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 filterPrivacy="1" hidePivotFieldList="1"/>
  <xr:revisionPtr revIDLastSave="0" documentId="13_ncr:1_{E08398A2-900C-4C1C-AE31-4145B34907DD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RELATÓRIOS" sheetId="4" r:id="rId1"/>
    <sheet name="CONSOLIDADO ABASTECIMENTO" sheetId="1" r:id="rId2"/>
    <sheet name="CONSOLIDADO MANUTENÇÃO" sheetId="2" r:id="rId3"/>
    <sheet name="CORRELAÇÃO UNIDADES" sheetId="3" r:id="rId4"/>
  </sheets>
  <definedNames>
    <definedName name="_xlnm._FilterDatabase" localSheetId="1" hidden="1">'CONSOLIDADO ABASTECIMENTO'!$A$1:$AO$3406</definedName>
  </definedNames>
  <calcPr calcId="191029"/>
  <pivotCaches>
    <pivotCache cacheId="0" r:id="rId5"/>
    <pivotCache cacheId="1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40" i="2" l="1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B675" i="2"/>
  <c r="B676" i="2"/>
  <c r="B677" i="2"/>
  <c r="B678" i="2"/>
  <c r="B679" i="2"/>
  <c r="B680" i="2"/>
  <c r="B681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B695" i="2"/>
  <c r="B696" i="2"/>
  <c r="B697" i="2"/>
  <c r="B698" i="2"/>
  <c r="B699" i="2"/>
  <c r="B700" i="2"/>
  <c r="B701" i="2"/>
  <c r="B702" i="2"/>
  <c r="B703" i="2"/>
  <c r="B704" i="2"/>
  <c r="B705" i="2"/>
  <c r="B706" i="2"/>
  <c r="B707" i="2"/>
  <c r="B708" i="2"/>
  <c r="B709" i="2"/>
  <c r="B710" i="2"/>
  <c r="B711" i="2"/>
  <c r="B712" i="2"/>
  <c r="B713" i="2"/>
  <c r="B714" i="2"/>
  <c r="B715" i="2"/>
  <c r="B716" i="2"/>
  <c r="B717" i="2"/>
  <c r="B718" i="2"/>
  <c r="B719" i="2"/>
  <c r="B720" i="2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B3175" i="1"/>
  <c r="B3176" i="1"/>
  <c r="B3177" i="1"/>
  <c r="B3178" i="1"/>
  <c r="B3179" i="1"/>
  <c r="B3180" i="1"/>
  <c r="B3181" i="1"/>
  <c r="B3182" i="1"/>
  <c r="B3183" i="1"/>
  <c r="B3184" i="1"/>
  <c r="B3185" i="1"/>
  <c r="B3186" i="1"/>
  <c r="B3187" i="1"/>
  <c r="B3188" i="1"/>
  <c r="B3189" i="1"/>
  <c r="B3190" i="1"/>
  <c r="B3191" i="1"/>
  <c r="B3192" i="1"/>
  <c r="B3193" i="1"/>
  <c r="B3194" i="1"/>
  <c r="B3195" i="1"/>
  <c r="B3196" i="1"/>
  <c r="B3197" i="1"/>
  <c r="B3198" i="1"/>
  <c r="B3199" i="1"/>
  <c r="B3200" i="1"/>
  <c r="B3201" i="1"/>
  <c r="B3202" i="1"/>
  <c r="B3203" i="1"/>
  <c r="B3204" i="1"/>
  <c r="B3205" i="1"/>
  <c r="B3206" i="1"/>
  <c r="B3207" i="1"/>
  <c r="B3208" i="1"/>
  <c r="B3209" i="1"/>
  <c r="B3210" i="1"/>
  <c r="B3211" i="1"/>
  <c r="B3212" i="1"/>
  <c r="B3213" i="1"/>
  <c r="B3214" i="1"/>
  <c r="B3215" i="1"/>
  <c r="B3216" i="1"/>
  <c r="B3217" i="1"/>
  <c r="B3218" i="1"/>
  <c r="B3219" i="1"/>
  <c r="B3220" i="1"/>
  <c r="B3221" i="1"/>
  <c r="B3222" i="1"/>
  <c r="B3223" i="1"/>
  <c r="B3224" i="1"/>
  <c r="B3225" i="1"/>
  <c r="B3226" i="1"/>
  <c r="B3227" i="1"/>
  <c r="B3228" i="1"/>
  <c r="B3229" i="1"/>
  <c r="B3230" i="1"/>
  <c r="B3231" i="1"/>
  <c r="B3232" i="1"/>
  <c r="B3233" i="1"/>
  <c r="B3234" i="1"/>
  <c r="B3235" i="1"/>
  <c r="B3236" i="1"/>
  <c r="B3237" i="1"/>
  <c r="B3238" i="1"/>
  <c r="B3239" i="1"/>
  <c r="B3240" i="1"/>
  <c r="B3241" i="1"/>
  <c r="B3242" i="1"/>
  <c r="B3243" i="1"/>
  <c r="B3244" i="1"/>
  <c r="B3245" i="1"/>
  <c r="B3246" i="1"/>
  <c r="B3247" i="1"/>
  <c r="B3248" i="1"/>
  <c r="B3249" i="1"/>
  <c r="B3250" i="1"/>
  <c r="B3251" i="1"/>
  <c r="B3252" i="1"/>
  <c r="B3253" i="1"/>
  <c r="B3254" i="1"/>
  <c r="B3255" i="1"/>
  <c r="B3256" i="1"/>
  <c r="B3257" i="1"/>
  <c r="B3258" i="1"/>
  <c r="B3259" i="1"/>
  <c r="B3260" i="1"/>
  <c r="B3261" i="1"/>
  <c r="B3262" i="1"/>
  <c r="B3263" i="1"/>
  <c r="B3264" i="1"/>
  <c r="B3265" i="1"/>
  <c r="B3266" i="1"/>
  <c r="B3267" i="1"/>
  <c r="B3268" i="1"/>
  <c r="B3269" i="1"/>
  <c r="B3270" i="1"/>
  <c r="B3271" i="1"/>
  <c r="B3272" i="1"/>
  <c r="B3273" i="1"/>
  <c r="B3274" i="1"/>
  <c r="B3275" i="1"/>
  <c r="B3276" i="1"/>
  <c r="B3277" i="1"/>
  <c r="B3278" i="1"/>
  <c r="B3279" i="1"/>
  <c r="B3280" i="1"/>
  <c r="B3281" i="1"/>
  <c r="B3282" i="1"/>
  <c r="B3283" i="1"/>
  <c r="B3284" i="1"/>
  <c r="B3285" i="1"/>
  <c r="B3286" i="1"/>
  <c r="B3287" i="1"/>
  <c r="B3288" i="1"/>
  <c r="B3289" i="1"/>
  <c r="B3290" i="1"/>
  <c r="B3291" i="1"/>
  <c r="B3292" i="1"/>
  <c r="B3293" i="1"/>
  <c r="B3294" i="1"/>
  <c r="B3295" i="1"/>
  <c r="B3296" i="1"/>
  <c r="B3297" i="1"/>
  <c r="B3298" i="1"/>
  <c r="B3299" i="1"/>
  <c r="B3300" i="1"/>
  <c r="B3301" i="1"/>
  <c r="B3302" i="1"/>
  <c r="B3303" i="1"/>
  <c r="B3304" i="1"/>
  <c r="B3305" i="1"/>
  <c r="B3306" i="1"/>
  <c r="B3307" i="1"/>
  <c r="B3308" i="1"/>
  <c r="B3309" i="1"/>
  <c r="B3310" i="1"/>
  <c r="B3311" i="1"/>
  <c r="B3312" i="1"/>
  <c r="B3313" i="1"/>
  <c r="B3314" i="1"/>
  <c r="B3315" i="1"/>
  <c r="B3316" i="1"/>
  <c r="B3317" i="1"/>
  <c r="B3318" i="1"/>
  <c r="B3319" i="1"/>
  <c r="B3320" i="1"/>
  <c r="B3321" i="1"/>
  <c r="B3322" i="1"/>
  <c r="B3323" i="1"/>
  <c r="B3324" i="1"/>
  <c r="B3325" i="1"/>
  <c r="B3326" i="1"/>
  <c r="B3327" i="1"/>
  <c r="B3328" i="1"/>
  <c r="B3329" i="1"/>
  <c r="B3330" i="1"/>
  <c r="B3331" i="1"/>
  <c r="B3332" i="1"/>
  <c r="B3333" i="1"/>
  <c r="B3334" i="1"/>
  <c r="B3335" i="1"/>
  <c r="B3336" i="1"/>
  <c r="B3337" i="1"/>
  <c r="B3338" i="1"/>
  <c r="B3339" i="1"/>
  <c r="B3340" i="1"/>
  <c r="B3341" i="1"/>
  <c r="B3342" i="1"/>
  <c r="B3343" i="1"/>
  <c r="B3344" i="1"/>
  <c r="B3345" i="1"/>
  <c r="B3346" i="1"/>
  <c r="B3347" i="1"/>
  <c r="B3348" i="1"/>
  <c r="B3349" i="1"/>
  <c r="B3350" i="1"/>
  <c r="B3351" i="1"/>
  <c r="B3352" i="1"/>
  <c r="B3353" i="1"/>
  <c r="B3354" i="1"/>
  <c r="B3355" i="1"/>
  <c r="B3356" i="1"/>
  <c r="B3357" i="1"/>
  <c r="B3358" i="1"/>
  <c r="B3359" i="1"/>
  <c r="B3360" i="1"/>
  <c r="B3361" i="1"/>
  <c r="B3362" i="1"/>
  <c r="B3363" i="1"/>
  <c r="B3364" i="1"/>
  <c r="B3365" i="1"/>
  <c r="B3366" i="1"/>
  <c r="B3367" i="1"/>
  <c r="B3368" i="1"/>
  <c r="B3369" i="1"/>
  <c r="B3370" i="1"/>
  <c r="B3371" i="1"/>
  <c r="B3372" i="1"/>
  <c r="B3373" i="1"/>
  <c r="B3374" i="1"/>
  <c r="B3375" i="1"/>
  <c r="B3376" i="1"/>
  <c r="B3377" i="1"/>
  <c r="B3378" i="1"/>
  <c r="B3379" i="1"/>
  <c r="B3380" i="1"/>
  <c r="B3381" i="1"/>
  <c r="B3382" i="1"/>
  <c r="B3383" i="1"/>
  <c r="B3384" i="1"/>
  <c r="B3385" i="1"/>
  <c r="B3386" i="1"/>
  <c r="B3387" i="1"/>
  <c r="B3388" i="1"/>
  <c r="B3389" i="1"/>
  <c r="B3390" i="1"/>
  <c r="B3391" i="1"/>
  <c r="B3392" i="1"/>
  <c r="B3393" i="1"/>
  <c r="B3394" i="1"/>
  <c r="B3395" i="1"/>
  <c r="B3396" i="1"/>
  <c r="B3397" i="1"/>
  <c r="B3398" i="1"/>
  <c r="B3399" i="1"/>
  <c r="B3400" i="1"/>
  <c r="B3401" i="1"/>
  <c r="B3402" i="1"/>
  <c r="B3403" i="1"/>
  <c r="B3404" i="1"/>
  <c r="B3405" i="1"/>
  <c r="B3406" i="1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B505" i="2"/>
  <c r="B506" i="2"/>
  <c r="B507" i="2"/>
  <c r="B508" i="2"/>
  <c r="B509" i="2"/>
  <c r="B510" i="2"/>
  <c r="B511" i="2"/>
  <c r="B512" i="2"/>
  <c r="B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B562" i="2"/>
  <c r="B563" i="2"/>
  <c r="B564" i="2"/>
  <c r="B565" i="2"/>
  <c r="B566" i="2"/>
  <c r="B567" i="2"/>
  <c r="B568" i="2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B2938" i="1"/>
  <c r="B2939" i="1"/>
  <c r="B2940" i="1"/>
  <c r="B2941" i="1"/>
  <c r="B2942" i="1"/>
  <c r="B2943" i="1"/>
  <c r="B2944" i="1"/>
  <c r="B2945" i="1"/>
  <c r="B2946" i="1"/>
  <c r="B2947" i="1"/>
  <c r="B2948" i="1"/>
  <c r="B2949" i="1"/>
  <c r="B2950" i="1"/>
  <c r="B2951" i="1"/>
  <c r="B2952" i="1"/>
  <c r="B2953" i="1"/>
  <c r="B2954" i="1"/>
  <c r="B2955" i="1"/>
  <c r="B2956" i="1"/>
  <c r="B2957" i="1"/>
  <c r="B2958" i="1"/>
  <c r="B2959" i="1"/>
  <c r="B2960" i="1"/>
  <c r="B2961" i="1"/>
  <c r="B2962" i="1"/>
  <c r="B2963" i="1"/>
  <c r="B2964" i="1"/>
  <c r="B2965" i="1"/>
  <c r="B2966" i="1"/>
  <c r="B2967" i="1"/>
  <c r="B2968" i="1"/>
  <c r="B2969" i="1"/>
  <c r="B2970" i="1"/>
  <c r="B2971" i="1"/>
  <c r="B2972" i="1"/>
  <c r="B2973" i="1"/>
  <c r="B2974" i="1"/>
  <c r="B2975" i="1"/>
  <c r="B2976" i="1"/>
  <c r="B2977" i="1"/>
  <c r="B2978" i="1"/>
  <c r="B2979" i="1"/>
  <c r="B2980" i="1"/>
  <c r="B2981" i="1"/>
  <c r="B2982" i="1"/>
  <c r="B2983" i="1"/>
  <c r="B2984" i="1"/>
  <c r="B2985" i="1"/>
  <c r="B2986" i="1"/>
  <c r="B2987" i="1"/>
  <c r="B2988" i="1"/>
  <c r="B2989" i="1"/>
  <c r="B2990" i="1"/>
  <c r="B2991" i="1"/>
  <c r="B2992" i="1"/>
  <c r="B2993" i="1"/>
  <c r="B2994" i="1"/>
  <c r="B2995" i="1"/>
  <c r="B2996" i="1"/>
  <c r="B2997" i="1"/>
  <c r="B2998" i="1"/>
  <c r="B2999" i="1"/>
  <c r="B3000" i="1"/>
  <c r="B3001" i="1"/>
  <c r="B3002" i="1"/>
  <c r="B3003" i="1"/>
  <c r="B3004" i="1"/>
  <c r="B3005" i="1"/>
  <c r="B3006" i="1"/>
  <c r="B3007" i="1"/>
  <c r="B3008" i="1"/>
  <c r="B3009" i="1"/>
  <c r="B3010" i="1"/>
  <c r="B3011" i="1"/>
  <c r="B3012" i="1"/>
  <c r="B3013" i="1"/>
  <c r="B3014" i="1"/>
  <c r="B3015" i="1"/>
  <c r="B3016" i="1"/>
  <c r="B3017" i="1"/>
  <c r="B3018" i="1"/>
  <c r="B3019" i="1"/>
  <c r="B3020" i="1"/>
  <c r="B3021" i="1"/>
  <c r="B3022" i="1"/>
  <c r="B3023" i="1"/>
  <c r="B3024" i="1"/>
  <c r="B3025" i="1"/>
  <c r="B3026" i="1"/>
  <c r="B3027" i="1"/>
  <c r="B3028" i="1"/>
  <c r="B3029" i="1"/>
  <c r="B3030" i="1"/>
  <c r="B3031" i="1"/>
  <c r="B3032" i="1"/>
  <c r="B3033" i="1"/>
  <c r="B3034" i="1"/>
  <c r="B3035" i="1"/>
  <c r="B3036" i="1"/>
  <c r="B3037" i="1"/>
  <c r="B3038" i="1"/>
  <c r="B3039" i="1"/>
  <c r="B3040" i="1"/>
  <c r="B3041" i="1"/>
  <c r="B3042" i="1"/>
  <c r="B3043" i="1"/>
  <c r="B3044" i="1"/>
  <c r="B3045" i="1"/>
  <c r="B3046" i="1"/>
  <c r="B3047" i="1"/>
  <c r="B3048" i="1"/>
  <c r="B3049" i="1"/>
  <c r="B3050" i="1"/>
  <c r="B3051" i="1"/>
  <c r="B3052" i="1"/>
  <c r="B3053" i="1"/>
  <c r="B3054" i="1"/>
  <c r="B3055" i="1"/>
  <c r="B3056" i="1"/>
  <c r="B3057" i="1"/>
  <c r="B3058" i="1"/>
  <c r="B3059" i="1"/>
  <c r="B3060" i="1"/>
  <c r="B3061" i="1"/>
  <c r="B3062" i="1"/>
  <c r="B3063" i="1"/>
  <c r="B3064" i="1"/>
  <c r="B3065" i="1"/>
  <c r="B3066" i="1"/>
  <c r="B3067" i="1"/>
  <c r="B3068" i="1"/>
  <c r="B3069" i="1"/>
  <c r="B3070" i="1"/>
  <c r="B3071" i="1"/>
  <c r="B3072" i="1"/>
  <c r="B3073" i="1"/>
  <c r="B3074" i="1"/>
  <c r="B3075" i="1"/>
  <c r="B3076" i="1"/>
  <c r="B3077" i="1"/>
  <c r="B3078" i="1"/>
  <c r="B3079" i="1"/>
  <c r="B3080" i="1"/>
  <c r="B3081" i="1"/>
  <c r="B3082" i="1"/>
  <c r="B3083" i="1"/>
  <c r="B3084" i="1"/>
  <c r="B3085" i="1"/>
  <c r="B3086" i="1"/>
  <c r="B3087" i="1"/>
  <c r="B3088" i="1"/>
  <c r="B3089" i="1"/>
  <c r="B3090" i="1"/>
  <c r="B3091" i="1"/>
  <c r="B3092" i="1"/>
  <c r="B3093" i="1"/>
  <c r="B3094" i="1"/>
  <c r="B3095" i="1"/>
  <c r="B3096" i="1"/>
  <c r="B3097" i="1"/>
  <c r="B3098" i="1"/>
  <c r="B3099" i="1"/>
  <c r="B3100" i="1"/>
  <c r="B3101" i="1"/>
  <c r="B3102" i="1"/>
  <c r="B3103" i="1"/>
  <c r="B3104" i="1"/>
  <c r="B3105" i="1"/>
  <c r="B3106" i="1"/>
  <c r="B3107" i="1"/>
  <c r="B3108" i="1"/>
  <c r="B3109" i="1"/>
  <c r="B3110" i="1"/>
  <c r="B3111" i="1"/>
  <c r="B3112" i="1"/>
  <c r="B3113" i="1"/>
  <c r="B3114" i="1"/>
  <c r="B3115" i="1"/>
  <c r="B3116" i="1"/>
  <c r="B3117" i="1"/>
  <c r="B3118" i="1"/>
  <c r="B3119" i="1"/>
  <c r="B3120" i="1"/>
  <c r="B3121" i="1"/>
  <c r="B3122" i="1"/>
  <c r="B3123" i="1"/>
  <c r="B3124" i="1"/>
  <c r="B3125" i="1"/>
  <c r="B3126" i="1"/>
  <c r="B3127" i="1"/>
  <c r="B3128" i="1"/>
  <c r="B3129" i="1"/>
  <c r="B3130" i="1"/>
  <c r="B3131" i="1"/>
  <c r="B3132" i="1"/>
  <c r="B3133" i="1"/>
  <c r="B3134" i="1"/>
  <c r="B3135" i="1"/>
  <c r="B3136" i="1"/>
  <c r="B3137" i="1"/>
  <c r="B3138" i="1"/>
  <c r="B3139" i="1"/>
  <c r="B3140" i="1"/>
  <c r="B3141" i="1"/>
  <c r="B3142" i="1"/>
  <c r="B3143" i="1"/>
  <c r="B3144" i="1"/>
  <c r="B3145" i="1"/>
  <c r="B3146" i="1"/>
  <c r="B3147" i="1"/>
  <c r="B3148" i="1"/>
  <c r="B3149" i="1"/>
  <c r="B3150" i="1"/>
  <c r="B3151" i="1"/>
  <c r="B3152" i="1"/>
  <c r="B3153" i="1"/>
  <c r="B3154" i="1"/>
  <c r="B3155" i="1"/>
  <c r="B3156" i="1"/>
  <c r="B3157" i="1"/>
  <c r="B3158" i="1"/>
  <c r="B3159" i="1"/>
  <c r="B3160" i="1"/>
  <c r="B3161" i="1"/>
  <c r="B3162" i="1"/>
  <c r="B3163" i="1"/>
  <c r="B3164" i="1"/>
  <c r="B3165" i="1"/>
  <c r="B3166" i="1"/>
  <c r="B3167" i="1"/>
  <c r="B3168" i="1"/>
  <c r="B3169" i="1"/>
  <c r="B3170" i="1"/>
  <c r="B3171" i="1"/>
  <c r="B3172" i="1"/>
  <c r="B3173" i="1"/>
  <c r="B3174" i="1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B2676" i="1"/>
  <c r="B2677" i="1"/>
  <c r="B2678" i="1"/>
  <c r="B2679" i="1"/>
  <c r="B2680" i="1"/>
  <c r="B2681" i="1"/>
  <c r="B2682" i="1"/>
  <c r="B2683" i="1"/>
  <c r="B2684" i="1"/>
  <c r="B2685" i="1"/>
  <c r="B2686" i="1"/>
  <c r="B2687" i="1"/>
  <c r="B2688" i="1"/>
  <c r="B2689" i="1"/>
  <c r="B2690" i="1"/>
  <c r="B2691" i="1"/>
  <c r="B2692" i="1"/>
  <c r="B2693" i="1"/>
  <c r="B2694" i="1"/>
  <c r="B2695" i="1"/>
  <c r="B2696" i="1"/>
  <c r="B2697" i="1"/>
  <c r="B2698" i="1"/>
  <c r="B2699" i="1"/>
  <c r="B2700" i="1"/>
  <c r="B2701" i="1"/>
  <c r="B2702" i="1"/>
  <c r="B2703" i="1"/>
  <c r="B2704" i="1"/>
  <c r="B2705" i="1"/>
  <c r="B2706" i="1"/>
  <c r="B2707" i="1"/>
  <c r="B2708" i="1"/>
  <c r="B2709" i="1"/>
  <c r="B2710" i="1"/>
  <c r="B2711" i="1"/>
  <c r="B2712" i="1"/>
  <c r="B2713" i="1"/>
  <c r="B2714" i="1"/>
  <c r="B2715" i="1"/>
  <c r="B2716" i="1"/>
  <c r="B2717" i="1"/>
  <c r="B2718" i="1"/>
  <c r="B2719" i="1"/>
  <c r="B2720" i="1"/>
  <c r="B2721" i="1"/>
  <c r="B2722" i="1"/>
  <c r="B2723" i="1"/>
  <c r="B2724" i="1"/>
  <c r="B2725" i="1"/>
  <c r="B2726" i="1"/>
  <c r="B2727" i="1"/>
  <c r="B2728" i="1"/>
  <c r="B2729" i="1"/>
  <c r="B2730" i="1"/>
  <c r="B2731" i="1"/>
  <c r="B2732" i="1"/>
  <c r="B2733" i="1"/>
  <c r="B2734" i="1"/>
  <c r="B2735" i="1"/>
  <c r="B2736" i="1"/>
  <c r="B2737" i="1"/>
  <c r="B2738" i="1"/>
  <c r="B2739" i="1"/>
  <c r="B2740" i="1"/>
  <c r="B2741" i="1"/>
  <c r="B2742" i="1"/>
  <c r="B2743" i="1"/>
  <c r="B2744" i="1"/>
  <c r="B2745" i="1"/>
  <c r="B2746" i="1"/>
  <c r="B2747" i="1"/>
  <c r="B2748" i="1"/>
  <c r="B2749" i="1"/>
  <c r="B2750" i="1"/>
  <c r="B2751" i="1"/>
  <c r="B2752" i="1"/>
  <c r="B2753" i="1"/>
  <c r="B2754" i="1"/>
  <c r="B2755" i="1"/>
  <c r="B2756" i="1"/>
  <c r="B2757" i="1"/>
  <c r="B2758" i="1"/>
  <c r="B2759" i="1"/>
  <c r="B2760" i="1"/>
  <c r="B2761" i="1"/>
  <c r="B2762" i="1"/>
  <c r="B2763" i="1"/>
  <c r="B2764" i="1"/>
  <c r="B2765" i="1"/>
  <c r="B2766" i="1"/>
  <c r="B2767" i="1"/>
  <c r="B2768" i="1"/>
  <c r="B2769" i="1"/>
  <c r="B2770" i="1"/>
  <c r="B2771" i="1"/>
  <c r="B2772" i="1"/>
  <c r="B2773" i="1"/>
  <c r="B2774" i="1"/>
  <c r="B2775" i="1"/>
  <c r="B2776" i="1"/>
  <c r="B2777" i="1"/>
  <c r="B2778" i="1"/>
  <c r="B2779" i="1"/>
  <c r="B2780" i="1"/>
  <c r="B2781" i="1"/>
  <c r="B2782" i="1"/>
  <c r="B2783" i="1"/>
  <c r="B2784" i="1"/>
  <c r="B2785" i="1"/>
  <c r="B2786" i="1"/>
  <c r="B2787" i="1"/>
  <c r="B2788" i="1"/>
  <c r="B2789" i="1"/>
  <c r="B2790" i="1"/>
  <c r="B2791" i="1"/>
  <c r="B2792" i="1"/>
  <c r="B2793" i="1"/>
  <c r="B2794" i="1"/>
  <c r="B2795" i="1"/>
  <c r="B2796" i="1"/>
  <c r="B2797" i="1"/>
  <c r="B2798" i="1"/>
  <c r="B2799" i="1"/>
  <c r="B2800" i="1"/>
  <c r="B2801" i="1"/>
  <c r="B2802" i="1"/>
  <c r="B2803" i="1"/>
  <c r="B2804" i="1"/>
  <c r="B2805" i="1"/>
  <c r="B2806" i="1"/>
  <c r="B2807" i="1"/>
  <c r="B2808" i="1"/>
  <c r="B2809" i="1"/>
  <c r="B2810" i="1"/>
  <c r="B2811" i="1"/>
  <c r="B2812" i="1"/>
  <c r="B2813" i="1"/>
  <c r="B2814" i="1"/>
  <c r="B2815" i="1"/>
  <c r="B2816" i="1"/>
  <c r="B2817" i="1"/>
  <c r="B2818" i="1"/>
  <c r="B2819" i="1"/>
  <c r="B2820" i="1"/>
  <c r="B2821" i="1"/>
  <c r="B2822" i="1"/>
  <c r="B2823" i="1"/>
  <c r="B2824" i="1"/>
  <c r="B2825" i="1"/>
  <c r="B2826" i="1"/>
  <c r="B2827" i="1"/>
  <c r="B2828" i="1"/>
  <c r="B2829" i="1"/>
  <c r="B2830" i="1"/>
  <c r="B2831" i="1"/>
  <c r="B2832" i="1"/>
  <c r="B2833" i="1"/>
  <c r="B2834" i="1"/>
  <c r="B2835" i="1"/>
  <c r="B2836" i="1"/>
  <c r="B2837" i="1"/>
  <c r="B2838" i="1"/>
  <c r="B2839" i="1"/>
  <c r="B2840" i="1"/>
  <c r="B2841" i="1"/>
  <c r="B2842" i="1"/>
  <c r="B2843" i="1"/>
  <c r="B2844" i="1"/>
  <c r="B2845" i="1"/>
  <c r="B2846" i="1"/>
  <c r="B2847" i="1"/>
  <c r="B2848" i="1"/>
  <c r="B2849" i="1"/>
  <c r="B2850" i="1"/>
  <c r="B2851" i="1"/>
  <c r="B2852" i="1"/>
  <c r="B2853" i="1"/>
  <c r="B2854" i="1"/>
  <c r="B2855" i="1"/>
  <c r="B2856" i="1"/>
  <c r="B2857" i="1"/>
  <c r="B2858" i="1"/>
  <c r="B2859" i="1"/>
  <c r="B2860" i="1"/>
  <c r="B2861" i="1"/>
  <c r="B2862" i="1"/>
  <c r="B2863" i="1"/>
  <c r="B2864" i="1"/>
  <c r="B2865" i="1"/>
  <c r="B2866" i="1"/>
  <c r="B2867" i="1"/>
  <c r="B2868" i="1"/>
  <c r="B2869" i="1"/>
  <c r="B2870" i="1"/>
  <c r="B2871" i="1"/>
  <c r="B2872" i="1"/>
  <c r="B2873" i="1"/>
  <c r="B2874" i="1"/>
  <c r="B2875" i="1"/>
  <c r="B2876" i="1"/>
  <c r="B2877" i="1"/>
  <c r="B2878" i="1"/>
  <c r="B2879" i="1"/>
  <c r="B2880" i="1"/>
  <c r="B2881" i="1"/>
  <c r="B2882" i="1"/>
  <c r="B2883" i="1"/>
  <c r="B2884" i="1"/>
  <c r="B2885" i="1"/>
  <c r="B2886" i="1"/>
  <c r="B2887" i="1"/>
  <c r="B2888" i="1"/>
  <c r="B2889" i="1"/>
  <c r="B2890" i="1"/>
  <c r="B2891" i="1"/>
  <c r="B2892" i="1"/>
  <c r="B2893" i="1"/>
  <c r="B2894" i="1"/>
  <c r="B2895" i="1"/>
  <c r="B2896" i="1"/>
  <c r="B2897" i="1"/>
  <c r="B2898" i="1"/>
  <c r="B2899" i="1"/>
  <c r="B2900" i="1"/>
  <c r="B2901" i="1"/>
  <c r="B2902" i="1"/>
  <c r="B2903" i="1"/>
  <c r="B2904" i="1"/>
  <c r="B2905" i="1"/>
  <c r="B2906" i="1"/>
  <c r="B2907" i="1"/>
  <c r="B2908" i="1"/>
  <c r="B2909" i="1"/>
  <c r="B2910" i="1"/>
  <c r="B2911" i="1"/>
  <c r="B2912" i="1"/>
  <c r="B2913" i="1"/>
  <c r="B2914" i="1"/>
  <c r="B2915" i="1"/>
  <c r="B2916" i="1"/>
  <c r="B2917" i="1"/>
  <c r="B2918" i="1"/>
  <c r="B2919" i="1"/>
  <c r="B2920" i="1"/>
  <c r="B2921" i="1"/>
  <c r="B2922" i="1"/>
  <c r="B2923" i="1"/>
  <c r="B2924" i="1"/>
  <c r="B2925" i="1"/>
  <c r="B2926" i="1"/>
  <c r="B2927" i="1"/>
  <c r="B2928" i="1"/>
  <c r="B2929" i="1"/>
  <c r="B2930" i="1"/>
  <c r="B2931" i="1"/>
  <c r="B2932" i="1"/>
  <c r="B2933" i="1"/>
  <c r="B2934" i="1"/>
  <c r="B2935" i="1"/>
  <c r="B2936" i="1"/>
  <c r="B2937" i="1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B2443" i="1"/>
  <c r="B2444" i="1"/>
  <c r="B2445" i="1"/>
  <c r="B2446" i="1"/>
  <c r="B2447" i="1"/>
  <c r="B2448" i="1"/>
  <c r="B2449" i="1"/>
  <c r="B2450" i="1"/>
  <c r="B2451" i="1"/>
  <c r="B2452" i="1"/>
  <c r="B2453" i="1"/>
  <c r="B2454" i="1"/>
  <c r="B2455" i="1"/>
  <c r="B2456" i="1"/>
  <c r="B2457" i="1"/>
  <c r="B2458" i="1"/>
  <c r="B2459" i="1"/>
  <c r="B2460" i="1"/>
  <c r="B2461" i="1"/>
  <c r="B2462" i="1"/>
  <c r="B2463" i="1"/>
  <c r="B2464" i="1"/>
  <c r="B2465" i="1"/>
  <c r="B2466" i="1"/>
  <c r="B2467" i="1"/>
  <c r="B2468" i="1"/>
  <c r="B2469" i="1"/>
  <c r="B2470" i="1"/>
  <c r="B2471" i="1"/>
  <c r="B2472" i="1"/>
  <c r="B2473" i="1"/>
  <c r="B2474" i="1"/>
  <c r="B2475" i="1"/>
  <c r="B2476" i="1"/>
  <c r="B2477" i="1"/>
  <c r="B2478" i="1"/>
  <c r="B2479" i="1"/>
  <c r="B2480" i="1"/>
  <c r="B2481" i="1"/>
  <c r="B2482" i="1"/>
  <c r="B2483" i="1"/>
  <c r="B2484" i="1"/>
  <c r="B2485" i="1"/>
  <c r="B2486" i="1"/>
  <c r="B2487" i="1"/>
  <c r="B2488" i="1"/>
  <c r="B2489" i="1"/>
  <c r="B2490" i="1"/>
  <c r="B2491" i="1"/>
  <c r="B2492" i="1"/>
  <c r="B2493" i="1"/>
  <c r="B2494" i="1"/>
  <c r="B2495" i="1"/>
  <c r="B2496" i="1"/>
  <c r="B2497" i="1"/>
  <c r="B2498" i="1"/>
  <c r="B2499" i="1"/>
  <c r="B2500" i="1"/>
  <c r="B2501" i="1"/>
  <c r="B2502" i="1"/>
  <c r="B2503" i="1"/>
  <c r="B2504" i="1"/>
  <c r="B2505" i="1"/>
  <c r="B2506" i="1"/>
  <c r="B2507" i="1"/>
  <c r="B2508" i="1"/>
  <c r="B2509" i="1"/>
  <c r="B2510" i="1"/>
  <c r="B2511" i="1"/>
  <c r="B2512" i="1"/>
  <c r="B2513" i="1"/>
  <c r="B2514" i="1"/>
  <c r="B2515" i="1"/>
  <c r="B2516" i="1"/>
  <c r="B2517" i="1"/>
  <c r="B2518" i="1"/>
  <c r="B2519" i="1"/>
  <c r="B2520" i="1"/>
  <c r="B2521" i="1"/>
  <c r="B2522" i="1"/>
  <c r="B2523" i="1"/>
  <c r="B2524" i="1"/>
  <c r="B2525" i="1"/>
  <c r="B2526" i="1"/>
  <c r="B2527" i="1"/>
  <c r="B2528" i="1"/>
  <c r="B2529" i="1"/>
  <c r="B2530" i="1"/>
  <c r="B2531" i="1"/>
  <c r="B2532" i="1"/>
  <c r="B2533" i="1"/>
  <c r="B2534" i="1"/>
  <c r="B2535" i="1"/>
  <c r="B2536" i="1"/>
  <c r="B2537" i="1"/>
  <c r="B2538" i="1"/>
  <c r="B2539" i="1"/>
  <c r="B2540" i="1"/>
  <c r="B2541" i="1"/>
  <c r="B2542" i="1"/>
  <c r="B2543" i="1"/>
  <c r="B2544" i="1"/>
  <c r="B2545" i="1"/>
  <c r="B2546" i="1"/>
  <c r="B2547" i="1"/>
  <c r="B2548" i="1"/>
  <c r="B2549" i="1"/>
  <c r="B2550" i="1"/>
  <c r="B2551" i="1"/>
  <c r="B2552" i="1"/>
  <c r="B2553" i="1"/>
  <c r="B2554" i="1"/>
  <c r="B2555" i="1"/>
  <c r="B2556" i="1"/>
  <c r="B2557" i="1"/>
  <c r="B2558" i="1"/>
  <c r="B2559" i="1"/>
  <c r="B2560" i="1"/>
  <c r="B2561" i="1"/>
  <c r="B2562" i="1"/>
  <c r="B2563" i="1"/>
  <c r="B2564" i="1"/>
  <c r="B2565" i="1"/>
  <c r="B2566" i="1"/>
  <c r="B2567" i="1"/>
  <c r="B2568" i="1"/>
  <c r="B2569" i="1"/>
  <c r="B2570" i="1"/>
  <c r="B2571" i="1"/>
  <c r="B2572" i="1"/>
  <c r="B2573" i="1"/>
  <c r="B2574" i="1"/>
  <c r="B2575" i="1"/>
  <c r="B2576" i="1"/>
  <c r="B2577" i="1"/>
  <c r="B2578" i="1"/>
  <c r="B2579" i="1"/>
  <c r="B2580" i="1"/>
  <c r="B2581" i="1"/>
  <c r="B2582" i="1"/>
  <c r="B2583" i="1"/>
  <c r="B2584" i="1"/>
  <c r="B2585" i="1"/>
  <c r="B2586" i="1"/>
  <c r="B2587" i="1"/>
  <c r="B2588" i="1"/>
  <c r="B2589" i="1"/>
  <c r="B2590" i="1"/>
  <c r="B2591" i="1"/>
  <c r="B2592" i="1"/>
  <c r="B2593" i="1"/>
  <c r="B2594" i="1"/>
  <c r="B2595" i="1"/>
  <c r="B2596" i="1"/>
  <c r="B2597" i="1"/>
  <c r="B2598" i="1"/>
  <c r="B2599" i="1"/>
  <c r="B2600" i="1"/>
  <c r="B2601" i="1"/>
  <c r="B2602" i="1"/>
  <c r="B2603" i="1"/>
  <c r="B2604" i="1"/>
  <c r="B2605" i="1"/>
  <c r="B2606" i="1"/>
  <c r="B2607" i="1"/>
  <c r="B2608" i="1"/>
  <c r="B2609" i="1"/>
  <c r="B2610" i="1"/>
  <c r="B2611" i="1"/>
  <c r="B2612" i="1"/>
  <c r="B2613" i="1"/>
  <c r="B2614" i="1"/>
  <c r="B2615" i="1"/>
  <c r="B2616" i="1"/>
  <c r="B2617" i="1"/>
  <c r="B2618" i="1"/>
  <c r="B2619" i="1"/>
  <c r="B2620" i="1"/>
  <c r="B2621" i="1"/>
  <c r="B2622" i="1"/>
  <c r="B2623" i="1"/>
  <c r="B2624" i="1"/>
  <c r="B2625" i="1"/>
  <c r="B2626" i="1"/>
  <c r="B2627" i="1"/>
  <c r="B2628" i="1"/>
  <c r="B2629" i="1"/>
  <c r="B2630" i="1"/>
  <c r="B2631" i="1"/>
  <c r="B2632" i="1"/>
  <c r="B2633" i="1"/>
  <c r="B2634" i="1"/>
  <c r="B2635" i="1"/>
  <c r="B2636" i="1"/>
  <c r="B2637" i="1"/>
  <c r="B2638" i="1"/>
  <c r="B2639" i="1"/>
  <c r="B2640" i="1"/>
  <c r="B2641" i="1"/>
  <c r="B2642" i="1"/>
  <c r="B2643" i="1"/>
  <c r="B2644" i="1"/>
  <c r="B2645" i="1"/>
  <c r="B2646" i="1"/>
  <c r="B2647" i="1"/>
  <c r="B2648" i="1"/>
  <c r="B2649" i="1"/>
  <c r="B2650" i="1"/>
  <c r="B2651" i="1"/>
  <c r="B2652" i="1"/>
  <c r="B2653" i="1"/>
  <c r="B2654" i="1"/>
  <c r="B2655" i="1"/>
  <c r="B2656" i="1"/>
  <c r="B2657" i="1"/>
  <c r="B2658" i="1"/>
  <c r="B2659" i="1"/>
  <c r="B2660" i="1"/>
  <c r="B2661" i="1"/>
  <c r="B2662" i="1"/>
  <c r="B2663" i="1"/>
  <c r="B2664" i="1"/>
  <c r="B2665" i="1"/>
  <c r="B2666" i="1"/>
  <c r="B2667" i="1"/>
  <c r="B2668" i="1"/>
  <c r="B2669" i="1"/>
  <c r="B2670" i="1"/>
  <c r="B2671" i="1"/>
  <c r="B2672" i="1"/>
  <c r="B2673" i="1"/>
  <c r="B2674" i="1"/>
  <c r="B2675" i="1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4" i="1"/>
  <c r="B2215" i="1"/>
  <c r="B2216" i="1"/>
  <c r="B2217" i="1"/>
  <c r="B2218" i="1"/>
  <c r="B2219" i="1"/>
  <c r="B2220" i="1"/>
  <c r="B2221" i="1"/>
  <c r="B2222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2" i="1"/>
  <c r="B2243" i="1"/>
  <c r="B2244" i="1"/>
  <c r="B2245" i="1"/>
  <c r="B2246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2" i="1"/>
  <c r="B2273" i="1"/>
  <c r="B2274" i="1"/>
  <c r="B2275" i="1"/>
  <c r="B2276" i="1"/>
  <c r="B2277" i="1"/>
  <c r="B2278" i="1"/>
  <c r="B2279" i="1"/>
  <c r="B2280" i="1"/>
  <c r="B2281" i="1"/>
  <c r="B2282" i="1"/>
  <c r="B2283" i="1"/>
  <c r="B2284" i="1"/>
  <c r="B2285" i="1"/>
  <c r="B2286" i="1"/>
  <c r="B2287" i="1"/>
  <c r="B2288" i="1"/>
  <c r="B2289" i="1"/>
  <c r="B2290" i="1"/>
  <c r="B2291" i="1"/>
  <c r="B2292" i="1"/>
  <c r="B2293" i="1"/>
  <c r="B2294" i="1"/>
  <c r="B2295" i="1"/>
  <c r="B2296" i="1"/>
  <c r="B2297" i="1"/>
  <c r="B2298" i="1"/>
  <c r="B2299" i="1"/>
  <c r="B2300" i="1"/>
  <c r="B2301" i="1"/>
  <c r="B2302" i="1"/>
  <c r="B2303" i="1"/>
  <c r="B2304" i="1"/>
  <c r="B2305" i="1"/>
  <c r="B2306" i="1"/>
  <c r="B2307" i="1"/>
  <c r="B2308" i="1"/>
  <c r="B2309" i="1"/>
  <c r="B2310" i="1"/>
  <c r="B2311" i="1"/>
  <c r="B2312" i="1"/>
  <c r="B2313" i="1"/>
  <c r="B2314" i="1"/>
  <c r="B2315" i="1"/>
  <c r="B2316" i="1"/>
  <c r="B2317" i="1"/>
  <c r="B2318" i="1"/>
  <c r="B2319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2341" i="1"/>
  <c r="B2342" i="1"/>
  <c r="B2343" i="1"/>
  <c r="B2344" i="1"/>
  <c r="B2345" i="1"/>
  <c r="B2346" i="1"/>
  <c r="B2347" i="1"/>
  <c r="B2348" i="1"/>
  <c r="B2349" i="1"/>
  <c r="B2350" i="1"/>
  <c r="B2351" i="1"/>
  <c r="B2352" i="1"/>
  <c r="B2353" i="1"/>
  <c r="B2354" i="1"/>
  <c r="B2355" i="1"/>
  <c r="B2356" i="1"/>
  <c r="B2357" i="1"/>
  <c r="B2358" i="1"/>
  <c r="B2359" i="1"/>
  <c r="B2360" i="1"/>
  <c r="B2361" i="1"/>
  <c r="B2362" i="1"/>
  <c r="B2363" i="1"/>
  <c r="B2364" i="1"/>
  <c r="B2365" i="1"/>
  <c r="B2366" i="1"/>
  <c r="B2367" i="1"/>
  <c r="B2368" i="1"/>
  <c r="B2369" i="1"/>
  <c r="B2370" i="1"/>
  <c r="B2371" i="1"/>
  <c r="B2372" i="1"/>
  <c r="B2373" i="1"/>
  <c r="B2374" i="1"/>
  <c r="B2375" i="1"/>
  <c r="B2376" i="1"/>
  <c r="B2377" i="1"/>
  <c r="B2378" i="1"/>
  <c r="B2379" i="1"/>
  <c r="B2380" i="1"/>
  <c r="B2381" i="1"/>
  <c r="B2382" i="1"/>
  <c r="B2383" i="1"/>
  <c r="B2384" i="1"/>
  <c r="B2385" i="1"/>
  <c r="B2386" i="1"/>
  <c r="B2387" i="1"/>
  <c r="B2388" i="1"/>
  <c r="B2389" i="1"/>
  <c r="B2390" i="1"/>
  <c r="B2391" i="1"/>
  <c r="B2392" i="1"/>
  <c r="B2393" i="1"/>
  <c r="B2394" i="1"/>
  <c r="B2395" i="1"/>
  <c r="B2396" i="1"/>
  <c r="B2397" i="1"/>
  <c r="B2398" i="1"/>
  <c r="B2399" i="1"/>
  <c r="B2400" i="1"/>
  <c r="B2401" i="1"/>
  <c r="B2402" i="1"/>
  <c r="B2403" i="1"/>
  <c r="B2404" i="1"/>
  <c r="B2405" i="1"/>
  <c r="B2406" i="1"/>
  <c r="B2407" i="1"/>
  <c r="B2408" i="1"/>
  <c r="B2409" i="1"/>
  <c r="B2410" i="1"/>
  <c r="B2411" i="1"/>
  <c r="B2412" i="1"/>
  <c r="B2413" i="1"/>
  <c r="B2414" i="1"/>
  <c r="B2415" i="1"/>
  <c r="B2416" i="1"/>
  <c r="B2417" i="1"/>
  <c r="B2418" i="1"/>
  <c r="B2419" i="1"/>
  <c r="B2420" i="1"/>
  <c r="B2421" i="1"/>
  <c r="B2422" i="1"/>
  <c r="B2423" i="1"/>
  <c r="B2424" i="1"/>
  <c r="B2425" i="1"/>
  <c r="B2426" i="1"/>
  <c r="B2427" i="1"/>
  <c r="B2428" i="1"/>
  <c r="B2429" i="1"/>
  <c r="B2430" i="1"/>
  <c r="B2431" i="1"/>
  <c r="B2432" i="1"/>
  <c r="B2433" i="1"/>
  <c r="B2434" i="1"/>
  <c r="B2435" i="1"/>
  <c r="B2436" i="1"/>
  <c r="B2437" i="1"/>
  <c r="B2438" i="1"/>
  <c r="B2439" i="1"/>
  <c r="B2440" i="1"/>
  <c r="B2441" i="1"/>
  <c r="B2442" i="1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B2040" i="1"/>
  <c r="B2041" i="1"/>
  <c r="B2042" i="1"/>
  <c r="B2043" i="1"/>
  <c r="B2044" i="1"/>
  <c r="B2045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6" i="1"/>
  <c r="B2107" i="1"/>
  <c r="B2108" i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A72" i="2" l="1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B2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2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<sst xmlns="http://schemas.openxmlformats.org/spreadsheetml/2006/main" count="68490" uniqueCount="926">
  <si>
    <t>CODIGO TRANSACAO</t>
  </si>
  <si>
    <t>CODIGO CLIENTE</t>
  </si>
  <si>
    <t>NOME REDUZIDO</t>
  </si>
  <si>
    <t>DATA TRANSACAO</t>
  </si>
  <si>
    <t>PLACA</t>
  </si>
  <si>
    <t>TIPO FROTA</t>
  </si>
  <si>
    <t>MODELO VEICULO</t>
  </si>
  <si>
    <t>NUMERO FROTA</t>
  </si>
  <si>
    <t>ANO</t>
  </si>
  <si>
    <t>MATRICULA</t>
  </si>
  <si>
    <t>NOME MOTORISTA</t>
  </si>
  <si>
    <t>SERVICO</t>
  </si>
  <si>
    <t>TIPO COMBUSTIVEL</t>
  </si>
  <si>
    <t>LITROS</t>
  </si>
  <si>
    <t>VL/LITRO</t>
  </si>
  <si>
    <t>HODOMETRO OU HORIMETRO</t>
  </si>
  <si>
    <t>KM RODADOS OU HORAS TRABALHADAS</t>
  </si>
  <si>
    <t>KM/LITRO OU LITROS/HORA</t>
  </si>
  <si>
    <t>VALOR EMISSAO</t>
  </si>
  <si>
    <t>CODIGO ESTABELECIMENTO</t>
  </si>
  <si>
    <t>NOME ESTABELECIMENTO</t>
  </si>
  <si>
    <t>TIPO ESTABELECIMENTO</t>
  </si>
  <si>
    <t>ENDERECO</t>
  </si>
  <si>
    <t>BAIRRO</t>
  </si>
  <si>
    <t>CIDADE</t>
  </si>
  <si>
    <t>UF</t>
  </si>
  <si>
    <t>INFORMACAO ADIDIONAL 1</t>
  </si>
  <si>
    <t>INFORMACAO ADIDIONAL 2</t>
  </si>
  <si>
    <t>INFORMACAO ADIDIONAL 3</t>
  </si>
  <si>
    <t>INFORMACAO ADIDIONAL 4</t>
  </si>
  <si>
    <t>INFORMACAO ADIDIONAL 5</t>
  </si>
  <si>
    <t>FORMA TRANSACAO</t>
  </si>
  <si>
    <t>CODIGO LIBERACAO RESTRICAO</t>
  </si>
  <si>
    <t>SERIE POS</t>
  </si>
  <si>
    <t>NUMERO CARTAO</t>
  </si>
  <si>
    <t>FAMILIA VEICULO</t>
  </si>
  <si>
    <t>GRUPO RESTRICAO</t>
  </si>
  <si>
    <t>CODIGO EMISSORA</t>
  </si>
  <si>
    <t>RESPONSAVEL</t>
  </si>
  <si>
    <t>UNIVERSIDADE FEDERAL DE LAVRAS - MG</t>
  </si>
  <si>
    <t>PVX6863</t>
  </si>
  <si>
    <t>PROPRIA</t>
  </si>
  <si>
    <t>CHEVROLET</t>
  </si>
  <si>
    <t/>
  </si>
  <si>
    <t>MARCO AURELIO DE CASTRO CARVALHO</t>
  </si>
  <si>
    <t>Abastecimento</t>
  </si>
  <si>
    <t>ETANOL</t>
  </si>
  <si>
    <t>AUTO POSTO LAVRAS SHELL</t>
  </si>
  <si>
    <t>POSTO DE COMBUSTIVEL</t>
  </si>
  <si>
    <t>AVENIDA DR SILVIO MENICUCCI 200</t>
  </si>
  <si>
    <t>VILA ESTER</t>
  </si>
  <si>
    <t>LAVRAS</t>
  </si>
  <si>
    <t>MG</t>
  </si>
  <si>
    <t>DTM</t>
  </si>
  <si>
    <t>POS</t>
  </si>
  <si>
    <t>34737595</t>
  </si>
  <si>
    <t>6035740395161927</t>
  </si>
  <si>
    <t>VEICULOS LEVES - STRADA</t>
  </si>
  <si>
    <t>ADEILSON CARVALHO</t>
  </si>
  <si>
    <t>HOE7926</t>
  </si>
  <si>
    <t>CAMINHAO</t>
  </si>
  <si>
    <t>Diesel S-10 Comum</t>
  </si>
  <si>
    <t>6035740389466571</t>
  </si>
  <si>
    <t>VEICULOS PESADOS - HODOMETRO</t>
  </si>
  <si>
    <t>GMF7963</t>
  </si>
  <si>
    <t>STRADA HD WK CD E</t>
  </si>
  <si>
    <t>MARCIO TADEU DE LIMA</t>
  </si>
  <si>
    <t>6035740389467355</t>
  </si>
  <si>
    <t>nd</t>
  </si>
  <si>
    <t>TRA9439</t>
  </si>
  <si>
    <t>VALTRA</t>
  </si>
  <si>
    <t>BRUNO SIQUEIRA OGANDO</t>
  </si>
  <si>
    <t>POSTO DA PRACA</t>
  </si>
  <si>
    <t>PRACA DOUTOR JORGE 185</t>
  </si>
  <si>
    <t>CENTRO</t>
  </si>
  <si>
    <t>PROINFRA</t>
  </si>
  <si>
    <t>33270656</t>
  </si>
  <si>
    <t>6035740397351518</t>
  </si>
  <si>
    <t>VEICULOS PESADOS - HORIMETRO</t>
  </si>
  <si>
    <t>SANDRO PEREIRA DA SILVA</t>
  </si>
  <si>
    <t>PVJ8151</t>
  </si>
  <si>
    <t>MOTOCICLETA</t>
  </si>
  <si>
    <t>20019247</t>
  </si>
  <si>
    <t>MARCIO MAYRINCK</t>
  </si>
  <si>
    <t>GASOLINA COMUM</t>
  </si>
  <si>
    <t>CVP</t>
  </si>
  <si>
    <t>6035740389466951</t>
  </si>
  <si>
    <t>PVJ8123</t>
  </si>
  <si>
    <t>20019272</t>
  </si>
  <si>
    <t>6035740389466886</t>
  </si>
  <si>
    <t>PVJ8146</t>
  </si>
  <si>
    <t>20019246</t>
  </si>
  <si>
    <t>6035740389466944</t>
  </si>
  <si>
    <t>PVJ8154</t>
  </si>
  <si>
    <t>6035740389467082</t>
  </si>
  <si>
    <t>PVJ8145</t>
  </si>
  <si>
    <t>20019245</t>
  </si>
  <si>
    <t>6035740389466936</t>
  </si>
  <si>
    <t>PVJ8162</t>
  </si>
  <si>
    <t>20015679</t>
  </si>
  <si>
    <t>6035740389467090</t>
  </si>
  <si>
    <t>PVJ8159</t>
  </si>
  <si>
    <t>0019242</t>
  </si>
  <si>
    <t>6035740389466969</t>
  </si>
  <si>
    <t>TCB9149</t>
  </si>
  <si>
    <t>TANQUE</t>
  </si>
  <si>
    <t>DIESEL</t>
  </si>
  <si>
    <t>POSTO TREVAO</t>
  </si>
  <si>
    <t>RODOVIA BR 265  S/N KM 153</t>
  </si>
  <si>
    <t>GATO PRETO</t>
  </si>
  <si>
    <t>DMP</t>
  </si>
  <si>
    <t>26411457</t>
  </si>
  <si>
    <t>6035740389629640</t>
  </si>
  <si>
    <t>GRUPO GERAL DE RESTRICOES</t>
  </si>
  <si>
    <t>MARCELO ADALTON BALISA</t>
  </si>
  <si>
    <t>HES1264</t>
  </si>
  <si>
    <t>RANGER</t>
  </si>
  <si>
    <t>6035740389467272</t>
  </si>
  <si>
    <t>VEICULOS LEVES RANGER</t>
  </si>
  <si>
    <t>MAQ4187</t>
  </si>
  <si>
    <t>EQUIPAMENTO</t>
  </si>
  <si>
    <t>14887</t>
  </si>
  <si>
    <t>JOSE MARIA SALES</t>
  </si>
  <si>
    <t>6035740389468494</t>
  </si>
  <si>
    <t>GMF6665</t>
  </si>
  <si>
    <t>20012224</t>
  </si>
  <si>
    <t>6035740389466548</t>
  </si>
  <si>
    <t>GMF6156</t>
  </si>
  <si>
    <t>20019835</t>
  </si>
  <si>
    <t>6035740389467306</t>
  </si>
  <si>
    <t>ROC4343</t>
  </si>
  <si>
    <t>ROCADEIRA</t>
  </si>
  <si>
    <t>6035740391946859</t>
  </si>
  <si>
    <t>EQUIPAMENTOS</t>
  </si>
  <si>
    <t>JACKSON ANTONIO BARBOSA</t>
  </si>
  <si>
    <t>ROC6726</t>
  </si>
  <si>
    <t>ROCADEIRA FS 220</t>
  </si>
  <si>
    <t>6035740391946610</t>
  </si>
  <si>
    <t>ROC7067</t>
  </si>
  <si>
    <t>6035740391947618</t>
  </si>
  <si>
    <t>ROC4350</t>
  </si>
  <si>
    <t>6035740391947139</t>
  </si>
  <si>
    <t>ROC6727</t>
  </si>
  <si>
    <t>6035740391946651</t>
  </si>
  <si>
    <t>ROC6731</t>
  </si>
  <si>
    <t>6035740391946750</t>
  </si>
  <si>
    <t>ROC7069</t>
  </si>
  <si>
    <t>6035740391947766</t>
  </si>
  <si>
    <t>ROC4342</t>
  </si>
  <si>
    <t>6035740391946826</t>
  </si>
  <si>
    <t>ROC7068</t>
  </si>
  <si>
    <t>6035740391947733</t>
  </si>
  <si>
    <t>ROC7070</t>
  </si>
  <si>
    <t>6035740391947865</t>
  </si>
  <si>
    <t>RET4127</t>
  </si>
  <si>
    <t>RETRO ESCAVADEIRA</t>
  </si>
  <si>
    <t>12227</t>
  </si>
  <si>
    <t>ANDERSON DOUGLAS CARVALHO</t>
  </si>
  <si>
    <t>DIRETORIA DE TRANSPORTES E CONSERVACAO DO CAMPUS/PROINFRA</t>
  </si>
  <si>
    <t>6035740389467462</t>
  </si>
  <si>
    <t>OQP9475</t>
  </si>
  <si>
    <t>UNO</t>
  </si>
  <si>
    <t>JOSE BENTO DA SILVA</t>
  </si>
  <si>
    <t>6035740404203629</t>
  </si>
  <si>
    <t>VEICULOS LEVES - FIAT UNO</t>
  </si>
  <si>
    <t>HKX5729</t>
  </si>
  <si>
    <t>6035740389467017</t>
  </si>
  <si>
    <t>GMF6299</t>
  </si>
  <si>
    <t>ZAFIRA</t>
  </si>
  <si>
    <t>6035740389467421</t>
  </si>
  <si>
    <t>VEICULOS LEVES ZAFIRA</t>
  </si>
  <si>
    <t>GMF0576</t>
  </si>
  <si>
    <t>L1113</t>
  </si>
  <si>
    <t>20012237</t>
  </si>
  <si>
    <t>ANDERSON DE SOUSA LIMA</t>
  </si>
  <si>
    <t>6035740389466480</t>
  </si>
  <si>
    <t>PVJ8129</t>
  </si>
  <si>
    <t>20019241</t>
  </si>
  <si>
    <t>6035740389466902</t>
  </si>
  <si>
    <t>MARCONIS GEREMIAS DIAS</t>
  </si>
  <si>
    <t>PVJ8142</t>
  </si>
  <si>
    <t>20019243</t>
  </si>
  <si>
    <t>6035740389466910</t>
  </si>
  <si>
    <t>PVJ8144</t>
  </si>
  <si>
    <t>0019244</t>
  </si>
  <si>
    <t>6035740389466928</t>
  </si>
  <si>
    <t>GMF5528</t>
  </si>
  <si>
    <t>1418</t>
  </si>
  <si>
    <t>20012551</t>
  </si>
  <si>
    <t>ANTONIO JOSE BENTO DE LUCAS</t>
  </si>
  <si>
    <t>POSTO TUNEL</t>
  </si>
  <si>
    <t>RUA OTACILIO NEGRAO DE LIMA 598</t>
  </si>
  <si>
    <t>05445830</t>
  </si>
  <si>
    <t>6035740389466514</t>
  </si>
  <si>
    <t>LIVIA CRISTINA COELHO</t>
  </si>
  <si>
    <t>GMF6108</t>
  </si>
  <si>
    <t>KOMBI 1.6</t>
  </si>
  <si>
    <t>20015678</t>
  </si>
  <si>
    <t>CLAUDIO VALACIO DE OLIVEIRA</t>
  </si>
  <si>
    <t>6035740389466803</t>
  </si>
  <si>
    <t>VEICULOS LEVES</t>
  </si>
  <si>
    <t>JJF5071</t>
  </si>
  <si>
    <t>GOL</t>
  </si>
  <si>
    <t>20012223</t>
  </si>
  <si>
    <t>6035740389466779</t>
  </si>
  <si>
    <t>VEICULOS LEVES - GOL</t>
  </si>
  <si>
    <t>GMF6666</t>
  </si>
  <si>
    <t>20019840</t>
  </si>
  <si>
    <t>6035740389466555</t>
  </si>
  <si>
    <t>HES1216</t>
  </si>
  <si>
    <t>20012216</t>
  </si>
  <si>
    <t>RENAN ROSA PAULINO</t>
  </si>
  <si>
    <t>6035740396328210</t>
  </si>
  <si>
    <t>CARLOS EDUARDO DO PRADO SAAD</t>
  </si>
  <si>
    <t>ROC3903</t>
  </si>
  <si>
    <t>ROCADEIRA 2 TEMPOS</t>
  </si>
  <si>
    <t>143903</t>
  </si>
  <si>
    <t>DZO</t>
  </si>
  <si>
    <t>6035740396412329</t>
  </si>
  <si>
    <t>GMF6454</t>
  </si>
  <si>
    <t>20019848</t>
  </si>
  <si>
    <t>6035740389467256</t>
  </si>
  <si>
    <t>GMF6160</t>
  </si>
  <si>
    <t>20015680</t>
  </si>
  <si>
    <t>PAULO CESAR DA SILVA</t>
  </si>
  <si>
    <t>24616156</t>
  </si>
  <si>
    <t>6035740389467348</t>
  </si>
  <si>
    <t>GMF5734</t>
  </si>
  <si>
    <t>COURIER</t>
  </si>
  <si>
    <t>20019838</t>
  </si>
  <si>
    <t>6035740396671015</t>
  </si>
  <si>
    <t>HKX5731</t>
  </si>
  <si>
    <t>20019249</t>
  </si>
  <si>
    <t>6035740389467033</t>
  </si>
  <si>
    <t>MOTO</t>
  </si>
  <si>
    <t>HKX5794</t>
  </si>
  <si>
    <t>20019851</t>
  </si>
  <si>
    <t>6035740389467116</t>
  </si>
  <si>
    <t>PVN3752</t>
  </si>
  <si>
    <t>PALIO</t>
  </si>
  <si>
    <t>ELIZIANE DENIZE DE CASTRO</t>
  </si>
  <si>
    <t>6035740389467231</t>
  </si>
  <si>
    <t>VEICULOS LEVES - PALIO</t>
  </si>
  <si>
    <t>GMF6109</t>
  </si>
  <si>
    <t>FORD RANGER XL 13P</t>
  </si>
  <si>
    <t>MARIO LUCIO VILELA DE RESENDE</t>
  </si>
  <si>
    <t>INOVACAFE</t>
  </si>
  <si>
    <t>6035740396272558</t>
  </si>
  <si>
    <t>LUIZ GONZAGA DE CASTRO JUNIOR</t>
  </si>
  <si>
    <t>GMF6101</t>
  </si>
  <si>
    <t>FIAT DOBLO</t>
  </si>
  <si>
    <t>6035740396272228</t>
  </si>
  <si>
    <t>GMF7214</t>
  </si>
  <si>
    <t>FOCUS</t>
  </si>
  <si>
    <t>20012001</t>
  </si>
  <si>
    <t>6035740389466704</t>
  </si>
  <si>
    <t>LEVE</t>
  </si>
  <si>
    <t>VEICULOS LEVES - FORD FOCUS</t>
  </si>
  <si>
    <t>GMF6159</t>
  </si>
  <si>
    <t>LAZARO DE OLIVEIRA SOBRINHO</t>
  </si>
  <si>
    <t>6035740389467330</t>
  </si>
  <si>
    <t>HES2527</t>
  </si>
  <si>
    <t>L200</t>
  </si>
  <si>
    <t>6035740389466837</t>
  </si>
  <si>
    <t>PVJ8124</t>
  </si>
  <si>
    <t>20019248</t>
  </si>
  <si>
    <t>6035740389466894</t>
  </si>
  <si>
    <t>GMF7220</t>
  </si>
  <si>
    <t>20012214</t>
  </si>
  <si>
    <t>6035740389466761</t>
  </si>
  <si>
    <t>ROC5517</t>
  </si>
  <si>
    <t>BRASIL</t>
  </si>
  <si>
    <t>6035740397351484</t>
  </si>
  <si>
    <t>SEBASTIAO GONCALVES FILHO</t>
  </si>
  <si>
    <t>PUL1702</t>
  </si>
  <si>
    <t>ANTONIO HENRIQUE FONSECA DE CARVALHO</t>
  </si>
  <si>
    <t>DAG</t>
  </si>
  <si>
    <t>6035740409111363</t>
  </si>
  <si>
    <t>MAIRA CRISTIANE DE SOUZA MIRANDA</t>
  </si>
  <si>
    <t>ROC9479</t>
  </si>
  <si>
    <t>ROCADEIRA STIHL</t>
  </si>
  <si>
    <t>6035740409111116</t>
  </si>
  <si>
    <t>ROC9521</t>
  </si>
  <si>
    <t>MAQUINA COSTAL</t>
  </si>
  <si>
    <t>6035740409111264</t>
  </si>
  <si>
    <t>PUL1701</t>
  </si>
  <si>
    <t>MERCADO</t>
  </si>
  <si>
    <t>6035740409111546</t>
  </si>
  <si>
    <t>ROC9480</t>
  </si>
  <si>
    <t>6035740409111181</t>
  </si>
  <si>
    <t>HKX5728</t>
  </si>
  <si>
    <t>DGTI</t>
  </si>
  <si>
    <t>6035740389466977</t>
  </si>
  <si>
    <t>OMD8752</t>
  </si>
  <si>
    <t>ND</t>
  </si>
  <si>
    <t>FIAT UNO</t>
  </si>
  <si>
    <t>AMADOR EDUARDO DE LIMA</t>
  </si>
  <si>
    <t>POSTO VENERANDO</t>
  </si>
  <si>
    <t>PRACA MONSENHOR DOMINGOS PINHEIRO 242</t>
  </si>
  <si>
    <t>FAZENDA MUQUEM</t>
  </si>
  <si>
    <t>26798687</t>
  </si>
  <si>
    <t>6035740390862693</t>
  </si>
  <si>
    <t>MOT6249</t>
  </si>
  <si>
    <t>MOTOSERRA</t>
  </si>
  <si>
    <t>6249</t>
  </si>
  <si>
    <t>6035740389468569</t>
  </si>
  <si>
    <t>ROC6226</t>
  </si>
  <si>
    <t>6226</t>
  </si>
  <si>
    <t>6035740389468908</t>
  </si>
  <si>
    <t>GMF1891</t>
  </si>
  <si>
    <t>914 DIESEL</t>
  </si>
  <si>
    <t>20012235</t>
  </si>
  <si>
    <t>6035740389466506</t>
  </si>
  <si>
    <t>PVN3749</t>
  </si>
  <si>
    <t>6035740389467223</t>
  </si>
  <si>
    <t>JERRY ADRIANI DA SILVA</t>
  </si>
  <si>
    <t>GMF8222</t>
  </si>
  <si>
    <t>FORD RANGER XLS CD4M32</t>
  </si>
  <si>
    <t>6035740396272160</t>
  </si>
  <si>
    <t>PICKUP PESADA</t>
  </si>
  <si>
    <t>GMF5499</t>
  </si>
  <si>
    <t>BORA</t>
  </si>
  <si>
    <t>20019855</t>
  </si>
  <si>
    <t>6035740389466464</t>
  </si>
  <si>
    <t>GMF7191</t>
  </si>
  <si>
    <t>20019842</t>
  </si>
  <si>
    <t>6035740389466563</t>
  </si>
  <si>
    <t>VM</t>
  </si>
  <si>
    <t>ARLA 32</t>
  </si>
  <si>
    <t>MONTANA</t>
  </si>
  <si>
    <t>GMF7213</t>
  </si>
  <si>
    <t>6035740389466696</t>
  </si>
  <si>
    <t>GMF1078</t>
  </si>
  <si>
    <t>20015677</t>
  </si>
  <si>
    <t>CLAUDINEI VILELA DE SOUZA</t>
  </si>
  <si>
    <t>6035740389466498</t>
  </si>
  <si>
    <t>GMF7494</t>
  </si>
  <si>
    <t>GUSTAVO MARCIO BOTELHO</t>
  </si>
  <si>
    <t>6035740389466589</t>
  </si>
  <si>
    <t>GMF6157</t>
  </si>
  <si>
    <t>20019834</t>
  </si>
  <si>
    <t>JOSE HERNANI PEREIRA</t>
  </si>
  <si>
    <t>6035740389467314</t>
  </si>
  <si>
    <t>ROC9101</t>
  </si>
  <si>
    <t>10022601</t>
  </si>
  <si>
    <t>MAURO MAGALHAES LEITE FARIA</t>
  </si>
  <si>
    <t>POMAR</t>
  </si>
  <si>
    <t>6035740389468940</t>
  </si>
  <si>
    <t>PVN3741</t>
  </si>
  <si>
    <t>20012233</t>
  </si>
  <si>
    <t>6035740389467215</t>
  </si>
  <si>
    <t>DANIEL MARTON NORBERTO</t>
  </si>
  <si>
    <t>33896907</t>
  </si>
  <si>
    <t>ROC9102</t>
  </si>
  <si>
    <t>10022602</t>
  </si>
  <si>
    <t>6035740389468957</t>
  </si>
  <si>
    <t>GER7154</t>
  </si>
  <si>
    <t>GERADOR DE ENERGIA</t>
  </si>
  <si>
    <t>6035740389629533</t>
  </si>
  <si>
    <t>GMF6158</t>
  </si>
  <si>
    <t>20019850</t>
  </si>
  <si>
    <t>6035740389467322</t>
  </si>
  <si>
    <t>GMF5451</t>
  </si>
  <si>
    <t>MICRO ONIBUS</t>
  </si>
  <si>
    <t>20012220</t>
  </si>
  <si>
    <t>ANTONIO VICENTE DA SILVA</t>
  </si>
  <si>
    <t>6035740389466878</t>
  </si>
  <si>
    <t>GMF7211</t>
  </si>
  <si>
    <t>20012222</t>
  </si>
  <si>
    <t>6035740389466662</t>
  </si>
  <si>
    <t>GILVAN NAVES TEIXEIRA</t>
  </si>
  <si>
    <t>GMF6298</t>
  </si>
  <si>
    <t>20012238</t>
  </si>
  <si>
    <t>6035740389467413</t>
  </si>
  <si>
    <t>GXD6503</t>
  </si>
  <si>
    <t>6035740389466993</t>
  </si>
  <si>
    <t>JJW6935</t>
  </si>
  <si>
    <t>20019852</t>
  </si>
  <si>
    <t>RICARDO ALESSANDRO DE SOUZA</t>
  </si>
  <si>
    <t>6035740389467074</t>
  </si>
  <si>
    <t>ARTHUR RESENDE RIBEIRO DE OLIVEIRA</t>
  </si>
  <si>
    <t>JJF5111</t>
  </si>
  <si>
    <t>20019522</t>
  </si>
  <si>
    <t>6035740389466787</t>
  </si>
  <si>
    <t>MARIO / CAFE</t>
  </si>
  <si>
    <t>CARTAO CORINGA</t>
  </si>
  <si>
    <t>UNIVERSIDADE FEDERAL DE LAVRAS</t>
  </si>
  <si>
    <t>HKX5733</t>
  </si>
  <si>
    <t>6035740389466985</t>
  </si>
  <si>
    <t>CLAUDIO BORGES DE OLIVEIRA</t>
  </si>
  <si>
    <t>Manutencao em Oficina</t>
  </si>
  <si>
    <t>RESFRIAR SOLUCAO EM AR CONDICIONADO</t>
  </si>
  <si>
    <t>ACESSORIOS PARA CARRO</t>
  </si>
  <si>
    <t>R EUGENIO ANGELICO 71</t>
  </si>
  <si>
    <t>SERRA AZUL</t>
  </si>
  <si>
    <t>EASY GOOD</t>
  </si>
  <si>
    <t>TRA4261</t>
  </si>
  <si>
    <t>TL</t>
  </si>
  <si>
    <t>4261</t>
  </si>
  <si>
    <t>6035740402110859</t>
  </si>
  <si>
    <t>TRA4260</t>
  </si>
  <si>
    <t>NEW HOLAND</t>
  </si>
  <si>
    <t>20015667</t>
  </si>
  <si>
    <t>6035740389467512</t>
  </si>
  <si>
    <t>JOSE FAVARO RIBEIRO</t>
  </si>
  <si>
    <t>NAO E NECESSARIO ESPECIFICAR</t>
  </si>
  <si>
    <t>LIDER TRATORES</t>
  </si>
  <si>
    <t>AUTO PECAS</t>
  </si>
  <si>
    <t>R MARTE 140</t>
  </si>
  <si>
    <t>MORADA DO SOL</t>
  </si>
  <si>
    <t>VAL MOTO CENTER</t>
  </si>
  <si>
    <t>MOTO PECAS</t>
  </si>
  <si>
    <t>RUA DR ALVARO BOTELHO 272</t>
  </si>
  <si>
    <t>MAXWELL MOTO PECAS</t>
  </si>
  <si>
    <t>RUA SANTANA 77</t>
  </si>
  <si>
    <t>TRA9043</t>
  </si>
  <si>
    <t>A750F</t>
  </si>
  <si>
    <t>FAZENDA PALMITAL</t>
  </si>
  <si>
    <t>6035740398321353</t>
  </si>
  <si>
    <t>ROC9498</t>
  </si>
  <si>
    <t>6035740407157525</t>
  </si>
  <si>
    <t>Filtro de oleo</t>
  </si>
  <si>
    <t>Oleo</t>
  </si>
  <si>
    <t>JOSE DE OLIVEIRA</t>
  </si>
  <si>
    <t>FLEX</t>
  </si>
  <si>
    <t>NEYCAR CENTROAUTOMOTIVO</t>
  </si>
  <si>
    <t>OFICINA MECANICA</t>
  </si>
  <si>
    <t>RUA LAZARO AZEVEDO MELO 74</t>
  </si>
  <si>
    <t>BOTELHO CENTRO AUTOMOTIVO</t>
  </si>
  <si>
    <t>RUA CAPITAO JAIR VIEIRA 40</t>
  </si>
  <si>
    <t>HES1677</t>
  </si>
  <si>
    <t>AUTO PECAS SANTO ANTONIO</t>
  </si>
  <si>
    <t>AVENIDA JOSE SANTANA 920</t>
  </si>
  <si>
    <t>DONA JULIETA</t>
  </si>
  <si>
    <t>6035740389467249</t>
  </si>
  <si>
    <t>JOSE AUGUSTO DE ABREU</t>
  </si>
  <si>
    <t>TRA8023</t>
  </si>
  <si>
    <t>TRATOR</t>
  </si>
  <si>
    <t>20019004</t>
  </si>
  <si>
    <t>6035740394527854</t>
  </si>
  <si>
    <t>TRA5147</t>
  </si>
  <si>
    <t>MF 275</t>
  </si>
  <si>
    <t>20015424 31247</t>
  </si>
  <si>
    <t>6035740389467629</t>
  </si>
  <si>
    <t>NIVALDO MARQUES</t>
  </si>
  <si>
    <t>RETOCAR FUNILARIA E PINTURA</t>
  </si>
  <si>
    <t>RUA DARIO PENIDO 61</t>
  </si>
  <si>
    <t>JARDIM CAMPESTRE</t>
  </si>
  <si>
    <t>TAN4262</t>
  </si>
  <si>
    <t>4262</t>
  </si>
  <si>
    <t>6035740389469161</t>
  </si>
  <si>
    <t>CENTRO DE CUSTO</t>
  </si>
  <si>
    <t>MÊS</t>
  </si>
  <si>
    <t>CAMPUS</t>
  </si>
  <si>
    <t>UNIDADE</t>
  </si>
  <si>
    <t>CAFEICULTURA</t>
  </si>
  <si>
    <t>DEG</t>
  </si>
  <si>
    <t>DTCC</t>
  </si>
  <si>
    <t>CARLOS EDUARDO LUIZ</t>
  </si>
  <si>
    <t>ROC2871</t>
  </si>
  <si>
    <t>6035740409111819</t>
  </si>
  <si>
    <t>ROC2872</t>
  </si>
  <si>
    <t>6035740409111769</t>
  </si>
  <si>
    <t>CARLOS ALBERTO DE OLIVEIRA SILVA</t>
  </si>
  <si>
    <t>JOSE PEDRO DE OLIVEIRA</t>
  </si>
  <si>
    <t>HLF7849</t>
  </si>
  <si>
    <t>MICROONIBUS</t>
  </si>
  <si>
    <t>20012219</t>
  </si>
  <si>
    <t>6035740389466860</t>
  </si>
  <si>
    <t>ROC0557</t>
  </si>
  <si>
    <t>6035740409061402</t>
  </si>
  <si>
    <t>ROC0558</t>
  </si>
  <si>
    <t>6035740409098818</t>
  </si>
  <si>
    <t>GMF6457</t>
  </si>
  <si>
    <t>COROLLA</t>
  </si>
  <si>
    <t>20012225</t>
  </si>
  <si>
    <t>6035740389466613</t>
  </si>
  <si>
    <t>HKX5734</t>
  </si>
  <si>
    <t>6035740389467058</t>
  </si>
  <si>
    <t>POSTO VALE VERDE MATOZINHOS SHELL PRE PAGO</t>
  </si>
  <si>
    <t>AVENIDA CAIO MARTINS 1717</t>
  </si>
  <si>
    <t>CENTRIO</t>
  </si>
  <si>
    <t>MATOZINHOS</t>
  </si>
  <si>
    <t>26395851</t>
  </si>
  <si>
    <t>GMF7210</t>
  </si>
  <si>
    <t>20012007</t>
  </si>
  <si>
    <t>6035740389466654</t>
  </si>
  <si>
    <t>GMF7212</t>
  </si>
  <si>
    <t>EDUARDO HENRIQUE DA SILVA</t>
  </si>
  <si>
    <t>6035740409332621</t>
  </si>
  <si>
    <t>GMF7209</t>
  </si>
  <si>
    <t>6035740389466647</t>
  </si>
  <si>
    <t>HELVIA MARA RIBEIRO</t>
  </si>
  <si>
    <t>POSTO AVENIDA</t>
  </si>
  <si>
    <t>AVENIDA ERNESTO MATIOLLI 1066</t>
  </si>
  <si>
    <t>SANTA EFIGENIA</t>
  </si>
  <si>
    <t>25398307</t>
  </si>
  <si>
    <t>AUTO POSTO SAO SEBASTIAO</t>
  </si>
  <si>
    <t>AVENIDA MONSENHOR FELIPE 32</t>
  </si>
  <si>
    <t>VILA DALVA</t>
  </si>
  <si>
    <t>SAO SEBASTIAO DO PARAISO</t>
  </si>
  <si>
    <t>25632689</t>
  </si>
  <si>
    <t>JULIANO BATISTA MESSIA</t>
  </si>
  <si>
    <t>AUTO POSTO TIGRAO MURIAE</t>
  </si>
  <si>
    <t>AVENIDA JOSE MAXIMO RIBEIRO 1414</t>
  </si>
  <si>
    <t>AUGUSTO DE ABREU</t>
  </si>
  <si>
    <t>MURIAE</t>
  </si>
  <si>
    <t>26381170</t>
  </si>
  <si>
    <t>POSTO SAO SALVADOR</t>
  </si>
  <si>
    <t>AVENIDA DEPUTADO ALAIR FERREIRA 109 113</t>
  </si>
  <si>
    <t>PARQUE TURF CLUBE</t>
  </si>
  <si>
    <t>CAMPOS DOS GOYTACAZES</t>
  </si>
  <si>
    <t>RJ</t>
  </si>
  <si>
    <t>24684286</t>
  </si>
  <si>
    <t>RONALDO LUIZ</t>
  </si>
  <si>
    <t>AUTO POSTO 3 IRMAOS</t>
  </si>
  <si>
    <t>RODOVIA DOM PEDRO I 0 SN KM 103</t>
  </si>
  <si>
    <t>PONTE NOVA</t>
  </si>
  <si>
    <t>ITATIBA</t>
  </si>
  <si>
    <t>SP</t>
  </si>
  <si>
    <t>27414051</t>
  </si>
  <si>
    <t>AUTO POSTO GAL</t>
  </si>
  <si>
    <t>RODOVIA MGT 265 KM 111</t>
  </si>
  <si>
    <t>ZONA RURAL</t>
  </si>
  <si>
    <t>RIO POMBA</t>
  </si>
  <si>
    <t>32214589</t>
  </si>
  <si>
    <t>ANTONIO SEBASTIAO DOMINGOS</t>
  </si>
  <si>
    <t>POSTO TROPICO</t>
  </si>
  <si>
    <t>AVENIDA PRESIDENTE ANTONIO CARLOS 6640</t>
  </si>
  <si>
    <t>PAMPULHA</t>
  </si>
  <si>
    <t>BELO HORIZONTE</t>
  </si>
  <si>
    <t>33422984</t>
  </si>
  <si>
    <t>6035740411328443</t>
  </si>
  <si>
    <t>VALDIR PEREIRA DE CARVALHO</t>
  </si>
  <si>
    <t>GXN7252</t>
  </si>
  <si>
    <t>6035740389467009</t>
  </si>
  <si>
    <t>CARLOS HENRIQUE ANDRADE</t>
  </si>
  <si>
    <t>POSTO IMPERADOR</t>
  </si>
  <si>
    <t>RODOVIA DOM PEDRO I 0 S/N KM 123</t>
  </si>
  <si>
    <t>CONTENDAS</t>
  </si>
  <si>
    <t>VALINHOS</t>
  </si>
  <si>
    <t>34182529</t>
  </si>
  <si>
    <t>GMF7217</t>
  </si>
  <si>
    <t>20015675</t>
  </si>
  <si>
    <t>6035740389466738</t>
  </si>
  <si>
    <t>GMF7218</t>
  </si>
  <si>
    <t>20012002</t>
  </si>
  <si>
    <t>6035740389466746</t>
  </si>
  <si>
    <t>POSTO LIDER 3</t>
  </si>
  <si>
    <t>AVENIDA DEPUTADO BARTOLOMEU LIZANDRO 1354 1358</t>
  </si>
  <si>
    <t>PARQUE JARDIM CARIOCA</t>
  </si>
  <si>
    <t>33729431</t>
  </si>
  <si>
    <t>GMF5552</t>
  </si>
  <si>
    <t>ONIBUS</t>
  </si>
  <si>
    <t>10027327</t>
  </si>
  <si>
    <t>6035740389467132</t>
  </si>
  <si>
    <t>GMF7797</t>
  </si>
  <si>
    <t>6035740389467207</t>
  </si>
  <si>
    <t>POSTO DE SERVICOS PORTAL FERNAO DIAS</t>
  </si>
  <si>
    <t>RUA GENERAL JERONIMO FURTADO 277</t>
  </si>
  <si>
    <t>JARDIM MODELO</t>
  </si>
  <si>
    <t>SAO PAULO</t>
  </si>
  <si>
    <t>33190720</t>
  </si>
  <si>
    <t>GMF7215</t>
  </si>
  <si>
    <t>20012004</t>
  </si>
  <si>
    <t>6035740389466712</t>
  </si>
  <si>
    <t>POSTO SERVSUL EIRELI</t>
  </si>
  <si>
    <t>RODOVIA FERNAO DIAS 0 SN KM 870</t>
  </si>
  <si>
    <t>CRUZ ALTA</t>
  </si>
  <si>
    <t>POUSO ALEGRE</t>
  </si>
  <si>
    <t>30391954</t>
  </si>
  <si>
    <t>AUTO POSTO SANTOS DUMONT</t>
  </si>
  <si>
    <t>RUA MARGINAL 1338</t>
  </si>
  <si>
    <t>JARDIM SAO FRANCISCO AEROPORTO</t>
  </si>
  <si>
    <t>CAMPINAS</t>
  </si>
  <si>
    <t>33247501</t>
  </si>
  <si>
    <t>PUL8136</t>
  </si>
  <si>
    <t>121636</t>
  </si>
  <si>
    <t>ENS8271</t>
  </si>
  <si>
    <t>8271</t>
  </si>
  <si>
    <t>CAMPNEUS</t>
  </si>
  <si>
    <t>LOJA DE PNEUS</t>
  </si>
  <si>
    <t>AVENIDA COMANDANTE SOARES JUNIOR 661</t>
  </si>
  <si>
    <t>AUTO MOLAS AEROPORTO</t>
  </si>
  <si>
    <t>RUA MANOEL GALDINO IRMAO 98</t>
  </si>
  <si>
    <t>SANTA CRUZ</t>
  </si>
  <si>
    <t>EMP4293</t>
  </si>
  <si>
    <t>EMPILHADEIRA CMH 3.0 TON</t>
  </si>
  <si>
    <t>124293</t>
  </si>
  <si>
    <t>GER5610</t>
  </si>
  <si>
    <t>GERADOR</t>
  </si>
  <si>
    <t>LAV2020</t>
  </si>
  <si>
    <t>LAVADORA DE PRESSAO</t>
  </si>
  <si>
    <t>HRM DIESEL</t>
  </si>
  <si>
    <t>RUA JORGE MARCELINO DE LIMA 283</t>
  </si>
  <si>
    <t>NOVA ERA III</t>
  </si>
  <si>
    <t>BOM6531</t>
  </si>
  <si>
    <t>BOMBA</t>
  </si>
  <si>
    <t>IGARAPE DISTRIBUIDORA AGRICOLA E COMERCIAL LTDA</t>
  </si>
  <si>
    <t>CONCESSIONARIA</t>
  </si>
  <si>
    <t>AVENIDA FABIO MODESTO 180</t>
  </si>
  <si>
    <t>VILA JOAQUIM SALES</t>
  </si>
  <si>
    <t>RET4257</t>
  </si>
  <si>
    <t>4257</t>
  </si>
  <si>
    <t>TRA9414</t>
  </si>
  <si>
    <t>TRATOR BM 100</t>
  </si>
  <si>
    <t>20015664</t>
  </si>
  <si>
    <t>AUTO POSTO CACULA SHELL PRE PAGO</t>
  </si>
  <si>
    <t>AVENIDA MARECHAL CASTELO BRANCO 200</t>
  </si>
  <si>
    <t>VICOSA</t>
  </si>
  <si>
    <t>POSTO PANTANAL</t>
  </si>
  <si>
    <t>AVENIDA PROFESSOR LUIZ AUGUSTO DE OLIVEIRA 130</t>
  </si>
  <si>
    <t>VILA MARINA</t>
  </si>
  <si>
    <t>SAO CARLOS</t>
  </si>
  <si>
    <t>POSTO SAKAMOTO II</t>
  </si>
  <si>
    <t>RODOVIA PRESIDENTE DUTRA KM 210,5 RJ SP</t>
  </si>
  <si>
    <t>BONSUCESSO</t>
  </si>
  <si>
    <t>GUARULHOS</t>
  </si>
  <si>
    <t>POSTO GRAAL OLIVEIRA</t>
  </si>
  <si>
    <t>ROD BR 381  KM 611</t>
  </si>
  <si>
    <t>OLIVEIRA</t>
  </si>
  <si>
    <t>POSTO MARIO WERNECK</t>
  </si>
  <si>
    <t>AVENIDA CRISTIANO MACHADO 9292</t>
  </si>
  <si>
    <t>DONA CLARA</t>
  </si>
  <si>
    <t>GMF7628</t>
  </si>
  <si>
    <t>20012218</t>
  </si>
  <si>
    <t>POSTO DOM PEDRO I</t>
  </si>
  <si>
    <t>RODOVIA DOM PEDRO I 0 SN KM 124</t>
  </si>
  <si>
    <t>CHACARA CONTENDAS</t>
  </si>
  <si>
    <t>REDE GRAAL RODOPOSTO SAO CARLOS</t>
  </si>
  <si>
    <t>RODOVIA WASHINGTON LUIZ 0</t>
  </si>
  <si>
    <t>PARQUE DELTA</t>
  </si>
  <si>
    <t>POSTO PEDRAO</t>
  </si>
  <si>
    <t>RODOVIA PRESIDENTE DUTRA  KM 220</t>
  </si>
  <si>
    <t>SAO ROQUE</t>
  </si>
  <si>
    <t>POSTO COELHO</t>
  </si>
  <si>
    <t>AVENIDA PRESIDENTE ANTONIO CARLOS 3550</t>
  </si>
  <si>
    <t>CACHOEIRINHA</t>
  </si>
  <si>
    <t>GMF7216</t>
  </si>
  <si>
    <t>20012213</t>
  </si>
  <si>
    <t>RODOPOSTO MAIRIPORA</t>
  </si>
  <si>
    <t>RODOVIA FERNAO DIAS 0 SN KM 61</t>
  </si>
  <si>
    <t>OLHO D AGUA</t>
  </si>
  <si>
    <t>MAIRIPORA</t>
  </si>
  <si>
    <t>POSTO VITORIA</t>
  </si>
  <si>
    <t>R OTACILIO NEGRAO DE LIMA 286</t>
  </si>
  <si>
    <t>GMF6930</t>
  </si>
  <si>
    <t>10027328</t>
  </si>
  <si>
    <t>AMIGO DA RODOVIA</t>
  </si>
  <si>
    <t>RODOVIA PRESIDENTE DUTRA 22251</t>
  </si>
  <si>
    <t>COMENDADOR SOARES</t>
  </si>
  <si>
    <t>NOVA IGUACU</t>
  </si>
  <si>
    <t>POSTO GRAJAU</t>
  </si>
  <si>
    <t>AVENIDA NOSSA SENHORA DO CARMO 756</t>
  </si>
  <si>
    <t>SION</t>
  </si>
  <si>
    <t>POSTO CATAVENTO</t>
  </si>
  <si>
    <t>RODOVIA PRESIDENTE DUTRA 0 KM 227 5</t>
  </si>
  <si>
    <t>CAICARA</t>
  </si>
  <si>
    <t>PIRAI</t>
  </si>
  <si>
    <t>RUA OTACILIO NEGRAO DE LIMA 286</t>
  </si>
  <si>
    <t>POSTO PE DE BOI</t>
  </si>
  <si>
    <t>RODOVIA FERNAO DIAS  S/N KM 86</t>
  </si>
  <si>
    <t>PARQUE EDU CHAVES</t>
  </si>
  <si>
    <t>GMF5806</t>
  </si>
  <si>
    <t>VOLARE</t>
  </si>
  <si>
    <t>10027324</t>
  </si>
  <si>
    <t>GMF6827</t>
  </si>
  <si>
    <t>SPRINTER</t>
  </si>
  <si>
    <t>20012221</t>
  </si>
  <si>
    <t>TCB7620</t>
  </si>
  <si>
    <t>GMF7393</t>
  </si>
  <si>
    <t>10027333</t>
  </si>
  <si>
    <t>CENTRO DE SERVICOS FRANGO ASSADO NORTE</t>
  </si>
  <si>
    <t>RODOVIA FERNAO DIAS  SN KM 29</t>
  </si>
  <si>
    <t>BAIRRO DO TANQUE</t>
  </si>
  <si>
    <t>ATIBAIA</t>
  </si>
  <si>
    <t>GMF7219</t>
  </si>
  <si>
    <t>20012003</t>
  </si>
  <si>
    <t>DIRETORIA DE GESTAO DE AREAS RURAIS/MUQUEM</t>
  </si>
  <si>
    <t>RICHARDSON LUCIANDO DA ROCHA</t>
  </si>
  <si>
    <t>GMF5800</t>
  </si>
  <si>
    <t>13000</t>
  </si>
  <si>
    <t>20012236</t>
  </si>
  <si>
    <t>ROC2648</t>
  </si>
  <si>
    <t>ROCADEIRA COSTAL</t>
  </si>
  <si>
    <t>COM6532</t>
  </si>
  <si>
    <t>COMPACTADOR</t>
  </si>
  <si>
    <t>COM7531</t>
  </si>
  <si>
    <t>COM6533</t>
  </si>
  <si>
    <t>ITAMARATY AUTO POSTO</t>
  </si>
  <si>
    <t>AVENIDA WASHINGTON LUIZ 515</t>
  </si>
  <si>
    <t>AGUAS DA PRATA</t>
  </si>
  <si>
    <t>SAMAMBAIA AUTO POSTO</t>
  </si>
  <si>
    <t>AVENIDA MONSENHOR MANSINI  SN</t>
  </si>
  <si>
    <t>SAULO DIESEL</t>
  </si>
  <si>
    <t>RUA ACUCENA 80</t>
  </si>
  <si>
    <t>NOVO JARDIM</t>
  </si>
  <si>
    <t>PERDOES</t>
  </si>
  <si>
    <t>TRA6144</t>
  </si>
  <si>
    <t>TRATOR AGRICOLA</t>
  </si>
  <si>
    <t>87244</t>
  </si>
  <si>
    <t>ROC1951</t>
  </si>
  <si>
    <t>DP BETIM 2</t>
  </si>
  <si>
    <t>RUA MARIA DAS MERCES LIMA 10</t>
  </si>
  <si>
    <t>BETIM</t>
  </si>
  <si>
    <t>HKX5735</t>
  </si>
  <si>
    <t>20017494</t>
  </si>
  <si>
    <t>TRA4259</t>
  </si>
  <si>
    <t>4259</t>
  </si>
  <si>
    <t>DER0563</t>
  </si>
  <si>
    <t>POSTO CASTELO</t>
  </si>
  <si>
    <t>RODOVIA FERNAO DIAS KM 674  SN</t>
  </si>
  <si>
    <t>RIBEIRAO VERMELHO</t>
  </si>
  <si>
    <t>Diesel</t>
  </si>
  <si>
    <t>GMF6455</t>
  </si>
  <si>
    <t>20012215</t>
  </si>
  <si>
    <t>BAMAQ</t>
  </si>
  <si>
    <t>RUA JOAQUIM PARAGUAI 100</t>
  </si>
  <si>
    <t>VILA ISABEL</t>
  </si>
  <si>
    <t>VARGINHA</t>
  </si>
  <si>
    <t>ENS9051</t>
  </si>
  <si>
    <t>TRA7988</t>
  </si>
  <si>
    <t>CORTADOR DE GRAMA</t>
  </si>
  <si>
    <t>ENS5425</t>
  </si>
  <si>
    <t>TRA7989</t>
  </si>
  <si>
    <t>GMF5808</t>
  </si>
  <si>
    <t>COMIL</t>
  </si>
  <si>
    <t>LAVRAS BOMBAS DIESEL</t>
  </si>
  <si>
    <t>R JOSE FRANCISCO FERREIRA 75</t>
  </si>
  <si>
    <t>RESIDENCIAL TIPUANA</t>
  </si>
  <si>
    <t>TRA3133</t>
  </si>
  <si>
    <t>20002533</t>
  </si>
  <si>
    <t>PUL4159</t>
  </si>
  <si>
    <t>92859</t>
  </si>
  <si>
    <t>Gasolina Comum</t>
  </si>
  <si>
    <t>ESAL/POMAR</t>
  </si>
  <si>
    <t>JACARE AUTO POSTO</t>
  </si>
  <si>
    <t>AV OLIVEIRA RESENDE 1016</t>
  </si>
  <si>
    <t>BRAZ</t>
  </si>
  <si>
    <t>DER0564</t>
  </si>
  <si>
    <t>DER0565</t>
  </si>
  <si>
    <t>ATO0554</t>
  </si>
  <si>
    <t>ADIPEL ARARAS</t>
  </si>
  <si>
    <t>AVENIDA ROBERTO LACERDA DE OLIVEIRA 167</t>
  </si>
  <si>
    <t>PARQUE SANTA CANDIDA</t>
  </si>
  <si>
    <t>ARARAS</t>
  </si>
  <si>
    <t>TRA3638</t>
  </si>
  <si>
    <t>TRATOR 4630</t>
  </si>
  <si>
    <t>Filtro de ar</t>
  </si>
  <si>
    <t>RET4258</t>
  </si>
  <si>
    <t>4258</t>
  </si>
  <si>
    <t>Filtro de combustivel</t>
  </si>
  <si>
    <t>AUTO PECAS AEROPORTO</t>
  </si>
  <si>
    <t>RODOVIA BR 265 1535 KM 147</t>
  </si>
  <si>
    <t>AEROPORTO</t>
  </si>
  <si>
    <t>POSTO PARACATU</t>
  </si>
  <si>
    <t>ROD BR 040  S/N KM 40</t>
  </si>
  <si>
    <t>AMOREIRAS</t>
  </si>
  <si>
    <t>PARACATU</t>
  </si>
  <si>
    <t>AUTO POSTO PRESIDENTE</t>
  </si>
  <si>
    <t>RODOVIA BR 354  SN KM 28</t>
  </si>
  <si>
    <t>INDUSTRIAL</t>
  </si>
  <si>
    <t>PRESIDENTE OLEGARIO</t>
  </si>
  <si>
    <t>FLAVIO DOS SANTOS MACIEL</t>
  </si>
  <si>
    <t>COMERCIO DE PECAS PARA TRATORES COSTA  SILVA LTDA</t>
  </si>
  <si>
    <t>AVENIDA CHRISTOVAM LIMA GUEDES 1567</t>
  </si>
  <si>
    <t>VILA LAMBARI</t>
  </si>
  <si>
    <t>MOCOCA</t>
  </si>
  <si>
    <t>ENF9051</t>
  </si>
  <si>
    <t>ROC9061</t>
  </si>
  <si>
    <t>REB1064</t>
  </si>
  <si>
    <t>REBOQUE</t>
  </si>
  <si>
    <t>HELDER FRANCISCO RENO FERREIRA</t>
  </si>
  <si>
    <t>DIRETORIA DE MATERIAIS E PATRIMONIO/PROPLAG</t>
  </si>
  <si>
    <t>10A RUA JOSE FRANCISCO FERREIRA 89</t>
  </si>
  <si>
    <t>RESIDENCIAL TIPUANA LL</t>
  </si>
  <si>
    <t>POSTO PTB</t>
  </si>
  <si>
    <t>RODOVIA BR 381 FERNAO DIAS  FERNAO DIAS KM 490</t>
  </si>
  <si>
    <t>DAG/INOVACAFE</t>
  </si>
  <si>
    <t>FRANGO ASSADO POSTO ATIBAIA</t>
  </si>
  <si>
    <t>ALAMEDA PROFESSOR LUCAS NOGUEIRA GARCEZ 7650</t>
  </si>
  <si>
    <t>RIBEIRAO DOS PORCOS</t>
  </si>
  <si>
    <t>POSTO BARRA SETE</t>
  </si>
  <si>
    <t>RODOVIA BR 381 FERNAO DIAS  KM 455</t>
  </si>
  <si>
    <t>SANTO ANTONIO</t>
  </si>
  <si>
    <t>TRI6217</t>
  </si>
  <si>
    <t>6217</t>
  </si>
  <si>
    <t>CAR8268</t>
  </si>
  <si>
    <t>CARRETA</t>
  </si>
  <si>
    <t>8268</t>
  </si>
  <si>
    <t>JOSE HEITOR BELARMINO</t>
  </si>
  <si>
    <t>CAR8267</t>
  </si>
  <si>
    <t>8267</t>
  </si>
  <si>
    <t>ESP8166</t>
  </si>
  <si>
    <t>112566</t>
  </si>
  <si>
    <t>STA8163</t>
  </si>
  <si>
    <t>112563</t>
  </si>
  <si>
    <t>GMF5491</t>
  </si>
  <si>
    <t>10027325</t>
  </si>
  <si>
    <t>GMF7365</t>
  </si>
  <si>
    <t>GMF6337</t>
  </si>
  <si>
    <t>10027326</t>
  </si>
  <si>
    <t>GMF7311</t>
  </si>
  <si>
    <t>CARRETA REBOCAVEL</t>
  </si>
  <si>
    <t>20012564</t>
  </si>
  <si>
    <t>QUEROSENE</t>
  </si>
  <si>
    <t>TRA2560</t>
  </si>
  <si>
    <t>MASSEY FERGUSON</t>
  </si>
  <si>
    <t>27425070</t>
  </si>
  <si>
    <t>76015906</t>
  </si>
  <si>
    <t>VEICULOS LEVES - GOL JJF5071</t>
  </si>
  <si>
    <t>59532699</t>
  </si>
  <si>
    <t>6035740389469294</t>
  </si>
  <si>
    <t>6035740389467439</t>
  </si>
  <si>
    <t>6035740389467108</t>
  </si>
  <si>
    <t>DPASCHOAL LOJA 059</t>
  </si>
  <si>
    <t>RUA ERNESTO MATIOLLI 1111</t>
  </si>
  <si>
    <t>BELA VISTA</t>
  </si>
  <si>
    <t>6035740389467264</t>
  </si>
  <si>
    <t>6035740389467991</t>
  </si>
  <si>
    <t>6035740389467983</t>
  </si>
  <si>
    <t>6035740389468387</t>
  </si>
  <si>
    <t>6035740389469054</t>
  </si>
  <si>
    <t>6035740389466845</t>
  </si>
  <si>
    <t>TRIAUTO CENTRO AUTOMOTIVO</t>
  </si>
  <si>
    <t>PRACA DOUTOR JORGE 78</t>
  </si>
  <si>
    <t>NAO INFORMADO</t>
  </si>
  <si>
    <t>6035740389467199</t>
  </si>
  <si>
    <t>ELMAZ CAMINHOES E ONIBUS</t>
  </si>
  <si>
    <t>AVENIDA VEREADOR CICERO ILDEFONSO 1534</t>
  </si>
  <si>
    <t>CALIFORNIA</t>
  </si>
  <si>
    <t>6035740389467124</t>
  </si>
  <si>
    <t>6035740389467140</t>
  </si>
  <si>
    <t>6035740389467173</t>
  </si>
  <si>
    <t>6035740389467181</t>
  </si>
  <si>
    <t>6035740389467165</t>
  </si>
  <si>
    <t>6035740389467157</t>
  </si>
  <si>
    <t>6035740389467470</t>
  </si>
  <si>
    <t>6035740389467298</t>
  </si>
  <si>
    <t>6035740389466522</t>
  </si>
  <si>
    <t>6035740399993457</t>
  </si>
  <si>
    <t>6035740389467488</t>
  </si>
  <si>
    <t>MINAS JET</t>
  </si>
  <si>
    <t>ESPECIALISTA EM EQUIPAMENTOS</t>
  </si>
  <si>
    <t>R CHAGAS DORIA 272</t>
  </si>
  <si>
    <t>6035740393727182</t>
  </si>
  <si>
    <t>6035740394269721</t>
  </si>
  <si>
    <t>NAO IDENTIFICADO</t>
  </si>
  <si>
    <t>19476705</t>
  </si>
  <si>
    <t>6035740389466753</t>
  </si>
  <si>
    <t>Diesel S-10 Aditivado</t>
  </si>
  <si>
    <t>76002402</t>
  </si>
  <si>
    <t>24903409</t>
  </si>
  <si>
    <t>POSTO 22 ATIBAIA</t>
  </si>
  <si>
    <t>RODOVIA FERNAO DIAS  SN KM 475</t>
  </si>
  <si>
    <t>PORTAO</t>
  </si>
  <si>
    <t>76017199</t>
  </si>
  <si>
    <t>POSTO OPCAO</t>
  </si>
  <si>
    <t>AVENIDA CEANORTE 5500 CJ A</t>
  </si>
  <si>
    <t>VILA TELMA</t>
  </si>
  <si>
    <t>MONTES CLAROS</t>
  </si>
  <si>
    <t>76019106</t>
  </si>
  <si>
    <t>76017803</t>
  </si>
  <si>
    <t>24904944</t>
  </si>
  <si>
    <t>6035740411356626</t>
  </si>
  <si>
    <t>DAILY45S14</t>
  </si>
  <si>
    <t>6035740411356402</t>
  </si>
  <si>
    <t>DIRETORIA DE GESTAO DE TECNOLOGIA DE INFORMACAO/PROPLAG</t>
  </si>
  <si>
    <t>76014396</t>
  </si>
  <si>
    <t>Etanol</t>
  </si>
  <si>
    <t>POSTO BOA VISTA</t>
  </si>
  <si>
    <t>ROD BR 135  KM 410</t>
  </si>
  <si>
    <t>MORADA NOVA</t>
  </si>
  <si>
    <t>BOCAIUVA</t>
  </si>
  <si>
    <t>76005439</t>
  </si>
  <si>
    <t>6035740390020177</t>
  </si>
  <si>
    <t>AUTO POSTO REI DO SUCO</t>
  </si>
  <si>
    <t>RODOVIA OLIMPIA A S JOSE DO RIO PRETO 0 KM 145</t>
  </si>
  <si>
    <t>AGUA PARADA</t>
  </si>
  <si>
    <t>OLIMPIA</t>
  </si>
  <si>
    <t>54104517</t>
  </si>
  <si>
    <t>PRISCILA VIEIRA E ROSA</t>
  </si>
  <si>
    <t>FACULDADE DE ZOOTECNIA E MEDICINA VETERINARIA</t>
  </si>
  <si>
    <t>MITSUBISHI L 200</t>
  </si>
  <si>
    <t>PORTAL DE SANTANA CUMBICA FILIAL</t>
  </si>
  <si>
    <t>RODOVIA HELIO SMIDT  SN</t>
  </si>
  <si>
    <t>25669609</t>
  </si>
  <si>
    <t>POSTO LUCAS GARCEZ</t>
  </si>
  <si>
    <t>AVENIDA LUCAS NOGUEIRA GARCEZ 608</t>
  </si>
  <si>
    <t>SAO BERNARDO DO CAMPO</t>
  </si>
  <si>
    <t>76014491</t>
  </si>
  <si>
    <t>HES1027</t>
  </si>
  <si>
    <t>DAILY 70.13</t>
  </si>
  <si>
    <t>PEDRO CASTRO NETO</t>
  </si>
  <si>
    <t>6035740399657854</t>
  </si>
  <si>
    <t>6035740389467652</t>
  </si>
  <si>
    <t>6035740414905601</t>
  </si>
  <si>
    <t>TRA3131</t>
  </si>
  <si>
    <t>AGRALE</t>
  </si>
  <si>
    <t>20002531</t>
  </si>
  <si>
    <t>6035740389467561</t>
  </si>
  <si>
    <t>6035740411833178</t>
  </si>
  <si>
    <t>TRA6151</t>
  </si>
  <si>
    <t>64951</t>
  </si>
  <si>
    <t>6035740389467660</t>
  </si>
  <si>
    <t>Rótulos de Linha</t>
  </si>
  <si>
    <t>Total Geral</t>
  </si>
  <si>
    <t>Soma de VALOR EMISSAO</t>
  </si>
  <si>
    <t>jan-20</t>
  </si>
  <si>
    <t>fev-20</t>
  </si>
  <si>
    <t>mar-20</t>
  </si>
  <si>
    <t>abr-20</t>
  </si>
  <si>
    <t>mai-20</t>
  </si>
  <si>
    <t>jun-20</t>
  </si>
  <si>
    <t>jul-20</t>
  </si>
  <si>
    <t>ago-20</t>
  </si>
  <si>
    <t>set-20</t>
  </si>
  <si>
    <t>out-20</t>
  </si>
  <si>
    <t>nov-20</t>
  </si>
  <si>
    <t>dez-20</t>
  </si>
  <si>
    <t>REQUISITANTE</t>
  </si>
  <si>
    <t>FZMV</t>
  </si>
  <si>
    <t>DIRETORIA DE GESTAO DE AREAS RURAIS/FAZENDA PALMITAL</t>
  </si>
  <si>
    <t>DESPESAS COM MANUTENÇÃO EM 2020 - VEÍCULOS PRÓPRIOS - CARTÃO TICKET LOG*</t>
  </si>
  <si>
    <t>*Fonte dos Dados: Relatórios emitidos pela Ticket Log e encaminhados pelo Fiscal do Contrato entre a UFLA e a Contratada.</t>
  </si>
  <si>
    <t>DESPESAS COM ABASTECIMENTO EM 2020 - VEÍCULOS PRÓPRIOS - CARTÃO TICKET LOG*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</si>
</sst>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dd/mm/yyyy\ hh:mm:ss"/>
    <numFmt numFmtId="165" formatCode="\R\$\ * #,##0.000"/>
    <numFmt numFmtId="166" formatCode="##,###,##0.000000"/>
    <numFmt numFmtId="167" formatCode="\R\$\ * #,##0.00"/>
  </numFmts>
  <fonts count="5" x14ac:knownFonts="1">
    <font>
      <sz val="11"/>
      <color theme="1"/>
      <name val="Calibri"/>
      <family val="2"/>
      <scheme val="minor"/>
    </font>
    <font>
      <b/>
      <sz val="8"/>
      <name val="Arial"/>
    </font>
    <font>
      <sz val="8"/>
      <name val="Arial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165" fontId="2" fillId="0" borderId="0" xfId="0" applyNumberFormat="1" applyFont="1" applyAlignment="1">
      <alignment horizontal="right" vertical="center"/>
    </xf>
    <xf numFmtId="166" fontId="2" fillId="0" borderId="0" xfId="0" applyNumberFormat="1" applyFont="1" applyAlignment="1">
      <alignment horizontal="right" vertical="center"/>
    </xf>
    <xf numFmtId="167" fontId="2" fillId="0" borderId="0" xfId="0" applyNumberFormat="1" applyFont="1" applyAlignment="1">
      <alignment horizontal="right" vertical="center"/>
    </xf>
    <xf numFmtId="0" fontId="0" fillId="2" borderId="1" xfId="0" applyFill="1" applyBorder="1"/>
    <xf numFmtId="167" fontId="2" fillId="3" borderId="0" xfId="0" applyNumberFormat="1" applyFont="1" applyFill="1" applyAlignment="1">
      <alignment horizontal="right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pivotButton="1" applyFont="1"/>
    <xf numFmtId="0" fontId="3" fillId="0" borderId="0" xfId="0" applyFont="1" applyAlignment="1">
      <alignment horizontal="center"/>
    </xf>
    <xf numFmtId="0" fontId="0" fillId="4" borderId="0" xfId="0" applyFill="1"/>
    <xf numFmtId="43" fontId="0" fillId="0" borderId="0" xfId="0" applyNumberFormat="1"/>
    <xf numFmtId="0" fontId="4" fillId="0" borderId="0" xfId="0" applyFont="1" applyAlignment="1">
      <alignment horizontal="center" vertical="center"/>
    </xf>
    <xf numFmtId="0" fontId="4" fillId="4" borderId="0" xfId="0" applyFont="1" applyFill="1" applyAlignment="1">
      <alignment horizontal="center" vertical="center"/>
    </xf>
  </cellXfs>
  <cellStyles count="1">
    <cellStyle name="Normal" xfId="0" builtinId="0"/>
  </cellStyles>
  <dxfs count="9">
    <dxf>
      <numFmt numFmtId="35" formatCode="_-* #,##0.00_-;\-* #,##0.00_-;_-* &quot;-&quot;??_-;_-@_-"/>
    </dxf>
    <dxf>
      <alignment horizontal="center"/>
    </dxf>
    <dxf>
      <alignment horizontal="center"/>
    </dxf>
    <dxf>
      <numFmt numFmtId="35" formatCode="_-* #,##0.00_-;\-* #,##0.00_-;_-* &quot;-&quot;??_-;_-@_-"/>
    </dxf>
    <dxf>
      <font>
        <b/>
      </font>
    </dxf>
    <dxf>
      <font>
        <b/>
      </font>
    </dxf>
    <dxf>
      <font>
        <b/>
      </font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or" refreshedDate="44384.487797569447" createdVersion="6" refreshedVersion="6" minRefreshableVersion="3" recordCount="3405" xr:uid="{CC844DB8-8EA2-48C2-B7D0-8B216DEB9AF1}">
  <cacheSource type="worksheet">
    <worksheetSource ref="A1:AO3406" sheet="CONSOLIDADO ABASTECIMENTO"/>
  </cacheSource>
  <cacheFields count="41">
    <cacheField name="CENTRO DE CUSTO" numFmtId="0">
      <sharedItems count="14">
        <s v="DTCC"/>
        <s v="PROINFRA"/>
        <s v="DMP"/>
        <s v="DZO"/>
        <s v="INOVACAFE"/>
        <s v="DAG"/>
        <s v="DGTI"/>
        <s v="DIRETORIA DE GESTAO DE AREAS RURAIS/MUQUEM"/>
        <s v="DIRETORIA DE GESTAO DE AREAS RURAIS/FAZENDA PALMITAL"/>
        <s v="DTM"/>
        <s v="FZMV"/>
        <e v="#N/A" u="1"/>
        <s v="FAZENDA PALMITAL" u="1"/>
        <s v="FAZENDA MUQUEM" u="1"/>
      </sharedItems>
    </cacheField>
    <cacheField name="MÊS" numFmtId="0">
      <sharedItems containsSemiMixedTypes="0" containsString="0" containsNumber="1" containsInteger="1" minValue="1" maxValue="12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CODIGO TRANSACAO" numFmtId="1">
      <sharedItems containsSemiMixedTypes="0" containsString="0" containsNumber="1" containsInteger="1" minValue="538687926" maxValue="699146151"/>
    </cacheField>
    <cacheField name="CODIGO CLIENTE" numFmtId="1">
      <sharedItems containsSemiMixedTypes="0" containsString="0" containsNumber="1" containsInteger="1" minValue="109978" maxValue="109978"/>
    </cacheField>
    <cacheField name="NOME REDUZIDO" numFmtId="0">
      <sharedItems/>
    </cacheField>
    <cacheField name="DATA TRANSACAO" numFmtId="164">
      <sharedItems containsSemiMixedTypes="0" containsNonDate="0" containsDate="1" containsString="0" minDate="2020-01-02T07:32:36" maxDate="2020-12-30T15:44:54"/>
    </cacheField>
    <cacheField name="PLACA" numFmtId="0">
      <sharedItems/>
    </cacheField>
    <cacheField name="TIPO FROTA" numFmtId="0">
      <sharedItems/>
    </cacheField>
    <cacheField name="MODELO VEICULO" numFmtId="0">
      <sharedItems/>
    </cacheField>
    <cacheField name="NUMERO FROTA" numFmtId="0">
      <sharedItems/>
    </cacheField>
    <cacheField name="ANO" numFmtId="1">
      <sharedItems containsSemiMixedTypes="0" containsString="0" containsNumber="1" containsInteger="1" minValue="1966" maxValue="2019"/>
    </cacheField>
    <cacheField name="MATRICULA" numFmtId="1">
      <sharedItems containsSemiMixedTypes="0" containsString="0" containsNumber="1" containsInteger="1" minValue="1831" maxValue="78048246"/>
    </cacheField>
    <cacheField name="NOME MOTORISTA" numFmtId="0">
      <sharedItems/>
    </cacheField>
    <cacheField name="SERVICO" numFmtId="0">
      <sharedItems/>
    </cacheField>
    <cacheField name="TIPO COMBUSTIVEL" numFmtId="0">
      <sharedItems/>
    </cacheField>
    <cacheField name="LITROS" numFmtId="4">
      <sharedItems containsSemiMixedTypes="0" containsString="0" containsNumber="1" minValue="0.01" maxValue="5000"/>
    </cacheField>
    <cacheField name="VL/LITRO" numFmtId="165">
      <sharedItems containsSemiMixedTypes="0" containsString="0" containsNumber="1" minValue="2.77" maxValue="2550"/>
    </cacheField>
    <cacheField name="HODOMETRO OU HORIMETRO" numFmtId="1">
      <sharedItems containsSemiMixedTypes="0" containsString="0" containsNumber="1" containsInteger="1" minValue="0" maxValue="974150"/>
    </cacheField>
    <cacheField name="KM RODADOS OU HORAS TRABALHADAS" numFmtId="1">
      <sharedItems containsSemiMixedTypes="0" containsString="0" containsNumber="1" containsInteger="1" minValue="-876541" maxValue="835318"/>
    </cacheField>
    <cacheField name="KM/LITRO OU LITROS/HORA" numFmtId="0">
      <sharedItems containsString="0" containsBlank="1" containsNumber="1" minValue="-8928.7199999999993" maxValue="8013.55"/>
    </cacheField>
    <cacheField name="VALOR EMISSAO" numFmtId="167">
      <sharedItems containsSemiMixedTypes="0" containsString="0" containsNumber="1" minValue="4.8" maxValue="18550"/>
    </cacheField>
    <cacheField name="CODIGO ESTABELECIMENTO" numFmtId="1">
      <sharedItems containsSemiMixedTypes="0" containsString="0" containsNumber="1" containsInteger="1" minValue="220922" maxValue="11829589"/>
    </cacheField>
    <cacheField name="NOME ESTABELECIMENTO" numFmtId="0">
      <sharedItems/>
    </cacheField>
    <cacheField name="TIPO ESTABELECIMENTO" numFmtId="0">
      <sharedItems/>
    </cacheField>
    <cacheField name="ENDERECO" numFmtId="0">
      <sharedItems/>
    </cacheField>
    <cacheField name="BAIRRO" numFmtId="0">
      <sharedItems/>
    </cacheField>
    <cacheField name="CIDADE" numFmtId="0">
      <sharedItems/>
    </cacheField>
    <cacheField name="UF" numFmtId="0">
      <sharedItems/>
    </cacheField>
    <cacheField name="INFORMACAO ADIDIONAL 1" numFmtId="0">
      <sharedItems/>
    </cacheField>
    <cacheField name="INFORMACAO ADIDIONAL 2" numFmtId="0">
      <sharedItems containsNonDate="0" containsString="0" containsBlank="1"/>
    </cacheField>
    <cacheField name="INFORMACAO ADIDIONAL 3" numFmtId="0">
      <sharedItems containsNonDate="0" containsString="0" containsBlank="1"/>
    </cacheField>
    <cacheField name="INFORMACAO ADIDIONAL 4" numFmtId="0">
      <sharedItems containsNonDate="0" containsString="0" containsBlank="1"/>
    </cacheField>
    <cacheField name="INFORMACAO ADIDIONAL 5" numFmtId="0">
      <sharedItems containsNonDate="0" containsString="0" containsBlank="1"/>
    </cacheField>
    <cacheField name="FORMA TRANSACAO" numFmtId="0">
      <sharedItems containsBlank="1"/>
    </cacheField>
    <cacheField name="CODIGO LIBERACAO RESTRICAO" numFmtId="0">
      <sharedItems containsNonDate="0" containsString="0" containsBlank="1"/>
    </cacheField>
    <cacheField name="SERIE POS" numFmtId="0">
      <sharedItems containsBlank="1"/>
    </cacheField>
    <cacheField name="NUMERO CARTAO" numFmtId="0">
      <sharedItems containsBlank="1"/>
    </cacheField>
    <cacheField name="FAMILIA VEICULO" numFmtId="0">
      <sharedItems containsBlank="1"/>
    </cacheField>
    <cacheField name="GRUPO RESTRICAO" numFmtId="0">
      <sharedItems containsBlank="1"/>
    </cacheField>
    <cacheField name="CODIGO EMISSORA" numFmtId="0">
      <sharedItems containsNonDate="0" containsString="0" containsBlank="1"/>
    </cacheField>
    <cacheField name="RESPONSAVEL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or" refreshedDate="44384.490172337966" createdVersion="6" refreshedVersion="6" minRefreshableVersion="3" recordCount="719" xr:uid="{4621B87D-F526-41BE-8F43-94B498F01B7F}">
  <cacheSource type="worksheet">
    <worksheetSource ref="A1:AO720" sheet="CONSOLIDADO MANUTENÇÃO"/>
  </cacheSource>
  <cacheFields count="41">
    <cacheField name="CENTRO DE CUSTO" numFmtId="0">
      <sharedItems count="9">
        <s v="DTCC"/>
        <s v="DIRETORIA DE GESTAO DE AREAS RURAIS/FAZENDA PALMITAL"/>
        <s v="DZO"/>
        <s v="PROINFRA"/>
        <s v="DAG"/>
        <s v="DIRETORIA DE GESTAO DE AREAS RURAIS/MUQUEM"/>
        <s v="DGTI"/>
        <s v="DMP"/>
        <s v="DEG"/>
      </sharedItems>
    </cacheField>
    <cacheField name="MÊS" numFmtId="0">
      <sharedItems containsSemiMixedTypes="0" containsString="0" containsNumber="1" containsInteger="1" minValue="1" maxValue="12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CODIGO TRANSACAO" numFmtId="1">
      <sharedItems containsSemiMixedTypes="0" containsString="0" containsNumber="1" containsInteger="1" minValue="642707275" maxValue="699146151"/>
    </cacheField>
    <cacheField name="CODIGO CLIENTE" numFmtId="1">
      <sharedItems containsSemiMixedTypes="0" containsString="0" containsNumber="1" containsInteger="1" minValue="109978" maxValue="109978"/>
    </cacheField>
    <cacheField name="NOME REDUZIDO" numFmtId="0">
      <sharedItems/>
    </cacheField>
    <cacheField name="DATA TRANSACAO" numFmtId="164">
      <sharedItems containsSemiMixedTypes="0" containsNonDate="0" containsDate="1" containsString="0" minDate="2020-01-02T13:57:31" maxDate="2020-12-30T15:44:54"/>
    </cacheField>
    <cacheField name="PLACA" numFmtId="0">
      <sharedItems/>
    </cacheField>
    <cacheField name="TIPO FROTA" numFmtId="0">
      <sharedItems/>
    </cacheField>
    <cacheField name="MODELO VEICULO" numFmtId="0">
      <sharedItems/>
    </cacheField>
    <cacheField name="NUMERO FROTA" numFmtId="0">
      <sharedItems/>
    </cacheField>
    <cacheField name="ANO" numFmtId="1">
      <sharedItems containsSemiMixedTypes="0" containsString="0" containsNumber="1" containsInteger="1" minValue="1974" maxValue="2020"/>
    </cacheField>
    <cacheField name="MATRICULA" numFmtId="1">
      <sharedItems containsSemiMixedTypes="0" containsString="0" containsNumber="1" containsInteger="1" minValue="1831" maxValue="78048246"/>
    </cacheField>
    <cacheField name="NOME MOTORISTA" numFmtId="0">
      <sharedItems/>
    </cacheField>
    <cacheField name="SERVICO" numFmtId="0">
      <sharedItems/>
    </cacheField>
    <cacheField name="TIPO COMBUSTIVEL" numFmtId="0">
      <sharedItems/>
    </cacheField>
    <cacheField name="LITROS" numFmtId="4">
      <sharedItems containsSemiMixedTypes="0" containsString="0" containsNumber="1" minValue="0" maxValue="500"/>
    </cacheField>
    <cacheField name="VL/LITRO" numFmtId="165">
      <sharedItems containsSemiMixedTypes="0" containsString="0" containsNumber="1" minValue="0" maxValue="3270"/>
    </cacheField>
    <cacheField name="HODOMETRO OU HORIMETRO" numFmtId="1">
      <sharedItems containsSemiMixedTypes="0" containsString="0" containsNumber="1" containsInteger="1" minValue="0" maxValue="933000"/>
    </cacheField>
    <cacheField name="KM RODADOS OU HORAS TRABALHADAS" numFmtId="1">
      <sharedItems containsSemiMixedTypes="0" containsString="0" containsNumber="1" containsInteger="1" minValue="-838200" maxValue="841000"/>
    </cacheField>
    <cacheField name="KM/LITRO OU LITROS/HORA" numFmtId="0">
      <sharedItems containsString="0" containsBlank="1" containsNumber="1" minValue="-223.9" maxValue="8031"/>
    </cacheField>
    <cacheField name="VALOR EMISSAO" numFmtId="167">
      <sharedItems containsSemiMixedTypes="0" containsString="0" containsNumber="1" minValue="7" maxValue="18900"/>
    </cacheField>
    <cacheField name="CODIGO ESTABELECIMENTO" numFmtId="1">
      <sharedItems containsSemiMixedTypes="0" containsString="0" containsNumber="1" containsInteger="1" minValue="222259" maxValue="11949576"/>
    </cacheField>
    <cacheField name="NOME ESTABELECIMENTO" numFmtId="0">
      <sharedItems/>
    </cacheField>
    <cacheField name="TIPO ESTABELECIMENTO" numFmtId="0">
      <sharedItems/>
    </cacheField>
    <cacheField name="ENDERECO" numFmtId="0">
      <sharedItems/>
    </cacheField>
    <cacheField name="BAIRRO" numFmtId="0">
      <sharedItems/>
    </cacheField>
    <cacheField name="CIDADE" numFmtId="0">
      <sharedItems/>
    </cacheField>
    <cacheField name="UF" numFmtId="0">
      <sharedItems/>
    </cacheField>
    <cacheField name="INFORMACAO ADIDIONAL 1" numFmtId="0">
      <sharedItems/>
    </cacheField>
    <cacheField name="INFORMACAO ADIDIONAL 2" numFmtId="0">
      <sharedItems containsNonDate="0" containsString="0" containsBlank="1"/>
    </cacheField>
    <cacheField name="INFORMACAO ADIDIONAL 3" numFmtId="0">
      <sharedItems containsNonDate="0" containsString="0" containsBlank="1"/>
    </cacheField>
    <cacheField name="INFORMACAO ADIDIONAL 4" numFmtId="0">
      <sharedItems containsNonDate="0" containsString="0" containsBlank="1"/>
    </cacheField>
    <cacheField name="INFORMACAO ADIDIONAL 5" numFmtId="0">
      <sharedItems containsNonDate="0" containsString="0" containsBlank="1"/>
    </cacheField>
    <cacheField name="FORMA TRANSACAO" numFmtId="0">
      <sharedItems containsBlank="1"/>
    </cacheField>
    <cacheField name="CODIGO LIBERACAO RESTRICAO" numFmtId="0">
      <sharedItems containsNonDate="0" containsString="0" containsBlank="1"/>
    </cacheField>
    <cacheField name="SERIE POS" numFmtId="0">
      <sharedItems containsBlank="1"/>
    </cacheField>
    <cacheField name="NUMERO CARTAO" numFmtId="0">
      <sharedItems containsBlank="1"/>
    </cacheField>
    <cacheField name="FAMILIA VEICULO" numFmtId="0">
      <sharedItems containsBlank="1"/>
    </cacheField>
    <cacheField name="GRUPO RESTRICAO" numFmtId="0">
      <sharedItems containsBlank="1"/>
    </cacheField>
    <cacheField name="CODIGO EMISSORA" numFmtId="0">
      <sharedItems containsNonDate="0" containsString="0" containsBlank="1"/>
    </cacheField>
    <cacheField name="RESPONSAVEL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405">
  <r>
    <x v="0"/>
    <x v="0"/>
    <n v="642620992"/>
    <n v="109978"/>
    <s v="UNIVERSIDADE FEDERAL DE LAVRAS - MG"/>
    <d v="2020-01-02T07:32:36"/>
    <s v="PVX6863"/>
    <s v="PROPRIA"/>
    <s v="CHEVROLET"/>
    <s v=""/>
    <n v="2015"/>
    <n v="12918"/>
    <s v="MARCO AURELIO DE CASTRO CARVALHO"/>
    <s v="Abastecimento"/>
    <s v="ETANOL"/>
    <n v="41.01"/>
    <n v="3.53"/>
    <n v="94140"/>
    <n v="35893"/>
    <n v="875.23"/>
    <n v="144.72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95161927"/>
    <m/>
    <s v="VEICULOS LEVES - STRADA"/>
    <m/>
    <s v="ADEILSON CARVALHO"/>
  </r>
  <r>
    <x v="0"/>
    <x v="0"/>
    <n v="642627813"/>
    <n v="109978"/>
    <s v="UNIVERSIDADE FEDERAL DE LAVRAS - MG"/>
    <d v="2020-01-02T07:49:09"/>
    <s v="HOE7926"/>
    <s v="PROPRIA"/>
    <s v="CAMINHAO"/>
    <s v=""/>
    <n v="2011"/>
    <n v="12918"/>
    <s v="MARCO AURELIO DE CASTRO CARVALHO"/>
    <s v="Abastecimento"/>
    <s v="Diesel S-10 Comum"/>
    <n v="61.05"/>
    <n v="4.17"/>
    <n v="96459"/>
    <n v="138"/>
    <n v="2.2599999999999998"/>
    <n v="254.52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6571"/>
    <s v="CAMINHAO"/>
    <s v="VEICULOS PESADOS - HODOMETRO"/>
    <m/>
    <s v="ADEILSON CARVALHO"/>
  </r>
  <r>
    <x v="0"/>
    <x v="0"/>
    <n v="642678051"/>
    <n v="109978"/>
    <s v="UNIVERSIDADE FEDERAL DE LAVRAS - MG"/>
    <d v="2020-01-02T10:55:02"/>
    <s v="GMF7963"/>
    <s v="PROPRIA"/>
    <s v="STRADA HD WK CD E"/>
    <s v=""/>
    <n v="2015"/>
    <n v="2041853"/>
    <s v="MARCIO TADEU DE LIMA"/>
    <s v="Abastecimento"/>
    <s v="ETANOL"/>
    <n v="45.54"/>
    <n v="3.53"/>
    <n v="74557"/>
    <n v="296"/>
    <n v="6.5"/>
    <n v="160.71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7355"/>
    <s v="nd"/>
    <s v="VEICULOS LEVES - STRADA"/>
    <m/>
    <s v="ADEILSON CARVALHO"/>
  </r>
  <r>
    <x v="1"/>
    <x v="0"/>
    <n v="642723737"/>
    <n v="109978"/>
    <s v="UNIVERSIDADE FEDERAL DE LAVRAS - MG"/>
    <d v="2020-01-02T15:27:28"/>
    <s v="TRA9439"/>
    <s v="PROPRIA"/>
    <s v="VALTRA"/>
    <s v=""/>
    <n v="2010"/>
    <n v="2128212"/>
    <s v="BRUNO SIQUEIRA OGANDO"/>
    <s v="Abastecimento"/>
    <s v="Diesel S-10 Comum"/>
    <n v="41.48"/>
    <n v="4.0999999999999996"/>
    <n v="44481"/>
    <n v="5175"/>
    <n v="0.01"/>
    <n v="170.03"/>
    <n v="11396534"/>
    <s v="POSTO DA PRACA"/>
    <s v="POSTO DE COMBUSTIVEL"/>
    <s v="PRACA DOUTOR JORGE 185"/>
    <s v="CENTRO"/>
    <s v="LAVRAS"/>
    <s v="MG"/>
    <s v="PROINFRA"/>
    <m/>
    <m/>
    <m/>
    <m/>
    <s v="POS"/>
    <m/>
    <s v="33270656"/>
    <s v="6035740397351518"/>
    <s v="nd"/>
    <s v="VEICULOS PESADOS - HORIMETRO"/>
    <m/>
    <s v="SANDRO PEREIRA DA SILVA"/>
  </r>
  <r>
    <x v="1"/>
    <x v="0"/>
    <n v="642729909"/>
    <n v="109978"/>
    <s v="UNIVERSIDADE FEDERAL DE LAVRAS - MG"/>
    <d v="2020-01-02T15:57:01"/>
    <s v="PVJ8151"/>
    <s v="PROPRIA"/>
    <s v="MOTOCICLETA"/>
    <s v="20019247"/>
    <n v="2014"/>
    <n v="395896"/>
    <s v="MARCIO MAYRINCK"/>
    <s v="Abastecimento"/>
    <s v="GASOLINA COMUM"/>
    <n v="7.08"/>
    <n v="4.95"/>
    <n v="75998"/>
    <n v="306"/>
    <n v="43.22"/>
    <n v="35.03"/>
    <n v="9895191"/>
    <s v="AUTO POSTO LAVRAS SHELL"/>
    <s v="POSTO DE COMBUSTIVEL"/>
    <s v="AVENIDA DR SILVIO MENICUCCI 200"/>
    <s v="VILA ESTER"/>
    <s v="LAVRAS"/>
    <s v="MG"/>
    <s v="CVP"/>
    <m/>
    <m/>
    <m/>
    <m/>
    <s v="POS"/>
    <m/>
    <s v="34737595"/>
    <s v="6035740389466951"/>
    <s v="nd"/>
    <s v="MOTOCICLETA"/>
    <m/>
    <s v="ADEILSON CARVALHO"/>
  </r>
  <r>
    <x v="1"/>
    <x v="0"/>
    <n v="642730082"/>
    <n v="109978"/>
    <s v="UNIVERSIDADE FEDERAL DE LAVRAS - MG"/>
    <d v="2020-01-02T15:58:18"/>
    <s v="PVJ8123"/>
    <s v="PROPRIA"/>
    <s v="MOTOCICLETA"/>
    <s v="20019272"/>
    <n v="2014"/>
    <n v="395896"/>
    <s v="MARCIO MAYRINCK"/>
    <s v="Abastecimento"/>
    <s v="GASOLINA COMUM"/>
    <n v="4.8600000000000003"/>
    <n v="4.95"/>
    <n v="68382"/>
    <n v="196"/>
    <n v="40.33"/>
    <n v="24.05"/>
    <n v="9895191"/>
    <s v="AUTO POSTO LAVRAS SHELL"/>
    <s v="POSTO DE COMBUSTIVEL"/>
    <s v="AVENIDA DR SILVIO MENICUCCI 200"/>
    <s v="VILA ESTER"/>
    <s v="LAVRAS"/>
    <s v="MG"/>
    <s v="CVP"/>
    <m/>
    <m/>
    <m/>
    <m/>
    <s v="POS"/>
    <m/>
    <s v="34737595"/>
    <s v="6035740389466886"/>
    <s v="nd"/>
    <s v="MOTOCICLETA"/>
    <m/>
    <s v="ADEILSON CARVALHO"/>
  </r>
  <r>
    <x v="1"/>
    <x v="0"/>
    <n v="642730548"/>
    <n v="109978"/>
    <s v="UNIVERSIDADE FEDERAL DE LAVRAS - MG"/>
    <d v="2020-01-02T16:01:23"/>
    <s v="PVJ8146"/>
    <s v="PROPRIA"/>
    <s v="MOTOCICLETA"/>
    <s v="20019246"/>
    <n v="2014"/>
    <n v="395896"/>
    <s v="MARCIO MAYRINCK"/>
    <s v="Abastecimento"/>
    <s v="GASOLINA COMUM"/>
    <n v="9.1300000000000008"/>
    <n v="4.95"/>
    <n v="54125"/>
    <n v="314"/>
    <n v="34.39"/>
    <n v="45.18"/>
    <n v="9895191"/>
    <s v="AUTO POSTO LAVRAS SHELL"/>
    <s v="POSTO DE COMBUSTIVEL"/>
    <s v="AVENIDA DR SILVIO MENICUCCI 200"/>
    <s v="VILA ESTER"/>
    <s v="LAVRAS"/>
    <s v="MG"/>
    <s v="CVP"/>
    <m/>
    <m/>
    <m/>
    <m/>
    <s v="POS"/>
    <m/>
    <s v="34737595"/>
    <s v="6035740389466944"/>
    <m/>
    <s v="MOTOCICLETA"/>
    <m/>
    <s v="ADEILSON CARVALHO"/>
  </r>
  <r>
    <x v="0"/>
    <x v="0"/>
    <n v="642730954"/>
    <n v="109978"/>
    <s v="UNIVERSIDADE FEDERAL DE LAVRAS - MG"/>
    <d v="2020-01-02T16:03:43"/>
    <s v="PVJ8154"/>
    <s v="PROPRIA"/>
    <s v="MOTOCICLETA"/>
    <s v=""/>
    <n v="2014"/>
    <n v="395896"/>
    <s v="MARCIO MAYRINCK"/>
    <s v="Abastecimento"/>
    <s v="GASOLINA COMUM"/>
    <n v="5.46"/>
    <n v="4.95"/>
    <n v="39955"/>
    <n v="299"/>
    <n v="54.76"/>
    <n v="27.02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7082"/>
    <m/>
    <s v="MOTOCICLETA"/>
    <m/>
    <s v="ADEILSON CARVALHO"/>
  </r>
  <r>
    <x v="1"/>
    <x v="0"/>
    <n v="642731171"/>
    <n v="109978"/>
    <s v="UNIVERSIDADE FEDERAL DE LAVRAS - MG"/>
    <d v="2020-01-02T16:05:20"/>
    <s v="PVJ8145"/>
    <s v="PROPRIA"/>
    <s v="MOTOCICLETA"/>
    <s v="20019245"/>
    <n v="2014"/>
    <n v="395896"/>
    <s v="MARCIO MAYRINCK"/>
    <s v="Abastecimento"/>
    <s v="GASOLINA COMUM"/>
    <n v="5.53"/>
    <n v="4.95"/>
    <n v="70568"/>
    <n v="211"/>
    <n v="38.159999999999997"/>
    <n v="27.36"/>
    <n v="9895191"/>
    <s v="AUTO POSTO LAVRAS SHELL"/>
    <s v="POSTO DE COMBUSTIVEL"/>
    <s v="AVENIDA DR SILVIO MENICUCCI 200"/>
    <s v="VILA ESTER"/>
    <s v="LAVRAS"/>
    <s v="MG"/>
    <s v="CVP"/>
    <m/>
    <m/>
    <m/>
    <m/>
    <s v="POS"/>
    <m/>
    <s v="34737595"/>
    <s v="6035740389466936"/>
    <m/>
    <s v="MOTOCICLETA"/>
    <m/>
    <s v="ADEILSON CARVALHO"/>
  </r>
  <r>
    <x v="0"/>
    <x v="0"/>
    <n v="642731487"/>
    <n v="109978"/>
    <s v="UNIVERSIDADE FEDERAL DE LAVRAS - MG"/>
    <d v="2020-01-02T16:07:32"/>
    <s v="PVJ8162"/>
    <s v="PROPRIA"/>
    <s v="MOTOCICLETA"/>
    <s v="20015679"/>
    <n v="2014"/>
    <n v="395896"/>
    <s v="MARCIO MAYRINCK"/>
    <s v="Abastecimento"/>
    <s v="GASOLINA COMUM"/>
    <n v="6.78"/>
    <n v="4.95"/>
    <n v="48656"/>
    <n v="-711"/>
    <n v="-104.87"/>
    <n v="33.549999999999997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7090"/>
    <s v="nd"/>
    <s v="MOTOCICLETA"/>
    <m/>
    <s v="ADEILSON CARVALHO"/>
  </r>
  <r>
    <x v="1"/>
    <x v="0"/>
    <n v="642731988"/>
    <n v="109978"/>
    <s v="UNIVERSIDADE FEDERAL DE LAVRAS - MG"/>
    <d v="2020-01-02T16:10:52"/>
    <s v="PVJ8159"/>
    <s v="PROPRIA"/>
    <s v="MOTOCICLETA"/>
    <s v="0019242"/>
    <n v="2014"/>
    <n v="395896"/>
    <s v="MARCIO MAYRINCK"/>
    <s v="Abastecimento"/>
    <s v="GASOLINA COMUM"/>
    <n v="4.6500000000000004"/>
    <n v="4.95"/>
    <n v="64330"/>
    <n v="173"/>
    <n v="37.200000000000003"/>
    <n v="23.01"/>
    <n v="9895191"/>
    <s v="AUTO POSTO LAVRAS SHELL"/>
    <s v="POSTO DE COMBUSTIVEL"/>
    <s v="AVENIDA DR SILVIO MENICUCCI 200"/>
    <s v="VILA ESTER"/>
    <s v="LAVRAS"/>
    <s v="MG"/>
    <s v="CVP"/>
    <m/>
    <m/>
    <m/>
    <m/>
    <s v="POS"/>
    <m/>
    <s v="34737595"/>
    <s v="6035740389466969"/>
    <m/>
    <s v="MOTOCICLETA"/>
    <m/>
    <s v="ADEILSON CARVALHO"/>
  </r>
  <r>
    <x v="2"/>
    <x v="0"/>
    <n v="642738005"/>
    <n v="109978"/>
    <s v="UNIVERSIDADE FEDERAL DE LAVRAS - MG"/>
    <d v="2020-01-02T16:38:18"/>
    <s v="TCB9149"/>
    <s v="PROPRIA"/>
    <s v="TANQUE"/>
    <s v=""/>
    <n v="2019"/>
    <n v="2041853"/>
    <s v="MARCIO TADEU DE LIMA"/>
    <s v="Abastecimento"/>
    <s v="DIESEL"/>
    <n v="2000"/>
    <n v="3.87"/>
    <n v="25"/>
    <n v="5"/>
    <n v="0"/>
    <n v="7738"/>
    <n v="491063"/>
    <s v="POSTO TREVAO"/>
    <s v="POSTO DE COMBUSTIVEL"/>
    <s v="RODOVIA BR 265  S/N KM 153"/>
    <s v="GATO PRETO"/>
    <s v="LAVRAS"/>
    <s v="MG"/>
    <s v="DMP"/>
    <m/>
    <m/>
    <m/>
    <m/>
    <s v="POS"/>
    <m/>
    <s v="26411457"/>
    <s v="6035740389629640"/>
    <m/>
    <s v="GRUPO GERAL DE RESTRICOES"/>
    <m/>
    <s v="MARCELO ADALTON BALISA"/>
  </r>
  <r>
    <x v="0"/>
    <x v="0"/>
    <n v="642804079"/>
    <n v="109978"/>
    <s v="UNIVERSIDADE FEDERAL DE LAVRAS - MG"/>
    <d v="2020-01-03T07:27:29"/>
    <s v="HES1264"/>
    <s v="PROPRIA"/>
    <s v="RANGER"/>
    <s v=""/>
    <n v="2007"/>
    <n v="12918"/>
    <s v="MARCO AURELIO DE CASTRO CARVALHO"/>
    <s v="Abastecimento"/>
    <s v="Diesel S-10 Comum"/>
    <n v="49.37"/>
    <n v="4.17"/>
    <n v="313024"/>
    <n v="418"/>
    <n v="8.4700000000000006"/>
    <n v="205.82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7272"/>
    <s v="nd"/>
    <s v="VEICULOS LEVES RANGER"/>
    <m/>
    <s v="ADEILSON CARVALHO"/>
  </r>
  <r>
    <x v="0"/>
    <x v="0"/>
    <n v="642785741"/>
    <n v="109978"/>
    <s v="UNIVERSIDADE FEDERAL DE LAVRAS - MG"/>
    <d v="2020-01-03T08:03:17"/>
    <s v="MAQ4187"/>
    <s v="PROPRIA"/>
    <s v="EQUIPAMENTO"/>
    <s v="14887"/>
    <n v="2017"/>
    <n v="2622"/>
    <s v="JOSE MARIA SALES"/>
    <s v="Abastecimento"/>
    <s v="Diesel S-10 Comum"/>
    <n v="95"/>
    <n v="4.17"/>
    <n v="2746"/>
    <n v="4"/>
    <n v="23.75"/>
    <n v="396.06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8494"/>
    <s v="nd"/>
    <s v="VEICULOS PESADOS - HORIMETRO"/>
    <m/>
    <s v="ADEILSON CARVALHO"/>
  </r>
  <r>
    <x v="0"/>
    <x v="0"/>
    <n v="642814276"/>
    <n v="109978"/>
    <s v="UNIVERSIDADE FEDERAL DE LAVRAS - MG"/>
    <d v="2020-01-03T08:15:34"/>
    <s v="GMF6665"/>
    <s v="PROPRIA"/>
    <s v="CAMINHAO"/>
    <s v="20012224"/>
    <n v="2011"/>
    <n v="2622"/>
    <s v="JOSE MARIA SALES"/>
    <s v="Abastecimento"/>
    <s v="Diesel S-10 Comum"/>
    <n v="80.64"/>
    <n v="4.17"/>
    <n v="157710"/>
    <n v="590"/>
    <n v="7.32"/>
    <n v="336.19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6548"/>
    <s v="nd"/>
    <s v="VEICULOS PESADOS - HODOMETRO"/>
    <m/>
    <s v="ADEILSON CARVALHO"/>
  </r>
  <r>
    <x v="0"/>
    <x v="0"/>
    <n v="642818233"/>
    <n v="109978"/>
    <s v="UNIVERSIDADE FEDERAL DE LAVRAS - MG"/>
    <d v="2020-01-03T08:31:57"/>
    <s v="GMF6156"/>
    <s v="PROPRIA"/>
    <s v="STRADA HD WK CD E"/>
    <s v="20019835"/>
    <n v="2009"/>
    <n v="2128212"/>
    <s v="BRUNO SIQUEIRA OGANDO"/>
    <s v="Abastecimento"/>
    <s v="GASOLINA COMUM"/>
    <n v="30.61"/>
    <n v="4.9000000000000004"/>
    <n v="119487"/>
    <n v="753"/>
    <n v="24.6"/>
    <n v="150"/>
    <n v="11396534"/>
    <s v="POSTO DA PRACA"/>
    <s v="POSTO DE COMBUSTIVEL"/>
    <s v="PRACA DOUTOR JORGE 185"/>
    <s v="CENTRO"/>
    <s v="LAVRAS"/>
    <s v="MG"/>
    <s v="DTM"/>
    <m/>
    <m/>
    <m/>
    <m/>
    <s v="POS"/>
    <m/>
    <s v="33270656"/>
    <s v="6035740389467306"/>
    <s v="nd"/>
    <s v="VEICULOS LEVES - STRADA"/>
    <m/>
    <s v="ADEILSON CARVALHO"/>
  </r>
  <r>
    <x v="1"/>
    <x v="0"/>
    <n v="642821590"/>
    <n v="109978"/>
    <s v="UNIVERSIDADE FEDERAL DE LAVRAS - MG"/>
    <d v="2020-01-03T08:42:00"/>
    <s v="ROC4343"/>
    <s v="PROPRIA"/>
    <s v="ROCADEIRA"/>
    <s v=""/>
    <n v="2012"/>
    <n v="2128212"/>
    <s v="BRUNO SIQUEIRA OGANDO"/>
    <s v="Abastecimento"/>
    <s v="GASOLINA COMUM"/>
    <n v="3"/>
    <n v="4.9000000000000004"/>
    <n v="111320"/>
    <n v="60"/>
    <n v="20"/>
    <n v="14.7"/>
    <n v="11396534"/>
    <s v="POSTO DA PRACA"/>
    <s v="POSTO DE COMBUSTIVEL"/>
    <s v="PRACA DOUTOR JORGE 185"/>
    <s v="CENTRO"/>
    <s v="LAVRAS"/>
    <s v="MG"/>
    <s v="PROINFRA"/>
    <m/>
    <m/>
    <m/>
    <m/>
    <s v="POS"/>
    <m/>
    <s v="33270656"/>
    <s v="6035740391946859"/>
    <s v="EQUIPAMENTO"/>
    <s v="EQUIPAMENTOS"/>
    <m/>
    <s v="JACKSON ANTONIO BARBOSA"/>
  </r>
  <r>
    <x v="1"/>
    <x v="0"/>
    <n v="642821734"/>
    <n v="109978"/>
    <s v="UNIVERSIDADE FEDERAL DE LAVRAS - MG"/>
    <d v="2020-01-03T08:42:40"/>
    <s v="ROC6726"/>
    <s v="PROPRIA"/>
    <s v="ROCADEIRA FS 220"/>
    <s v=""/>
    <n v="2011"/>
    <n v="2128212"/>
    <s v="BRUNO SIQUEIRA OGANDO"/>
    <s v="Abastecimento"/>
    <s v="GASOLINA COMUM"/>
    <n v="3"/>
    <n v="4.9000000000000004"/>
    <n v="111320"/>
    <n v="60"/>
    <n v="20"/>
    <n v="14.7"/>
    <n v="11396534"/>
    <s v="POSTO DA PRACA"/>
    <s v="POSTO DE COMBUSTIVEL"/>
    <s v="PRACA DOUTOR JORGE 185"/>
    <s v="CENTRO"/>
    <s v="LAVRAS"/>
    <s v="MG"/>
    <s v="PROINFRA"/>
    <m/>
    <m/>
    <m/>
    <m/>
    <s v="POS"/>
    <m/>
    <s v="33270656"/>
    <s v="6035740391946610"/>
    <s v="EQUIPAMENTO"/>
    <s v="EQUIPAMENTOS"/>
    <m/>
    <s v="JACKSON ANTONIO BARBOSA"/>
  </r>
  <r>
    <x v="1"/>
    <x v="0"/>
    <n v="642822069"/>
    <n v="109978"/>
    <s v="UNIVERSIDADE FEDERAL DE LAVRAS - MG"/>
    <d v="2020-01-03T08:43:51"/>
    <s v="ROC7067"/>
    <s v="PROPRIA"/>
    <s v="ROCADEIRA"/>
    <s v=""/>
    <n v="2016"/>
    <n v="2128212"/>
    <s v="BRUNO SIQUEIRA OGANDO"/>
    <s v="Abastecimento"/>
    <s v="GASOLINA COMUM"/>
    <n v="3"/>
    <n v="4.9000000000000004"/>
    <n v="111320"/>
    <n v="60"/>
    <n v="20"/>
    <n v="14.7"/>
    <n v="11396534"/>
    <s v="POSTO DA PRACA"/>
    <s v="POSTO DE COMBUSTIVEL"/>
    <s v="PRACA DOUTOR JORGE 185"/>
    <s v="CENTRO"/>
    <s v="LAVRAS"/>
    <s v="MG"/>
    <s v="PROINFRA"/>
    <m/>
    <m/>
    <m/>
    <m/>
    <s v="POS"/>
    <m/>
    <s v="33270656"/>
    <s v="6035740391947618"/>
    <s v="EQUIPAMENTO"/>
    <s v="EQUIPAMENTOS"/>
    <m/>
    <s v="JACKSON ANTONIO BARBOSA"/>
  </r>
  <r>
    <x v="1"/>
    <x v="0"/>
    <n v="642822215"/>
    <n v="109978"/>
    <s v="UNIVERSIDADE FEDERAL DE LAVRAS - MG"/>
    <d v="2020-01-03T08:44:29"/>
    <s v="ROC4350"/>
    <s v="PROPRIA"/>
    <s v="ROCADEIRA"/>
    <s v=""/>
    <n v="2012"/>
    <n v="2128212"/>
    <s v="BRUNO SIQUEIRA OGANDO"/>
    <s v="Abastecimento"/>
    <s v="GASOLINA COMUM"/>
    <n v="3"/>
    <n v="4.9000000000000004"/>
    <n v="111320"/>
    <n v="60"/>
    <n v="20"/>
    <n v="14.7"/>
    <n v="11396534"/>
    <s v="POSTO DA PRACA"/>
    <s v="POSTO DE COMBUSTIVEL"/>
    <s v="PRACA DOUTOR JORGE 185"/>
    <s v="CENTRO"/>
    <s v="LAVRAS"/>
    <s v="MG"/>
    <s v="PROINFRA"/>
    <m/>
    <m/>
    <m/>
    <m/>
    <s v="POS"/>
    <m/>
    <s v="33270656"/>
    <s v="6035740391947139"/>
    <s v="EQUIPAMENTO"/>
    <s v="EQUIPAMENTOS"/>
    <m/>
    <s v="JACKSON ANTONIO BARBOSA"/>
  </r>
  <r>
    <x v="1"/>
    <x v="0"/>
    <n v="642822336"/>
    <n v="109978"/>
    <s v="UNIVERSIDADE FEDERAL DE LAVRAS - MG"/>
    <d v="2020-01-03T08:45:03"/>
    <s v="ROC6727"/>
    <s v="PROPRIA"/>
    <s v="ROCADEIRA FS 220"/>
    <s v=""/>
    <n v="2011"/>
    <n v="2128212"/>
    <s v="BRUNO SIQUEIRA OGANDO"/>
    <s v="Abastecimento"/>
    <s v="GASOLINA COMUM"/>
    <n v="3"/>
    <n v="4.9000000000000004"/>
    <n v="111320"/>
    <n v="60"/>
    <n v="20"/>
    <n v="14.7"/>
    <n v="11396534"/>
    <s v="POSTO DA PRACA"/>
    <s v="POSTO DE COMBUSTIVEL"/>
    <s v="PRACA DOUTOR JORGE 185"/>
    <s v="CENTRO"/>
    <s v="LAVRAS"/>
    <s v="MG"/>
    <s v="PROINFRA"/>
    <m/>
    <m/>
    <m/>
    <m/>
    <s v="POS"/>
    <m/>
    <s v="33270656"/>
    <s v="6035740391946651"/>
    <s v="EQUIPAMENTO"/>
    <s v="EQUIPAMENTOS"/>
    <m/>
    <s v="JACKSON ANTONIO BARBOSA"/>
  </r>
  <r>
    <x v="1"/>
    <x v="0"/>
    <n v="642822453"/>
    <n v="109978"/>
    <s v="UNIVERSIDADE FEDERAL DE LAVRAS - MG"/>
    <d v="2020-01-03T08:45:37"/>
    <s v="ROC6731"/>
    <s v="PROPRIA"/>
    <s v="ROCADEIRA FS 220"/>
    <s v=""/>
    <n v="2011"/>
    <n v="2128212"/>
    <s v="BRUNO SIQUEIRA OGANDO"/>
    <s v="Abastecimento"/>
    <s v="GASOLINA COMUM"/>
    <n v="3"/>
    <n v="4.9000000000000004"/>
    <n v="111320"/>
    <n v="60"/>
    <n v="20"/>
    <n v="14.7"/>
    <n v="11396534"/>
    <s v="POSTO DA PRACA"/>
    <s v="POSTO DE COMBUSTIVEL"/>
    <s v="PRACA DOUTOR JORGE 185"/>
    <s v="CENTRO"/>
    <s v="LAVRAS"/>
    <s v="MG"/>
    <s v="PROINFRA"/>
    <m/>
    <m/>
    <m/>
    <m/>
    <s v="POS"/>
    <m/>
    <s v="33270656"/>
    <s v="6035740391946750"/>
    <s v="EQUIPAMENTO"/>
    <s v="EQUIPAMENTOS"/>
    <m/>
    <s v="JACKSON ANTONIO BARBOSA"/>
  </r>
  <r>
    <x v="1"/>
    <x v="0"/>
    <n v="642822635"/>
    <n v="109978"/>
    <s v="UNIVERSIDADE FEDERAL DE LAVRAS - MG"/>
    <d v="2020-01-03T08:46:23"/>
    <s v="ROC7069"/>
    <s v="PROPRIA"/>
    <s v="ROCADEIRA"/>
    <s v=""/>
    <n v="2016"/>
    <n v="2128212"/>
    <s v="BRUNO SIQUEIRA OGANDO"/>
    <s v="Abastecimento"/>
    <s v="GASOLINA COMUM"/>
    <n v="3"/>
    <n v="4.9000000000000004"/>
    <n v="111320"/>
    <n v="60"/>
    <n v="20"/>
    <n v="14.7"/>
    <n v="11396534"/>
    <s v="POSTO DA PRACA"/>
    <s v="POSTO DE COMBUSTIVEL"/>
    <s v="PRACA DOUTOR JORGE 185"/>
    <s v="CENTRO"/>
    <s v="LAVRAS"/>
    <s v="MG"/>
    <s v="PROINFRA"/>
    <m/>
    <m/>
    <m/>
    <m/>
    <s v="POS"/>
    <m/>
    <s v="33270656"/>
    <s v="6035740391947766"/>
    <s v="EQUIPAMENTO"/>
    <s v="EQUIPAMENTOS"/>
    <m/>
    <s v="JACKSON ANTONIO BARBOSA"/>
  </r>
  <r>
    <x v="1"/>
    <x v="0"/>
    <n v="642822764"/>
    <n v="109978"/>
    <s v="UNIVERSIDADE FEDERAL DE LAVRAS - MG"/>
    <d v="2020-01-03T08:46:57"/>
    <s v="ROC4342"/>
    <s v="PROPRIA"/>
    <s v="ROCADEIRA"/>
    <s v=""/>
    <n v="2012"/>
    <n v="2128212"/>
    <s v="BRUNO SIQUEIRA OGANDO"/>
    <s v="Abastecimento"/>
    <s v="GASOLINA COMUM"/>
    <n v="3"/>
    <n v="4.9000000000000004"/>
    <n v="111320"/>
    <n v="60"/>
    <n v="20"/>
    <n v="14.7"/>
    <n v="11396534"/>
    <s v="POSTO DA PRACA"/>
    <s v="POSTO DE COMBUSTIVEL"/>
    <s v="PRACA DOUTOR JORGE 185"/>
    <s v="CENTRO"/>
    <s v="LAVRAS"/>
    <s v="MG"/>
    <s v="PROINFRA"/>
    <m/>
    <m/>
    <m/>
    <m/>
    <s v="POS"/>
    <m/>
    <s v="33270656"/>
    <s v="6035740391946826"/>
    <s v="EQUIPAMENTO"/>
    <s v="EQUIPAMENTOS"/>
    <m/>
    <s v="JACKSON ANTONIO BARBOSA"/>
  </r>
  <r>
    <x v="1"/>
    <x v="0"/>
    <n v="642787273"/>
    <n v="109978"/>
    <s v="UNIVERSIDADE FEDERAL DE LAVRAS - MG"/>
    <d v="2020-01-03T08:47:40"/>
    <s v="ROC7068"/>
    <s v="PROPRIA"/>
    <s v="ROCADEIRA"/>
    <s v=""/>
    <n v="2016"/>
    <n v="2128212"/>
    <s v="BRUNO SIQUEIRA OGANDO"/>
    <s v="Abastecimento"/>
    <s v="GASOLINA COMUM"/>
    <n v="3"/>
    <n v="4.9000000000000004"/>
    <n v="111320"/>
    <n v="60"/>
    <n v="20"/>
    <n v="14.7"/>
    <n v="11396534"/>
    <s v="POSTO DA PRACA"/>
    <s v="POSTO DE COMBUSTIVEL"/>
    <s v="PRACA DOUTOR JORGE 185"/>
    <s v="CENTRO"/>
    <s v="LAVRAS"/>
    <s v="MG"/>
    <s v="PROINFRA"/>
    <m/>
    <m/>
    <m/>
    <m/>
    <s v="POS"/>
    <m/>
    <s v="33270656"/>
    <s v="6035740391947733"/>
    <s v="EQUIPAMENTO"/>
    <s v="EQUIPAMENTOS"/>
    <m/>
    <s v="JACKSON ANTONIO BARBOSA"/>
  </r>
  <r>
    <x v="1"/>
    <x v="0"/>
    <n v="642787395"/>
    <n v="109978"/>
    <s v="UNIVERSIDADE FEDERAL DE LAVRAS - MG"/>
    <d v="2020-01-03T08:48:12"/>
    <s v="ROC7070"/>
    <s v="PROPRIA"/>
    <s v="ROCADEIRA"/>
    <s v=""/>
    <n v="2016"/>
    <n v="2128212"/>
    <s v="BRUNO SIQUEIRA OGANDO"/>
    <s v="Abastecimento"/>
    <s v="GASOLINA COMUM"/>
    <n v="3"/>
    <n v="4.9000000000000004"/>
    <n v="111320"/>
    <n v="60"/>
    <n v="20"/>
    <n v="14.7"/>
    <n v="11396534"/>
    <s v="POSTO DA PRACA"/>
    <s v="POSTO DE COMBUSTIVEL"/>
    <s v="PRACA DOUTOR JORGE 185"/>
    <s v="CENTRO"/>
    <s v="LAVRAS"/>
    <s v="MG"/>
    <s v="PROINFRA"/>
    <m/>
    <m/>
    <m/>
    <m/>
    <s v="POS"/>
    <m/>
    <s v="33270656"/>
    <s v="6035740391947865"/>
    <s v="EQUIPAMENTO"/>
    <s v="EQUIPAMENTOS"/>
    <m/>
    <s v="JACKSON ANTONIO BARBOSA"/>
  </r>
  <r>
    <x v="0"/>
    <x v="0"/>
    <n v="642828576"/>
    <n v="109978"/>
    <s v="UNIVERSIDADE FEDERAL DE LAVRAS - MG"/>
    <d v="2020-01-03T09:10:34"/>
    <s v="RET4127"/>
    <s v="PROPRIA"/>
    <s v="RETRO ESCAVADEIRA"/>
    <s v="12227"/>
    <n v="2017"/>
    <n v="2042576"/>
    <s v="ANDERSON DOUGLAS CARVALHO"/>
    <s v="Abastecimento"/>
    <s v="Diesel S-10 Comum"/>
    <n v="91.63"/>
    <n v="4.17"/>
    <n v="4582"/>
    <n v="1065"/>
    <n v="0.09"/>
    <n v="382"/>
    <n v="9895191"/>
    <s v="AUTO POSTO LAVRAS SHELL"/>
    <s v="POSTO DE COMBUSTIVEL"/>
    <s v="AVENIDA DR SILVIO MENICUCCI 200"/>
    <s v="VILA ESTER"/>
    <s v="LAVRAS"/>
    <s v="MG"/>
    <s v="DIRETORIA DE TRANSPORTES E CONSERVACAO DO CAMPUS/PROINFRA"/>
    <m/>
    <m/>
    <m/>
    <m/>
    <s v="POS"/>
    <m/>
    <s v="34737595"/>
    <s v="6035740389467462"/>
    <s v="nd"/>
    <s v="GRUPO GERAL DE RESTRICOES"/>
    <m/>
    <s v="ADEILSON CARVALHO"/>
  </r>
  <r>
    <x v="2"/>
    <x v="0"/>
    <n v="642856546"/>
    <n v="109978"/>
    <s v="UNIVERSIDADE FEDERAL DE LAVRAS - MG"/>
    <d v="2020-01-03T11:38:53"/>
    <s v="TCB9149"/>
    <s v="PROPRIA"/>
    <s v="TANQUE"/>
    <s v=""/>
    <n v="2019"/>
    <n v="1670814"/>
    <s v="MARCELO ADALTON BALISA"/>
    <s v="Abastecimento"/>
    <s v="DIESEL"/>
    <n v="700"/>
    <n v="3.87"/>
    <n v="30"/>
    <n v="5"/>
    <n v="0.01"/>
    <n v="2708.3"/>
    <n v="491063"/>
    <s v="POSTO TREVAO"/>
    <s v="POSTO DE COMBUSTIVEL"/>
    <s v="RODOVIA BR 265  S/N KM 153"/>
    <s v="GATO PRETO"/>
    <s v="LAVRAS"/>
    <s v="MG"/>
    <s v="DMP"/>
    <m/>
    <m/>
    <m/>
    <m/>
    <s v="POS"/>
    <m/>
    <s v="26411457"/>
    <s v="6035740389629640"/>
    <s v="nd"/>
    <s v="GRUPO GERAL DE RESTRICOES"/>
    <m/>
    <s v="MARCELO ADALTON BALISA"/>
  </r>
  <r>
    <x v="0"/>
    <x v="0"/>
    <n v="642871977"/>
    <n v="109978"/>
    <s v="UNIVERSIDADE FEDERAL DE LAVRAS - MG"/>
    <d v="2020-01-03T13:19:30"/>
    <s v="OQP9475"/>
    <s v="PROPRIA"/>
    <s v="UNO"/>
    <s v=""/>
    <n v="2014"/>
    <n v="68674040"/>
    <s v="JOSE BENTO DA SILVA"/>
    <s v="Abastecimento"/>
    <s v="GASOLINA COMUM"/>
    <n v="39.19"/>
    <n v="4.95"/>
    <n v="120033"/>
    <n v="355"/>
    <n v="9.06"/>
    <n v="193.91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404203629"/>
    <s v="nd"/>
    <s v="VEICULOS LEVES - FIAT UNO"/>
    <m/>
    <s v="ADEILSON CARVALHO"/>
  </r>
  <r>
    <x v="0"/>
    <x v="0"/>
    <n v="642873136"/>
    <n v="109978"/>
    <s v="UNIVERSIDADE FEDERAL DE LAVRAS - MG"/>
    <d v="2020-01-03T13:28:39"/>
    <s v="HKX5729"/>
    <s v="PROPRIA"/>
    <s v="MOTOCICLETA"/>
    <s v=""/>
    <n v="2009"/>
    <n v="395896"/>
    <s v="MARCIO MAYRINCK"/>
    <s v="Abastecimento"/>
    <s v="GASOLINA COMUM"/>
    <n v="9.07"/>
    <n v="5.29"/>
    <n v="17954"/>
    <n v="340"/>
    <n v="37.49"/>
    <n v="48.02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7017"/>
    <s v="nd"/>
    <s v="MOTOCICLETA"/>
    <m/>
    <s v="ADEILSON CARVALHO"/>
  </r>
  <r>
    <x v="0"/>
    <x v="0"/>
    <n v="642878244"/>
    <n v="109978"/>
    <s v="UNIVERSIDADE FEDERAL DE LAVRAS - MG"/>
    <d v="2020-01-03T13:37:33"/>
    <s v="GMF6299"/>
    <s v="PROPRIA"/>
    <s v="ZAFIRA"/>
    <s v=""/>
    <n v="2010"/>
    <n v="395896"/>
    <s v="MARCIO MAYRINCK"/>
    <s v="Abastecimento"/>
    <s v="GASOLINA COMUM"/>
    <n v="29.15"/>
    <n v="4.95"/>
    <n v="328834"/>
    <n v="178"/>
    <n v="6.11"/>
    <n v="144.22999999999999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7421"/>
    <m/>
    <s v="VEICULOS LEVES ZAFIRA"/>
    <m/>
    <s v="ADEILSON CARVALHO"/>
  </r>
  <r>
    <x v="0"/>
    <x v="0"/>
    <n v="642903538"/>
    <n v="109978"/>
    <s v="UNIVERSIDADE FEDERAL DE LAVRAS - MG"/>
    <d v="2020-01-03T15:54:01"/>
    <s v="GMF0576"/>
    <s v="PROPRIA"/>
    <s v="L1113"/>
    <s v="20012237"/>
    <n v="1976"/>
    <n v="68775056"/>
    <s v="ANDERSON DE SOUSA LIMA"/>
    <s v="Abastecimento"/>
    <s v="Diesel S-10 Comum"/>
    <n v="78.22"/>
    <n v="4.17"/>
    <n v="57887"/>
    <n v="91"/>
    <n v="1.1599999999999999"/>
    <n v="326.10000000000002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6480"/>
    <s v="nd"/>
    <s v="VEICULOS PESADOS - HODOMETRO"/>
    <m/>
    <s v="ADEILSON CARVALHO"/>
  </r>
  <r>
    <x v="1"/>
    <x v="0"/>
    <n v="642925688"/>
    <n v="109978"/>
    <s v="UNIVERSIDADE FEDERAL DE LAVRAS - MG"/>
    <d v="2020-01-03T17:45:47"/>
    <s v="PVJ8129"/>
    <s v="PROPRIA"/>
    <s v="MOTOCICLETA"/>
    <s v="20019241"/>
    <n v="2014"/>
    <n v="395896"/>
    <s v="MARCIO MAYRINCK"/>
    <s v="Abastecimento"/>
    <s v="GASOLINA COMUM"/>
    <n v="5.0599999999999996"/>
    <n v="4.9400000000000004"/>
    <n v="79785"/>
    <n v="192"/>
    <n v="37.94"/>
    <n v="25"/>
    <n v="9895191"/>
    <s v="AUTO POSTO LAVRAS SHELL"/>
    <s v="POSTO DE COMBUSTIVEL"/>
    <s v="AVENIDA DR SILVIO MENICUCCI 200"/>
    <s v="VILA ESTER"/>
    <s v="LAVRAS"/>
    <s v="MG"/>
    <s v="CVP"/>
    <m/>
    <m/>
    <m/>
    <m/>
    <s v="POS"/>
    <m/>
    <s v="34737595"/>
    <s v="6035740389466902"/>
    <m/>
    <s v="MOTOCICLETA"/>
    <m/>
    <s v="ADEILSON CARVALHO"/>
  </r>
  <r>
    <x v="1"/>
    <x v="0"/>
    <n v="643183036"/>
    <n v="109978"/>
    <s v="UNIVERSIDADE FEDERAL DE LAVRAS - MG"/>
    <d v="2020-01-06T07:59:04"/>
    <s v="PVJ8146"/>
    <s v="PROPRIA"/>
    <s v="MOTOCICLETA"/>
    <s v="20019246"/>
    <n v="2014"/>
    <n v="395527"/>
    <s v="MARCONIS GEREMIAS DIAS"/>
    <s v="Abastecimento"/>
    <s v="GASOLINA COMUM"/>
    <n v="7.89"/>
    <n v="4.95"/>
    <n v="54418"/>
    <n v="293"/>
    <n v="37.14"/>
    <n v="39.04"/>
    <n v="9895191"/>
    <s v="AUTO POSTO LAVRAS SHELL"/>
    <s v="POSTO DE COMBUSTIVEL"/>
    <s v="AVENIDA DR SILVIO MENICUCCI 200"/>
    <s v="VILA ESTER"/>
    <s v="LAVRAS"/>
    <s v="MG"/>
    <s v="CVP"/>
    <m/>
    <m/>
    <m/>
    <m/>
    <s v="POS"/>
    <m/>
    <s v="34737595"/>
    <s v="6035740389466944"/>
    <m/>
    <s v="MOTOCICLETA"/>
    <m/>
    <s v="ADEILSON CARVALHO"/>
  </r>
  <r>
    <x v="1"/>
    <x v="0"/>
    <n v="643183673"/>
    <n v="109978"/>
    <s v="UNIVERSIDADE FEDERAL DE LAVRAS - MG"/>
    <d v="2020-01-06T08:01:17"/>
    <s v="PVJ8142"/>
    <s v="PROPRIA"/>
    <s v="MOTOCICLETA"/>
    <s v="20019243"/>
    <n v="2014"/>
    <n v="395527"/>
    <s v="MARCONIS GEREMIAS DIAS"/>
    <s v="Abastecimento"/>
    <s v="GASOLINA COMUM"/>
    <n v="5.86"/>
    <n v="4.95"/>
    <n v="73131"/>
    <n v="241"/>
    <n v="41.13"/>
    <n v="29"/>
    <n v="9895191"/>
    <s v="AUTO POSTO LAVRAS SHELL"/>
    <s v="POSTO DE COMBUSTIVEL"/>
    <s v="AVENIDA DR SILVIO MENICUCCI 200"/>
    <s v="VILA ESTER"/>
    <s v="LAVRAS"/>
    <s v="MG"/>
    <s v="CVP"/>
    <m/>
    <m/>
    <m/>
    <m/>
    <s v="POS"/>
    <m/>
    <s v="34737595"/>
    <s v="6035740389466910"/>
    <m/>
    <s v="MOTOCICLETA"/>
    <m/>
    <s v="ADEILSON CARVALHO"/>
  </r>
  <r>
    <x v="1"/>
    <x v="0"/>
    <n v="643184416"/>
    <n v="109978"/>
    <s v="UNIVERSIDADE FEDERAL DE LAVRAS - MG"/>
    <d v="2020-01-06T08:03:27"/>
    <s v="PVJ8144"/>
    <s v="PROPRIA"/>
    <s v="MOTOCICLETA"/>
    <s v="0019244"/>
    <n v="2014"/>
    <n v="395527"/>
    <s v="MARCONIS GEREMIAS DIAS"/>
    <s v="Abastecimento"/>
    <s v="GASOLINA COMUM"/>
    <n v="8.09"/>
    <n v="4.95"/>
    <n v="67234"/>
    <n v="352"/>
    <n v="43.51"/>
    <n v="40.03"/>
    <n v="9895191"/>
    <s v="AUTO POSTO LAVRAS SHELL"/>
    <s v="POSTO DE COMBUSTIVEL"/>
    <s v="AVENIDA DR SILVIO MENICUCCI 200"/>
    <s v="VILA ESTER"/>
    <s v="LAVRAS"/>
    <s v="MG"/>
    <s v="CVP"/>
    <m/>
    <m/>
    <m/>
    <m/>
    <s v="POS"/>
    <m/>
    <s v="34737595"/>
    <s v="6035740389466928"/>
    <s v="nd"/>
    <s v="MOTOCICLETA"/>
    <m/>
    <s v="ADEILSON CARVALHO"/>
  </r>
  <r>
    <x v="0"/>
    <x v="0"/>
    <n v="643205670"/>
    <n v="109978"/>
    <s v="UNIVERSIDADE FEDERAL DE LAVRAS - MG"/>
    <d v="2020-01-06T09:02:00"/>
    <s v="GMF5528"/>
    <s v="PROPRIA"/>
    <s v="1418"/>
    <s v="20012551"/>
    <n v="2007"/>
    <n v="45197865"/>
    <s v="ANTONIO JOSE BENTO DE LUCAS"/>
    <s v="Abastecimento"/>
    <s v="DIESEL"/>
    <n v="142.88"/>
    <n v="4.05"/>
    <n v="128199"/>
    <n v="450"/>
    <n v="3.15"/>
    <n v="578.09"/>
    <n v="6103464"/>
    <s v="POSTO TUNEL"/>
    <s v="POSTO DE COMBUSTIVEL"/>
    <s v="RUA OTACILIO NEGRAO DE LIMA 598"/>
    <s v="CENTRO"/>
    <s v="LAVRAS"/>
    <s v="MG"/>
    <s v="DTM"/>
    <m/>
    <m/>
    <m/>
    <m/>
    <s v="POS"/>
    <m/>
    <s v="05445830"/>
    <s v="6035740389466514"/>
    <s v="nd"/>
    <s v="VEICULOS PESADOS - HODOMETRO"/>
    <m/>
    <s v="ADEILSON CARVALHO"/>
  </r>
  <r>
    <x v="1"/>
    <x v="0"/>
    <n v="643288038"/>
    <n v="109978"/>
    <s v="UNIVERSIDADE FEDERAL DE LAVRAS - MG"/>
    <d v="2020-01-06T15:17:26"/>
    <s v="ROC4350"/>
    <s v="PROPRIA"/>
    <s v="ROCADEIRA"/>
    <s v=""/>
    <n v="2012"/>
    <n v="13104255"/>
    <s v="LIVIA CRISTINA COELHO"/>
    <s v="Abastecimento"/>
    <s v="GASOLINA COMUM"/>
    <n v="3"/>
    <n v="4.93"/>
    <n v="111325"/>
    <n v="5"/>
    <n v="1.67"/>
    <n v="14.79"/>
    <n v="11396534"/>
    <s v="POSTO DA PRACA"/>
    <s v="POSTO DE COMBUSTIVEL"/>
    <s v="PRACA DOUTOR JORGE 185"/>
    <s v="CENTRO"/>
    <s v="LAVRAS"/>
    <s v="MG"/>
    <s v="PROINFRA"/>
    <m/>
    <m/>
    <m/>
    <m/>
    <s v="POS"/>
    <m/>
    <s v="33270656"/>
    <s v="6035740391947139"/>
    <s v="EQUIPAMENTO"/>
    <s v="EQUIPAMENTOS"/>
    <m/>
    <s v="JACKSON ANTONIO BARBOSA"/>
  </r>
  <r>
    <x v="1"/>
    <x v="0"/>
    <n v="643288290"/>
    <n v="109978"/>
    <s v="UNIVERSIDADE FEDERAL DE LAVRAS - MG"/>
    <d v="2020-01-06T15:19:11"/>
    <s v="ROC6731"/>
    <s v="PROPRIA"/>
    <s v="ROCADEIRA FS 220"/>
    <s v=""/>
    <n v="2011"/>
    <n v="13104255"/>
    <s v="LIVIA CRISTINA COELHO"/>
    <s v="Abastecimento"/>
    <s v="GASOLINA COMUM"/>
    <n v="3"/>
    <n v="4.93"/>
    <n v="111325"/>
    <n v="5"/>
    <n v="1.67"/>
    <n v="14.79"/>
    <n v="11396534"/>
    <s v="POSTO DA PRACA"/>
    <s v="POSTO DE COMBUSTIVEL"/>
    <s v="PRACA DOUTOR JORGE 185"/>
    <s v="CENTRO"/>
    <s v="LAVRAS"/>
    <s v="MG"/>
    <s v="PROINFRA"/>
    <m/>
    <m/>
    <m/>
    <m/>
    <s v="POS"/>
    <m/>
    <s v="33270656"/>
    <s v="6035740391946750"/>
    <s v="EQUIPAMENTO"/>
    <s v="EQUIPAMENTOS"/>
    <m/>
    <s v="JACKSON ANTONIO BARBOSA"/>
  </r>
  <r>
    <x v="1"/>
    <x v="0"/>
    <n v="643288476"/>
    <n v="109978"/>
    <s v="UNIVERSIDADE FEDERAL DE LAVRAS - MG"/>
    <d v="2020-01-06T15:20:27"/>
    <s v="ROC4342"/>
    <s v="PROPRIA"/>
    <s v="ROCADEIRA"/>
    <s v=""/>
    <n v="2012"/>
    <n v="13104255"/>
    <s v="LIVIA CRISTINA COELHO"/>
    <s v="Abastecimento"/>
    <s v="GASOLINA COMUM"/>
    <n v="3"/>
    <n v="4.93"/>
    <n v="111325"/>
    <n v="5"/>
    <n v="1.67"/>
    <n v="14.79"/>
    <n v="11396534"/>
    <s v="POSTO DA PRACA"/>
    <s v="POSTO DE COMBUSTIVEL"/>
    <s v="PRACA DOUTOR JORGE 185"/>
    <s v="CENTRO"/>
    <s v="LAVRAS"/>
    <s v="MG"/>
    <s v="PROINFRA"/>
    <m/>
    <m/>
    <m/>
    <m/>
    <s v="POS"/>
    <m/>
    <s v="33270656"/>
    <s v="6035740391946826"/>
    <s v="EQUIPAMENTO"/>
    <s v="EQUIPAMENTOS"/>
    <m/>
    <s v="JACKSON ANTONIO BARBOSA"/>
  </r>
  <r>
    <x v="1"/>
    <x v="0"/>
    <n v="643288614"/>
    <n v="109978"/>
    <s v="UNIVERSIDADE FEDERAL DE LAVRAS - MG"/>
    <d v="2020-01-06T15:21:26"/>
    <s v="ROC4343"/>
    <s v="PROPRIA"/>
    <s v="ROCADEIRA"/>
    <s v=""/>
    <n v="2012"/>
    <n v="13104255"/>
    <s v="LIVIA CRISTINA COELHO"/>
    <s v="Abastecimento"/>
    <s v="GASOLINA COMUM"/>
    <n v="3"/>
    <n v="4.93"/>
    <n v="111325"/>
    <n v="5"/>
    <n v="1.67"/>
    <n v="14.79"/>
    <n v="11396534"/>
    <s v="POSTO DA PRACA"/>
    <s v="POSTO DE COMBUSTIVEL"/>
    <s v="PRACA DOUTOR JORGE 185"/>
    <s v="CENTRO"/>
    <s v="LAVRAS"/>
    <s v="MG"/>
    <s v="PROINFRA"/>
    <m/>
    <m/>
    <m/>
    <m/>
    <s v="POS"/>
    <m/>
    <s v="33270656"/>
    <s v="6035740391946859"/>
    <s v="EQUIPAMENTO"/>
    <s v="EQUIPAMENTOS"/>
    <m/>
    <s v="JACKSON ANTONIO BARBOSA"/>
  </r>
  <r>
    <x v="1"/>
    <x v="0"/>
    <n v="643288797"/>
    <n v="109978"/>
    <s v="UNIVERSIDADE FEDERAL DE LAVRAS - MG"/>
    <d v="2020-01-06T15:22:29"/>
    <s v="ROC7068"/>
    <s v="PROPRIA"/>
    <s v="ROCADEIRA"/>
    <s v=""/>
    <n v="2016"/>
    <n v="13104255"/>
    <s v="LIVIA CRISTINA COELHO"/>
    <s v="Abastecimento"/>
    <s v="GASOLINA COMUM"/>
    <n v="3"/>
    <n v="4.93"/>
    <n v="111325"/>
    <n v="5"/>
    <n v="1.67"/>
    <n v="14.79"/>
    <n v="11396534"/>
    <s v="POSTO DA PRACA"/>
    <s v="POSTO DE COMBUSTIVEL"/>
    <s v="PRACA DOUTOR JORGE 185"/>
    <s v="CENTRO"/>
    <s v="LAVRAS"/>
    <s v="MG"/>
    <s v="PROINFRA"/>
    <m/>
    <m/>
    <m/>
    <m/>
    <s v="POS"/>
    <m/>
    <s v="33270656"/>
    <s v="6035740391947733"/>
    <s v="EQUIPAMENTO"/>
    <s v="EQUIPAMENTOS"/>
    <m/>
    <s v="JACKSON ANTONIO BARBOSA"/>
  </r>
  <r>
    <x v="1"/>
    <x v="0"/>
    <n v="643288934"/>
    <n v="109978"/>
    <s v="UNIVERSIDADE FEDERAL DE LAVRAS - MG"/>
    <d v="2020-01-06T15:23:22"/>
    <s v="ROC7067"/>
    <s v="PROPRIA"/>
    <s v="ROCADEIRA"/>
    <s v=""/>
    <n v="2016"/>
    <n v="13104255"/>
    <s v="LIVIA CRISTINA COELHO"/>
    <s v="Abastecimento"/>
    <s v="GASOLINA COMUM"/>
    <n v="3"/>
    <n v="4.93"/>
    <n v="111325"/>
    <n v="5"/>
    <n v="1.67"/>
    <n v="14.79"/>
    <n v="11396534"/>
    <s v="POSTO DA PRACA"/>
    <s v="POSTO DE COMBUSTIVEL"/>
    <s v="PRACA DOUTOR JORGE 185"/>
    <s v="CENTRO"/>
    <s v="LAVRAS"/>
    <s v="MG"/>
    <s v="PROINFRA"/>
    <m/>
    <m/>
    <m/>
    <m/>
    <s v="POS"/>
    <m/>
    <s v="33270656"/>
    <s v="6035740391947618"/>
    <s v="EQUIPAMENTO"/>
    <s v="EQUIPAMENTOS"/>
    <m/>
    <s v="JACKSON ANTONIO BARBOSA"/>
  </r>
  <r>
    <x v="1"/>
    <x v="0"/>
    <n v="643289061"/>
    <n v="109978"/>
    <s v="UNIVERSIDADE FEDERAL DE LAVRAS - MG"/>
    <d v="2020-01-06T15:24:14"/>
    <s v="ROC6726"/>
    <s v="PROPRIA"/>
    <s v="ROCADEIRA FS 220"/>
    <s v=""/>
    <n v="2011"/>
    <n v="13104255"/>
    <s v="LIVIA CRISTINA COELHO"/>
    <s v="Abastecimento"/>
    <s v="GASOLINA COMUM"/>
    <n v="3"/>
    <n v="4.93"/>
    <n v="111325"/>
    <n v="5"/>
    <n v="1.67"/>
    <n v="14.79"/>
    <n v="11396534"/>
    <s v="POSTO DA PRACA"/>
    <s v="POSTO DE COMBUSTIVEL"/>
    <s v="PRACA DOUTOR JORGE 185"/>
    <s v="CENTRO"/>
    <s v="LAVRAS"/>
    <s v="MG"/>
    <s v="PROINFRA"/>
    <m/>
    <m/>
    <m/>
    <m/>
    <s v="POS"/>
    <m/>
    <s v="33270656"/>
    <s v="6035740391946610"/>
    <s v="EQUIPAMENTO"/>
    <s v="EQUIPAMENTOS"/>
    <m/>
    <s v="JACKSON ANTONIO BARBOSA"/>
  </r>
  <r>
    <x v="1"/>
    <x v="0"/>
    <n v="643289212"/>
    <n v="109978"/>
    <s v="UNIVERSIDADE FEDERAL DE LAVRAS - MG"/>
    <d v="2020-01-06T15:25:08"/>
    <s v="ROC7069"/>
    <s v="PROPRIA"/>
    <s v="ROCADEIRA"/>
    <s v=""/>
    <n v="2016"/>
    <n v="13104255"/>
    <s v="LIVIA CRISTINA COELHO"/>
    <s v="Abastecimento"/>
    <s v="GASOLINA COMUM"/>
    <n v="3"/>
    <n v="4.93"/>
    <n v="111325"/>
    <n v="5"/>
    <n v="1.67"/>
    <n v="14.79"/>
    <n v="11396534"/>
    <s v="POSTO DA PRACA"/>
    <s v="POSTO DE COMBUSTIVEL"/>
    <s v="PRACA DOUTOR JORGE 185"/>
    <s v="CENTRO"/>
    <s v="LAVRAS"/>
    <s v="MG"/>
    <s v="PROINFRA"/>
    <m/>
    <m/>
    <m/>
    <m/>
    <s v="POS"/>
    <m/>
    <s v="33270656"/>
    <s v="6035740391947766"/>
    <s v="EQUIPAMENTO"/>
    <s v="EQUIPAMENTOS"/>
    <m/>
    <s v="JACKSON ANTONIO BARBOSA"/>
  </r>
  <r>
    <x v="1"/>
    <x v="0"/>
    <n v="643289319"/>
    <n v="109978"/>
    <s v="UNIVERSIDADE FEDERAL DE LAVRAS - MG"/>
    <d v="2020-01-06T15:25:50"/>
    <s v="ROC6727"/>
    <s v="PROPRIA"/>
    <s v="ROCADEIRA FS 220"/>
    <s v=""/>
    <n v="2011"/>
    <n v="13104255"/>
    <s v="LIVIA CRISTINA COELHO"/>
    <s v="Abastecimento"/>
    <s v="GASOLINA COMUM"/>
    <n v="3"/>
    <n v="4.93"/>
    <n v="111325"/>
    <n v="5"/>
    <n v="1.67"/>
    <n v="14.79"/>
    <n v="11396534"/>
    <s v="POSTO DA PRACA"/>
    <s v="POSTO DE COMBUSTIVEL"/>
    <s v="PRACA DOUTOR JORGE 185"/>
    <s v="CENTRO"/>
    <s v="LAVRAS"/>
    <s v="MG"/>
    <s v="PROINFRA"/>
    <m/>
    <m/>
    <m/>
    <m/>
    <s v="POS"/>
    <m/>
    <s v="33270656"/>
    <s v="6035740391946651"/>
    <s v="EQUIPAMENTO"/>
    <s v="EQUIPAMENTOS"/>
    <m/>
    <s v="JACKSON ANTONIO BARBOSA"/>
  </r>
  <r>
    <x v="1"/>
    <x v="0"/>
    <n v="643289439"/>
    <n v="109978"/>
    <s v="UNIVERSIDADE FEDERAL DE LAVRAS - MG"/>
    <d v="2020-01-06T15:26:37"/>
    <s v="ROC7070"/>
    <s v="PROPRIA"/>
    <s v="ROCADEIRA"/>
    <s v=""/>
    <n v="2016"/>
    <n v="13104255"/>
    <s v="LIVIA CRISTINA COELHO"/>
    <s v="Abastecimento"/>
    <s v="GASOLINA COMUM"/>
    <n v="3"/>
    <n v="4.93"/>
    <n v="111325"/>
    <n v="5"/>
    <n v="1.67"/>
    <n v="14.79"/>
    <n v="11396534"/>
    <s v="POSTO DA PRACA"/>
    <s v="POSTO DE COMBUSTIVEL"/>
    <s v="PRACA DOUTOR JORGE 185"/>
    <s v="CENTRO"/>
    <s v="LAVRAS"/>
    <s v="MG"/>
    <s v="PROINFRA"/>
    <m/>
    <m/>
    <m/>
    <m/>
    <s v="POS"/>
    <m/>
    <s v="33270656"/>
    <s v="6035740391947865"/>
    <s v="EQUIPAMENTO"/>
    <s v="EQUIPAMENTOS"/>
    <m/>
    <s v="JACKSON ANTONIO BARBOSA"/>
  </r>
  <r>
    <x v="0"/>
    <x v="0"/>
    <n v="643293142"/>
    <n v="109978"/>
    <s v="UNIVERSIDADE FEDERAL DE LAVRAS - MG"/>
    <d v="2020-01-06T15:44:12"/>
    <s v="GMF6108"/>
    <s v="PROPRIA"/>
    <s v="KOMBI 1.6"/>
    <s v="20015678"/>
    <n v="2009"/>
    <n v="3892"/>
    <s v="CLAUDIO VALACIO DE OLIVEIRA"/>
    <s v="Abastecimento"/>
    <s v="ETANOL"/>
    <n v="34"/>
    <n v="3.53"/>
    <n v="677768"/>
    <n v="178"/>
    <n v="5.24"/>
    <n v="120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6803"/>
    <m/>
    <s v="VEICULOS LEVES"/>
    <m/>
    <s v="ADEILSON CARVALHO"/>
  </r>
  <r>
    <x v="0"/>
    <x v="0"/>
    <n v="643371331"/>
    <n v="109978"/>
    <s v="UNIVERSIDADE FEDERAL DE LAVRAS - MG"/>
    <d v="2020-01-07T07:12:27"/>
    <s v="JJF5071"/>
    <s v="PROPRIA"/>
    <s v="GOL"/>
    <s v="20012223"/>
    <n v="2008"/>
    <n v="68674040"/>
    <s v="JOSE BENTO DA SILVA"/>
    <s v="Abastecimento"/>
    <s v="GASOLINA COMUM"/>
    <n v="30.31"/>
    <n v="4.95"/>
    <n v="147280"/>
    <n v="451"/>
    <n v="14.88"/>
    <n v="150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6779"/>
    <s v="nd"/>
    <s v="VEICULOS LEVES - GOL"/>
    <m/>
    <s v="ADEILSON CARVALHO"/>
  </r>
  <r>
    <x v="0"/>
    <x v="0"/>
    <n v="643384129"/>
    <n v="109978"/>
    <s v="UNIVERSIDADE FEDERAL DE LAVRAS - MG"/>
    <d v="2020-01-07T08:13:49"/>
    <s v="GMF6666"/>
    <s v="PROPRIA"/>
    <s v="CAMINHAO"/>
    <s v="20019840"/>
    <n v="2011"/>
    <n v="1670814"/>
    <s v="MARCELO ADALTON BALISA"/>
    <s v="Abastecimento"/>
    <s v="DIESEL"/>
    <n v="60.56"/>
    <n v="4.05"/>
    <n v="122294"/>
    <n v="331"/>
    <n v="5.47"/>
    <n v="245.03"/>
    <n v="6103464"/>
    <s v="POSTO TUNEL"/>
    <s v="POSTO DE COMBUSTIVEL"/>
    <s v="RUA OTACILIO NEGRAO DE LIMA 598"/>
    <s v="CENTRO"/>
    <s v="LAVRAS"/>
    <s v="MG"/>
    <s v="DTM"/>
    <m/>
    <m/>
    <m/>
    <m/>
    <s v="POS"/>
    <m/>
    <s v="05445830"/>
    <s v="6035740389466555"/>
    <s v="nd"/>
    <s v="VEICULOS PESADOS - HODOMETRO"/>
    <m/>
    <s v="ADEILSON CARVALHO"/>
  </r>
  <r>
    <x v="0"/>
    <x v="0"/>
    <n v="643384169"/>
    <n v="109978"/>
    <s v="UNIVERSIDADE FEDERAL DE LAVRAS - MG"/>
    <d v="2020-01-07T08:13:57"/>
    <s v="HES1216"/>
    <s v="PROPRIA"/>
    <s v="STRADA HD WK CD E"/>
    <s v="20012216"/>
    <n v="2007"/>
    <n v="1346441"/>
    <s v="RENAN ROSA PAULINO"/>
    <s v="Abastecimento"/>
    <s v="GASOLINA COMUM"/>
    <n v="28.33"/>
    <n v="3.53"/>
    <n v="138091"/>
    <n v="259"/>
    <n v="9.14"/>
    <n v="100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96328210"/>
    <s v="nd"/>
    <s v="VEICULOS LEVES - STRADA"/>
    <m/>
    <s v="CARLOS EDUARDO DO PRADO SAAD"/>
  </r>
  <r>
    <x v="3"/>
    <x v="0"/>
    <n v="643328259"/>
    <n v="109978"/>
    <s v="UNIVERSIDADE FEDERAL DE LAVRAS - MG"/>
    <d v="2020-01-07T08:18:15"/>
    <s v="ROC3903"/>
    <s v="PROPRIA"/>
    <s v="ROCADEIRA 2 TEMPOS"/>
    <s v="143903"/>
    <n v="2017"/>
    <n v="1346441"/>
    <s v="RENAN ROSA PAULINO"/>
    <s v="Abastecimento"/>
    <s v="GASOLINA COMUM"/>
    <n v="20"/>
    <n v="4.95"/>
    <n v="210130"/>
    <n v="10"/>
    <n v="0.5"/>
    <n v="98.96"/>
    <n v="9895191"/>
    <s v="AUTO POSTO LAVRAS SHELL"/>
    <s v="POSTO DE COMBUSTIVEL"/>
    <s v="AVENIDA DR SILVIO MENICUCCI 200"/>
    <s v="VILA ESTER"/>
    <s v="LAVRAS"/>
    <s v="MG"/>
    <s v="DZO"/>
    <m/>
    <m/>
    <m/>
    <m/>
    <s v="POS"/>
    <m/>
    <s v="34737595"/>
    <s v="6035740396412329"/>
    <s v="nd"/>
    <s v="EQUIPAMENTOS"/>
    <m/>
    <s v="ADEILSON CARVALHO"/>
  </r>
  <r>
    <x v="1"/>
    <x v="0"/>
    <n v="643387450"/>
    <n v="109978"/>
    <s v="UNIVERSIDADE FEDERAL DE LAVRAS - MG"/>
    <d v="2020-01-07T08:25:20"/>
    <s v="PVJ8145"/>
    <s v="PROPRIA"/>
    <s v="MOTOCICLETA"/>
    <s v="20019245"/>
    <n v="2014"/>
    <n v="395527"/>
    <s v="MARCONIS GEREMIAS DIAS"/>
    <s v="Abastecimento"/>
    <s v="GASOLINA COMUM"/>
    <n v="8.23"/>
    <n v="4.95"/>
    <n v="70960"/>
    <n v="392"/>
    <n v="47.63"/>
    <n v="40.72"/>
    <n v="9895191"/>
    <s v="AUTO POSTO LAVRAS SHELL"/>
    <s v="POSTO DE COMBUSTIVEL"/>
    <s v="AVENIDA DR SILVIO MENICUCCI 200"/>
    <s v="VILA ESTER"/>
    <s v="LAVRAS"/>
    <s v="MG"/>
    <s v="CVP"/>
    <m/>
    <m/>
    <m/>
    <m/>
    <s v="POS"/>
    <m/>
    <s v="34737595"/>
    <s v="6035740389466936"/>
    <m/>
    <s v="MOTOCICLETA"/>
    <m/>
    <s v="ADEILSON CARVALHO"/>
  </r>
  <r>
    <x v="0"/>
    <x v="0"/>
    <n v="643388791"/>
    <n v="109978"/>
    <s v="UNIVERSIDADE FEDERAL DE LAVRAS - MG"/>
    <d v="2020-01-07T08:27:00"/>
    <s v="PVJ8162"/>
    <s v="PROPRIA"/>
    <s v="MOTOCICLETA"/>
    <s v="20015679"/>
    <n v="2014"/>
    <n v="395527"/>
    <s v="MARCONIS GEREMIAS DIAS"/>
    <s v="Abastecimento"/>
    <s v="GASOLINA COMUM"/>
    <n v="7.09"/>
    <n v="4.95"/>
    <n v="48966"/>
    <n v="310"/>
    <n v="43.72"/>
    <n v="35.08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7090"/>
    <s v="nd"/>
    <s v="MOTOCICLETA"/>
    <m/>
    <s v="ADEILSON CARVALHO"/>
  </r>
  <r>
    <x v="0"/>
    <x v="0"/>
    <n v="643388511"/>
    <n v="109978"/>
    <s v="UNIVERSIDADE FEDERAL DE LAVRAS - MG"/>
    <d v="2020-01-07T08:29:20"/>
    <s v="PVJ8154"/>
    <s v="PROPRIA"/>
    <s v="MOTOCICLETA"/>
    <s v=""/>
    <n v="2014"/>
    <n v="395527"/>
    <s v="MARCONIS GEREMIAS DIAS"/>
    <s v="Abastecimento"/>
    <s v="GASOLINA COMUM"/>
    <n v="8.2899999999999991"/>
    <n v="4.95"/>
    <n v="39897"/>
    <n v="-58"/>
    <n v="-7"/>
    <n v="41.02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7082"/>
    <m/>
    <s v="MOTOCICLETA"/>
    <m/>
    <s v="ADEILSON CARVALHO"/>
  </r>
  <r>
    <x v="0"/>
    <x v="0"/>
    <n v="643390132"/>
    <n v="109978"/>
    <s v="UNIVERSIDADE FEDERAL DE LAVRAS - MG"/>
    <d v="2020-01-07T08:35:25"/>
    <s v="GMF6454"/>
    <s v="PROPRIA"/>
    <s v="RANGER"/>
    <s v="20019848"/>
    <n v="2010"/>
    <n v="3892"/>
    <s v="CLAUDIO VALACIO DE OLIVEIRA"/>
    <s v="Abastecimento"/>
    <s v="Diesel S-10 Comum"/>
    <n v="35.97"/>
    <n v="4.17"/>
    <n v="140927"/>
    <n v="227"/>
    <n v="6.31"/>
    <n v="150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7256"/>
    <s v="nd"/>
    <s v="VEICULOS LEVES RANGER"/>
    <m/>
    <s v="ADEILSON CARVALHO"/>
  </r>
  <r>
    <x v="0"/>
    <x v="0"/>
    <n v="643412016"/>
    <n v="109978"/>
    <s v="UNIVERSIDADE FEDERAL DE LAVRAS - MG"/>
    <d v="2020-01-07T10:05:18"/>
    <s v="GMF6160"/>
    <s v="PROPRIA"/>
    <s v="STRADA HD WK CD E"/>
    <s v="20015680"/>
    <n v="2009"/>
    <n v="395594"/>
    <s v="PAULO CESAR DA SILVA"/>
    <s v="Abastecimento"/>
    <s v="GASOLINA COMUM"/>
    <n v="40.56"/>
    <n v="4.93"/>
    <n v="91314"/>
    <n v="447"/>
    <n v="11.02"/>
    <n v="200"/>
    <n v="11396534"/>
    <s v="POSTO DA PRACA"/>
    <s v="POSTO DE COMBUSTIVEL"/>
    <s v="PRACA DOUTOR JORGE 185"/>
    <s v="CENTRO"/>
    <s v="LAVRAS"/>
    <s v="MG"/>
    <s v="DTM"/>
    <m/>
    <m/>
    <m/>
    <m/>
    <s v="POS"/>
    <m/>
    <s v="24616156"/>
    <s v="6035740389467348"/>
    <s v="nd"/>
    <s v="VEICULOS LEVES - STRADA"/>
    <m/>
    <s v="ADEILSON CARVALHO"/>
  </r>
  <r>
    <x v="0"/>
    <x v="0"/>
    <n v="643447554"/>
    <n v="109978"/>
    <s v="UNIVERSIDADE FEDERAL DE LAVRAS - MG"/>
    <d v="2020-01-07T13:58:02"/>
    <s v="GMF5734"/>
    <s v="PROPRIA"/>
    <s v="COURIER"/>
    <s v="20019838"/>
    <n v="2009"/>
    <n v="2128212"/>
    <s v="BRUNO SIQUEIRA OGANDO"/>
    <s v="Abastecimento"/>
    <s v="ETANOL"/>
    <n v="42.49"/>
    <n v="3.53"/>
    <n v="109232"/>
    <n v="244"/>
    <n v="5.74"/>
    <n v="150"/>
    <n v="11396534"/>
    <s v="POSTO DA PRACA"/>
    <s v="POSTO DE COMBUSTIVEL"/>
    <s v="PRACA DOUTOR JORGE 185"/>
    <s v="CENTRO"/>
    <s v="LAVRAS"/>
    <s v="MG"/>
    <s v="DTM"/>
    <m/>
    <m/>
    <m/>
    <m/>
    <s v="POS"/>
    <m/>
    <s v="33270656"/>
    <s v="6035740396671015"/>
    <s v="nd"/>
    <s v="VEICULOS LEVES"/>
    <m/>
    <s v="ADEILSON CARVALHO"/>
  </r>
  <r>
    <x v="0"/>
    <x v="0"/>
    <n v="643556922"/>
    <n v="109978"/>
    <s v="UNIVERSIDADE FEDERAL DE LAVRAS - MG"/>
    <d v="2020-01-08T08:04:43"/>
    <s v="PVX6863"/>
    <s v="PROPRIA"/>
    <s v="CHEVROLET"/>
    <s v=""/>
    <n v="2015"/>
    <n v="12918"/>
    <s v="MARCO AURELIO DE CASTRO CARVALHO"/>
    <s v="Abastecimento"/>
    <s v="GASOLINA COMUM"/>
    <n v="44.9"/>
    <n v="4.99"/>
    <n v="94473"/>
    <n v="333"/>
    <n v="7.42"/>
    <n v="224.01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95161927"/>
    <s v="nd"/>
    <s v="VEICULOS LEVES - STRADA"/>
    <m/>
    <s v="ADEILSON CARVALHO"/>
  </r>
  <r>
    <x v="0"/>
    <x v="0"/>
    <n v="643565998"/>
    <n v="109978"/>
    <s v="UNIVERSIDADE FEDERAL DE LAVRAS - MG"/>
    <d v="2020-01-08T08:38:43"/>
    <s v="HKX5731"/>
    <s v="PROPRIA"/>
    <s v="MOTOCICLETA"/>
    <s v="20019249"/>
    <n v="2009"/>
    <n v="395527"/>
    <s v="MARCONIS GEREMIAS DIAS"/>
    <s v="Abastecimento"/>
    <s v="GASOLINA COMUM"/>
    <n v="8"/>
    <n v="4.99"/>
    <n v="18776"/>
    <n v="56"/>
    <n v="7"/>
    <n v="39.909999999999997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7033"/>
    <s v="MOTO"/>
    <s v="MOTOCICLETA"/>
    <m/>
    <s v="ADEILSON CARVALHO"/>
  </r>
  <r>
    <x v="1"/>
    <x v="0"/>
    <n v="643570106"/>
    <n v="109978"/>
    <s v="UNIVERSIDADE FEDERAL DE LAVRAS - MG"/>
    <d v="2020-01-08T08:54:37"/>
    <s v="PVJ8129"/>
    <s v="PROPRIA"/>
    <s v="MOTOCICLETA"/>
    <s v="20019241"/>
    <n v="2014"/>
    <n v="395527"/>
    <s v="MARCONIS GEREMIAS DIAS"/>
    <s v="Abastecimento"/>
    <s v="GASOLINA COMUM"/>
    <n v="5.22"/>
    <n v="4.99"/>
    <n v="79969"/>
    <n v="184"/>
    <n v="35.25"/>
    <n v="26.04"/>
    <n v="9895191"/>
    <s v="AUTO POSTO LAVRAS SHELL"/>
    <s v="POSTO DE COMBUSTIVEL"/>
    <s v="AVENIDA DR SILVIO MENICUCCI 200"/>
    <s v="VILA ESTER"/>
    <s v="LAVRAS"/>
    <s v="MG"/>
    <s v="CVP"/>
    <m/>
    <m/>
    <m/>
    <m/>
    <s v="POS"/>
    <m/>
    <s v="34737595"/>
    <s v="6035740389466902"/>
    <m/>
    <s v="MOTOCICLETA"/>
    <m/>
    <s v="ADEILSON CARVALHO"/>
  </r>
  <r>
    <x v="1"/>
    <x v="0"/>
    <n v="643585288"/>
    <n v="109978"/>
    <s v="UNIVERSIDADE FEDERAL DE LAVRAS - MG"/>
    <d v="2020-01-08T09:51:23"/>
    <s v="ROC6726"/>
    <s v="PROPRIA"/>
    <s v="ROCADEIRA FS 220"/>
    <s v=""/>
    <n v="2011"/>
    <n v="13104255"/>
    <s v="LIVIA CRISTINA COELHO"/>
    <s v="Abastecimento"/>
    <s v="GASOLINA COMUM"/>
    <n v="3"/>
    <n v="4.93"/>
    <n v="111330"/>
    <n v="5"/>
    <n v="1.67"/>
    <n v="14.79"/>
    <n v="11396534"/>
    <s v="POSTO DA PRACA"/>
    <s v="POSTO DE COMBUSTIVEL"/>
    <s v="PRACA DOUTOR JORGE 185"/>
    <s v="CENTRO"/>
    <s v="LAVRAS"/>
    <s v="MG"/>
    <s v="PROINFRA"/>
    <m/>
    <m/>
    <m/>
    <m/>
    <s v="POS"/>
    <m/>
    <s v="33270656"/>
    <s v="6035740391946610"/>
    <s v="EQUIPAMENTO"/>
    <s v="EQUIPAMENTOS"/>
    <m/>
    <s v="JACKSON ANTONIO BARBOSA"/>
  </r>
  <r>
    <x v="1"/>
    <x v="0"/>
    <n v="643585429"/>
    <n v="109978"/>
    <s v="UNIVERSIDADE FEDERAL DE LAVRAS - MG"/>
    <d v="2020-01-08T09:52:17"/>
    <s v="ROC6727"/>
    <s v="PROPRIA"/>
    <s v="ROCADEIRA FS 220"/>
    <s v=""/>
    <n v="2011"/>
    <n v="13104255"/>
    <s v="LIVIA CRISTINA COELHO"/>
    <s v="Abastecimento"/>
    <s v="GASOLINA COMUM"/>
    <n v="3"/>
    <n v="4.93"/>
    <n v="111330"/>
    <n v="5"/>
    <n v="1.67"/>
    <n v="14.79"/>
    <n v="11396534"/>
    <s v="POSTO DA PRACA"/>
    <s v="POSTO DE COMBUSTIVEL"/>
    <s v="PRACA DOUTOR JORGE 185"/>
    <s v="CENTRO"/>
    <s v="LAVRAS"/>
    <s v="MG"/>
    <s v="PROINFRA"/>
    <m/>
    <m/>
    <m/>
    <m/>
    <s v="POS"/>
    <m/>
    <s v="33270656"/>
    <s v="6035740391946651"/>
    <s v="EQUIPAMENTO"/>
    <s v="EQUIPAMENTOS"/>
    <m/>
    <s v="JACKSON ANTONIO BARBOSA"/>
  </r>
  <r>
    <x v="1"/>
    <x v="0"/>
    <n v="643585532"/>
    <n v="109978"/>
    <s v="UNIVERSIDADE FEDERAL DE LAVRAS - MG"/>
    <d v="2020-01-08T09:52:59"/>
    <s v="ROC4343"/>
    <s v="PROPRIA"/>
    <s v="ROCADEIRA"/>
    <s v=""/>
    <n v="2012"/>
    <n v="13104255"/>
    <s v="LIVIA CRISTINA COELHO"/>
    <s v="Abastecimento"/>
    <s v="GASOLINA COMUM"/>
    <n v="3"/>
    <n v="4.93"/>
    <n v="111330"/>
    <n v="5"/>
    <n v="1.67"/>
    <n v="14.79"/>
    <n v="11396534"/>
    <s v="POSTO DA PRACA"/>
    <s v="POSTO DE COMBUSTIVEL"/>
    <s v="PRACA DOUTOR JORGE 185"/>
    <s v="CENTRO"/>
    <s v="LAVRAS"/>
    <s v="MG"/>
    <s v="PROINFRA"/>
    <m/>
    <m/>
    <m/>
    <m/>
    <s v="POS"/>
    <m/>
    <s v="33270656"/>
    <s v="6035740391946859"/>
    <s v="EQUIPAMENTO"/>
    <s v="EQUIPAMENTOS"/>
    <m/>
    <s v="JACKSON ANTONIO BARBOSA"/>
  </r>
  <r>
    <x v="1"/>
    <x v="0"/>
    <n v="643585646"/>
    <n v="109978"/>
    <s v="UNIVERSIDADE FEDERAL DE LAVRAS - MG"/>
    <d v="2020-01-08T09:53:40"/>
    <s v="ROC4342"/>
    <s v="PROPRIA"/>
    <s v="ROCADEIRA"/>
    <s v=""/>
    <n v="2012"/>
    <n v="13104255"/>
    <s v="LIVIA CRISTINA COELHO"/>
    <s v="Abastecimento"/>
    <s v="GASOLINA COMUM"/>
    <n v="3"/>
    <n v="4.93"/>
    <n v="111330"/>
    <n v="5"/>
    <n v="1.67"/>
    <n v="14.79"/>
    <n v="11396534"/>
    <s v="POSTO DA PRACA"/>
    <s v="POSTO DE COMBUSTIVEL"/>
    <s v="PRACA DOUTOR JORGE 185"/>
    <s v="CENTRO"/>
    <s v="LAVRAS"/>
    <s v="MG"/>
    <s v="PROINFRA"/>
    <m/>
    <m/>
    <m/>
    <m/>
    <s v="POS"/>
    <m/>
    <s v="33270656"/>
    <s v="6035740391946826"/>
    <s v="EQUIPAMENTO"/>
    <s v="EQUIPAMENTOS"/>
    <m/>
    <s v="JACKSON ANTONIO BARBOSA"/>
  </r>
  <r>
    <x v="1"/>
    <x v="0"/>
    <n v="643585762"/>
    <n v="109978"/>
    <s v="UNIVERSIDADE FEDERAL DE LAVRAS - MG"/>
    <d v="2020-01-08T09:54:26"/>
    <s v="ROC4350"/>
    <s v="PROPRIA"/>
    <s v="ROCADEIRA"/>
    <s v=""/>
    <n v="2012"/>
    <n v="13104255"/>
    <s v="LIVIA CRISTINA COELHO"/>
    <s v="Abastecimento"/>
    <s v="GASOLINA COMUM"/>
    <n v="3"/>
    <n v="4.93"/>
    <n v="111330"/>
    <n v="5"/>
    <n v="1.67"/>
    <n v="14.79"/>
    <n v="11396534"/>
    <s v="POSTO DA PRACA"/>
    <s v="POSTO DE COMBUSTIVEL"/>
    <s v="PRACA DOUTOR JORGE 185"/>
    <s v="CENTRO"/>
    <s v="LAVRAS"/>
    <s v="MG"/>
    <s v="PROINFRA"/>
    <m/>
    <m/>
    <m/>
    <m/>
    <s v="POS"/>
    <m/>
    <s v="33270656"/>
    <s v="6035740391947139"/>
    <s v="EQUIPAMENTO"/>
    <s v="EQUIPAMENTOS"/>
    <m/>
    <s v="JACKSON ANTONIO BARBOSA"/>
  </r>
  <r>
    <x v="1"/>
    <x v="0"/>
    <n v="643586022"/>
    <n v="109978"/>
    <s v="UNIVERSIDADE FEDERAL DE LAVRAS - MG"/>
    <d v="2020-01-08T09:55:33"/>
    <s v="ROC7070"/>
    <s v="PROPRIA"/>
    <s v="ROCADEIRA"/>
    <s v=""/>
    <n v="2016"/>
    <n v="13104255"/>
    <s v="LIVIA CRISTINA COELHO"/>
    <s v="Abastecimento"/>
    <s v="GASOLINA COMUM"/>
    <n v="3"/>
    <n v="4.93"/>
    <n v="111330"/>
    <n v="5"/>
    <n v="1.67"/>
    <n v="14.79"/>
    <n v="11396534"/>
    <s v="POSTO DA PRACA"/>
    <s v="POSTO DE COMBUSTIVEL"/>
    <s v="PRACA DOUTOR JORGE 185"/>
    <s v="CENTRO"/>
    <s v="LAVRAS"/>
    <s v="MG"/>
    <s v="PROINFRA"/>
    <m/>
    <m/>
    <m/>
    <m/>
    <s v="POS"/>
    <m/>
    <s v="33270656"/>
    <s v="6035740391947865"/>
    <s v="EQUIPAMENTO"/>
    <s v="EQUIPAMENTOS"/>
    <m/>
    <s v="JACKSON ANTONIO BARBOSA"/>
  </r>
  <r>
    <x v="1"/>
    <x v="0"/>
    <n v="643586201"/>
    <n v="109978"/>
    <s v="UNIVERSIDADE FEDERAL DE LAVRAS - MG"/>
    <d v="2020-01-08T09:56:36"/>
    <s v="ROC7069"/>
    <s v="PROPRIA"/>
    <s v="ROCADEIRA"/>
    <s v=""/>
    <n v="2016"/>
    <n v="13104255"/>
    <s v="LIVIA CRISTINA COELHO"/>
    <s v="Abastecimento"/>
    <s v="GASOLINA COMUM"/>
    <n v="3"/>
    <n v="4.93"/>
    <n v="111330"/>
    <n v="5"/>
    <n v="1.67"/>
    <n v="14.79"/>
    <n v="11396534"/>
    <s v="POSTO DA PRACA"/>
    <s v="POSTO DE COMBUSTIVEL"/>
    <s v="PRACA DOUTOR JORGE 185"/>
    <s v="CENTRO"/>
    <s v="LAVRAS"/>
    <s v="MG"/>
    <s v="PROINFRA"/>
    <m/>
    <m/>
    <m/>
    <m/>
    <s v="POS"/>
    <m/>
    <s v="33270656"/>
    <s v="6035740391947766"/>
    <s v="EQUIPAMENTO"/>
    <s v="EQUIPAMENTOS"/>
    <m/>
    <s v="JACKSON ANTONIO BARBOSA"/>
  </r>
  <r>
    <x v="1"/>
    <x v="0"/>
    <n v="643586324"/>
    <n v="109978"/>
    <s v="UNIVERSIDADE FEDERAL DE LAVRAS - MG"/>
    <d v="2020-01-08T09:57:22"/>
    <s v="ROC7068"/>
    <s v="PROPRIA"/>
    <s v="ROCADEIRA"/>
    <s v=""/>
    <n v="2016"/>
    <n v="13104255"/>
    <s v="LIVIA CRISTINA COELHO"/>
    <s v="Abastecimento"/>
    <s v="GASOLINA COMUM"/>
    <n v="3"/>
    <n v="4.93"/>
    <n v="111330"/>
    <n v="5"/>
    <n v="1.67"/>
    <n v="14.79"/>
    <n v="11396534"/>
    <s v="POSTO DA PRACA"/>
    <s v="POSTO DE COMBUSTIVEL"/>
    <s v="PRACA DOUTOR JORGE 185"/>
    <s v="CENTRO"/>
    <s v="LAVRAS"/>
    <s v="MG"/>
    <s v="PROINFRA"/>
    <m/>
    <m/>
    <m/>
    <m/>
    <s v="POS"/>
    <m/>
    <s v="33270656"/>
    <s v="6035740391947733"/>
    <s v="EQUIPAMENTO"/>
    <s v="EQUIPAMENTOS"/>
    <m/>
    <s v="JACKSON ANTONIO BARBOSA"/>
  </r>
  <r>
    <x v="1"/>
    <x v="0"/>
    <n v="643586481"/>
    <n v="109978"/>
    <s v="UNIVERSIDADE FEDERAL DE LAVRAS - MG"/>
    <d v="2020-01-08T09:58:14"/>
    <s v="ROC7067"/>
    <s v="PROPRIA"/>
    <s v="ROCADEIRA"/>
    <s v=""/>
    <n v="2016"/>
    <n v="13104255"/>
    <s v="LIVIA CRISTINA COELHO"/>
    <s v="Abastecimento"/>
    <s v="GASOLINA COMUM"/>
    <n v="3"/>
    <n v="4.93"/>
    <n v="111330"/>
    <n v="5"/>
    <n v="1.67"/>
    <n v="14.79"/>
    <n v="11396534"/>
    <s v="POSTO DA PRACA"/>
    <s v="POSTO DE COMBUSTIVEL"/>
    <s v="PRACA DOUTOR JORGE 185"/>
    <s v="CENTRO"/>
    <s v="LAVRAS"/>
    <s v="MG"/>
    <s v="PROINFRA"/>
    <m/>
    <m/>
    <m/>
    <m/>
    <s v="POS"/>
    <m/>
    <s v="33270656"/>
    <s v="6035740391947618"/>
    <s v="EQUIPAMENTO"/>
    <s v="EQUIPAMENTOS"/>
    <m/>
    <s v="JACKSON ANTONIO BARBOSA"/>
  </r>
  <r>
    <x v="1"/>
    <x v="0"/>
    <n v="643586607"/>
    <n v="109978"/>
    <s v="UNIVERSIDADE FEDERAL DE LAVRAS - MG"/>
    <d v="2020-01-08T09:59:03"/>
    <s v="ROC6731"/>
    <s v="PROPRIA"/>
    <s v="ROCADEIRA FS 220"/>
    <s v=""/>
    <n v="2011"/>
    <n v="13104255"/>
    <s v="LIVIA CRISTINA COELHO"/>
    <s v="Abastecimento"/>
    <s v="GASOLINA COMUM"/>
    <n v="3"/>
    <n v="4.93"/>
    <n v="111330"/>
    <n v="5"/>
    <n v="1.67"/>
    <n v="14.79"/>
    <n v="11396534"/>
    <s v="POSTO DA PRACA"/>
    <s v="POSTO DE COMBUSTIVEL"/>
    <s v="PRACA DOUTOR JORGE 185"/>
    <s v="CENTRO"/>
    <s v="LAVRAS"/>
    <s v="MG"/>
    <s v="PROINFRA"/>
    <m/>
    <m/>
    <m/>
    <m/>
    <s v="POS"/>
    <m/>
    <s v="33270656"/>
    <s v="6035740391946750"/>
    <s v="EQUIPAMENTO"/>
    <s v="EQUIPAMENTOS"/>
    <m/>
    <s v="JACKSON ANTONIO BARBOSA"/>
  </r>
  <r>
    <x v="1"/>
    <x v="0"/>
    <n v="643633222"/>
    <n v="109978"/>
    <s v="UNIVERSIDADE FEDERAL DE LAVRAS - MG"/>
    <d v="2020-01-08T14:28:18"/>
    <s v="HKX5794"/>
    <s v="PROPRIA"/>
    <s v="MOTOCICLETA"/>
    <s v="20019851"/>
    <n v="2009"/>
    <n v="2041853"/>
    <s v="MARCIO TADEU DE LIMA"/>
    <s v="Abastecimento"/>
    <s v="GASOLINA COMUM"/>
    <n v="8.01"/>
    <n v="4.99"/>
    <n v="38156"/>
    <n v="295"/>
    <n v="36.83"/>
    <n v="40"/>
    <n v="9895191"/>
    <s v="AUTO POSTO LAVRAS SHELL"/>
    <s v="POSTO DE COMBUSTIVEL"/>
    <s v="AVENIDA DR SILVIO MENICUCCI 200"/>
    <s v="VILA ESTER"/>
    <s v="LAVRAS"/>
    <s v="MG"/>
    <s v="PROINFRA"/>
    <m/>
    <m/>
    <m/>
    <m/>
    <s v="POS"/>
    <m/>
    <s v="34737595"/>
    <s v="6035740389467116"/>
    <s v="nd"/>
    <s v="MOTOCICLETA"/>
    <m/>
    <s v="JACKSON ANTONIO BARBOSA"/>
  </r>
  <r>
    <x v="1"/>
    <x v="0"/>
    <n v="643635125"/>
    <n v="109978"/>
    <s v="UNIVERSIDADE FEDERAL DE LAVRAS - MG"/>
    <d v="2020-01-08T14:40:40"/>
    <s v="PVN3752"/>
    <s v="PROPRIA"/>
    <s v="PALIO"/>
    <s v=""/>
    <n v="2015"/>
    <n v="1958362"/>
    <s v="ELIZIANE DENIZE DE CASTRO"/>
    <s v="Abastecimento"/>
    <s v="GASOLINA COMUM"/>
    <n v="30.06"/>
    <n v="4.99"/>
    <n v="31736"/>
    <n v="278"/>
    <n v="9.25"/>
    <n v="150"/>
    <n v="9895191"/>
    <s v="AUTO POSTO LAVRAS SHELL"/>
    <s v="POSTO DE COMBUSTIVEL"/>
    <s v="AVENIDA DR SILVIO MENICUCCI 200"/>
    <s v="VILA ESTER"/>
    <s v="LAVRAS"/>
    <s v="MG"/>
    <s v="PROINFRA"/>
    <m/>
    <m/>
    <m/>
    <m/>
    <s v="POS"/>
    <m/>
    <s v="34737595"/>
    <s v="6035740389467231"/>
    <s v="nd"/>
    <s v="VEICULOS LEVES - PALIO"/>
    <m/>
    <s v="JACKSON ANTONIO BARBOSA"/>
  </r>
  <r>
    <x v="4"/>
    <x v="0"/>
    <n v="643637087"/>
    <n v="109978"/>
    <s v="UNIVERSIDADE FEDERAL DE LAVRAS - MG"/>
    <d v="2020-01-08T14:53:25"/>
    <s v="GMF6109"/>
    <s v="PROPRIA"/>
    <s v="FORD RANGER XL 13P"/>
    <s v=""/>
    <n v="2010"/>
    <n v="375513"/>
    <s v="MARIO LUCIO VILELA DE RESENDE"/>
    <s v="Abastecimento"/>
    <s v="Diesel S-10 Comum"/>
    <n v="52.69"/>
    <n v="4.0999999999999996"/>
    <n v="119261"/>
    <n v="399"/>
    <n v="7.57"/>
    <n v="216.01"/>
    <n v="11396534"/>
    <s v="POSTO DA PRACA"/>
    <s v="POSTO DE COMBUSTIVEL"/>
    <s v="PRACA DOUTOR JORGE 185"/>
    <s v="CENTRO"/>
    <s v="LAVRAS"/>
    <s v="MG"/>
    <s v="INOVACAFE"/>
    <m/>
    <m/>
    <m/>
    <m/>
    <s v="POS"/>
    <m/>
    <s v="33270656"/>
    <s v="6035740396272558"/>
    <s v="nd"/>
    <s v="VEICULOS LEVES RANGER"/>
    <m/>
    <s v="LUIZ GONZAGA DE CASTRO JUNIOR"/>
  </r>
  <r>
    <x v="4"/>
    <x v="0"/>
    <n v="643637207"/>
    <n v="109978"/>
    <s v="UNIVERSIDADE FEDERAL DE LAVRAS - MG"/>
    <d v="2020-01-08T14:54:17"/>
    <s v="GMF6101"/>
    <s v="PROPRIA"/>
    <s v="FIAT DOBLO"/>
    <s v=""/>
    <n v="2009"/>
    <n v="375513"/>
    <s v="MARIO LUCIO VILELA DE RESENDE"/>
    <s v="Abastecimento"/>
    <s v="GASOLINA COMUM"/>
    <n v="47.26"/>
    <n v="4.93"/>
    <n v="102877"/>
    <n v="297"/>
    <n v="6.28"/>
    <n v="233"/>
    <n v="11396534"/>
    <s v="POSTO DA PRACA"/>
    <s v="POSTO DE COMBUSTIVEL"/>
    <s v="PRACA DOUTOR JORGE 185"/>
    <s v="CENTRO"/>
    <s v="LAVRAS"/>
    <s v="MG"/>
    <s v="INOVACAFE"/>
    <m/>
    <m/>
    <m/>
    <m/>
    <s v="POS"/>
    <m/>
    <s v="24616156"/>
    <s v="6035740396272228"/>
    <s v="nd"/>
    <s v="VEICULOS LEVES"/>
    <m/>
    <s v="LUIZ GONZAGA DE CASTRO JUNIOR"/>
  </r>
  <r>
    <x v="0"/>
    <x v="0"/>
    <n v="643663811"/>
    <n v="109978"/>
    <s v="UNIVERSIDADE FEDERAL DE LAVRAS - MG"/>
    <d v="2020-01-08T17:01:09"/>
    <s v="GMF6299"/>
    <s v="PROPRIA"/>
    <s v="ZAFIRA"/>
    <s v=""/>
    <n v="2010"/>
    <n v="395896"/>
    <s v="MARCIO MAYRINCK"/>
    <s v="Abastecimento"/>
    <s v="GASOLINA COMUM"/>
    <n v="50.04"/>
    <n v="4.99"/>
    <n v="329196"/>
    <n v="362"/>
    <n v="7.23"/>
    <n v="249.65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7421"/>
    <m/>
    <s v="VEICULOS LEVES ZAFIRA"/>
    <m/>
    <s v="ADEILSON CARVALHO"/>
  </r>
  <r>
    <x v="0"/>
    <x v="0"/>
    <n v="643749211"/>
    <n v="109978"/>
    <s v="UNIVERSIDADE FEDERAL DE LAVRAS - MG"/>
    <d v="2020-01-09T07:52:43"/>
    <s v="GMF7214"/>
    <s v="PROPRIA"/>
    <s v="FOCUS"/>
    <s v="20012001"/>
    <n v="2012"/>
    <n v="2042576"/>
    <s v="ANDERSON DOUGLAS CARVALHO"/>
    <s v="Abastecimento"/>
    <s v="GASOLINA COMUM"/>
    <n v="42.14"/>
    <n v="4.99"/>
    <n v="157774"/>
    <n v="206"/>
    <n v="4.8899999999999997"/>
    <n v="210.24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6704"/>
    <s v="LEVE"/>
    <s v="VEICULOS LEVES - FORD FOCUS"/>
    <m/>
    <s v="ADEILSON CARVALHO"/>
  </r>
  <r>
    <x v="0"/>
    <x v="0"/>
    <n v="643801442"/>
    <n v="109978"/>
    <s v="UNIVERSIDADE FEDERAL DE LAVRAS - MG"/>
    <d v="2020-01-09T11:30:22"/>
    <s v="GMF6159"/>
    <s v="PROPRIA"/>
    <s v="STRADA HD WK CD E"/>
    <s v=""/>
    <n v="2009"/>
    <n v="2041833"/>
    <s v="LAZARO DE OLIVEIRA SOBRINHO"/>
    <s v="Abastecimento"/>
    <s v="ETANOL"/>
    <n v="42.49"/>
    <n v="3.53"/>
    <n v="114080"/>
    <n v="314"/>
    <n v="7.39"/>
    <n v="150"/>
    <n v="11396534"/>
    <s v="POSTO DA PRACA"/>
    <s v="POSTO DE COMBUSTIVEL"/>
    <s v="PRACA DOUTOR JORGE 185"/>
    <s v="CENTRO"/>
    <s v="LAVRAS"/>
    <s v="MG"/>
    <s v="DTM"/>
    <m/>
    <m/>
    <m/>
    <m/>
    <s v="POS"/>
    <m/>
    <s v="33270656"/>
    <s v="6035740389467330"/>
    <s v="nd"/>
    <s v="VEICULOS LEVES - STRADA"/>
    <m/>
    <s v="ADEILSON CARVALHO"/>
  </r>
  <r>
    <x v="0"/>
    <x v="0"/>
    <n v="643826669"/>
    <n v="109978"/>
    <s v="UNIVERSIDADE FEDERAL DE LAVRAS - MG"/>
    <d v="2020-01-09T14:11:30"/>
    <s v="HOE7926"/>
    <s v="PROPRIA"/>
    <s v="CAMINHAO"/>
    <s v=""/>
    <n v="2011"/>
    <n v="45197865"/>
    <s v="ANTONIO JOSE BENTO DE LUCAS"/>
    <s v="Abastecimento"/>
    <s v="DIESEL"/>
    <n v="91.44"/>
    <n v="4.05"/>
    <n v="96954"/>
    <n v="495"/>
    <n v="5.41"/>
    <n v="369.97"/>
    <n v="6103464"/>
    <s v="POSTO TUNEL"/>
    <s v="POSTO DE COMBUSTIVEL"/>
    <s v="RUA OTACILIO NEGRAO DE LIMA 598"/>
    <s v="CENTRO"/>
    <s v="LAVRAS"/>
    <s v="MG"/>
    <s v="DTM"/>
    <m/>
    <m/>
    <m/>
    <m/>
    <s v="POS"/>
    <m/>
    <s v="05445830"/>
    <s v="6035740389466571"/>
    <s v="CAMINHAO"/>
    <s v="VEICULOS PESADOS - HODOMETRO"/>
    <m/>
    <s v="ADEILSON CARVALHO"/>
  </r>
  <r>
    <x v="0"/>
    <x v="0"/>
    <n v="643930339"/>
    <n v="109978"/>
    <s v="UNIVERSIDADE FEDERAL DE LAVRAS - MG"/>
    <d v="2020-01-10T07:34:52"/>
    <s v="HES2527"/>
    <s v="PROPRIA"/>
    <s v="L200"/>
    <s v=""/>
    <n v="2008"/>
    <n v="2042576"/>
    <s v="ANDERSON DOUGLAS CARVALHO"/>
    <s v="Abastecimento"/>
    <s v="Diesel S-10 Comum"/>
    <n v="35.97"/>
    <n v="4.17"/>
    <n v="252273"/>
    <n v="380"/>
    <n v="10.56"/>
    <n v="150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6837"/>
    <s v="nd"/>
    <s v="GRUPO GERAL DE RESTRICOES"/>
    <m/>
    <s v="ADEILSON CARVALHO"/>
  </r>
  <r>
    <x v="1"/>
    <x v="0"/>
    <n v="643936950"/>
    <n v="109978"/>
    <s v="UNIVERSIDADE FEDERAL DE LAVRAS - MG"/>
    <d v="2020-01-10T08:00:02"/>
    <s v="PVJ8145"/>
    <s v="PROPRIA"/>
    <s v="MOTOCICLETA"/>
    <s v="20019245"/>
    <n v="2014"/>
    <n v="395527"/>
    <s v="MARCONIS GEREMIAS DIAS"/>
    <s v="Abastecimento"/>
    <s v="GASOLINA COMUM"/>
    <n v="8.82"/>
    <n v="4.99"/>
    <n v="71233"/>
    <n v="273"/>
    <n v="30.95"/>
    <n v="44"/>
    <n v="9895191"/>
    <s v="AUTO POSTO LAVRAS SHELL"/>
    <s v="POSTO DE COMBUSTIVEL"/>
    <s v="AVENIDA DR SILVIO MENICUCCI 200"/>
    <s v="VILA ESTER"/>
    <s v="LAVRAS"/>
    <s v="MG"/>
    <s v="CVP"/>
    <m/>
    <m/>
    <m/>
    <m/>
    <s v="POS"/>
    <m/>
    <s v="34737595"/>
    <s v="6035740389466936"/>
    <m/>
    <s v="MOTOCICLETA"/>
    <m/>
    <s v="ADEILSON CARVALHO"/>
  </r>
  <r>
    <x v="0"/>
    <x v="0"/>
    <n v="643943754"/>
    <n v="109978"/>
    <s v="UNIVERSIDADE FEDERAL DE LAVRAS - MG"/>
    <d v="2020-01-10T08:15:10"/>
    <s v="PVJ8154"/>
    <s v="PROPRIA"/>
    <s v="MOTOCICLETA"/>
    <s v=""/>
    <n v="2014"/>
    <n v="395527"/>
    <s v="MARCONIS GEREMIAS DIAS"/>
    <s v="Abastecimento"/>
    <s v="GASOLINA COMUM"/>
    <n v="5.62"/>
    <n v="4.99"/>
    <n v="40125"/>
    <n v="228"/>
    <n v="40.57"/>
    <n v="28.04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7082"/>
    <m/>
    <s v="MOTOCICLETA"/>
    <m/>
    <s v="ADEILSON CARVALHO"/>
  </r>
  <r>
    <x v="1"/>
    <x v="0"/>
    <n v="643945438"/>
    <n v="109978"/>
    <s v="UNIVERSIDADE FEDERAL DE LAVRAS - MG"/>
    <d v="2020-01-10T08:21:42"/>
    <s v="PVJ8151"/>
    <s v="PROPRIA"/>
    <s v="MOTOCICLETA"/>
    <s v="20019247"/>
    <n v="2014"/>
    <n v="395527"/>
    <s v="MARCONIS GEREMIAS DIAS"/>
    <s v="Abastecimento"/>
    <s v="GASOLINA COMUM"/>
    <n v="5.65"/>
    <n v="4.99"/>
    <n v="76250"/>
    <n v="252"/>
    <n v="44.6"/>
    <n v="28.19"/>
    <n v="9895191"/>
    <s v="AUTO POSTO LAVRAS SHELL"/>
    <s v="POSTO DE COMBUSTIVEL"/>
    <s v="AVENIDA DR SILVIO MENICUCCI 200"/>
    <s v="VILA ESTER"/>
    <s v="LAVRAS"/>
    <s v="MG"/>
    <s v="CVP"/>
    <m/>
    <m/>
    <m/>
    <m/>
    <s v="POS"/>
    <m/>
    <s v="34737595"/>
    <s v="6035740389466951"/>
    <s v="nd"/>
    <s v="MOTOCICLETA"/>
    <m/>
    <s v="ADEILSON CARVALHO"/>
  </r>
  <r>
    <x v="1"/>
    <x v="0"/>
    <n v="643947283"/>
    <n v="109978"/>
    <s v="UNIVERSIDADE FEDERAL DE LAVRAS - MG"/>
    <d v="2020-01-10T08:27:48"/>
    <s v="PVJ8144"/>
    <s v="PROPRIA"/>
    <s v="MOTOCICLETA"/>
    <s v="0019244"/>
    <n v="2014"/>
    <n v="395527"/>
    <s v="MARCONIS GEREMIAS DIAS"/>
    <s v="Abastecimento"/>
    <s v="GASOLINA COMUM"/>
    <n v="5.93"/>
    <n v="4.99"/>
    <n v="67470"/>
    <n v="236"/>
    <n v="39.799999999999997"/>
    <n v="29.58"/>
    <n v="9895191"/>
    <s v="AUTO POSTO LAVRAS SHELL"/>
    <s v="POSTO DE COMBUSTIVEL"/>
    <s v="AVENIDA DR SILVIO MENICUCCI 200"/>
    <s v="VILA ESTER"/>
    <s v="LAVRAS"/>
    <s v="MG"/>
    <s v="CVP"/>
    <m/>
    <m/>
    <m/>
    <m/>
    <s v="POS"/>
    <m/>
    <s v="34737595"/>
    <s v="6035740389466928"/>
    <s v="nd"/>
    <s v="MOTOCICLETA"/>
    <m/>
    <s v="ADEILSON CARVALHO"/>
  </r>
  <r>
    <x v="1"/>
    <x v="0"/>
    <n v="643940329"/>
    <n v="109978"/>
    <s v="UNIVERSIDADE FEDERAL DE LAVRAS - MG"/>
    <d v="2020-01-10T08:33:48"/>
    <s v="PVJ8159"/>
    <s v="PROPRIA"/>
    <s v="MOTOCICLETA"/>
    <s v="0019242"/>
    <n v="2014"/>
    <n v="395527"/>
    <s v="MARCONIS GEREMIAS DIAS"/>
    <s v="Abastecimento"/>
    <s v="GASOLINA COMUM"/>
    <n v="6.73"/>
    <n v="4.99"/>
    <n v="64592"/>
    <n v="262"/>
    <n v="38.93"/>
    <n v="33.58"/>
    <n v="9895191"/>
    <s v="AUTO POSTO LAVRAS SHELL"/>
    <s v="POSTO DE COMBUSTIVEL"/>
    <s v="AVENIDA DR SILVIO MENICUCCI 200"/>
    <s v="VILA ESTER"/>
    <s v="LAVRAS"/>
    <s v="MG"/>
    <s v="CVP"/>
    <m/>
    <m/>
    <m/>
    <m/>
    <s v="POS"/>
    <m/>
    <s v="34737595"/>
    <s v="6035740389466969"/>
    <m/>
    <s v="MOTOCICLETA"/>
    <m/>
    <s v="ADEILSON CARVALHO"/>
  </r>
  <r>
    <x v="0"/>
    <x v="0"/>
    <n v="643950431"/>
    <n v="109978"/>
    <s v="UNIVERSIDADE FEDERAL DE LAVRAS - MG"/>
    <d v="2020-01-10T08:39:40"/>
    <s v="PVJ8162"/>
    <s v="PROPRIA"/>
    <s v="MOTOCICLETA"/>
    <s v="20015679"/>
    <n v="2014"/>
    <n v="395527"/>
    <s v="MARCONIS GEREMIAS DIAS"/>
    <s v="Abastecimento"/>
    <s v="GASOLINA COMUM"/>
    <n v="5.39"/>
    <n v="4.99"/>
    <n v="49211"/>
    <n v="245"/>
    <n v="45.45"/>
    <n v="26.89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7090"/>
    <s v="nd"/>
    <s v="MOTOCICLETA"/>
    <m/>
    <s v="ADEILSON CARVALHO"/>
  </r>
  <r>
    <x v="1"/>
    <x v="0"/>
    <n v="643952003"/>
    <n v="109978"/>
    <s v="UNIVERSIDADE FEDERAL DE LAVRAS - MG"/>
    <d v="2020-01-10T08:44:52"/>
    <s v="PVJ8124"/>
    <s v="PROPRIA"/>
    <s v="MOTOCICLETA"/>
    <s v="20019248"/>
    <n v="2014"/>
    <n v="395527"/>
    <s v="MARCONIS GEREMIAS DIAS"/>
    <s v="Abastecimento"/>
    <s v="GASOLINA COMUM"/>
    <n v="5.61"/>
    <n v="4.99"/>
    <n v="76275"/>
    <n v="254"/>
    <n v="45.28"/>
    <n v="27.99"/>
    <n v="9895191"/>
    <s v="AUTO POSTO LAVRAS SHELL"/>
    <s v="POSTO DE COMBUSTIVEL"/>
    <s v="AVENIDA DR SILVIO MENICUCCI 200"/>
    <s v="VILA ESTER"/>
    <s v="LAVRAS"/>
    <s v="MG"/>
    <s v="CVP"/>
    <m/>
    <m/>
    <m/>
    <m/>
    <s v="POS"/>
    <m/>
    <s v="34737595"/>
    <s v="6035740389466894"/>
    <s v="nd"/>
    <s v="MOTOCICLETA"/>
    <m/>
    <s v="ADEILSON CARVALHO"/>
  </r>
  <r>
    <x v="0"/>
    <x v="0"/>
    <n v="643966792"/>
    <n v="109978"/>
    <s v="UNIVERSIDADE FEDERAL DE LAVRAS - MG"/>
    <d v="2020-01-10T09:35:02"/>
    <s v="GMF7220"/>
    <s v="PROPRIA"/>
    <s v="FOCUS"/>
    <s v="20012214"/>
    <n v="2012"/>
    <n v="2042576"/>
    <s v="ANDERSON DOUGLAS CARVALHO"/>
    <s v="Abastecimento"/>
    <s v="GASOLINA COMUM"/>
    <n v="41.09"/>
    <n v="4.99"/>
    <n v="149787"/>
    <n v="396"/>
    <n v="9.64"/>
    <n v="205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6761"/>
    <s v="nd"/>
    <s v="VEICULOS LEVES - FORD FOCUS"/>
    <m/>
    <s v="ADEILSON CARVALHO"/>
  </r>
  <r>
    <x v="1"/>
    <x v="0"/>
    <n v="643563429"/>
    <n v="109978"/>
    <s v="UNIVERSIDADE FEDERAL DE LAVRAS - MG"/>
    <d v="2020-01-10T09:48:21"/>
    <s v="PVJ8142"/>
    <s v="PROPRIA"/>
    <s v="MOTOCICLETA"/>
    <s v="20019243"/>
    <n v="2014"/>
    <n v="395527"/>
    <s v="MARCONIS GEREMIAS DIAS"/>
    <s v="Abastecimento"/>
    <s v="GASOLINA COMUM"/>
    <n v="6.43"/>
    <n v="4.99"/>
    <n v="73416"/>
    <n v="285"/>
    <n v="44.32"/>
    <n v="32.08"/>
    <n v="9895191"/>
    <s v="AUTO POSTO LAVRAS SHELL"/>
    <s v="POSTO DE COMBUSTIVEL"/>
    <s v="AVENIDA DR SILVIO MENICUCCI 200"/>
    <s v="VILA ESTER"/>
    <s v="LAVRAS"/>
    <s v="MG"/>
    <s v="CVP"/>
    <m/>
    <m/>
    <m/>
    <m/>
    <s v="POS"/>
    <m/>
    <s v="34737595"/>
    <s v="6035740389466910"/>
    <m/>
    <s v="MOTOCICLETA"/>
    <m/>
    <s v="ADEILSON CARVALHO"/>
  </r>
  <r>
    <x v="1"/>
    <x v="0"/>
    <n v="643969497"/>
    <n v="109978"/>
    <s v="UNIVERSIDADE FEDERAL DE LAVRAS - MG"/>
    <d v="2020-01-10T09:50:56"/>
    <s v="ROC5517"/>
    <s v="PROPRIA"/>
    <s v="BRASIL"/>
    <s v=""/>
    <n v="2016"/>
    <n v="2042576"/>
    <s v="ANDERSON DOUGLAS CARVALHO"/>
    <s v="Abastecimento"/>
    <s v="GASOLINA COMUM"/>
    <n v="15"/>
    <n v="4.99"/>
    <n v="3822"/>
    <n v="1"/>
    <n v="15"/>
    <n v="74.84"/>
    <n v="9895191"/>
    <s v="AUTO POSTO LAVRAS SHELL"/>
    <s v="POSTO DE COMBUSTIVEL"/>
    <s v="AVENIDA DR SILVIO MENICUCCI 200"/>
    <s v="VILA ESTER"/>
    <s v="LAVRAS"/>
    <s v="MG"/>
    <s v="PROINFRA"/>
    <m/>
    <m/>
    <m/>
    <m/>
    <s v="POS"/>
    <m/>
    <s v="34737595"/>
    <s v="6035740397351484"/>
    <s v="nd"/>
    <s v="EQUIPAMENTOS"/>
    <m/>
    <s v="SEBASTIAO GONCALVES FILHO"/>
  </r>
  <r>
    <x v="5"/>
    <x v="0"/>
    <n v="643971550"/>
    <n v="109978"/>
    <s v="UNIVERSIDADE FEDERAL DE LAVRAS - MG"/>
    <d v="2020-01-10T09:56:33"/>
    <s v="PUL1702"/>
    <s v="PROPRIA"/>
    <s v="ROCADEIRA"/>
    <s v=""/>
    <n v="2015"/>
    <n v="1889680"/>
    <s v="ANTONIO HENRIQUE FONSECA DE CARVALHO"/>
    <s v="Abastecimento"/>
    <s v="GASOLINA COMUM"/>
    <n v="5"/>
    <n v="4.99"/>
    <n v="3"/>
    <n v="0"/>
    <n v="0"/>
    <n v="24.94"/>
    <n v="9895191"/>
    <s v="AUTO POSTO LAVRAS SHELL"/>
    <s v="POSTO DE COMBUSTIVEL"/>
    <s v="AVENIDA DR SILVIO MENICUCCI 200"/>
    <s v="VILA ESTER"/>
    <s v="LAVRAS"/>
    <s v="MG"/>
    <s v="DAG"/>
    <m/>
    <m/>
    <m/>
    <m/>
    <s v="POS"/>
    <m/>
    <s v="34737595"/>
    <s v="6035740409111363"/>
    <m/>
    <s v="GRUPO GERAL DE RESTRICOES"/>
    <m/>
    <s v="MAIRA CRISTIANE DE SOUZA MIRANDA"/>
  </r>
  <r>
    <x v="5"/>
    <x v="0"/>
    <n v="643971720"/>
    <n v="109978"/>
    <s v="UNIVERSIDADE FEDERAL DE LAVRAS - MG"/>
    <d v="2020-01-10T09:57:29"/>
    <s v="ROC9479"/>
    <s v="PROPRIA"/>
    <s v="ROCADEIRA STIHL"/>
    <s v=""/>
    <n v="2015"/>
    <n v="1889680"/>
    <s v="ANTONIO HENRIQUE FONSECA DE CARVALHO"/>
    <s v="Abastecimento"/>
    <s v="GASOLINA COMUM"/>
    <n v="5"/>
    <n v="4.99"/>
    <n v="3"/>
    <n v="0"/>
    <n v="0"/>
    <n v="24.94"/>
    <n v="9895191"/>
    <s v="AUTO POSTO LAVRAS SHELL"/>
    <s v="POSTO DE COMBUSTIVEL"/>
    <s v="AVENIDA DR SILVIO MENICUCCI 200"/>
    <s v="VILA ESTER"/>
    <s v="LAVRAS"/>
    <s v="MG"/>
    <s v="DAG"/>
    <m/>
    <m/>
    <m/>
    <m/>
    <s v="POS"/>
    <m/>
    <s v="34737595"/>
    <s v="6035740409111116"/>
    <m/>
    <s v="GRUPO GERAL DE RESTRICOES"/>
    <m/>
    <s v="MAIRA CRISTIANE DE SOUZA MIRANDA"/>
  </r>
  <r>
    <x v="5"/>
    <x v="0"/>
    <n v="643971899"/>
    <n v="109978"/>
    <s v="UNIVERSIDADE FEDERAL DE LAVRAS - MG"/>
    <d v="2020-01-10T09:58:12"/>
    <s v="ROC9521"/>
    <s v="PROPRIA"/>
    <s v="MAQUINA COSTAL"/>
    <s v=""/>
    <n v="2011"/>
    <n v="1889680"/>
    <s v="ANTONIO HENRIQUE FONSECA DE CARVALHO"/>
    <s v="Abastecimento"/>
    <s v="GASOLINA COMUM"/>
    <n v="5"/>
    <n v="4.99"/>
    <n v="3"/>
    <n v="0"/>
    <n v="0"/>
    <n v="24.94"/>
    <n v="9895191"/>
    <s v="AUTO POSTO LAVRAS SHELL"/>
    <s v="POSTO DE COMBUSTIVEL"/>
    <s v="AVENIDA DR SILVIO MENICUCCI 200"/>
    <s v="VILA ESTER"/>
    <s v="LAVRAS"/>
    <s v="MG"/>
    <s v="DAG"/>
    <m/>
    <m/>
    <m/>
    <m/>
    <s v="POS"/>
    <m/>
    <s v="34737595"/>
    <s v="6035740409111264"/>
    <m/>
    <s v="GRUPO GERAL DE RESTRICOES"/>
    <m/>
    <s v="MAIRA CRISTIANE DE SOUZA MIRANDA"/>
  </r>
  <r>
    <x v="5"/>
    <x v="0"/>
    <n v="643972029"/>
    <n v="109978"/>
    <s v="UNIVERSIDADE FEDERAL DE LAVRAS - MG"/>
    <d v="2020-01-10T09:58:56"/>
    <s v="PUL1701"/>
    <s v="PROPRIA"/>
    <s v="MERCADO"/>
    <s v=""/>
    <n v="2015"/>
    <n v="1889680"/>
    <s v="ANTONIO HENRIQUE FONSECA DE CARVALHO"/>
    <s v="Abastecimento"/>
    <s v="GASOLINA COMUM"/>
    <n v="5"/>
    <n v="4.99"/>
    <n v="3"/>
    <n v="0"/>
    <n v="0"/>
    <n v="24.94"/>
    <n v="9895191"/>
    <s v="AUTO POSTO LAVRAS SHELL"/>
    <s v="POSTO DE COMBUSTIVEL"/>
    <s v="AVENIDA DR SILVIO MENICUCCI 200"/>
    <s v="VILA ESTER"/>
    <s v="LAVRAS"/>
    <s v="MG"/>
    <s v="DAG"/>
    <m/>
    <m/>
    <m/>
    <m/>
    <s v="POS"/>
    <m/>
    <s v="34737595"/>
    <s v="6035740409111546"/>
    <m/>
    <s v="GRUPO GERAL DE RESTRICOES"/>
    <m/>
    <s v="MAIRA CRISTIANE DE SOUZA MIRANDA"/>
  </r>
  <r>
    <x v="1"/>
    <x v="0"/>
    <n v="643972321"/>
    <n v="109978"/>
    <s v="UNIVERSIDADE FEDERAL DE LAVRAS - MG"/>
    <d v="2020-01-10T10:00:32"/>
    <s v="ROC6726"/>
    <s v="PROPRIA"/>
    <s v="ROCADEIRA FS 220"/>
    <s v=""/>
    <n v="2011"/>
    <n v="13104255"/>
    <s v="LIVIA CRISTINA COELHO"/>
    <s v="Abastecimento"/>
    <s v="GASOLINA COMUM"/>
    <n v="3"/>
    <n v="4.93"/>
    <n v="111335"/>
    <n v="5"/>
    <n v="1.67"/>
    <n v="14.79"/>
    <n v="11396534"/>
    <s v="POSTO DA PRACA"/>
    <s v="POSTO DE COMBUSTIVEL"/>
    <s v="PRACA DOUTOR JORGE 185"/>
    <s v="CENTRO"/>
    <s v="LAVRAS"/>
    <s v="MG"/>
    <s v="PROINFRA"/>
    <m/>
    <m/>
    <m/>
    <m/>
    <s v="POS"/>
    <m/>
    <s v="33270656"/>
    <s v="6035740391946610"/>
    <s v="EQUIPAMENTO"/>
    <s v="EQUIPAMENTOS"/>
    <m/>
    <s v="JACKSON ANTONIO BARBOSA"/>
  </r>
  <r>
    <x v="1"/>
    <x v="0"/>
    <n v="643972496"/>
    <n v="109978"/>
    <s v="UNIVERSIDADE FEDERAL DE LAVRAS - MG"/>
    <d v="2020-01-10T10:01:34"/>
    <s v="ROC7067"/>
    <s v="PROPRIA"/>
    <s v="ROCADEIRA"/>
    <s v=""/>
    <n v="2016"/>
    <n v="13104255"/>
    <s v="LIVIA CRISTINA COELHO"/>
    <s v="Abastecimento"/>
    <s v="GASOLINA COMUM"/>
    <n v="3"/>
    <n v="4.93"/>
    <n v="111335"/>
    <n v="5"/>
    <n v="1.67"/>
    <n v="14.79"/>
    <n v="11396534"/>
    <s v="POSTO DA PRACA"/>
    <s v="POSTO DE COMBUSTIVEL"/>
    <s v="PRACA DOUTOR JORGE 185"/>
    <s v="CENTRO"/>
    <s v="LAVRAS"/>
    <s v="MG"/>
    <s v="PROINFRA"/>
    <m/>
    <m/>
    <m/>
    <m/>
    <s v="POS"/>
    <m/>
    <s v="33270656"/>
    <s v="6035740391947618"/>
    <s v="EQUIPAMENTO"/>
    <s v="EQUIPAMENTOS"/>
    <m/>
    <s v="JACKSON ANTONIO BARBOSA"/>
  </r>
  <r>
    <x v="1"/>
    <x v="0"/>
    <n v="643972682"/>
    <n v="109978"/>
    <s v="UNIVERSIDADE FEDERAL DE LAVRAS - MG"/>
    <d v="2020-01-10T10:02:36"/>
    <s v="ROC4342"/>
    <s v="PROPRIA"/>
    <s v="ROCADEIRA"/>
    <s v=""/>
    <n v="2012"/>
    <n v="13104255"/>
    <s v="LIVIA CRISTINA COELHO"/>
    <s v="Abastecimento"/>
    <s v="GASOLINA COMUM"/>
    <n v="3"/>
    <n v="4.93"/>
    <n v="111335"/>
    <n v="5"/>
    <n v="1.67"/>
    <n v="14.79"/>
    <n v="11396534"/>
    <s v="POSTO DA PRACA"/>
    <s v="POSTO DE COMBUSTIVEL"/>
    <s v="PRACA DOUTOR JORGE 185"/>
    <s v="CENTRO"/>
    <s v="LAVRAS"/>
    <s v="MG"/>
    <s v="PROINFRA"/>
    <m/>
    <m/>
    <m/>
    <m/>
    <s v="POS"/>
    <m/>
    <s v="33270656"/>
    <s v="6035740391946826"/>
    <s v="EQUIPAMENTO"/>
    <s v="EQUIPAMENTOS"/>
    <m/>
    <s v="JACKSON ANTONIO BARBOSA"/>
  </r>
  <r>
    <x v="5"/>
    <x v="0"/>
    <n v="643972718"/>
    <n v="109978"/>
    <s v="UNIVERSIDADE FEDERAL DE LAVRAS - MG"/>
    <d v="2020-01-10T10:02:49"/>
    <s v="ROC9480"/>
    <s v="PROPRIA"/>
    <s v="ROCADEIRA STIHL"/>
    <s v=""/>
    <n v="2015"/>
    <n v="1889680"/>
    <s v="ANTONIO HENRIQUE FONSECA DE CARVALHO"/>
    <s v="Abastecimento"/>
    <s v="GASOLINA COMUM"/>
    <n v="5"/>
    <n v="4.99"/>
    <n v="3"/>
    <n v="0"/>
    <n v="0"/>
    <n v="24.94"/>
    <n v="9895191"/>
    <s v="AUTO POSTO LAVRAS SHELL"/>
    <s v="POSTO DE COMBUSTIVEL"/>
    <s v="AVENIDA DR SILVIO MENICUCCI 200"/>
    <s v="VILA ESTER"/>
    <s v="LAVRAS"/>
    <s v="MG"/>
    <s v="DAG"/>
    <m/>
    <m/>
    <m/>
    <m/>
    <s v="POS"/>
    <m/>
    <s v="34737595"/>
    <s v="6035740409111181"/>
    <m/>
    <s v="GRUPO GERAL DE RESTRICOES"/>
    <m/>
    <s v="MAIRA CRISTIANE DE SOUZA MIRANDA"/>
  </r>
  <r>
    <x v="1"/>
    <x v="0"/>
    <n v="643972921"/>
    <n v="109978"/>
    <s v="UNIVERSIDADE FEDERAL DE LAVRAS - MG"/>
    <d v="2020-01-10T10:03:26"/>
    <s v="ROC4350"/>
    <s v="PROPRIA"/>
    <s v="ROCADEIRA"/>
    <s v=""/>
    <n v="2012"/>
    <n v="13104255"/>
    <s v="LIVIA CRISTINA COELHO"/>
    <s v="Abastecimento"/>
    <s v="GASOLINA COMUM"/>
    <n v="3"/>
    <n v="4.93"/>
    <n v="111335"/>
    <n v="5"/>
    <n v="1.67"/>
    <n v="14.79"/>
    <n v="11396534"/>
    <s v="POSTO DA PRACA"/>
    <s v="POSTO DE COMBUSTIVEL"/>
    <s v="PRACA DOUTOR JORGE 185"/>
    <s v="CENTRO"/>
    <s v="LAVRAS"/>
    <s v="MG"/>
    <s v="PROINFRA"/>
    <m/>
    <m/>
    <m/>
    <m/>
    <s v="POS"/>
    <m/>
    <s v="33270656"/>
    <s v="6035740391947139"/>
    <s v="EQUIPAMENTO"/>
    <s v="EQUIPAMENTOS"/>
    <m/>
    <s v="JACKSON ANTONIO BARBOSA"/>
  </r>
  <r>
    <x v="1"/>
    <x v="0"/>
    <n v="643973104"/>
    <n v="109978"/>
    <s v="UNIVERSIDADE FEDERAL DE LAVRAS - MG"/>
    <d v="2020-01-10T10:04:29"/>
    <s v="ROC6731"/>
    <s v="PROPRIA"/>
    <s v="ROCADEIRA FS 220"/>
    <s v=""/>
    <n v="2011"/>
    <n v="13104255"/>
    <s v="LIVIA CRISTINA COELHO"/>
    <s v="Abastecimento"/>
    <s v="GASOLINA COMUM"/>
    <n v="3"/>
    <n v="4.93"/>
    <n v="111335"/>
    <n v="5"/>
    <n v="1.67"/>
    <n v="14.79"/>
    <n v="11396534"/>
    <s v="POSTO DA PRACA"/>
    <s v="POSTO DE COMBUSTIVEL"/>
    <s v="PRACA DOUTOR JORGE 185"/>
    <s v="CENTRO"/>
    <s v="LAVRAS"/>
    <s v="MG"/>
    <s v="PROINFRA"/>
    <m/>
    <m/>
    <m/>
    <m/>
    <s v="POS"/>
    <m/>
    <s v="33270656"/>
    <s v="6035740391946750"/>
    <s v="EQUIPAMENTO"/>
    <s v="EQUIPAMENTOS"/>
    <m/>
    <s v="JACKSON ANTONIO BARBOSA"/>
  </r>
  <r>
    <x v="1"/>
    <x v="0"/>
    <n v="643973243"/>
    <n v="109978"/>
    <s v="UNIVERSIDADE FEDERAL DE LAVRAS - MG"/>
    <d v="2020-01-10T10:05:21"/>
    <s v="ROC7070"/>
    <s v="PROPRIA"/>
    <s v="ROCADEIRA"/>
    <s v=""/>
    <n v="2016"/>
    <n v="13104255"/>
    <s v="LIVIA CRISTINA COELHO"/>
    <s v="Abastecimento"/>
    <s v="GASOLINA COMUM"/>
    <n v="3"/>
    <n v="4.93"/>
    <n v="111335"/>
    <n v="5"/>
    <n v="1.67"/>
    <n v="14.79"/>
    <n v="11396534"/>
    <s v="POSTO DA PRACA"/>
    <s v="POSTO DE COMBUSTIVEL"/>
    <s v="PRACA DOUTOR JORGE 185"/>
    <s v="CENTRO"/>
    <s v="LAVRAS"/>
    <s v="MG"/>
    <s v="PROINFRA"/>
    <m/>
    <m/>
    <m/>
    <m/>
    <s v="POS"/>
    <m/>
    <s v="33270656"/>
    <s v="6035740391947865"/>
    <s v="EQUIPAMENTO"/>
    <s v="EQUIPAMENTOS"/>
    <m/>
    <s v="JACKSON ANTONIO BARBOSA"/>
  </r>
  <r>
    <x v="1"/>
    <x v="0"/>
    <n v="643973500"/>
    <n v="109978"/>
    <s v="UNIVERSIDADE FEDERAL DE LAVRAS - MG"/>
    <d v="2020-01-10T10:06:42"/>
    <s v="ROC7069"/>
    <s v="PROPRIA"/>
    <s v="ROCADEIRA"/>
    <s v=""/>
    <n v="2016"/>
    <n v="13104255"/>
    <s v="LIVIA CRISTINA COELHO"/>
    <s v="Abastecimento"/>
    <s v="GASOLINA COMUM"/>
    <n v="3"/>
    <n v="4.93"/>
    <n v="111335"/>
    <n v="5"/>
    <n v="1.67"/>
    <n v="14.79"/>
    <n v="11396534"/>
    <s v="POSTO DA PRACA"/>
    <s v="POSTO DE COMBUSTIVEL"/>
    <s v="PRACA DOUTOR JORGE 185"/>
    <s v="CENTRO"/>
    <s v="LAVRAS"/>
    <s v="MG"/>
    <s v="PROINFRA"/>
    <m/>
    <m/>
    <m/>
    <m/>
    <s v="POS"/>
    <m/>
    <s v="33270656"/>
    <s v="6035740391947766"/>
    <s v="EQUIPAMENTO"/>
    <s v="EQUIPAMENTOS"/>
    <m/>
    <s v="JACKSON ANTONIO BARBOSA"/>
  </r>
  <r>
    <x v="1"/>
    <x v="0"/>
    <n v="643973685"/>
    <n v="109978"/>
    <s v="UNIVERSIDADE FEDERAL DE LAVRAS - MG"/>
    <d v="2020-01-10T10:07:42"/>
    <s v="ROC6727"/>
    <s v="PROPRIA"/>
    <s v="ROCADEIRA FS 220"/>
    <s v=""/>
    <n v="2011"/>
    <n v="13104255"/>
    <s v="LIVIA CRISTINA COELHO"/>
    <s v="Abastecimento"/>
    <s v="GASOLINA COMUM"/>
    <n v="3"/>
    <n v="4.93"/>
    <n v="111335"/>
    <n v="5"/>
    <n v="1.67"/>
    <n v="14.79"/>
    <n v="11396534"/>
    <s v="POSTO DA PRACA"/>
    <s v="POSTO DE COMBUSTIVEL"/>
    <s v="PRACA DOUTOR JORGE 185"/>
    <s v="CENTRO"/>
    <s v="LAVRAS"/>
    <s v="MG"/>
    <s v="PROINFRA"/>
    <m/>
    <m/>
    <m/>
    <m/>
    <s v="POS"/>
    <m/>
    <s v="33270656"/>
    <s v="6035740391946651"/>
    <s v="EQUIPAMENTO"/>
    <s v="EQUIPAMENTOS"/>
    <m/>
    <s v="JACKSON ANTONIO BARBOSA"/>
  </r>
  <r>
    <x v="1"/>
    <x v="0"/>
    <n v="643973888"/>
    <n v="109978"/>
    <s v="UNIVERSIDADE FEDERAL DE LAVRAS - MG"/>
    <d v="2020-01-10T10:08:32"/>
    <s v="ROC7068"/>
    <s v="PROPRIA"/>
    <s v="ROCADEIRA"/>
    <s v=""/>
    <n v="2016"/>
    <n v="13104255"/>
    <s v="LIVIA CRISTINA COELHO"/>
    <s v="Abastecimento"/>
    <s v="GASOLINA COMUM"/>
    <n v="3"/>
    <n v="4.93"/>
    <n v="111335"/>
    <n v="5"/>
    <n v="1.67"/>
    <n v="14.79"/>
    <n v="11396534"/>
    <s v="POSTO DA PRACA"/>
    <s v="POSTO DE COMBUSTIVEL"/>
    <s v="PRACA DOUTOR JORGE 185"/>
    <s v="CENTRO"/>
    <s v="LAVRAS"/>
    <s v="MG"/>
    <s v="PROINFRA"/>
    <m/>
    <m/>
    <m/>
    <m/>
    <s v="POS"/>
    <m/>
    <s v="33270656"/>
    <s v="6035740391947733"/>
    <s v="EQUIPAMENTO"/>
    <s v="EQUIPAMENTOS"/>
    <m/>
    <s v="JACKSON ANTONIO BARBOSA"/>
  </r>
  <r>
    <x v="1"/>
    <x v="0"/>
    <n v="643974037"/>
    <n v="109978"/>
    <s v="UNIVERSIDADE FEDERAL DE LAVRAS - MG"/>
    <d v="2020-01-10T10:09:20"/>
    <s v="ROC4343"/>
    <s v="PROPRIA"/>
    <s v="ROCADEIRA"/>
    <s v=""/>
    <n v="2012"/>
    <n v="13104255"/>
    <s v="LIVIA CRISTINA COELHO"/>
    <s v="Abastecimento"/>
    <s v="GASOLINA COMUM"/>
    <n v="3"/>
    <n v="4.93"/>
    <n v="111335"/>
    <n v="5"/>
    <n v="1.67"/>
    <n v="14.79"/>
    <n v="11396534"/>
    <s v="POSTO DA PRACA"/>
    <s v="POSTO DE COMBUSTIVEL"/>
    <s v="PRACA DOUTOR JORGE 185"/>
    <s v="CENTRO"/>
    <s v="LAVRAS"/>
    <s v="MG"/>
    <s v="PROINFRA"/>
    <m/>
    <m/>
    <m/>
    <m/>
    <s v="POS"/>
    <m/>
    <s v="33270656"/>
    <s v="6035740391946859"/>
    <s v="EQUIPAMENTO"/>
    <s v="EQUIPAMENTOS"/>
    <m/>
    <s v="JACKSON ANTONIO BARBOSA"/>
  </r>
  <r>
    <x v="1"/>
    <x v="0"/>
    <n v="643981883"/>
    <n v="109978"/>
    <s v="UNIVERSIDADE FEDERAL DE LAVRAS - MG"/>
    <d v="2020-01-10T10:47:36"/>
    <s v="PVJ8146"/>
    <s v="PROPRIA"/>
    <s v="MOTOCICLETA"/>
    <s v="20019246"/>
    <n v="2014"/>
    <n v="395527"/>
    <s v="MARCONIS GEREMIAS DIAS"/>
    <s v="Abastecimento"/>
    <s v="GASOLINA COMUM"/>
    <n v="6.4"/>
    <n v="4.99"/>
    <n v="54758"/>
    <n v="340"/>
    <n v="53.13"/>
    <n v="31.93"/>
    <n v="9895191"/>
    <s v="AUTO POSTO LAVRAS SHELL"/>
    <s v="POSTO DE COMBUSTIVEL"/>
    <s v="AVENIDA DR SILVIO MENICUCCI 200"/>
    <s v="VILA ESTER"/>
    <s v="LAVRAS"/>
    <s v="MG"/>
    <s v="CVP"/>
    <m/>
    <m/>
    <m/>
    <m/>
    <s v="POS"/>
    <m/>
    <s v="34737595"/>
    <s v="6035740389466944"/>
    <m/>
    <s v="MOTOCICLETA"/>
    <m/>
    <s v="ADEILSON CARVALHO"/>
  </r>
  <r>
    <x v="0"/>
    <x v="0"/>
    <n v="644027151"/>
    <n v="109978"/>
    <s v="UNIVERSIDADE FEDERAL DE LAVRAS - MG"/>
    <d v="2020-01-10T14:48:25"/>
    <s v="GMF6108"/>
    <s v="PROPRIA"/>
    <s v="KOMBI 1.6"/>
    <s v="20015678"/>
    <n v="2009"/>
    <n v="3892"/>
    <s v="CLAUDIO VALACIO DE OLIVEIRA"/>
    <s v="Abastecimento"/>
    <s v="ETANOL"/>
    <n v="33.43"/>
    <n v="3.59"/>
    <n v="677973"/>
    <n v="205"/>
    <n v="6.13"/>
    <n v="120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6803"/>
    <m/>
    <s v="VEICULOS LEVES"/>
    <m/>
    <s v="ADEILSON CARVALHO"/>
  </r>
  <r>
    <x v="6"/>
    <x v="0"/>
    <n v="644044444"/>
    <n v="109978"/>
    <s v="UNIVERSIDADE FEDERAL DE LAVRAS - MG"/>
    <d v="2020-01-10T16:03:02"/>
    <s v="HKX5728"/>
    <s v="PROPRIA"/>
    <s v="MOTOCICLETA"/>
    <s v=""/>
    <n v="2009"/>
    <n v="12918"/>
    <s v="MARCO AURELIO DE CASTRO CARVALHO"/>
    <s v="Abastecimento"/>
    <s v="GASOLINA COMUM"/>
    <n v="6.01"/>
    <n v="4.99"/>
    <n v="46360"/>
    <n v="304"/>
    <n v="50.58"/>
    <n v="30"/>
    <n v="9895191"/>
    <s v="AUTO POSTO LAVRAS SHELL"/>
    <s v="POSTO DE COMBUSTIVEL"/>
    <s v="AVENIDA DR SILVIO MENICUCCI 200"/>
    <s v="VILA ESTER"/>
    <s v="LAVRAS"/>
    <s v="MG"/>
    <s v="DGTI"/>
    <m/>
    <m/>
    <m/>
    <m/>
    <s v="POS"/>
    <m/>
    <s v="34737595"/>
    <s v="6035740389466977"/>
    <s v="nd"/>
    <s v="MOTOCICLETA"/>
    <m/>
    <s v="ADEILSON CARVALHO"/>
  </r>
  <r>
    <x v="7"/>
    <x v="0"/>
    <n v="644350807"/>
    <n v="109978"/>
    <s v="UNIVERSIDADE FEDERAL DE LAVRAS - MG"/>
    <d v="2020-01-13T09:08:23"/>
    <s v="OMD8752"/>
    <s v="ND"/>
    <s v="FIAT UNO"/>
    <s v=""/>
    <n v="2012"/>
    <n v="2072939"/>
    <s v="AMADOR EDUARDO DE LIMA"/>
    <s v="Abastecimento"/>
    <s v="GASOLINA COMUM"/>
    <n v="20.83"/>
    <n v="4.8"/>
    <n v="91371"/>
    <n v="666"/>
    <n v="31.97"/>
    <n v="100"/>
    <n v="644030"/>
    <s v="POSTO VENERANDO"/>
    <s v="POSTO DE COMBUSTIVEL"/>
    <s v="PRACA MONSENHOR DOMINGOS PINHEIRO 242"/>
    <s v="CENTRO"/>
    <s v="LAVRAS"/>
    <s v="MG"/>
    <s v="FAZENDA MUQUEM"/>
    <m/>
    <m/>
    <m/>
    <m/>
    <s v="POS"/>
    <m/>
    <s v="26798687"/>
    <s v="6035740390862693"/>
    <s v="LEVE"/>
    <s v="VEICULOS LEVES - FIAT UNO"/>
    <m/>
    <s v="AMADOR EDUARDO DE LIMA"/>
  </r>
  <r>
    <x v="7"/>
    <x v="0"/>
    <n v="644350419"/>
    <n v="109978"/>
    <s v="UNIVERSIDADE FEDERAL DE LAVRAS - MG"/>
    <d v="2020-01-13T09:09:25"/>
    <s v="MOT6249"/>
    <s v="PROPRIA"/>
    <s v="MOTOSERRA"/>
    <s v="6249"/>
    <n v="2017"/>
    <n v="2072939"/>
    <s v="AMADOR EDUARDO DE LIMA"/>
    <s v="Abastecimento"/>
    <s v="GASOLINA COMUM"/>
    <n v="10"/>
    <n v="4.8"/>
    <n v="88"/>
    <n v="10"/>
    <n v="1"/>
    <n v="47.99"/>
    <n v="644030"/>
    <s v="POSTO VENERANDO"/>
    <s v="POSTO DE COMBUSTIVEL"/>
    <s v="PRACA MONSENHOR DOMINGOS PINHEIRO 242"/>
    <s v="CENTRO"/>
    <s v="LAVRAS"/>
    <s v="MG"/>
    <s v="FAZENDA MUQUEM"/>
    <m/>
    <m/>
    <m/>
    <m/>
    <s v="POS"/>
    <m/>
    <s v="26798687"/>
    <s v="6035740389468569"/>
    <s v="nd"/>
    <s v="EQUIPAMENTOS"/>
    <m/>
    <s v="AMADOR EDUARDO DE LIMA"/>
  </r>
  <r>
    <x v="7"/>
    <x v="0"/>
    <n v="644351092"/>
    <n v="109978"/>
    <s v="UNIVERSIDADE FEDERAL DE LAVRAS - MG"/>
    <d v="2020-01-13T09:11:28"/>
    <s v="ROC6226"/>
    <s v="PROPRIA"/>
    <s v="ROCADEIRA"/>
    <s v="6226"/>
    <n v="2017"/>
    <n v="2072939"/>
    <s v="AMADOR EDUARDO DE LIMA"/>
    <s v="Abastecimento"/>
    <s v="GASOLINA COMUM"/>
    <n v="10"/>
    <n v="4.8"/>
    <n v="103"/>
    <n v="10"/>
    <n v="1"/>
    <n v="47.99"/>
    <n v="644030"/>
    <s v="POSTO VENERANDO"/>
    <s v="POSTO DE COMBUSTIVEL"/>
    <s v="PRACA MONSENHOR DOMINGOS PINHEIRO 242"/>
    <s v="CENTRO"/>
    <s v="LAVRAS"/>
    <s v="MG"/>
    <s v="FAZENDA MUQUEM"/>
    <m/>
    <m/>
    <m/>
    <m/>
    <s v="POS"/>
    <m/>
    <s v="26798687"/>
    <s v="6035740389468908"/>
    <s v="nd"/>
    <s v="EQUIPAMENTOS"/>
    <m/>
    <s v="AMADOR EDUARDO DE LIMA"/>
  </r>
  <r>
    <x v="0"/>
    <x v="0"/>
    <n v="644355342"/>
    <n v="109978"/>
    <s v="UNIVERSIDADE FEDERAL DE LAVRAS - MG"/>
    <d v="2020-01-13T09:28:07"/>
    <s v="GMF1891"/>
    <s v="PROPRIA"/>
    <s v="914 DIESEL"/>
    <s v="20012235"/>
    <n v="1997"/>
    <n v="68674040"/>
    <s v="JOSE BENTO DA SILVA"/>
    <s v="Abastecimento"/>
    <s v="DIESEL"/>
    <n v="70"/>
    <n v="4.05"/>
    <n v="211834"/>
    <n v="127"/>
    <n v="1.81"/>
    <n v="283.22000000000003"/>
    <n v="6103464"/>
    <s v="POSTO TUNEL"/>
    <s v="POSTO DE COMBUSTIVEL"/>
    <s v="RUA OTACILIO NEGRAO DE LIMA 598"/>
    <s v="CENTRO"/>
    <s v="LAVRAS"/>
    <s v="MG"/>
    <s v="DTM"/>
    <m/>
    <m/>
    <m/>
    <m/>
    <s v="POS"/>
    <m/>
    <s v="05445830"/>
    <s v="6035740389466506"/>
    <s v="nd"/>
    <s v="VEICULOS PESADOS - HODOMETRO"/>
    <m/>
    <s v="ADEILSON CARVALHO"/>
  </r>
  <r>
    <x v="0"/>
    <x v="0"/>
    <n v="644364416"/>
    <n v="109978"/>
    <s v="UNIVERSIDADE FEDERAL DE LAVRAS - MG"/>
    <d v="2020-01-13T09:55:48"/>
    <s v="HES1216"/>
    <s v="PROPRIA"/>
    <s v="STRADA HD WK CD E"/>
    <s v="20012216"/>
    <n v="2007"/>
    <n v="1346441"/>
    <s v="RENAN ROSA PAULINO"/>
    <s v="Abastecimento"/>
    <s v="ETANOL"/>
    <n v="27.86"/>
    <n v="3.59"/>
    <n v="138220"/>
    <n v="129"/>
    <n v="4.63"/>
    <n v="100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96328210"/>
    <s v="nd"/>
    <s v="GRUPO GERAL DE RESTRICOES"/>
    <m/>
    <s v="CARLOS EDUARDO DO PRADO SAAD"/>
  </r>
  <r>
    <x v="1"/>
    <x v="0"/>
    <n v="644416028"/>
    <n v="109978"/>
    <s v="UNIVERSIDADE FEDERAL DE LAVRAS - MG"/>
    <d v="2020-01-13T15:47:45"/>
    <s v="PVJ8129"/>
    <s v="PROPRIA"/>
    <s v="MOTOCICLETA"/>
    <s v="20019241"/>
    <n v="2014"/>
    <n v="395896"/>
    <s v="MARCIO MAYRINCK"/>
    <s v="Abastecimento"/>
    <s v="GASOLINA COMUM"/>
    <n v="8.08"/>
    <n v="4.99"/>
    <n v="80306"/>
    <n v="337"/>
    <n v="41.71"/>
    <n v="40.31"/>
    <n v="9895191"/>
    <s v="AUTO POSTO LAVRAS SHELL"/>
    <s v="POSTO DE COMBUSTIVEL"/>
    <s v="AVENIDA DR SILVIO MENICUCCI 200"/>
    <s v="VILA ESTER"/>
    <s v="LAVRAS"/>
    <s v="MG"/>
    <s v="CVP"/>
    <m/>
    <m/>
    <m/>
    <m/>
    <s v="POS"/>
    <m/>
    <s v="34737595"/>
    <s v="6035740389466902"/>
    <m/>
    <s v="MOTOCICLETA"/>
    <m/>
    <s v="ADEILSON CARVALHO"/>
  </r>
  <r>
    <x v="0"/>
    <x v="0"/>
    <n v="644433581"/>
    <n v="109978"/>
    <s v="UNIVERSIDADE FEDERAL DE LAVRAS - MG"/>
    <d v="2020-01-13T15:53:56"/>
    <s v="GMF6156"/>
    <s v="PROPRIA"/>
    <s v="STRADA HD WK CD E"/>
    <s v="20019835"/>
    <n v="2009"/>
    <n v="13104255"/>
    <s v="LIVIA CRISTINA COELHO"/>
    <s v="Abastecimento"/>
    <s v="GASOLINA COMUM"/>
    <n v="30.42"/>
    <n v="4.93"/>
    <n v="119745"/>
    <n v="258"/>
    <n v="8.48"/>
    <n v="150"/>
    <n v="11396534"/>
    <s v="POSTO DA PRACA"/>
    <s v="POSTO DE COMBUSTIVEL"/>
    <s v="PRACA DOUTOR JORGE 185"/>
    <s v="CENTRO"/>
    <s v="LAVRAS"/>
    <s v="MG"/>
    <s v="DTM"/>
    <m/>
    <m/>
    <m/>
    <m/>
    <s v="POS"/>
    <m/>
    <s v="33270656"/>
    <s v="6035740389467306"/>
    <s v="nd"/>
    <s v="VEICULOS LEVES - STRADA"/>
    <m/>
    <s v="ADEILSON CARVALHO"/>
  </r>
  <r>
    <x v="1"/>
    <x v="0"/>
    <n v="644433823"/>
    <n v="109978"/>
    <s v="UNIVERSIDADE FEDERAL DE LAVRAS - MG"/>
    <d v="2020-01-13T15:55:07"/>
    <s v="ROC4343"/>
    <s v="PROPRIA"/>
    <s v="ROCADEIRA"/>
    <s v=""/>
    <n v="2012"/>
    <n v="13104255"/>
    <s v="LIVIA CRISTINA COELHO"/>
    <s v="Abastecimento"/>
    <s v="GASOLINA COMUM"/>
    <n v="3"/>
    <n v="4.93"/>
    <n v="111340"/>
    <n v="5"/>
    <n v="1.67"/>
    <n v="14.79"/>
    <n v="11396534"/>
    <s v="POSTO DA PRACA"/>
    <s v="POSTO DE COMBUSTIVEL"/>
    <s v="PRACA DOUTOR JORGE 185"/>
    <s v="CENTRO"/>
    <s v="LAVRAS"/>
    <s v="MG"/>
    <s v="PROINFRA"/>
    <m/>
    <m/>
    <m/>
    <m/>
    <s v="POS"/>
    <m/>
    <s v="33270656"/>
    <s v="6035740391946859"/>
    <s v="EQUIPAMENTO"/>
    <s v="EQUIPAMENTOS"/>
    <m/>
    <s v="JACKSON ANTONIO BARBOSA"/>
  </r>
  <r>
    <x v="1"/>
    <x v="0"/>
    <n v="644433943"/>
    <n v="109978"/>
    <s v="UNIVERSIDADE FEDERAL DE LAVRAS - MG"/>
    <d v="2020-01-13T15:55:46"/>
    <s v="ROC7068"/>
    <s v="PROPRIA"/>
    <s v="ROCADEIRA"/>
    <s v=""/>
    <n v="2016"/>
    <n v="13104255"/>
    <s v="LIVIA CRISTINA COELHO"/>
    <s v="Abastecimento"/>
    <s v="GASOLINA COMUM"/>
    <n v="3"/>
    <n v="4.93"/>
    <n v="111340"/>
    <n v="5"/>
    <n v="1.67"/>
    <n v="14.79"/>
    <n v="11396534"/>
    <s v="POSTO DA PRACA"/>
    <s v="POSTO DE COMBUSTIVEL"/>
    <s v="PRACA DOUTOR JORGE 185"/>
    <s v="CENTRO"/>
    <s v="LAVRAS"/>
    <s v="MG"/>
    <s v="PROINFRA"/>
    <m/>
    <m/>
    <m/>
    <m/>
    <s v="POS"/>
    <m/>
    <s v="33270656"/>
    <s v="6035740391947733"/>
    <s v="EQUIPAMENTO"/>
    <s v="EQUIPAMENTOS"/>
    <m/>
    <s v="JACKSON ANTONIO BARBOSA"/>
  </r>
  <r>
    <x v="1"/>
    <x v="0"/>
    <n v="644434058"/>
    <n v="109978"/>
    <s v="UNIVERSIDADE FEDERAL DE LAVRAS - MG"/>
    <d v="2020-01-13T15:56:27"/>
    <s v="ROC7069"/>
    <s v="PROPRIA"/>
    <s v="ROCADEIRA"/>
    <s v=""/>
    <n v="2016"/>
    <n v="13104255"/>
    <s v="LIVIA CRISTINA COELHO"/>
    <s v="Abastecimento"/>
    <s v="GASOLINA COMUM"/>
    <n v="3"/>
    <n v="4.93"/>
    <n v="111340"/>
    <n v="5"/>
    <n v="1.67"/>
    <n v="14.79"/>
    <n v="11396534"/>
    <s v="POSTO DA PRACA"/>
    <s v="POSTO DE COMBUSTIVEL"/>
    <s v="PRACA DOUTOR JORGE 185"/>
    <s v="CENTRO"/>
    <s v="LAVRAS"/>
    <s v="MG"/>
    <s v="PROINFRA"/>
    <m/>
    <m/>
    <m/>
    <m/>
    <s v="POS"/>
    <m/>
    <s v="33270656"/>
    <s v="6035740391947766"/>
    <s v="EQUIPAMENTO"/>
    <s v="EQUIPAMENTOS"/>
    <m/>
    <s v="JACKSON ANTONIO BARBOSA"/>
  </r>
  <r>
    <x v="1"/>
    <x v="0"/>
    <n v="644434143"/>
    <n v="109978"/>
    <s v="UNIVERSIDADE FEDERAL DE LAVRAS - MG"/>
    <d v="2020-01-13T15:57:05"/>
    <s v="ROC6727"/>
    <s v="PROPRIA"/>
    <s v="ROCADEIRA FS 220"/>
    <s v=""/>
    <n v="2011"/>
    <n v="13104255"/>
    <s v="LIVIA CRISTINA COELHO"/>
    <s v="Abastecimento"/>
    <s v="GASOLINA COMUM"/>
    <n v="3"/>
    <n v="4.93"/>
    <n v="111340"/>
    <n v="5"/>
    <n v="1.67"/>
    <n v="14.79"/>
    <n v="11396534"/>
    <s v="POSTO DA PRACA"/>
    <s v="POSTO DE COMBUSTIVEL"/>
    <s v="PRACA DOUTOR JORGE 185"/>
    <s v="CENTRO"/>
    <s v="LAVRAS"/>
    <s v="MG"/>
    <s v="PROINFRA"/>
    <m/>
    <m/>
    <m/>
    <m/>
    <s v="POS"/>
    <m/>
    <s v="33270656"/>
    <s v="6035740391946651"/>
    <s v="EQUIPAMENTO"/>
    <s v="EQUIPAMENTOS"/>
    <m/>
    <s v="JACKSON ANTONIO BARBOSA"/>
  </r>
  <r>
    <x v="1"/>
    <x v="0"/>
    <n v="644434282"/>
    <n v="109978"/>
    <s v="UNIVERSIDADE FEDERAL DE LAVRAS - MG"/>
    <d v="2020-01-13T15:57:56"/>
    <s v="ROC6731"/>
    <s v="PROPRIA"/>
    <s v="ROCADEIRA FS 220"/>
    <s v=""/>
    <n v="2011"/>
    <n v="13104255"/>
    <s v="LIVIA CRISTINA COELHO"/>
    <s v="Abastecimento"/>
    <s v="GASOLINA COMUM"/>
    <n v="3"/>
    <n v="4.93"/>
    <n v="111340"/>
    <n v="5"/>
    <n v="1.67"/>
    <n v="14.79"/>
    <n v="11396534"/>
    <s v="POSTO DA PRACA"/>
    <s v="POSTO DE COMBUSTIVEL"/>
    <s v="PRACA DOUTOR JORGE 185"/>
    <s v="CENTRO"/>
    <s v="LAVRAS"/>
    <s v="MG"/>
    <s v="PROINFRA"/>
    <m/>
    <m/>
    <m/>
    <m/>
    <s v="POS"/>
    <m/>
    <s v="33270656"/>
    <s v="6035740391946750"/>
    <s v="EQUIPAMENTO"/>
    <s v="EQUIPAMENTOS"/>
    <m/>
    <s v="JACKSON ANTONIO BARBOSA"/>
  </r>
  <r>
    <x v="1"/>
    <x v="0"/>
    <n v="644434401"/>
    <n v="109978"/>
    <s v="UNIVERSIDADE FEDERAL DE LAVRAS - MG"/>
    <d v="2020-01-13T15:58:31"/>
    <s v="ROC4350"/>
    <s v="PROPRIA"/>
    <s v="ROCADEIRA"/>
    <s v=""/>
    <n v="2012"/>
    <n v="13104255"/>
    <s v="LIVIA CRISTINA COELHO"/>
    <s v="Abastecimento"/>
    <s v="GASOLINA COMUM"/>
    <n v="3"/>
    <n v="4.93"/>
    <n v="111340"/>
    <n v="5"/>
    <n v="1.67"/>
    <n v="14.79"/>
    <n v="11396534"/>
    <s v="POSTO DA PRACA"/>
    <s v="POSTO DE COMBUSTIVEL"/>
    <s v="PRACA DOUTOR JORGE 185"/>
    <s v="CENTRO"/>
    <s v="LAVRAS"/>
    <s v="MG"/>
    <s v="PROINFRA"/>
    <m/>
    <m/>
    <m/>
    <m/>
    <s v="POS"/>
    <m/>
    <s v="33270656"/>
    <s v="6035740391947139"/>
    <s v="EQUIPAMENTO"/>
    <s v="EQUIPAMENTOS"/>
    <m/>
    <s v="JACKSON ANTONIO BARBOSA"/>
  </r>
  <r>
    <x v="1"/>
    <x v="0"/>
    <n v="644434512"/>
    <n v="109978"/>
    <s v="UNIVERSIDADE FEDERAL DE LAVRAS - MG"/>
    <d v="2020-01-13T15:59:14"/>
    <s v="ROC4342"/>
    <s v="PROPRIA"/>
    <s v="ROCADEIRA"/>
    <s v=""/>
    <n v="2012"/>
    <n v="13104255"/>
    <s v="LIVIA CRISTINA COELHO"/>
    <s v="Abastecimento"/>
    <s v="GASOLINA COMUM"/>
    <n v="3"/>
    <n v="4.93"/>
    <n v="111340"/>
    <n v="5"/>
    <n v="1.67"/>
    <n v="14.79"/>
    <n v="11396534"/>
    <s v="POSTO DA PRACA"/>
    <s v="POSTO DE COMBUSTIVEL"/>
    <s v="PRACA DOUTOR JORGE 185"/>
    <s v="CENTRO"/>
    <s v="LAVRAS"/>
    <s v="MG"/>
    <s v="PROINFRA"/>
    <m/>
    <m/>
    <m/>
    <m/>
    <s v="POS"/>
    <m/>
    <s v="33270656"/>
    <s v="6035740391946826"/>
    <s v="EQUIPAMENTO"/>
    <s v="EQUIPAMENTOS"/>
    <m/>
    <s v="JACKSON ANTONIO BARBOSA"/>
  </r>
  <r>
    <x v="1"/>
    <x v="0"/>
    <n v="644434827"/>
    <n v="109978"/>
    <s v="UNIVERSIDADE FEDERAL DE LAVRAS - MG"/>
    <d v="2020-01-13T16:00:03"/>
    <s v="ROC7067"/>
    <s v="PROPRIA"/>
    <s v="ROCADEIRA"/>
    <s v=""/>
    <n v="2016"/>
    <n v="13104255"/>
    <s v="LIVIA CRISTINA COELHO"/>
    <s v="Abastecimento"/>
    <s v="GASOLINA COMUM"/>
    <n v="3"/>
    <n v="4.93"/>
    <n v="111340"/>
    <n v="5"/>
    <n v="1.67"/>
    <n v="14.79"/>
    <n v="11396534"/>
    <s v="POSTO DA PRACA"/>
    <s v="POSTO DE COMBUSTIVEL"/>
    <s v="PRACA DOUTOR JORGE 185"/>
    <s v="CENTRO"/>
    <s v="LAVRAS"/>
    <s v="MG"/>
    <s v="PROINFRA"/>
    <m/>
    <m/>
    <m/>
    <m/>
    <s v="POS"/>
    <m/>
    <s v="33270656"/>
    <s v="6035740391947618"/>
    <s v="EQUIPAMENTO"/>
    <s v="EQUIPAMENTOS"/>
    <m/>
    <s v="JACKSON ANTONIO BARBOSA"/>
  </r>
  <r>
    <x v="1"/>
    <x v="0"/>
    <n v="644435028"/>
    <n v="109978"/>
    <s v="UNIVERSIDADE FEDERAL DE LAVRAS - MG"/>
    <d v="2020-01-13T16:01:46"/>
    <s v="ROC7070"/>
    <s v="PROPRIA"/>
    <s v="ROCADEIRA"/>
    <s v=""/>
    <n v="2016"/>
    <n v="13104255"/>
    <s v="LIVIA CRISTINA COELHO"/>
    <s v="Abastecimento"/>
    <s v="GASOLINA COMUM"/>
    <n v="3"/>
    <n v="4.93"/>
    <n v="111340"/>
    <n v="5"/>
    <n v="1.67"/>
    <n v="14.79"/>
    <n v="11396534"/>
    <s v="POSTO DA PRACA"/>
    <s v="POSTO DE COMBUSTIVEL"/>
    <s v="PRACA DOUTOR JORGE 185"/>
    <s v="CENTRO"/>
    <s v="LAVRAS"/>
    <s v="MG"/>
    <s v="PROINFRA"/>
    <m/>
    <m/>
    <m/>
    <m/>
    <s v="POS"/>
    <m/>
    <s v="33270656"/>
    <s v="6035740391947865"/>
    <s v="EQUIPAMENTO"/>
    <s v="EQUIPAMENTOS"/>
    <m/>
    <s v="JACKSON ANTONIO BARBOSA"/>
  </r>
  <r>
    <x v="1"/>
    <x v="0"/>
    <n v="644435300"/>
    <n v="109978"/>
    <s v="UNIVERSIDADE FEDERAL DE LAVRAS - MG"/>
    <d v="2020-01-13T16:03:26"/>
    <s v="ROC6726"/>
    <s v="PROPRIA"/>
    <s v="ROCADEIRA FS 220"/>
    <s v=""/>
    <n v="2011"/>
    <n v="13104255"/>
    <s v="LIVIA CRISTINA COELHO"/>
    <s v="Abastecimento"/>
    <s v="GASOLINA COMUM"/>
    <n v="3"/>
    <n v="4.93"/>
    <n v="111340"/>
    <n v="5"/>
    <n v="1.67"/>
    <n v="14.79"/>
    <n v="11396534"/>
    <s v="POSTO DA PRACA"/>
    <s v="POSTO DE COMBUSTIVEL"/>
    <s v="PRACA DOUTOR JORGE 185"/>
    <s v="CENTRO"/>
    <s v="LAVRAS"/>
    <s v="MG"/>
    <s v="PROINFRA"/>
    <m/>
    <m/>
    <m/>
    <m/>
    <s v="POS"/>
    <m/>
    <s v="33270656"/>
    <s v="6035740391946610"/>
    <s v="EQUIPAMENTO"/>
    <s v="EQUIPAMENTOS"/>
    <m/>
    <s v="JACKSON ANTONIO BARBOSA"/>
  </r>
  <r>
    <x v="1"/>
    <x v="0"/>
    <n v="644464098"/>
    <n v="109978"/>
    <s v="UNIVERSIDADE FEDERAL DE LAVRAS - MG"/>
    <d v="2020-01-13T18:15:57"/>
    <s v="PVJ8146"/>
    <s v="PROPRIA"/>
    <s v="MOTOCICLETA"/>
    <s v="20019246"/>
    <n v="2014"/>
    <n v="395896"/>
    <s v="MARCIO MAYRINCK"/>
    <s v="Abastecimento"/>
    <s v="GASOLINA COMUM"/>
    <n v="6.98"/>
    <n v="4.99"/>
    <n v="55056"/>
    <n v="298"/>
    <n v="42.69"/>
    <n v="34.82"/>
    <n v="9895191"/>
    <s v="AUTO POSTO LAVRAS SHELL"/>
    <s v="POSTO DE COMBUSTIVEL"/>
    <s v="AVENIDA DR SILVIO MENICUCCI 200"/>
    <s v="VILA ESTER"/>
    <s v="LAVRAS"/>
    <s v="MG"/>
    <s v="CVP"/>
    <m/>
    <m/>
    <m/>
    <m/>
    <s v="POS"/>
    <m/>
    <s v="34737595"/>
    <s v="6035740389466944"/>
    <m/>
    <s v="MOTOCICLETA"/>
    <m/>
    <s v="ADEILSON CARVALHO"/>
  </r>
  <r>
    <x v="0"/>
    <x v="0"/>
    <n v="644570279"/>
    <n v="109978"/>
    <s v="UNIVERSIDADE FEDERAL DE LAVRAS - MG"/>
    <d v="2020-01-14T10:31:56"/>
    <s v="PVJ8162"/>
    <s v="PROPRIA"/>
    <s v="MOTOCICLETA"/>
    <s v="20015679"/>
    <n v="2014"/>
    <n v="395527"/>
    <s v="MARCONIS GEREMIAS DIAS"/>
    <s v="Abastecimento"/>
    <s v="GASOLINA COMUM"/>
    <n v="6.62"/>
    <n v="4.99"/>
    <n v="49498"/>
    <n v="287"/>
    <n v="43.35"/>
    <n v="33.03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7090"/>
    <m/>
    <s v="MOTOCICLETA"/>
    <m/>
    <s v="ADEILSON CARVALHO"/>
  </r>
  <r>
    <x v="0"/>
    <x v="0"/>
    <n v="644571229"/>
    <n v="109978"/>
    <s v="UNIVERSIDADE FEDERAL DE LAVRAS - MG"/>
    <d v="2020-01-14T10:38:08"/>
    <s v="PVJ8154"/>
    <s v="PROPRIA"/>
    <s v="MOTOCICLETA"/>
    <s v=""/>
    <n v="2014"/>
    <n v="395527"/>
    <s v="MARCONIS GEREMIAS DIAS"/>
    <s v="Abastecimento"/>
    <s v="GASOLINA COMUM"/>
    <n v="6.49"/>
    <n v="4.99"/>
    <n v="40398"/>
    <n v="273"/>
    <n v="42.06"/>
    <n v="32.380000000000003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7082"/>
    <m/>
    <s v="MOTOCICLETA"/>
    <m/>
    <s v="ADEILSON CARVALHO"/>
  </r>
  <r>
    <x v="1"/>
    <x v="0"/>
    <n v="644573238"/>
    <n v="109978"/>
    <s v="UNIVERSIDADE FEDERAL DE LAVRAS - MG"/>
    <d v="2020-01-14T10:44:51"/>
    <s v="PVJ8159"/>
    <s v="PROPRIA"/>
    <s v="MOTOCICLETA"/>
    <s v="0019242"/>
    <n v="2014"/>
    <n v="395527"/>
    <s v="MARCONIS GEREMIAS DIAS"/>
    <s v="Abastecimento"/>
    <s v="GASOLINA COMUM"/>
    <n v="5.62"/>
    <n v="4.99"/>
    <n v="64815"/>
    <n v="223"/>
    <n v="39.68"/>
    <n v="28.04"/>
    <n v="9895191"/>
    <s v="AUTO POSTO LAVRAS SHELL"/>
    <s v="POSTO DE COMBUSTIVEL"/>
    <s v="AVENIDA DR SILVIO MENICUCCI 200"/>
    <s v="VILA ESTER"/>
    <s v="LAVRAS"/>
    <s v="MG"/>
    <s v="CVP"/>
    <m/>
    <m/>
    <m/>
    <m/>
    <s v="POS"/>
    <m/>
    <s v="34737595"/>
    <s v="6035740389466969"/>
    <s v="nd"/>
    <s v="MOTOCICLETA"/>
    <m/>
    <s v="ADEILSON CARVALHO"/>
  </r>
  <r>
    <x v="1"/>
    <x v="0"/>
    <n v="644574613"/>
    <n v="109978"/>
    <s v="UNIVERSIDADE FEDERAL DE LAVRAS - MG"/>
    <d v="2020-01-14T10:53:57"/>
    <s v="PVJ8145"/>
    <s v="PROPRIA"/>
    <s v="MOTOCICLETA"/>
    <s v="20019245"/>
    <n v="2014"/>
    <n v="395527"/>
    <s v="MARCONIS GEREMIAS DIAS"/>
    <s v="Abastecimento"/>
    <s v="GASOLINA COMUM"/>
    <n v="7.45"/>
    <n v="4.99"/>
    <n v="71589"/>
    <n v="356"/>
    <n v="47.79"/>
    <n v="37.17"/>
    <n v="9895191"/>
    <s v="AUTO POSTO LAVRAS SHELL"/>
    <s v="POSTO DE COMBUSTIVEL"/>
    <s v="AVENIDA DR SILVIO MENICUCCI 200"/>
    <s v="VILA ESTER"/>
    <s v="LAVRAS"/>
    <s v="MG"/>
    <s v="CVP"/>
    <m/>
    <m/>
    <m/>
    <m/>
    <s v="POS"/>
    <m/>
    <s v="34737595"/>
    <s v="6035740389466936"/>
    <s v="nd"/>
    <s v="MOTOCICLETA"/>
    <m/>
    <s v="ADEILSON CARVALHO"/>
  </r>
  <r>
    <x v="1"/>
    <x v="0"/>
    <n v="644575388"/>
    <n v="109978"/>
    <s v="UNIVERSIDADE FEDERAL DE LAVRAS - MG"/>
    <d v="2020-01-14T10:59:16"/>
    <s v="PVJ8142"/>
    <s v="PROPRIA"/>
    <s v="MOTOCICLETA"/>
    <s v="20019243"/>
    <n v="2014"/>
    <n v="395527"/>
    <s v="MARCONIS GEREMIAS DIAS"/>
    <s v="Abastecimento"/>
    <s v="GASOLINA COMUM"/>
    <n v="5.82"/>
    <n v="4.99"/>
    <n v="73693"/>
    <n v="277"/>
    <n v="47.59"/>
    <n v="29.04"/>
    <n v="9895191"/>
    <s v="AUTO POSTO LAVRAS SHELL"/>
    <s v="POSTO DE COMBUSTIVEL"/>
    <s v="AVENIDA DR SILVIO MENICUCCI 200"/>
    <s v="VILA ESTER"/>
    <s v="LAVRAS"/>
    <s v="MG"/>
    <s v="CVP"/>
    <m/>
    <m/>
    <m/>
    <m/>
    <s v="POS"/>
    <m/>
    <s v="34737595"/>
    <s v="6035740389466910"/>
    <s v="nd"/>
    <s v="MOTOCICLETA"/>
    <m/>
    <s v="ADEILSON CARVALHO"/>
  </r>
  <r>
    <x v="0"/>
    <x v="0"/>
    <n v="644731527"/>
    <n v="109978"/>
    <s v="UNIVERSIDADE FEDERAL DE LAVRAS - MG"/>
    <d v="2020-01-15T07:50:49"/>
    <s v="HES1264"/>
    <s v="PROPRIA"/>
    <s v="RANGER"/>
    <s v=""/>
    <n v="2007"/>
    <n v="12918"/>
    <s v="MARCO AURELIO DE CASTRO CARVALHO"/>
    <s v="Abastecimento"/>
    <s v="Diesel S-10 Comum"/>
    <n v="61.7"/>
    <n v="4.17"/>
    <n v="313618"/>
    <n v="594"/>
    <n v="9.6300000000000008"/>
    <n v="257.23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7272"/>
    <s v="nd"/>
    <s v="VEICULOS LEVES RANGER"/>
    <m/>
    <s v="ADEILSON CARVALHO"/>
  </r>
  <r>
    <x v="1"/>
    <x v="0"/>
    <n v="644762291"/>
    <n v="109978"/>
    <s v="UNIVERSIDADE FEDERAL DE LAVRAS - MG"/>
    <d v="2020-01-15T09:39:04"/>
    <s v="ROC6726"/>
    <s v="PROPRIA"/>
    <s v="ROCADEIRA FS 220"/>
    <s v=""/>
    <n v="2011"/>
    <n v="13104255"/>
    <s v="LIVIA CRISTINA COELHO"/>
    <s v="Abastecimento"/>
    <s v="GASOLINA COMUM"/>
    <n v="3"/>
    <n v="4.93"/>
    <n v="111345"/>
    <n v="5"/>
    <n v="1.67"/>
    <n v="14.79"/>
    <n v="11396534"/>
    <s v="POSTO DA PRACA"/>
    <s v="POSTO DE COMBUSTIVEL"/>
    <s v="PRACA DOUTOR JORGE 185"/>
    <s v="CENTRO"/>
    <s v="LAVRAS"/>
    <s v="MG"/>
    <s v="PROINFRA"/>
    <m/>
    <m/>
    <m/>
    <m/>
    <s v="POS"/>
    <m/>
    <s v="33270656"/>
    <s v="6035740391946610"/>
    <s v="EQUIPAMENTO"/>
    <s v="EQUIPAMENTOS"/>
    <m/>
    <s v="JACKSON ANTONIO BARBOSA"/>
  </r>
  <r>
    <x v="1"/>
    <x v="0"/>
    <n v="644762592"/>
    <n v="109978"/>
    <s v="UNIVERSIDADE FEDERAL DE LAVRAS - MG"/>
    <d v="2020-01-15T09:40:37"/>
    <s v="ROC7070"/>
    <s v="PROPRIA"/>
    <s v="ROCADEIRA"/>
    <s v=""/>
    <n v="2016"/>
    <n v="13104255"/>
    <s v="LIVIA CRISTINA COELHO"/>
    <s v="Abastecimento"/>
    <s v="GASOLINA COMUM"/>
    <n v="3"/>
    <n v="4.93"/>
    <n v="111345"/>
    <n v="5"/>
    <n v="1.67"/>
    <n v="14.79"/>
    <n v="11396534"/>
    <s v="POSTO DA PRACA"/>
    <s v="POSTO DE COMBUSTIVEL"/>
    <s v="PRACA DOUTOR JORGE 185"/>
    <s v="CENTRO"/>
    <s v="LAVRAS"/>
    <s v="MG"/>
    <s v="PROINFRA"/>
    <m/>
    <m/>
    <m/>
    <m/>
    <s v="POS"/>
    <m/>
    <s v="33270656"/>
    <s v="6035740391947865"/>
    <s v="EQUIPAMENTO"/>
    <s v="EQUIPAMENTOS"/>
    <m/>
    <s v="JACKSON ANTONIO BARBOSA"/>
  </r>
  <r>
    <x v="1"/>
    <x v="0"/>
    <n v="644762732"/>
    <n v="109978"/>
    <s v="UNIVERSIDADE FEDERAL DE LAVRAS - MG"/>
    <d v="2020-01-15T09:41:19"/>
    <s v="ROC7067"/>
    <s v="PROPRIA"/>
    <s v="ROCADEIRA"/>
    <s v=""/>
    <n v="2016"/>
    <n v="13104255"/>
    <s v="LIVIA CRISTINA COELHO"/>
    <s v="Abastecimento"/>
    <s v="GASOLINA COMUM"/>
    <n v="3"/>
    <n v="4.93"/>
    <n v="111345"/>
    <n v="5"/>
    <n v="1.67"/>
    <n v="14.79"/>
    <n v="11396534"/>
    <s v="POSTO DA PRACA"/>
    <s v="POSTO DE COMBUSTIVEL"/>
    <s v="PRACA DOUTOR JORGE 185"/>
    <s v="CENTRO"/>
    <s v="LAVRAS"/>
    <s v="MG"/>
    <s v="PROINFRA"/>
    <m/>
    <m/>
    <m/>
    <m/>
    <s v="POS"/>
    <m/>
    <s v="33270656"/>
    <s v="6035740391947618"/>
    <s v="EQUIPAMENTO"/>
    <s v="EQUIPAMENTOS"/>
    <m/>
    <s v="JACKSON ANTONIO BARBOSA"/>
  </r>
  <r>
    <x v="1"/>
    <x v="0"/>
    <n v="644763988"/>
    <n v="109978"/>
    <s v="UNIVERSIDADE FEDERAL DE LAVRAS - MG"/>
    <d v="2020-01-15T09:42:01"/>
    <s v="ROC4342"/>
    <s v="PROPRIA"/>
    <s v="ROCADEIRA"/>
    <s v=""/>
    <n v="2012"/>
    <n v="13104255"/>
    <s v="LIVIA CRISTINA COELHO"/>
    <s v="Abastecimento"/>
    <s v="GASOLINA COMUM"/>
    <n v="3"/>
    <n v="4.93"/>
    <n v="111345"/>
    <n v="5"/>
    <n v="1.67"/>
    <n v="14.79"/>
    <n v="11396534"/>
    <s v="POSTO DA PRACA"/>
    <s v="POSTO DE COMBUSTIVEL"/>
    <s v="PRACA DOUTOR JORGE 185"/>
    <s v="CENTRO"/>
    <s v="LAVRAS"/>
    <s v="MG"/>
    <s v="PROINFRA"/>
    <m/>
    <m/>
    <m/>
    <m/>
    <s v="POS"/>
    <m/>
    <s v="33270656"/>
    <s v="6035740391946826"/>
    <s v="EQUIPAMENTO"/>
    <s v="EQUIPAMENTOS"/>
    <m/>
    <s v="JACKSON ANTONIO BARBOSA"/>
  </r>
  <r>
    <x v="1"/>
    <x v="0"/>
    <n v="644764123"/>
    <n v="109978"/>
    <s v="UNIVERSIDADE FEDERAL DE LAVRAS - MG"/>
    <d v="2020-01-15T09:42:43"/>
    <s v="ROC4350"/>
    <s v="PROPRIA"/>
    <s v="ROCADEIRA"/>
    <s v=""/>
    <n v="2012"/>
    <n v="13104255"/>
    <s v="LIVIA CRISTINA COELHO"/>
    <s v="Abastecimento"/>
    <s v="GASOLINA COMUM"/>
    <n v="3"/>
    <n v="4.93"/>
    <n v="111345"/>
    <n v="5"/>
    <n v="1.67"/>
    <n v="14.79"/>
    <n v="11396534"/>
    <s v="POSTO DA PRACA"/>
    <s v="POSTO DE COMBUSTIVEL"/>
    <s v="PRACA DOUTOR JORGE 185"/>
    <s v="CENTRO"/>
    <s v="LAVRAS"/>
    <s v="MG"/>
    <s v="PROINFRA"/>
    <m/>
    <m/>
    <m/>
    <m/>
    <s v="POS"/>
    <m/>
    <s v="33270656"/>
    <s v="6035740391947139"/>
    <s v="EQUIPAMENTO"/>
    <s v="EQUIPAMENTOS"/>
    <m/>
    <s v="JACKSON ANTONIO BARBOSA"/>
  </r>
  <r>
    <x v="1"/>
    <x v="0"/>
    <n v="644764269"/>
    <n v="109978"/>
    <s v="UNIVERSIDADE FEDERAL DE LAVRAS - MG"/>
    <d v="2020-01-15T09:43:28"/>
    <s v="ROC6731"/>
    <s v="PROPRIA"/>
    <s v="ROCADEIRA FS 220"/>
    <s v=""/>
    <n v="2011"/>
    <n v="13104255"/>
    <s v="LIVIA CRISTINA COELHO"/>
    <s v="Abastecimento"/>
    <s v="GASOLINA COMUM"/>
    <n v="3"/>
    <n v="4.93"/>
    <n v="111345"/>
    <n v="5"/>
    <n v="1.67"/>
    <n v="14.79"/>
    <n v="11396534"/>
    <s v="POSTO DA PRACA"/>
    <s v="POSTO DE COMBUSTIVEL"/>
    <s v="PRACA DOUTOR JORGE 185"/>
    <s v="CENTRO"/>
    <s v="LAVRAS"/>
    <s v="MG"/>
    <s v="PROINFRA"/>
    <m/>
    <m/>
    <m/>
    <m/>
    <s v="POS"/>
    <m/>
    <s v="33270656"/>
    <s v="6035740391946750"/>
    <s v="EQUIPAMENTO"/>
    <s v="EQUIPAMENTOS"/>
    <m/>
    <s v="JACKSON ANTONIO BARBOSA"/>
  </r>
  <r>
    <x v="1"/>
    <x v="0"/>
    <n v="644764827"/>
    <n v="109978"/>
    <s v="UNIVERSIDADE FEDERAL DE LAVRAS - MG"/>
    <d v="2020-01-15T09:44:10"/>
    <s v="ROC6727"/>
    <s v="PROPRIA"/>
    <s v="ROCADEIRA FS 220"/>
    <s v=""/>
    <n v="2011"/>
    <n v="13104255"/>
    <s v="LIVIA CRISTINA COELHO"/>
    <s v="Abastecimento"/>
    <s v="GASOLINA COMUM"/>
    <n v="3"/>
    <n v="4.93"/>
    <n v="111345"/>
    <n v="5"/>
    <n v="1.67"/>
    <n v="14.79"/>
    <n v="11396534"/>
    <s v="POSTO DA PRACA"/>
    <s v="POSTO DE COMBUSTIVEL"/>
    <s v="PRACA DOUTOR JORGE 185"/>
    <s v="CENTRO"/>
    <s v="LAVRAS"/>
    <s v="MG"/>
    <s v="PROINFRA"/>
    <m/>
    <m/>
    <m/>
    <m/>
    <s v="POS"/>
    <m/>
    <s v="33270656"/>
    <s v="6035740391946651"/>
    <s v="EQUIPAMENTO"/>
    <s v="EQUIPAMENTOS"/>
    <m/>
    <s v="JACKSON ANTONIO BARBOSA"/>
  </r>
  <r>
    <x v="1"/>
    <x v="0"/>
    <n v="644764512"/>
    <n v="109978"/>
    <s v="UNIVERSIDADE FEDERAL DE LAVRAS - MG"/>
    <d v="2020-01-15T09:44:50"/>
    <s v="ROC7069"/>
    <s v="PROPRIA"/>
    <s v="ROCADEIRA"/>
    <s v=""/>
    <n v="2016"/>
    <n v="13104255"/>
    <s v="LIVIA CRISTINA COELHO"/>
    <s v="Abastecimento"/>
    <s v="GASOLINA COMUM"/>
    <n v="3"/>
    <n v="4.93"/>
    <n v="111345"/>
    <n v="5"/>
    <n v="1.67"/>
    <n v="14.79"/>
    <n v="11396534"/>
    <s v="POSTO DA PRACA"/>
    <s v="POSTO DE COMBUSTIVEL"/>
    <s v="PRACA DOUTOR JORGE 185"/>
    <s v="CENTRO"/>
    <s v="LAVRAS"/>
    <s v="MG"/>
    <s v="PROINFRA"/>
    <m/>
    <m/>
    <m/>
    <m/>
    <s v="POS"/>
    <m/>
    <s v="33270656"/>
    <s v="6035740391947766"/>
    <s v="EQUIPAMENTO"/>
    <s v="EQUIPAMENTOS"/>
    <m/>
    <s v="JACKSON ANTONIO BARBOSA"/>
  </r>
  <r>
    <x v="1"/>
    <x v="0"/>
    <n v="644764666"/>
    <n v="109978"/>
    <s v="UNIVERSIDADE FEDERAL DE LAVRAS - MG"/>
    <d v="2020-01-15T09:45:31"/>
    <s v="ROC7068"/>
    <s v="PROPRIA"/>
    <s v="ROCADEIRA"/>
    <s v=""/>
    <n v="2016"/>
    <n v="13104255"/>
    <s v="LIVIA CRISTINA COELHO"/>
    <s v="Abastecimento"/>
    <s v="GASOLINA COMUM"/>
    <n v="3"/>
    <n v="4.93"/>
    <n v="111345"/>
    <n v="5"/>
    <n v="1.67"/>
    <n v="14.79"/>
    <n v="11396534"/>
    <s v="POSTO DA PRACA"/>
    <s v="POSTO DE COMBUSTIVEL"/>
    <s v="PRACA DOUTOR JORGE 185"/>
    <s v="CENTRO"/>
    <s v="LAVRAS"/>
    <s v="MG"/>
    <s v="PROINFRA"/>
    <m/>
    <m/>
    <m/>
    <m/>
    <s v="POS"/>
    <m/>
    <s v="33270656"/>
    <s v="6035740391947733"/>
    <s v="EQUIPAMENTO"/>
    <s v="EQUIPAMENTOS"/>
    <m/>
    <s v="JACKSON ANTONIO BARBOSA"/>
  </r>
  <r>
    <x v="1"/>
    <x v="0"/>
    <n v="644764926"/>
    <n v="109978"/>
    <s v="UNIVERSIDADE FEDERAL DE LAVRAS - MG"/>
    <d v="2020-01-15T09:46:20"/>
    <s v="ROC4343"/>
    <s v="PROPRIA"/>
    <s v="ROCADEIRA"/>
    <s v=""/>
    <n v="2012"/>
    <n v="13104255"/>
    <s v="LIVIA CRISTINA COELHO"/>
    <s v="Abastecimento"/>
    <s v="GASOLINA COMUM"/>
    <n v="3"/>
    <n v="4.93"/>
    <n v="111345"/>
    <n v="5"/>
    <n v="1.67"/>
    <n v="14.79"/>
    <n v="11396534"/>
    <s v="POSTO DA PRACA"/>
    <s v="POSTO DE COMBUSTIVEL"/>
    <s v="PRACA DOUTOR JORGE 185"/>
    <s v="CENTRO"/>
    <s v="LAVRAS"/>
    <s v="MG"/>
    <s v="PROINFRA"/>
    <m/>
    <m/>
    <m/>
    <m/>
    <s v="POS"/>
    <m/>
    <s v="33270656"/>
    <s v="6035740391946859"/>
    <s v="EQUIPAMENTO"/>
    <s v="EQUIPAMENTOS"/>
    <m/>
    <s v="JACKSON ANTONIO BARBOSA"/>
  </r>
  <r>
    <x v="1"/>
    <x v="0"/>
    <n v="644766199"/>
    <n v="109978"/>
    <s v="UNIVERSIDADE FEDERAL DE LAVRAS - MG"/>
    <d v="2020-01-15T09:52:46"/>
    <s v="TRA9439"/>
    <s v="PROPRIA"/>
    <s v="VALTRA"/>
    <s v=""/>
    <n v="2010"/>
    <n v="13104255"/>
    <s v="LIVIA CRISTINA COELHO"/>
    <s v="Abastecimento"/>
    <s v="Diesel S-10 Comum"/>
    <n v="3"/>
    <n v="60"/>
    <n v="44629"/>
    <n v="148"/>
    <n v="0.02"/>
    <n v="180"/>
    <n v="11396534"/>
    <s v="POSTO DA PRACA"/>
    <s v="POSTO DE COMBUSTIVEL"/>
    <s v="PRACA DOUTOR JORGE 185"/>
    <s v="CENTRO"/>
    <s v="LAVRAS"/>
    <s v="MG"/>
    <s v="PROINFRA"/>
    <m/>
    <m/>
    <m/>
    <m/>
    <s v="POS"/>
    <m/>
    <s v="33270656"/>
    <s v="6035740397351518"/>
    <s v="nd"/>
    <s v="VEICULOS PESADOS - HORIMETRO"/>
    <m/>
    <s v="SANDRO PEREIRA DA SILVA"/>
  </r>
  <r>
    <x v="0"/>
    <x v="0"/>
    <n v="644775913"/>
    <n v="109978"/>
    <s v="UNIVERSIDADE FEDERAL DE LAVRAS - MG"/>
    <d v="2020-01-15T10:35:12"/>
    <s v="HKX5729"/>
    <s v="PROPRIA"/>
    <s v="MOTOCICLETA"/>
    <s v=""/>
    <n v="2009"/>
    <n v="395527"/>
    <s v="MARCONIS GEREMIAS DIAS"/>
    <s v="Abastecimento"/>
    <s v="GASOLINA COMUM"/>
    <n v="7.82"/>
    <n v="4.99"/>
    <n v="18298"/>
    <n v="344"/>
    <n v="43.99"/>
    <n v="39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7017"/>
    <s v="nd"/>
    <s v="MOTOCICLETA"/>
    <m/>
    <s v="ADEILSON CARVALHO"/>
  </r>
  <r>
    <x v="6"/>
    <x v="0"/>
    <n v="644811603"/>
    <n v="109978"/>
    <s v="UNIVERSIDADE FEDERAL DE LAVRAS - MG"/>
    <d v="2020-01-15T13:53:51"/>
    <s v="PVN3749"/>
    <s v="PROPRIA"/>
    <s v="PALIO"/>
    <s v=""/>
    <n v="2015"/>
    <n v="68775056"/>
    <s v="ANDERSON DE SOUSA LIMA"/>
    <s v="Abastecimento"/>
    <s v="ETANOL"/>
    <n v="41.03"/>
    <n v="3.59"/>
    <n v="48175"/>
    <n v="440"/>
    <n v="10.72"/>
    <n v="147.26"/>
    <n v="9895191"/>
    <s v="AUTO POSTO LAVRAS SHELL"/>
    <s v="POSTO DE COMBUSTIVEL"/>
    <s v="AVENIDA DR SILVIO MENICUCCI 200"/>
    <s v="VILA ESTER"/>
    <s v="LAVRAS"/>
    <s v="MG"/>
    <s v="DGTI"/>
    <m/>
    <m/>
    <m/>
    <m/>
    <s v="POS"/>
    <m/>
    <s v="34737595"/>
    <s v="6035740389467223"/>
    <s v="nd"/>
    <s v="VEICULOS LEVES - PALIO"/>
    <m/>
    <s v="ADEILSON CARVALHO"/>
  </r>
  <r>
    <x v="0"/>
    <x v="0"/>
    <n v="644815220"/>
    <n v="109978"/>
    <s v="UNIVERSIDADE FEDERAL DE LAVRAS - MG"/>
    <d v="2020-01-15T14:10:35"/>
    <s v="GMF7963"/>
    <s v="PROPRIA"/>
    <s v="STRADA HD WK CD E"/>
    <s v=""/>
    <n v="2015"/>
    <n v="2042107"/>
    <s v="JERRY ADRIANI DA SILVA"/>
    <s v="Abastecimento"/>
    <s v="ETANOL"/>
    <n v="41.79"/>
    <n v="3.59"/>
    <n v="74857"/>
    <n v="300"/>
    <n v="7.18"/>
    <n v="150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7355"/>
    <s v="nd"/>
    <s v="VEICULOS LEVES - STRADA"/>
    <m/>
    <s v="ADEILSON CARVALHO"/>
  </r>
  <r>
    <x v="4"/>
    <x v="0"/>
    <n v="644832010"/>
    <n v="109978"/>
    <s v="UNIVERSIDADE FEDERAL DE LAVRAS - MG"/>
    <d v="2020-01-15T15:32:57"/>
    <s v="GMF8222"/>
    <s v="PROPRIA"/>
    <s v="FORD RANGER XLS CD4M32"/>
    <s v=""/>
    <n v="2017"/>
    <n v="375513"/>
    <s v="MARIO LUCIO VILELA DE RESENDE"/>
    <s v="Abastecimento"/>
    <s v="Diesel S-10 Comum"/>
    <n v="59.6"/>
    <n v="4.0999999999999996"/>
    <n v="39811"/>
    <n v="7482"/>
    <n v="125.54"/>
    <n v="244.31"/>
    <n v="11396534"/>
    <s v="POSTO DA PRACA"/>
    <s v="POSTO DE COMBUSTIVEL"/>
    <s v="PRACA DOUTOR JORGE 185"/>
    <s v="CENTRO"/>
    <s v="LAVRAS"/>
    <s v="MG"/>
    <s v="INOVACAFE"/>
    <m/>
    <m/>
    <m/>
    <m/>
    <s v="POS"/>
    <m/>
    <s v="24616156"/>
    <s v="6035740396272160"/>
    <s v="PICKUP PESADA"/>
    <s v="VEICULOS LEVES RANGER"/>
    <m/>
    <s v="LUIZ GONZAGA DE CASTRO JUNIOR"/>
  </r>
  <r>
    <x v="0"/>
    <x v="0"/>
    <n v="644838788"/>
    <n v="109978"/>
    <s v="UNIVERSIDADE FEDERAL DE LAVRAS - MG"/>
    <d v="2020-01-15T15:50:21"/>
    <s v="GMF6108"/>
    <s v="PROPRIA"/>
    <s v="KOMBI 1.6"/>
    <s v="20015678"/>
    <n v="2009"/>
    <n v="3892"/>
    <s v="CLAUDIO VALACIO DE OLIVEIRA"/>
    <s v="Abastecimento"/>
    <s v="ETANOL"/>
    <n v="34.69"/>
    <n v="3.59"/>
    <n v="678167"/>
    <n v="194"/>
    <n v="5.59"/>
    <n v="124.5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6803"/>
    <s v="nd"/>
    <s v="VEICULOS LEVES"/>
    <m/>
    <s v="ADEILSON CARVALHO"/>
  </r>
  <r>
    <x v="0"/>
    <x v="0"/>
    <n v="644873014"/>
    <n v="109978"/>
    <s v="UNIVERSIDADE FEDERAL DE LAVRAS - MG"/>
    <d v="2020-01-15T18:13:31"/>
    <s v="GMF6299"/>
    <s v="PROPRIA"/>
    <s v="ZAFIRA"/>
    <s v=""/>
    <n v="2010"/>
    <n v="395896"/>
    <s v="MARCIO MAYRINCK"/>
    <s v="Abastecimento"/>
    <s v="GASOLINA COMUM"/>
    <n v="38.18"/>
    <n v="4.99"/>
    <n v="329468"/>
    <n v="272"/>
    <n v="7.12"/>
    <n v="190.48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7421"/>
    <s v="nd"/>
    <s v="VEICULOS LEVES ZAFIRA"/>
    <m/>
    <s v="ADEILSON CARVALHO"/>
  </r>
  <r>
    <x v="1"/>
    <x v="0"/>
    <n v="644997276"/>
    <n v="109978"/>
    <s v="UNIVERSIDADE FEDERAL DE LAVRAS - MG"/>
    <d v="2020-01-16T10:06:58"/>
    <s v="ROC6727"/>
    <s v="PROPRIA"/>
    <s v="ROCADEIRA FS 220"/>
    <s v=""/>
    <n v="2011"/>
    <n v="2128212"/>
    <s v="BRUNO SIQUEIRA OGANDO"/>
    <s v="Abastecimento"/>
    <s v="GASOLINA COMUM"/>
    <n v="3"/>
    <n v="4.93"/>
    <n v="111350"/>
    <n v="5"/>
    <n v="1.67"/>
    <n v="14.79"/>
    <n v="11396534"/>
    <s v="POSTO DA PRACA"/>
    <s v="POSTO DE COMBUSTIVEL"/>
    <s v="PRACA DOUTOR JORGE 185"/>
    <s v="CENTRO"/>
    <s v="LAVRAS"/>
    <s v="MG"/>
    <s v="PROINFRA"/>
    <m/>
    <m/>
    <m/>
    <m/>
    <s v="POS"/>
    <m/>
    <s v="33270656"/>
    <s v="6035740391946651"/>
    <s v="EQUIPAMENTO"/>
    <s v="EQUIPAMENTOS"/>
    <m/>
    <s v="JACKSON ANTONIO BARBOSA"/>
  </r>
  <r>
    <x v="1"/>
    <x v="0"/>
    <n v="644997425"/>
    <n v="109978"/>
    <s v="UNIVERSIDADE FEDERAL DE LAVRAS - MG"/>
    <d v="2020-01-16T10:07:43"/>
    <s v="ROC7069"/>
    <s v="PROPRIA"/>
    <s v="ROCADEIRA"/>
    <s v=""/>
    <n v="2016"/>
    <n v="2128212"/>
    <s v="BRUNO SIQUEIRA OGANDO"/>
    <s v="Abastecimento"/>
    <s v="GASOLINA COMUM"/>
    <n v="3"/>
    <n v="4.93"/>
    <n v="111350"/>
    <n v="5"/>
    <n v="1.67"/>
    <n v="14.79"/>
    <n v="11396534"/>
    <s v="POSTO DA PRACA"/>
    <s v="POSTO DE COMBUSTIVEL"/>
    <s v="PRACA DOUTOR JORGE 185"/>
    <s v="CENTRO"/>
    <s v="LAVRAS"/>
    <s v="MG"/>
    <s v="PROINFRA"/>
    <m/>
    <m/>
    <m/>
    <m/>
    <s v="POS"/>
    <m/>
    <s v="33270656"/>
    <s v="6035740391947766"/>
    <s v="EQUIPAMENTO"/>
    <s v="EQUIPAMENTOS"/>
    <m/>
    <s v="JACKSON ANTONIO BARBOSA"/>
  </r>
  <r>
    <x v="1"/>
    <x v="0"/>
    <n v="644997552"/>
    <n v="109978"/>
    <s v="UNIVERSIDADE FEDERAL DE LAVRAS - MG"/>
    <d v="2020-01-16T10:08:29"/>
    <s v="ROC7068"/>
    <s v="PROPRIA"/>
    <s v="ROCADEIRA"/>
    <s v=""/>
    <n v="2016"/>
    <n v="2128212"/>
    <s v="BRUNO SIQUEIRA OGANDO"/>
    <s v="Abastecimento"/>
    <s v="GASOLINA COMUM"/>
    <n v="3"/>
    <n v="4.93"/>
    <n v="111350"/>
    <n v="5"/>
    <n v="1.67"/>
    <n v="14.79"/>
    <n v="11396534"/>
    <s v="POSTO DA PRACA"/>
    <s v="POSTO DE COMBUSTIVEL"/>
    <s v="PRACA DOUTOR JORGE 185"/>
    <s v="CENTRO"/>
    <s v="LAVRAS"/>
    <s v="MG"/>
    <s v="PROINFRA"/>
    <m/>
    <m/>
    <m/>
    <m/>
    <s v="POS"/>
    <m/>
    <s v="33270656"/>
    <s v="6035740391947733"/>
    <s v="EQUIPAMENTO"/>
    <s v="EQUIPAMENTOS"/>
    <m/>
    <s v="JACKSON ANTONIO BARBOSA"/>
  </r>
  <r>
    <x v="1"/>
    <x v="0"/>
    <n v="644997698"/>
    <n v="109978"/>
    <s v="UNIVERSIDADE FEDERAL DE LAVRAS - MG"/>
    <d v="2020-01-16T10:09:15"/>
    <s v="ROC4343"/>
    <s v="PROPRIA"/>
    <s v="ROCADEIRA"/>
    <s v=""/>
    <n v="2012"/>
    <n v="2128212"/>
    <s v="BRUNO SIQUEIRA OGANDO"/>
    <s v="Abastecimento"/>
    <s v="GASOLINA COMUM"/>
    <n v="3"/>
    <n v="4.93"/>
    <n v="111350"/>
    <n v="5"/>
    <n v="1.67"/>
    <n v="14.79"/>
    <n v="11396534"/>
    <s v="POSTO DA PRACA"/>
    <s v="POSTO DE COMBUSTIVEL"/>
    <s v="PRACA DOUTOR JORGE 185"/>
    <s v="CENTRO"/>
    <s v="LAVRAS"/>
    <s v="MG"/>
    <s v="PROINFRA"/>
    <m/>
    <m/>
    <m/>
    <m/>
    <s v="POS"/>
    <m/>
    <s v="33270656"/>
    <s v="6035740391946859"/>
    <s v="EQUIPAMENTO"/>
    <s v="EQUIPAMENTOS"/>
    <m/>
    <s v="JACKSON ANTONIO BARBOSA"/>
  </r>
  <r>
    <x v="1"/>
    <x v="0"/>
    <n v="644997864"/>
    <n v="109978"/>
    <s v="UNIVERSIDADE FEDERAL DE LAVRAS - MG"/>
    <d v="2020-01-16T10:09:48"/>
    <s v="ROC4350"/>
    <s v="PROPRIA"/>
    <s v="ROCADEIRA"/>
    <s v=""/>
    <n v="2012"/>
    <n v="2128212"/>
    <s v="BRUNO SIQUEIRA OGANDO"/>
    <s v="Abastecimento"/>
    <s v="GASOLINA COMUM"/>
    <n v="3"/>
    <n v="4.93"/>
    <n v="111350"/>
    <n v="5"/>
    <n v="1.67"/>
    <n v="14.79"/>
    <n v="11396534"/>
    <s v="POSTO DA PRACA"/>
    <s v="POSTO DE COMBUSTIVEL"/>
    <s v="PRACA DOUTOR JORGE 185"/>
    <s v="CENTRO"/>
    <s v="LAVRAS"/>
    <s v="MG"/>
    <s v="PROINFRA"/>
    <m/>
    <m/>
    <m/>
    <m/>
    <s v="POS"/>
    <m/>
    <s v="33270656"/>
    <s v="6035740391947139"/>
    <s v="EQUIPAMENTO"/>
    <s v="EQUIPAMENTOS"/>
    <m/>
    <s v="JACKSON ANTONIO BARBOSA"/>
  </r>
  <r>
    <x v="1"/>
    <x v="0"/>
    <n v="644997961"/>
    <n v="109978"/>
    <s v="UNIVERSIDADE FEDERAL DE LAVRAS - MG"/>
    <d v="2020-01-16T10:10:27"/>
    <s v="ROC7070"/>
    <s v="PROPRIA"/>
    <s v="ROCADEIRA"/>
    <s v=""/>
    <n v="2016"/>
    <n v="2128212"/>
    <s v="BRUNO SIQUEIRA OGANDO"/>
    <s v="Abastecimento"/>
    <s v="GASOLINA COMUM"/>
    <n v="3"/>
    <n v="4.93"/>
    <n v="111350"/>
    <n v="5"/>
    <n v="1.67"/>
    <n v="14.79"/>
    <n v="11396534"/>
    <s v="POSTO DA PRACA"/>
    <s v="POSTO DE COMBUSTIVEL"/>
    <s v="PRACA DOUTOR JORGE 185"/>
    <s v="CENTRO"/>
    <s v="LAVRAS"/>
    <s v="MG"/>
    <s v="PROINFRA"/>
    <m/>
    <m/>
    <m/>
    <m/>
    <s v="POS"/>
    <m/>
    <s v="33270656"/>
    <s v="6035740391947865"/>
    <s v="EQUIPAMENTO"/>
    <s v="EQUIPAMENTOS"/>
    <m/>
    <s v="JACKSON ANTONIO BARBOSA"/>
  </r>
  <r>
    <x v="1"/>
    <x v="0"/>
    <n v="644998062"/>
    <n v="109978"/>
    <s v="UNIVERSIDADE FEDERAL DE LAVRAS - MG"/>
    <d v="2020-01-16T10:11:07"/>
    <s v="ROC6726"/>
    <s v="PROPRIA"/>
    <s v="ROCADEIRA FS 220"/>
    <s v=""/>
    <n v="2011"/>
    <n v="2128212"/>
    <s v="BRUNO SIQUEIRA OGANDO"/>
    <s v="Abastecimento"/>
    <s v="GASOLINA COMUM"/>
    <n v="3"/>
    <n v="4.93"/>
    <n v="111350"/>
    <n v="5"/>
    <n v="1.67"/>
    <n v="14.79"/>
    <n v="11396534"/>
    <s v="POSTO DA PRACA"/>
    <s v="POSTO DE COMBUSTIVEL"/>
    <s v="PRACA DOUTOR JORGE 185"/>
    <s v="CENTRO"/>
    <s v="LAVRAS"/>
    <s v="MG"/>
    <s v="PROINFRA"/>
    <m/>
    <m/>
    <m/>
    <m/>
    <s v="POS"/>
    <m/>
    <s v="33270656"/>
    <s v="6035740391946610"/>
    <s v="EQUIPAMENTO"/>
    <s v="EQUIPAMENTOS"/>
    <m/>
    <s v="JACKSON ANTONIO BARBOSA"/>
  </r>
  <r>
    <x v="1"/>
    <x v="0"/>
    <n v="644998205"/>
    <n v="109978"/>
    <s v="UNIVERSIDADE FEDERAL DE LAVRAS - MG"/>
    <d v="2020-01-16T10:11:57"/>
    <s v="ROC7067"/>
    <s v="PROPRIA"/>
    <s v="ROCADEIRA"/>
    <s v=""/>
    <n v="2016"/>
    <n v="2128212"/>
    <s v="BRUNO SIQUEIRA OGANDO"/>
    <s v="Abastecimento"/>
    <s v="GASOLINA COMUM"/>
    <n v="3"/>
    <n v="4.93"/>
    <n v="111350"/>
    <n v="5"/>
    <n v="1.67"/>
    <n v="14.79"/>
    <n v="11396534"/>
    <s v="POSTO DA PRACA"/>
    <s v="POSTO DE COMBUSTIVEL"/>
    <s v="PRACA DOUTOR JORGE 185"/>
    <s v="CENTRO"/>
    <s v="LAVRAS"/>
    <s v="MG"/>
    <s v="PROINFRA"/>
    <m/>
    <m/>
    <m/>
    <m/>
    <s v="POS"/>
    <m/>
    <s v="33270656"/>
    <s v="6035740391947618"/>
    <s v="EQUIPAMENTO"/>
    <s v="EQUIPAMENTOS"/>
    <m/>
    <s v="JACKSON ANTONIO BARBOSA"/>
  </r>
  <r>
    <x v="1"/>
    <x v="0"/>
    <n v="644998393"/>
    <n v="109978"/>
    <s v="UNIVERSIDADE FEDERAL DE LAVRAS - MG"/>
    <d v="2020-01-16T10:13:01"/>
    <s v="ROC4342"/>
    <s v="PROPRIA"/>
    <s v="ROCADEIRA"/>
    <s v=""/>
    <n v="2012"/>
    <n v="2128212"/>
    <s v="BRUNO SIQUEIRA OGANDO"/>
    <s v="Abastecimento"/>
    <s v="GASOLINA COMUM"/>
    <n v="3"/>
    <n v="4.93"/>
    <n v="111350"/>
    <n v="5"/>
    <n v="1.67"/>
    <n v="14.79"/>
    <n v="11396534"/>
    <s v="POSTO DA PRACA"/>
    <s v="POSTO DE COMBUSTIVEL"/>
    <s v="PRACA DOUTOR JORGE 185"/>
    <s v="CENTRO"/>
    <s v="LAVRAS"/>
    <s v="MG"/>
    <s v="PROINFRA"/>
    <m/>
    <m/>
    <m/>
    <m/>
    <s v="POS"/>
    <m/>
    <s v="33270656"/>
    <s v="6035740391946826"/>
    <s v="EQUIPAMENTO"/>
    <s v="EQUIPAMENTOS"/>
    <m/>
    <s v="JACKSON ANTONIO BARBOSA"/>
  </r>
  <r>
    <x v="1"/>
    <x v="0"/>
    <n v="644998531"/>
    <n v="109978"/>
    <s v="UNIVERSIDADE FEDERAL DE LAVRAS - MG"/>
    <d v="2020-01-16T10:13:43"/>
    <s v="ROC6731"/>
    <s v="PROPRIA"/>
    <s v="ROCADEIRA FS 220"/>
    <s v=""/>
    <n v="2011"/>
    <n v="2128212"/>
    <s v="BRUNO SIQUEIRA OGANDO"/>
    <s v="Abastecimento"/>
    <s v="GASOLINA COMUM"/>
    <n v="3"/>
    <n v="4.93"/>
    <n v="111350"/>
    <n v="5"/>
    <n v="1.67"/>
    <n v="14.79"/>
    <n v="11396534"/>
    <s v="POSTO DA PRACA"/>
    <s v="POSTO DE COMBUSTIVEL"/>
    <s v="PRACA DOUTOR JORGE 185"/>
    <s v="CENTRO"/>
    <s v="LAVRAS"/>
    <s v="MG"/>
    <s v="PROINFRA"/>
    <m/>
    <m/>
    <m/>
    <m/>
    <s v="POS"/>
    <m/>
    <s v="33270656"/>
    <s v="6035740391946750"/>
    <s v="EQUIPAMENTO"/>
    <s v="EQUIPAMENTOS"/>
    <m/>
    <s v="JACKSON ANTONIO BARBOSA"/>
  </r>
  <r>
    <x v="0"/>
    <x v="0"/>
    <n v="645000903"/>
    <n v="109978"/>
    <s v="UNIVERSIDADE FEDERAL DE LAVRAS - MG"/>
    <d v="2020-01-16T10:31:01"/>
    <s v="JJF5071"/>
    <s v="PROPRIA"/>
    <s v="GOL"/>
    <s v="20012223"/>
    <n v="2008"/>
    <n v="2042107"/>
    <s v="JERRY ADRIANI DA SILVA"/>
    <s v="Abastecimento"/>
    <s v="GASOLINA COMUM"/>
    <n v="51.72"/>
    <n v="4.99"/>
    <n v="147605"/>
    <n v="325"/>
    <n v="6.28"/>
    <n v="258.02999999999997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6779"/>
    <s v="nd"/>
    <s v="VEICULOS LEVES - GOL"/>
    <m/>
    <s v="ADEILSON CARVALHO"/>
  </r>
  <r>
    <x v="1"/>
    <x v="0"/>
    <n v="645003677"/>
    <n v="109978"/>
    <s v="UNIVERSIDADE FEDERAL DE LAVRAS - MG"/>
    <d v="2020-01-16T10:47:48"/>
    <s v="PVJ8144"/>
    <s v="PROPRIA"/>
    <s v="MOTOCICLETA"/>
    <s v="0019244"/>
    <n v="2014"/>
    <n v="395527"/>
    <s v="MARCONIS GEREMIAS DIAS"/>
    <s v="Abastecimento"/>
    <s v="GASOLINA COMUM"/>
    <n v="8.42"/>
    <n v="4.99"/>
    <n v="67845"/>
    <n v="375"/>
    <n v="44.54"/>
    <n v="42.01"/>
    <n v="9895191"/>
    <s v="AUTO POSTO LAVRAS SHELL"/>
    <s v="POSTO DE COMBUSTIVEL"/>
    <s v="AVENIDA DR SILVIO MENICUCCI 200"/>
    <s v="VILA ESTER"/>
    <s v="LAVRAS"/>
    <s v="MG"/>
    <s v="CVP"/>
    <m/>
    <m/>
    <m/>
    <m/>
    <s v="POS"/>
    <m/>
    <s v="34737595"/>
    <s v="6035740389466928"/>
    <s v="nd"/>
    <s v="MOTOCICLETA"/>
    <m/>
    <s v="ADEILSON CARVALHO"/>
  </r>
  <r>
    <x v="0"/>
    <x v="0"/>
    <n v="645004016"/>
    <n v="109978"/>
    <s v="UNIVERSIDADE FEDERAL DE LAVRAS - MG"/>
    <d v="2020-01-16T10:49:39"/>
    <s v="GMF5499"/>
    <s v="PROPRIA"/>
    <s v="BORA"/>
    <s v="20019855"/>
    <n v="2007"/>
    <n v="395527"/>
    <s v="MARCONIS GEREMIAS DIAS"/>
    <s v="Abastecimento"/>
    <s v="GASOLINA COMUM"/>
    <n v="30.06"/>
    <n v="4.99"/>
    <n v="322717"/>
    <n v="320"/>
    <n v="10.65"/>
    <n v="150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6464"/>
    <s v="nd"/>
    <s v="VEICULOS LEVES"/>
    <m/>
    <s v="ADEILSON CARVALHO"/>
  </r>
  <r>
    <x v="1"/>
    <x v="0"/>
    <n v="645007410"/>
    <n v="109978"/>
    <s v="UNIVERSIDADE FEDERAL DE LAVRAS - MG"/>
    <d v="2020-01-16T11:04:42"/>
    <s v="PVJ8146"/>
    <s v="PROPRIA"/>
    <s v="MOTOCICLETA"/>
    <s v="20019246"/>
    <n v="2014"/>
    <n v="395527"/>
    <s v="MARCONIS GEREMIAS DIAS"/>
    <s v="Abastecimento"/>
    <s v="GASOLINA COMUM"/>
    <n v="8.02"/>
    <n v="4.99"/>
    <n v="55348"/>
    <n v="292"/>
    <n v="36.409999999999997"/>
    <n v="40.01"/>
    <n v="9895191"/>
    <s v="AUTO POSTO LAVRAS SHELL"/>
    <s v="POSTO DE COMBUSTIVEL"/>
    <s v="AVENIDA DR SILVIO MENICUCCI 200"/>
    <s v="VILA ESTER"/>
    <s v="LAVRAS"/>
    <s v="MG"/>
    <s v="CVP"/>
    <m/>
    <m/>
    <m/>
    <m/>
    <s v="POS"/>
    <m/>
    <s v="34737595"/>
    <s v="6035740389466944"/>
    <m/>
    <s v="MOTOCICLETA"/>
    <m/>
    <s v="ADEILSON CARVALHO"/>
  </r>
  <r>
    <x v="0"/>
    <x v="0"/>
    <n v="645043247"/>
    <n v="109978"/>
    <s v="UNIVERSIDADE FEDERAL DE LAVRAS - MG"/>
    <d v="2020-01-16T14:20:40"/>
    <s v="GMF7191"/>
    <s v="PROPRIA"/>
    <s v="CAMINHAO"/>
    <s v="20019842"/>
    <n v="2012"/>
    <n v="45197865"/>
    <s v="ANTONIO JOSE BENTO DE LUCAS"/>
    <s v="Abastecimento"/>
    <s v="Diesel S-10 Comum"/>
    <n v="228.51"/>
    <n v="4.0999999999999996"/>
    <n v="83685"/>
    <n v="392"/>
    <n v="1.72"/>
    <n v="938.03"/>
    <n v="6103464"/>
    <s v="POSTO TUNEL"/>
    <s v="POSTO DE COMBUSTIVEL"/>
    <s v="RUA OTACILIO NEGRAO DE LIMA 598"/>
    <s v="CENTRO"/>
    <s v="LAVRAS"/>
    <s v="MG"/>
    <s v="DTM"/>
    <m/>
    <m/>
    <m/>
    <m/>
    <s v="POS"/>
    <m/>
    <s v="05445830"/>
    <s v="6035740389466563"/>
    <s v="nd"/>
    <s v="VEICULOS PESADOS - HODOMETRO"/>
    <m/>
    <s v="ADEILSON CARVALHO"/>
  </r>
  <r>
    <x v="0"/>
    <x v="0"/>
    <n v="645043438"/>
    <n v="109978"/>
    <s v="UNIVERSIDADE FEDERAL DE LAVRAS - MG"/>
    <d v="2020-01-16T14:21:48"/>
    <s v="GMF7191"/>
    <s v="PROPRIA"/>
    <s v="VM"/>
    <s v="20019842"/>
    <n v="2012"/>
    <n v="45197865"/>
    <s v="ANTONIO JOSE BENTO DE LUCAS"/>
    <s v="Abastecimento"/>
    <s v="ARLA 32"/>
    <n v="40"/>
    <n v="3"/>
    <n v="83685"/>
    <n v="424"/>
    <n v="10.6"/>
    <n v="120"/>
    <n v="6103464"/>
    <s v="POSTO TUNEL"/>
    <s v="POSTO DE COMBUSTIVEL"/>
    <s v="RUA OTACILIO NEGRAO DE LIMA 598"/>
    <s v="CENTRO"/>
    <s v="LAVRAS"/>
    <s v="MG"/>
    <s v="DTM"/>
    <m/>
    <m/>
    <m/>
    <m/>
    <s v="POS"/>
    <m/>
    <s v="05445830"/>
    <s v="6035740389466563"/>
    <s v="nd"/>
    <s v="VEICULOS PESADOS - HODOMETRO"/>
    <m/>
    <s v="ADEILSON CARVALHO"/>
  </r>
  <r>
    <x v="0"/>
    <x v="0"/>
    <n v="645065376"/>
    <n v="109978"/>
    <s v="UNIVERSIDADE FEDERAL DE LAVRAS - MG"/>
    <d v="2020-01-16T16:08:02"/>
    <s v="PVX6863"/>
    <s v="PROPRIA"/>
    <s v="MONTANA"/>
    <s v=""/>
    <n v="2015"/>
    <n v="68775056"/>
    <s v="ANDERSON DE SOUSA LIMA"/>
    <s v="Abastecimento"/>
    <s v="GASOLINA COMUM"/>
    <n v="40.08"/>
    <n v="4.99"/>
    <n v="94890"/>
    <n v="417"/>
    <n v="10.4"/>
    <n v="200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95161927"/>
    <s v="nd"/>
    <s v="VEICULOS LEVES - STRADA"/>
    <m/>
    <s v="ADEILSON CARVALHO"/>
  </r>
  <r>
    <x v="0"/>
    <x v="0"/>
    <n v="645149796"/>
    <n v="109978"/>
    <s v="UNIVERSIDADE FEDERAL DE LAVRAS - MG"/>
    <d v="2020-01-17T07:19:08"/>
    <s v="HES2527"/>
    <s v="PROPRIA"/>
    <s v="L200"/>
    <s v=""/>
    <n v="2008"/>
    <n v="68674040"/>
    <s v="JOSE BENTO DA SILVA"/>
    <s v="Abastecimento"/>
    <s v="Diesel S-10 Comum"/>
    <n v="35.97"/>
    <n v="4.17"/>
    <n v="252551"/>
    <n v="278"/>
    <n v="7.73"/>
    <n v="150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6837"/>
    <s v="nd"/>
    <s v="GRUPO GERAL DE RESTRICOES"/>
    <m/>
    <s v="ADEILSON CARVALHO"/>
  </r>
  <r>
    <x v="0"/>
    <x v="0"/>
    <n v="644914951"/>
    <n v="109978"/>
    <s v="UNIVERSIDADE FEDERAL DE LAVRAS - MG"/>
    <d v="2020-01-17T07:41:23"/>
    <s v="OQP9475"/>
    <s v="PROPRIA"/>
    <s v="UNO"/>
    <s v=""/>
    <n v="2014"/>
    <n v="2042107"/>
    <s v="JERRY ADRIANI DA SILVA"/>
    <s v="Abastecimento"/>
    <s v="GASOLINA COMUM"/>
    <n v="30.06"/>
    <n v="4.99"/>
    <n v="120433"/>
    <n v="400"/>
    <n v="13.31"/>
    <n v="150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404203629"/>
    <s v="nd"/>
    <s v="VEICULOS LEVES - FIAT UNO"/>
    <m/>
    <s v="ADEILSON CARVALHO"/>
  </r>
  <r>
    <x v="0"/>
    <x v="0"/>
    <n v="644916331"/>
    <n v="109978"/>
    <s v="UNIVERSIDADE FEDERAL DE LAVRAS - MG"/>
    <d v="2020-01-17T07:47:46"/>
    <s v="GMF7213"/>
    <s v="PROPRIA"/>
    <s v="FOCUS"/>
    <s v=""/>
    <n v="2012"/>
    <n v="2042576"/>
    <s v="ANDERSON DOUGLAS CARVALHO"/>
    <s v="Abastecimento"/>
    <s v="ETANOL"/>
    <n v="27.24"/>
    <n v="3.67"/>
    <n v="193994"/>
    <n v="275"/>
    <n v="10.1"/>
    <n v="100"/>
    <n v="11396534"/>
    <s v="POSTO DA PRACA"/>
    <s v="POSTO DE COMBUSTIVEL"/>
    <s v="PRACA DOUTOR JORGE 185"/>
    <s v="CENTRO"/>
    <s v="LAVRAS"/>
    <s v="MG"/>
    <s v="DTM"/>
    <m/>
    <m/>
    <m/>
    <m/>
    <s v="POS"/>
    <m/>
    <s v="24616156"/>
    <s v="6035740389466696"/>
    <s v="nd"/>
    <s v="VEICULOS LEVES - FORD FOCUS"/>
    <m/>
    <s v="ADEILSON CARVALHO"/>
  </r>
  <r>
    <x v="0"/>
    <x v="0"/>
    <n v="645157021"/>
    <n v="109978"/>
    <s v="UNIVERSIDADE FEDERAL DE LAVRAS - MG"/>
    <d v="2020-01-17T08:13:10"/>
    <s v="GMF1078"/>
    <s v="PROPRIA"/>
    <s v="CAMINHAO"/>
    <s v="20015677"/>
    <n v="1977"/>
    <n v="3327"/>
    <s v="CLAUDINEI VILELA DE SOUZA"/>
    <s v="Abastecimento"/>
    <s v="Diesel S-10 Comum"/>
    <n v="47.97"/>
    <n v="4.17"/>
    <n v="77180"/>
    <n v="73"/>
    <n v="1.52"/>
    <n v="200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6498"/>
    <s v="nd"/>
    <s v="VEICULOS PESADOS - HODOMETRO"/>
    <m/>
    <s v="ADEILSON CARVALHO"/>
  </r>
  <r>
    <x v="0"/>
    <x v="0"/>
    <n v="645175005"/>
    <n v="109978"/>
    <s v="UNIVERSIDADE FEDERAL DE LAVRAS - MG"/>
    <d v="2020-01-17T09:04:45"/>
    <s v="PVJ8154"/>
    <s v="PROPRIA"/>
    <s v="MOTOCICLETA"/>
    <s v=""/>
    <n v="2014"/>
    <n v="395527"/>
    <s v="MARCONIS GEREMIAS DIAS"/>
    <s v="Abastecimento"/>
    <s v="GASOLINA COMUM"/>
    <n v="6.02"/>
    <n v="4.99"/>
    <n v="40683"/>
    <n v="285"/>
    <n v="47.34"/>
    <n v="30.03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7082"/>
    <s v="nd"/>
    <s v="MOTOCICLETA"/>
    <m/>
    <s v="ADEILSON CARVALHO"/>
  </r>
  <r>
    <x v="1"/>
    <x v="0"/>
    <n v="645178671"/>
    <n v="109978"/>
    <s v="UNIVERSIDADE FEDERAL DE LAVRAS - MG"/>
    <d v="2020-01-17T09:19:44"/>
    <s v="PVJ8142"/>
    <s v="PROPRIA"/>
    <s v="MOTOCICLETA"/>
    <s v="20019243"/>
    <n v="2014"/>
    <n v="395527"/>
    <s v="MARCONIS GEREMIAS DIAS"/>
    <s v="Abastecimento"/>
    <s v="GASOLINA COMUM"/>
    <n v="4"/>
    <n v="5"/>
    <n v="73884"/>
    <n v="191"/>
    <n v="47.75"/>
    <n v="20"/>
    <n v="9895191"/>
    <s v="AUTO POSTO LAVRAS SHELL"/>
    <s v="POSTO DE COMBUSTIVEL"/>
    <s v="AVENIDA DR SILVIO MENICUCCI 200"/>
    <s v="VILA ESTER"/>
    <s v="LAVRAS"/>
    <s v="MG"/>
    <s v="CVP"/>
    <m/>
    <m/>
    <m/>
    <m/>
    <s v="POS"/>
    <m/>
    <s v="34737595"/>
    <s v="6035740389466910"/>
    <s v="nd"/>
    <s v="MOTOCICLETA"/>
    <m/>
    <s v="ADEILSON CARVALHO"/>
  </r>
  <r>
    <x v="1"/>
    <x v="0"/>
    <n v="645179877"/>
    <n v="109978"/>
    <s v="UNIVERSIDADE FEDERAL DE LAVRAS - MG"/>
    <d v="2020-01-17T09:24:18"/>
    <s v="PVJ8129"/>
    <s v="PROPRIA"/>
    <s v="MOTOCICLETA"/>
    <s v="20019241"/>
    <n v="2014"/>
    <n v="395527"/>
    <s v="MARCONIS GEREMIAS DIAS"/>
    <s v="Abastecimento"/>
    <s v="GASOLINA COMUM"/>
    <n v="5.0199999999999996"/>
    <n v="4.99"/>
    <n v="80520"/>
    <n v="214"/>
    <n v="42.63"/>
    <n v="25.04"/>
    <n v="9895191"/>
    <s v="AUTO POSTO LAVRAS SHELL"/>
    <s v="POSTO DE COMBUSTIVEL"/>
    <s v="AVENIDA DR SILVIO MENICUCCI 200"/>
    <s v="VILA ESTER"/>
    <s v="LAVRAS"/>
    <s v="MG"/>
    <s v="CVP"/>
    <m/>
    <m/>
    <m/>
    <m/>
    <s v="POS"/>
    <m/>
    <s v="34737595"/>
    <s v="6035740389466902"/>
    <s v="nd"/>
    <s v="MOTOCICLETA"/>
    <m/>
    <s v="ADEILSON CARVALHO"/>
  </r>
  <r>
    <x v="0"/>
    <x v="0"/>
    <n v="645180985"/>
    <n v="109978"/>
    <s v="UNIVERSIDADE FEDERAL DE LAVRAS - MG"/>
    <d v="2020-01-17T09:28:57"/>
    <s v="PVJ8162"/>
    <s v="PROPRIA"/>
    <s v="MOTOCICLETA"/>
    <s v="20015679"/>
    <n v="2014"/>
    <n v="395527"/>
    <s v="MARCONIS GEREMIAS DIAS"/>
    <s v="Abastecimento"/>
    <s v="GASOLINA COMUM"/>
    <n v="6.22"/>
    <n v="4.99"/>
    <n v="49797"/>
    <n v="299"/>
    <n v="48.07"/>
    <n v="31.03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7090"/>
    <s v="nd"/>
    <s v="MOTOCICLETA"/>
    <m/>
    <s v="ADEILSON CARVALHO"/>
  </r>
  <r>
    <x v="1"/>
    <x v="0"/>
    <n v="645185923"/>
    <n v="109978"/>
    <s v="UNIVERSIDADE FEDERAL DE LAVRAS - MG"/>
    <d v="2020-01-17T09:45:55"/>
    <s v="PVJ8124"/>
    <s v="PROPRIA"/>
    <s v="MOTOCICLETA"/>
    <s v="20019248"/>
    <n v="2014"/>
    <n v="395527"/>
    <s v="MARCONIS GEREMIAS DIAS"/>
    <s v="Abastecimento"/>
    <s v="GASOLINA COMUM"/>
    <n v="7.73"/>
    <n v="4.99"/>
    <n v="76655"/>
    <n v="380"/>
    <n v="49.16"/>
    <n v="38.56"/>
    <n v="9895191"/>
    <s v="AUTO POSTO LAVRAS SHELL"/>
    <s v="POSTO DE COMBUSTIVEL"/>
    <s v="AVENIDA DR SILVIO MENICUCCI 200"/>
    <s v="VILA ESTER"/>
    <s v="LAVRAS"/>
    <s v="MG"/>
    <s v="CVP"/>
    <m/>
    <m/>
    <m/>
    <m/>
    <s v="POS"/>
    <m/>
    <s v="34737595"/>
    <s v="6035740389466894"/>
    <s v="nd"/>
    <s v="MOTOCICLETA"/>
    <m/>
    <s v="ADEILSON CARVALHO"/>
  </r>
  <r>
    <x v="0"/>
    <x v="0"/>
    <n v="645207115"/>
    <n v="109978"/>
    <s v="UNIVERSIDADE FEDERAL DE LAVRAS - MG"/>
    <d v="2020-01-17T11:21:54"/>
    <s v="GMF7494"/>
    <s v="PROPRIA"/>
    <s v="UNO"/>
    <s v=""/>
    <n v="2013"/>
    <n v="2111789"/>
    <s v="GUSTAVO MARCIO BOTELHO"/>
    <s v="Abastecimento"/>
    <s v="ETANOL"/>
    <n v="42.8"/>
    <n v="3.35"/>
    <n v="59615"/>
    <n v="405"/>
    <n v="9.4600000000000009"/>
    <n v="143.32"/>
    <n v="644030"/>
    <s v="POSTO VENERANDO"/>
    <s v="POSTO DE COMBUSTIVEL"/>
    <s v="PRACA MONSENHOR DOMINGOS PINHEIRO 242"/>
    <s v="CENTRO"/>
    <s v="LAVRAS"/>
    <s v="MG"/>
    <s v="DTM"/>
    <m/>
    <m/>
    <m/>
    <m/>
    <s v="POS"/>
    <m/>
    <s v="26798687"/>
    <s v="6035740389466589"/>
    <s v="nd"/>
    <s v="VEICULOS LEVES - FIAT UNO"/>
    <m/>
    <s v="ADEILSON CARVALHO"/>
  </r>
  <r>
    <x v="0"/>
    <x v="0"/>
    <n v="645243687"/>
    <n v="109978"/>
    <s v="UNIVERSIDADE FEDERAL DE LAVRAS - MG"/>
    <d v="2020-01-17T14:00:08"/>
    <s v="MAQ4187"/>
    <s v="PROPRIA"/>
    <s v="EQUIPAMENTO"/>
    <s v="14887"/>
    <n v="2017"/>
    <n v="68674040"/>
    <s v="JOSE BENTO DA SILVA"/>
    <s v="Abastecimento"/>
    <s v="Diesel S-10 Comum"/>
    <n v="100"/>
    <n v="4.17"/>
    <n v="2754"/>
    <n v="8"/>
    <n v="12.5"/>
    <n v="416.9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8494"/>
    <s v="nd"/>
    <s v="VEICULOS PESADOS - HORIMETRO"/>
    <m/>
    <s v="ADEILSON CARVALHO"/>
  </r>
  <r>
    <x v="0"/>
    <x v="0"/>
    <n v="645575845"/>
    <n v="109978"/>
    <s v="UNIVERSIDADE FEDERAL DE LAVRAS - MG"/>
    <d v="2020-01-20T07:29:58"/>
    <s v="GMF0576"/>
    <s v="PROPRIA"/>
    <s v="L1113"/>
    <s v="20012237"/>
    <n v="1976"/>
    <n v="68775056"/>
    <s v="ANDERSON DE SOUSA LIMA"/>
    <s v="Abastecimento"/>
    <s v="Diesel S-10 Comum"/>
    <n v="71.95"/>
    <n v="4.17"/>
    <n v="57979"/>
    <n v="92"/>
    <n v="1.28"/>
    <n v="300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6480"/>
    <s v="nd"/>
    <s v="VEICULOS PESADOS - HODOMETRO"/>
    <m/>
    <s v="ADEILSON CARVALHO"/>
  </r>
  <r>
    <x v="1"/>
    <x v="0"/>
    <n v="645611349"/>
    <n v="109978"/>
    <s v="UNIVERSIDADE FEDERAL DE LAVRAS - MG"/>
    <d v="2020-01-20T09:11:45"/>
    <s v="PVJ8145"/>
    <s v="PROPRIA"/>
    <s v="MOTOCICLETA"/>
    <s v="20019245"/>
    <n v="2014"/>
    <n v="395527"/>
    <s v="MARCONIS GEREMIAS DIAS"/>
    <s v="Abastecimento"/>
    <s v="GASOLINA COMUM"/>
    <n v="7.82"/>
    <n v="4.99"/>
    <n v="71933"/>
    <n v="344"/>
    <n v="43.99"/>
    <n v="39.01"/>
    <n v="9895191"/>
    <s v="AUTO POSTO LAVRAS SHELL"/>
    <s v="POSTO DE COMBUSTIVEL"/>
    <s v="AVENIDA DR SILVIO MENICUCCI 200"/>
    <s v="VILA ESTER"/>
    <s v="LAVRAS"/>
    <s v="MG"/>
    <s v="CVP"/>
    <m/>
    <m/>
    <m/>
    <m/>
    <s v="POS"/>
    <m/>
    <s v="34737595"/>
    <s v="6035740389466936"/>
    <s v="nd"/>
    <s v="MOTOCICLETA"/>
    <m/>
    <s v="ADEILSON CARVALHO"/>
  </r>
  <r>
    <x v="1"/>
    <x v="0"/>
    <n v="645612159"/>
    <n v="109978"/>
    <s v="UNIVERSIDADE FEDERAL DE LAVRAS - MG"/>
    <d v="2020-01-20T09:14:14"/>
    <s v="PVJ8146"/>
    <s v="PROPRIA"/>
    <s v="MOTOCICLETA"/>
    <s v="20019246"/>
    <n v="2014"/>
    <n v="395527"/>
    <s v="MARCONIS GEREMIAS DIAS"/>
    <s v="Abastecimento"/>
    <s v="GASOLINA COMUM"/>
    <n v="9.02"/>
    <n v="4.99"/>
    <n v="55695"/>
    <n v="347"/>
    <n v="38.47"/>
    <n v="45"/>
    <n v="9895191"/>
    <s v="AUTO POSTO LAVRAS SHELL"/>
    <s v="POSTO DE COMBUSTIVEL"/>
    <s v="AVENIDA DR SILVIO MENICUCCI 200"/>
    <s v="VILA ESTER"/>
    <s v="LAVRAS"/>
    <s v="MG"/>
    <s v="CVP"/>
    <m/>
    <m/>
    <m/>
    <m/>
    <s v="POS"/>
    <m/>
    <s v="34737595"/>
    <s v="6035740389466944"/>
    <s v="nd"/>
    <s v="MOTOCICLETA"/>
    <m/>
    <s v="ADEILSON CARVALHO"/>
  </r>
  <r>
    <x v="1"/>
    <x v="0"/>
    <n v="645617505"/>
    <n v="109978"/>
    <s v="UNIVERSIDADE FEDERAL DE LAVRAS - MG"/>
    <d v="2020-01-20T09:32:46"/>
    <s v="ROC7069"/>
    <s v="PROPRIA"/>
    <s v="ROCADEIRA"/>
    <s v=""/>
    <n v="2016"/>
    <n v="13104255"/>
    <s v="LIVIA CRISTINA COELHO"/>
    <s v="Abastecimento"/>
    <s v="GASOLINA COMUM"/>
    <n v="3"/>
    <n v="4.93"/>
    <n v="111350"/>
    <n v="0"/>
    <n v="0"/>
    <n v="14.79"/>
    <n v="11396534"/>
    <s v="POSTO DA PRACA"/>
    <s v="POSTO DE COMBUSTIVEL"/>
    <s v="PRACA DOUTOR JORGE 185"/>
    <s v="CENTRO"/>
    <s v="LAVRAS"/>
    <s v="MG"/>
    <s v="PROINFRA"/>
    <m/>
    <m/>
    <m/>
    <m/>
    <s v="POS"/>
    <m/>
    <s v="24616156"/>
    <s v="6035740391947766"/>
    <s v="EQUIPAMENTO"/>
    <s v="EQUIPAMENTOS"/>
    <m/>
    <s v="JACKSON ANTONIO BARBOSA"/>
  </r>
  <r>
    <x v="1"/>
    <x v="0"/>
    <n v="645617709"/>
    <n v="109978"/>
    <s v="UNIVERSIDADE FEDERAL DE LAVRAS - MG"/>
    <d v="2020-01-20T09:33:37"/>
    <s v="ROC6727"/>
    <s v="PROPRIA"/>
    <s v="ROCADEIRA FS 220"/>
    <s v=""/>
    <n v="2011"/>
    <n v="13104255"/>
    <s v="LIVIA CRISTINA COELHO"/>
    <s v="Abastecimento"/>
    <s v="GASOLINA COMUM"/>
    <n v="3"/>
    <n v="4.93"/>
    <n v="111350"/>
    <n v="0"/>
    <n v="0"/>
    <n v="14.79"/>
    <n v="11396534"/>
    <s v="POSTO DA PRACA"/>
    <s v="POSTO DE COMBUSTIVEL"/>
    <s v="PRACA DOUTOR JORGE 185"/>
    <s v="CENTRO"/>
    <s v="LAVRAS"/>
    <s v="MG"/>
    <s v="PROINFRA"/>
    <m/>
    <m/>
    <m/>
    <m/>
    <s v="POS"/>
    <m/>
    <s v="24616156"/>
    <s v="6035740391946651"/>
    <s v="EQUIPAMENTO"/>
    <s v="EQUIPAMENTOS"/>
    <m/>
    <s v="JACKSON ANTONIO BARBOSA"/>
  </r>
  <r>
    <x v="1"/>
    <x v="0"/>
    <n v="645618037"/>
    <n v="109978"/>
    <s v="UNIVERSIDADE FEDERAL DE LAVRAS - MG"/>
    <d v="2020-01-20T09:34:33"/>
    <s v="ROC7068"/>
    <s v="PROPRIA"/>
    <s v="ROCADEIRA"/>
    <s v=""/>
    <n v="2016"/>
    <n v="13104255"/>
    <s v="LIVIA CRISTINA COELHO"/>
    <s v="Abastecimento"/>
    <s v="GASOLINA COMUM"/>
    <n v="3"/>
    <n v="4.93"/>
    <n v="111350"/>
    <n v="0"/>
    <n v="0"/>
    <n v="14.79"/>
    <n v="11396534"/>
    <s v="POSTO DA PRACA"/>
    <s v="POSTO DE COMBUSTIVEL"/>
    <s v="PRACA DOUTOR JORGE 185"/>
    <s v="CENTRO"/>
    <s v="LAVRAS"/>
    <s v="MG"/>
    <s v="PROINFRA"/>
    <m/>
    <m/>
    <m/>
    <m/>
    <s v="POS"/>
    <m/>
    <s v="24616156"/>
    <s v="6035740391947733"/>
    <s v="EQUIPAMENTO"/>
    <s v="EQUIPAMENTOS"/>
    <m/>
    <s v="JACKSON ANTONIO BARBOSA"/>
  </r>
  <r>
    <x v="1"/>
    <x v="0"/>
    <n v="645618274"/>
    <n v="109978"/>
    <s v="UNIVERSIDADE FEDERAL DE LAVRAS - MG"/>
    <d v="2020-01-20T09:35:32"/>
    <s v="ROC4343"/>
    <s v="PROPRIA"/>
    <s v="ROCADEIRA"/>
    <s v=""/>
    <n v="2012"/>
    <n v="13104255"/>
    <s v="LIVIA CRISTINA COELHO"/>
    <s v="Abastecimento"/>
    <s v="GASOLINA COMUM"/>
    <n v="3"/>
    <n v="4.93"/>
    <n v="111350"/>
    <n v="0"/>
    <n v="0"/>
    <n v="14.79"/>
    <n v="11396534"/>
    <s v="POSTO DA PRACA"/>
    <s v="POSTO DE COMBUSTIVEL"/>
    <s v="PRACA DOUTOR JORGE 185"/>
    <s v="CENTRO"/>
    <s v="LAVRAS"/>
    <s v="MG"/>
    <s v="PROINFRA"/>
    <m/>
    <m/>
    <m/>
    <m/>
    <s v="POS"/>
    <m/>
    <s v="24616156"/>
    <s v="6035740391946859"/>
    <s v="EQUIPAMENTO"/>
    <s v="EQUIPAMENTOS"/>
    <m/>
    <s v="JACKSON ANTONIO BARBOSA"/>
  </r>
  <r>
    <x v="1"/>
    <x v="0"/>
    <n v="645618468"/>
    <n v="109978"/>
    <s v="UNIVERSIDADE FEDERAL DE LAVRAS - MG"/>
    <d v="2020-01-20T09:36:23"/>
    <s v="ROC7070"/>
    <s v="PROPRIA"/>
    <s v="ROCADEIRA"/>
    <s v=""/>
    <n v="2016"/>
    <n v="13104255"/>
    <s v="LIVIA CRISTINA COELHO"/>
    <s v="Abastecimento"/>
    <s v="GASOLINA COMUM"/>
    <n v="3"/>
    <n v="4.93"/>
    <n v="111350"/>
    <n v="0"/>
    <n v="0"/>
    <n v="14.79"/>
    <n v="11396534"/>
    <s v="POSTO DA PRACA"/>
    <s v="POSTO DE COMBUSTIVEL"/>
    <s v="PRACA DOUTOR JORGE 185"/>
    <s v="CENTRO"/>
    <s v="LAVRAS"/>
    <s v="MG"/>
    <s v="PROINFRA"/>
    <m/>
    <m/>
    <m/>
    <m/>
    <s v="POS"/>
    <m/>
    <s v="24616156"/>
    <s v="6035740391947865"/>
    <s v="EQUIPAMENTO"/>
    <s v="EQUIPAMENTOS"/>
    <m/>
    <s v="JACKSON ANTONIO BARBOSA"/>
  </r>
  <r>
    <x v="1"/>
    <x v="0"/>
    <n v="645618652"/>
    <n v="109978"/>
    <s v="UNIVERSIDADE FEDERAL DE LAVRAS - MG"/>
    <d v="2020-01-20T09:37:16"/>
    <s v="ROC4350"/>
    <s v="PROPRIA"/>
    <s v="ROCADEIRA"/>
    <s v=""/>
    <n v="2012"/>
    <n v="13104255"/>
    <s v="LIVIA CRISTINA COELHO"/>
    <s v="Abastecimento"/>
    <s v="GASOLINA COMUM"/>
    <n v="3"/>
    <n v="4.93"/>
    <n v="111350"/>
    <n v="0"/>
    <n v="0"/>
    <n v="14.79"/>
    <n v="11396534"/>
    <s v="POSTO DA PRACA"/>
    <s v="POSTO DE COMBUSTIVEL"/>
    <s v="PRACA DOUTOR JORGE 185"/>
    <s v="CENTRO"/>
    <s v="LAVRAS"/>
    <s v="MG"/>
    <s v="PROINFRA"/>
    <m/>
    <m/>
    <m/>
    <m/>
    <s v="POS"/>
    <m/>
    <s v="24616156"/>
    <s v="6035740391947139"/>
    <s v="EQUIPAMENTO"/>
    <s v="EQUIPAMENTOS"/>
    <m/>
    <s v="JACKSON ANTONIO BARBOSA"/>
  </r>
  <r>
    <x v="1"/>
    <x v="0"/>
    <n v="645618935"/>
    <n v="109978"/>
    <s v="UNIVERSIDADE FEDERAL DE LAVRAS - MG"/>
    <d v="2020-01-20T09:38:00"/>
    <s v="ROC6726"/>
    <s v="PROPRIA"/>
    <s v="ROCADEIRA FS 220"/>
    <s v=""/>
    <n v="2011"/>
    <n v="13104255"/>
    <s v="LIVIA CRISTINA COELHO"/>
    <s v="Abastecimento"/>
    <s v="GASOLINA COMUM"/>
    <n v="3"/>
    <n v="4.93"/>
    <n v="111350"/>
    <n v="0"/>
    <n v="0"/>
    <n v="14.79"/>
    <n v="11396534"/>
    <s v="POSTO DA PRACA"/>
    <s v="POSTO DE COMBUSTIVEL"/>
    <s v="PRACA DOUTOR JORGE 185"/>
    <s v="CENTRO"/>
    <s v="LAVRAS"/>
    <s v="MG"/>
    <s v="PROINFRA"/>
    <m/>
    <m/>
    <m/>
    <m/>
    <s v="POS"/>
    <m/>
    <s v="24616156"/>
    <s v="6035740391946610"/>
    <s v="EQUIPAMENTO"/>
    <s v="EQUIPAMENTOS"/>
    <m/>
    <s v="JACKSON ANTONIO BARBOSA"/>
  </r>
  <r>
    <x v="1"/>
    <x v="0"/>
    <n v="645619123"/>
    <n v="109978"/>
    <s v="UNIVERSIDADE FEDERAL DE LAVRAS - MG"/>
    <d v="2020-01-20T09:38:45"/>
    <s v="ROC7067"/>
    <s v="PROPRIA"/>
    <s v="ROCADEIRA"/>
    <s v=""/>
    <n v="2016"/>
    <n v="13104255"/>
    <s v="LIVIA CRISTINA COELHO"/>
    <s v="Abastecimento"/>
    <s v="GASOLINA COMUM"/>
    <n v="3"/>
    <n v="4.93"/>
    <n v="111350"/>
    <n v="0"/>
    <n v="0"/>
    <n v="14.79"/>
    <n v="11396534"/>
    <s v="POSTO DA PRACA"/>
    <s v="POSTO DE COMBUSTIVEL"/>
    <s v="PRACA DOUTOR JORGE 185"/>
    <s v="CENTRO"/>
    <s v="LAVRAS"/>
    <s v="MG"/>
    <s v="PROINFRA"/>
    <m/>
    <m/>
    <m/>
    <m/>
    <s v="POS"/>
    <m/>
    <s v="24616156"/>
    <s v="6035740391947618"/>
    <s v="EQUIPAMENTO"/>
    <s v="EQUIPAMENTOS"/>
    <m/>
    <s v="JACKSON ANTONIO BARBOSA"/>
  </r>
  <r>
    <x v="1"/>
    <x v="0"/>
    <n v="645619300"/>
    <n v="109978"/>
    <s v="UNIVERSIDADE FEDERAL DE LAVRAS - MG"/>
    <d v="2020-01-20T09:39:30"/>
    <s v="ROC6731"/>
    <s v="PROPRIA"/>
    <s v="ROCADEIRA FS 220"/>
    <s v=""/>
    <n v="2011"/>
    <n v="13104255"/>
    <s v="LIVIA CRISTINA COELHO"/>
    <s v="Abastecimento"/>
    <s v="GASOLINA COMUM"/>
    <n v="3"/>
    <n v="4.93"/>
    <n v="111350"/>
    <n v="0"/>
    <n v="0"/>
    <n v="14.79"/>
    <n v="11396534"/>
    <s v="POSTO DA PRACA"/>
    <s v="POSTO DE COMBUSTIVEL"/>
    <s v="PRACA DOUTOR JORGE 185"/>
    <s v="CENTRO"/>
    <s v="LAVRAS"/>
    <s v="MG"/>
    <s v="PROINFRA"/>
    <m/>
    <m/>
    <m/>
    <m/>
    <s v="POS"/>
    <m/>
    <s v="24616156"/>
    <s v="6035740391946750"/>
    <s v="EQUIPAMENTO"/>
    <s v="EQUIPAMENTOS"/>
    <m/>
    <s v="JACKSON ANTONIO BARBOSA"/>
  </r>
  <r>
    <x v="1"/>
    <x v="0"/>
    <n v="645619483"/>
    <n v="109978"/>
    <s v="UNIVERSIDADE FEDERAL DE LAVRAS - MG"/>
    <d v="2020-01-20T09:40:16"/>
    <s v="ROC4342"/>
    <s v="PROPRIA"/>
    <s v="ROCADEIRA"/>
    <s v=""/>
    <n v="2012"/>
    <n v="13104255"/>
    <s v="LIVIA CRISTINA COELHO"/>
    <s v="Abastecimento"/>
    <s v="GASOLINA COMUM"/>
    <n v="3"/>
    <n v="4.93"/>
    <n v="111350"/>
    <n v="0"/>
    <n v="0"/>
    <n v="14.79"/>
    <n v="11396534"/>
    <s v="POSTO DA PRACA"/>
    <s v="POSTO DE COMBUSTIVEL"/>
    <s v="PRACA DOUTOR JORGE 185"/>
    <s v="CENTRO"/>
    <s v="LAVRAS"/>
    <s v="MG"/>
    <s v="PROINFRA"/>
    <m/>
    <m/>
    <m/>
    <m/>
    <s v="POS"/>
    <m/>
    <s v="24616156"/>
    <s v="6035740391946826"/>
    <s v="EQUIPAMENTO"/>
    <s v="EQUIPAMENTOS"/>
    <m/>
    <s v="JACKSON ANTONIO BARBOSA"/>
  </r>
  <r>
    <x v="0"/>
    <x v="0"/>
    <n v="645664596"/>
    <n v="109978"/>
    <s v="UNIVERSIDADE FEDERAL DE LAVRAS - MG"/>
    <d v="2020-01-20T13:20:41"/>
    <s v="GMF6454"/>
    <s v="PROPRIA"/>
    <s v="RANGER"/>
    <s v="20019848"/>
    <n v="2010"/>
    <n v="3327"/>
    <s v="CLAUDINEI VILELA DE SOUZA"/>
    <s v="Abastecimento"/>
    <s v="Diesel S-10 Comum"/>
    <n v="35.97"/>
    <n v="4.17"/>
    <n v="141181"/>
    <n v="254"/>
    <n v="7.06"/>
    <n v="150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7256"/>
    <s v="nd"/>
    <s v="VEICULOS LEVES RANGER"/>
    <m/>
    <s v="ADEILSON CARVALHO"/>
  </r>
  <r>
    <x v="0"/>
    <x v="0"/>
    <n v="645674867"/>
    <n v="109978"/>
    <s v="UNIVERSIDADE FEDERAL DE LAVRAS - MG"/>
    <d v="2020-01-20T13:34:43"/>
    <s v="GMF6157"/>
    <s v="PROPRIA"/>
    <s v="STRADA HD WK CD E"/>
    <s v="20019834"/>
    <n v="2009"/>
    <n v="1095810"/>
    <s v="JOSE HERNANI PEREIRA"/>
    <s v="Abastecimento"/>
    <s v="ETANOL"/>
    <n v="41.79"/>
    <n v="3.59"/>
    <n v="55803"/>
    <n v="317"/>
    <n v="7.59"/>
    <n v="150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7314"/>
    <s v="nd"/>
    <s v="VEICULOS LEVES - STRADA"/>
    <m/>
    <s v="ADEILSON CARVALHO"/>
  </r>
  <r>
    <x v="0"/>
    <x v="0"/>
    <n v="645677004"/>
    <n v="109978"/>
    <s v="UNIVERSIDADE FEDERAL DE LAVRAS - MG"/>
    <d v="2020-01-20T14:21:57"/>
    <s v="GMF5734"/>
    <s v="PROPRIA"/>
    <s v="COURIER"/>
    <s v="20019838"/>
    <n v="2009"/>
    <n v="2128212"/>
    <s v="BRUNO SIQUEIRA OGANDO"/>
    <s v="Abastecimento"/>
    <s v="ETANOL"/>
    <n v="40.82"/>
    <n v="3.67"/>
    <n v="109551"/>
    <n v="319"/>
    <n v="7.81"/>
    <n v="150"/>
    <n v="11396534"/>
    <s v="POSTO DA PRACA"/>
    <s v="POSTO DE COMBUSTIVEL"/>
    <s v="PRACA DOUTOR JORGE 185"/>
    <s v="CENTRO"/>
    <s v="LAVRAS"/>
    <s v="MG"/>
    <s v="DTM"/>
    <m/>
    <m/>
    <m/>
    <m/>
    <s v="POS"/>
    <m/>
    <s v="24616156"/>
    <s v="6035740396671015"/>
    <s v="nd"/>
    <s v="VEICULOS LEVES"/>
    <m/>
    <s v="ADEILSON CARVALHO"/>
  </r>
  <r>
    <x v="5"/>
    <x v="0"/>
    <n v="645680306"/>
    <n v="109978"/>
    <s v="UNIVERSIDADE FEDERAL DE LAVRAS - MG"/>
    <d v="2020-01-20T14:36:23"/>
    <s v="ROC9101"/>
    <s v="PROPRIA"/>
    <s v="ROCADEIRA"/>
    <s v="10022601"/>
    <n v="2017"/>
    <n v="2106768"/>
    <s v="MAURO MAGALHAES LEITE FARIA"/>
    <s v="Abastecimento"/>
    <s v="GASOLINA COMUM"/>
    <n v="8.11"/>
    <n v="4.93"/>
    <n v="122"/>
    <n v="1"/>
    <n v="0.12"/>
    <n v="40"/>
    <n v="11396534"/>
    <s v="POSTO DA PRACA"/>
    <s v="POSTO DE COMBUSTIVEL"/>
    <s v="PRACA DOUTOR JORGE 185"/>
    <s v="CENTRO"/>
    <s v="LAVRAS"/>
    <s v="MG"/>
    <s v="POMAR"/>
    <m/>
    <m/>
    <m/>
    <m/>
    <s v="POS"/>
    <m/>
    <s v="24616156"/>
    <s v="6035740389468940"/>
    <s v="nd"/>
    <s v="EQUIPAMENTOS"/>
    <m/>
    <s v="MAIRA CRISTIANE DE SOUZA MIRANDA"/>
  </r>
  <r>
    <x v="0"/>
    <x v="0"/>
    <n v="645703363"/>
    <n v="109978"/>
    <s v="UNIVERSIDADE FEDERAL DE LAVRAS - MG"/>
    <d v="2020-01-20T15:58:38"/>
    <s v="GMF6108"/>
    <s v="PROPRIA"/>
    <s v="KOMBI 1.6"/>
    <s v="20015678"/>
    <n v="2009"/>
    <n v="3892"/>
    <s v="CLAUDIO VALACIO DE OLIVEIRA"/>
    <s v="Abastecimento"/>
    <s v="ETANOL"/>
    <n v="36.229999999999997"/>
    <n v="3.59"/>
    <n v="678373"/>
    <n v="206"/>
    <n v="5.69"/>
    <n v="130.03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6803"/>
    <s v="nd"/>
    <s v="VEICULOS LEVES"/>
    <m/>
    <s v="ADEILSON CARVALHO"/>
  </r>
  <r>
    <x v="0"/>
    <x v="0"/>
    <n v="645806659"/>
    <n v="109978"/>
    <s v="UNIVERSIDADE FEDERAL DE LAVRAS - MG"/>
    <d v="2020-01-21T08:18:35"/>
    <s v="PVJ8154"/>
    <s v="PROPRIA"/>
    <s v="MOTOCICLETA"/>
    <s v=""/>
    <n v="2014"/>
    <n v="395527"/>
    <s v="MARCONIS GEREMIAS DIAS"/>
    <s v="Abastecimento"/>
    <s v="GASOLINA COMUM"/>
    <n v="6.02"/>
    <n v="4.99"/>
    <n v="40925"/>
    <n v="242"/>
    <n v="40.200000000000003"/>
    <n v="30.03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7082"/>
    <s v="nd"/>
    <s v="MOTOCICLETA"/>
    <m/>
    <s v="ADEILSON CARVALHO"/>
  </r>
  <r>
    <x v="0"/>
    <x v="0"/>
    <n v="645836771"/>
    <n v="109978"/>
    <s v="UNIVERSIDADE FEDERAL DE LAVRAS - MG"/>
    <d v="2020-01-21T10:08:21"/>
    <s v="PVJ8162"/>
    <s v="PROPRIA"/>
    <s v="MOTOCICLETA"/>
    <s v="20015679"/>
    <n v="2014"/>
    <n v="395527"/>
    <s v="MARCONIS GEREMIAS DIAS"/>
    <s v="Abastecimento"/>
    <s v="GASOLINA COMUM"/>
    <n v="6.99"/>
    <n v="4.99"/>
    <n v="50095"/>
    <n v="298"/>
    <n v="42.63"/>
    <n v="34.869999999999997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7090"/>
    <s v="nd"/>
    <s v="MOTOCICLETA"/>
    <m/>
    <s v="ADEILSON CARVALHO"/>
  </r>
  <r>
    <x v="1"/>
    <x v="0"/>
    <n v="645854804"/>
    <n v="109978"/>
    <s v="UNIVERSIDADE FEDERAL DE LAVRAS - MG"/>
    <d v="2020-01-21T11:32:49"/>
    <s v="ROC6727"/>
    <s v="PROPRIA"/>
    <s v="ROCADEIRA FS 220"/>
    <s v=""/>
    <n v="2011"/>
    <n v="13104255"/>
    <s v="LIVIA CRISTINA COELHO"/>
    <s v="Abastecimento"/>
    <s v="GASOLINA COMUM"/>
    <n v="3"/>
    <n v="4.93"/>
    <n v="111355"/>
    <n v="5"/>
    <n v="1.67"/>
    <n v="14.79"/>
    <n v="11396534"/>
    <s v="POSTO DA PRACA"/>
    <s v="POSTO DE COMBUSTIVEL"/>
    <s v="PRACA DOUTOR JORGE 185"/>
    <s v="CENTRO"/>
    <s v="LAVRAS"/>
    <s v="MG"/>
    <s v="PROINFRA"/>
    <m/>
    <m/>
    <m/>
    <m/>
    <s v="POS"/>
    <m/>
    <s v="24616156"/>
    <s v="6035740391946651"/>
    <s v="EQUIPAMENTO"/>
    <s v="EQUIPAMENTOS"/>
    <m/>
    <s v="JACKSON ANTONIO BARBOSA"/>
  </r>
  <r>
    <x v="1"/>
    <x v="0"/>
    <n v="645854813"/>
    <n v="109978"/>
    <s v="UNIVERSIDADE FEDERAL DE LAVRAS - MG"/>
    <d v="2020-01-21T11:33:42"/>
    <s v="ROC4342"/>
    <s v="PROPRIA"/>
    <s v="ROCADEIRA"/>
    <s v=""/>
    <n v="2012"/>
    <n v="13104255"/>
    <s v="LIVIA CRISTINA COELHO"/>
    <s v="Abastecimento"/>
    <s v="GASOLINA COMUM"/>
    <n v="3"/>
    <n v="4.93"/>
    <n v="111355"/>
    <n v="5"/>
    <n v="1.67"/>
    <n v="14.79"/>
    <n v="11396534"/>
    <s v="POSTO DA PRACA"/>
    <s v="POSTO DE COMBUSTIVEL"/>
    <s v="PRACA DOUTOR JORGE 185"/>
    <s v="CENTRO"/>
    <s v="LAVRAS"/>
    <s v="MG"/>
    <s v="PROINFRA"/>
    <m/>
    <m/>
    <m/>
    <m/>
    <s v="POS"/>
    <m/>
    <s v="24616156"/>
    <s v="6035740391946826"/>
    <s v="EQUIPAMENTO"/>
    <s v="EQUIPAMENTOS"/>
    <m/>
    <s v="JACKSON ANTONIO BARBOSA"/>
  </r>
  <r>
    <x v="1"/>
    <x v="0"/>
    <n v="645853484"/>
    <n v="109978"/>
    <s v="UNIVERSIDADE FEDERAL DE LAVRAS - MG"/>
    <d v="2020-01-21T11:34:24"/>
    <s v="ROC6731"/>
    <s v="PROPRIA"/>
    <s v="ROCADEIRA FS 220"/>
    <s v=""/>
    <n v="2011"/>
    <n v="13104255"/>
    <s v="LIVIA CRISTINA COELHO"/>
    <s v="Abastecimento"/>
    <s v="GASOLINA COMUM"/>
    <n v="3"/>
    <n v="4.93"/>
    <n v="111355"/>
    <n v="5"/>
    <n v="1.67"/>
    <n v="14.79"/>
    <n v="11396534"/>
    <s v="POSTO DA PRACA"/>
    <s v="POSTO DE COMBUSTIVEL"/>
    <s v="PRACA DOUTOR JORGE 185"/>
    <s v="CENTRO"/>
    <s v="LAVRAS"/>
    <s v="MG"/>
    <s v="PROINFRA"/>
    <m/>
    <m/>
    <m/>
    <m/>
    <s v="POS"/>
    <m/>
    <s v="24616156"/>
    <s v="6035740391946750"/>
    <s v="EQUIPAMENTO"/>
    <s v="EQUIPAMENTOS"/>
    <m/>
    <s v="JACKSON ANTONIO BARBOSA"/>
  </r>
  <r>
    <x v="1"/>
    <x v="0"/>
    <n v="645854827"/>
    <n v="109978"/>
    <s v="UNIVERSIDADE FEDERAL DE LAVRAS - MG"/>
    <d v="2020-01-21T11:35:04"/>
    <s v="ROC7067"/>
    <s v="PROPRIA"/>
    <s v="ROCADEIRA"/>
    <s v=""/>
    <n v="2016"/>
    <n v="13104255"/>
    <s v="LIVIA CRISTINA COELHO"/>
    <s v="Abastecimento"/>
    <s v="GASOLINA COMUM"/>
    <n v="3"/>
    <n v="4.93"/>
    <n v="111355"/>
    <n v="5"/>
    <n v="1.67"/>
    <n v="14.79"/>
    <n v="11396534"/>
    <s v="POSTO DA PRACA"/>
    <s v="POSTO DE COMBUSTIVEL"/>
    <s v="PRACA DOUTOR JORGE 185"/>
    <s v="CENTRO"/>
    <s v="LAVRAS"/>
    <s v="MG"/>
    <s v="PROINFRA"/>
    <m/>
    <m/>
    <m/>
    <m/>
    <s v="POS"/>
    <m/>
    <s v="24616156"/>
    <s v="6035740391947618"/>
    <s v="EQUIPAMENTO"/>
    <s v="EQUIPAMENTOS"/>
    <m/>
    <s v="JACKSON ANTONIO BARBOSA"/>
  </r>
  <r>
    <x v="1"/>
    <x v="0"/>
    <n v="645853660"/>
    <n v="109978"/>
    <s v="UNIVERSIDADE FEDERAL DE LAVRAS - MG"/>
    <d v="2020-01-21T11:35:38"/>
    <s v="ROC6726"/>
    <s v="PROPRIA"/>
    <s v="ROCADEIRA FS 220"/>
    <s v=""/>
    <n v="2011"/>
    <n v="13104255"/>
    <s v="LIVIA CRISTINA COELHO"/>
    <s v="Abastecimento"/>
    <s v="GASOLINA COMUM"/>
    <n v="3"/>
    <n v="4.93"/>
    <n v="111355"/>
    <n v="5"/>
    <n v="1.67"/>
    <n v="14.79"/>
    <n v="11396534"/>
    <s v="POSTO DA PRACA"/>
    <s v="POSTO DE COMBUSTIVEL"/>
    <s v="PRACA DOUTOR JORGE 185"/>
    <s v="CENTRO"/>
    <s v="LAVRAS"/>
    <s v="MG"/>
    <s v="PROINFRA"/>
    <m/>
    <m/>
    <m/>
    <m/>
    <s v="POS"/>
    <m/>
    <s v="24616156"/>
    <s v="6035740391946610"/>
    <s v="EQUIPAMENTO"/>
    <s v="EQUIPAMENTOS"/>
    <m/>
    <s v="JACKSON ANTONIO BARBOSA"/>
  </r>
  <r>
    <x v="1"/>
    <x v="0"/>
    <n v="645853733"/>
    <n v="109978"/>
    <s v="UNIVERSIDADE FEDERAL DE LAVRAS - MG"/>
    <d v="2020-01-21T11:36:16"/>
    <s v="ROC7070"/>
    <s v="PROPRIA"/>
    <s v="ROCADEIRA"/>
    <s v=""/>
    <n v="2016"/>
    <n v="13104255"/>
    <s v="LIVIA CRISTINA COELHO"/>
    <s v="Abastecimento"/>
    <s v="GASOLINA COMUM"/>
    <n v="3"/>
    <n v="4.93"/>
    <n v="111355"/>
    <n v="5"/>
    <n v="1.67"/>
    <n v="14.79"/>
    <n v="11396534"/>
    <s v="POSTO DA PRACA"/>
    <s v="POSTO DE COMBUSTIVEL"/>
    <s v="PRACA DOUTOR JORGE 185"/>
    <s v="CENTRO"/>
    <s v="LAVRAS"/>
    <s v="MG"/>
    <s v="PROINFRA"/>
    <m/>
    <m/>
    <m/>
    <m/>
    <s v="POS"/>
    <m/>
    <s v="24616156"/>
    <s v="6035740391947865"/>
    <s v="EQUIPAMENTO"/>
    <s v="EQUIPAMENTOS"/>
    <m/>
    <s v="JACKSON ANTONIO BARBOSA"/>
  </r>
  <r>
    <x v="1"/>
    <x v="0"/>
    <n v="645854873"/>
    <n v="109978"/>
    <s v="UNIVERSIDADE FEDERAL DE LAVRAS - MG"/>
    <d v="2020-01-21T11:36:50"/>
    <s v="ROC4350"/>
    <s v="PROPRIA"/>
    <s v="ROCADEIRA"/>
    <s v=""/>
    <n v="2012"/>
    <n v="13104255"/>
    <s v="LIVIA CRISTINA COELHO"/>
    <s v="Abastecimento"/>
    <s v="GASOLINA COMUM"/>
    <n v="3"/>
    <n v="4.93"/>
    <n v="111355"/>
    <n v="5"/>
    <n v="1.67"/>
    <n v="14.79"/>
    <n v="11396534"/>
    <s v="POSTO DA PRACA"/>
    <s v="POSTO DE COMBUSTIVEL"/>
    <s v="PRACA DOUTOR JORGE 185"/>
    <s v="CENTRO"/>
    <s v="LAVRAS"/>
    <s v="MG"/>
    <s v="PROINFRA"/>
    <m/>
    <m/>
    <m/>
    <m/>
    <s v="POS"/>
    <m/>
    <s v="24616156"/>
    <s v="6035740391947139"/>
    <s v="EQUIPAMENTO"/>
    <s v="EQUIPAMENTOS"/>
    <m/>
    <s v="JACKSON ANTONIO BARBOSA"/>
  </r>
  <r>
    <x v="1"/>
    <x v="0"/>
    <n v="645854952"/>
    <n v="109978"/>
    <s v="UNIVERSIDADE FEDERAL DE LAVRAS - MG"/>
    <d v="2020-01-21T11:37:27"/>
    <s v="ROC4343"/>
    <s v="PROPRIA"/>
    <s v="ROCADEIRA"/>
    <s v=""/>
    <n v="2012"/>
    <n v="13104255"/>
    <s v="LIVIA CRISTINA COELHO"/>
    <s v="Abastecimento"/>
    <s v="GASOLINA COMUM"/>
    <n v="3"/>
    <n v="4.93"/>
    <n v="111355"/>
    <n v="5"/>
    <n v="1.67"/>
    <n v="14.79"/>
    <n v="11396534"/>
    <s v="POSTO DA PRACA"/>
    <s v="POSTO DE COMBUSTIVEL"/>
    <s v="PRACA DOUTOR JORGE 185"/>
    <s v="CENTRO"/>
    <s v="LAVRAS"/>
    <s v="MG"/>
    <s v="PROINFRA"/>
    <m/>
    <m/>
    <m/>
    <m/>
    <s v="POS"/>
    <m/>
    <s v="24616156"/>
    <s v="6035740391946859"/>
    <s v="EQUIPAMENTO"/>
    <s v="EQUIPAMENTOS"/>
    <m/>
    <s v="JACKSON ANTONIO BARBOSA"/>
  </r>
  <r>
    <x v="1"/>
    <x v="0"/>
    <n v="645855027"/>
    <n v="109978"/>
    <s v="UNIVERSIDADE FEDERAL DE LAVRAS - MG"/>
    <d v="2020-01-21T11:38:06"/>
    <s v="ROC7068"/>
    <s v="PROPRIA"/>
    <s v="ROCADEIRA"/>
    <s v=""/>
    <n v="2016"/>
    <n v="13104255"/>
    <s v="LIVIA CRISTINA COELHO"/>
    <s v="Abastecimento"/>
    <s v="GASOLINA COMUM"/>
    <n v="3"/>
    <n v="4.93"/>
    <n v="111355"/>
    <n v="5"/>
    <n v="1.67"/>
    <n v="14.79"/>
    <n v="11396534"/>
    <s v="POSTO DA PRACA"/>
    <s v="POSTO DE COMBUSTIVEL"/>
    <s v="PRACA DOUTOR JORGE 185"/>
    <s v="CENTRO"/>
    <s v="LAVRAS"/>
    <s v="MG"/>
    <s v="PROINFRA"/>
    <m/>
    <m/>
    <m/>
    <m/>
    <s v="POS"/>
    <m/>
    <s v="24616156"/>
    <s v="6035740391947733"/>
    <s v="EQUIPAMENTO"/>
    <s v="EQUIPAMENTOS"/>
    <m/>
    <s v="JACKSON ANTONIO BARBOSA"/>
  </r>
  <r>
    <x v="1"/>
    <x v="0"/>
    <n v="645855107"/>
    <n v="109978"/>
    <s v="UNIVERSIDADE FEDERAL DE LAVRAS - MG"/>
    <d v="2020-01-21T11:38:47"/>
    <s v="ROC7069"/>
    <s v="PROPRIA"/>
    <s v="ROCADEIRA"/>
    <s v=""/>
    <n v="2016"/>
    <n v="13104255"/>
    <s v="LIVIA CRISTINA COELHO"/>
    <s v="Abastecimento"/>
    <s v="GASOLINA COMUM"/>
    <n v="3"/>
    <n v="4.93"/>
    <n v="111355"/>
    <n v="5"/>
    <n v="1.67"/>
    <n v="14.79"/>
    <n v="11396534"/>
    <s v="POSTO DA PRACA"/>
    <s v="POSTO DE COMBUSTIVEL"/>
    <s v="PRACA DOUTOR JORGE 185"/>
    <s v="CENTRO"/>
    <s v="LAVRAS"/>
    <s v="MG"/>
    <s v="PROINFRA"/>
    <m/>
    <m/>
    <m/>
    <m/>
    <s v="POS"/>
    <m/>
    <s v="24616156"/>
    <s v="6035740391947766"/>
    <s v="EQUIPAMENTO"/>
    <s v="EQUIPAMENTOS"/>
    <m/>
    <s v="JACKSON ANTONIO BARBOSA"/>
  </r>
  <r>
    <x v="3"/>
    <x v="0"/>
    <n v="645893868"/>
    <n v="109978"/>
    <s v="UNIVERSIDADE FEDERAL DE LAVRAS - MG"/>
    <d v="2020-01-21T15:13:55"/>
    <s v="ROC3903"/>
    <s v="PROPRIA"/>
    <s v="ROCADEIRA 2 TEMPOS"/>
    <s v="143903"/>
    <n v="2017"/>
    <n v="68775056"/>
    <s v="ANDERSON DE SOUSA LIMA"/>
    <s v="Abastecimento"/>
    <s v="GASOLINA COMUM"/>
    <n v="20.02"/>
    <n v="5.03"/>
    <n v="210140"/>
    <n v="10"/>
    <n v="0.5"/>
    <n v="100.62"/>
    <n v="6103464"/>
    <s v="POSTO TUNEL"/>
    <s v="POSTO DE COMBUSTIVEL"/>
    <s v="RUA OTACILIO NEGRAO DE LIMA 598"/>
    <s v="CENTRO"/>
    <s v="LAVRAS"/>
    <s v="MG"/>
    <s v="DZO"/>
    <m/>
    <m/>
    <m/>
    <m/>
    <s v="POS"/>
    <m/>
    <s v="05445830"/>
    <s v="6035740396412329"/>
    <s v="nd"/>
    <s v="EQUIPAMENTOS"/>
    <m/>
    <s v="ADEILSON CARVALHO"/>
  </r>
  <r>
    <x v="0"/>
    <x v="0"/>
    <n v="645895326"/>
    <n v="109978"/>
    <s v="UNIVERSIDADE FEDERAL DE LAVRAS - MG"/>
    <d v="2020-01-21T15:23:02"/>
    <s v="GMF1891"/>
    <s v="PROPRIA"/>
    <s v="914 DIESEL"/>
    <s v="20012235"/>
    <n v="1997"/>
    <n v="68674040"/>
    <s v="JOSE BENTO DA SILVA"/>
    <s v="Abastecimento"/>
    <s v="DIESEL"/>
    <n v="57.83"/>
    <n v="3.77"/>
    <n v="212113"/>
    <n v="279"/>
    <n v="4.82"/>
    <n v="217.97"/>
    <n v="491063"/>
    <s v="POSTO TREVAO"/>
    <s v="POSTO DE COMBUSTIVEL"/>
    <s v="RODOVIA BR 265  S/N KM 153"/>
    <s v="GATO PRETO"/>
    <s v="LAVRAS"/>
    <s v="MG"/>
    <s v="DTM"/>
    <m/>
    <m/>
    <m/>
    <m/>
    <s v="POS"/>
    <m/>
    <s v="26411457"/>
    <s v="6035740389466506"/>
    <s v="nd"/>
    <s v="VEICULOS PESADOS - HODOMETRO"/>
    <m/>
    <s v="ADEILSON CARVALHO"/>
  </r>
  <r>
    <x v="6"/>
    <x v="0"/>
    <n v="645997779"/>
    <n v="109978"/>
    <s v="UNIVERSIDADE FEDERAL DE LAVRAS - MG"/>
    <d v="2020-01-22T07:24:21"/>
    <s v="PVN3741"/>
    <s v="PROPRIA"/>
    <s v="PALIO"/>
    <s v="20012233"/>
    <n v="2015"/>
    <n v="2042107"/>
    <s v="JERRY ADRIANI DA SILVA"/>
    <s v="Abastecimento"/>
    <s v="GASOLINA COMUM"/>
    <n v="30.06"/>
    <n v="4.99"/>
    <n v="45807"/>
    <n v="300"/>
    <n v="9.98"/>
    <n v="150"/>
    <n v="9895191"/>
    <s v="AUTO POSTO LAVRAS SHELL"/>
    <s v="POSTO DE COMBUSTIVEL"/>
    <s v="AVENIDA DR SILVIO MENICUCCI 200"/>
    <s v="VILA ESTER"/>
    <s v="LAVRAS"/>
    <s v="MG"/>
    <s v="DGTI"/>
    <m/>
    <m/>
    <m/>
    <m/>
    <s v="POS"/>
    <m/>
    <s v="34737595"/>
    <s v="6035740389467215"/>
    <s v="nd"/>
    <s v="VEICULOS LEVES - PALIO"/>
    <m/>
    <s v="ADEILSON CARVALHO"/>
  </r>
  <r>
    <x v="6"/>
    <x v="0"/>
    <n v="645998237"/>
    <n v="109978"/>
    <s v="UNIVERSIDADE FEDERAL DE LAVRAS - MG"/>
    <d v="2020-01-22T07:31:46"/>
    <s v="HKX5728"/>
    <s v="PROPRIA"/>
    <s v="MOTOCICLETA"/>
    <s v=""/>
    <n v="2009"/>
    <n v="12918"/>
    <s v="MARCO AURELIO DE CASTRO CARVALHO"/>
    <s v="Abastecimento"/>
    <s v="GASOLINA COMUM"/>
    <n v="6.01"/>
    <n v="4.99"/>
    <n v="46574"/>
    <n v="214"/>
    <n v="35.61"/>
    <n v="30"/>
    <n v="9895191"/>
    <s v="AUTO POSTO LAVRAS SHELL"/>
    <s v="POSTO DE COMBUSTIVEL"/>
    <s v="AVENIDA DR SILVIO MENICUCCI 200"/>
    <s v="VILA ESTER"/>
    <s v="LAVRAS"/>
    <s v="MG"/>
    <s v="DGTI"/>
    <m/>
    <m/>
    <m/>
    <m/>
    <s v="POS"/>
    <m/>
    <s v="34737595"/>
    <s v="6035740389466977"/>
    <s v="nd"/>
    <s v="MOTOCICLETA"/>
    <m/>
    <s v="ADEILSON CARVALHO"/>
  </r>
  <r>
    <x v="0"/>
    <x v="0"/>
    <n v="646065053"/>
    <n v="109978"/>
    <s v="UNIVERSIDADE FEDERAL DE LAVRAS - MG"/>
    <d v="2020-01-22T10:54:54"/>
    <s v="GMF6299"/>
    <s v="PROPRIA"/>
    <s v="ZAFIRA"/>
    <s v=""/>
    <n v="2010"/>
    <n v="1416348"/>
    <s v="DANIEL MARTON NORBERTO"/>
    <s v="Abastecimento"/>
    <s v="GASOLINA COMUM"/>
    <n v="53.12"/>
    <n v="4.99"/>
    <n v="329850"/>
    <n v="382"/>
    <n v="7.19"/>
    <n v="265.02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7421"/>
    <s v="nd"/>
    <s v="VEICULOS LEVES ZAFIRA"/>
    <m/>
    <s v="ADEILSON CARVALHO"/>
  </r>
  <r>
    <x v="1"/>
    <x v="0"/>
    <n v="646065299"/>
    <n v="109978"/>
    <s v="UNIVERSIDADE FEDERAL DE LAVRAS - MG"/>
    <d v="2020-01-22T10:56:32"/>
    <s v="PVJ8159"/>
    <s v="PROPRIA"/>
    <s v="MOTOCICLETA"/>
    <s v="0019242"/>
    <n v="2014"/>
    <n v="1416348"/>
    <s v="DANIEL MARTON NORBERTO"/>
    <s v="Abastecimento"/>
    <s v="GASOLINA COMUM"/>
    <n v="7.52"/>
    <n v="4.99"/>
    <n v="65136"/>
    <n v="321"/>
    <n v="42.69"/>
    <n v="37.520000000000003"/>
    <n v="9895191"/>
    <s v="AUTO POSTO LAVRAS SHELL"/>
    <s v="POSTO DE COMBUSTIVEL"/>
    <s v="AVENIDA DR SILVIO MENICUCCI 200"/>
    <s v="VILA ESTER"/>
    <s v="LAVRAS"/>
    <s v="MG"/>
    <s v="CVP"/>
    <m/>
    <m/>
    <m/>
    <m/>
    <s v="POS"/>
    <m/>
    <s v="34737595"/>
    <s v="6035740389466969"/>
    <s v="nd"/>
    <s v="MOTOCICLETA"/>
    <m/>
    <s v="ADEILSON CARVALHO"/>
  </r>
  <r>
    <x v="1"/>
    <x v="0"/>
    <n v="646065432"/>
    <n v="109978"/>
    <s v="UNIVERSIDADE FEDERAL DE LAVRAS - MG"/>
    <d v="2020-01-22T10:57:28"/>
    <s v="PVJ8129"/>
    <s v="PROPRIA"/>
    <s v="MOTOCICLETA"/>
    <s v="20019241"/>
    <n v="2014"/>
    <n v="1416348"/>
    <s v="DANIEL MARTON NORBERTO"/>
    <s v="Abastecimento"/>
    <s v="GASOLINA COMUM"/>
    <n v="6.6"/>
    <n v="4.99"/>
    <n v="80792"/>
    <n v="272"/>
    <n v="41.21"/>
    <n v="32.93"/>
    <n v="9895191"/>
    <s v="AUTO POSTO LAVRAS SHELL"/>
    <s v="POSTO DE COMBUSTIVEL"/>
    <s v="AVENIDA DR SILVIO MENICUCCI 200"/>
    <s v="VILA ESTER"/>
    <s v="LAVRAS"/>
    <s v="MG"/>
    <s v="CVP"/>
    <m/>
    <m/>
    <m/>
    <m/>
    <s v="POS"/>
    <m/>
    <s v="34737595"/>
    <s v="6035740389466902"/>
    <s v="nd"/>
    <s v="MOTOCICLETA"/>
    <m/>
    <s v="ADEILSON CARVALHO"/>
  </r>
  <r>
    <x v="1"/>
    <x v="0"/>
    <n v="646102763"/>
    <n v="109978"/>
    <s v="UNIVERSIDADE FEDERAL DE LAVRAS - MG"/>
    <d v="2020-01-22T14:18:00"/>
    <s v="ROC7069"/>
    <s v="PROPRIA"/>
    <s v="ROCADEIRA"/>
    <s v=""/>
    <n v="2016"/>
    <n v="13104255"/>
    <s v="LIVIA CRISTINA COELHO"/>
    <s v="Abastecimento"/>
    <s v="GASOLINA COMUM"/>
    <n v="3"/>
    <n v="4.8899999999999997"/>
    <n v="111360"/>
    <n v="5"/>
    <n v="1.67"/>
    <n v="14.66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7766"/>
    <s v="EQUIPAMENTO"/>
    <s v="EQUIPAMENTOS"/>
    <m/>
    <s v="JACKSON ANTONIO BARBOSA"/>
  </r>
  <r>
    <x v="1"/>
    <x v="0"/>
    <n v="646104048"/>
    <n v="109978"/>
    <s v="UNIVERSIDADE FEDERAL DE LAVRAS - MG"/>
    <d v="2020-01-22T14:19:21"/>
    <s v="ROC7068"/>
    <s v="PROPRIA"/>
    <s v="ROCADEIRA"/>
    <s v=""/>
    <n v="2016"/>
    <n v="13104255"/>
    <s v="LIVIA CRISTINA COELHO"/>
    <s v="Abastecimento"/>
    <s v="GASOLINA COMUM"/>
    <n v="3"/>
    <n v="4.8899999999999997"/>
    <n v="111360"/>
    <n v="5"/>
    <n v="1.67"/>
    <n v="14.66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7733"/>
    <s v="EQUIPAMENTO"/>
    <s v="EQUIPAMENTOS"/>
    <m/>
    <s v="JACKSON ANTONIO BARBOSA"/>
  </r>
  <r>
    <x v="1"/>
    <x v="0"/>
    <n v="646104175"/>
    <n v="109978"/>
    <s v="UNIVERSIDADE FEDERAL DE LAVRAS - MG"/>
    <d v="2020-01-22T14:20:13"/>
    <s v="ROC4343"/>
    <s v="PROPRIA"/>
    <s v="ROCADEIRA"/>
    <s v=""/>
    <n v="2012"/>
    <n v="13104255"/>
    <s v="LIVIA CRISTINA COELHO"/>
    <s v="Abastecimento"/>
    <s v="GASOLINA COMUM"/>
    <n v="3"/>
    <n v="4.8899999999999997"/>
    <n v="111360"/>
    <n v="5"/>
    <n v="1.67"/>
    <n v="14.66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6859"/>
    <s v="EQUIPAMENTO"/>
    <s v="EQUIPAMENTOS"/>
    <m/>
    <s v="JACKSON ANTONIO BARBOSA"/>
  </r>
  <r>
    <x v="1"/>
    <x v="0"/>
    <n v="646104362"/>
    <n v="109978"/>
    <s v="UNIVERSIDADE FEDERAL DE LAVRAS - MG"/>
    <d v="2020-01-22T14:21:23"/>
    <s v="ROC4350"/>
    <s v="PROPRIA"/>
    <s v="ROCADEIRA"/>
    <s v=""/>
    <n v="2012"/>
    <n v="13104255"/>
    <s v="LIVIA CRISTINA COELHO"/>
    <s v="Abastecimento"/>
    <s v="GASOLINA COMUM"/>
    <n v="3"/>
    <n v="4.8899999999999997"/>
    <n v="111360"/>
    <n v="5"/>
    <n v="1.67"/>
    <n v="14.66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7139"/>
    <s v="EQUIPAMENTO"/>
    <s v="EQUIPAMENTOS"/>
    <m/>
    <s v="JACKSON ANTONIO BARBOSA"/>
  </r>
  <r>
    <x v="1"/>
    <x v="0"/>
    <n v="646104517"/>
    <n v="109978"/>
    <s v="UNIVERSIDADE FEDERAL DE LAVRAS - MG"/>
    <d v="2020-01-22T14:22:10"/>
    <s v="ROC6726"/>
    <s v="PROPRIA"/>
    <s v="ROCADEIRA FS 220"/>
    <s v=""/>
    <n v="2011"/>
    <n v="13104255"/>
    <s v="LIVIA CRISTINA COELHO"/>
    <s v="Abastecimento"/>
    <s v="GASOLINA COMUM"/>
    <n v="3"/>
    <n v="4.8899999999999997"/>
    <n v="111360"/>
    <n v="5"/>
    <n v="1.67"/>
    <n v="14.66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6610"/>
    <s v="EQUIPAMENTO"/>
    <s v="EQUIPAMENTOS"/>
    <m/>
    <s v="JACKSON ANTONIO BARBOSA"/>
  </r>
  <r>
    <x v="1"/>
    <x v="0"/>
    <n v="646104674"/>
    <n v="109978"/>
    <s v="UNIVERSIDADE FEDERAL DE LAVRAS - MG"/>
    <d v="2020-01-22T14:23:00"/>
    <s v="ROC7070"/>
    <s v="PROPRIA"/>
    <s v="ROCADEIRA"/>
    <s v=""/>
    <n v="2016"/>
    <n v="13104255"/>
    <s v="LIVIA CRISTINA COELHO"/>
    <s v="Abastecimento"/>
    <s v="GASOLINA COMUM"/>
    <n v="3"/>
    <n v="4.8899999999999997"/>
    <n v="111360"/>
    <n v="5"/>
    <n v="1.67"/>
    <n v="14.66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7865"/>
    <s v="EQUIPAMENTO"/>
    <s v="EQUIPAMENTOS"/>
    <m/>
    <s v="JACKSON ANTONIO BARBOSA"/>
  </r>
  <r>
    <x v="1"/>
    <x v="0"/>
    <n v="646104848"/>
    <n v="109978"/>
    <s v="UNIVERSIDADE FEDERAL DE LAVRAS - MG"/>
    <d v="2020-01-22T14:23:46"/>
    <s v="ROC7067"/>
    <s v="PROPRIA"/>
    <s v="ROCADEIRA"/>
    <s v=""/>
    <n v="2016"/>
    <n v="13104255"/>
    <s v="LIVIA CRISTINA COELHO"/>
    <s v="Abastecimento"/>
    <s v="GASOLINA COMUM"/>
    <n v="3"/>
    <n v="4.8899999999999997"/>
    <n v="111360"/>
    <n v="5"/>
    <n v="1.67"/>
    <n v="14.66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7618"/>
    <s v="EQUIPAMENTO"/>
    <s v="EQUIPAMENTOS"/>
    <m/>
    <s v="JACKSON ANTONIO BARBOSA"/>
  </r>
  <r>
    <x v="1"/>
    <x v="0"/>
    <n v="646104967"/>
    <n v="109978"/>
    <s v="UNIVERSIDADE FEDERAL DE LAVRAS - MG"/>
    <d v="2020-01-22T14:24:27"/>
    <s v="ROC6731"/>
    <s v="PROPRIA"/>
    <s v="ROCADEIRA FS 220"/>
    <s v=""/>
    <n v="2011"/>
    <n v="13104255"/>
    <s v="LIVIA CRISTINA COELHO"/>
    <s v="Abastecimento"/>
    <s v="GASOLINA COMUM"/>
    <n v="3"/>
    <n v="4.8899999999999997"/>
    <n v="111360"/>
    <n v="5"/>
    <n v="1.67"/>
    <n v="14.66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6750"/>
    <s v="EQUIPAMENTO"/>
    <s v="EQUIPAMENTOS"/>
    <m/>
    <s v="JACKSON ANTONIO BARBOSA"/>
  </r>
  <r>
    <x v="1"/>
    <x v="0"/>
    <n v="646105074"/>
    <n v="109978"/>
    <s v="UNIVERSIDADE FEDERAL DE LAVRAS - MG"/>
    <d v="2020-01-22T14:25:07"/>
    <s v="ROC4342"/>
    <s v="PROPRIA"/>
    <s v="ROCADEIRA"/>
    <s v=""/>
    <n v="2012"/>
    <n v="13104255"/>
    <s v="LIVIA CRISTINA COELHO"/>
    <s v="Abastecimento"/>
    <s v="GASOLINA COMUM"/>
    <n v="3"/>
    <n v="4.8899999999999997"/>
    <n v="111360"/>
    <n v="5"/>
    <n v="1.67"/>
    <n v="14.66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6826"/>
    <s v="EQUIPAMENTO"/>
    <s v="EQUIPAMENTOS"/>
    <m/>
    <s v="JACKSON ANTONIO BARBOSA"/>
  </r>
  <r>
    <x v="1"/>
    <x v="0"/>
    <n v="646105198"/>
    <n v="109978"/>
    <s v="UNIVERSIDADE FEDERAL DE LAVRAS - MG"/>
    <d v="2020-01-22T14:25:50"/>
    <s v="ROC6727"/>
    <s v="PROPRIA"/>
    <s v="ROCADEIRA FS 220"/>
    <s v=""/>
    <n v="2011"/>
    <n v="13104255"/>
    <s v="LIVIA CRISTINA COELHO"/>
    <s v="Abastecimento"/>
    <s v="GASOLINA COMUM"/>
    <n v="3"/>
    <n v="4.8899999999999997"/>
    <n v="111360"/>
    <n v="5"/>
    <n v="1.67"/>
    <n v="14.66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6651"/>
    <s v="EQUIPAMENTO"/>
    <s v="EQUIPAMENTOS"/>
    <m/>
    <s v="JACKSON ANTONIO BARBOSA"/>
  </r>
  <r>
    <x v="5"/>
    <x v="0"/>
    <n v="646138809"/>
    <n v="109978"/>
    <s v="UNIVERSIDADE FEDERAL DE LAVRAS - MG"/>
    <d v="2020-01-22T16:48:49"/>
    <s v="ROC9101"/>
    <s v="PROPRIA"/>
    <s v="ROCADEIRA"/>
    <s v="10022601"/>
    <n v="2017"/>
    <n v="2106768"/>
    <s v="MAURO MAGALHAES LEITE FARIA"/>
    <s v="Abastecimento"/>
    <s v="GASOLINA COMUM"/>
    <n v="8.08"/>
    <n v="4.95"/>
    <n v="123"/>
    <n v="1"/>
    <n v="0.12"/>
    <n v="40"/>
    <n v="9895191"/>
    <s v="AUTO POSTO LAVRAS SHELL"/>
    <s v="POSTO DE COMBUSTIVEL"/>
    <s v="AVENIDA DR SILVIO MENICUCCI 200"/>
    <s v="VILA ESTER"/>
    <s v="LAVRAS"/>
    <s v="MG"/>
    <s v="POMAR"/>
    <m/>
    <m/>
    <m/>
    <m/>
    <s v="POS"/>
    <m/>
    <s v="34737595"/>
    <s v="6035740389468940"/>
    <s v="nd"/>
    <s v="EQUIPAMENTOS"/>
    <m/>
    <s v="MAIRA CRISTIANE DE SOUZA MIRANDA"/>
  </r>
  <r>
    <x v="5"/>
    <x v="0"/>
    <n v="646138637"/>
    <n v="109978"/>
    <s v="UNIVERSIDADE FEDERAL DE LAVRAS - MG"/>
    <d v="2020-01-22T16:50:06"/>
    <s v="ROC9102"/>
    <s v="PROPRIA"/>
    <s v="ROCADEIRA"/>
    <s v="10022602"/>
    <n v="2017"/>
    <n v="2106768"/>
    <s v="MAURO MAGALHAES LEITE FARIA"/>
    <s v="Abastecimento"/>
    <s v="GASOLINA COMUM"/>
    <n v="8.08"/>
    <n v="4.95"/>
    <n v="123"/>
    <n v="2"/>
    <n v="0.25"/>
    <n v="40"/>
    <n v="9895191"/>
    <s v="AUTO POSTO LAVRAS SHELL"/>
    <s v="POSTO DE COMBUSTIVEL"/>
    <s v="AVENIDA DR SILVIO MENICUCCI 200"/>
    <s v="VILA ESTER"/>
    <s v="LAVRAS"/>
    <s v="MG"/>
    <s v="POMAR"/>
    <m/>
    <m/>
    <m/>
    <m/>
    <s v="POS"/>
    <m/>
    <s v="34737595"/>
    <s v="6035740389468957"/>
    <s v="nd"/>
    <s v="EQUIPAMENTOS"/>
    <m/>
    <s v="MAIRA CRISTIANE DE SOUZA MIRANDA"/>
  </r>
  <r>
    <x v="0"/>
    <x v="0"/>
    <n v="646141027"/>
    <n v="109978"/>
    <s v="UNIVERSIDADE FEDERAL DE LAVRAS - MG"/>
    <d v="2020-01-22T17:02:01"/>
    <s v="HES2527"/>
    <s v="PROPRIA"/>
    <s v="L200"/>
    <s v=""/>
    <n v="2008"/>
    <n v="2042576"/>
    <s v="ANDERSON DOUGLAS CARVALHO"/>
    <s v="Abastecimento"/>
    <s v="Diesel S-10 Comum"/>
    <n v="36.590000000000003"/>
    <n v="4.0999999999999996"/>
    <n v="252946"/>
    <n v="395"/>
    <n v="10.8"/>
    <n v="150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6837"/>
    <s v="nd"/>
    <s v="GRUPO GERAL DE RESTRICOES"/>
    <m/>
    <s v="ADEILSON CARVALHO"/>
  </r>
  <r>
    <x v="1"/>
    <x v="0"/>
    <n v="646221552"/>
    <n v="109978"/>
    <s v="UNIVERSIDADE FEDERAL DE LAVRAS - MG"/>
    <d v="2020-01-23T07:44:33"/>
    <s v="GER7154"/>
    <s v="PROPRIA"/>
    <s v="GERADOR DE ENERGIA"/>
    <s v=""/>
    <n v="2011"/>
    <n v="68775056"/>
    <s v="ANDERSON DE SOUSA LIMA"/>
    <s v="Abastecimento"/>
    <s v="GASOLINA COMUM"/>
    <n v="30"/>
    <n v="4.95"/>
    <n v="10"/>
    <n v="-490"/>
    <n v="0"/>
    <n v="148.44"/>
    <n v="9895191"/>
    <s v="AUTO POSTO LAVRAS SHELL"/>
    <s v="POSTO DE COMBUSTIVEL"/>
    <s v="AVENIDA DR SILVIO MENICUCCI 200"/>
    <s v="VILA ESTER"/>
    <s v="LAVRAS"/>
    <s v="MG"/>
    <s v="PROINFRA"/>
    <m/>
    <m/>
    <m/>
    <m/>
    <s v="POS"/>
    <m/>
    <s v="34737595"/>
    <s v="6035740389629533"/>
    <s v="EQUIPAMENTO"/>
    <s v="GRUPO GERAL DE RESTRICOES"/>
    <m/>
    <s v="JACKSON ANTONIO BARBOSA"/>
  </r>
  <r>
    <x v="0"/>
    <x v="0"/>
    <n v="646222266"/>
    <n v="109978"/>
    <s v="UNIVERSIDADE FEDERAL DE LAVRAS - MG"/>
    <d v="2020-01-23T07:47:24"/>
    <s v="PVX6863"/>
    <s v="PROPRIA"/>
    <s v="MONTANA"/>
    <s v=""/>
    <n v="2015"/>
    <n v="68775056"/>
    <s v="ANDERSON DE SOUSA LIMA"/>
    <s v="Abastecimento"/>
    <s v="GASOLINA COMUM"/>
    <n v="40.42"/>
    <n v="4.95"/>
    <n v="95260"/>
    <n v="370"/>
    <n v="9.15"/>
    <n v="200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95161927"/>
    <s v="nd"/>
    <s v="VEICULOS LEVES - STRADA"/>
    <m/>
    <s v="ADEILSON CARVALHO"/>
  </r>
  <r>
    <x v="0"/>
    <x v="0"/>
    <n v="646224033"/>
    <n v="109978"/>
    <s v="UNIVERSIDADE FEDERAL DE LAVRAS - MG"/>
    <d v="2020-01-23T07:55:00"/>
    <s v="GMF7963"/>
    <s v="PROPRIA"/>
    <s v="STRADA HD WK CD E"/>
    <s v=""/>
    <n v="2015"/>
    <n v="2041853"/>
    <s v="MARCIO TADEU DE LIMA"/>
    <s v="Abastecimento"/>
    <s v="GASOLINA COMUM"/>
    <n v="20.21"/>
    <n v="4.95"/>
    <n v="75087"/>
    <n v="230"/>
    <n v="11.38"/>
    <n v="100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7355"/>
    <s v="nd"/>
    <s v="VEICULOS LEVES - STRADA"/>
    <m/>
    <s v="ADEILSON CARVALHO"/>
  </r>
  <r>
    <x v="0"/>
    <x v="0"/>
    <n v="646227141"/>
    <n v="109978"/>
    <s v="UNIVERSIDADE FEDERAL DE LAVRAS - MG"/>
    <d v="2020-01-23T08:07:49"/>
    <s v="GMF6666"/>
    <s v="PROPRIA"/>
    <s v="CAMINHAO"/>
    <s v="20019840"/>
    <n v="2011"/>
    <n v="1670814"/>
    <s v="MARCELO ADALTON BALISA"/>
    <s v="Abastecimento"/>
    <s v="DIESEL"/>
    <n v="61.89"/>
    <n v="3.96"/>
    <n v="122714"/>
    <n v="420"/>
    <n v="6.79"/>
    <n v="244.96"/>
    <n v="6103464"/>
    <s v="POSTO TUNEL"/>
    <s v="POSTO DE COMBUSTIVEL"/>
    <s v="RUA OTACILIO NEGRAO DE LIMA 598"/>
    <s v="CENTRO"/>
    <s v="LAVRAS"/>
    <s v="MG"/>
    <s v="DTM"/>
    <m/>
    <m/>
    <m/>
    <m/>
    <s v="POS"/>
    <m/>
    <s v="05445830"/>
    <s v="6035740389466555"/>
    <s v="nd"/>
    <s v="VEICULOS PESADOS - HODOMETRO"/>
    <m/>
    <s v="ADEILSON CARVALHO"/>
  </r>
  <r>
    <x v="0"/>
    <x v="0"/>
    <n v="646245102"/>
    <n v="109978"/>
    <s v="UNIVERSIDADE FEDERAL DE LAVRAS - MG"/>
    <d v="2020-01-23T09:05:10"/>
    <s v="HOE7926"/>
    <s v="PROPRIA"/>
    <s v="CAMINHAO"/>
    <s v=""/>
    <n v="2011"/>
    <n v="12918"/>
    <s v="MARCO AURELIO DE CASTRO CARVALHO"/>
    <s v="Abastecimento"/>
    <s v="Diesel S-10 Comum"/>
    <n v="162.97"/>
    <n v="4.0999999999999996"/>
    <n v="96976"/>
    <n v="22"/>
    <n v="0.13"/>
    <n v="668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6571"/>
    <s v="CAMINHAO"/>
    <s v="VEICULOS PESADOS - HODOMETRO"/>
    <m/>
    <s v="ADEILSON CARVALHO"/>
  </r>
  <r>
    <x v="0"/>
    <x v="0"/>
    <n v="646257573"/>
    <n v="109978"/>
    <s v="UNIVERSIDADE FEDERAL DE LAVRAS - MG"/>
    <d v="2020-01-23T10:18:23"/>
    <s v="GMF6158"/>
    <s v="PROPRIA"/>
    <s v="STRADA HD WK CD E"/>
    <s v="20019850"/>
    <n v="2009"/>
    <n v="2042576"/>
    <s v="ANDERSON DOUGLAS CARVALHO"/>
    <s v="Abastecimento"/>
    <s v="GASOLINA COMUM"/>
    <n v="30.31"/>
    <n v="4.95"/>
    <n v="207909"/>
    <n v="368"/>
    <n v="12.14"/>
    <n v="150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7322"/>
    <s v="nd"/>
    <s v="VEICULOS LEVES - STRADA"/>
    <m/>
    <s v="ADEILSON CARVALHO"/>
  </r>
  <r>
    <x v="0"/>
    <x v="0"/>
    <n v="646299169"/>
    <n v="109978"/>
    <s v="UNIVERSIDADE FEDERAL DE LAVRAS - MG"/>
    <d v="2020-01-23T13:24:12"/>
    <s v="GMF6665"/>
    <s v="PROPRIA"/>
    <s v="CAMINHAO"/>
    <s v="20012224"/>
    <n v="2011"/>
    <n v="2042107"/>
    <s v="JERRY ADRIANI DA SILVA"/>
    <s v="Abastecimento"/>
    <s v="Diesel S-10 Comum"/>
    <n v="73.180000000000007"/>
    <n v="4.0999999999999996"/>
    <n v="158307"/>
    <n v="597"/>
    <n v="8.16"/>
    <n v="300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6548"/>
    <s v="nd"/>
    <s v="VEICULOS PESADOS - HODOMETRO"/>
    <m/>
    <s v="ADEILSON CARVALHO"/>
  </r>
  <r>
    <x v="0"/>
    <x v="0"/>
    <n v="646301172"/>
    <n v="109978"/>
    <s v="UNIVERSIDADE FEDERAL DE LAVRAS - MG"/>
    <d v="2020-01-23T13:31:03"/>
    <s v="GMF5451"/>
    <s v="PROPRIA"/>
    <s v="MICRO ONIBUS"/>
    <s v="20012220"/>
    <n v="2007"/>
    <n v="2214848"/>
    <s v="ANTONIO VICENTE DA SILVA"/>
    <s v="Abastecimento"/>
    <s v="Diesel S-10 Comum"/>
    <n v="60.99"/>
    <n v="4.0999999999999996"/>
    <n v="272523"/>
    <n v="438"/>
    <n v="7.18"/>
    <n v="250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6878"/>
    <s v="nd"/>
    <s v="VEICULOS PESADOS - HODOMETRO"/>
    <m/>
    <s v="ADEILSON CARVALHO"/>
  </r>
  <r>
    <x v="0"/>
    <x v="0"/>
    <n v="646349804"/>
    <n v="109978"/>
    <s v="UNIVERSIDADE FEDERAL DE LAVRAS - MG"/>
    <d v="2020-01-23T17:05:44"/>
    <s v="HES1264"/>
    <s v="PROPRIA"/>
    <s v="RANGER"/>
    <s v=""/>
    <n v="2007"/>
    <n v="68674040"/>
    <s v="JOSE BENTO DA SILVA"/>
    <s v="Abastecimento"/>
    <s v="Diesel S-10 Comum"/>
    <n v="36.590000000000003"/>
    <n v="4.0999999999999996"/>
    <n v="314009"/>
    <n v="391"/>
    <n v="10.69"/>
    <n v="150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7272"/>
    <s v="nd"/>
    <s v="VEICULOS LEVES RANGER"/>
    <m/>
    <s v="ADEILSON CARVALHO"/>
  </r>
  <r>
    <x v="0"/>
    <x v="0"/>
    <n v="646439974"/>
    <n v="109978"/>
    <s v="UNIVERSIDADE FEDERAL DE LAVRAS - MG"/>
    <d v="2020-01-24T08:39:13"/>
    <s v="GMF6156"/>
    <s v="PROPRIA"/>
    <s v="STRADA HD WK CD E"/>
    <s v="20019835"/>
    <n v="2009"/>
    <n v="13104255"/>
    <s v="LIVIA CRISTINA COELHO"/>
    <s v="Abastecimento"/>
    <s v="GASOLINA COMUM"/>
    <n v="20.45"/>
    <n v="4.8899999999999997"/>
    <n v="120085"/>
    <n v="340"/>
    <n v="16.63"/>
    <n v="100"/>
    <n v="11396534"/>
    <s v="POSTO DA PRACA"/>
    <s v="POSTO DE COMBUSTIVEL"/>
    <s v="PRACA DOUTOR JORGE 185"/>
    <s v="CENTRO"/>
    <s v="LAVRAS"/>
    <s v="MG"/>
    <s v="DTM"/>
    <m/>
    <m/>
    <m/>
    <m/>
    <s v="POS"/>
    <m/>
    <s v="24616156"/>
    <s v="6035740389467306"/>
    <s v="nd"/>
    <s v="VEICULOS LEVES - STRADA"/>
    <m/>
    <s v="ADEILSON CARVALHO"/>
  </r>
  <r>
    <x v="0"/>
    <x v="0"/>
    <n v="646462074"/>
    <n v="109978"/>
    <s v="UNIVERSIDADE FEDERAL DE LAVRAS - MG"/>
    <d v="2020-01-24T09:58:08"/>
    <s v="GMF7211"/>
    <s v="PROPRIA"/>
    <s v="FOCUS"/>
    <s v="20012222"/>
    <n v="2012"/>
    <n v="68775056"/>
    <s v="ANDERSON DE SOUSA LIMA"/>
    <s v="Abastecimento"/>
    <s v="ETANOL"/>
    <n v="45.78"/>
    <n v="3.67"/>
    <n v="145181"/>
    <n v="333"/>
    <n v="7.27"/>
    <n v="168.01"/>
    <n v="11396534"/>
    <s v="POSTO DA PRACA"/>
    <s v="POSTO DE COMBUSTIVEL"/>
    <s v="PRACA DOUTOR JORGE 185"/>
    <s v="CENTRO"/>
    <s v="LAVRAS"/>
    <s v="MG"/>
    <s v="DTM"/>
    <m/>
    <m/>
    <m/>
    <m/>
    <s v="POS"/>
    <m/>
    <s v="24616156"/>
    <s v="6035740389466662"/>
    <s v="nd"/>
    <s v="VEICULOS LEVES - FORD FOCUS"/>
    <m/>
    <s v="ADEILSON CARVALHO"/>
  </r>
  <r>
    <x v="1"/>
    <x v="0"/>
    <n v="646480916"/>
    <n v="109978"/>
    <s v="UNIVERSIDADE FEDERAL DE LAVRAS - MG"/>
    <d v="2020-01-24T11:27:18"/>
    <s v="PVN3752"/>
    <s v="PROPRIA"/>
    <s v="PALIO"/>
    <s v=""/>
    <n v="2015"/>
    <n v="2111789"/>
    <s v="GUSTAVO MARCIO BOTELHO"/>
    <s v="Abastecimento"/>
    <s v="GASOLINA COMUM"/>
    <n v="20.21"/>
    <n v="4.95"/>
    <n v="31977"/>
    <n v="241"/>
    <n v="11.92"/>
    <n v="100"/>
    <n v="9895191"/>
    <s v="AUTO POSTO LAVRAS SHELL"/>
    <s v="POSTO DE COMBUSTIVEL"/>
    <s v="AVENIDA DR SILVIO MENICUCCI 200"/>
    <s v="VILA ESTER"/>
    <s v="LAVRAS"/>
    <s v="MG"/>
    <s v="PROINFRA"/>
    <m/>
    <m/>
    <m/>
    <m/>
    <s v="POS"/>
    <m/>
    <s v="34737595"/>
    <s v="6035740389467231"/>
    <s v="nd"/>
    <s v="VEICULOS LEVES - PALIO"/>
    <m/>
    <s v="JACKSON ANTONIO BARBOSA"/>
  </r>
  <r>
    <x v="7"/>
    <x v="0"/>
    <n v="646499992"/>
    <n v="109978"/>
    <s v="UNIVERSIDADE FEDERAL DE LAVRAS - MG"/>
    <d v="2020-01-24T13:09:31"/>
    <s v="OMD8752"/>
    <s v="ND"/>
    <s v="FIAT UNO"/>
    <s v=""/>
    <n v="2012"/>
    <n v="2072939"/>
    <s v="AMADOR EDUARDO DE LIMA"/>
    <s v="Abastecimento"/>
    <s v="GASOLINA COMUM"/>
    <n v="20.88"/>
    <n v="4.79"/>
    <n v="91967"/>
    <n v="596"/>
    <n v="28.54"/>
    <n v="100"/>
    <n v="644030"/>
    <s v="POSTO VENERANDO"/>
    <s v="POSTO DE COMBUSTIVEL"/>
    <s v="PRACA MONSENHOR DOMINGOS PINHEIRO 242"/>
    <s v="CENTRO"/>
    <s v="LAVRAS"/>
    <s v="MG"/>
    <s v="FAZENDA MUQUEM"/>
    <m/>
    <m/>
    <m/>
    <m/>
    <s v="POS"/>
    <m/>
    <s v="26798687"/>
    <s v="6035740390862693"/>
    <s v="LEVE"/>
    <s v="VEICULOS LEVES - FIAT UNO"/>
    <m/>
    <s v="AMADOR EDUARDO DE LIMA"/>
  </r>
  <r>
    <x v="0"/>
    <x v="0"/>
    <n v="646506595"/>
    <n v="109978"/>
    <s v="UNIVERSIDADE FEDERAL DE LAVRAS - MG"/>
    <d v="2020-01-24T13:37:31"/>
    <s v="GMF6108"/>
    <s v="PROPRIA"/>
    <s v="KOMBI 1.6"/>
    <s v="20015678"/>
    <n v="2009"/>
    <n v="3892"/>
    <s v="CLAUDIO VALACIO DE OLIVEIRA"/>
    <s v="Abastecimento"/>
    <s v="ETANOL"/>
    <n v="36.22"/>
    <n v="3.59"/>
    <n v="678579"/>
    <n v="206"/>
    <n v="5.69"/>
    <n v="130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6803"/>
    <s v="nd"/>
    <s v="VEICULOS LEVES"/>
    <m/>
    <s v="ADEILSON CARVALHO"/>
  </r>
  <r>
    <x v="1"/>
    <x v="0"/>
    <n v="646516922"/>
    <n v="109978"/>
    <s v="UNIVERSIDADE FEDERAL DE LAVRAS - MG"/>
    <d v="2020-01-24T14:46:32"/>
    <s v="PVJ8146"/>
    <s v="PROPRIA"/>
    <s v="MOTOCICLETA"/>
    <s v="20019246"/>
    <n v="2014"/>
    <n v="1416348"/>
    <s v="DANIEL MARTON NORBERTO"/>
    <s v="Abastecimento"/>
    <s v="GASOLINA COMUM"/>
    <n v="7.68"/>
    <n v="4.95"/>
    <n v="56026"/>
    <n v="331"/>
    <n v="43.1"/>
    <n v="38"/>
    <n v="9895191"/>
    <s v="AUTO POSTO LAVRAS SHELL"/>
    <s v="POSTO DE COMBUSTIVEL"/>
    <s v="AVENIDA DR SILVIO MENICUCCI 200"/>
    <s v="VILA ESTER"/>
    <s v="LAVRAS"/>
    <s v="MG"/>
    <s v="CVP"/>
    <m/>
    <m/>
    <m/>
    <m/>
    <s v="POS"/>
    <m/>
    <s v="34737595"/>
    <s v="6035740389466944"/>
    <s v="nd"/>
    <s v="MOTOCICLETA"/>
    <m/>
    <s v="ADEILSON CARVALHO"/>
  </r>
  <r>
    <x v="1"/>
    <x v="0"/>
    <n v="646517188"/>
    <n v="109978"/>
    <s v="UNIVERSIDADE FEDERAL DE LAVRAS - MG"/>
    <d v="2020-01-24T14:48:04"/>
    <s v="PVJ8142"/>
    <s v="PROPRIA"/>
    <s v="MOTOCICLETA"/>
    <s v="20019243"/>
    <n v="2014"/>
    <n v="1416348"/>
    <s v="DANIEL MARTON NORBERTO"/>
    <s v="Abastecimento"/>
    <s v="GASOLINA COMUM"/>
    <n v="6.36"/>
    <n v="4.95"/>
    <n v="74174"/>
    <n v="290"/>
    <n v="45.6"/>
    <n v="31.47"/>
    <n v="9895191"/>
    <s v="AUTO POSTO LAVRAS SHELL"/>
    <s v="POSTO DE COMBUSTIVEL"/>
    <s v="AVENIDA DR SILVIO MENICUCCI 200"/>
    <s v="VILA ESTER"/>
    <s v="LAVRAS"/>
    <s v="MG"/>
    <s v="CVP"/>
    <m/>
    <m/>
    <m/>
    <m/>
    <s v="POS"/>
    <m/>
    <s v="34737595"/>
    <s v="6035740389466910"/>
    <s v="nd"/>
    <s v="MOTOCICLETA"/>
    <m/>
    <s v="ADEILSON CARVALHO"/>
  </r>
  <r>
    <x v="1"/>
    <x v="0"/>
    <n v="646525872"/>
    <n v="109978"/>
    <s v="UNIVERSIDADE FEDERAL DE LAVRAS - MG"/>
    <d v="2020-01-24T14:49:33"/>
    <s v="PVJ8145"/>
    <s v="PROPRIA"/>
    <s v="MOTOCICLETA"/>
    <s v="20019245"/>
    <n v="2014"/>
    <n v="1416348"/>
    <s v="DANIEL MARTON NORBERTO"/>
    <s v="Abastecimento"/>
    <s v="GASOLINA COMUM"/>
    <n v="6.96"/>
    <n v="4.95"/>
    <n v="72270"/>
    <n v="337"/>
    <n v="48.42"/>
    <n v="34.44"/>
    <n v="9895191"/>
    <s v="AUTO POSTO LAVRAS SHELL"/>
    <s v="POSTO DE COMBUSTIVEL"/>
    <s v="AVENIDA DR SILVIO MENICUCCI 200"/>
    <s v="VILA ESTER"/>
    <s v="LAVRAS"/>
    <s v="MG"/>
    <s v="CVP"/>
    <m/>
    <m/>
    <m/>
    <m/>
    <s v="POS"/>
    <m/>
    <s v="34737595"/>
    <s v="6035740389466936"/>
    <s v="nd"/>
    <s v="MOTOCICLETA"/>
    <m/>
    <s v="ADEILSON CARVALHO"/>
  </r>
  <r>
    <x v="0"/>
    <x v="0"/>
    <n v="646527631"/>
    <n v="109978"/>
    <s v="UNIVERSIDADE FEDERAL DE LAVRAS - MG"/>
    <d v="2020-01-24T14:58:46"/>
    <s v="GMF5499"/>
    <s v="PROPRIA"/>
    <s v="BORA"/>
    <s v="20019855"/>
    <n v="2007"/>
    <n v="1416348"/>
    <s v="DANIEL MARTON NORBERTO"/>
    <s v="Abastecimento"/>
    <s v="GASOLINA COMUM"/>
    <n v="31.9"/>
    <n v="4.95"/>
    <n v="322822"/>
    <n v="105"/>
    <n v="3.29"/>
    <n v="157.84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6464"/>
    <s v="nd"/>
    <s v="VEICULOS LEVES"/>
    <m/>
    <s v="ADEILSON CARVALHO"/>
  </r>
  <r>
    <x v="0"/>
    <x v="0"/>
    <n v="646528866"/>
    <n v="109978"/>
    <s v="UNIVERSIDADE FEDERAL DE LAVRAS - MG"/>
    <d v="2020-01-24T15:04:38"/>
    <s v="PVJ8154"/>
    <s v="PROPRIA"/>
    <s v="MOTOCICLETA"/>
    <s v=""/>
    <n v="2014"/>
    <n v="1416348"/>
    <s v="DANIEL MARTON NORBERTO"/>
    <s v="Abastecimento"/>
    <s v="GASOLINA COMUM"/>
    <n v="5.3"/>
    <n v="4.95"/>
    <n v="41152"/>
    <n v="227"/>
    <n v="42.83"/>
    <n v="26.22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7082"/>
    <s v="nd"/>
    <s v="MOTOCICLETA"/>
    <m/>
    <s v="ADEILSON CARVALHO"/>
  </r>
  <r>
    <x v="0"/>
    <x v="0"/>
    <n v="646869290"/>
    <n v="109978"/>
    <s v="UNIVERSIDADE FEDERAL DE LAVRAS - MG"/>
    <d v="2020-01-27T07:53:53"/>
    <s v="GMF5528"/>
    <s v="PROPRIA"/>
    <s v="1418"/>
    <s v="20012551"/>
    <n v="2007"/>
    <n v="68775056"/>
    <s v="ANDERSON DE SOUSA LIMA"/>
    <s v="Abastecimento"/>
    <s v="DIESEL"/>
    <n v="168.97"/>
    <n v="3.79"/>
    <n v="128740"/>
    <n v="541"/>
    <n v="3.2"/>
    <n v="640.25"/>
    <n v="491063"/>
    <s v="POSTO TREVAO"/>
    <s v="POSTO DE COMBUSTIVEL"/>
    <s v="RODOVIA BR 265  S/N KM 153"/>
    <s v="GATO PRETO"/>
    <s v="LAVRAS"/>
    <s v="MG"/>
    <s v="DTM"/>
    <m/>
    <m/>
    <m/>
    <m/>
    <s v="POS"/>
    <m/>
    <s v="26411457"/>
    <s v="6035740389466514"/>
    <s v="nd"/>
    <s v="VEICULOS PESADOS - HODOMETRO"/>
    <m/>
    <s v="ADEILSON CARVALHO"/>
  </r>
  <r>
    <x v="1"/>
    <x v="0"/>
    <n v="646894347"/>
    <n v="109978"/>
    <s v="UNIVERSIDADE FEDERAL DE LAVRAS - MG"/>
    <d v="2020-01-27T09:01:13"/>
    <s v="PVJ8123"/>
    <s v="PROPRIA"/>
    <s v="MOTOCICLETA"/>
    <s v="20019272"/>
    <n v="2014"/>
    <n v="395918"/>
    <s v="GILVAN NAVES TEIXEIRA"/>
    <s v="Abastecimento"/>
    <s v="GASOLINA COMUM"/>
    <n v="5.52"/>
    <n v="4.9000000000000004"/>
    <n v="68618"/>
    <n v="236"/>
    <n v="42.75"/>
    <n v="27.04"/>
    <n v="9895191"/>
    <s v="AUTO POSTO LAVRAS SHELL"/>
    <s v="POSTO DE COMBUSTIVEL"/>
    <s v="AVENIDA DR SILVIO MENICUCCI 200"/>
    <s v="VILA ESTER"/>
    <s v="LAVRAS"/>
    <s v="MG"/>
    <s v="CVP"/>
    <m/>
    <m/>
    <m/>
    <m/>
    <s v="POS"/>
    <m/>
    <s v="34737595"/>
    <s v="6035740389466886"/>
    <s v="nd"/>
    <s v="MOTOCICLETA"/>
    <m/>
    <s v="ADEILSON CARVALHO"/>
  </r>
  <r>
    <x v="1"/>
    <x v="0"/>
    <n v="646895010"/>
    <n v="109978"/>
    <s v="UNIVERSIDADE FEDERAL DE LAVRAS - MG"/>
    <d v="2020-01-27T09:03:08"/>
    <s v="PVJ8146"/>
    <s v="PROPRIA"/>
    <s v="MOTOCICLETA"/>
    <s v="20019246"/>
    <n v="2014"/>
    <n v="395918"/>
    <s v="GILVAN NAVES TEIXEIRA"/>
    <s v="Abastecimento"/>
    <s v="GASOLINA COMUM"/>
    <n v="6.74"/>
    <n v="4.9000000000000004"/>
    <n v="56282"/>
    <n v="256"/>
    <n v="37.979999999999997"/>
    <n v="33"/>
    <n v="9895191"/>
    <s v="AUTO POSTO LAVRAS SHELL"/>
    <s v="POSTO DE COMBUSTIVEL"/>
    <s v="AVENIDA DR SILVIO MENICUCCI 200"/>
    <s v="VILA ESTER"/>
    <s v="LAVRAS"/>
    <s v="MG"/>
    <s v="CVP"/>
    <m/>
    <m/>
    <m/>
    <m/>
    <s v="POS"/>
    <m/>
    <s v="34737595"/>
    <s v="6035740389466944"/>
    <s v="nd"/>
    <s v="MOTOCICLETA"/>
    <m/>
    <s v="ADEILSON CARVALHO"/>
  </r>
  <r>
    <x v="0"/>
    <x v="0"/>
    <n v="646899548"/>
    <n v="109978"/>
    <s v="UNIVERSIDADE FEDERAL DE LAVRAS - MG"/>
    <d v="2020-01-27T09:09:42"/>
    <s v="PVJ8162"/>
    <s v="PROPRIA"/>
    <s v="MOTOCICLETA"/>
    <s v="20015679"/>
    <n v="2014"/>
    <n v="395918"/>
    <s v="GILVAN NAVES TEIXEIRA"/>
    <s v="Abastecimento"/>
    <s v="GASOLINA COMUM"/>
    <n v="7.76"/>
    <n v="4.9000000000000004"/>
    <n v="50435"/>
    <n v="340"/>
    <n v="43.81"/>
    <n v="38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7090"/>
    <s v="nd"/>
    <s v="MOTOCICLETA"/>
    <m/>
    <s v="ADEILSON CARVALHO"/>
  </r>
  <r>
    <x v="1"/>
    <x v="0"/>
    <n v="646900104"/>
    <n v="109978"/>
    <s v="UNIVERSIDADE FEDERAL DE LAVRAS - MG"/>
    <d v="2020-01-27T09:11:24"/>
    <s v="PVJ8124"/>
    <s v="PROPRIA"/>
    <s v="MOTOCICLETA"/>
    <s v="20019248"/>
    <n v="2014"/>
    <n v="395918"/>
    <s v="GILVAN NAVES TEIXEIRA"/>
    <s v="Abastecimento"/>
    <s v="GASOLINA COMUM"/>
    <n v="7.35"/>
    <n v="4.9000000000000004"/>
    <n v="76979"/>
    <n v="324"/>
    <n v="44.08"/>
    <n v="36"/>
    <n v="9895191"/>
    <s v="AUTO POSTO LAVRAS SHELL"/>
    <s v="POSTO DE COMBUSTIVEL"/>
    <s v="AVENIDA DR SILVIO MENICUCCI 200"/>
    <s v="VILA ESTER"/>
    <s v="LAVRAS"/>
    <s v="MG"/>
    <s v="CVP"/>
    <m/>
    <m/>
    <m/>
    <m/>
    <s v="POS"/>
    <m/>
    <s v="34737595"/>
    <s v="6035740389466894"/>
    <s v="nd"/>
    <s v="MOTOCICLETA"/>
    <m/>
    <s v="ADEILSON CARVALHO"/>
  </r>
  <r>
    <x v="1"/>
    <x v="0"/>
    <n v="646904617"/>
    <n v="109978"/>
    <s v="UNIVERSIDADE FEDERAL DE LAVRAS - MG"/>
    <d v="2020-01-27T09:23:33"/>
    <s v="PVJ8159"/>
    <s v="PROPRIA"/>
    <s v="MOTOCICLETA"/>
    <s v="0019242"/>
    <n v="2014"/>
    <n v="395918"/>
    <s v="GILVAN NAVES TEIXEIRA"/>
    <s v="Abastecimento"/>
    <s v="GASOLINA COMUM"/>
    <n v="6.8"/>
    <n v="4.9000000000000004"/>
    <n v="65392"/>
    <n v="256"/>
    <n v="37.65"/>
    <n v="33.31"/>
    <n v="9895191"/>
    <s v="AUTO POSTO LAVRAS SHELL"/>
    <s v="POSTO DE COMBUSTIVEL"/>
    <s v="AVENIDA DR SILVIO MENICUCCI 200"/>
    <s v="VILA ESTER"/>
    <s v="LAVRAS"/>
    <s v="MG"/>
    <s v="CVP"/>
    <m/>
    <m/>
    <m/>
    <m/>
    <s v="POS"/>
    <m/>
    <s v="34737595"/>
    <s v="6035740389466969"/>
    <s v="nd"/>
    <s v="MOTOCICLETA"/>
    <m/>
    <s v="ADEILSON CARVALHO"/>
  </r>
  <r>
    <x v="1"/>
    <x v="0"/>
    <n v="646905347"/>
    <n v="109978"/>
    <s v="UNIVERSIDADE FEDERAL DE LAVRAS - MG"/>
    <d v="2020-01-27T09:25:51"/>
    <s v="PVJ8129"/>
    <s v="PROPRIA"/>
    <s v="MOTOCICLETA"/>
    <s v="20019241"/>
    <n v="2014"/>
    <n v="395918"/>
    <s v="GILVAN NAVES TEIXEIRA"/>
    <s v="Abastecimento"/>
    <s v="GASOLINA COMUM"/>
    <n v="7.78"/>
    <n v="4.9000000000000004"/>
    <n v="81082"/>
    <n v="290"/>
    <n v="37.28"/>
    <n v="38.11"/>
    <n v="9895191"/>
    <s v="AUTO POSTO LAVRAS SHELL"/>
    <s v="POSTO DE COMBUSTIVEL"/>
    <s v="AVENIDA DR SILVIO MENICUCCI 200"/>
    <s v="VILA ESTER"/>
    <s v="LAVRAS"/>
    <s v="MG"/>
    <s v="CVP"/>
    <m/>
    <m/>
    <m/>
    <m/>
    <s v="POS"/>
    <m/>
    <s v="34737595"/>
    <s v="6035740389466902"/>
    <s v="nd"/>
    <s v="MOTOCICLETA"/>
    <m/>
    <s v="ADEILSON CARVALHO"/>
  </r>
  <r>
    <x v="0"/>
    <x v="0"/>
    <n v="646907883"/>
    <n v="109978"/>
    <s v="UNIVERSIDADE FEDERAL DE LAVRAS - MG"/>
    <d v="2020-01-27T09:34:47"/>
    <s v="GMF6299"/>
    <s v="PROPRIA"/>
    <s v="ZAFIRA"/>
    <s v=""/>
    <n v="2010"/>
    <n v="395918"/>
    <s v="GILVAN NAVES TEIXEIRA"/>
    <s v="Abastecimento"/>
    <s v="GASOLINA COMUM"/>
    <n v="43.31"/>
    <n v="4.9000000000000004"/>
    <n v="330174"/>
    <n v="324"/>
    <n v="7.48"/>
    <n v="212.13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7421"/>
    <s v="nd"/>
    <s v="VEICULOS LEVES ZAFIRA"/>
    <m/>
    <s v="ADEILSON CARVALHO"/>
  </r>
  <r>
    <x v="0"/>
    <x v="0"/>
    <n v="646917830"/>
    <n v="109978"/>
    <s v="UNIVERSIDADE FEDERAL DE LAVRAS - MG"/>
    <d v="2020-01-27T10:09:42"/>
    <s v="HKX5731"/>
    <s v="PROPRIA"/>
    <s v="MOTOCICLETA"/>
    <s v="20019249"/>
    <n v="2009"/>
    <n v="395918"/>
    <s v="GILVAN NAVES TEIXEIRA"/>
    <s v="Abastecimento"/>
    <s v="GASOLINA COMUM"/>
    <n v="8"/>
    <n v="4.9000000000000004"/>
    <n v="19100"/>
    <n v="324"/>
    <n v="40.5"/>
    <n v="39.18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7033"/>
    <s v="MOTO"/>
    <s v="MOTOCICLETA"/>
    <m/>
    <s v="ADEILSON CARVALHO"/>
  </r>
  <r>
    <x v="0"/>
    <x v="0"/>
    <n v="646953952"/>
    <n v="109978"/>
    <s v="UNIVERSIDADE FEDERAL DE LAVRAS - MG"/>
    <d v="2020-01-27T13:03:45"/>
    <s v="OQP9475"/>
    <s v="PROPRIA"/>
    <s v="UNO"/>
    <s v=""/>
    <n v="2014"/>
    <n v="12918"/>
    <s v="MARCO AURELIO DE CASTRO CARVALHO"/>
    <s v="Abastecimento"/>
    <s v="ETANOL"/>
    <n v="41.79"/>
    <n v="3.59"/>
    <n v="120726"/>
    <n v="293"/>
    <n v="7.01"/>
    <n v="150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404203629"/>
    <s v="nd"/>
    <s v="VEICULOS LEVES - FIAT UNO"/>
    <m/>
    <s v="ADEILSON CARVALHO"/>
  </r>
  <r>
    <x v="0"/>
    <x v="0"/>
    <n v="646966546"/>
    <n v="109978"/>
    <s v="UNIVERSIDADE FEDERAL DE LAVRAS - MG"/>
    <d v="2020-01-27T14:10:56"/>
    <s v="GMF6298"/>
    <s v="PROPRIA"/>
    <s v="ZAFIRA"/>
    <s v="20012238"/>
    <n v="2010"/>
    <n v="1095810"/>
    <s v="JOSE HERNANI PEREIRA"/>
    <s v="Abastecimento"/>
    <s v="ETANOL"/>
    <n v="45.98"/>
    <n v="3.59"/>
    <n v="274947"/>
    <n v="224"/>
    <n v="4.87"/>
    <n v="165.02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7413"/>
    <s v="nd"/>
    <s v="VEICULOS LEVES ZAFIRA"/>
    <m/>
    <s v="ADEILSON CARVALHO"/>
  </r>
  <r>
    <x v="0"/>
    <x v="0"/>
    <n v="646973817"/>
    <n v="109978"/>
    <s v="UNIVERSIDADE FEDERAL DE LAVRAS - MG"/>
    <d v="2020-01-27T14:39:37"/>
    <s v="GMF7213"/>
    <s v="PROPRIA"/>
    <s v="FOCUS"/>
    <s v=""/>
    <n v="2012"/>
    <n v="2041853"/>
    <s v="MARCIO TADEU DE LIMA"/>
    <s v="Abastecimento"/>
    <s v="ETANOL"/>
    <n v="27.86"/>
    <n v="3.59"/>
    <n v="194217"/>
    <n v="223"/>
    <n v="8"/>
    <n v="100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6696"/>
    <s v="nd"/>
    <s v="VEICULOS LEVES - FORD FOCUS"/>
    <m/>
    <s v="ADEILSON CARVALHO"/>
  </r>
  <r>
    <x v="6"/>
    <x v="0"/>
    <n v="647025031"/>
    <n v="109978"/>
    <s v="UNIVERSIDADE FEDERAL DE LAVRAS - MG"/>
    <d v="2020-01-27T18:17:52"/>
    <s v="HKX5728"/>
    <s v="PROPRIA"/>
    <s v="MOTOCICLETA"/>
    <s v=""/>
    <n v="2009"/>
    <n v="12918"/>
    <s v="MARCO AURELIO DE CASTRO CARVALHO"/>
    <s v="Abastecimento"/>
    <s v="GASOLINA COMUM"/>
    <n v="6.09"/>
    <n v="4.93"/>
    <n v="46781"/>
    <n v="207"/>
    <n v="33.99"/>
    <n v="30"/>
    <n v="491063"/>
    <s v="POSTO TREVAO"/>
    <s v="POSTO DE COMBUSTIVEL"/>
    <s v="RODOVIA BR 265  S/N KM 153"/>
    <s v="GATO PRETO"/>
    <s v="LAVRAS"/>
    <s v="MG"/>
    <s v="DGTI"/>
    <m/>
    <m/>
    <m/>
    <m/>
    <s v="POS"/>
    <m/>
    <s v="26411457"/>
    <s v="6035740389466977"/>
    <s v="nd"/>
    <s v="MOTOCICLETA"/>
    <m/>
    <s v="ADEILSON CARVALHO"/>
  </r>
  <r>
    <x v="1"/>
    <x v="0"/>
    <n v="647095838"/>
    <n v="109978"/>
    <s v="UNIVERSIDADE FEDERAL DE LAVRAS - MG"/>
    <d v="2020-01-28T08:35:34"/>
    <s v="ROC6727"/>
    <s v="PROPRIA"/>
    <s v="ROCADEIRA FS 220"/>
    <s v=""/>
    <n v="2011"/>
    <n v="13104255"/>
    <s v="LIVIA CRISTINA COELHO"/>
    <s v="Abastecimento"/>
    <s v="GASOLINA COMUM"/>
    <n v="3"/>
    <n v="4.8899999999999997"/>
    <n v="111365"/>
    <n v="5"/>
    <n v="1.67"/>
    <n v="14.66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6651"/>
    <s v="EQUIPAMENTO"/>
    <s v="EQUIPAMENTOS"/>
    <m/>
    <s v="JACKSON ANTONIO BARBOSA"/>
  </r>
  <r>
    <x v="1"/>
    <x v="0"/>
    <n v="647095540"/>
    <n v="109978"/>
    <s v="UNIVERSIDADE FEDERAL DE LAVRAS - MG"/>
    <d v="2020-01-28T08:36:16"/>
    <s v="ROC7067"/>
    <s v="PROPRIA"/>
    <s v="ROCADEIRA"/>
    <s v=""/>
    <n v="2016"/>
    <n v="13104255"/>
    <s v="LIVIA CRISTINA COELHO"/>
    <s v="Abastecimento"/>
    <s v="GASOLINA COMUM"/>
    <n v="3"/>
    <n v="4.8899999999999997"/>
    <n v="111365"/>
    <n v="5"/>
    <n v="1.67"/>
    <n v="14.66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7618"/>
    <s v="EQUIPAMENTO"/>
    <s v="EQUIPAMENTOS"/>
    <m/>
    <s v="JACKSON ANTONIO BARBOSA"/>
  </r>
  <r>
    <x v="1"/>
    <x v="0"/>
    <n v="647095749"/>
    <n v="109978"/>
    <s v="UNIVERSIDADE FEDERAL DE LAVRAS - MG"/>
    <d v="2020-01-28T08:37:03"/>
    <s v="ROC6731"/>
    <s v="PROPRIA"/>
    <s v="ROCADEIRA FS 220"/>
    <s v=""/>
    <n v="2011"/>
    <n v="13104255"/>
    <s v="LIVIA CRISTINA COELHO"/>
    <s v="Abastecimento"/>
    <s v="GASOLINA COMUM"/>
    <n v="3"/>
    <n v="4.8899999999999997"/>
    <n v="111365"/>
    <n v="5"/>
    <n v="1.67"/>
    <n v="14.66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6750"/>
    <s v="EQUIPAMENTO"/>
    <s v="EQUIPAMENTOS"/>
    <m/>
    <s v="JACKSON ANTONIO BARBOSA"/>
  </r>
  <r>
    <x v="1"/>
    <x v="0"/>
    <n v="647096035"/>
    <n v="109978"/>
    <s v="UNIVERSIDADE FEDERAL DE LAVRAS - MG"/>
    <d v="2020-01-28T08:37:44"/>
    <s v="ROC4342"/>
    <s v="PROPRIA"/>
    <s v="ROCADEIRA"/>
    <s v=""/>
    <n v="2012"/>
    <n v="13104255"/>
    <s v="LIVIA CRISTINA COELHO"/>
    <s v="Abastecimento"/>
    <s v="GASOLINA COMUM"/>
    <n v="3"/>
    <n v="4.8899999999999997"/>
    <n v="111365"/>
    <n v="5"/>
    <n v="1.67"/>
    <n v="14.66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6826"/>
    <s v="EQUIPAMENTO"/>
    <s v="EQUIPAMENTOS"/>
    <m/>
    <s v="JACKSON ANTONIO BARBOSA"/>
  </r>
  <r>
    <x v="1"/>
    <x v="0"/>
    <n v="647096256"/>
    <n v="109978"/>
    <s v="UNIVERSIDADE FEDERAL DE LAVRAS - MG"/>
    <d v="2020-01-28T08:38:33"/>
    <s v="ROC7070"/>
    <s v="PROPRIA"/>
    <s v="ROCADEIRA"/>
    <s v=""/>
    <n v="2016"/>
    <n v="13104255"/>
    <s v="LIVIA CRISTINA COELHO"/>
    <s v="Abastecimento"/>
    <s v="GASOLINA COMUM"/>
    <n v="3"/>
    <n v="4.8899999999999997"/>
    <n v="111365"/>
    <n v="5"/>
    <n v="1.67"/>
    <n v="14.66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7865"/>
    <s v="EQUIPAMENTO"/>
    <s v="EQUIPAMENTOS"/>
    <m/>
    <s v="JACKSON ANTONIO BARBOSA"/>
  </r>
  <r>
    <x v="1"/>
    <x v="0"/>
    <n v="647096445"/>
    <n v="109978"/>
    <s v="UNIVERSIDADE FEDERAL DE LAVRAS - MG"/>
    <d v="2020-01-28T08:39:17"/>
    <s v="ROC6726"/>
    <s v="PROPRIA"/>
    <s v="ROCADEIRA FS 220"/>
    <s v=""/>
    <n v="2011"/>
    <n v="13104255"/>
    <s v="LIVIA CRISTINA COELHO"/>
    <s v="Abastecimento"/>
    <s v="GASOLINA COMUM"/>
    <n v="3"/>
    <n v="4.8899999999999997"/>
    <n v="111365"/>
    <n v="5"/>
    <n v="1.67"/>
    <n v="14.66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6610"/>
    <s v="EQUIPAMENTO"/>
    <s v="EQUIPAMENTOS"/>
    <m/>
    <s v="JACKSON ANTONIO BARBOSA"/>
  </r>
  <r>
    <x v="1"/>
    <x v="0"/>
    <n v="647096680"/>
    <n v="109978"/>
    <s v="UNIVERSIDADE FEDERAL DE LAVRAS - MG"/>
    <d v="2020-01-28T08:40:12"/>
    <s v="ROC4350"/>
    <s v="PROPRIA"/>
    <s v="ROCADEIRA"/>
    <s v=""/>
    <n v="2012"/>
    <n v="13104255"/>
    <s v="LIVIA CRISTINA COELHO"/>
    <s v="Abastecimento"/>
    <s v="GASOLINA COMUM"/>
    <n v="3"/>
    <n v="4.8899999999999997"/>
    <n v="111365"/>
    <n v="5"/>
    <n v="1.67"/>
    <n v="14.66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7139"/>
    <s v="EQUIPAMENTO"/>
    <s v="EQUIPAMENTOS"/>
    <m/>
    <s v="JACKSON ANTONIO BARBOSA"/>
  </r>
  <r>
    <x v="1"/>
    <x v="0"/>
    <n v="647097982"/>
    <n v="109978"/>
    <s v="UNIVERSIDADE FEDERAL DE LAVRAS - MG"/>
    <d v="2020-01-28T08:40:58"/>
    <s v="ROC4343"/>
    <s v="PROPRIA"/>
    <s v="ROCADEIRA"/>
    <s v=""/>
    <n v="2012"/>
    <n v="13104255"/>
    <s v="LIVIA CRISTINA COELHO"/>
    <s v="Abastecimento"/>
    <s v="GASOLINA COMUM"/>
    <n v="3"/>
    <n v="4.8899999999999997"/>
    <n v="111365"/>
    <n v="5"/>
    <n v="1.67"/>
    <n v="14.66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6859"/>
    <s v="EQUIPAMENTO"/>
    <s v="EQUIPAMENTOS"/>
    <m/>
    <s v="JACKSON ANTONIO BARBOSA"/>
  </r>
  <r>
    <x v="1"/>
    <x v="0"/>
    <n v="647098179"/>
    <n v="109978"/>
    <s v="UNIVERSIDADE FEDERAL DE LAVRAS - MG"/>
    <d v="2020-01-28T08:41:40"/>
    <s v="ROC7068"/>
    <s v="PROPRIA"/>
    <s v="ROCADEIRA"/>
    <s v=""/>
    <n v="2016"/>
    <n v="13104255"/>
    <s v="LIVIA CRISTINA COELHO"/>
    <s v="Abastecimento"/>
    <s v="GASOLINA COMUM"/>
    <n v="3"/>
    <n v="4.8899999999999997"/>
    <n v="111365"/>
    <n v="5"/>
    <n v="1.67"/>
    <n v="14.66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7733"/>
    <s v="EQUIPAMENTO"/>
    <s v="EQUIPAMENTOS"/>
    <m/>
    <s v="JACKSON ANTONIO BARBOSA"/>
  </r>
  <r>
    <x v="1"/>
    <x v="0"/>
    <n v="647098382"/>
    <n v="109978"/>
    <s v="UNIVERSIDADE FEDERAL DE LAVRAS - MG"/>
    <d v="2020-01-28T08:42:28"/>
    <s v="ROC7069"/>
    <s v="PROPRIA"/>
    <s v="ROCADEIRA"/>
    <s v=""/>
    <n v="2016"/>
    <n v="13104255"/>
    <s v="LIVIA CRISTINA COELHO"/>
    <s v="Abastecimento"/>
    <s v="GASOLINA COMUM"/>
    <n v="3"/>
    <n v="4.8899999999999997"/>
    <n v="111365"/>
    <n v="5"/>
    <n v="1.67"/>
    <n v="14.66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7766"/>
    <s v="EQUIPAMENTO"/>
    <s v="EQUIPAMENTOS"/>
    <m/>
    <s v="JACKSON ANTONIO BARBOSA"/>
  </r>
  <r>
    <x v="0"/>
    <x v="0"/>
    <n v="647100744"/>
    <n v="109978"/>
    <s v="UNIVERSIDADE FEDERAL DE LAVRAS - MG"/>
    <d v="2020-01-28T08:51:09"/>
    <s v="GMF1078"/>
    <s v="PROPRIA"/>
    <s v="CAMINHAO"/>
    <s v="20015677"/>
    <n v="1977"/>
    <n v="3327"/>
    <s v="CLAUDINEI VILELA DE SOUZA"/>
    <s v="Abastecimento"/>
    <s v="Diesel S-10 Comum"/>
    <n v="59.37"/>
    <n v="4.0999999999999996"/>
    <n v="77233"/>
    <n v="53"/>
    <n v="0.89"/>
    <n v="243.36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6498"/>
    <s v="nd"/>
    <s v="VEICULOS PESADOS - HODOMETRO"/>
    <m/>
    <s v="ADEILSON CARVALHO"/>
  </r>
  <r>
    <x v="0"/>
    <x v="0"/>
    <n v="647118109"/>
    <n v="109978"/>
    <s v="UNIVERSIDADE FEDERAL DE LAVRAS - MG"/>
    <d v="2020-01-28T09:57:22"/>
    <s v="GMF6159"/>
    <s v="PROPRIA"/>
    <s v="STRADA HD WK CD E"/>
    <s v=""/>
    <n v="2009"/>
    <n v="2041833"/>
    <s v="LAZARO DE OLIVEIRA SOBRINHO"/>
    <s v="Abastecimento"/>
    <s v="ETANOL"/>
    <n v="40.869999999999997"/>
    <n v="3.67"/>
    <n v="114416"/>
    <n v="336"/>
    <n v="8.2200000000000006"/>
    <n v="150"/>
    <n v="11396534"/>
    <s v="POSTO DA PRACA"/>
    <s v="POSTO DE COMBUSTIVEL"/>
    <s v="PRACA DOUTOR JORGE 185"/>
    <s v="CENTRO"/>
    <s v="LAVRAS"/>
    <s v="MG"/>
    <s v="DTM"/>
    <m/>
    <m/>
    <m/>
    <m/>
    <s v="POS"/>
    <m/>
    <s v="33896907"/>
    <s v="6035740389467330"/>
    <s v="nd"/>
    <s v="VEICULOS LEVES - STRADA"/>
    <m/>
    <s v="ADEILSON CARVALHO"/>
  </r>
  <r>
    <x v="0"/>
    <x v="0"/>
    <n v="647177365"/>
    <n v="109978"/>
    <s v="UNIVERSIDADE FEDERAL DE LAVRAS - MG"/>
    <d v="2020-01-28T14:53:06"/>
    <s v="GXD6503"/>
    <s v="PROPRIA"/>
    <s v="MOTOCICLETA"/>
    <s v=""/>
    <n v="1998"/>
    <n v="1670814"/>
    <s v="MARCELO ADALTON BALISA"/>
    <s v="Abastecimento"/>
    <s v="GASOLINA COMUM"/>
    <n v="10.199999999999999"/>
    <n v="4.9000000000000004"/>
    <n v="22737"/>
    <n v="283"/>
    <n v="27.75"/>
    <n v="50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6993"/>
    <s v="nd"/>
    <s v="MOTOCICLETA"/>
    <m/>
    <s v="ADEILSON CARVALHO"/>
  </r>
  <r>
    <x v="0"/>
    <x v="0"/>
    <n v="647182231"/>
    <n v="109978"/>
    <s v="UNIVERSIDADE FEDERAL DE LAVRAS - MG"/>
    <d v="2020-01-28T15:18:31"/>
    <s v="JJW6935"/>
    <s v="PROPRIA"/>
    <s v="MOTOCICLETA"/>
    <s v="20019852"/>
    <n v="2008"/>
    <n v="4048"/>
    <s v="RICARDO ALESSANDRO DE SOUZA"/>
    <s v="Abastecimento"/>
    <s v="GASOLINA COMUM"/>
    <n v="10.82"/>
    <n v="4.9000000000000004"/>
    <n v="21930"/>
    <n v="163"/>
    <n v="15.06"/>
    <n v="53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7074"/>
    <s v="nd"/>
    <s v="MOTOCICLETA"/>
    <m/>
    <s v="ADEILSON CARVALHO"/>
  </r>
  <r>
    <x v="1"/>
    <x v="0"/>
    <n v="647184767"/>
    <n v="109978"/>
    <s v="UNIVERSIDADE FEDERAL DE LAVRAS - MG"/>
    <d v="2020-01-28T15:32:42"/>
    <s v="PVJ8145"/>
    <s v="PROPRIA"/>
    <s v="MOTOCICLETA"/>
    <s v="20019245"/>
    <n v="2014"/>
    <n v="1810957"/>
    <s v="ARTHUR RESENDE RIBEIRO DE OLIVEIRA"/>
    <s v="Abastecimento"/>
    <s v="GASOLINA COMUM"/>
    <n v="8.16"/>
    <n v="4.9000000000000004"/>
    <n v="72625"/>
    <n v="355"/>
    <n v="43.5"/>
    <n v="39.97"/>
    <n v="9895191"/>
    <s v="AUTO POSTO LAVRAS SHELL"/>
    <s v="POSTO DE COMBUSTIVEL"/>
    <s v="AVENIDA DR SILVIO MENICUCCI 200"/>
    <s v="VILA ESTER"/>
    <s v="LAVRAS"/>
    <s v="MG"/>
    <s v="CVP"/>
    <m/>
    <m/>
    <m/>
    <m/>
    <s v="POS"/>
    <m/>
    <s v="34737595"/>
    <s v="6035740389466936"/>
    <s v="nd"/>
    <s v="MOTOCICLETA"/>
    <m/>
    <s v="ADEILSON CARVALHO"/>
  </r>
  <r>
    <x v="0"/>
    <x v="0"/>
    <n v="647188211"/>
    <n v="109978"/>
    <s v="UNIVERSIDADE FEDERAL DE LAVRAS - MG"/>
    <d v="2020-01-28T15:46:25"/>
    <s v="PVJ8154"/>
    <s v="PROPRIA"/>
    <s v="MOTOCICLETA"/>
    <s v=""/>
    <n v="2014"/>
    <n v="1810957"/>
    <s v="ARTHUR RESENDE RIBEIRO DE OLIVEIRA"/>
    <s v="Abastecimento"/>
    <s v="GASOLINA COMUM"/>
    <n v="8.14"/>
    <n v="4.9000000000000004"/>
    <n v="41488"/>
    <n v="336"/>
    <n v="41.28"/>
    <n v="39.869999999999997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7082"/>
    <s v="nd"/>
    <s v="MOTOCICLETA"/>
    <m/>
    <s v="ADEILSON CARVALHO"/>
  </r>
  <r>
    <x v="0"/>
    <x v="0"/>
    <n v="647195139"/>
    <n v="109978"/>
    <s v="UNIVERSIDADE FEDERAL DE LAVRAS - MG"/>
    <d v="2020-01-28T16:19:47"/>
    <s v="GMF5734"/>
    <s v="PROPRIA"/>
    <s v="COURIER"/>
    <s v="20019838"/>
    <n v="2009"/>
    <n v="2128212"/>
    <s v="BRUNO SIQUEIRA OGANDO"/>
    <s v="Abastecimento"/>
    <s v="ETANOL"/>
    <n v="31.1"/>
    <n v="3.58"/>
    <n v="109761"/>
    <n v="210"/>
    <n v="6.75"/>
    <n v="111.21"/>
    <n v="6103464"/>
    <s v="POSTO TUNEL"/>
    <s v="POSTO DE COMBUSTIVEL"/>
    <s v="RUA OTACILIO NEGRAO DE LIMA 598"/>
    <s v="CENTRO"/>
    <s v="LAVRAS"/>
    <s v="MG"/>
    <s v="DTM"/>
    <m/>
    <m/>
    <m/>
    <m/>
    <s v="POS"/>
    <m/>
    <s v="05445830"/>
    <s v="6035740396671015"/>
    <s v="nd"/>
    <s v="VEICULOS LEVES"/>
    <m/>
    <s v="ADEILSON CARVALHO"/>
  </r>
  <r>
    <x v="4"/>
    <x v="0"/>
    <n v="647207576"/>
    <n v="109978"/>
    <s v="UNIVERSIDADE FEDERAL DE LAVRAS - MG"/>
    <d v="2020-01-28T17:10:44"/>
    <s v="JJF5111"/>
    <s v="PROPRIA"/>
    <s v="GOL"/>
    <s v="20019522"/>
    <n v="2008"/>
    <n v="2106768"/>
    <s v="MAURO MAGALHAES LEITE FARIA"/>
    <s v="Abastecimento"/>
    <s v="GASOLINA COMUM"/>
    <n v="30.68"/>
    <n v="4.8899999999999997"/>
    <n v="87383"/>
    <n v="429"/>
    <n v="13.98"/>
    <n v="150"/>
    <n v="11396534"/>
    <s v="POSTO DA PRACA"/>
    <s v="POSTO DE COMBUSTIVEL"/>
    <s v="PRACA DOUTOR JORGE 185"/>
    <s v="CENTRO"/>
    <s v="LAVRAS"/>
    <s v="MG"/>
    <s v="INOVACAFE"/>
    <m/>
    <m/>
    <m/>
    <m/>
    <s v="POS"/>
    <m/>
    <s v="33896907"/>
    <s v="6035740389466787"/>
    <s v="nd"/>
    <s v="EQUIPAMENTOS"/>
    <m/>
    <s v="MARIO / CAFE"/>
  </r>
  <r>
    <x v="0"/>
    <x v="0"/>
    <n v="647338461"/>
    <n v="109978"/>
    <s v="UNIVERSIDADE FEDERAL DE LAVRAS - MG"/>
    <d v="2020-01-29T10:35:39"/>
    <s v="GMF7963"/>
    <s v="PROPRIA"/>
    <s v="STRADA HD WK CD E"/>
    <s v=""/>
    <n v="2015"/>
    <n v="68775056"/>
    <s v="ANDERSON DE SOUSA LIMA"/>
    <s v="Abastecimento"/>
    <s v="ETANOL"/>
    <n v="36.22"/>
    <n v="3.59"/>
    <n v="75266"/>
    <n v="179"/>
    <n v="4.9400000000000004"/>
    <n v="130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7355"/>
    <s v="nd"/>
    <s v="VEICULOS LEVES - STRADA"/>
    <m/>
    <s v="ADEILSON CARVALHO"/>
  </r>
  <r>
    <x v="1"/>
    <x v="0"/>
    <n v="647341579"/>
    <n v="109978"/>
    <s v="UNIVERSIDADE FEDERAL DE LAVRAS - MG"/>
    <d v="2020-01-29T10:55:00"/>
    <s v="HKX5794"/>
    <s v="PROPRIA"/>
    <s v="MOTOCICLETA"/>
    <s v="20019851"/>
    <n v="2009"/>
    <n v="68775056"/>
    <s v="ANDERSON DE SOUSA LIMA"/>
    <s v="Abastecimento"/>
    <s v="GASOLINA COMUM"/>
    <n v="7.97"/>
    <n v="4.9000000000000004"/>
    <n v="38438"/>
    <n v="282"/>
    <n v="35.380000000000003"/>
    <n v="39.04"/>
    <n v="9895191"/>
    <s v="AUTO POSTO LAVRAS SHELL"/>
    <s v="POSTO DE COMBUSTIVEL"/>
    <s v="AVENIDA DR SILVIO MENICUCCI 200"/>
    <s v="VILA ESTER"/>
    <s v="LAVRAS"/>
    <s v="MG"/>
    <s v="PROINFRA"/>
    <m/>
    <m/>
    <m/>
    <m/>
    <s v="POS"/>
    <m/>
    <s v="34737595"/>
    <s v="6035740389467116"/>
    <s v="nd"/>
    <s v="MOTOCICLETA"/>
    <m/>
    <s v="JACKSON ANTONIO BARBOSA"/>
  </r>
  <r>
    <x v="1"/>
    <x v="0"/>
    <n v="647377229"/>
    <n v="109978"/>
    <s v="UNIVERSIDADE FEDERAL DE LAVRAS - MG"/>
    <d v="2020-01-29T14:18:01"/>
    <s v="GER7154"/>
    <s v="ND"/>
    <s v="CARTAO CORINGA"/>
    <s v=""/>
    <n v="2017"/>
    <n v="2041853"/>
    <s v="MARCIO TADEU DE LIMA"/>
    <s v="Abastecimento"/>
    <s v="GASOLINA COMUM"/>
    <n v="50"/>
    <n v="4.9000000000000004"/>
    <n v="10"/>
    <n v="0"/>
    <n v="0"/>
    <n v="244.9"/>
    <n v="9895191"/>
    <s v="AUTO POSTO LAVRAS SHELL"/>
    <s v="POSTO DE COMBUSTIVEL"/>
    <s v="AVENIDA DR SILVIO MENICUCCI 200"/>
    <s v="VILA ESTER"/>
    <s v="LAVRAS"/>
    <s v="MG"/>
    <s v="PROINFRA"/>
    <m/>
    <m/>
    <m/>
    <m/>
    <s v="POS"/>
    <m/>
    <s v="34737595"/>
    <s v="6035740389629533"/>
    <s v="nd"/>
    <s v="GRUPO GERAL DE RESTRICOES"/>
    <m/>
    <s v="UNIVERSIDADE FEDERAL DE LAVRAS"/>
  </r>
  <r>
    <x v="1"/>
    <x v="0"/>
    <n v="647382022"/>
    <n v="109978"/>
    <s v="UNIVERSIDADE FEDERAL DE LAVRAS - MG"/>
    <d v="2020-01-29T14:34:13"/>
    <s v="ROC6727"/>
    <s v="PROPRIA"/>
    <s v="ROCADEIRA FS 220"/>
    <s v=""/>
    <n v="2011"/>
    <n v="13104255"/>
    <s v="LIVIA CRISTINA COELHO"/>
    <s v="Abastecimento"/>
    <s v="GASOLINA COMUM"/>
    <n v="3"/>
    <n v="4.8899999999999997"/>
    <n v="111370"/>
    <n v="5"/>
    <n v="1.67"/>
    <n v="14.66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6651"/>
    <s v="EQUIPAMENTO"/>
    <s v="EQUIPAMENTOS"/>
    <m/>
    <s v="JACKSON ANTONIO BARBOSA"/>
  </r>
  <r>
    <x v="1"/>
    <x v="0"/>
    <n v="647382232"/>
    <n v="109978"/>
    <s v="UNIVERSIDADE FEDERAL DE LAVRAS - MG"/>
    <d v="2020-01-29T14:35:30"/>
    <s v="ROC7067"/>
    <s v="PROPRIA"/>
    <s v="ROCADEIRA"/>
    <s v=""/>
    <n v="2016"/>
    <n v="13104255"/>
    <s v="LIVIA CRISTINA COELHO"/>
    <s v="Abastecimento"/>
    <s v="GASOLINA COMUM"/>
    <n v="3"/>
    <n v="4.8899999999999997"/>
    <n v="111370"/>
    <n v="5"/>
    <n v="1.67"/>
    <n v="14.66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7618"/>
    <s v="EQUIPAMENTO"/>
    <s v="EQUIPAMENTOS"/>
    <m/>
    <s v="JACKSON ANTONIO BARBOSA"/>
  </r>
  <r>
    <x v="1"/>
    <x v="0"/>
    <n v="647382371"/>
    <n v="109978"/>
    <s v="UNIVERSIDADE FEDERAL DE LAVRAS - MG"/>
    <d v="2020-01-29T14:36:26"/>
    <s v="ROC6731"/>
    <s v="PROPRIA"/>
    <s v="ROCADEIRA FS 220"/>
    <s v=""/>
    <n v="2011"/>
    <n v="13104255"/>
    <s v="LIVIA CRISTINA COELHO"/>
    <s v="Abastecimento"/>
    <s v="GASOLINA COMUM"/>
    <n v="3"/>
    <n v="4.8899999999999997"/>
    <n v="111370"/>
    <n v="5"/>
    <n v="1.67"/>
    <n v="14.66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6750"/>
    <s v="EQUIPAMENTO"/>
    <s v="EQUIPAMENTOS"/>
    <m/>
    <s v="JACKSON ANTONIO BARBOSA"/>
  </r>
  <r>
    <x v="1"/>
    <x v="0"/>
    <n v="647382840"/>
    <n v="109978"/>
    <s v="UNIVERSIDADE FEDERAL DE LAVRAS - MG"/>
    <d v="2020-01-29T14:37:25"/>
    <s v="ROC4342"/>
    <s v="PROPRIA"/>
    <s v="ROCADEIRA"/>
    <s v=""/>
    <n v="2012"/>
    <n v="13104255"/>
    <s v="LIVIA CRISTINA COELHO"/>
    <s v="Abastecimento"/>
    <s v="GASOLINA COMUM"/>
    <n v="3"/>
    <n v="4.8899999999999997"/>
    <n v="111370"/>
    <n v="5"/>
    <n v="1.67"/>
    <n v="14.66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6826"/>
    <s v="EQUIPAMENTO"/>
    <s v="EQUIPAMENTOS"/>
    <m/>
    <s v="JACKSON ANTONIO BARBOSA"/>
  </r>
  <r>
    <x v="1"/>
    <x v="0"/>
    <n v="647382712"/>
    <n v="109978"/>
    <s v="UNIVERSIDADE FEDERAL DE LAVRAS - MG"/>
    <d v="2020-01-29T14:38:26"/>
    <s v="ROC7070"/>
    <s v="PROPRIA"/>
    <s v="ROCADEIRA"/>
    <s v=""/>
    <n v="2016"/>
    <n v="13104255"/>
    <s v="LIVIA CRISTINA COELHO"/>
    <s v="Abastecimento"/>
    <s v="GASOLINA COMUM"/>
    <n v="3"/>
    <n v="4.8899999999999997"/>
    <n v="111370"/>
    <n v="5"/>
    <n v="1.67"/>
    <n v="14.66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7865"/>
    <s v="EQUIPAMENTO"/>
    <s v="EQUIPAMENTOS"/>
    <m/>
    <s v="JACKSON ANTONIO BARBOSA"/>
  </r>
  <r>
    <x v="1"/>
    <x v="0"/>
    <n v="647382928"/>
    <n v="109978"/>
    <s v="UNIVERSIDADE FEDERAL DE LAVRAS - MG"/>
    <d v="2020-01-29T14:39:17"/>
    <s v="ROC4350"/>
    <s v="PROPRIA"/>
    <s v="ROCADEIRA"/>
    <s v=""/>
    <n v="2012"/>
    <n v="13104255"/>
    <s v="LIVIA CRISTINA COELHO"/>
    <s v="Abastecimento"/>
    <s v="GASOLINA COMUM"/>
    <n v="3"/>
    <n v="4.8899999999999997"/>
    <n v="111370"/>
    <n v="5"/>
    <n v="1.67"/>
    <n v="14.66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7139"/>
    <s v="EQUIPAMENTO"/>
    <s v="EQUIPAMENTOS"/>
    <m/>
    <s v="JACKSON ANTONIO BARBOSA"/>
  </r>
  <r>
    <x v="1"/>
    <x v="0"/>
    <n v="647383795"/>
    <n v="109978"/>
    <s v="UNIVERSIDADE FEDERAL DE LAVRAS - MG"/>
    <d v="2020-01-29T14:39:59"/>
    <s v="ROC6726"/>
    <s v="PROPRIA"/>
    <s v="ROCADEIRA FS 220"/>
    <s v=""/>
    <n v="2011"/>
    <n v="13104255"/>
    <s v="LIVIA CRISTINA COELHO"/>
    <s v="Abastecimento"/>
    <s v="GASOLINA COMUM"/>
    <n v="3"/>
    <n v="4.8899999999999997"/>
    <n v="111370"/>
    <n v="5"/>
    <n v="1.67"/>
    <n v="14.66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6610"/>
    <s v="EQUIPAMENTO"/>
    <s v="EQUIPAMENTOS"/>
    <m/>
    <s v="JACKSON ANTONIO BARBOSA"/>
  </r>
  <r>
    <x v="1"/>
    <x v="0"/>
    <n v="647383186"/>
    <n v="109978"/>
    <s v="UNIVERSIDADE FEDERAL DE LAVRAS - MG"/>
    <d v="2020-01-29T14:40:43"/>
    <s v="ROC4343"/>
    <s v="PROPRIA"/>
    <s v="ROCADEIRA"/>
    <s v=""/>
    <n v="2012"/>
    <n v="13104255"/>
    <s v="LIVIA CRISTINA COELHO"/>
    <s v="Abastecimento"/>
    <s v="GASOLINA COMUM"/>
    <n v="3"/>
    <n v="4.8899999999999997"/>
    <n v="111370"/>
    <n v="5"/>
    <n v="1.67"/>
    <n v="14.66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6859"/>
    <s v="EQUIPAMENTO"/>
    <s v="EQUIPAMENTOS"/>
    <m/>
    <s v="JACKSON ANTONIO BARBOSA"/>
  </r>
  <r>
    <x v="1"/>
    <x v="0"/>
    <n v="647383350"/>
    <n v="109978"/>
    <s v="UNIVERSIDADE FEDERAL DE LAVRAS - MG"/>
    <d v="2020-01-29T14:41:38"/>
    <s v="ROC7069"/>
    <s v="PROPRIA"/>
    <s v="ROCADEIRA"/>
    <s v=""/>
    <n v="2016"/>
    <n v="13104255"/>
    <s v="LIVIA CRISTINA COELHO"/>
    <s v="Abastecimento"/>
    <s v="GASOLINA COMUM"/>
    <n v="3"/>
    <n v="4.8899999999999997"/>
    <n v="111370"/>
    <n v="5"/>
    <n v="1.67"/>
    <n v="14.66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7766"/>
    <s v="EQUIPAMENTO"/>
    <s v="EQUIPAMENTOS"/>
    <m/>
    <s v="JACKSON ANTONIO BARBOSA"/>
  </r>
  <r>
    <x v="1"/>
    <x v="0"/>
    <n v="647383480"/>
    <n v="109978"/>
    <s v="UNIVERSIDADE FEDERAL DE LAVRAS - MG"/>
    <d v="2020-01-29T14:42:24"/>
    <s v="ROC7068"/>
    <s v="PROPRIA"/>
    <s v="ROCADEIRA"/>
    <s v=""/>
    <n v="2016"/>
    <n v="13104255"/>
    <s v="LIVIA CRISTINA COELHO"/>
    <s v="Abastecimento"/>
    <s v="GASOLINA COMUM"/>
    <n v="3"/>
    <n v="4.8899999999999997"/>
    <n v="111370"/>
    <n v="5"/>
    <n v="1.67"/>
    <n v="14.66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7733"/>
    <s v="EQUIPAMENTO"/>
    <s v="EQUIPAMENTOS"/>
    <m/>
    <s v="JACKSON ANTONIO BARBOSA"/>
  </r>
  <r>
    <x v="0"/>
    <x v="0"/>
    <n v="647385614"/>
    <n v="109978"/>
    <s v="UNIVERSIDADE FEDERAL DE LAVRAS - MG"/>
    <d v="2020-01-29T14:54:52"/>
    <s v="GMF6160"/>
    <s v="PROPRIA"/>
    <s v="STRADA HD WK CD E"/>
    <s v="20015680"/>
    <n v="2009"/>
    <n v="395594"/>
    <s v="PAULO CESAR DA SILVA"/>
    <s v="Abastecimento"/>
    <s v="GASOLINA COMUM"/>
    <n v="30.68"/>
    <n v="4.8899999999999997"/>
    <n v="91703"/>
    <n v="389"/>
    <n v="12.68"/>
    <n v="150"/>
    <n v="11396534"/>
    <s v="POSTO DA PRACA"/>
    <s v="POSTO DE COMBUSTIVEL"/>
    <s v="PRACA DOUTOR JORGE 185"/>
    <s v="CENTRO"/>
    <s v="LAVRAS"/>
    <s v="MG"/>
    <s v="DTM"/>
    <m/>
    <m/>
    <m/>
    <m/>
    <s v="POS"/>
    <m/>
    <s v="33896907"/>
    <s v="6035740389467348"/>
    <s v="nd"/>
    <s v="VEICULOS LEVES - STRADA"/>
    <m/>
    <s v="ADEILSON CARVALHO"/>
  </r>
  <r>
    <x v="0"/>
    <x v="0"/>
    <n v="647402802"/>
    <n v="109978"/>
    <s v="UNIVERSIDADE FEDERAL DE LAVRAS - MG"/>
    <d v="2020-01-29T16:07:47"/>
    <s v="HKX5729"/>
    <s v="PROPRIA"/>
    <s v="MOTOCICLETA"/>
    <s v=""/>
    <n v="2009"/>
    <n v="1810957"/>
    <s v="ARTHUR RESENDE RIBEIRO DE OLIVEIRA"/>
    <s v="Abastecimento"/>
    <s v="GASOLINA COMUM"/>
    <n v="7.97"/>
    <n v="4.9000000000000004"/>
    <n v="18648"/>
    <n v="350"/>
    <n v="43.91"/>
    <n v="39.04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7017"/>
    <s v="nd"/>
    <s v="MOTOCICLETA"/>
    <m/>
    <s v="ADEILSON CARVALHO"/>
  </r>
  <r>
    <x v="1"/>
    <x v="0"/>
    <n v="647402685"/>
    <n v="109978"/>
    <s v="UNIVERSIDADE FEDERAL DE LAVRAS - MG"/>
    <d v="2020-01-29T16:10:30"/>
    <s v="PVJ8142"/>
    <s v="PROPRIA"/>
    <s v="MOTOCICLETA"/>
    <s v="20019243"/>
    <n v="2014"/>
    <n v="1810957"/>
    <s v="ARTHUR RESENDE RIBEIRO DE OLIVEIRA"/>
    <s v="Abastecimento"/>
    <s v="GASOLINA COMUM"/>
    <n v="6.13"/>
    <n v="4.9000000000000004"/>
    <n v="74476"/>
    <n v="302"/>
    <n v="49.27"/>
    <n v="30.02"/>
    <n v="9895191"/>
    <s v="AUTO POSTO LAVRAS SHELL"/>
    <s v="POSTO DE COMBUSTIVEL"/>
    <s v="AVENIDA DR SILVIO MENICUCCI 200"/>
    <s v="VILA ESTER"/>
    <s v="LAVRAS"/>
    <s v="MG"/>
    <s v="CVP"/>
    <m/>
    <m/>
    <m/>
    <m/>
    <s v="POS"/>
    <m/>
    <s v="34737595"/>
    <s v="6035740389466910"/>
    <s v="nd"/>
    <s v="MOTOCICLETA"/>
    <m/>
    <s v="ADEILSON CARVALHO"/>
  </r>
  <r>
    <x v="0"/>
    <x v="0"/>
    <n v="647511814"/>
    <n v="109978"/>
    <s v="UNIVERSIDADE FEDERAL DE LAVRAS - MG"/>
    <d v="2020-01-30T08:50:18"/>
    <s v="GMF6108"/>
    <s v="PROPRIA"/>
    <s v="KOMBI 1.6"/>
    <s v="20015678"/>
    <n v="2009"/>
    <n v="3892"/>
    <s v="CLAUDIO VALACIO DE OLIVEIRA"/>
    <s v="Abastecimento"/>
    <s v="ETANOL"/>
    <n v="27.86"/>
    <n v="3.59"/>
    <n v="678788"/>
    <n v="209"/>
    <n v="7.5"/>
    <n v="100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6803"/>
    <s v="nd"/>
    <s v="VEICULOS LEVES"/>
    <m/>
    <s v="ADEILSON CARVALHO"/>
  </r>
  <r>
    <x v="1"/>
    <x v="0"/>
    <n v="647542522"/>
    <n v="109978"/>
    <s v="UNIVERSIDADE FEDERAL DE LAVRAS - MG"/>
    <d v="2020-01-30T10:57:28"/>
    <s v="PVJ8144"/>
    <s v="PROPRIA"/>
    <s v="MOTOCICLETA"/>
    <s v="0019244"/>
    <n v="2014"/>
    <n v="1810957"/>
    <s v="ARTHUR RESENDE RIBEIRO DE OLIVEIRA"/>
    <s v="Abastecimento"/>
    <s v="GASOLINA COMUM"/>
    <n v="9.2100000000000009"/>
    <n v="4.9000000000000004"/>
    <n v="68238"/>
    <n v="393"/>
    <n v="42.67"/>
    <n v="45.11"/>
    <n v="9895191"/>
    <s v="AUTO POSTO LAVRAS SHELL"/>
    <s v="POSTO DE COMBUSTIVEL"/>
    <s v="AVENIDA DR SILVIO MENICUCCI 200"/>
    <s v="VILA ESTER"/>
    <s v="LAVRAS"/>
    <s v="MG"/>
    <s v="CVP"/>
    <m/>
    <m/>
    <m/>
    <m/>
    <s v="POS"/>
    <m/>
    <s v="34737595"/>
    <s v="6035740389466928"/>
    <s v="nd"/>
    <s v="MOTOCICLETA"/>
    <m/>
    <s v="ADEILSON CARVALHO"/>
  </r>
  <r>
    <x v="2"/>
    <x v="0"/>
    <n v="647557115"/>
    <n v="109978"/>
    <s v="UNIVERSIDADE FEDERAL DE LAVRAS - MG"/>
    <d v="2020-01-30T12:00:10"/>
    <s v="HKX5733"/>
    <s v="PROPRIA"/>
    <s v="MOTOCICLETA"/>
    <s v=""/>
    <n v="2009"/>
    <n v="1670814"/>
    <s v="MARCELO ADALTON BALISA"/>
    <s v="Abastecimento"/>
    <s v="GASOLINA COMUM"/>
    <n v="10.199999999999999"/>
    <n v="4.9000000000000004"/>
    <n v="40389"/>
    <n v="391"/>
    <n v="38.33"/>
    <n v="50"/>
    <n v="9895191"/>
    <s v="AUTO POSTO LAVRAS SHELL"/>
    <s v="POSTO DE COMBUSTIVEL"/>
    <s v="AVENIDA DR SILVIO MENICUCCI 200"/>
    <s v="VILA ESTER"/>
    <s v="LAVRAS"/>
    <s v="MG"/>
    <s v="DMP"/>
    <m/>
    <m/>
    <m/>
    <m/>
    <s v="POS"/>
    <m/>
    <s v="34737595"/>
    <s v="6035740389466985"/>
    <s v="nd"/>
    <s v="MOTOCICLETA"/>
    <m/>
    <s v="ADEILSON CARVALHO"/>
  </r>
  <r>
    <x v="0"/>
    <x v="0"/>
    <n v="647574021"/>
    <n v="109978"/>
    <s v="UNIVERSIDADE FEDERAL DE LAVRAS - MG"/>
    <d v="2020-01-30T13:30:57"/>
    <s v="HES1264"/>
    <s v="PROPRIA"/>
    <s v="RANGER"/>
    <s v=""/>
    <n v="2007"/>
    <n v="12461"/>
    <s v="CLAUDIO BORGES DE OLIVEIRA"/>
    <s v="Abastecimento"/>
    <s v="Diesel S-10 Comum"/>
    <n v="12.19"/>
    <n v="4.0999999999999996"/>
    <n v="314629"/>
    <n v="620"/>
    <n v="50.86"/>
    <n v="50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7272"/>
    <s v="nd"/>
    <s v="VEICULOS LEVES RANGER"/>
    <m/>
    <s v="ADEILSON CARVALHO"/>
  </r>
  <r>
    <x v="0"/>
    <x v="0"/>
    <n v="647593819"/>
    <n v="109978"/>
    <s v="UNIVERSIDADE FEDERAL DE LAVRAS - MG"/>
    <d v="2020-01-30T15:16:55"/>
    <s v="GMF7494"/>
    <s v="PROPRIA"/>
    <s v="UNO"/>
    <s v=""/>
    <n v="2013"/>
    <n v="2111789"/>
    <s v="GUSTAVO MARCIO BOTELHO"/>
    <s v="Abastecimento"/>
    <s v="GASOLINA COMUM"/>
    <n v="10.44"/>
    <n v="4.79"/>
    <n v="59996"/>
    <n v="381"/>
    <n v="36.49"/>
    <n v="50"/>
    <n v="644030"/>
    <s v="POSTO VENERANDO"/>
    <s v="POSTO DE COMBUSTIVEL"/>
    <s v="PRACA MONSENHOR DOMINGOS PINHEIRO 242"/>
    <s v="CENTRO"/>
    <s v="LAVRAS"/>
    <s v="MG"/>
    <s v="DTM"/>
    <m/>
    <m/>
    <m/>
    <m/>
    <s v="POS"/>
    <m/>
    <s v="26798687"/>
    <s v="6035740389466589"/>
    <s v="nd"/>
    <s v="VEICULOS LEVES - FIAT UNO"/>
    <m/>
    <s v="ADEILSON CARVALHO"/>
  </r>
  <r>
    <x v="1"/>
    <x v="0"/>
    <n v="647600804"/>
    <n v="109978"/>
    <s v="UNIVERSIDADE FEDERAL DE LAVRAS - MG"/>
    <d v="2020-01-30T15:48:31"/>
    <s v="PVJ8146"/>
    <s v="PROPRIA"/>
    <s v="MOTOCICLETA"/>
    <s v="20019246"/>
    <n v="2014"/>
    <n v="1810957"/>
    <s v="ARTHUR RESENDE RIBEIRO DE OLIVEIRA"/>
    <s v="Abastecimento"/>
    <s v="GASOLINA COMUM"/>
    <n v="7.73"/>
    <n v="4.9000000000000004"/>
    <n v="56421"/>
    <n v="139"/>
    <n v="17.98"/>
    <n v="37.86"/>
    <n v="9895191"/>
    <s v="AUTO POSTO LAVRAS SHELL"/>
    <s v="POSTO DE COMBUSTIVEL"/>
    <s v="AVENIDA DR SILVIO MENICUCCI 200"/>
    <s v="VILA ESTER"/>
    <s v="LAVRAS"/>
    <s v="MG"/>
    <s v="CVP"/>
    <m/>
    <m/>
    <m/>
    <m/>
    <s v="POS"/>
    <m/>
    <s v="34737595"/>
    <s v="6035740389466944"/>
    <s v="nd"/>
    <s v="MOTOCICLETA"/>
    <m/>
    <s v="ADEILSON CARVALHO"/>
  </r>
  <r>
    <x v="0"/>
    <x v="0"/>
    <n v="647691205"/>
    <n v="109978"/>
    <s v="UNIVERSIDADE FEDERAL DE LAVRAS - MG"/>
    <d v="2020-01-31T07:32:43"/>
    <s v="PVX6863"/>
    <s v="PROPRIA"/>
    <s v="MONTANA"/>
    <s v=""/>
    <n v="2015"/>
    <n v="12461"/>
    <s v="CLAUDIO BORGES DE OLIVEIRA"/>
    <s v="Abastecimento"/>
    <s v="GASOLINA COMUM"/>
    <n v="41.79"/>
    <n v="3.59"/>
    <n v="95635"/>
    <n v="375"/>
    <n v="8.9700000000000006"/>
    <n v="150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95161927"/>
    <s v="nd"/>
    <s v="VEICULOS LEVES - STRADA"/>
    <m/>
    <s v="ADEILSON CARVALHO"/>
  </r>
  <r>
    <x v="0"/>
    <x v="0"/>
    <n v="647717323"/>
    <n v="109978"/>
    <s v="UNIVERSIDADE FEDERAL DE LAVRAS - MG"/>
    <d v="2020-01-31T08:56:05"/>
    <s v="GMF1891"/>
    <s v="PROPRIA"/>
    <s v="914 DIESEL"/>
    <s v="20012235"/>
    <n v="1997"/>
    <n v="12918"/>
    <s v="MARCO AURELIO DE CASTRO CARVALHO"/>
    <s v="Abastecimento"/>
    <s v="Diesel S-10 Comum"/>
    <n v="54.11"/>
    <n v="4.0999999999999996"/>
    <n v="212259"/>
    <n v="146"/>
    <n v="2.7"/>
    <n v="221.8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6506"/>
    <s v="nd"/>
    <s v="VEICULOS PESADOS - HODOMETRO"/>
    <m/>
    <s v="ADEILSON CARVALHO"/>
  </r>
  <r>
    <x v="1"/>
    <x v="0"/>
    <n v="647718725"/>
    <n v="109978"/>
    <s v="UNIVERSIDADE FEDERAL DE LAVRAS - MG"/>
    <d v="2020-01-31T09:01:45"/>
    <s v="ROC7068"/>
    <s v="PROPRIA"/>
    <s v="ROCADEIRA"/>
    <s v=""/>
    <n v="2016"/>
    <n v="13104255"/>
    <s v="LIVIA CRISTINA COELHO"/>
    <s v="Abastecimento"/>
    <s v="GASOLINA COMUM"/>
    <n v="3"/>
    <n v="4.8899999999999997"/>
    <n v="111375"/>
    <n v="5"/>
    <n v="1.67"/>
    <n v="14.66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7733"/>
    <s v="EQUIPAMENTO"/>
    <s v="EQUIPAMENTOS"/>
    <m/>
    <s v="JACKSON ANTONIO BARBOSA"/>
  </r>
  <r>
    <x v="1"/>
    <x v="0"/>
    <n v="647719030"/>
    <n v="109978"/>
    <s v="UNIVERSIDADE FEDERAL DE LAVRAS - MG"/>
    <d v="2020-01-31T09:02:40"/>
    <s v="ROC7069"/>
    <s v="PROPRIA"/>
    <s v="ROCADEIRA"/>
    <s v=""/>
    <n v="2016"/>
    <n v="13104255"/>
    <s v="LIVIA CRISTINA COELHO"/>
    <s v="Abastecimento"/>
    <s v="GASOLINA COMUM"/>
    <n v="3"/>
    <n v="4.8899999999999997"/>
    <n v="111375"/>
    <n v="5"/>
    <n v="1.67"/>
    <n v="14.66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7766"/>
    <s v="EQUIPAMENTO"/>
    <s v="EQUIPAMENTOS"/>
    <m/>
    <s v="JACKSON ANTONIO BARBOSA"/>
  </r>
  <r>
    <x v="1"/>
    <x v="0"/>
    <n v="647719207"/>
    <n v="109978"/>
    <s v="UNIVERSIDADE FEDERAL DE LAVRAS - MG"/>
    <d v="2020-01-31T09:03:25"/>
    <s v="ROC4343"/>
    <s v="PROPRIA"/>
    <s v="ROCADEIRA"/>
    <s v=""/>
    <n v="2012"/>
    <n v="13104255"/>
    <s v="LIVIA CRISTINA COELHO"/>
    <s v="Abastecimento"/>
    <s v="GASOLINA COMUM"/>
    <n v="3"/>
    <n v="4.8899999999999997"/>
    <n v="111375"/>
    <n v="5"/>
    <n v="1.67"/>
    <n v="14.66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6859"/>
    <s v="EQUIPAMENTO"/>
    <s v="EQUIPAMENTOS"/>
    <m/>
    <s v="JACKSON ANTONIO BARBOSA"/>
  </r>
  <r>
    <x v="1"/>
    <x v="0"/>
    <n v="647719426"/>
    <n v="109978"/>
    <s v="UNIVERSIDADE FEDERAL DE LAVRAS - MG"/>
    <d v="2020-01-31T09:04:19"/>
    <s v="ROC6727"/>
    <s v="PROPRIA"/>
    <s v="ROCADEIRA FS 220"/>
    <s v=""/>
    <n v="2011"/>
    <n v="13104255"/>
    <s v="LIVIA CRISTINA COELHO"/>
    <s v="Abastecimento"/>
    <s v="GASOLINA COMUM"/>
    <n v="3"/>
    <n v="4.8899999999999997"/>
    <n v="111375"/>
    <n v="5"/>
    <n v="1.67"/>
    <n v="14.66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6651"/>
    <s v="EQUIPAMENTO"/>
    <s v="EQUIPAMENTOS"/>
    <m/>
    <s v="JACKSON ANTONIO BARBOSA"/>
  </r>
  <r>
    <x v="1"/>
    <x v="0"/>
    <n v="647719652"/>
    <n v="109978"/>
    <s v="UNIVERSIDADE FEDERAL DE LAVRAS - MG"/>
    <d v="2020-01-31T09:05:17"/>
    <s v="ROC7067"/>
    <s v="PROPRIA"/>
    <s v="ROCADEIRA"/>
    <s v=""/>
    <n v="2016"/>
    <n v="13104255"/>
    <s v="LIVIA CRISTINA COELHO"/>
    <s v="Abastecimento"/>
    <s v="GASOLINA COMUM"/>
    <n v="3"/>
    <n v="4.8899999999999997"/>
    <n v="111375"/>
    <n v="5"/>
    <n v="1.67"/>
    <n v="14.66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7618"/>
    <s v="EQUIPAMENTO"/>
    <s v="EQUIPAMENTOS"/>
    <m/>
    <s v="JACKSON ANTONIO BARBOSA"/>
  </r>
  <r>
    <x v="0"/>
    <x v="0"/>
    <n v="647719889"/>
    <n v="109978"/>
    <s v="UNIVERSIDADE FEDERAL DE LAVRAS - MG"/>
    <d v="2020-01-31T09:05:57"/>
    <s v="PVJ8162"/>
    <s v="PROPRIA"/>
    <s v="MOTOCICLETA"/>
    <s v="20015679"/>
    <n v="2014"/>
    <n v="1810957"/>
    <s v="ARTHUR RESENDE RIBEIRO DE OLIVEIRA"/>
    <s v="Abastecimento"/>
    <s v="GASOLINA COMUM"/>
    <n v="6.9"/>
    <n v="4.9000000000000004"/>
    <n v="50634"/>
    <n v="199"/>
    <n v="28.84"/>
    <n v="33.799999999999997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7090"/>
    <s v="nd"/>
    <s v="MOTOCICLETA"/>
    <m/>
    <s v="ADEILSON CARVALHO"/>
  </r>
  <r>
    <x v="1"/>
    <x v="0"/>
    <n v="647719921"/>
    <n v="109978"/>
    <s v="UNIVERSIDADE FEDERAL DE LAVRAS - MG"/>
    <d v="2020-01-31T09:06:05"/>
    <s v="ROC6731"/>
    <s v="PROPRIA"/>
    <s v="ROCADEIRA FS 220"/>
    <s v=""/>
    <n v="2011"/>
    <n v="13104255"/>
    <s v="LIVIA CRISTINA COELHO"/>
    <s v="Abastecimento"/>
    <s v="GASOLINA COMUM"/>
    <n v="3"/>
    <n v="4.8899999999999997"/>
    <n v="111375"/>
    <n v="5"/>
    <n v="1.67"/>
    <n v="14.66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6750"/>
    <s v="EQUIPAMENTO"/>
    <s v="EQUIPAMENTOS"/>
    <m/>
    <s v="JACKSON ANTONIO BARBOSA"/>
  </r>
  <r>
    <x v="1"/>
    <x v="0"/>
    <n v="647720092"/>
    <n v="109978"/>
    <s v="UNIVERSIDADE FEDERAL DE LAVRAS - MG"/>
    <d v="2020-01-31T09:06:48"/>
    <s v="ROC4342"/>
    <s v="PROPRIA"/>
    <s v="ROCADEIRA"/>
    <s v=""/>
    <n v="2012"/>
    <n v="13104255"/>
    <s v="LIVIA CRISTINA COELHO"/>
    <s v="Abastecimento"/>
    <s v="GASOLINA COMUM"/>
    <n v="3"/>
    <n v="4.8899999999999997"/>
    <n v="111375"/>
    <n v="5"/>
    <n v="1.67"/>
    <n v="14.66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6826"/>
    <s v="EQUIPAMENTO"/>
    <s v="EQUIPAMENTOS"/>
    <m/>
    <s v="JACKSON ANTONIO BARBOSA"/>
  </r>
  <r>
    <x v="1"/>
    <x v="0"/>
    <n v="647720261"/>
    <n v="109978"/>
    <s v="UNIVERSIDADE FEDERAL DE LAVRAS - MG"/>
    <d v="2020-01-31T09:07:31"/>
    <s v="ROC7070"/>
    <s v="PROPRIA"/>
    <s v="ROCADEIRA"/>
    <s v=""/>
    <n v="2016"/>
    <n v="13104255"/>
    <s v="LIVIA CRISTINA COELHO"/>
    <s v="Abastecimento"/>
    <s v="GASOLINA COMUM"/>
    <n v="3"/>
    <n v="4.8899999999999997"/>
    <n v="111375"/>
    <n v="5"/>
    <n v="1.67"/>
    <n v="14.66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7865"/>
    <s v="EQUIPAMENTO"/>
    <s v="EQUIPAMENTOS"/>
    <m/>
    <s v="JACKSON ANTONIO BARBOSA"/>
  </r>
  <r>
    <x v="1"/>
    <x v="0"/>
    <n v="647720429"/>
    <n v="109978"/>
    <s v="UNIVERSIDADE FEDERAL DE LAVRAS - MG"/>
    <d v="2020-01-31T09:08:14"/>
    <s v="ROC4350"/>
    <s v="PROPRIA"/>
    <s v="ROCADEIRA"/>
    <s v=""/>
    <n v="2012"/>
    <n v="13104255"/>
    <s v="LIVIA CRISTINA COELHO"/>
    <s v="Abastecimento"/>
    <s v="GASOLINA COMUM"/>
    <n v="3"/>
    <n v="4.8899999999999997"/>
    <n v="111375"/>
    <n v="5"/>
    <n v="1.67"/>
    <n v="14.66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7139"/>
    <s v="EQUIPAMENTO"/>
    <s v="EQUIPAMENTOS"/>
    <m/>
    <s v="JACKSON ANTONIO BARBOSA"/>
  </r>
  <r>
    <x v="1"/>
    <x v="0"/>
    <n v="647720574"/>
    <n v="109978"/>
    <s v="UNIVERSIDADE FEDERAL DE LAVRAS - MG"/>
    <d v="2020-01-31T09:08:46"/>
    <s v="PVJ8123"/>
    <s v="PROPRIA"/>
    <s v="MOTOCICLETA"/>
    <s v="20019272"/>
    <n v="2014"/>
    <n v="1810957"/>
    <s v="ARTHUR RESENDE RIBEIRO DE OLIVEIRA"/>
    <s v="Abastecimento"/>
    <s v="GASOLINA COMUM"/>
    <n v="4.7699999999999996"/>
    <n v="4.9000000000000004"/>
    <n v="68816"/>
    <n v="198"/>
    <n v="41.51"/>
    <n v="23.36"/>
    <n v="9895191"/>
    <s v="AUTO POSTO LAVRAS SHELL"/>
    <s v="POSTO DE COMBUSTIVEL"/>
    <s v="AVENIDA DR SILVIO MENICUCCI 200"/>
    <s v="VILA ESTER"/>
    <s v="LAVRAS"/>
    <s v="MG"/>
    <s v="CVP"/>
    <m/>
    <m/>
    <m/>
    <m/>
    <s v="POS"/>
    <m/>
    <s v="34737595"/>
    <s v="6035740389466886"/>
    <s v="nd"/>
    <s v="MOTOCICLETA"/>
    <m/>
    <s v="ADEILSON CARVALHO"/>
  </r>
  <r>
    <x v="1"/>
    <x v="0"/>
    <n v="647720608"/>
    <n v="109978"/>
    <s v="UNIVERSIDADE FEDERAL DE LAVRAS - MG"/>
    <d v="2020-01-31T09:08:52"/>
    <s v="ROC6726"/>
    <s v="PROPRIA"/>
    <s v="ROCADEIRA FS 220"/>
    <s v=""/>
    <n v="2011"/>
    <n v="13104255"/>
    <s v="LIVIA CRISTINA COELHO"/>
    <s v="Abastecimento"/>
    <s v="GASOLINA COMUM"/>
    <n v="3"/>
    <n v="4.8899999999999997"/>
    <n v="111375"/>
    <n v="5"/>
    <n v="1.67"/>
    <n v="14.66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6610"/>
    <s v="EQUIPAMENTO"/>
    <s v="EQUIPAMENTOS"/>
    <m/>
    <s v="JACKSON ANTONIO BARBOSA"/>
  </r>
  <r>
    <x v="0"/>
    <x v="0"/>
    <n v="647720942"/>
    <n v="109978"/>
    <s v="UNIVERSIDADE FEDERAL DE LAVRAS - MG"/>
    <d v="2020-01-31T09:09:56"/>
    <s v="GMF6156"/>
    <s v="PROPRIA"/>
    <s v="STRADA HD WK CD E"/>
    <s v="20019835"/>
    <n v="2009"/>
    <n v="13104255"/>
    <s v="LIVIA CRISTINA COELHO"/>
    <s v="Abastecimento"/>
    <s v="GASOLINA COMUM"/>
    <n v="20.45"/>
    <n v="4.8899999999999997"/>
    <n v="120321"/>
    <n v="236"/>
    <n v="11.54"/>
    <n v="100"/>
    <n v="11396534"/>
    <s v="POSTO DA PRACA"/>
    <s v="POSTO DE COMBUSTIVEL"/>
    <s v="PRACA DOUTOR JORGE 185"/>
    <s v="CENTRO"/>
    <s v="LAVRAS"/>
    <s v="MG"/>
    <s v="DTM"/>
    <m/>
    <m/>
    <m/>
    <m/>
    <s v="POS"/>
    <m/>
    <s v="33896907"/>
    <s v="6035740389467306"/>
    <s v="nd"/>
    <s v="VEICULOS LEVES - STRADA"/>
    <m/>
    <s v="ADEILSON CARVALHO"/>
  </r>
  <r>
    <x v="1"/>
    <x v="0"/>
    <n v="647721281"/>
    <n v="109978"/>
    <s v="UNIVERSIDADE FEDERAL DE LAVRAS - MG"/>
    <d v="2020-01-31T09:11:27"/>
    <s v="PVJ8145"/>
    <s v="PROPRIA"/>
    <s v="MOTOCICLETA"/>
    <s v="20019245"/>
    <n v="2014"/>
    <n v="1810957"/>
    <s v="ARTHUR RESENDE RIBEIRO DE OLIVEIRA"/>
    <s v="Abastecimento"/>
    <s v="GASOLINA COMUM"/>
    <n v="6.84"/>
    <n v="4.9000000000000004"/>
    <n v="72929"/>
    <n v="304"/>
    <n v="44.44"/>
    <n v="33.5"/>
    <n v="9895191"/>
    <s v="AUTO POSTO LAVRAS SHELL"/>
    <s v="POSTO DE COMBUSTIVEL"/>
    <s v="AVENIDA DR SILVIO MENICUCCI 200"/>
    <s v="VILA ESTER"/>
    <s v="LAVRAS"/>
    <s v="MG"/>
    <s v="CVP"/>
    <m/>
    <m/>
    <m/>
    <m/>
    <s v="POS"/>
    <m/>
    <s v="34737595"/>
    <s v="6035740389466936"/>
    <s v="nd"/>
    <s v="MOTOCICLETA"/>
    <m/>
    <s v="ADEILSON CARVALHO"/>
  </r>
  <r>
    <x v="1"/>
    <x v="0"/>
    <n v="647723461"/>
    <n v="109978"/>
    <s v="UNIVERSIDADE FEDERAL DE LAVRAS - MG"/>
    <d v="2020-01-31T09:20:04"/>
    <s v="PVJ8159"/>
    <s v="PROPRIA"/>
    <s v="MOTOCICLETA"/>
    <s v="0019242"/>
    <n v="2014"/>
    <n v="1810957"/>
    <s v="ARTHUR RESENDE RIBEIRO DE OLIVEIRA"/>
    <s v="Abastecimento"/>
    <s v="GASOLINA COMUM"/>
    <n v="7.57"/>
    <n v="4.9000000000000004"/>
    <n v="65707"/>
    <n v="315"/>
    <n v="41.61"/>
    <n v="37.08"/>
    <n v="9895191"/>
    <s v="AUTO POSTO LAVRAS SHELL"/>
    <s v="POSTO DE COMBUSTIVEL"/>
    <s v="AVENIDA DR SILVIO MENICUCCI 200"/>
    <s v="VILA ESTER"/>
    <s v="LAVRAS"/>
    <s v="MG"/>
    <s v="CVP"/>
    <m/>
    <m/>
    <m/>
    <m/>
    <s v="POS"/>
    <m/>
    <s v="34737595"/>
    <s v="6035740389466969"/>
    <s v="nd"/>
    <s v="MOTOCICLETA"/>
    <m/>
    <s v="ADEILSON CARVALHO"/>
  </r>
  <r>
    <x v="1"/>
    <x v="0"/>
    <n v="647805240"/>
    <n v="109978"/>
    <s v="UNIVERSIDADE FEDERAL DE LAVRAS - MG"/>
    <d v="2020-01-31T15:10:53"/>
    <s v="PVJ8129"/>
    <s v="PROPRIA"/>
    <s v="MOTOCICLETA"/>
    <s v="20019241"/>
    <n v="2014"/>
    <n v="1810957"/>
    <s v="ARTHUR RESENDE RIBEIRO DE OLIVEIRA"/>
    <s v="Abastecimento"/>
    <s v="GASOLINA COMUM"/>
    <n v="5.21"/>
    <n v="4.9000000000000004"/>
    <n v="81298"/>
    <n v="216"/>
    <n v="41.46"/>
    <n v="25.52"/>
    <n v="9895191"/>
    <s v="AUTO POSTO LAVRAS SHELL"/>
    <s v="POSTO DE COMBUSTIVEL"/>
    <s v="AVENIDA DR SILVIO MENICUCCI 200"/>
    <s v="VILA ESTER"/>
    <s v="LAVRAS"/>
    <s v="MG"/>
    <s v="CVP"/>
    <m/>
    <m/>
    <m/>
    <m/>
    <s v="POS"/>
    <m/>
    <s v="34737595"/>
    <s v="6035740389466902"/>
    <s v="nd"/>
    <s v="MOTOCICLETA"/>
    <m/>
    <s v="ADEILSON CARVALHO"/>
  </r>
  <r>
    <x v="0"/>
    <x v="1"/>
    <n v="648151720"/>
    <n v="109978"/>
    <s v="UNIVERSIDADE FEDERAL DE LAVRAS - MG"/>
    <d v="2020-02-03T07:13:02"/>
    <s v="JJF5071"/>
    <s v="PROPRIA"/>
    <s v="GOL"/>
    <s v="20012223"/>
    <n v="2008"/>
    <n v="68775056"/>
    <s v="ANDERSON DE SOUSA LIMA"/>
    <s v="Abastecimento"/>
    <s v="GASOLINA COMUM"/>
    <n v="30.62"/>
    <n v="4.9000000000000004"/>
    <n v="148128"/>
    <n v="523"/>
    <n v="17.079999999999998"/>
    <n v="150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6779"/>
    <s v="nd"/>
    <s v="VEICULOS LEVES - GOL"/>
    <m/>
    <s v="ADEILSON CARVALHO"/>
  </r>
  <r>
    <x v="0"/>
    <x v="1"/>
    <n v="648187606"/>
    <n v="109978"/>
    <s v="UNIVERSIDADE FEDERAL DE LAVRAS - MG"/>
    <d v="2020-02-03T08:46:35"/>
    <s v="GMF0576"/>
    <s v="PROPRIA"/>
    <s v="L1113"/>
    <s v="20012237"/>
    <n v="1976"/>
    <n v="78048246"/>
    <s v="CARLOS EDUARDO LUIZ"/>
    <s v="Abastecimento"/>
    <s v="Diesel S-10 Comum"/>
    <n v="69.77"/>
    <n v="4.0999999999999996"/>
    <n v="58091"/>
    <n v="112"/>
    <n v="1.61"/>
    <n v="285.99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6480"/>
    <s v="nd"/>
    <s v="VEICULOS PESADOS - HODOMETRO"/>
    <m/>
    <s v="ADEILSON CARVALHO"/>
  </r>
  <r>
    <x v="0"/>
    <x v="1"/>
    <n v="648190679"/>
    <n v="109978"/>
    <s v="UNIVERSIDADE FEDERAL DE LAVRAS - MG"/>
    <d v="2020-02-03T08:57:17"/>
    <s v="GMF6158"/>
    <s v="PROPRIA"/>
    <s v="STRADA HD WK CD E"/>
    <s v="20019850"/>
    <n v="2009"/>
    <n v="2042576"/>
    <s v="ANDERSON DOUGLAS CARVALHO"/>
    <s v="Abastecimento"/>
    <s v="GASOLINA COMUM"/>
    <n v="30.62"/>
    <n v="4.9000000000000004"/>
    <n v="208208"/>
    <n v="299"/>
    <n v="9.76"/>
    <n v="150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7322"/>
    <s v="nd"/>
    <s v="VEICULOS LEVES - STRADA"/>
    <m/>
    <s v="ADEILSON CARVALHO"/>
  </r>
  <r>
    <x v="5"/>
    <x v="1"/>
    <n v="648198272"/>
    <n v="109978"/>
    <s v="UNIVERSIDADE FEDERAL DE LAVRAS - MG"/>
    <d v="2020-02-03T09:16:42"/>
    <s v="ROC2871"/>
    <s v="PROPRIA"/>
    <s v="MERCADO"/>
    <s v=""/>
    <n v="2012"/>
    <n v="2106768"/>
    <s v="MAURO MAGALHAES LEITE FARIA"/>
    <s v="Abastecimento"/>
    <s v="GASOLINA COMUM"/>
    <n v="5"/>
    <n v="4.8499999999999996"/>
    <n v="1"/>
    <n v="0"/>
    <n v="0"/>
    <n v="24.27"/>
    <n v="11396534"/>
    <s v="POSTO DA PRACA"/>
    <s v="POSTO DE COMBUSTIVEL"/>
    <s v="PRACA DOUTOR JORGE 185"/>
    <s v="CENTRO"/>
    <s v="LAVRAS"/>
    <s v="MG"/>
    <s v="DAG"/>
    <m/>
    <m/>
    <m/>
    <m/>
    <s v="POS"/>
    <m/>
    <s v="33896907"/>
    <s v="6035740409111819"/>
    <s v="nd"/>
    <s v="GRUPO GERAL DE RESTRICOES"/>
    <m/>
    <s v="MAIRA CRISTIANE DE SOUZA MIRANDA"/>
  </r>
  <r>
    <x v="5"/>
    <x v="1"/>
    <n v="648198511"/>
    <n v="109978"/>
    <s v="UNIVERSIDADE FEDERAL DE LAVRAS - MG"/>
    <d v="2020-02-03T09:17:38"/>
    <s v="ROC2872"/>
    <s v="PROPRIA"/>
    <s v="MERCADO"/>
    <s v=""/>
    <n v="2012"/>
    <n v="2106768"/>
    <s v="MAURO MAGALHAES LEITE FARIA"/>
    <s v="Abastecimento"/>
    <s v="GASOLINA COMUM"/>
    <n v="5"/>
    <n v="4.8499999999999996"/>
    <n v="1"/>
    <n v="0"/>
    <n v="0"/>
    <n v="24.27"/>
    <n v="11396534"/>
    <s v="POSTO DA PRACA"/>
    <s v="POSTO DE COMBUSTIVEL"/>
    <s v="PRACA DOUTOR JORGE 185"/>
    <s v="CENTRO"/>
    <s v="LAVRAS"/>
    <s v="MG"/>
    <s v="DAG"/>
    <m/>
    <m/>
    <m/>
    <m/>
    <s v="POS"/>
    <m/>
    <s v="33896907"/>
    <s v="6035740409111769"/>
    <s v="nd"/>
    <s v="GRUPO GERAL DE RESTRICOES"/>
    <m/>
    <s v="MAIRA CRISTIANE DE SOUZA MIRANDA"/>
  </r>
  <r>
    <x v="0"/>
    <x v="1"/>
    <n v="648278259"/>
    <n v="109978"/>
    <s v="UNIVERSIDADE FEDERAL DE LAVRAS - MG"/>
    <d v="2020-02-03T15:14:21"/>
    <s v="GMF7214"/>
    <s v="PROPRIA"/>
    <s v="FOCUS"/>
    <s v="20012001"/>
    <n v="2012"/>
    <n v="68775056"/>
    <s v="ANDERSON DE SOUSA LIMA"/>
    <s v="Abastecimento"/>
    <s v="GASOLINA COMUM"/>
    <n v="30.61"/>
    <n v="4.8"/>
    <n v="158079"/>
    <n v="305"/>
    <n v="9.9600000000000009"/>
    <n v="146.96"/>
    <n v="6103464"/>
    <s v="POSTO TUNEL"/>
    <s v="POSTO DE COMBUSTIVEL"/>
    <s v="RUA OTACILIO NEGRAO DE LIMA 598"/>
    <s v="CENTRO"/>
    <s v="LAVRAS"/>
    <s v="MG"/>
    <s v="DTM"/>
    <m/>
    <m/>
    <m/>
    <m/>
    <s v="POS"/>
    <m/>
    <s v="05445830"/>
    <s v="6035740389466704"/>
    <s v="LEVE"/>
    <s v="VEICULOS LEVES - FORD FOCUS"/>
    <m/>
    <s v="ADEILSON CARVALHO"/>
  </r>
  <r>
    <x v="1"/>
    <x v="1"/>
    <n v="648278533"/>
    <n v="109978"/>
    <s v="UNIVERSIDADE FEDERAL DE LAVRAS - MG"/>
    <d v="2020-02-03T15:16:13"/>
    <s v="ROC7070"/>
    <s v="PROPRIA"/>
    <s v="ROCADEIRA"/>
    <s v=""/>
    <n v="2016"/>
    <n v="395326"/>
    <s v="CARLOS ALBERTO DE OLIVEIRA SILVA"/>
    <s v="Abastecimento"/>
    <s v="GASOLINA COMUM"/>
    <n v="3"/>
    <n v="4.8499999999999996"/>
    <n v="111375"/>
    <n v="0"/>
    <n v="0"/>
    <n v="14.56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7865"/>
    <s v="EQUIPAMENTO"/>
    <s v="EQUIPAMENTOS"/>
    <m/>
    <s v="JACKSON ANTONIO BARBOSA"/>
  </r>
  <r>
    <x v="1"/>
    <x v="1"/>
    <n v="648278678"/>
    <n v="109978"/>
    <s v="UNIVERSIDADE FEDERAL DE LAVRAS - MG"/>
    <d v="2020-02-03T15:17:09"/>
    <s v="ROC4342"/>
    <s v="PROPRIA"/>
    <s v="ROCADEIRA"/>
    <s v=""/>
    <n v="2012"/>
    <n v="395326"/>
    <s v="CARLOS ALBERTO DE OLIVEIRA SILVA"/>
    <s v="Abastecimento"/>
    <s v="GASOLINA COMUM"/>
    <n v="3"/>
    <n v="4.8499999999999996"/>
    <n v="111375"/>
    <n v="0"/>
    <n v="0"/>
    <n v="14.56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6826"/>
    <s v="EQUIPAMENTO"/>
    <s v="EQUIPAMENTOS"/>
    <m/>
    <s v="JACKSON ANTONIO BARBOSA"/>
  </r>
  <r>
    <x v="1"/>
    <x v="1"/>
    <n v="648278976"/>
    <n v="109978"/>
    <s v="UNIVERSIDADE FEDERAL DE LAVRAS - MG"/>
    <d v="2020-02-03T15:18:18"/>
    <s v="ROC6731"/>
    <s v="PROPRIA"/>
    <s v="ROCADEIRA FS 220"/>
    <s v=""/>
    <n v="2011"/>
    <n v="395326"/>
    <s v="CARLOS ALBERTO DE OLIVEIRA SILVA"/>
    <s v="Abastecimento"/>
    <s v="GASOLINA COMUM"/>
    <n v="3"/>
    <n v="4.8499999999999996"/>
    <n v="111375"/>
    <n v="0"/>
    <n v="0"/>
    <n v="14.56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6750"/>
    <s v="EQUIPAMENTO"/>
    <s v="EQUIPAMENTOS"/>
    <m/>
    <s v="JACKSON ANTONIO BARBOSA"/>
  </r>
  <r>
    <x v="1"/>
    <x v="1"/>
    <n v="648279177"/>
    <n v="109978"/>
    <s v="UNIVERSIDADE FEDERAL DE LAVRAS - MG"/>
    <d v="2020-02-03T15:19:19"/>
    <s v="ROC6726"/>
    <s v="PROPRIA"/>
    <s v="ROCADEIRA FS 220"/>
    <s v=""/>
    <n v="2011"/>
    <n v="395326"/>
    <s v="CARLOS ALBERTO DE OLIVEIRA SILVA"/>
    <s v="Abastecimento"/>
    <s v="GASOLINA COMUM"/>
    <n v="3"/>
    <n v="4.8499999999999996"/>
    <n v="111375"/>
    <n v="0"/>
    <n v="0"/>
    <n v="14.56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6610"/>
    <s v="EQUIPAMENTO"/>
    <s v="EQUIPAMENTOS"/>
    <m/>
    <s v="JACKSON ANTONIO BARBOSA"/>
  </r>
  <r>
    <x v="1"/>
    <x v="1"/>
    <n v="648279388"/>
    <n v="109978"/>
    <s v="UNIVERSIDADE FEDERAL DE LAVRAS - MG"/>
    <d v="2020-02-03T15:20:36"/>
    <s v="ROC4350"/>
    <s v="PROPRIA"/>
    <s v="ROCADEIRA"/>
    <s v=""/>
    <n v="2012"/>
    <n v="395326"/>
    <s v="CARLOS ALBERTO DE OLIVEIRA SILVA"/>
    <s v="Abastecimento"/>
    <s v="GASOLINA COMUM"/>
    <n v="3"/>
    <n v="4.8499999999999996"/>
    <n v="111375"/>
    <n v="0"/>
    <n v="0"/>
    <n v="14.56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7139"/>
    <s v="EQUIPAMENTO"/>
    <s v="EQUIPAMENTOS"/>
    <m/>
    <s v="JACKSON ANTONIO BARBOSA"/>
  </r>
  <r>
    <x v="1"/>
    <x v="1"/>
    <n v="648279525"/>
    <n v="109978"/>
    <s v="UNIVERSIDADE FEDERAL DE LAVRAS - MG"/>
    <d v="2020-02-03T15:21:23"/>
    <s v="ROC7067"/>
    <s v="PROPRIA"/>
    <s v="ROCADEIRA"/>
    <s v=""/>
    <n v="2016"/>
    <n v="395326"/>
    <s v="CARLOS ALBERTO DE OLIVEIRA SILVA"/>
    <s v="Abastecimento"/>
    <s v="GASOLINA COMUM"/>
    <n v="3"/>
    <n v="4.8499999999999996"/>
    <n v="111375"/>
    <n v="0"/>
    <n v="0"/>
    <n v="14.56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7618"/>
    <s v="EQUIPAMENTO"/>
    <s v="EQUIPAMENTOS"/>
    <m/>
    <s v="JACKSON ANTONIO BARBOSA"/>
  </r>
  <r>
    <x v="1"/>
    <x v="1"/>
    <n v="648279727"/>
    <n v="109978"/>
    <s v="UNIVERSIDADE FEDERAL DE LAVRAS - MG"/>
    <d v="2020-02-03T15:22:47"/>
    <s v="ROC4343"/>
    <s v="PROPRIA"/>
    <s v="ROCADEIRA"/>
    <s v=""/>
    <n v="2012"/>
    <n v="395326"/>
    <s v="CARLOS ALBERTO DE OLIVEIRA SILVA"/>
    <s v="Abastecimento"/>
    <s v="GASOLINA COMUM"/>
    <n v="3"/>
    <n v="4.8499999999999996"/>
    <n v="111375"/>
    <n v="0"/>
    <n v="0"/>
    <n v="14.56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6859"/>
    <s v="EQUIPAMENTO"/>
    <s v="EQUIPAMENTOS"/>
    <m/>
    <s v="JACKSON ANTONIO BARBOSA"/>
  </r>
  <r>
    <x v="1"/>
    <x v="1"/>
    <n v="648279940"/>
    <n v="109978"/>
    <s v="UNIVERSIDADE FEDERAL DE LAVRAS - MG"/>
    <d v="2020-02-03T15:23:33"/>
    <s v="ROC7069"/>
    <s v="PROPRIA"/>
    <s v="ROCADEIRA"/>
    <s v=""/>
    <n v="2016"/>
    <n v="395326"/>
    <s v="CARLOS ALBERTO DE OLIVEIRA SILVA"/>
    <s v="Abastecimento"/>
    <s v="GASOLINA COMUM"/>
    <n v="3"/>
    <n v="4.8499999999999996"/>
    <n v="111375"/>
    <n v="0"/>
    <n v="0"/>
    <n v="14.56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7766"/>
    <s v="EQUIPAMENTO"/>
    <s v="EQUIPAMENTOS"/>
    <m/>
    <s v="JACKSON ANTONIO BARBOSA"/>
  </r>
  <r>
    <x v="1"/>
    <x v="1"/>
    <n v="648280105"/>
    <n v="109978"/>
    <s v="UNIVERSIDADE FEDERAL DE LAVRAS - MG"/>
    <d v="2020-02-03T15:24:29"/>
    <s v="ROC7068"/>
    <s v="PROPRIA"/>
    <s v="ROCADEIRA"/>
    <s v=""/>
    <n v="2016"/>
    <n v="395326"/>
    <s v="CARLOS ALBERTO DE OLIVEIRA SILVA"/>
    <s v="Abastecimento"/>
    <s v="GASOLINA COMUM"/>
    <n v="3"/>
    <n v="4.8499999999999996"/>
    <n v="111375"/>
    <n v="0"/>
    <n v="0"/>
    <n v="14.56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7733"/>
    <s v="EQUIPAMENTO"/>
    <s v="EQUIPAMENTOS"/>
    <m/>
    <s v="JACKSON ANTONIO BARBOSA"/>
  </r>
  <r>
    <x v="1"/>
    <x v="1"/>
    <n v="648280243"/>
    <n v="109978"/>
    <s v="UNIVERSIDADE FEDERAL DE LAVRAS - MG"/>
    <d v="2020-02-03T15:25:25"/>
    <s v="ROC6727"/>
    <s v="PROPRIA"/>
    <s v="ROCADEIRA FS 220"/>
    <s v=""/>
    <n v="2011"/>
    <n v="395326"/>
    <s v="CARLOS ALBERTO DE OLIVEIRA SILVA"/>
    <s v="Abastecimento"/>
    <s v="GASOLINA COMUM"/>
    <n v="3"/>
    <n v="4.8499999999999996"/>
    <n v="111375"/>
    <n v="0"/>
    <n v="0"/>
    <n v="14.56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6651"/>
    <s v="EQUIPAMENTO"/>
    <s v="EQUIPAMENTOS"/>
    <m/>
    <s v="JACKSON ANTONIO BARBOSA"/>
  </r>
  <r>
    <x v="0"/>
    <x v="1"/>
    <n v="648281042"/>
    <n v="109978"/>
    <s v="UNIVERSIDADE FEDERAL DE LAVRAS - MG"/>
    <d v="2020-02-03T15:29:49"/>
    <s v="HOE7926"/>
    <s v="PROPRIA"/>
    <s v="CAMINHAO"/>
    <s v=""/>
    <n v="2011"/>
    <n v="68775056"/>
    <s v="ANDERSON DE SOUSA LIMA"/>
    <s v="Abastecimento"/>
    <s v="Diesel S-10 Comum"/>
    <n v="36.590000000000003"/>
    <n v="4.0999999999999996"/>
    <n v="97369"/>
    <n v="393"/>
    <n v="10.74"/>
    <n v="150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6571"/>
    <s v="CAMINHAO"/>
    <s v="VEICULOS PESADOS - HODOMETRO"/>
    <m/>
    <s v="ADEILSON CARVALHO"/>
  </r>
  <r>
    <x v="1"/>
    <x v="1"/>
    <n v="648287402"/>
    <n v="109978"/>
    <s v="UNIVERSIDADE FEDERAL DE LAVRAS - MG"/>
    <d v="2020-02-03T15:59:14"/>
    <s v="PVJ8145"/>
    <s v="PROPRIA"/>
    <s v="MOTOCICLETA"/>
    <s v="20019245"/>
    <n v="2014"/>
    <n v="1810957"/>
    <s v="ARTHUR RESENDE RIBEIRO DE OLIVEIRA"/>
    <s v="Abastecimento"/>
    <s v="GASOLINA COMUM"/>
    <n v="7.15"/>
    <n v="4.9000000000000004"/>
    <n v="73265"/>
    <n v="336"/>
    <n v="46.99"/>
    <n v="35.020000000000003"/>
    <n v="9895191"/>
    <s v="AUTO POSTO LAVRAS SHELL"/>
    <s v="POSTO DE COMBUSTIVEL"/>
    <s v="AVENIDA DR SILVIO MENICUCCI 200"/>
    <s v="VILA ESTER"/>
    <s v="LAVRAS"/>
    <s v="MG"/>
    <s v="CVP"/>
    <m/>
    <m/>
    <m/>
    <m/>
    <s v="POS"/>
    <m/>
    <s v="34737595"/>
    <s v="6035740389466936"/>
    <s v="nd"/>
    <s v="MOTOCICLETA"/>
    <m/>
    <s v="ADEILSON CARVALHO"/>
  </r>
  <r>
    <x v="1"/>
    <x v="1"/>
    <n v="648287658"/>
    <n v="109978"/>
    <s v="UNIVERSIDADE FEDERAL DE LAVRAS - MG"/>
    <d v="2020-02-03T16:00:46"/>
    <s v="PVJ8144"/>
    <s v="PROPRIA"/>
    <s v="MOTOCICLETA"/>
    <s v="0019244"/>
    <n v="2014"/>
    <n v="1810957"/>
    <s v="ARTHUR RESENDE RIBEIRO DE OLIVEIRA"/>
    <s v="Abastecimento"/>
    <s v="GASOLINA COMUM"/>
    <n v="9.6"/>
    <n v="4.9000000000000004"/>
    <n v="68637"/>
    <n v="399"/>
    <n v="41.56"/>
    <n v="47.02"/>
    <n v="9895191"/>
    <s v="AUTO POSTO LAVRAS SHELL"/>
    <s v="POSTO DE COMBUSTIVEL"/>
    <s v="AVENIDA DR SILVIO MENICUCCI 200"/>
    <s v="VILA ESTER"/>
    <s v="LAVRAS"/>
    <s v="MG"/>
    <s v="CVP"/>
    <m/>
    <m/>
    <m/>
    <m/>
    <s v="POS"/>
    <m/>
    <s v="34737595"/>
    <s v="6035740389466928"/>
    <s v="nd"/>
    <s v="MOTOCICLETA"/>
    <m/>
    <s v="ADEILSON CARVALHO"/>
  </r>
  <r>
    <x v="0"/>
    <x v="1"/>
    <n v="648293410"/>
    <n v="109978"/>
    <s v="UNIVERSIDADE FEDERAL DE LAVRAS - MG"/>
    <d v="2020-02-03T16:21:26"/>
    <s v="HES1264"/>
    <s v="PROPRIA"/>
    <s v="RANGER"/>
    <s v=""/>
    <n v="2007"/>
    <n v="68775056"/>
    <s v="ANDERSON DE SOUSA LIMA"/>
    <s v="Abastecimento"/>
    <s v="Diesel S-10 Comum"/>
    <n v="25.19"/>
    <n v="4.0999999999999996"/>
    <n v="314640"/>
    <n v="11"/>
    <n v="0.44"/>
    <n v="103.25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7272"/>
    <s v="nd"/>
    <s v="VEICULOS LEVES RANGER"/>
    <m/>
    <s v="ADEILSON CARVALHO"/>
  </r>
  <r>
    <x v="0"/>
    <x v="1"/>
    <n v="648295033"/>
    <n v="109978"/>
    <s v="UNIVERSIDADE FEDERAL DE LAVRAS - MG"/>
    <d v="2020-02-03T16:30:16"/>
    <s v="PVJ8154"/>
    <s v="PROPRIA"/>
    <s v="MOTOCICLETA"/>
    <s v=""/>
    <n v="2014"/>
    <n v="1810957"/>
    <s v="ARTHUR RESENDE RIBEIRO DE OLIVEIRA"/>
    <s v="Abastecimento"/>
    <s v="GASOLINA COMUM"/>
    <n v="6.13"/>
    <n v="4.9000000000000004"/>
    <n v="41732"/>
    <n v="244"/>
    <n v="39.799999999999997"/>
    <n v="30.02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7082"/>
    <s v="nd"/>
    <s v="MOTOCICLETA"/>
    <m/>
    <s v="ADEILSON CARVALHO"/>
  </r>
  <r>
    <x v="1"/>
    <x v="1"/>
    <n v="648295197"/>
    <n v="109978"/>
    <s v="UNIVERSIDADE FEDERAL DE LAVRAS - MG"/>
    <d v="2020-02-03T16:31:11"/>
    <s v="PVJ8124"/>
    <s v="PROPRIA"/>
    <s v="MOTOCICLETA"/>
    <s v="20019248"/>
    <n v="2014"/>
    <n v="1810957"/>
    <s v="ARTHUR RESENDE RIBEIRO DE OLIVEIRA"/>
    <s v="Abastecimento"/>
    <s v="GASOLINA COMUM"/>
    <n v="7.35"/>
    <n v="4.9000000000000004"/>
    <n v="77330"/>
    <n v="351"/>
    <n v="47.76"/>
    <n v="36"/>
    <n v="9895191"/>
    <s v="AUTO POSTO LAVRAS SHELL"/>
    <s v="POSTO DE COMBUSTIVEL"/>
    <s v="AVENIDA DR SILVIO MENICUCCI 200"/>
    <s v="VILA ESTER"/>
    <s v="LAVRAS"/>
    <s v="MG"/>
    <s v="CVP"/>
    <m/>
    <m/>
    <m/>
    <m/>
    <s v="POS"/>
    <m/>
    <s v="34737595"/>
    <s v="6035740389466894"/>
    <s v="nd"/>
    <s v="MOTOCICLETA"/>
    <m/>
    <s v="ADEILSON CARVALHO"/>
  </r>
  <r>
    <x v="1"/>
    <x v="1"/>
    <n v="648295348"/>
    <n v="109978"/>
    <s v="UNIVERSIDADE FEDERAL DE LAVRAS - MG"/>
    <d v="2020-02-03T16:32:05"/>
    <s v="PVJ8159"/>
    <s v="PROPRIA"/>
    <s v="MOTOCICLETA"/>
    <s v="0019242"/>
    <n v="2014"/>
    <n v="1810957"/>
    <s v="ARTHUR RESENDE RIBEIRO DE OLIVEIRA"/>
    <s v="Abastecimento"/>
    <s v="GASOLINA COMUM"/>
    <n v="8.0299999999999994"/>
    <n v="4.9000000000000004"/>
    <n v="66022"/>
    <n v="315"/>
    <n v="39.229999999999997"/>
    <n v="39.33"/>
    <n v="9895191"/>
    <s v="AUTO POSTO LAVRAS SHELL"/>
    <s v="POSTO DE COMBUSTIVEL"/>
    <s v="AVENIDA DR SILVIO MENICUCCI 200"/>
    <s v="VILA ESTER"/>
    <s v="LAVRAS"/>
    <s v="MG"/>
    <s v="CVP"/>
    <m/>
    <m/>
    <m/>
    <m/>
    <s v="POS"/>
    <m/>
    <s v="34737595"/>
    <s v="6035740389466969"/>
    <s v="nd"/>
    <s v="MOTOCICLETA"/>
    <m/>
    <s v="ADEILSON CARVALHO"/>
  </r>
  <r>
    <x v="1"/>
    <x v="1"/>
    <n v="648295558"/>
    <n v="109978"/>
    <s v="UNIVERSIDADE FEDERAL DE LAVRAS - MG"/>
    <d v="2020-02-03T16:33:11"/>
    <s v="PVJ8142"/>
    <s v="PROPRIA"/>
    <s v="MOTOCICLETA"/>
    <s v="20019243"/>
    <n v="2014"/>
    <n v="1810957"/>
    <s v="ARTHUR RESENDE RIBEIRO DE OLIVEIRA"/>
    <s v="Abastecimento"/>
    <s v="GASOLINA COMUM"/>
    <n v="6.14"/>
    <n v="4.9000000000000004"/>
    <n v="74733"/>
    <n v="257"/>
    <n v="41.86"/>
    <n v="30.07"/>
    <n v="9895191"/>
    <s v="AUTO POSTO LAVRAS SHELL"/>
    <s v="POSTO DE COMBUSTIVEL"/>
    <s v="AVENIDA DR SILVIO MENICUCCI 200"/>
    <s v="VILA ESTER"/>
    <s v="LAVRAS"/>
    <s v="MG"/>
    <s v="CVP"/>
    <m/>
    <m/>
    <m/>
    <m/>
    <s v="POS"/>
    <m/>
    <s v="34737595"/>
    <s v="6035740389466910"/>
    <s v="nd"/>
    <s v="MOTOCICLETA"/>
    <m/>
    <s v="ADEILSON CARVALHO"/>
  </r>
  <r>
    <x v="0"/>
    <x v="1"/>
    <n v="648406276"/>
    <n v="109978"/>
    <s v="UNIVERSIDADE FEDERAL DE LAVRAS - MG"/>
    <d v="2020-02-04T08:11:44"/>
    <s v="GMF6108"/>
    <s v="PROPRIA"/>
    <s v="KOMBI 1.6"/>
    <s v="20015678"/>
    <n v="2009"/>
    <n v="3892"/>
    <s v="CLAUDIO VALACIO DE OLIVEIRA"/>
    <s v="Abastecimento"/>
    <s v="ETANOL"/>
    <n v="36.229999999999997"/>
    <n v="3.59"/>
    <n v="678955"/>
    <n v="167"/>
    <n v="4.6100000000000003"/>
    <n v="130.03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6803"/>
    <s v="nd"/>
    <s v="VEICULOS LEVES"/>
    <m/>
    <s v="ADEILSON CARVALHO"/>
  </r>
  <r>
    <x v="1"/>
    <x v="1"/>
    <n v="648410931"/>
    <n v="109978"/>
    <s v="UNIVERSIDADE FEDERAL DE LAVRAS - MG"/>
    <d v="2020-02-04T08:30:21"/>
    <s v="GER7154"/>
    <s v="ND"/>
    <s v="CARTAO CORINGA"/>
    <s v=""/>
    <n v="2017"/>
    <n v="45197865"/>
    <s v="ANTONIO JOSE BENTO DE LUCAS"/>
    <s v="Abastecimento"/>
    <s v="GASOLINA COMUM"/>
    <n v="58.15"/>
    <n v="4.9000000000000004"/>
    <n v="5"/>
    <n v="-5"/>
    <n v="-0.09"/>
    <n v="284.82"/>
    <n v="9895191"/>
    <s v="AUTO POSTO LAVRAS SHELL"/>
    <s v="POSTO DE COMBUSTIVEL"/>
    <s v="AVENIDA DR SILVIO MENICUCCI 200"/>
    <s v="VILA ESTER"/>
    <s v="LAVRAS"/>
    <s v="MG"/>
    <s v="PROINFRA"/>
    <m/>
    <m/>
    <m/>
    <m/>
    <s v="POS"/>
    <m/>
    <s v="34737595"/>
    <s v="6035740389629533"/>
    <s v="nd"/>
    <s v="GRUPO GERAL DE RESTRICOES"/>
    <m/>
    <s v="UNIVERSIDADE FEDERAL DE LAVRAS"/>
  </r>
  <r>
    <x v="1"/>
    <x v="1"/>
    <n v="648414110"/>
    <n v="109978"/>
    <s v="UNIVERSIDADE FEDERAL DE LAVRAS - MG"/>
    <d v="2020-02-04T08:41:55"/>
    <s v="PVN3752"/>
    <s v="PROPRIA"/>
    <s v="PALIO"/>
    <s v=""/>
    <n v="2015"/>
    <n v="1958362"/>
    <s v="ELIZIANE DENIZE DE CASTRO"/>
    <s v="Abastecimento"/>
    <s v="GASOLINA COMUM"/>
    <n v="30.62"/>
    <n v="4.9000000000000004"/>
    <n v="32176"/>
    <n v="199"/>
    <n v="6.5"/>
    <n v="150"/>
    <n v="9895191"/>
    <s v="AUTO POSTO LAVRAS SHELL"/>
    <s v="POSTO DE COMBUSTIVEL"/>
    <s v="AVENIDA DR SILVIO MENICUCCI 200"/>
    <s v="VILA ESTER"/>
    <s v="LAVRAS"/>
    <s v="MG"/>
    <s v="PROINFRA"/>
    <m/>
    <m/>
    <m/>
    <m/>
    <s v="POS"/>
    <m/>
    <s v="34737595"/>
    <s v="6035740389467231"/>
    <s v="nd"/>
    <s v="VEICULOS LEVES - PALIO"/>
    <m/>
    <s v="JACKSON ANTONIO BARBOSA"/>
  </r>
  <r>
    <x v="0"/>
    <x v="1"/>
    <n v="648425605"/>
    <n v="109978"/>
    <s v="UNIVERSIDADE FEDERAL DE LAVRAS - MG"/>
    <d v="2020-02-04T09:19:52"/>
    <s v="GMF6454"/>
    <s v="PROPRIA"/>
    <s v="RANGER"/>
    <s v="20019848"/>
    <n v="2010"/>
    <n v="3892"/>
    <s v="CLAUDIO VALACIO DE OLIVEIRA"/>
    <s v="Abastecimento"/>
    <s v="Diesel S-10 Comum"/>
    <n v="36.590000000000003"/>
    <n v="4.0999999999999996"/>
    <n v="141442"/>
    <n v="261"/>
    <n v="7.13"/>
    <n v="150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7256"/>
    <s v="nd"/>
    <s v="VEICULOS LEVES RANGER"/>
    <m/>
    <s v="ADEILSON CARVALHO"/>
  </r>
  <r>
    <x v="0"/>
    <x v="1"/>
    <n v="648450054"/>
    <n v="109978"/>
    <s v="UNIVERSIDADE FEDERAL DE LAVRAS - MG"/>
    <d v="2020-02-04T11:09:52"/>
    <s v="GMF5734"/>
    <s v="PROPRIA"/>
    <s v="COURIER"/>
    <s v="20019838"/>
    <n v="2009"/>
    <n v="12461"/>
    <s v="CLAUDIO BORGES DE OLIVEIRA"/>
    <s v="Abastecimento"/>
    <s v="ETANOL"/>
    <n v="41.79"/>
    <n v="3.59"/>
    <n v="109952"/>
    <n v="191"/>
    <n v="4.57"/>
    <n v="150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96671015"/>
    <s v="nd"/>
    <s v="VEICULOS LEVES"/>
    <m/>
    <s v="ADEILSON CARVALHO"/>
  </r>
  <r>
    <x v="7"/>
    <x v="1"/>
    <n v="648488580"/>
    <n v="109978"/>
    <s v="UNIVERSIDADE FEDERAL DE LAVRAS - MG"/>
    <d v="2020-02-04T14:39:29"/>
    <s v="OMD8752"/>
    <s v="ND"/>
    <s v="FIAT UNO"/>
    <s v=""/>
    <n v="2012"/>
    <n v="2072939"/>
    <s v="AMADOR EDUARDO DE LIMA"/>
    <s v="Abastecimento"/>
    <s v="GASOLINA COMUM"/>
    <n v="31.32"/>
    <n v="4.79"/>
    <n v="92358"/>
    <n v="391"/>
    <n v="12.48"/>
    <n v="150"/>
    <n v="644030"/>
    <s v="POSTO VENERANDO"/>
    <s v="POSTO DE COMBUSTIVEL"/>
    <s v="PRACA MONSENHOR DOMINGOS PINHEIRO 242"/>
    <s v="CENTRO"/>
    <s v="LAVRAS"/>
    <s v="MG"/>
    <s v="FAZENDA MUQUEM"/>
    <m/>
    <m/>
    <m/>
    <m/>
    <s v="POS"/>
    <m/>
    <s v="26798687"/>
    <s v="6035740390862693"/>
    <s v="LEVE"/>
    <s v="VEICULOS LEVES - FIAT UNO"/>
    <m/>
    <s v="AMADOR EDUARDO DE LIMA"/>
  </r>
  <r>
    <x v="0"/>
    <x v="1"/>
    <n v="648502191"/>
    <n v="109978"/>
    <s v="UNIVERSIDADE FEDERAL DE LAVRAS - MG"/>
    <d v="2020-02-04T17:03:03"/>
    <s v="GMF7494"/>
    <s v="PROPRIA"/>
    <s v="UNO"/>
    <s v=""/>
    <n v="2013"/>
    <n v="2111789"/>
    <s v="GUSTAVO MARCIO BOTELHO"/>
    <s v="Abastecimento"/>
    <s v="GASOLINA COMUM"/>
    <n v="31.32"/>
    <n v="4.79"/>
    <n v="60137"/>
    <n v="141"/>
    <n v="4.5"/>
    <n v="150"/>
    <n v="644030"/>
    <s v="POSTO VENERANDO"/>
    <s v="POSTO DE COMBUSTIVEL"/>
    <s v="PRACA MONSENHOR DOMINGOS PINHEIRO 242"/>
    <s v="CENTRO"/>
    <s v="LAVRAS"/>
    <s v="MG"/>
    <s v="DTM"/>
    <m/>
    <m/>
    <m/>
    <m/>
    <s v="POS"/>
    <m/>
    <s v="26798687"/>
    <s v="6035740389466589"/>
    <s v="nd"/>
    <s v="VEICULOS LEVES - FIAT UNO"/>
    <m/>
    <s v="ADEILSON CARVALHO"/>
  </r>
  <r>
    <x v="1"/>
    <x v="1"/>
    <n v="648680161"/>
    <n v="109978"/>
    <s v="UNIVERSIDADE FEDERAL DE LAVRAS - MG"/>
    <d v="2020-02-05T13:48:36"/>
    <s v="ROC7068"/>
    <s v="PROPRIA"/>
    <s v="ROCADEIRA"/>
    <s v=""/>
    <n v="2016"/>
    <n v="395326"/>
    <s v="CARLOS ALBERTO DE OLIVEIRA SILVA"/>
    <s v="Abastecimento"/>
    <s v="GASOLINA COMUM"/>
    <n v="3"/>
    <n v="4.8499999999999996"/>
    <n v="111380"/>
    <n v="5"/>
    <n v="1.67"/>
    <n v="14.56"/>
    <n v="11396534"/>
    <s v="POSTO DA PRACA"/>
    <s v="POSTO DE COMBUSTIVEL"/>
    <s v="PRACA DOUTOR JORGE 185"/>
    <s v="CENTRO"/>
    <s v="LAVRAS"/>
    <s v="MG"/>
    <s v="PROINFRA"/>
    <m/>
    <m/>
    <m/>
    <m/>
    <s v="POS"/>
    <m/>
    <s v="24616156"/>
    <s v="6035740391947733"/>
    <s v="EQUIPAMENTO"/>
    <s v="EQUIPAMENTOS"/>
    <m/>
    <s v="JACKSON ANTONIO BARBOSA"/>
  </r>
  <r>
    <x v="1"/>
    <x v="1"/>
    <n v="648680780"/>
    <n v="109978"/>
    <s v="UNIVERSIDADE FEDERAL DE LAVRAS - MG"/>
    <d v="2020-02-05T13:49:29"/>
    <s v="ROC6727"/>
    <s v="PROPRIA"/>
    <s v="ROCADEIRA FS 220"/>
    <s v=""/>
    <n v="2011"/>
    <n v="395326"/>
    <s v="CARLOS ALBERTO DE OLIVEIRA SILVA"/>
    <s v="Abastecimento"/>
    <s v="GASOLINA COMUM"/>
    <n v="3"/>
    <n v="4.8499999999999996"/>
    <n v="111380"/>
    <n v="5"/>
    <n v="1.67"/>
    <n v="14.56"/>
    <n v="11396534"/>
    <s v="POSTO DA PRACA"/>
    <s v="POSTO DE COMBUSTIVEL"/>
    <s v="PRACA DOUTOR JORGE 185"/>
    <s v="CENTRO"/>
    <s v="LAVRAS"/>
    <s v="MG"/>
    <s v="PROINFRA"/>
    <m/>
    <m/>
    <m/>
    <m/>
    <s v="POS"/>
    <m/>
    <s v="24616156"/>
    <s v="6035740391946651"/>
    <s v="EQUIPAMENTO"/>
    <s v="EQUIPAMENTOS"/>
    <m/>
    <s v="JACKSON ANTONIO BARBOSA"/>
  </r>
  <r>
    <x v="1"/>
    <x v="1"/>
    <n v="648680478"/>
    <n v="109978"/>
    <s v="UNIVERSIDADE FEDERAL DE LAVRAS - MG"/>
    <d v="2020-02-05T13:50:36"/>
    <s v="ROC4343"/>
    <s v="PROPRIA"/>
    <s v="ROCADEIRA"/>
    <s v=""/>
    <n v="2012"/>
    <n v="395326"/>
    <s v="CARLOS ALBERTO DE OLIVEIRA SILVA"/>
    <s v="Abastecimento"/>
    <s v="GASOLINA COMUM"/>
    <n v="3"/>
    <n v="4.8499999999999996"/>
    <n v="111380"/>
    <n v="5"/>
    <n v="1.67"/>
    <n v="14.56"/>
    <n v="11396534"/>
    <s v="POSTO DA PRACA"/>
    <s v="POSTO DE COMBUSTIVEL"/>
    <s v="PRACA DOUTOR JORGE 185"/>
    <s v="CENTRO"/>
    <s v="LAVRAS"/>
    <s v="MG"/>
    <s v="PROINFRA"/>
    <m/>
    <m/>
    <m/>
    <m/>
    <s v="POS"/>
    <m/>
    <s v="24616156"/>
    <s v="6035740391946859"/>
    <s v="EQUIPAMENTO"/>
    <s v="EQUIPAMENTOS"/>
    <m/>
    <s v="JACKSON ANTONIO BARBOSA"/>
  </r>
  <r>
    <x v="1"/>
    <x v="1"/>
    <n v="648680633"/>
    <n v="109978"/>
    <s v="UNIVERSIDADE FEDERAL DE LAVRAS - MG"/>
    <d v="2020-02-05T13:51:38"/>
    <s v="ROC7069"/>
    <s v="PROPRIA"/>
    <s v="ROCADEIRA"/>
    <s v=""/>
    <n v="2016"/>
    <n v="395326"/>
    <s v="CARLOS ALBERTO DE OLIVEIRA SILVA"/>
    <s v="Abastecimento"/>
    <s v="GASOLINA COMUM"/>
    <n v="3"/>
    <n v="4.8499999999999996"/>
    <n v="111380"/>
    <n v="5"/>
    <n v="1.67"/>
    <n v="14.56"/>
    <n v="11396534"/>
    <s v="POSTO DA PRACA"/>
    <s v="POSTO DE COMBUSTIVEL"/>
    <s v="PRACA DOUTOR JORGE 185"/>
    <s v="CENTRO"/>
    <s v="LAVRAS"/>
    <s v="MG"/>
    <s v="PROINFRA"/>
    <m/>
    <m/>
    <m/>
    <m/>
    <s v="POS"/>
    <m/>
    <s v="24616156"/>
    <s v="6035740391947766"/>
    <s v="EQUIPAMENTO"/>
    <s v="EQUIPAMENTOS"/>
    <m/>
    <s v="JACKSON ANTONIO BARBOSA"/>
  </r>
  <r>
    <x v="1"/>
    <x v="1"/>
    <n v="648681781"/>
    <n v="109978"/>
    <s v="UNIVERSIDADE FEDERAL DE LAVRAS - MG"/>
    <d v="2020-02-05T13:53:00"/>
    <s v="ROC6731"/>
    <s v="PROPRIA"/>
    <s v="ROCADEIRA FS 220"/>
    <s v=""/>
    <n v="2011"/>
    <n v="395326"/>
    <s v="CARLOS ALBERTO DE OLIVEIRA SILVA"/>
    <s v="Abastecimento"/>
    <s v="GASOLINA COMUM"/>
    <n v="3"/>
    <n v="4.8499999999999996"/>
    <n v="111380"/>
    <n v="5"/>
    <n v="1.67"/>
    <n v="14.56"/>
    <n v="11396534"/>
    <s v="POSTO DA PRACA"/>
    <s v="POSTO DE COMBUSTIVEL"/>
    <s v="PRACA DOUTOR JORGE 185"/>
    <s v="CENTRO"/>
    <s v="LAVRAS"/>
    <s v="MG"/>
    <s v="PROINFRA"/>
    <m/>
    <m/>
    <m/>
    <m/>
    <s v="POS"/>
    <m/>
    <s v="24616156"/>
    <s v="6035740391946750"/>
    <s v="EQUIPAMENTO"/>
    <s v="EQUIPAMENTOS"/>
    <m/>
    <s v="JACKSON ANTONIO BARBOSA"/>
  </r>
  <r>
    <x v="1"/>
    <x v="1"/>
    <n v="648681788"/>
    <n v="109978"/>
    <s v="UNIVERSIDADE FEDERAL DE LAVRAS - MG"/>
    <d v="2020-02-05T13:54:08"/>
    <s v="ROC4350"/>
    <s v="PROPRIA"/>
    <s v="ROCADEIRA"/>
    <s v=""/>
    <n v="2012"/>
    <n v="395326"/>
    <s v="CARLOS ALBERTO DE OLIVEIRA SILVA"/>
    <s v="Abastecimento"/>
    <s v="GASOLINA COMUM"/>
    <n v="3"/>
    <n v="4.8499999999999996"/>
    <n v="111380"/>
    <n v="5"/>
    <n v="1.67"/>
    <n v="14.56"/>
    <n v="11396534"/>
    <s v="POSTO DA PRACA"/>
    <s v="POSTO DE COMBUSTIVEL"/>
    <s v="PRACA DOUTOR JORGE 185"/>
    <s v="CENTRO"/>
    <s v="LAVRAS"/>
    <s v="MG"/>
    <s v="PROINFRA"/>
    <m/>
    <m/>
    <m/>
    <m/>
    <s v="POS"/>
    <m/>
    <s v="24616156"/>
    <s v="6035740391947139"/>
    <s v="EQUIPAMENTO"/>
    <s v="EQUIPAMENTOS"/>
    <m/>
    <s v="JACKSON ANTONIO BARBOSA"/>
  </r>
  <r>
    <x v="1"/>
    <x v="1"/>
    <n v="648681172"/>
    <n v="109978"/>
    <s v="UNIVERSIDADE FEDERAL DE LAVRAS - MG"/>
    <d v="2020-02-05T13:54:59"/>
    <s v="ROC7067"/>
    <s v="PROPRIA"/>
    <s v="ROCADEIRA"/>
    <s v=""/>
    <n v="2016"/>
    <n v="395326"/>
    <s v="CARLOS ALBERTO DE OLIVEIRA SILVA"/>
    <s v="Abastecimento"/>
    <s v="GASOLINA COMUM"/>
    <n v="3"/>
    <n v="4.8499999999999996"/>
    <n v="111380"/>
    <n v="5"/>
    <n v="1.67"/>
    <n v="14.56"/>
    <n v="11396534"/>
    <s v="POSTO DA PRACA"/>
    <s v="POSTO DE COMBUSTIVEL"/>
    <s v="PRACA DOUTOR JORGE 185"/>
    <s v="CENTRO"/>
    <s v="LAVRAS"/>
    <s v="MG"/>
    <s v="PROINFRA"/>
    <m/>
    <m/>
    <m/>
    <m/>
    <s v="POS"/>
    <m/>
    <s v="24616156"/>
    <s v="6035740391947618"/>
    <s v="EQUIPAMENTO"/>
    <s v="EQUIPAMENTOS"/>
    <m/>
    <s v="JACKSON ANTONIO BARBOSA"/>
  </r>
  <r>
    <x v="1"/>
    <x v="1"/>
    <n v="648681274"/>
    <n v="109978"/>
    <s v="UNIVERSIDADE FEDERAL DE LAVRAS - MG"/>
    <d v="2020-02-05T13:55:40"/>
    <s v="ROC7070"/>
    <s v="PROPRIA"/>
    <s v="ROCADEIRA"/>
    <s v=""/>
    <n v="2016"/>
    <n v="395326"/>
    <s v="CARLOS ALBERTO DE OLIVEIRA SILVA"/>
    <s v="Abastecimento"/>
    <s v="GASOLINA COMUM"/>
    <n v="3"/>
    <n v="4.8499999999999996"/>
    <n v="111380"/>
    <n v="5"/>
    <n v="1.67"/>
    <n v="14.56"/>
    <n v="11396534"/>
    <s v="POSTO DA PRACA"/>
    <s v="POSTO DE COMBUSTIVEL"/>
    <s v="PRACA DOUTOR JORGE 185"/>
    <s v="CENTRO"/>
    <s v="LAVRAS"/>
    <s v="MG"/>
    <s v="PROINFRA"/>
    <m/>
    <m/>
    <m/>
    <m/>
    <s v="POS"/>
    <m/>
    <s v="24616156"/>
    <s v="6035740391947865"/>
    <s v="EQUIPAMENTO"/>
    <s v="EQUIPAMENTOS"/>
    <m/>
    <s v="JACKSON ANTONIO BARBOSA"/>
  </r>
  <r>
    <x v="1"/>
    <x v="1"/>
    <n v="648681456"/>
    <n v="109978"/>
    <s v="UNIVERSIDADE FEDERAL DE LAVRAS - MG"/>
    <d v="2020-02-05T13:56:46"/>
    <s v="ROC4342"/>
    <s v="PROPRIA"/>
    <s v="ROCADEIRA"/>
    <s v=""/>
    <n v="2012"/>
    <n v="395326"/>
    <s v="CARLOS ALBERTO DE OLIVEIRA SILVA"/>
    <s v="Abastecimento"/>
    <s v="GASOLINA COMUM"/>
    <n v="3"/>
    <n v="4.8499999999999996"/>
    <n v="111380"/>
    <n v="5"/>
    <n v="1.67"/>
    <n v="14.56"/>
    <n v="11396534"/>
    <s v="POSTO DA PRACA"/>
    <s v="POSTO DE COMBUSTIVEL"/>
    <s v="PRACA DOUTOR JORGE 185"/>
    <s v="CENTRO"/>
    <s v="LAVRAS"/>
    <s v="MG"/>
    <s v="PROINFRA"/>
    <m/>
    <m/>
    <m/>
    <m/>
    <s v="POS"/>
    <m/>
    <s v="24616156"/>
    <s v="6035740391946826"/>
    <s v="EQUIPAMENTO"/>
    <s v="EQUIPAMENTOS"/>
    <m/>
    <s v="JACKSON ANTONIO BARBOSA"/>
  </r>
  <r>
    <x v="1"/>
    <x v="1"/>
    <n v="648681595"/>
    <n v="109978"/>
    <s v="UNIVERSIDADE FEDERAL DE LAVRAS - MG"/>
    <d v="2020-02-05T13:57:38"/>
    <s v="ROC6726"/>
    <s v="PROPRIA"/>
    <s v="ROCADEIRA FS 220"/>
    <s v=""/>
    <n v="2011"/>
    <n v="395326"/>
    <s v="CARLOS ALBERTO DE OLIVEIRA SILVA"/>
    <s v="Abastecimento"/>
    <s v="GASOLINA COMUM"/>
    <n v="3"/>
    <n v="4.8499999999999996"/>
    <n v="111380"/>
    <n v="5"/>
    <n v="1.67"/>
    <n v="14.56"/>
    <n v="11396534"/>
    <s v="POSTO DA PRACA"/>
    <s v="POSTO DE COMBUSTIVEL"/>
    <s v="PRACA DOUTOR JORGE 185"/>
    <s v="CENTRO"/>
    <s v="LAVRAS"/>
    <s v="MG"/>
    <s v="PROINFRA"/>
    <m/>
    <m/>
    <m/>
    <m/>
    <s v="POS"/>
    <m/>
    <s v="24616156"/>
    <s v="6035740391946610"/>
    <s v="EQUIPAMENTO"/>
    <s v="EQUIPAMENTOS"/>
    <m/>
    <s v="JACKSON ANTONIO BARBOSA"/>
  </r>
  <r>
    <x v="0"/>
    <x v="1"/>
    <n v="648794565"/>
    <n v="109978"/>
    <s v="UNIVERSIDADE FEDERAL DE LAVRAS - MG"/>
    <d v="2020-02-06T07:36:04"/>
    <s v="GMF7963"/>
    <s v="PROPRIA"/>
    <s v="STRADA HD WK CD E"/>
    <s v=""/>
    <n v="2015"/>
    <n v="2622"/>
    <s v="JOSE MARIA SALES"/>
    <s v="Abastecimento"/>
    <s v="ETANOL"/>
    <n v="27.86"/>
    <n v="3.59"/>
    <n v="75504"/>
    <n v="238"/>
    <n v="8.5399999999999991"/>
    <n v="100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7355"/>
    <s v="nd"/>
    <s v="VEICULOS LEVES - STRADA"/>
    <m/>
    <s v="ADEILSON CARVALHO"/>
  </r>
  <r>
    <x v="0"/>
    <x v="1"/>
    <n v="648835950"/>
    <n v="109978"/>
    <s v="UNIVERSIDADE FEDERAL DE LAVRAS - MG"/>
    <d v="2020-02-06T09:50:28"/>
    <s v="GMF6156"/>
    <s v="PROPRIA"/>
    <s v="STRADA HD WK CD E"/>
    <s v="20019835"/>
    <n v="2009"/>
    <n v="13104255"/>
    <s v="LIVIA CRISTINA COELHO"/>
    <s v="Abastecimento"/>
    <s v="GASOLINA COMUM"/>
    <n v="39.15"/>
    <n v="4.79"/>
    <n v="120568"/>
    <n v="247"/>
    <n v="6.31"/>
    <n v="187.51"/>
    <n v="644030"/>
    <s v="POSTO VENERANDO"/>
    <s v="POSTO DE COMBUSTIVEL"/>
    <s v="PRACA MONSENHOR DOMINGOS PINHEIRO 242"/>
    <s v="CENTRO"/>
    <s v="LAVRAS"/>
    <s v="MG"/>
    <s v="DTM"/>
    <m/>
    <m/>
    <m/>
    <m/>
    <s v="POS"/>
    <m/>
    <s v="26798687"/>
    <s v="6035740389467306"/>
    <s v="nd"/>
    <s v="VEICULOS LEVES - STRADA"/>
    <m/>
    <s v="ADEILSON CARVALHO"/>
  </r>
  <r>
    <x v="0"/>
    <x v="1"/>
    <n v="648840293"/>
    <n v="109978"/>
    <s v="UNIVERSIDADE FEDERAL DE LAVRAS - MG"/>
    <d v="2020-02-06T10:11:58"/>
    <s v="HES1264"/>
    <s v="PROPRIA"/>
    <s v="RANGER"/>
    <s v=""/>
    <n v="2007"/>
    <n v="140502"/>
    <s v="JOSE PEDRO DE OLIVEIRA"/>
    <s v="Abastecimento"/>
    <s v="Diesel S-10 Comum"/>
    <n v="68.34"/>
    <n v="4.0999999999999996"/>
    <n v="314809"/>
    <n v="169"/>
    <n v="2.4700000000000002"/>
    <n v="280.13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7272"/>
    <s v="nd"/>
    <s v="VEICULOS LEVES RANGER"/>
    <m/>
    <s v="ADEILSON CARVALHO"/>
  </r>
  <r>
    <x v="0"/>
    <x v="1"/>
    <n v="648845280"/>
    <n v="109978"/>
    <s v="UNIVERSIDADE FEDERAL DE LAVRAS - MG"/>
    <d v="2020-02-06T10:32:40"/>
    <s v="OQP9475"/>
    <s v="PROPRIA"/>
    <s v="UNO"/>
    <s v=""/>
    <n v="2014"/>
    <n v="2041833"/>
    <s v="LAZARO DE OLIVEIRA SOBRINHO"/>
    <s v="Abastecimento"/>
    <s v="ETANOL"/>
    <n v="41.78"/>
    <n v="3.59"/>
    <n v="121068"/>
    <n v="342"/>
    <n v="8.19"/>
    <n v="150"/>
    <n v="11396534"/>
    <s v="POSTO DA PRACA"/>
    <s v="POSTO DE COMBUSTIVEL"/>
    <s v="PRACA DOUTOR JORGE 185"/>
    <s v="CENTRO"/>
    <s v="LAVRAS"/>
    <s v="MG"/>
    <s v="DTM"/>
    <m/>
    <m/>
    <m/>
    <m/>
    <s v="POS"/>
    <m/>
    <s v="33896907"/>
    <s v="6035740404203629"/>
    <s v="nd"/>
    <s v="VEICULOS LEVES - FIAT UNO"/>
    <m/>
    <s v="ADEILSON CARVALHO"/>
  </r>
  <r>
    <x v="0"/>
    <x v="1"/>
    <n v="648866749"/>
    <n v="109978"/>
    <s v="UNIVERSIDADE FEDERAL DE LAVRAS - MG"/>
    <d v="2020-02-06T12:32:50"/>
    <s v="PVX6863"/>
    <s v="PROPRIA"/>
    <s v="MONTANA"/>
    <s v=""/>
    <n v="2015"/>
    <n v="12461"/>
    <s v="CLAUDIO BORGES DE OLIVEIRA"/>
    <s v="Abastecimento"/>
    <s v="ETANOL"/>
    <n v="48.77"/>
    <n v="3.59"/>
    <n v="95935"/>
    <n v="300"/>
    <n v="6.15"/>
    <n v="175.04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95161927"/>
    <s v="nd"/>
    <s v="VEICULOS LEVES - STRADA"/>
    <m/>
    <s v="ADEILSON CARVALHO"/>
  </r>
  <r>
    <x v="0"/>
    <x v="1"/>
    <n v="648882273"/>
    <n v="109978"/>
    <s v="UNIVERSIDADE FEDERAL DE LAVRAS - MG"/>
    <d v="2020-02-06T13:43:45"/>
    <s v="HLF7849"/>
    <s v="PROPRIA"/>
    <s v="MICROONIBUS"/>
    <s v="20012219"/>
    <n v="2011"/>
    <n v="68775056"/>
    <s v="ANDERSON DE SOUSA LIMA"/>
    <s v="Abastecimento"/>
    <s v="Diesel S-10 Comum"/>
    <n v="36.590000000000003"/>
    <n v="4.0999999999999996"/>
    <n v="259222"/>
    <n v="519"/>
    <n v="14.18"/>
    <n v="150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6860"/>
    <s v="nd"/>
    <s v="VEICULOS PESADOS - HODOMETRO"/>
    <m/>
    <s v="ADEILSON CARVALHO"/>
  </r>
  <r>
    <x v="6"/>
    <x v="1"/>
    <n v="648894058"/>
    <n v="109978"/>
    <s v="UNIVERSIDADE FEDERAL DE LAVRAS - MG"/>
    <d v="2020-02-06T14:37:19"/>
    <s v="PVN3749"/>
    <s v="PROPRIA"/>
    <s v="PALIO"/>
    <s v=""/>
    <n v="2015"/>
    <n v="68775056"/>
    <s v="ANDERSON DE SOUSA LIMA"/>
    <s v="Abastecimento"/>
    <s v="GASOLINA COMUM"/>
    <n v="39.47"/>
    <n v="4.9000000000000004"/>
    <n v="48527"/>
    <n v="352"/>
    <n v="8.92"/>
    <n v="193.32"/>
    <n v="9895191"/>
    <s v="AUTO POSTO LAVRAS SHELL"/>
    <s v="POSTO DE COMBUSTIVEL"/>
    <s v="AVENIDA DR SILVIO MENICUCCI 200"/>
    <s v="VILA ESTER"/>
    <s v="LAVRAS"/>
    <s v="MG"/>
    <s v="DGTI"/>
    <m/>
    <m/>
    <m/>
    <m/>
    <s v="POS"/>
    <m/>
    <s v="34737595"/>
    <s v="6035740389467223"/>
    <s v="nd"/>
    <s v="VEICULOS LEVES - PALIO"/>
    <m/>
    <s v="ADEILSON CARVALHO"/>
  </r>
  <r>
    <x v="5"/>
    <x v="1"/>
    <n v="648902100"/>
    <n v="109978"/>
    <s v="UNIVERSIDADE FEDERAL DE LAVRAS - MG"/>
    <d v="2020-02-06T15:14:08"/>
    <s v="ROC0557"/>
    <s v="PROPRIA"/>
    <s v="ROCADEIRA"/>
    <s v=""/>
    <n v="2013"/>
    <n v="2106768"/>
    <s v="MAURO MAGALHAES LEITE FARIA"/>
    <s v="Abastecimento"/>
    <s v="GASOLINA COMUM"/>
    <n v="10"/>
    <n v="4.8600000000000003"/>
    <n v="1"/>
    <n v="0"/>
    <n v="0"/>
    <n v="48.55"/>
    <n v="11396534"/>
    <s v="POSTO DA PRACA"/>
    <s v="POSTO DE COMBUSTIVEL"/>
    <s v="PRACA DOUTOR JORGE 185"/>
    <s v="CENTRO"/>
    <s v="LAVRAS"/>
    <s v="MG"/>
    <s v="DAG"/>
    <m/>
    <m/>
    <m/>
    <m/>
    <s v="POS"/>
    <m/>
    <s v="33896907"/>
    <s v="6035740409061402"/>
    <s v="nd"/>
    <s v="GRUPO GERAL DE RESTRICOES"/>
    <m/>
    <s v="MAIRA CRISTIANE DE SOUZA MIRANDA"/>
  </r>
  <r>
    <x v="5"/>
    <x v="1"/>
    <n v="648902246"/>
    <n v="109978"/>
    <s v="UNIVERSIDADE FEDERAL DE LAVRAS - MG"/>
    <d v="2020-02-06T15:15:00"/>
    <s v="ROC0558"/>
    <s v="PROPRIA"/>
    <s v="ROCADEIRA"/>
    <s v=""/>
    <n v="2013"/>
    <n v="2106768"/>
    <s v="MAURO MAGALHAES LEITE FARIA"/>
    <s v="Abastecimento"/>
    <s v="GASOLINA COMUM"/>
    <n v="10"/>
    <n v="4.8600000000000003"/>
    <n v="1"/>
    <n v="0"/>
    <n v="0"/>
    <n v="48.55"/>
    <n v="11396534"/>
    <s v="POSTO DA PRACA"/>
    <s v="POSTO DE COMBUSTIVEL"/>
    <s v="PRACA DOUTOR JORGE 185"/>
    <s v="CENTRO"/>
    <s v="LAVRAS"/>
    <s v="MG"/>
    <s v="DAG"/>
    <m/>
    <m/>
    <m/>
    <m/>
    <s v="POS"/>
    <m/>
    <s v="33896907"/>
    <s v="6035740409098818"/>
    <s v="nd"/>
    <s v="GRUPO GERAL DE RESTRICOES"/>
    <m/>
    <s v="MAIRA CRISTIANE DE SOUZA MIRANDA"/>
  </r>
  <r>
    <x v="0"/>
    <x v="1"/>
    <n v="648902664"/>
    <n v="109978"/>
    <s v="UNIVERSIDADE FEDERAL DE LAVRAS - MG"/>
    <d v="2020-02-06T15:17:38"/>
    <s v="GMF7213"/>
    <s v="PROPRIA"/>
    <s v="FOCUS"/>
    <s v=""/>
    <n v="2012"/>
    <n v="2041853"/>
    <s v="MARCIO TADEU DE LIMA"/>
    <s v="Abastecimento"/>
    <s v="ETANOL"/>
    <n v="27.78"/>
    <n v="3.6"/>
    <n v="194435"/>
    <n v="218"/>
    <n v="7.85"/>
    <n v="100"/>
    <n v="11396534"/>
    <s v="POSTO DA PRACA"/>
    <s v="POSTO DE COMBUSTIVEL"/>
    <s v="PRACA DOUTOR JORGE 185"/>
    <s v="CENTRO"/>
    <s v="LAVRAS"/>
    <s v="MG"/>
    <s v="DTM"/>
    <m/>
    <m/>
    <m/>
    <m/>
    <s v="POS"/>
    <m/>
    <s v="33896907"/>
    <s v="6035740389466696"/>
    <s v="nd"/>
    <s v="VEICULOS LEVES - FORD FOCUS"/>
    <m/>
    <s v="ADEILSON CARVALHO"/>
  </r>
  <r>
    <x v="6"/>
    <x v="1"/>
    <n v="648997639"/>
    <n v="109978"/>
    <s v="UNIVERSIDADE FEDERAL DE LAVRAS - MG"/>
    <d v="2020-02-07T07:23:23"/>
    <s v="PVN3741"/>
    <s v="PROPRIA"/>
    <s v="PALIO"/>
    <s v="20012233"/>
    <n v="2015"/>
    <n v="68775056"/>
    <s v="ANDERSON DE SOUSA LIMA"/>
    <s v="Abastecimento"/>
    <s v="ETANOL"/>
    <n v="40.26"/>
    <n v="3.59"/>
    <n v="46120"/>
    <n v="313"/>
    <n v="7.77"/>
    <n v="144.49"/>
    <n v="9895191"/>
    <s v="AUTO POSTO LAVRAS SHELL"/>
    <s v="POSTO DE COMBUSTIVEL"/>
    <s v="AVENIDA DR SILVIO MENICUCCI 200"/>
    <s v="VILA ESTER"/>
    <s v="LAVRAS"/>
    <s v="MG"/>
    <s v="DGTI"/>
    <m/>
    <m/>
    <m/>
    <m/>
    <s v="POS"/>
    <m/>
    <s v="34737595"/>
    <s v="6035740389467215"/>
    <s v="nd"/>
    <s v="VEICULOS LEVES - PALIO"/>
    <m/>
    <s v="ADEILSON CARVALHO"/>
  </r>
  <r>
    <x v="1"/>
    <x v="1"/>
    <n v="649002278"/>
    <n v="109978"/>
    <s v="UNIVERSIDADE FEDERAL DE LAVRAS - MG"/>
    <d v="2020-02-07T07:39:55"/>
    <s v="GER7154"/>
    <s v="ND"/>
    <s v="CARTAO CORINGA"/>
    <s v=""/>
    <n v="2017"/>
    <n v="2041853"/>
    <s v="MARCIO TADEU DE LIMA"/>
    <s v="Abastecimento"/>
    <s v="GASOLINA COMUM"/>
    <n v="50"/>
    <n v="4.9000000000000004"/>
    <n v="1"/>
    <n v="-4"/>
    <n v="-0.08"/>
    <n v="244.9"/>
    <n v="9895191"/>
    <s v="AUTO POSTO LAVRAS SHELL"/>
    <s v="POSTO DE COMBUSTIVEL"/>
    <s v="AVENIDA DR SILVIO MENICUCCI 200"/>
    <s v="VILA ESTER"/>
    <s v="LAVRAS"/>
    <s v="MG"/>
    <s v="PROINFRA"/>
    <m/>
    <m/>
    <m/>
    <m/>
    <s v="POS"/>
    <m/>
    <s v="34737595"/>
    <s v="6035740389629533"/>
    <s v="nd"/>
    <s v="GRUPO GERAL DE RESTRICOES"/>
    <m/>
    <s v="UNIVERSIDADE FEDERAL DE LAVRAS"/>
  </r>
  <r>
    <x v="1"/>
    <x v="1"/>
    <n v="649003582"/>
    <n v="109978"/>
    <s v="UNIVERSIDADE FEDERAL DE LAVRAS - MG"/>
    <d v="2020-02-07T07:45:31"/>
    <s v="ROC5517"/>
    <s v="PROPRIA"/>
    <s v="BRASIL"/>
    <s v=""/>
    <n v="2016"/>
    <n v="2041853"/>
    <s v="MARCIO TADEU DE LIMA"/>
    <s v="Abastecimento"/>
    <s v="GASOLINA COMUM"/>
    <n v="10"/>
    <n v="5"/>
    <n v="5200"/>
    <n v="1378"/>
    <n v="0.01"/>
    <n v="50"/>
    <n v="9895191"/>
    <s v="AUTO POSTO LAVRAS SHELL"/>
    <s v="POSTO DE COMBUSTIVEL"/>
    <s v="AVENIDA DR SILVIO MENICUCCI 200"/>
    <s v="VILA ESTER"/>
    <s v="LAVRAS"/>
    <s v="MG"/>
    <s v="PROINFRA"/>
    <m/>
    <m/>
    <m/>
    <m/>
    <s v="POS"/>
    <m/>
    <s v="34737595"/>
    <s v="6035740397351484"/>
    <s v="nd"/>
    <s v="EQUIPAMENTOS"/>
    <m/>
    <s v="SEBASTIAO GONCALVES FILHO"/>
  </r>
  <r>
    <x v="0"/>
    <x v="1"/>
    <n v="649018833"/>
    <n v="109978"/>
    <s v="UNIVERSIDADE FEDERAL DE LAVRAS - MG"/>
    <d v="2020-02-07T08:35:28"/>
    <s v="GMF6108"/>
    <s v="PROPRIA"/>
    <s v="KOMBI 1.6"/>
    <s v="20015678"/>
    <n v="2009"/>
    <n v="3892"/>
    <s v="CLAUDIO VALACIO DE OLIVEIRA"/>
    <s v="Abastecimento"/>
    <s v="ETANOL"/>
    <n v="40.409999999999997"/>
    <n v="3.59"/>
    <n v="679159"/>
    <n v="204"/>
    <n v="5.05"/>
    <n v="145.03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6803"/>
    <s v="nd"/>
    <s v="VEICULOS LEVES"/>
    <m/>
    <s v="ADEILSON CARVALHO"/>
  </r>
  <r>
    <x v="1"/>
    <x v="1"/>
    <n v="649022369"/>
    <n v="109978"/>
    <s v="UNIVERSIDADE FEDERAL DE LAVRAS - MG"/>
    <d v="2020-02-07T09:01:48"/>
    <s v="ROC4342"/>
    <s v="PROPRIA"/>
    <s v="ROCADEIRA"/>
    <s v=""/>
    <n v="2012"/>
    <n v="13104255"/>
    <s v="LIVIA CRISTINA COELHO"/>
    <s v="Abastecimento"/>
    <s v="GASOLINA COMUM"/>
    <n v="3"/>
    <n v="4.8"/>
    <n v="111385"/>
    <n v="5"/>
    <n v="1.67"/>
    <n v="14.4"/>
    <n v="11396534"/>
    <s v="POSTO DA PRACA"/>
    <s v="POSTO DE COMBUSTIVEL"/>
    <s v="PRACA DOUTOR JORGE 185"/>
    <s v="CENTRO"/>
    <s v="LAVRAS"/>
    <s v="MG"/>
    <s v="PROINFRA"/>
    <m/>
    <m/>
    <m/>
    <m/>
    <s v="POS"/>
    <m/>
    <s v="24616156"/>
    <s v="6035740391946826"/>
    <s v="EQUIPAMENTO"/>
    <s v="EQUIPAMENTOS"/>
    <m/>
    <s v="JACKSON ANTONIO BARBOSA"/>
  </r>
  <r>
    <x v="1"/>
    <x v="1"/>
    <n v="649027597"/>
    <n v="109978"/>
    <s v="UNIVERSIDADE FEDERAL DE LAVRAS - MG"/>
    <d v="2020-02-07T09:02:19"/>
    <s v="ROC7070"/>
    <s v="PROPRIA"/>
    <s v="ROCADEIRA"/>
    <s v=""/>
    <n v="2016"/>
    <n v="13104255"/>
    <s v="LIVIA CRISTINA COELHO"/>
    <s v="Abastecimento"/>
    <s v="GASOLINA COMUM"/>
    <n v="3"/>
    <n v="4.8"/>
    <n v="111385"/>
    <n v="5"/>
    <n v="1.67"/>
    <n v="14.4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7865"/>
    <s v="EQUIPAMENTO"/>
    <s v="EQUIPAMENTOS"/>
    <m/>
    <s v="JACKSON ANTONIO BARBOSA"/>
  </r>
  <r>
    <x v="1"/>
    <x v="1"/>
    <n v="649027694"/>
    <n v="109978"/>
    <s v="UNIVERSIDADE FEDERAL DE LAVRAS - MG"/>
    <d v="2020-02-07T09:02:49"/>
    <s v="ROC6726"/>
    <s v="PROPRIA"/>
    <s v="ROCADEIRA FS 220"/>
    <s v=""/>
    <n v="2011"/>
    <n v="13104255"/>
    <s v="LIVIA CRISTINA COELHO"/>
    <s v="Abastecimento"/>
    <s v="GASOLINA COMUM"/>
    <n v="3"/>
    <n v="4.8"/>
    <n v="111385"/>
    <n v="5"/>
    <n v="1.67"/>
    <n v="14.4"/>
    <n v="11396534"/>
    <s v="POSTO DA PRACA"/>
    <s v="POSTO DE COMBUSTIVEL"/>
    <s v="PRACA DOUTOR JORGE 185"/>
    <s v="CENTRO"/>
    <s v="LAVRAS"/>
    <s v="MG"/>
    <s v="PROINFRA"/>
    <m/>
    <m/>
    <m/>
    <m/>
    <s v="POS"/>
    <m/>
    <s v="24616156"/>
    <s v="6035740391946610"/>
    <s v="EQUIPAMENTO"/>
    <s v="EQUIPAMENTOS"/>
    <m/>
    <s v="JACKSON ANTONIO BARBOSA"/>
  </r>
  <r>
    <x v="1"/>
    <x v="1"/>
    <n v="649022420"/>
    <n v="109978"/>
    <s v="UNIVERSIDADE FEDERAL DE LAVRAS - MG"/>
    <d v="2020-02-07T09:03:17"/>
    <s v="ROC6731"/>
    <s v="PROPRIA"/>
    <s v="ROCADEIRA FS 220"/>
    <s v=""/>
    <n v="2011"/>
    <n v="13104255"/>
    <s v="LIVIA CRISTINA COELHO"/>
    <s v="Abastecimento"/>
    <s v="GASOLINA COMUM"/>
    <n v="3"/>
    <n v="4.8"/>
    <n v="111385"/>
    <n v="5"/>
    <n v="1.67"/>
    <n v="14.4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6750"/>
    <s v="EQUIPAMENTO"/>
    <s v="EQUIPAMENTOS"/>
    <m/>
    <s v="JACKSON ANTONIO BARBOSA"/>
  </r>
  <r>
    <x v="1"/>
    <x v="1"/>
    <n v="649022622"/>
    <n v="109978"/>
    <s v="UNIVERSIDADE FEDERAL DE LAVRAS - MG"/>
    <d v="2020-02-07T09:04:00"/>
    <s v="ROC4350"/>
    <s v="PROPRIA"/>
    <s v="ROCADEIRA"/>
    <s v=""/>
    <n v="2012"/>
    <n v="13104255"/>
    <s v="LIVIA CRISTINA COELHO"/>
    <s v="Abastecimento"/>
    <s v="GASOLINA COMUM"/>
    <n v="3"/>
    <n v="4.8"/>
    <n v="111385"/>
    <n v="5"/>
    <n v="1.67"/>
    <n v="14.4"/>
    <n v="11396534"/>
    <s v="POSTO DA PRACA"/>
    <s v="POSTO DE COMBUSTIVEL"/>
    <s v="PRACA DOUTOR JORGE 185"/>
    <s v="CENTRO"/>
    <s v="LAVRAS"/>
    <s v="MG"/>
    <s v="PROINFRA"/>
    <m/>
    <m/>
    <m/>
    <m/>
    <s v="POS"/>
    <m/>
    <s v="24616156"/>
    <s v="6035740391947139"/>
    <s v="EQUIPAMENTO"/>
    <s v="EQUIPAMENTOS"/>
    <m/>
    <s v="JACKSON ANTONIO BARBOSA"/>
  </r>
  <r>
    <x v="1"/>
    <x v="1"/>
    <n v="649029877"/>
    <n v="109978"/>
    <s v="UNIVERSIDADE FEDERAL DE LAVRAS - MG"/>
    <d v="2020-02-07T09:04:28"/>
    <s v="ROC6727"/>
    <s v="PROPRIA"/>
    <s v="ROCADEIRA FS 220"/>
    <s v=""/>
    <n v="2011"/>
    <n v="13104255"/>
    <s v="LIVIA CRISTINA COELHO"/>
    <s v="Abastecimento"/>
    <s v="GASOLINA COMUM"/>
    <n v="3"/>
    <n v="4.8"/>
    <n v="111385"/>
    <n v="5"/>
    <n v="1.67"/>
    <n v="14.4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6651"/>
    <s v="EQUIPAMENTO"/>
    <s v="EQUIPAMENTOS"/>
    <m/>
    <s v="JACKSON ANTONIO BARBOSA"/>
  </r>
  <r>
    <x v="1"/>
    <x v="1"/>
    <n v="649030818"/>
    <n v="109978"/>
    <s v="UNIVERSIDADE FEDERAL DE LAVRAS - MG"/>
    <d v="2020-02-07T09:05:08"/>
    <s v="ROC7068"/>
    <s v="PROPRIA"/>
    <s v="ROCADEIRA"/>
    <s v=""/>
    <n v="2016"/>
    <n v="13104255"/>
    <s v="LIVIA CRISTINA COELHO"/>
    <s v="Abastecimento"/>
    <s v="GASOLINA COMUM"/>
    <n v="3"/>
    <n v="4.8"/>
    <n v="111385"/>
    <n v="5"/>
    <n v="1.67"/>
    <n v="14.4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7733"/>
    <s v="EQUIPAMENTO"/>
    <s v="EQUIPAMENTOS"/>
    <m/>
    <s v="JACKSON ANTONIO BARBOSA"/>
  </r>
  <r>
    <x v="1"/>
    <x v="1"/>
    <n v="649030092"/>
    <n v="109978"/>
    <s v="UNIVERSIDADE FEDERAL DE LAVRAS - MG"/>
    <d v="2020-02-07T09:05:18"/>
    <s v="ROC7069"/>
    <s v="PROPRIA"/>
    <s v="ROCADEIRA"/>
    <s v=""/>
    <n v="2016"/>
    <n v="13104255"/>
    <s v="LIVIA CRISTINA COELHO"/>
    <s v="Abastecimento"/>
    <s v="GASOLINA COMUM"/>
    <n v="3"/>
    <n v="4.8"/>
    <n v="111385"/>
    <n v="5"/>
    <n v="1.67"/>
    <n v="14.4"/>
    <n v="11396534"/>
    <s v="POSTO DA PRACA"/>
    <s v="POSTO DE COMBUSTIVEL"/>
    <s v="PRACA DOUTOR JORGE 185"/>
    <s v="CENTRO"/>
    <s v="LAVRAS"/>
    <s v="MG"/>
    <s v="PROINFRA"/>
    <m/>
    <m/>
    <m/>
    <m/>
    <s v="POS"/>
    <m/>
    <s v="24616156"/>
    <s v="6035740391947766"/>
    <s v="EQUIPAMENTO"/>
    <s v="EQUIPAMENTOS"/>
    <m/>
    <s v="JACKSON ANTONIO BARBOSA"/>
  </r>
  <r>
    <x v="1"/>
    <x v="1"/>
    <n v="649030205"/>
    <n v="109978"/>
    <s v="UNIVERSIDADE FEDERAL DE LAVRAS - MG"/>
    <d v="2020-02-07T09:05:45"/>
    <s v="ROC7067"/>
    <s v="PROPRIA"/>
    <s v="ROCADEIRA"/>
    <s v=""/>
    <n v="2016"/>
    <n v="13104255"/>
    <s v="LIVIA CRISTINA COELHO"/>
    <s v="Abastecimento"/>
    <s v="GASOLINA COMUM"/>
    <n v="3"/>
    <n v="4.8"/>
    <n v="111385"/>
    <n v="5"/>
    <n v="1.67"/>
    <n v="14.4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7618"/>
    <s v="EQUIPAMENTO"/>
    <s v="EQUIPAMENTOS"/>
    <m/>
    <s v="JACKSON ANTONIO BARBOSA"/>
  </r>
  <r>
    <x v="1"/>
    <x v="1"/>
    <n v="649030322"/>
    <n v="109978"/>
    <s v="UNIVERSIDADE FEDERAL DE LAVRAS - MG"/>
    <d v="2020-02-07T09:06:18"/>
    <s v="ROC4343"/>
    <s v="PROPRIA"/>
    <s v="ROCADEIRA"/>
    <s v=""/>
    <n v="2012"/>
    <n v="13104255"/>
    <s v="LIVIA CRISTINA COELHO"/>
    <s v="Abastecimento"/>
    <s v="GASOLINA COMUM"/>
    <n v="3"/>
    <n v="4.8"/>
    <n v="111385"/>
    <n v="5"/>
    <n v="1.67"/>
    <n v="14.4"/>
    <n v="11396534"/>
    <s v="POSTO DA PRACA"/>
    <s v="POSTO DE COMBUSTIVEL"/>
    <s v="PRACA DOUTOR JORGE 185"/>
    <s v="CENTRO"/>
    <s v="LAVRAS"/>
    <s v="MG"/>
    <s v="PROINFRA"/>
    <m/>
    <m/>
    <m/>
    <m/>
    <s v="POS"/>
    <m/>
    <s v="24616156"/>
    <s v="6035740391946859"/>
    <s v="EQUIPAMENTO"/>
    <s v="EQUIPAMENTOS"/>
    <m/>
    <s v="JACKSON ANTONIO BARBOSA"/>
  </r>
  <r>
    <x v="1"/>
    <x v="1"/>
    <n v="649098042"/>
    <n v="109978"/>
    <s v="UNIVERSIDADE FEDERAL DE LAVRAS - MG"/>
    <d v="2020-02-07T16:48:16"/>
    <s v="PVJ8159"/>
    <s v="PROPRIA"/>
    <s v="MOTOCICLETA"/>
    <s v="0019242"/>
    <n v="2014"/>
    <n v="1810957"/>
    <s v="ARTHUR RESENDE RIBEIRO DE OLIVEIRA"/>
    <s v="Abastecimento"/>
    <s v="GASOLINA COMUM"/>
    <n v="8.7799999999999994"/>
    <n v="4.9000000000000004"/>
    <n v="66393"/>
    <n v="371"/>
    <n v="42.26"/>
    <n v="43"/>
    <n v="9895191"/>
    <s v="AUTO POSTO LAVRAS SHELL"/>
    <s v="POSTO DE COMBUSTIVEL"/>
    <s v="AVENIDA DR SILVIO MENICUCCI 200"/>
    <s v="VILA ESTER"/>
    <s v="LAVRAS"/>
    <s v="MG"/>
    <s v="CVP"/>
    <m/>
    <m/>
    <m/>
    <m/>
    <s v="POS"/>
    <m/>
    <s v="34737595"/>
    <s v="6035740389466969"/>
    <s v="nd"/>
    <s v="MOTOCICLETA"/>
    <m/>
    <s v="ADEILSON CARVALHO"/>
  </r>
  <r>
    <x v="1"/>
    <x v="1"/>
    <n v="649140320"/>
    <n v="109978"/>
    <s v="UNIVERSIDADE FEDERAL DE LAVRAS - MG"/>
    <d v="2020-02-07T16:56:11"/>
    <s v="PVJ8123"/>
    <s v="PROPRIA"/>
    <s v="MOTOCICLETA"/>
    <s v="20019272"/>
    <n v="2014"/>
    <n v="1810957"/>
    <s v="ARTHUR RESENDE RIBEIRO DE OLIVEIRA"/>
    <s v="Abastecimento"/>
    <s v="GASOLINA COMUM"/>
    <n v="7.56"/>
    <n v="4.9000000000000004"/>
    <n v="69134"/>
    <n v="318"/>
    <n v="42.06"/>
    <n v="37.03"/>
    <n v="9895191"/>
    <s v="AUTO POSTO LAVRAS SHELL"/>
    <s v="POSTO DE COMBUSTIVEL"/>
    <s v="AVENIDA DR SILVIO MENICUCCI 200"/>
    <s v="VILA ESTER"/>
    <s v="LAVRAS"/>
    <s v="MG"/>
    <s v="CVP"/>
    <m/>
    <m/>
    <m/>
    <m/>
    <s v="POS"/>
    <m/>
    <s v="34737595"/>
    <s v="6035740389466886"/>
    <s v="nd"/>
    <s v="MOTOCICLETA"/>
    <m/>
    <s v="ADEILSON CARVALHO"/>
  </r>
  <r>
    <x v="0"/>
    <x v="1"/>
    <n v="649424139"/>
    <n v="109978"/>
    <s v="UNIVERSIDADE FEDERAL DE LAVRAS - MG"/>
    <d v="2020-02-10T07:20:49"/>
    <s v="GMF6665"/>
    <s v="PROPRIA"/>
    <s v="CAMINHAO"/>
    <s v="20012224"/>
    <n v="2011"/>
    <n v="1831"/>
    <s v="NIVALDO MARQUES"/>
    <s v="Abastecimento"/>
    <s v="Diesel S-10 Comum"/>
    <n v="57.67"/>
    <n v="4"/>
    <n v="158756"/>
    <n v="449"/>
    <n v="7.79"/>
    <n v="230.62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6548"/>
    <s v="nd"/>
    <s v="VEICULOS PESADOS - HODOMETRO"/>
    <m/>
    <s v="ADEILSON CARVALHO"/>
  </r>
  <r>
    <x v="0"/>
    <x v="1"/>
    <n v="649424500"/>
    <n v="109978"/>
    <s v="UNIVERSIDADE FEDERAL DE LAVRAS - MG"/>
    <d v="2020-02-10T07:22:29"/>
    <s v="GMF7211"/>
    <s v="PROPRIA"/>
    <s v="FOCUS"/>
    <s v="20012222"/>
    <n v="2012"/>
    <n v="2622"/>
    <s v="JOSE MARIA SALES"/>
    <s v="Abastecimento"/>
    <s v="GASOLINA COMUM"/>
    <n v="31"/>
    <n v="4.84"/>
    <n v="145469"/>
    <n v="288"/>
    <n v="9.2899999999999991"/>
    <n v="150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6662"/>
    <s v="nd"/>
    <s v="VEICULOS LEVES - FORD FOCUS"/>
    <m/>
    <s v="ADEILSON CARVALHO"/>
  </r>
  <r>
    <x v="0"/>
    <x v="1"/>
    <n v="649467314"/>
    <n v="109978"/>
    <s v="UNIVERSIDADE FEDERAL DE LAVRAS - MG"/>
    <d v="2020-02-10T09:18:46"/>
    <s v="GMF6457"/>
    <s v="PROPRIA"/>
    <s v="COROLLA"/>
    <s v="20012225"/>
    <n v="2010"/>
    <n v="395464"/>
    <s v="JOSE AUGUSTO DE ABREU"/>
    <s v="Abastecimento"/>
    <s v="GASOLINA COMUM"/>
    <n v="31.72"/>
    <n v="4.84"/>
    <n v="243996"/>
    <n v="426"/>
    <n v="13.43"/>
    <n v="153.46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6613"/>
    <s v="nd"/>
    <s v="VEICULOS LEVES"/>
    <m/>
    <s v="ADEILSON CARVALHO"/>
  </r>
  <r>
    <x v="0"/>
    <x v="1"/>
    <n v="649493336"/>
    <n v="109978"/>
    <s v="UNIVERSIDADE FEDERAL DE LAVRAS - MG"/>
    <d v="2020-02-10T10:59:51"/>
    <s v="HKX5734"/>
    <s v="PROPRIA"/>
    <s v="MOTOCICLETA"/>
    <s v=""/>
    <n v="2009"/>
    <n v="1810957"/>
    <s v="ARTHUR RESENDE RIBEIRO DE OLIVEIRA"/>
    <s v="Abastecimento"/>
    <s v="GASOLINA COMUM"/>
    <n v="8.69"/>
    <n v="4.84"/>
    <n v="46785"/>
    <n v="341"/>
    <n v="39.24"/>
    <n v="42.04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7058"/>
    <s v="nd"/>
    <s v="MOTOCICLETA"/>
    <m/>
    <s v="ADEILSON CARVALHO"/>
  </r>
  <r>
    <x v="1"/>
    <x v="1"/>
    <n v="649493687"/>
    <n v="109978"/>
    <s v="UNIVERSIDADE FEDERAL DE LAVRAS - MG"/>
    <d v="2020-02-10T11:01:54"/>
    <s v="PVJ8142"/>
    <s v="PROPRIA"/>
    <s v="MOTOCICLETA"/>
    <s v="20019243"/>
    <n v="2014"/>
    <n v="1810957"/>
    <s v="ARTHUR RESENDE RIBEIRO DE OLIVEIRA"/>
    <s v="Abastecimento"/>
    <s v="GASOLINA COMUM"/>
    <n v="7.27"/>
    <n v="4.84"/>
    <n v="75062"/>
    <n v="329"/>
    <n v="45.25"/>
    <n v="35.17"/>
    <n v="9895191"/>
    <s v="AUTO POSTO LAVRAS SHELL"/>
    <s v="POSTO DE COMBUSTIVEL"/>
    <s v="AVENIDA DR SILVIO MENICUCCI 200"/>
    <s v="VILA ESTER"/>
    <s v="LAVRAS"/>
    <s v="MG"/>
    <s v="CVP"/>
    <m/>
    <m/>
    <m/>
    <m/>
    <s v="POS"/>
    <m/>
    <s v="34737595"/>
    <s v="6035740389466910"/>
    <s v="nd"/>
    <s v="MOTOCICLETA"/>
    <m/>
    <s v="ADEILSON CARVALHO"/>
  </r>
  <r>
    <x v="1"/>
    <x v="1"/>
    <n v="649494796"/>
    <n v="109978"/>
    <s v="UNIVERSIDADE FEDERAL DE LAVRAS - MG"/>
    <d v="2020-02-10T11:03:56"/>
    <s v="PVJ8146"/>
    <s v="PROPRIA"/>
    <s v="MOTOCICLETA"/>
    <s v="20019246"/>
    <n v="2014"/>
    <n v="1810957"/>
    <s v="ARTHUR RESENDE RIBEIRO DE OLIVEIRA"/>
    <s v="Abastecimento"/>
    <s v="GASOLINA COMUM"/>
    <n v="7.24"/>
    <n v="4.84"/>
    <n v="56476"/>
    <n v="55"/>
    <n v="7.6"/>
    <n v="35.03"/>
    <n v="9895191"/>
    <s v="AUTO POSTO LAVRAS SHELL"/>
    <s v="POSTO DE COMBUSTIVEL"/>
    <s v="AVENIDA DR SILVIO MENICUCCI 200"/>
    <s v="VILA ESTER"/>
    <s v="LAVRAS"/>
    <s v="MG"/>
    <s v="CVP"/>
    <m/>
    <m/>
    <m/>
    <m/>
    <s v="POS"/>
    <m/>
    <s v="34737595"/>
    <s v="6035740389466944"/>
    <s v="nd"/>
    <s v="MOTOCICLETA"/>
    <m/>
    <s v="ADEILSON CARVALHO"/>
  </r>
  <r>
    <x v="1"/>
    <x v="1"/>
    <n v="649494682"/>
    <n v="109978"/>
    <s v="UNIVERSIDADE FEDERAL DE LAVRAS - MG"/>
    <d v="2020-02-10T11:07:23"/>
    <s v="PVJ8124"/>
    <s v="PROPRIA"/>
    <s v="MOTOCICLETA"/>
    <s v="20019248"/>
    <n v="2014"/>
    <n v="1810957"/>
    <s v="ARTHUR RESENDE RIBEIRO DE OLIVEIRA"/>
    <s v="Abastecimento"/>
    <s v="GASOLINA COMUM"/>
    <n v="6.21"/>
    <n v="4.84"/>
    <n v="77601"/>
    <n v="271"/>
    <n v="43.64"/>
    <n v="30.04"/>
    <n v="9895191"/>
    <s v="AUTO POSTO LAVRAS SHELL"/>
    <s v="POSTO DE COMBUSTIVEL"/>
    <s v="AVENIDA DR SILVIO MENICUCCI 200"/>
    <s v="VILA ESTER"/>
    <s v="LAVRAS"/>
    <s v="MG"/>
    <s v="CVP"/>
    <m/>
    <m/>
    <m/>
    <m/>
    <s v="POS"/>
    <m/>
    <s v="34737595"/>
    <s v="6035740389466894"/>
    <s v="nd"/>
    <s v="MOTOCICLETA"/>
    <m/>
    <s v="ADEILSON CARVALHO"/>
  </r>
  <r>
    <x v="1"/>
    <x v="1"/>
    <n v="649495054"/>
    <n v="109978"/>
    <s v="UNIVERSIDADE FEDERAL DE LAVRAS - MG"/>
    <d v="2020-02-10T11:09:22"/>
    <s v="PVJ8144"/>
    <s v="PROPRIA"/>
    <s v="MOTOCICLETA"/>
    <s v="0019244"/>
    <n v="2014"/>
    <n v="1810957"/>
    <s v="ARTHUR RESENDE RIBEIRO DE OLIVEIRA"/>
    <s v="Abastecimento"/>
    <s v="GASOLINA COMUM"/>
    <n v="9.58"/>
    <n v="4.84"/>
    <n v="69068"/>
    <n v="431"/>
    <n v="44.99"/>
    <n v="46.35"/>
    <n v="9895191"/>
    <s v="AUTO POSTO LAVRAS SHELL"/>
    <s v="POSTO DE COMBUSTIVEL"/>
    <s v="AVENIDA DR SILVIO MENICUCCI 200"/>
    <s v="VILA ESTER"/>
    <s v="LAVRAS"/>
    <s v="MG"/>
    <s v="CVP"/>
    <m/>
    <m/>
    <m/>
    <m/>
    <s v="POS"/>
    <m/>
    <s v="34737595"/>
    <s v="6035740389466928"/>
    <s v="nd"/>
    <s v="MOTOCICLETA"/>
    <m/>
    <s v="ADEILSON CARVALHO"/>
  </r>
  <r>
    <x v="1"/>
    <x v="1"/>
    <n v="649498731"/>
    <n v="109978"/>
    <s v="UNIVERSIDADE FEDERAL DE LAVRAS - MG"/>
    <d v="2020-02-10T11:31:52"/>
    <s v="PVJ8129"/>
    <s v="PROPRIA"/>
    <s v="MOTOCICLETA"/>
    <s v="20019241"/>
    <n v="2014"/>
    <n v="1810957"/>
    <s v="ARTHUR RESENDE RIBEIRO DE OLIVEIRA"/>
    <s v="Abastecimento"/>
    <s v="GASOLINA COMUM"/>
    <n v="8.3000000000000007"/>
    <n v="4.84"/>
    <n v="81646"/>
    <n v="348"/>
    <n v="41.93"/>
    <n v="40.159999999999997"/>
    <n v="9895191"/>
    <s v="AUTO POSTO LAVRAS SHELL"/>
    <s v="POSTO DE COMBUSTIVEL"/>
    <s v="AVENIDA DR SILVIO MENICUCCI 200"/>
    <s v="VILA ESTER"/>
    <s v="LAVRAS"/>
    <s v="MG"/>
    <s v="CVP"/>
    <m/>
    <m/>
    <m/>
    <m/>
    <s v="POS"/>
    <m/>
    <s v="34737595"/>
    <s v="6035740389466902"/>
    <s v="nd"/>
    <s v="MOTOCICLETA"/>
    <m/>
    <s v="ADEILSON CARVALHO"/>
  </r>
  <r>
    <x v="0"/>
    <x v="1"/>
    <n v="649499019"/>
    <n v="109978"/>
    <s v="UNIVERSIDADE FEDERAL DE LAVRAS - MG"/>
    <d v="2020-02-10T11:33:14"/>
    <s v="GMF6299"/>
    <s v="PROPRIA"/>
    <s v="ZAFIRA"/>
    <s v=""/>
    <n v="2010"/>
    <n v="1810957"/>
    <s v="ARTHUR RESENDE RIBEIRO DE OLIVEIRA"/>
    <s v="Abastecimento"/>
    <s v="GASOLINA COMUM"/>
    <n v="54.11"/>
    <n v="4.9000000000000004"/>
    <n v="330544"/>
    <n v="370"/>
    <n v="6.84"/>
    <n v="265.02999999999997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7421"/>
    <s v="nd"/>
    <s v="VEICULOS LEVES ZAFIRA"/>
    <m/>
    <s v="ADEILSON CARVALHO"/>
  </r>
  <r>
    <x v="0"/>
    <x v="1"/>
    <n v="649499177"/>
    <n v="109978"/>
    <s v="UNIVERSIDADE FEDERAL DE LAVRAS - MG"/>
    <d v="2020-02-10T11:34:14"/>
    <s v="GMF6299"/>
    <s v="PROPRIA"/>
    <s v="ZAFIRA"/>
    <s v=""/>
    <n v="2010"/>
    <n v="1810957"/>
    <s v="ARTHUR RESENDE RIBEIRO DE OLIVEIRA"/>
    <s v="Abastecimento"/>
    <s v="GASOLINA COMUM"/>
    <n v="40.840000000000003"/>
    <n v="4.9000000000000004"/>
    <n v="330809"/>
    <n v="265"/>
    <n v="6.49"/>
    <n v="200.03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7421"/>
    <s v="nd"/>
    <s v="VEICULOS LEVES ZAFIRA"/>
    <m/>
    <s v="ADEILSON CARVALHO"/>
  </r>
  <r>
    <x v="0"/>
    <x v="1"/>
    <n v="649499344"/>
    <n v="109978"/>
    <s v="UNIVERSIDADE FEDERAL DE LAVRAS - MG"/>
    <d v="2020-02-10T11:35:26"/>
    <s v="HKX5731"/>
    <s v="PROPRIA"/>
    <s v="MOTOCICLETA"/>
    <s v="20019249"/>
    <n v="2009"/>
    <n v="1810957"/>
    <s v="ARTHUR RESENDE RIBEIRO DE OLIVEIRA"/>
    <s v="Abastecimento"/>
    <s v="GASOLINA COMUM"/>
    <n v="10"/>
    <n v="4.9000000000000004"/>
    <n v="19450"/>
    <n v="350"/>
    <n v="35"/>
    <n v="48.98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7033"/>
    <s v="MOTO"/>
    <s v="MOTOCICLETA"/>
    <m/>
    <s v="ADEILSON CARVALHO"/>
  </r>
  <r>
    <x v="1"/>
    <x v="1"/>
    <n v="649499563"/>
    <n v="109978"/>
    <s v="UNIVERSIDADE FEDERAL DE LAVRAS - MG"/>
    <d v="2020-02-10T11:36:45"/>
    <s v="PVJ8145"/>
    <s v="PROPRIA"/>
    <s v="MOTOCICLETA"/>
    <s v="20019245"/>
    <n v="2014"/>
    <n v="1810957"/>
    <s v="ARTHUR RESENDE RIBEIRO DE OLIVEIRA"/>
    <s v="Abastecimento"/>
    <s v="GASOLINA COMUM"/>
    <n v="8.7899999999999991"/>
    <n v="4.84"/>
    <n v="73630"/>
    <n v="365"/>
    <n v="41.52"/>
    <n v="42.53"/>
    <n v="9895191"/>
    <s v="AUTO POSTO LAVRAS SHELL"/>
    <s v="POSTO DE COMBUSTIVEL"/>
    <s v="AVENIDA DR SILVIO MENICUCCI 200"/>
    <s v="VILA ESTER"/>
    <s v="LAVRAS"/>
    <s v="MG"/>
    <s v="CVP"/>
    <m/>
    <m/>
    <m/>
    <m/>
    <s v="POS"/>
    <m/>
    <s v="34737595"/>
    <s v="6035740389466936"/>
    <s v="nd"/>
    <s v="MOTOCICLETA"/>
    <m/>
    <s v="ADEILSON CARVALHO"/>
  </r>
  <r>
    <x v="0"/>
    <x v="1"/>
    <n v="649499909"/>
    <n v="109978"/>
    <s v="UNIVERSIDADE FEDERAL DE LAVRAS - MG"/>
    <d v="2020-02-10T11:38:54"/>
    <s v="GMF6299"/>
    <s v="PROPRIA"/>
    <s v="ZAFIRA"/>
    <s v=""/>
    <n v="2010"/>
    <n v="1810957"/>
    <s v="ARTHUR RESENDE RIBEIRO DE OLIVEIRA"/>
    <s v="Abastecimento"/>
    <s v="GASOLINA COMUM"/>
    <n v="10.75"/>
    <n v="4.84"/>
    <n v="330895"/>
    <n v="86"/>
    <n v="8"/>
    <n v="52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7421"/>
    <s v="nd"/>
    <s v="VEICULOS LEVES ZAFIRA"/>
    <m/>
    <s v="ADEILSON CARVALHO"/>
  </r>
  <r>
    <x v="0"/>
    <x v="1"/>
    <n v="649500106"/>
    <n v="109978"/>
    <s v="UNIVERSIDADE FEDERAL DE LAVRAS - MG"/>
    <d v="2020-02-10T11:40:17"/>
    <s v="HKX5729"/>
    <s v="PROPRIA"/>
    <s v="MOTOCICLETA"/>
    <s v=""/>
    <n v="2009"/>
    <n v="1810957"/>
    <s v="ARTHUR RESENDE RIBEIRO DE OLIVEIRA"/>
    <s v="Abastecimento"/>
    <s v="GASOLINA COMUM"/>
    <n v="8.27"/>
    <n v="4.84"/>
    <n v="18979"/>
    <n v="331"/>
    <n v="40.020000000000003"/>
    <n v="40.01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7017"/>
    <s v="nd"/>
    <s v="MOTOCICLETA"/>
    <m/>
    <s v="ADEILSON CARVALHO"/>
  </r>
  <r>
    <x v="0"/>
    <x v="1"/>
    <n v="649540370"/>
    <n v="109978"/>
    <s v="UNIVERSIDADE FEDERAL DE LAVRAS - MG"/>
    <d v="2020-02-10T15:18:54"/>
    <s v="GMF5451"/>
    <s v="PROPRIA"/>
    <s v="MICRO ONIBUS"/>
    <s v="20012220"/>
    <n v="2007"/>
    <n v="2041853"/>
    <s v="MARCIO TADEU DE LIMA"/>
    <s v="Abastecimento"/>
    <s v="Diesel S-10 Comum"/>
    <n v="62.51"/>
    <n v="4"/>
    <n v="272915"/>
    <n v="392"/>
    <n v="6.27"/>
    <n v="250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6878"/>
    <s v="nd"/>
    <s v="VEICULOS PESADOS - HODOMETRO"/>
    <m/>
    <s v="ADEILSON CARVALHO"/>
  </r>
  <r>
    <x v="0"/>
    <x v="1"/>
    <n v="649568021"/>
    <n v="109978"/>
    <s v="UNIVERSIDADE FEDERAL DE LAVRAS - MG"/>
    <d v="2020-02-10T17:25:36"/>
    <s v="GMF7213"/>
    <s v="PROPRIA"/>
    <s v="FOCUS"/>
    <s v=""/>
    <n v="2012"/>
    <n v="11984333"/>
    <s v="ADEILSON CARVALHO"/>
    <s v="Abastecimento"/>
    <s v="ETANOL"/>
    <n v="41.68"/>
    <n v="3.6"/>
    <n v="194522"/>
    <n v="87"/>
    <n v="2.09"/>
    <n v="150.01"/>
    <n v="11396534"/>
    <s v="POSTO DA PRACA"/>
    <s v="POSTO DE COMBUSTIVEL"/>
    <s v="PRACA DOUTOR JORGE 185"/>
    <s v="CENTRO"/>
    <s v="LAVRAS"/>
    <s v="MG"/>
    <s v="DTM"/>
    <m/>
    <m/>
    <m/>
    <m/>
    <s v="POS"/>
    <m/>
    <s v="33896907"/>
    <s v="6035740389466696"/>
    <s v="nd"/>
    <s v="VEICULOS LEVES - FORD FOCUS"/>
    <m/>
    <s v="ADEILSON CARVALHO"/>
  </r>
  <r>
    <x v="0"/>
    <x v="1"/>
    <n v="649673037"/>
    <n v="109978"/>
    <s v="UNIVERSIDADE FEDERAL DE LAVRAS - MG"/>
    <d v="2020-02-11T09:58:55"/>
    <s v="HES2527"/>
    <s v="PROPRIA"/>
    <s v="L200"/>
    <s v=""/>
    <n v="2008"/>
    <n v="68674040"/>
    <s v="JOSE BENTO DA SILVA"/>
    <s v="Abastecimento"/>
    <s v="Diesel S-10 Comum"/>
    <n v="37.5"/>
    <n v="4"/>
    <n v="253397"/>
    <n v="451"/>
    <n v="12.03"/>
    <n v="150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6837"/>
    <s v="nd"/>
    <s v="GRUPO GERAL DE RESTRICOES"/>
    <m/>
    <s v="ADEILSON CARVALHO"/>
  </r>
  <r>
    <x v="0"/>
    <x v="1"/>
    <n v="649682746"/>
    <n v="109978"/>
    <s v="UNIVERSIDADE FEDERAL DE LAVRAS - MG"/>
    <d v="2020-02-11T10:48:02"/>
    <s v="GMF5528"/>
    <s v="PROPRIA"/>
    <s v="1418"/>
    <s v="20012551"/>
    <n v="2007"/>
    <n v="68674040"/>
    <s v="JOSE BENTO DA SILVA"/>
    <s v="Abastecimento"/>
    <s v="DIESEL"/>
    <n v="142.04"/>
    <n v="3.64"/>
    <n v="129212"/>
    <n v="472"/>
    <n v="3.32"/>
    <n v="516.9"/>
    <n v="491063"/>
    <s v="POSTO TREVAO"/>
    <s v="POSTO DE COMBUSTIVEL"/>
    <s v="RODOVIA BR 265  S/N KM 153"/>
    <s v="GATO PRETO"/>
    <s v="LAVRAS"/>
    <s v="MG"/>
    <s v="DTM"/>
    <m/>
    <m/>
    <m/>
    <m/>
    <s v="POS"/>
    <m/>
    <s v="26411457"/>
    <s v="6035740389466514"/>
    <s v="nd"/>
    <s v="VEICULOS PESADOS - HODOMETRO"/>
    <m/>
    <s v="ADEILSON CARVALHO"/>
  </r>
  <r>
    <x v="0"/>
    <x v="1"/>
    <n v="649686779"/>
    <n v="109978"/>
    <s v="UNIVERSIDADE FEDERAL DE LAVRAS - MG"/>
    <d v="2020-02-11T11:33:50"/>
    <s v="GMF6457"/>
    <s v="PROPRIA"/>
    <s v="COROLLA"/>
    <s v="20012225"/>
    <n v="2010"/>
    <n v="395464"/>
    <s v="JOSE AUGUSTO DE ABREU"/>
    <s v="Abastecimento"/>
    <s v="GASOLINA COMUM"/>
    <n v="31.03"/>
    <n v="4.8"/>
    <n v="244313"/>
    <n v="317"/>
    <n v="10.220000000000001"/>
    <n v="148.91"/>
    <n v="11392237"/>
    <s v="POSTO VALE VERDE MATOZINHOS SHELL PRE PAGO"/>
    <s v="POSTO DE COMBUSTIVEL"/>
    <s v="AVENIDA CAIO MARTINS 1717"/>
    <s v="CENTRIO"/>
    <s v="MATOZINHOS"/>
    <s v="MG"/>
    <s v="DTM"/>
    <m/>
    <m/>
    <m/>
    <m/>
    <s v="POS"/>
    <m/>
    <s v="26395851"/>
    <s v="6035740389466613"/>
    <s v="nd"/>
    <s v="VEICULOS LEVES"/>
    <m/>
    <s v="ADEILSON CARVALHO"/>
  </r>
  <r>
    <x v="0"/>
    <x v="1"/>
    <n v="649715815"/>
    <n v="109978"/>
    <s v="UNIVERSIDADE FEDERAL DE LAVRAS - MG"/>
    <d v="2020-02-11T13:41:54"/>
    <s v="GMF7210"/>
    <s v="PROPRIA"/>
    <s v="FOCUS"/>
    <s v="20012007"/>
    <n v="2012"/>
    <n v="395469"/>
    <s v="JOSE DE OLIVEIRA"/>
    <s v="Abastecimento"/>
    <s v="GASOLINA COMUM"/>
    <n v="46.75"/>
    <n v="4.84"/>
    <n v="244354"/>
    <n v="434"/>
    <n v="9.2799999999999994"/>
    <n v="226.18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6654"/>
    <s v="LEVE"/>
    <s v="GRUPO GERAL DE RESTRICOES"/>
    <m/>
    <s v="ADEILSON CARVALHO"/>
  </r>
  <r>
    <x v="1"/>
    <x v="1"/>
    <n v="649722650"/>
    <n v="109978"/>
    <s v="UNIVERSIDADE FEDERAL DE LAVRAS - MG"/>
    <d v="2020-02-11T14:17:15"/>
    <s v="ROC4343"/>
    <s v="PROPRIA"/>
    <s v="ROCADEIRA"/>
    <s v=""/>
    <n v="2012"/>
    <n v="395326"/>
    <s v="CARLOS ALBERTO DE OLIVEIRA SILVA"/>
    <s v="Abastecimento"/>
    <s v="GASOLINA COMUM"/>
    <n v="3"/>
    <n v="4.8"/>
    <n v="111390"/>
    <n v="5"/>
    <n v="1.67"/>
    <n v="14.4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6859"/>
    <s v="EQUIPAMENTO"/>
    <s v="EQUIPAMENTOS"/>
    <m/>
    <s v="JACKSON ANTONIO BARBOSA"/>
  </r>
  <r>
    <x v="1"/>
    <x v="1"/>
    <n v="649722806"/>
    <n v="109978"/>
    <s v="UNIVERSIDADE FEDERAL DE LAVRAS - MG"/>
    <d v="2020-02-11T14:19:15"/>
    <s v="ROC7067"/>
    <s v="PROPRIA"/>
    <s v="ROCADEIRA"/>
    <s v=""/>
    <n v="2016"/>
    <n v="395326"/>
    <s v="CARLOS ALBERTO DE OLIVEIRA SILVA"/>
    <s v="Abastecimento"/>
    <s v="GASOLINA COMUM"/>
    <n v="3"/>
    <n v="4.8"/>
    <n v="111390"/>
    <n v="5"/>
    <n v="1.67"/>
    <n v="14.4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7618"/>
    <s v="EQUIPAMENTO"/>
    <s v="EQUIPAMENTOS"/>
    <m/>
    <s v="JACKSON ANTONIO BARBOSA"/>
  </r>
  <r>
    <x v="1"/>
    <x v="1"/>
    <n v="649722927"/>
    <n v="109978"/>
    <s v="UNIVERSIDADE FEDERAL DE LAVRAS - MG"/>
    <d v="2020-02-11T14:20:12"/>
    <s v="ROC7069"/>
    <s v="PROPRIA"/>
    <s v="ROCADEIRA"/>
    <s v=""/>
    <n v="2016"/>
    <n v="395326"/>
    <s v="CARLOS ALBERTO DE OLIVEIRA SILVA"/>
    <s v="Abastecimento"/>
    <s v="GASOLINA COMUM"/>
    <n v="3"/>
    <n v="4.8"/>
    <n v="111390"/>
    <n v="5"/>
    <n v="1.67"/>
    <n v="14.4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7766"/>
    <s v="EQUIPAMENTO"/>
    <s v="EQUIPAMENTOS"/>
    <m/>
    <s v="JACKSON ANTONIO BARBOSA"/>
  </r>
  <r>
    <x v="1"/>
    <x v="1"/>
    <n v="649723037"/>
    <n v="109978"/>
    <s v="UNIVERSIDADE FEDERAL DE LAVRAS - MG"/>
    <d v="2020-02-11T14:20:52"/>
    <s v="ROC7068"/>
    <s v="PROPRIA"/>
    <s v="ROCADEIRA"/>
    <s v=""/>
    <n v="2016"/>
    <n v="395326"/>
    <s v="CARLOS ALBERTO DE OLIVEIRA SILVA"/>
    <s v="Abastecimento"/>
    <s v="GASOLINA COMUM"/>
    <n v="3"/>
    <n v="4.8"/>
    <n v="111390"/>
    <n v="5"/>
    <n v="1.67"/>
    <n v="14.4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7733"/>
    <s v="EQUIPAMENTO"/>
    <s v="EQUIPAMENTOS"/>
    <m/>
    <s v="JACKSON ANTONIO BARBOSA"/>
  </r>
  <r>
    <x v="1"/>
    <x v="1"/>
    <n v="649723158"/>
    <n v="109978"/>
    <s v="UNIVERSIDADE FEDERAL DE LAVRAS - MG"/>
    <d v="2020-02-11T14:21:43"/>
    <s v="ROC6727"/>
    <s v="PROPRIA"/>
    <s v="ROCADEIRA FS 220"/>
    <s v=""/>
    <n v="2011"/>
    <n v="395326"/>
    <s v="CARLOS ALBERTO DE OLIVEIRA SILVA"/>
    <s v="Abastecimento"/>
    <s v="GASOLINA COMUM"/>
    <n v="3"/>
    <n v="4.8"/>
    <n v="111390"/>
    <n v="5"/>
    <n v="1.67"/>
    <n v="14.4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6651"/>
    <s v="EQUIPAMENTO"/>
    <s v="EQUIPAMENTOS"/>
    <m/>
    <s v="JACKSON ANTONIO BARBOSA"/>
  </r>
  <r>
    <x v="1"/>
    <x v="1"/>
    <n v="649723289"/>
    <n v="109978"/>
    <s v="UNIVERSIDADE FEDERAL DE LAVRAS - MG"/>
    <d v="2020-02-11T14:22:38"/>
    <s v="ROC4350"/>
    <s v="PROPRIA"/>
    <s v="ROCADEIRA"/>
    <s v=""/>
    <n v="2012"/>
    <n v="395326"/>
    <s v="CARLOS ALBERTO DE OLIVEIRA SILVA"/>
    <s v="Abastecimento"/>
    <s v="GASOLINA COMUM"/>
    <n v="3"/>
    <n v="4.8"/>
    <n v="111390"/>
    <n v="5"/>
    <n v="1.67"/>
    <n v="14.4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7139"/>
    <s v="EQUIPAMENTO"/>
    <s v="EQUIPAMENTOS"/>
    <m/>
    <s v="JACKSON ANTONIO BARBOSA"/>
  </r>
  <r>
    <x v="1"/>
    <x v="1"/>
    <n v="649723399"/>
    <n v="109978"/>
    <s v="UNIVERSIDADE FEDERAL DE LAVRAS - MG"/>
    <d v="2020-02-11T14:23:27"/>
    <s v="ROC6731"/>
    <s v="PROPRIA"/>
    <s v="ROCADEIRA FS 220"/>
    <s v=""/>
    <n v="2011"/>
    <n v="395326"/>
    <s v="CARLOS ALBERTO DE OLIVEIRA SILVA"/>
    <s v="Abastecimento"/>
    <s v="GASOLINA COMUM"/>
    <n v="3"/>
    <n v="4.8"/>
    <n v="111390"/>
    <n v="5"/>
    <n v="1.67"/>
    <n v="14.4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6750"/>
    <s v="EQUIPAMENTO"/>
    <s v="EQUIPAMENTOS"/>
    <m/>
    <s v="JACKSON ANTONIO BARBOSA"/>
  </r>
  <r>
    <x v="1"/>
    <x v="1"/>
    <n v="649723581"/>
    <n v="109978"/>
    <s v="UNIVERSIDADE FEDERAL DE LAVRAS - MG"/>
    <d v="2020-02-11T14:24:30"/>
    <s v="ROC6726"/>
    <s v="PROPRIA"/>
    <s v="ROCADEIRA FS 220"/>
    <s v=""/>
    <n v="2011"/>
    <n v="395326"/>
    <s v="CARLOS ALBERTO DE OLIVEIRA SILVA"/>
    <s v="Abastecimento"/>
    <s v="GASOLINA COMUM"/>
    <n v="3"/>
    <n v="4.8"/>
    <n v="111390"/>
    <n v="5"/>
    <n v="1.67"/>
    <n v="14.4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6610"/>
    <s v="EQUIPAMENTO"/>
    <s v="EQUIPAMENTOS"/>
    <m/>
    <s v="JACKSON ANTONIO BARBOSA"/>
  </r>
  <r>
    <x v="1"/>
    <x v="1"/>
    <n v="649723915"/>
    <n v="109978"/>
    <s v="UNIVERSIDADE FEDERAL DE LAVRAS - MG"/>
    <d v="2020-02-11T14:26:16"/>
    <s v="ROC7070"/>
    <s v="PROPRIA"/>
    <s v="ROCADEIRA"/>
    <s v=""/>
    <n v="2016"/>
    <n v="395326"/>
    <s v="CARLOS ALBERTO DE OLIVEIRA SILVA"/>
    <s v="Abastecimento"/>
    <s v="GASOLINA COMUM"/>
    <n v="3"/>
    <n v="4.8"/>
    <n v="111390"/>
    <n v="5"/>
    <n v="1.67"/>
    <n v="14.4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7865"/>
    <s v="EQUIPAMENTO"/>
    <s v="EQUIPAMENTOS"/>
    <m/>
    <s v="JACKSON ANTONIO BARBOSA"/>
  </r>
  <r>
    <x v="1"/>
    <x v="1"/>
    <n v="649724052"/>
    <n v="109978"/>
    <s v="UNIVERSIDADE FEDERAL DE LAVRAS - MG"/>
    <d v="2020-02-11T14:27:09"/>
    <s v="ROC4342"/>
    <s v="PROPRIA"/>
    <s v="ROCADEIRA"/>
    <s v=""/>
    <n v="2012"/>
    <n v="395326"/>
    <s v="CARLOS ALBERTO DE OLIVEIRA SILVA"/>
    <s v="Abastecimento"/>
    <s v="GASOLINA COMUM"/>
    <n v="3"/>
    <n v="4.8"/>
    <n v="111390"/>
    <n v="5"/>
    <n v="1.67"/>
    <n v="14.4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6826"/>
    <s v="EQUIPAMENTO"/>
    <s v="EQUIPAMENTOS"/>
    <m/>
    <s v="JACKSON ANTONIO BARBOSA"/>
  </r>
  <r>
    <x v="0"/>
    <x v="1"/>
    <n v="649743144"/>
    <n v="109978"/>
    <s v="UNIVERSIDADE FEDERAL DE LAVRAS - MG"/>
    <d v="2020-02-11T16:06:09"/>
    <s v="GMF7212"/>
    <s v="PROPRIA"/>
    <s v="FOCUS"/>
    <s v="20012007"/>
    <n v="2012"/>
    <n v="395366"/>
    <s v="EDUARDO HENRIQUE DA SILVA"/>
    <s v="Abastecimento"/>
    <s v="GASOLINA COMUM"/>
    <n v="40.57"/>
    <n v="4.8"/>
    <n v="217415"/>
    <n v="465"/>
    <n v="11.46"/>
    <n v="194.76"/>
    <n v="11396534"/>
    <s v="POSTO DA PRACA"/>
    <s v="POSTO DE COMBUSTIVEL"/>
    <s v="PRACA DOUTOR JORGE 185"/>
    <s v="CENTRO"/>
    <s v="LAVRAS"/>
    <s v="MG"/>
    <s v="DTM"/>
    <m/>
    <m/>
    <m/>
    <m/>
    <s v="POS"/>
    <m/>
    <s v="24616156"/>
    <s v="6035740409332621"/>
    <s v="LEVE"/>
    <s v="VEICULOS LEVES - FORD FOCUS"/>
    <m/>
    <s v="ADEILSON CARVALHO"/>
  </r>
  <r>
    <x v="0"/>
    <x v="1"/>
    <n v="649840734"/>
    <n v="109978"/>
    <s v="UNIVERSIDADE FEDERAL DE LAVRAS - MG"/>
    <d v="2020-02-12T08:29:24"/>
    <s v="GMF6666"/>
    <s v="PROPRIA"/>
    <s v="CAMINHAO"/>
    <s v="20019840"/>
    <n v="2011"/>
    <n v="45197865"/>
    <s v="ANTONIO JOSE BENTO DE LUCAS"/>
    <s v="Abastecimento"/>
    <s v="Diesel S-10 Comum"/>
    <n v="41.22"/>
    <n v="3.64"/>
    <n v="123132"/>
    <n v="418"/>
    <n v="10.14"/>
    <n v="150"/>
    <n v="491063"/>
    <s v="POSTO TREVAO"/>
    <s v="POSTO DE COMBUSTIVEL"/>
    <s v="RODOVIA BR 265  S/N KM 153"/>
    <s v="GATO PRETO"/>
    <s v="LAVRAS"/>
    <s v="MG"/>
    <s v="DTM"/>
    <m/>
    <m/>
    <m/>
    <m/>
    <s v="POS"/>
    <m/>
    <s v="26411457"/>
    <s v="6035740389466555"/>
    <s v="nd"/>
    <s v="VEICULOS PESADOS - HODOMETRO"/>
    <m/>
    <s v="ADEILSON CARVALHO"/>
  </r>
  <r>
    <x v="0"/>
    <x v="1"/>
    <n v="649835325"/>
    <n v="109978"/>
    <s v="UNIVERSIDADE FEDERAL DE LAVRAS - MG"/>
    <d v="2020-02-12T08:31:05"/>
    <s v="GMF1891"/>
    <s v="PROPRIA"/>
    <s v="914 DIESEL"/>
    <s v="20012235"/>
    <n v="1997"/>
    <n v="68674040"/>
    <s v="JOSE BENTO DA SILVA"/>
    <s v="Abastecimento"/>
    <s v="DIESEL"/>
    <n v="46.18"/>
    <n v="3.64"/>
    <n v="212468"/>
    <n v="209"/>
    <n v="4.53"/>
    <n v="168.08"/>
    <n v="491063"/>
    <s v="POSTO TREVAO"/>
    <s v="POSTO DE COMBUSTIVEL"/>
    <s v="RODOVIA BR 265  S/N KM 153"/>
    <s v="GATO PRETO"/>
    <s v="LAVRAS"/>
    <s v="MG"/>
    <s v="DTM"/>
    <m/>
    <m/>
    <m/>
    <m/>
    <s v="POS"/>
    <m/>
    <s v="26411457"/>
    <s v="6035740389466506"/>
    <s v="nd"/>
    <s v="VEICULOS PESADOS - HODOMETRO"/>
    <m/>
    <s v="ADEILSON CARVALHO"/>
  </r>
  <r>
    <x v="0"/>
    <x v="1"/>
    <n v="649858641"/>
    <n v="109978"/>
    <s v="UNIVERSIDADE FEDERAL DE LAVRAS - MG"/>
    <d v="2020-02-12T09:36:23"/>
    <s v="GMF6457"/>
    <s v="PROPRIA"/>
    <s v="COROLLA"/>
    <s v="20012225"/>
    <n v="2010"/>
    <n v="395464"/>
    <s v="JOSE AUGUSTO DE ABREU"/>
    <s v="Abastecimento"/>
    <s v="GASOLINA COMUM"/>
    <n v="31.84"/>
    <n v="4.84"/>
    <n v="244701"/>
    <n v="388"/>
    <n v="12.19"/>
    <n v="154.04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6613"/>
    <s v="nd"/>
    <s v="VEICULOS LEVES"/>
    <m/>
    <s v="ADEILSON CARVALHO"/>
  </r>
  <r>
    <x v="0"/>
    <x v="1"/>
    <n v="649869499"/>
    <n v="109978"/>
    <s v="UNIVERSIDADE FEDERAL DE LAVRAS - MG"/>
    <d v="2020-02-12T10:20:48"/>
    <s v="GMF7209"/>
    <s v="PROPRIA"/>
    <s v="FOCUS"/>
    <s v=""/>
    <n v="2012"/>
    <n v="395464"/>
    <s v="JOSE AUGUSTO DE ABREU"/>
    <s v="Abastecimento"/>
    <s v="GASOLINA COMUM"/>
    <n v="31"/>
    <n v="4.84"/>
    <n v="186423"/>
    <n v="473"/>
    <n v="15.26"/>
    <n v="150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6647"/>
    <s v="nd"/>
    <s v="VEICULOS LEVES - FORD FOCUS"/>
    <m/>
    <s v="ADEILSON CARVALHO"/>
  </r>
  <r>
    <x v="0"/>
    <x v="1"/>
    <n v="649908851"/>
    <n v="109978"/>
    <s v="UNIVERSIDADE FEDERAL DE LAVRAS - MG"/>
    <d v="2020-02-12T14:07:26"/>
    <s v="GMF5734"/>
    <s v="PROPRIA"/>
    <s v="COURIER"/>
    <s v="20019838"/>
    <n v="2009"/>
    <n v="45197865"/>
    <s v="ANTONIO JOSE BENTO DE LUCAS"/>
    <s v="Abastecimento"/>
    <s v="ETANOL"/>
    <n v="41.79"/>
    <n v="3.59"/>
    <n v="110180"/>
    <n v="228"/>
    <n v="5.46"/>
    <n v="150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96671015"/>
    <s v="nd"/>
    <s v="VEICULOS LEVES"/>
    <m/>
    <s v="ADEILSON CARVALHO"/>
  </r>
  <r>
    <x v="0"/>
    <x v="1"/>
    <n v="649911987"/>
    <n v="109978"/>
    <s v="UNIVERSIDADE FEDERAL DE LAVRAS - MG"/>
    <d v="2020-02-12T14:26:13"/>
    <s v="GMF6298"/>
    <s v="PROPRIA"/>
    <s v="ZAFIRA"/>
    <s v="20012238"/>
    <n v="2010"/>
    <n v="1095810"/>
    <s v="JOSE HERNANI PEREIRA"/>
    <s v="Abastecimento"/>
    <s v="ETANOL"/>
    <n v="41.79"/>
    <n v="3.59"/>
    <n v="275223"/>
    <n v="276"/>
    <n v="6.6"/>
    <n v="150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7413"/>
    <s v="nd"/>
    <s v="VEICULOS LEVES ZAFIRA"/>
    <m/>
    <s v="ADEILSON CARVALHO"/>
  </r>
  <r>
    <x v="0"/>
    <x v="1"/>
    <n v="649912352"/>
    <n v="109978"/>
    <s v="UNIVERSIDADE FEDERAL DE LAVRAS - MG"/>
    <d v="2020-02-12T14:28:44"/>
    <s v="GMF6157"/>
    <s v="PROPRIA"/>
    <s v="STRADA HD WK CD E"/>
    <s v="20019834"/>
    <n v="2009"/>
    <n v="2048680"/>
    <s v="HELVIA MARA RIBEIRO"/>
    <s v="Abastecimento"/>
    <s v="ETANOL"/>
    <n v="37.43"/>
    <n v="3.59"/>
    <n v="56076"/>
    <n v="273"/>
    <n v="7.29"/>
    <n v="134.34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7314"/>
    <s v="nd"/>
    <s v="VEICULOS LEVES - STRADA"/>
    <m/>
    <s v="ADEILSON CARVALHO"/>
  </r>
  <r>
    <x v="0"/>
    <x v="1"/>
    <n v="649934550"/>
    <n v="109978"/>
    <s v="UNIVERSIDADE FEDERAL DE LAVRAS - MG"/>
    <d v="2020-02-12T16:12:17"/>
    <s v="GMF6108"/>
    <s v="PROPRIA"/>
    <s v="KOMBI 1.6"/>
    <s v="20015678"/>
    <n v="2009"/>
    <n v="3892"/>
    <s v="CLAUDIO VALACIO DE OLIVEIRA"/>
    <s v="Abastecimento"/>
    <s v="ETANOL"/>
    <n v="27.86"/>
    <n v="3.59"/>
    <n v="679379"/>
    <n v="220"/>
    <n v="7.9"/>
    <n v="100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6803"/>
    <s v="nd"/>
    <s v="VEICULOS LEVES"/>
    <m/>
    <s v="ADEILSON CARVALHO"/>
  </r>
  <r>
    <x v="0"/>
    <x v="1"/>
    <n v="649944011"/>
    <n v="109978"/>
    <s v="UNIVERSIDADE FEDERAL DE LAVRAS - MG"/>
    <d v="2020-02-12T16:49:18"/>
    <s v="HES1264"/>
    <s v="PROPRIA"/>
    <s v="RANGER"/>
    <s v=""/>
    <n v="2007"/>
    <n v="140502"/>
    <s v="JOSE PEDRO DE OLIVEIRA"/>
    <s v="Abastecimento"/>
    <s v="Diesel S-10 Comum"/>
    <n v="73.88"/>
    <n v="3.84"/>
    <n v="315465"/>
    <n v="656"/>
    <n v="8.8800000000000008"/>
    <n v="283.55"/>
    <n v="11369430"/>
    <s v="POSTO AVENIDA"/>
    <s v="POSTO DE COMBUSTIVEL"/>
    <s v="AVENIDA ERNESTO MATIOLLI 1066"/>
    <s v="SANTA EFIGENIA"/>
    <s v="LAVRAS"/>
    <s v="MG"/>
    <s v="DTM"/>
    <m/>
    <m/>
    <m/>
    <m/>
    <s v="POS"/>
    <m/>
    <s v="25398307"/>
    <s v="6035740389467272"/>
    <s v="nd"/>
    <s v="VEICULOS LEVES RANGER"/>
    <m/>
    <s v="ADEILSON CARVALHO"/>
  </r>
  <r>
    <x v="0"/>
    <x v="1"/>
    <n v="649987122"/>
    <n v="109978"/>
    <s v="UNIVERSIDADE FEDERAL DE LAVRAS - MG"/>
    <d v="2020-02-12T20:25:29"/>
    <s v="GMF7212"/>
    <s v="PROPRIA"/>
    <s v="FOCUS"/>
    <s v="20012007"/>
    <n v="2012"/>
    <n v="395366"/>
    <s v="EDUARDO HENRIQUE DA SILVA"/>
    <s v="Abastecimento"/>
    <s v="ETANOL"/>
    <n v="40"/>
    <n v="3.39"/>
    <n v="217775"/>
    <n v="360"/>
    <n v="9"/>
    <n v="135.56"/>
    <n v="933457"/>
    <s v="AUTO POSTO SAO SEBASTIAO"/>
    <s v="POSTO DE COMBUSTIVEL"/>
    <s v="AVENIDA MONSENHOR FELIPE 32"/>
    <s v="VILA DALVA"/>
    <s v="SAO SEBASTIAO DO PARAISO"/>
    <s v="MG"/>
    <s v="DTM"/>
    <m/>
    <m/>
    <m/>
    <m/>
    <s v="POS"/>
    <m/>
    <s v="25632689"/>
    <s v="6035740409332621"/>
    <s v="LEVE"/>
    <s v="VEICULOS LEVES - FORD FOCUS"/>
    <m/>
    <s v="ADEILSON CARVALHO"/>
  </r>
  <r>
    <x v="0"/>
    <x v="1"/>
    <n v="650031971"/>
    <n v="109978"/>
    <s v="UNIVERSIDADE FEDERAL DE LAVRAS - MG"/>
    <d v="2020-02-13T07:27:56"/>
    <s v="GMF7963"/>
    <s v="PROPRIA"/>
    <s v="STRADA HD WK CD E"/>
    <s v=""/>
    <n v="2015"/>
    <n v="2622"/>
    <s v="JOSE MARIA SALES"/>
    <s v="Abastecimento"/>
    <s v="ETANOL"/>
    <n v="41.79"/>
    <n v="3.59"/>
    <n v="75647"/>
    <n v="143"/>
    <n v="3.42"/>
    <n v="150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7355"/>
    <s v="nd"/>
    <s v="VEICULOS LEVES - STRADA"/>
    <m/>
    <s v="ADEILSON CARVALHO"/>
  </r>
  <r>
    <x v="1"/>
    <x v="1"/>
    <n v="650032368"/>
    <n v="109978"/>
    <s v="UNIVERSIDADE FEDERAL DE LAVRAS - MG"/>
    <d v="2020-02-13T07:29:56"/>
    <s v="GER7154"/>
    <s v="ND"/>
    <s v="CARTAO CORINGA"/>
    <s v=""/>
    <n v="2017"/>
    <n v="2622"/>
    <s v="JOSE MARIA SALES"/>
    <s v="Abastecimento"/>
    <s v="GASOLINA COMUM"/>
    <n v="58.4"/>
    <n v="4.84"/>
    <n v="11111"/>
    <n v="11110"/>
    <n v="190.24"/>
    <n v="282.54000000000002"/>
    <n v="9895191"/>
    <s v="AUTO POSTO LAVRAS SHELL"/>
    <s v="POSTO DE COMBUSTIVEL"/>
    <s v="AVENIDA DR SILVIO MENICUCCI 200"/>
    <s v="VILA ESTER"/>
    <s v="LAVRAS"/>
    <s v="MG"/>
    <s v="PROINFRA"/>
    <m/>
    <m/>
    <m/>
    <m/>
    <s v="POS"/>
    <m/>
    <s v="34737595"/>
    <s v="6035740389629533"/>
    <s v="nd"/>
    <s v="GRUPO GERAL DE RESTRICOES"/>
    <m/>
    <s v="UNIVERSIDADE FEDERAL DE LAVRAS"/>
  </r>
  <r>
    <x v="0"/>
    <x v="1"/>
    <n v="650084568"/>
    <n v="109978"/>
    <s v="UNIVERSIDADE FEDERAL DE LAVRAS - MG"/>
    <d v="2020-02-13T10:39:43"/>
    <s v="PVX6863"/>
    <s v="PROPRIA"/>
    <s v="MONTANA"/>
    <s v=""/>
    <n v="2015"/>
    <n v="68674040"/>
    <s v="JOSE BENTO DA SILVA"/>
    <s v="Abastecimento"/>
    <s v="GASOLINA COMUM"/>
    <n v="41.33"/>
    <n v="4.84"/>
    <n v="96254"/>
    <n v="319"/>
    <n v="7.72"/>
    <n v="200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95161927"/>
    <s v="nd"/>
    <s v="VEICULOS LEVES - STRADA"/>
    <m/>
    <s v="ADEILSON CARVALHO"/>
  </r>
  <r>
    <x v="0"/>
    <x v="1"/>
    <n v="650117199"/>
    <n v="109978"/>
    <s v="UNIVERSIDADE FEDERAL DE LAVRAS - MG"/>
    <d v="2020-02-13T13:35:18"/>
    <s v="GMF6299"/>
    <s v="PROPRIA"/>
    <s v="ZAFIRA"/>
    <s v=""/>
    <n v="2010"/>
    <n v="395896"/>
    <s v="MARCIO MAYRINCK"/>
    <s v="Abastecimento"/>
    <s v="GASOLINA COMUM"/>
    <n v="51.67"/>
    <n v="4.84"/>
    <n v="331268"/>
    <n v="373"/>
    <n v="7.22"/>
    <n v="250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7421"/>
    <s v="nd"/>
    <s v="VEICULOS LEVES ZAFIRA"/>
    <m/>
    <s v="ADEILSON CARVALHO"/>
  </r>
  <r>
    <x v="0"/>
    <x v="1"/>
    <n v="650117896"/>
    <n v="109978"/>
    <s v="UNIVERSIDADE FEDERAL DE LAVRAS - MG"/>
    <d v="2020-02-13T13:39:36"/>
    <s v="PVJ8154"/>
    <s v="PROPRIA"/>
    <s v="MOTOCICLETA"/>
    <s v=""/>
    <n v="2014"/>
    <n v="395896"/>
    <s v="MARCIO MAYRINCK"/>
    <s v="Abastecimento"/>
    <s v="GASOLINA COMUM"/>
    <n v="8.27"/>
    <n v="4.84"/>
    <n v="42038"/>
    <n v="306"/>
    <n v="37"/>
    <n v="40.01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7082"/>
    <s v="nd"/>
    <s v="MOTOCICLETA"/>
    <m/>
    <s v="ADEILSON CARVALHO"/>
  </r>
  <r>
    <x v="1"/>
    <x v="1"/>
    <n v="650120214"/>
    <n v="109978"/>
    <s v="UNIVERSIDADE FEDERAL DE LAVRAS - MG"/>
    <d v="2020-02-13T13:54:15"/>
    <s v="PVJ8159"/>
    <s v="PROPRIA"/>
    <s v="MOTOCICLETA"/>
    <s v="0019242"/>
    <n v="2014"/>
    <n v="395896"/>
    <s v="MARCIO MAYRINCK"/>
    <s v="Abastecimento"/>
    <s v="GASOLINA COMUM"/>
    <n v="8.48"/>
    <n v="4.84"/>
    <n v="66739"/>
    <n v="346"/>
    <n v="40.799999999999997"/>
    <n v="41.03"/>
    <n v="9895191"/>
    <s v="AUTO POSTO LAVRAS SHELL"/>
    <s v="POSTO DE COMBUSTIVEL"/>
    <s v="AVENIDA DR SILVIO MENICUCCI 200"/>
    <s v="VILA ESTER"/>
    <s v="LAVRAS"/>
    <s v="MG"/>
    <s v="CVP"/>
    <m/>
    <m/>
    <m/>
    <m/>
    <s v="POS"/>
    <m/>
    <s v="34737595"/>
    <s v="6035740389466969"/>
    <s v="nd"/>
    <s v="MOTOCICLETA"/>
    <m/>
    <s v="ADEILSON CARVALHO"/>
  </r>
  <r>
    <x v="0"/>
    <x v="1"/>
    <n v="650120728"/>
    <n v="109978"/>
    <s v="UNIVERSIDADE FEDERAL DE LAVRAS - MG"/>
    <d v="2020-02-13T13:57:35"/>
    <s v="PVJ8162"/>
    <s v="PROPRIA"/>
    <s v="MOTOCICLETA"/>
    <s v="20015679"/>
    <n v="2014"/>
    <n v="395896"/>
    <s v="MARCIO MAYRINCK"/>
    <s v="Abastecimento"/>
    <s v="GASOLINA COMUM"/>
    <n v="6.62"/>
    <n v="4.84"/>
    <n v="50698"/>
    <n v="64"/>
    <n v="9.67"/>
    <n v="32.03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7090"/>
    <s v="nd"/>
    <s v="MOTOCICLETA"/>
    <m/>
    <s v="ADEILSON CARVALHO"/>
  </r>
  <r>
    <x v="0"/>
    <x v="1"/>
    <n v="650140345"/>
    <n v="109978"/>
    <s v="UNIVERSIDADE FEDERAL DE LAVRAS - MG"/>
    <d v="2020-02-13T15:39:47"/>
    <s v="GMF6158"/>
    <s v="PROPRIA"/>
    <s v="STRADA HD WK CD E"/>
    <s v="20019850"/>
    <n v="2009"/>
    <n v="2041853"/>
    <s v="MARCIO TADEU DE LIMA"/>
    <s v="Abastecimento"/>
    <s v="GASOLINA COMUM"/>
    <n v="31"/>
    <n v="4.84"/>
    <n v="208505"/>
    <n v="297"/>
    <n v="9.58"/>
    <n v="150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7322"/>
    <s v="nd"/>
    <s v="VEICULOS LEVES - STRADA"/>
    <m/>
    <s v="ADEILSON CARVALHO"/>
  </r>
  <r>
    <x v="0"/>
    <x v="1"/>
    <n v="650239125"/>
    <n v="109978"/>
    <s v="UNIVERSIDADE FEDERAL DE LAVRAS - MG"/>
    <d v="2020-02-14T08:11:17"/>
    <s v="GMF6156"/>
    <s v="PROPRIA"/>
    <s v="STRADA HD WK CD E"/>
    <s v="20019835"/>
    <n v="2009"/>
    <n v="395326"/>
    <s v="CARLOS ALBERTO DE OLIVEIRA SILVA"/>
    <s v="Abastecimento"/>
    <s v="ETANOL"/>
    <n v="27.78"/>
    <n v="3.6"/>
    <n v="120933"/>
    <n v="365"/>
    <n v="13.14"/>
    <n v="100"/>
    <n v="11396534"/>
    <s v="POSTO DA PRACA"/>
    <s v="POSTO DE COMBUSTIVEL"/>
    <s v="PRACA DOUTOR JORGE 185"/>
    <s v="CENTRO"/>
    <s v="LAVRAS"/>
    <s v="MG"/>
    <s v="DTM"/>
    <m/>
    <m/>
    <m/>
    <m/>
    <s v="POS"/>
    <m/>
    <s v="33896907"/>
    <s v="6035740389467306"/>
    <s v="nd"/>
    <s v="VEICULOS LEVES - STRADA"/>
    <m/>
    <s v="ADEILSON CARVALHO"/>
  </r>
  <r>
    <x v="3"/>
    <x v="1"/>
    <n v="650241856"/>
    <n v="109978"/>
    <s v="UNIVERSIDADE FEDERAL DE LAVRAS - MG"/>
    <d v="2020-02-14T08:12:14"/>
    <s v="ROC3903"/>
    <s v="PROPRIA"/>
    <s v="ROCADEIRA 2 TEMPOS"/>
    <s v="143903"/>
    <n v="2017"/>
    <n v="395326"/>
    <s v="CARLOS ALBERTO DE OLIVEIRA SILVA"/>
    <s v="Abastecimento"/>
    <s v="GASOLINA COMUM"/>
    <n v="20"/>
    <n v="4.8"/>
    <n v="210150"/>
    <n v="10"/>
    <n v="0.5"/>
    <n v="96"/>
    <n v="11396534"/>
    <s v="POSTO DA PRACA"/>
    <s v="POSTO DE COMBUSTIVEL"/>
    <s v="PRACA DOUTOR JORGE 185"/>
    <s v="CENTRO"/>
    <s v="LAVRAS"/>
    <s v="MG"/>
    <s v="DZO"/>
    <m/>
    <m/>
    <m/>
    <m/>
    <s v="POS"/>
    <m/>
    <s v="33896907"/>
    <s v="6035740396412329"/>
    <s v="nd"/>
    <s v="EQUIPAMENTOS"/>
    <m/>
    <s v="ADEILSON CARVALHO"/>
  </r>
  <r>
    <x v="1"/>
    <x v="1"/>
    <n v="650288863"/>
    <n v="109978"/>
    <s v="UNIVERSIDADE FEDERAL DE LAVRAS - MG"/>
    <d v="2020-02-14T11:02:04"/>
    <s v="PVJ8144"/>
    <s v="PROPRIA"/>
    <s v="MOTOCICLETA"/>
    <s v="0019244"/>
    <n v="2014"/>
    <n v="395918"/>
    <s v="GILVAN NAVES TEIXEIRA"/>
    <s v="Abastecimento"/>
    <s v="GASOLINA COMUM"/>
    <n v="7.59"/>
    <n v="4.84"/>
    <n v="69367"/>
    <n v="299"/>
    <n v="39.39"/>
    <n v="36.72"/>
    <n v="9895191"/>
    <s v="AUTO POSTO LAVRAS SHELL"/>
    <s v="POSTO DE COMBUSTIVEL"/>
    <s v="AVENIDA DR SILVIO MENICUCCI 200"/>
    <s v="VILA ESTER"/>
    <s v="LAVRAS"/>
    <s v="MG"/>
    <s v="CVP"/>
    <m/>
    <m/>
    <m/>
    <m/>
    <s v="POS"/>
    <m/>
    <s v="34737595"/>
    <s v="6035740389466928"/>
    <s v="nd"/>
    <s v="MOTOCICLETA"/>
    <m/>
    <s v="ADEILSON CARVALHO"/>
  </r>
  <r>
    <x v="1"/>
    <x v="1"/>
    <n v="650289330"/>
    <n v="109978"/>
    <s v="UNIVERSIDADE FEDERAL DE LAVRAS - MG"/>
    <d v="2020-02-14T11:04:58"/>
    <s v="PVJ8123"/>
    <s v="PROPRIA"/>
    <s v="MOTOCICLETA"/>
    <s v="20019272"/>
    <n v="2014"/>
    <n v="395918"/>
    <s v="GILVAN NAVES TEIXEIRA"/>
    <s v="Abastecimento"/>
    <s v="GASOLINA COMUM"/>
    <n v="6.33"/>
    <n v="4.84"/>
    <n v="69417"/>
    <n v="283"/>
    <n v="44.71"/>
    <n v="30.62"/>
    <n v="9895191"/>
    <s v="AUTO POSTO LAVRAS SHELL"/>
    <s v="POSTO DE COMBUSTIVEL"/>
    <s v="AVENIDA DR SILVIO MENICUCCI 200"/>
    <s v="VILA ESTER"/>
    <s v="LAVRAS"/>
    <s v="MG"/>
    <s v="CVP"/>
    <m/>
    <m/>
    <m/>
    <m/>
    <s v="POS"/>
    <m/>
    <s v="34737595"/>
    <s v="6035740389466886"/>
    <s v="nd"/>
    <s v="MOTOCICLETA"/>
    <m/>
    <s v="ADEILSON CARVALHO"/>
  </r>
  <r>
    <x v="0"/>
    <x v="1"/>
    <n v="650290003"/>
    <n v="109978"/>
    <s v="UNIVERSIDADE FEDERAL DE LAVRAS - MG"/>
    <d v="2020-02-14T11:08:23"/>
    <s v="GMF6299"/>
    <s v="PROPRIA"/>
    <s v="ZAFIRA"/>
    <s v=""/>
    <n v="2010"/>
    <n v="395918"/>
    <s v="GILVAN NAVES TEIXEIRA"/>
    <s v="Abastecimento"/>
    <s v="GASOLINA COMUM"/>
    <n v="8.51"/>
    <n v="4.84"/>
    <n v="331335"/>
    <n v="67"/>
    <n v="7.87"/>
    <n v="41.17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7421"/>
    <s v="nd"/>
    <s v="VEICULOS LEVES ZAFIRA"/>
    <m/>
    <s v="ADEILSON CARVALHO"/>
  </r>
  <r>
    <x v="1"/>
    <x v="1"/>
    <n v="650307947"/>
    <n v="109978"/>
    <s v="UNIVERSIDADE FEDERAL DE LAVRAS - MG"/>
    <d v="2020-02-14T14:16:05"/>
    <s v="ROC7067"/>
    <s v="PROPRIA"/>
    <s v="ROCADEIRA"/>
    <s v=""/>
    <n v="2016"/>
    <n v="395326"/>
    <s v="CARLOS ALBERTO DE OLIVEIRA SILVA"/>
    <s v="Abastecimento"/>
    <s v="GASOLINA COMUM"/>
    <n v="3"/>
    <n v="4.8"/>
    <n v="111720"/>
    <n v="330"/>
    <n v="110"/>
    <n v="14.4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7618"/>
    <s v="EQUIPAMENTO"/>
    <s v="EQUIPAMENTOS"/>
    <m/>
    <s v="JACKSON ANTONIO BARBOSA"/>
  </r>
  <r>
    <x v="1"/>
    <x v="1"/>
    <n v="650308117"/>
    <n v="109978"/>
    <s v="UNIVERSIDADE FEDERAL DE LAVRAS - MG"/>
    <d v="2020-02-14T14:17:04"/>
    <s v="ROC6726"/>
    <s v="PROPRIA"/>
    <s v="ROCADEIRA FS 220"/>
    <s v=""/>
    <n v="2011"/>
    <n v="395326"/>
    <s v="CARLOS ALBERTO DE OLIVEIRA SILVA"/>
    <s v="Abastecimento"/>
    <s v="GASOLINA COMUM"/>
    <n v="3"/>
    <n v="4.8"/>
    <n v="111720"/>
    <n v="330"/>
    <n v="110"/>
    <n v="14.4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6610"/>
    <s v="EQUIPAMENTO"/>
    <s v="EQUIPAMENTOS"/>
    <m/>
    <s v="JACKSON ANTONIO BARBOSA"/>
  </r>
  <r>
    <x v="1"/>
    <x v="1"/>
    <n v="650308284"/>
    <n v="109978"/>
    <s v="UNIVERSIDADE FEDERAL DE LAVRAS - MG"/>
    <d v="2020-02-14T14:18:01"/>
    <s v="ROC4343"/>
    <s v="PROPRIA"/>
    <s v="ROCADEIRA"/>
    <s v=""/>
    <n v="2012"/>
    <n v="395326"/>
    <s v="CARLOS ALBERTO DE OLIVEIRA SILVA"/>
    <s v="Abastecimento"/>
    <s v="GASOLINA COMUM"/>
    <n v="3"/>
    <n v="4.8"/>
    <n v="111720"/>
    <n v="330"/>
    <n v="110"/>
    <n v="14.4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6859"/>
    <s v="EQUIPAMENTO"/>
    <s v="EQUIPAMENTOS"/>
    <m/>
    <s v="JACKSON ANTONIO BARBOSA"/>
  </r>
  <r>
    <x v="1"/>
    <x v="1"/>
    <n v="650345802"/>
    <n v="109978"/>
    <s v="UNIVERSIDADE FEDERAL DE LAVRAS - MG"/>
    <d v="2020-02-14T14:20:23"/>
    <s v="ROC7069"/>
    <s v="PROPRIA"/>
    <s v="ROCADEIRA"/>
    <s v=""/>
    <n v="2016"/>
    <n v="395326"/>
    <s v="CARLOS ALBERTO DE OLIVEIRA SILVA"/>
    <s v="Abastecimento"/>
    <s v="GASOLINA COMUM"/>
    <n v="3"/>
    <n v="4.8"/>
    <n v="111720"/>
    <n v="330"/>
    <n v="110"/>
    <n v="14.4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7766"/>
    <s v="EQUIPAMENTO"/>
    <s v="EQUIPAMENTOS"/>
    <m/>
    <s v="JACKSON ANTONIO BARBOSA"/>
  </r>
  <r>
    <x v="1"/>
    <x v="1"/>
    <n v="650345240"/>
    <n v="109978"/>
    <s v="UNIVERSIDADE FEDERAL DE LAVRAS - MG"/>
    <d v="2020-02-14T14:21:43"/>
    <s v="ROC7068"/>
    <s v="PROPRIA"/>
    <s v="ROCADEIRA"/>
    <s v=""/>
    <n v="2016"/>
    <n v="395326"/>
    <s v="CARLOS ALBERTO DE OLIVEIRA SILVA"/>
    <s v="Abastecimento"/>
    <s v="GASOLINA COMUM"/>
    <n v="3"/>
    <n v="4.8"/>
    <n v="111720"/>
    <n v="330"/>
    <n v="110"/>
    <n v="14.4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7733"/>
    <s v="EQUIPAMENTO"/>
    <s v="EQUIPAMENTOS"/>
    <m/>
    <s v="JACKSON ANTONIO BARBOSA"/>
  </r>
  <r>
    <x v="1"/>
    <x v="1"/>
    <n v="650346165"/>
    <n v="109978"/>
    <s v="UNIVERSIDADE FEDERAL DE LAVRAS - MG"/>
    <d v="2020-02-14T14:26:21"/>
    <s v="ROC6727"/>
    <s v="PROPRIA"/>
    <s v="ROCADEIRA FS 220"/>
    <s v=""/>
    <n v="2011"/>
    <n v="395326"/>
    <s v="CARLOS ALBERTO DE OLIVEIRA SILVA"/>
    <s v="Abastecimento"/>
    <s v="GASOLINA COMUM"/>
    <n v="3"/>
    <n v="4.8"/>
    <n v="111720"/>
    <n v="330"/>
    <n v="110"/>
    <n v="14.4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6651"/>
    <s v="EQUIPAMENTO"/>
    <s v="EQUIPAMENTOS"/>
    <m/>
    <s v="JACKSON ANTONIO BARBOSA"/>
  </r>
  <r>
    <x v="1"/>
    <x v="1"/>
    <n v="650346344"/>
    <n v="109978"/>
    <s v="UNIVERSIDADE FEDERAL DE LAVRAS - MG"/>
    <d v="2020-02-14T14:27:22"/>
    <s v="ROC4350"/>
    <s v="PROPRIA"/>
    <s v="ROCADEIRA"/>
    <s v=""/>
    <n v="2012"/>
    <n v="395326"/>
    <s v="CARLOS ALBERTO DE OLIVEIRA SILVA"/>
    <s v="Abastecimento"/>
    <s v="GASOLINA COMUM"/>
    <n v="3"/>
    <n v="4.8"/>
    <n v="111720"/>
    <n v="330"/>
    <n v="110"/>
    <n v="14.4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7139"/>
    <s v="EQUIPAMENTO"/>
    <s v="EQUIPAMENTOS"/>
    <m/>
    <s v="JACKSON ANTONIO BARBOSA"/>
  </r>
  <r>
    <x v="1"/>
    <x v="1"/>
    <n v="650346501"/>
    <n v="109978"/>
    <s v="UNIVERSIDADE FEDERAL DE LAVRAS - MG"/>
    <d v="2020-02-14T14:28:15"/>
    <s v="ROC6731"/>
    <s v="PROPRIA"/>
    <s v="ROCADEIRA FS 220"/>
    <s v=""/>
    <n v="2011"/>
    <n v="395326"/>
    <s v="CARLOS ALBERTO DE OLIVEIRA SILVA"/>
    <s v="Abastecimento"/>
    <s v="GASOLINA COMUM"/>
    <n v="3"/>
    <n v="4.8"/>
    <n v="111720"/>
    <n v="330"/>
    <n v="110"/>
    <n v="14.4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6750"/>
    <s v="EQUIPAMENTO"/>
    <s v="EQUIPAMENTOS"/>
    <m/>
    <s v="JACKSON ANTONIO BARBOSA"/>
  </r>
  <r>
    <x v="1"/>
    <x v="1"/>
    <n v="650346677"/>
    <n v="109978"/>
    <s v="UNIVERSIDADE FEDERAL DE LAVRAS - MG"/>
    <d v="2020-02-14T14:29:08"/>
    <s v="ROC7070"/>
    <s v="PROPRIA"/>
    <s v="ROCADEIRA"/>
    <s v=""/>
    <n v="2016"/>
    <n v="395326"/>
    <s v="CARLOS ALBERTO DE OLIVEIRA SILVA"/>
    <s v="Abastecimento"/>
    <s v="GASOLINA COMUM"/>
    <n v="3"/>
    <n v="4.8"/>
    <n v="111720"/>
    <n v="330"/>
    <n v="110"/>
    <n v="14.4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7865"/>
    <s v="EQUIPAMENTO"/>
    <s v="EQUIPAMENTOS"/>
    <m/>
    <s v="JACKSON ANTONIO BARBOSA"/>
  </r>
  <r>
    <x v="1"/>
    <x v="1"/>
    <n v="650346995"/>
    <n v="109978"/>
    <s v="UNIVERSIDADE FEDERAL DE LAVRAS - MG"/>
    <d v="2020-02-14T14:30:20"/>
    <s v="ROC4342"/>
    <s v="PROPRIA"/>
    <s v="ROCADEIRA"/>
    <s v=""/>
    <n v="2012"/>
    <n v="395326"/>
    <s v="CARLOS ALBERTO DE OLIVEIRA SILVA"/>
    <s v="Abastecimento"/>
    <s v="GASOLINA COMUM"/>
    <n v="3"/>
    <n v="4.8"/>
    <n v="111720"/>
    <n v="330"/>
    <n v="110"/>
    <n v="14.4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6826"/>
    <s v="EQUIPAMENTO"/>
    <s v="EQUIPAMENTOS"/>
    <m/>
    <s v="JACKSON ANTONIO BARBOSA"/>
  </r>
  <r>
    <x v="0"/>
    <x v="1"/>
    <n v="650357271"/>
    <n v="109978"/>
    <s v="UNIVERSIDADE FEDERAL DE LAVRAS - MG"/>
    <d v="2020-02-14T15:13:52"/>
    <s v="GMF7191"/>
    <s v="PROPRIA"/>
    <s v="CAMINHAO"/>
    <s v="20019842"/>
    <n v="2012"/>
    <n v="45197865"/>
    <s v="ANTONIO JOSE BENTO DE LUCAS"/>
    <s v="Abastecimento"/>
    <s v="Diesel S-10 Comum"/>
    <n v="141.41"/>
    <n v="3.68"/>
    <n v="84568"/>
    <n v="883"/>
    <n v="6.24"/>
    <n v="520.28"/>
    <n v="491063"/>
    <s v="POSTO TREVAO"/>
    <s v="POSTO DE COMBUSTIVEL"/>
    <s v="RODOVIA BR 265  S/N KM 153"/>
    <s v="GATO PRETO"/>
    <s v="LAVRAS"/>
    <s v="MG"/>
    <s v="DTM"/>
    <m/>
    <m/>
    <m/>
    <m/>
    <s v="POS"/>
    <m/>
    <s v="26411457"/>
    <s v="6035740389466563"/>
    <s v="nd"/>
    <s v="VEICULOS PESADOS - HODOMETRO"/>
    <m/>
    <s v="ADEILSON CARVALHO"/>
  </r>
  <r>
    <x v="0"/>
    <x v="1"/>
    <n v="650362567"/>
    <n v="109978"/>
    <s v="UNIVERSIDADE FEDERAL DE LAVRAS - MG"/>
    <d v="2020-02-14T15:33:23"/>
    <s v="OQP9475"/>
    <s v="PROPRIA"/>
    <s v="UNO"/>
    <s v=""/>
    <n v="2014"/>
    <n v="1824445"/>
    <s v="JULIANO BATISTA MESSIA"/>
    <s v="Abastecimento"/>
    <s v="GASOLINA COMUM"/>
    <n v="31"/>
    <n v="4.84"/>
    <n v="121339"/>
    <n v="271"/>
    <n v="8.74"/>
    <n v="150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404203629"/>
    <s v="nd"/>
    <s v="VEICULOS LEVES - FIAT UNO"/>
    <m/>
    <s v="ADEILSON CARVALHO"/>
  </r>
  <r>
    <x v="0"/>
    <x v="1"/>
    <n v="650366525"/>
    <n v="109978"/>
    <s v="UNIVERSIDADE FEDERAL DE LAVRAS - MG"/>
    <d v="2020-02-14T15:52:02"/>
    <s v="GMF7213"/>
    <s v="PROPRIA"/>
    <s v="FOCUS"/>
    <s v=""/>
    <n v="2012"/>
    <n v="68775056"/>
    <s v="ANDERSON DE SOUSA LIMA"/>
    <s v="Abastecimento"/>
    <s v="GASOLINA COMUM"/>
    <n v="31"/>
    <n v="4.84"/>
    <n v="194765"/>
    <n v="243"/>
    <n v="7.84"/>
    <n v="150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6696"/>
    <s v="nd"/>
    <s v="VEICULOS LEVES - FORD FOCUS"/>
    <m/>
    <s v="ADEILSON CARVALHO"/>
  </r>
  <r>
    <x v="0"/>
    <x v="1"/>
    <n v="650432920"/>
    <n v="109978"/>
    <s v="UNIVERSIDADE FEDERAL DE LAVRAS - MG"/>
    <d v="2020-02-15T07:27:38"/>
    <s v="GMF7210"/>
    <s v="PROPRIA"/>
    <s v="FOCUS"/>
    <s v="20012007"/>
    <n v="2012"/>
    <n v="395469"/>
    <s v="JOSE DE OLIVEIRA"/>
    <s v="Abastecimento"/>
    <s v="GASOLINA COMUM"/>
    <n v="8.27"/>
    <n v="4.84"/>
    <n v="244408"/>
    <n v="54"/>
    <n v="6.53"/>
    <n v="40.01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6654"/>
    <s v="LEVE"/>
    <s v="GRUPO GERAL DE RESTRICOES"/>
    <m/>
    <s v="ADEILSON CARVALHO"/>
  </r>
  <r>
    <x v="0"/>
    <x v="1"/>
    <n v="650531382"/>
    <n v="109978"/>
    <s v="UNIVERSIDADE FEDERAL DE LAVRAS - MG"/>
    <d v="2020-02-15T14:09:57"/>
    <s v="GMF7210"/>
    <s v="PROPRIA"/>
    <s v="FOCUS"/>
    <s v="20012007"/>
    <n v="2012"/>
    <n v="395469"/>
    <s v="JOSE DE OLIVEIRA"/>
    <s v="Abastecimento"/>
    <s v="GASOLINA COMUM"/>
    <n v="31.46"/>
    <n v="4.8899999999999997"/>
    <n v="244778"/>
    <n v="370"/>
    <n v="11.76"/>
    <n v="153.81"/>
    <n v="11450385"/>
    <s v="AUTO POSTO TIGRAO MURIAE"/>
    <s v="POSTO DE COMBUSTIVEL"/>
    <s v="AVENIDA JOSE MAXIMO RIBEIRO 1414"/>
    <s v="AUGUSTO DE ABREU"/>
    <s v="MURIAE"/>
    <s v="MG"/>
    <s v="DTM"/>
    <m/>
    <m/>
    <m/>
    <m/>
    <s v="POS"/>
    <m/>
    <s v="26381170"/>
    <s v="6035740389466654"/>
    <s v="LEVE"/>
    <s v="GRUPO GERAL DE RESTRICOES"/>
    <m/>
    <s v="ADEILSON CARVALHO"/>
  </r>
  <r>
    <x v="0"/>
    <x v="1"/>
    <n v="650557360"/>
    <n v="109978"/>
    <s v="UNIVERSIDADE FEDERAL DE LAVRAS - MG"/>
    <d v="2020-02-15T17:30:07"/>
    <s v="GMF7210"/>
    <s v="PROPRIA"/>
    <s v="FOCUS"/>
    <s v="20012007"/>
    <n v="2012"/>
    <n v="395469"/>
    <s v="JOSE DE OLIVEIRA"/>
    <s v="Abastecimento"/>
    <s v="GASOLINA COMUM"/>
    <n v="16.2"/>
    <n v="5"/>
    <n v="244952"/>
    <n v="174"/>
    <n v="10.74"/>
    <n v="80.98"/>
    <n v="697737"/>
    <s v="POSTO SAO SALVADOR"/>
    <s v="POSTO DE COMBUSTIVEL"/>
    <s v="AVENIDA DEPUTADO ALAIR FERREIRA 109 113"/>
    <s v="PARQUE TURF CLUBE"/>
    <s v="CAMPOS DOS GOYTACAZES"/>
    <s v="RJ"/>
    <s v="DTM"/>
    <m/>
    <m/>
    <m/>
    <m/>
    <s v="POS"/>
    <m/>
    <s v="24684286"/>
    <s v="6035740389466654"/>
    <s v="LEVE"/>
    <s v="GRUPO GERAL DE RESTRICOES"/>
    <m/>
    <s v="ADEILSON CARVALHO"/>
  </r>
  <r>
    <x v="0"/>
    <x v="1"/>
    <n v="650608019"/>
    <n v="109978"/>
    <s v="UNIVERSIDADE FEDERAL DE LAVRAS - MG"/>
    <d v="2020-02-16T08:23:46"/>
    <s v="GMF7220"/>
    <s v="PROPRIA"/>
    <s v="FOCUS"/>
    <s v="20012214"/>
    <n v="2012"/>
    <n v="395626"/>
    <s v="RONALDO LUIZ"/>
    <s v="Abastecimento"/>
    <s v="GASOLINA COMUM"/>
    <n v="35.44"/>
    <n v="4.84"/>
    <n v="150161"/>
    <n v="374"/>
    <n v="10.55"/>
    <n v="171.46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6761"/>
    <s v="nd"/>
    <s v="VEICULOS LEVES - FORD FOCUS"/>
    <m/>
    <s v="ADEILSON CARVALHO"/>
  </r>
  <r>
    <x v="0"/>
    <x v="1"/>
    <n v="650631131"/>
    <n v="109978"/>
    <s v="UNIVERSIDADE FEDERAL DE LAVRAS - MG"/>
    <d v="2020-02-16T12:28:16"/>
    <s v="GMF7220"/>
    <s v="PROPRIA"/>
    <s v="FOCUS"/>
    <s v="20012214"/>
    <n v="2012"/>
    <n v="395626"/>
    <s v="RONALDO LUIZ"/>
    <s v="Abastecimento"/>
    <s v="GASOLINA COMUM"/>
    <n v="28.87"/>
    <n v="4.4000000000000004"/>
    <n v="150509"/>
    <n v="348"/>
    <n v="12.05"/>
    <n v="127"/>
    <n v="759597"/>
    <s v="AUTO POSTO 3 IRMAOS"/>
    <s v="POSTO DE COMBUSTIVEL"/>
    <s v="RODOVIA DOM PEDRO I 0 SN KM 103"/>
    <s v="PONTE NOVA"/>
    <s v="ITATIBA"/>
    <s v="SP"/>
    <s v="DTM"/>
    <m/>
    <m/>
    <m/>
    <m/>
    <s v="POS"/>
    <m/>
    <s v="27414051"/>
    <s v="6035740389466761"/>
    <s v="nd"/>
    <s v="VEICULOS LEVES - FORD FOCUS"/>
    <m/>
    <s v="ADEILSON CARVALHO"/>
  </r>
  <r>
    <x v="0"/>
    <x v="1"/>
    <n v="650622905"/>
    <n v="109978"/>
    <s v="UNIVERSIDADE FEDERAL DE LAVRAS - MG"/>
    <d v="2020-02-16T12:47:30"/>
    <s v="GMF7210"/>
    <s v="PROPRIA"/>
    <s v="FOCUS"/>
    <s v="20012007"/>
    <n v="2012"/>
    <n v="395469"/>
    <s v="JOSE DE OLIVEIRA"/>
    <s v="Abastecimento"/>
    <s v="GASOLINA COMUM"/>
    <n v="31.73"/>
    <n v="4.8600000000000003"/>
    <n v="245262"/>
    <n v="310"/>
    <n v="9.77"/>
    <n v="154.18"/>
    <n v="4893913"/>
    <s v="AUTO POSTO GAL"/>
    <s v="POSTO DE COMBUSTIVEL"/>
    <s v="RODOVIA MGT 265 KM 111"/>
    <s v="ZONA RURAL"/>
    <s v="RIO POMBA"/>
    <s v="MG"/>
    <s v="DTM"/>
    <m/>
    <m/>
    <m/>
    <m/>
    <s v="POS"/>
    <m/>
    <s v="32214589"/>
    <s v="6035740389466654"/>
    <s v="LEVE"/>
    <s v="GRUPO GERAL DE RESTRICOES"/>
    <m/>
    <s v="ADEILSON CARVALHO"/>
  </r>
  <r>
    <x v="0"/>
    <x v="1"/>
    <n v="650699792"/>
    <n v="109978"/>
    <s v="UNIVERSIDADE FEDERAL DE LAVRAS - MG"/>
    <d v="2020-02-17T07:49:22"/>
    <s v="GMF0576"/>
    <s v="PROPRIA"/>
    <s v="L1113"/>
    <s v="20012237"/>
    <n v="1976"/>
    <n v="68775056"/>
    <s v="ANDERSON DE SOUSA LIMA"/>
    <s v="Abastecimento"/>
    <s v="Diesel S-10 Comum"/>
    <n v="70.02"/>
    <n v="4"/>
    <n v="58151"/>
    <n v="60"/>
    <n v="0.86"/>
    <n v="280.01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6480"/>
    <s v="nd"/>
    <s v="VEICULOS PESADOS - HODOMETRO"/>
    <m/>
    <s v="ADEILSON CARVALHO"/>
  </r>
  <r>
    <x v="0"/>
    <x v="1"/>
    <n v="650714160"/>
    <n v="109978"/>
    <s v="UNIVERSIDADE FEDERAL DE LAVRAS - MG"/>
    <d v="2020-02-17T08:27:48"/>
    <s v="HOE7926"/>
    <s v="PROPRIA"/>
    <s v="CAMINHAO"/>
    <s v=""/>
    <n v="2011"/>
    <n v="78048246"/>
    <s v="CARLOS EDUARDO LUIZ"/>
    <s v="Abastecimento"/>
    <s v="Diesel S-10 Comum"/>
    <n v="149.35"/>
    <n v="3.68"/>
    <n v="97780"/>
    <n v="411"/>
    <n v="2.75"/>
    <n v="549.48"/>
    <n v="491063"/>
    <s v="POSTO TREVAO"/>
    <s v="POSTO DE COMBUSTIVEL"/>
    <s v="RODOVIA BR 265  S/N KM 153"/>
    <s v="GATO PRETO"/>
    <s v="LAVRAS"/>
    <s v="MG"/>
    <s v="DTM"/>
    <m/>
    <m/>
    <m/>
    <m/>
    <s v="POS"/>
    <m/>
    <s v="26411457"/>
    <s v="6035740389466571"/>
    <s v="CAMINHAO"/>
    <s v="VEICULOS PESADOS - HODOMETRO"/>
    <m/>
    <s v="ADEILSON CARVALHO"/>
  </r>
  <r>
    <x v="1"/>
    <x v="1"/>
    <n v="650738025"/>
    <n v="109978"/>
    <s v="UNIVERSIDADE FEDERAL DE LAVRAS - MG"/>
    <d v="2020-02-17T09:28:39"/>
    <s v="PVJ8145"/>
    <s v="PROPRIA"/>
    <s v="MOTOCICLETA"/>
    <s v="20019245"/>
    <n v="2014"/>
    <n v="1810957"/>
    <s v="ARTHUR RESENDE RIBEIRO DE OLIVEIRA"/>
    <s v="Abastecimento"/>
    <s v="GASOLINA COMUM"/>
    <n v="8.8800000000000008"/>
    <n v="4.84"/>
    <n v="74031"/>
    <n v="401"/>
    <n v="45.16"/>
    <n v="42.96"/>
    <n v="9895191"/>
    <s v="AUTO POSTO LAVRAS SHELL"/>
    <s v="POSTO DE COMBUSTIVEL"/>
    <s v="AVENIDA DR SILVIO MENICUCCI 200"/>
    <s v="VILA ESTER"/>
    <s v="LAVRAS"/>
    <s v="MG"/>
    <s v="CVP"/>
    <m/>
    <m/>
    <m/>
    <m/>
    <s v="POS"/>
    <m/>
    <s v="34737595"/>
    <s v="6035740389466936"/>
    <s v="nd"/>
    <s v="MOTOCICLETA"/>
    <m/>
    <s v="ADEILSON CARVALHO"/>
  </r>
  <r>
    <x v="1"/>
    <x v="1"/>
    <n v="650738344"/>
    <n v="109978"/>
    <s v="UNIVERSIDADE FEDERAL DE LAVRAS - MG"/>
    <d v="2020-02-17T09:29:51"/>
    <s v="PVJ8129"/>
    <s v="PROPRIA"/>
    <s v="MOTOCICLETA"/>
    <s v="20019241"/>
    <n v="2014"/>
    <n v="1810957"/>
    <s v="ARTHUR RESENDE RIBEIRO DE OLIVEIRA"/>
    <s v="Abastecimento"/>
    <s v="GASOLINA COMUM"/>
    <n v="5.89"/>
    <n v="4.84"/>
    <n v="81876"/>
    <n v="230"/>
    <n v="39.049999999999997"/>
    <n v="28.5"/>
    <n v="9895191"/>
    <s v="AUTO POSTO LAVRAS SHELL"/>
    <s v="POSTO DE COMBUSTIVEL"/>
    <s v="AVENIDA DR SILVIO MENICUCCI 200"/>
    <s v="VILA ESTER"/>
    <s v="LAVRAS"/>
    <s v="MG"/>
    <s v="CVP"/>
    <m/>
    <m/>
    <m/>
    <m/>
    <s v="POS"/>
    <m/>
    <s v="34737595"/>
    <s v="6035740389466902"/>
    <s v="nd"/>
    <s v="MOTOCICLETA"/>
    <m/>
    <s v="ADEILSON CARVALHO"/>
  </r>
  <r>
    <x v="1"/>
    <x v="1"/>
    <n v="650745202"/>
    <n v="109978"/>
    <s v="UNIVERSIDADE FEDERAL DE LAVRAS - MG"/>
    <d v="2020-02-17T09:46:41"/>
    <s v="PVJ8142"/>
    <s v="PROPRIA"/>
    <s v="MOTOCICLETA"/>
    <s v="20019243"/>
    <n v="2014"/>
    <n v="1810957"/>
    <s v="ARTHUR RESENDE RIBEIRO DE OLIVEIRA"/>
    <s v="Abastecimento"/>
    <s v="GASOLINA COMUM"/>
    <n v="6.1"/>
    <n v="4.84"/>
    <n v="75317"/>
    <n v="255"/>
    <n v="41.8"/>
    <n v="29.51"/>
    <n v="9895191"/>
    <s v="AUTO POSTO LAVRAS SHELL"/>
    <s v="POSTO DE COMBUSTIVEL"/>
    <s v="AVENIDA DR SILVIO MENICUCCI 200"/>
    <s v="VILA ESTER"/>
    <s v="LAVRAS"/>
    <s v="MG"/>
    <s v="CVP"/>
    <m/>
    <m/>
    <m/>
    <m/>
    <s v="POS"/>
    <m/>
    <s v="34737595"/>
    <s v="6035740389466910"/>
    <s v="nd"/>
    <s v="MOTOCICLETA"/>
    <m/>
    <s v="ADEILSON CARVALHO"/>
  </r>
  <r>
    <x v="1"/>
    <x v="1"/>
    <n v="650745447"/>
    <n v="109978"/>
    <s v="UNIVERSIDADE FEDERAL DE LAVRAS - MG"/>
    <d v="2020-02-17T09:47:40"/>
    <s v="PVJ8159"/>
    <s v="PROPRIA"/>
    <s v="MOTOCICLETA"/>
    <s v="0019242"/>
    <n v="2014"/>
    <n v="1810957"/>
    <s v="ARTHUR RESENDE RIBEIRO DE OLIVEIRA"/>
    <s v="Abastecimento"/>
    <s v="GASOLINA COMUM"/>
    <n v="8.48"/>
    <n v="4.84"/>
    <n v="67093"/>
    <n v="354"/>
    <n v="41.75"/>
    <n v="41.03"/>
    <n v="9895191"/>
    <s v="AUTO POSTO LAVRAS SHELL"/>
    <s v="POSTO DE COMBUSTIVEL"/>
    <s v="AVENIDA DR SILVIO MENICUCCI 200"/>
    <s v="VILA ESTER"/>
    <s v="LAVRAS"/>
    <s v="MG"/>
    <s v="CVP"/>
    <m/>
    <m/>
    <m/>
    <m/>
    <s v="POS"/>
    <m/>
    <s v="34737595"/>
    <s v="6035740389466969"/>
    <s v="nd"/>
    <s v="MOTOCICLETA"/>
    <m/>
    <s v="ADEILSON CARVALHO"/>
  </r>
  <r>
    <x v="1"/>
    <x v="1"/>
    <n v="650747797"/>
    <n v="109978"/>
    <s v="UNIVERSIDADE FEDERAL DE LAVRAS - MG"/>
    <d v="2020-02-17T09:53:03"/>
    <s v="ROC4342"/>
    <s v="PROPRIA"/>
    <s v="ROCADEIRA"/>
    <s v=""/>
    <n v="2012"/>
    <n v="13104255"/>
    <s v="LIVIA CRISTINA COELHO"/>
    <s v="Abastecimento"/>
    <s v="GASOLINA COMUM"/>
    <n v="3"/>
    <n v="4.8"/>
    <n v="111725"/>
    <n v="5"/>
    <n v="1.67"/>
    <n v="14.4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6826"/>
    <s v="EQUIPAMENTO"/>
    <s v="EQUIPAMENTOS"/>
    <m/>
    <s v="JACKSON ANTONIO BARBOSA"/>
  </r>
  <r>
    <x v="1"/>
    <x v="1"/>
    <n v="650747448"/>
    <n v="109978"/>
    <s v="UNIVERSIDADE FEDERAL DE LAVRAS - MG"/>
    <d v="2020-02-17T09:55:17"/>
    <s v="ROC6726"/>
    <s v="PROPRIA"/>
    <s v="ROCADEIRA FS 220"/>
    <s v=""/>
    <n v="2011"/>
    <n v="13104255"/>
    <s v="LIVIA CRISTINA COELHO"/>
    <s v="Abastecimento"/>
    <s v="GASOLINA COMUM"/>
    <n v="3"/>
    <n v="4.8"/>
    <n v="111725"/>
    <n v="5"/>
    <n v="1.67"/>
    <n v="14.4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6610"/>
    <s v="EQUIPAMENTO"/>
    <s v="EQUIPAMENTOS"/>
    <m/>
    <s v="JACKSON ANTONIO BARBOSA"/>
  </r>
  <r>
    <x v="1"/>
    <x v="1"/>
    <n v="650747669"/>
    <n v="109978"/>
    <s v="UNIVERSIDADE FEDERAL DE LAVRAS - MG"/>
    <d v="2020-02-17T09:56:13"/>
    <s v="ROC4343"/>
    <s v="PROPRIA"/>
    <s v="ROCADEIRA"/>
    <s v=""/>
    <n v="2012"/>
    <n v="13104255"/>
    <s v="LIVIA CRISTINA COELHO"/>
    <s v="Abastecimento"/>
    <s v="GASOLINA COMUM"/>
    <n v="3"/>
    <n v="4.8"/>
    <n v="111725"/>
    <n v="5"/>
    <n v="1.67"/>
    <n v="14.4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6859"/>
    <s v="EQUIPAMENTO"/>
    <s v="EQUIPAMENTOS"/>
    <m/>
    <s v="JACKSON ANTONIO BARBOSA"/>
  </r>
  <r>
    <x v="1"/>
    <x v="1"/>
    <n v="650747983"/>
    <n v="109978"/>
    <s v="UNIVERSIDADE FEDERAL DE LAVRAS - MG"/>
    <d v="2020-02-17T09:57:05"/>
    <s v="ROC7069"/>
    <s v="PROPRIA"/>
    <s v="ROCADEIRA"/>
    <s v=""/>
    <n v="2016"/>
    <n v="13104255"/>
    <s v="LIVIA CRISTINA COELHO"/>
    <s v="Abastecimento"/>
    <s v="GASOLINA COMUM"/>
    <n v="3"/>
    <n v="4.8"/>
    <n v="111725"/>
    <n v="5"/>
    <n v="1.67"/>
    <n v="14.4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7766"/>
    <s v="EQUIPAMENTO"/>
    <s v="EQUIPAMENTOS"/>
    <m/>
    <s v="JACKSON ANTONIO BARBOSA"/>
  </r>
  <r>
    <x v="1"/>
    <x v="1"/>
    <n v="650748273"/>
    <n v="109978"/>
    <s v="UNIVERSIDADE FEDERAL DE LAVRAS - MG"/>
    <d v="2020-02-17T09:58:30"/>
    <s v="ROC6727"/>
    <s v="PROPRIA"/>
    <s v="ROCADEIRA FS 220"/>
    <s v=""/>
    <n v="2011"/>
    <n v="13104255"/>
    <s v="LIVIA CRISTINA COELHO"/>
    <s v="Abastecimento"/>
    <s v="GASOLINA COMUM"/>
    <n v="3"/>
    <n v="4.8"/>
    <n v="111725"/>
    <n v="5"/>
    <n v="1.67"/>
    <n v="14.4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6651"/>
    <s v="EQUIPAMENTO"/>
    <s v="EQUIPAMENTOS"/>
    <m/>
    <s v="JACKSON ANTONIO BARBOSA"/>
  </r>
  <r>
    <x v="1"/>
    <x v="1"/>
    <n v="650748611"/>
    <n v="109978"/>
    <s v="UNIVERSIDADE FEDERAL DE LAVRAS - MG"/>
    <d v="2020-02-17T09:59:52"/>
    <s v="ROC6731"/>
    <s v="PROPRIA"/>
    <s v="ROCADEIRA FS 220"/>
    <s v=""/>
    <n v="2011"/>
    <n v="13104255"/>
    <s v="LIVIA CRISTINA COELHO"/>
    <s v="Abastecimento"/>
    <s v="GASOLINA COMUM"/>
    <n v="3"/>
    <n v="4.8"/>
    <n v="111725"/>
    <n v="5"/>
    <n v="1.67"/>
    <n v="14.4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6750"/>
    <s v="EQUIPAMENTO"/>
    <s v="EQUIPAMENTOS"/>
    <m/>
    <s v="JACKSON ANTONIO BARBOSA"/>
  </r>
  <r>
    <x v="0"/>
    <x v="1"/>
    <n v="650749130"/>
    <n v="109978"/>
    <s v="UNIVERSIDADE FEDERAL DE LAVRAS - MG"/>
    <d v="2020-02-17T10:01:39"/>
    <s v="GMF6299"/>
    <s v="PROPRIA"/>
    <s v="ZAFIRA"/>
    <s v=""/>
    <n v="2010"/>
    <n v="1810957"/>
    <s v="ARTHUR RESENDE RIBEIRO DE OLIVEIRA"/>
    <s v="Abastecimento"/>
    <s v="GASOLINA COMUM"/>
    <n v="16.95"/>
    <n v="4.84"/>
    <n v="331443"/>
    <n v="108"/>
    <n v="6.37"/>
    <n v="82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7421"/>
    <s v="nd"/>
    <s v="VEICULOS LEVES ZAFIRA"/>
    <m/>
    <s v="ADEILSON CARVALHO"/>
  </r>
  <r>
    <x v="1"/>
    <x v="1"/>
    <n v="650749200"/>
    <n v="109978"/>
    <s v="UNIVERSIDADE FEDERAL DE LAVRAS - MG"/>
    <d v="2020-02-17T10:01:56"/>
    <s v="ROC7068"/>
    <s v="PROPRIA"/>
    <s v="ROCADEIRA"/>
    <s v=""/>
    <n v="2016"/>
    <n v="13104255"/>
    <s v="LIVIA CRISTINA COELHO"/>
    <s v="Abastecimento"/>
    <s v="GASOLINA COMUM"/>
    <n v="3"/>
    <n v="4.8"/>
    <n v="111725"/>
    <n v="5"/>
    <n v="1.67"/>
    <n v="14.4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7733"/>
    <s v="EQUIPAMENTO"/>
    <s v="EQUIPAMENTOS"/>
    <m/>
    <s v="JACKSON ANTONIO BARBOSA"/>
  </r>
  <r>
    <x v="1"/>
    <x v="1"/>
    <n v="650749858"/>
    <n v="109978"/>
    <s v="UNIVERSIDADE FEDERAL DE LAVRAS - MG"/>
    <d v="2020-02-17T10:03:02"/>
    <s v="ROC4350"/>
    <s v="PROPRIA"/>
    <s v="ROCADEIRA"/>
    <s v=""/>
    <n v="2012"/>
    <n v="13104255"/>
    <s v="LIVIA CRISTINA COELHO"/>
    <s v="Abastecimento"/>
    <s v="GASOLINA COMUM"/>
    <n v="3"/>
    <n v="4.8"/>
    <n v="111725"/>
    <n v="5"/>
    <n v="1.67"/>
    <n v="14.4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7139"/>
    <s v="EQUIPAMENTO"/>
    <s v="EQUIPAMENTOS"/>
    <m/>
    <s v="JACKSON ANTONIO BARBOSA"/>
  </r>
  <r>
    <x v="1"/>
    <x v="1"/>
    <n v="650749747"/>
    <n v="109978"/>
    <s v="UNIVERSIDADE FEDERAL DE LAVRAS - MG"/>
    <d v="2020-02-17T10:04:24"/>
    <s v="ROC7070"/>
    <s v="PROPRIA"/>
    <s v="ROCADEIRA"/>
    <s v=""/>
    <n v="2016"/>
    <n v="13104255"/>
    <s v="LIVIA CRISTINA COELHO"/>
    <s v="Abastecimento"/>
    <s v="GASOLINA COMUM"/>
    <n v="3"/>
    <n v="4.8"/>
    <n v="111725"/>
    <n v="5"/>
    <n v="1.67"/>
    <n v="14.4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7865"/>
    <s v="EQUIPAMENTO"/>
    <s v="EQUIPAMENTOS"/>
    <m/>
    <s v="JACKSON ANTONIO BARBOSA"/>
  </r>
  <r>
    <x v="1"/>
    <x v="1"/>
    <n v="650750036"/>
    <n v="109978"/>
    <s v="UNIVERSIDADE FEDERAL DE LAVRAS - MG"/>
    <d v="2020-02-17T10:05:17"/>
    <s v="ROC7067"/>
    <s v="PROPRIA"/>
    <s v="ROCADEIRA"/>
    <s v=""/>
    <n v="2016"/>
    <n v="13104255"/>
    <s v="LIVIA CRISTINA COELHO"/>
    <s v="Abastecimento"/>
    <s v="GASOLINA COMUM"/>
    <n v="3"/>
    <n v="4.8"/>
    <n v="111725"/>
    <n v="5"/>
    <n v="1.67"/>
    <n v="14.4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7618"/>
    <s v="EQUIPAMENTO"/>
    <s v="EQUIPAMENTOS"/>
    <m/>
    <s v="JACKSON ANTONIO BARBOSA"/>
  </r>
  <r>
    <x v="1"/>
    <x v="1"/>
    <n v="650750725"/>
    <n v="109978"/>
    <s v="UNIVERSIDADE FEDERAL DE LAVRAS - MG"/>
    <d v="2020-02-17T10:08:39"/>
    <s v="PVJ8146"/>
    <s v="PROPRIA"/>
    <s v="MOTOCICLETA"/>
    <s v="20019246"/>
    <n v="2014"/>
    <n v="1810957"/>
    <s v="ARTHUR RESENDE RIBEIRO DE OLIVEIRA"/>
    <s v="Abastecimento"/>
    <s v="GASOLINA COMUM"/>
    <n v="5.66"/>
    <n v="4.84"/>
    <n v="56665"/>
    <n v="189"/>
    <n v="33.39"/>
    <n v="27.38"/>
    <n v="9895191"/>
    <s v="AUTO POSTO LAVRAS SHELL"/>
    <s v="POSTO DE COMBUSTIVEL"/>
    <s v="AVENIDA DR SILVIO MENICUCCI 200"/>
    <s v="VILA ESTER"/>
    <s v="LAVRAS"/>
    <s v="MG"/>
    <s v="CVP"/>
    <m/>
    <m/>
    <m/>
    <m/>
    <s v="POS"/>
    <m/>
    <s v="34737595"/>
    <s v="6035740389466944"/>
    <s v="nd"/>
    <s v="MOTOCICLETA"/>
    <m/>
    <s v="ADEILSON CARVALHO"/>
  </r>
  <r>
    <x v="1"/>
    <x v="1"/>
    <n v="650751220"/>
    <n v="109978"/>
    <s v="UNIVERSIDADE FEDERAL DE LAVRAS - MG"/>
    <d v="2020-02-17T10:10:17"/>
    <s v="PVJ8144"/>
    <s v="PROPRIA"/>
    <s v="MOTOCICLETA"/>
    <s v="0019244"/>
    <n v="2014"/>
    <n v="1810957"/>
    <s v="ARTHUR RESENDE RIBEIRO DE OLIVEIRA"/>
    <s v="Abastecimento"/>
    <s v="GASOLINA COMUM"/>
    <n v="5.2"/>
    <n v="4.84"/>
    <n v="69612"/>
    <n v="245"/>
    <n v="47.12"/>
    <n v="25.16"/>
    <n v="9895191"/>
    <s v="AUTO POSTO LAVRAS SHELL"/>
    <s v="POSTO DE COMBUSTIVEL"/>
    <s v="AVENIDA DR SILVIO MENICUCCI 200"/>
    <s v="VILA ESTER"/>
    <s v="LAVRAS"/>
    <s v="MG"/>
    <s v="CVP"/>
    <m/>
    <m/>
    <m/>
    <m/>
    <s v="POS"/>
    <m/>
    <s v="34737595"/>
    <s v="6035740389466928"/>
    <s v="nd"/>
    <s v="MOTOCICLETA"/>
    <m/>
    <s v="ADEILSON CARVALHO"/>
  </r>
  <r>
    <x v="0"/>
    <x v="1"/>
    <n v="650771705"/>
    <n v="109978"/>
    <s v="UNIVERSIDADE FEDERAL DE LAVRAS - MG"/>
    <d v="2020-02-17T11:42:08"/>
    <s v="GMF7494"/>
    <s v="PROPRIA"/>
    <s v="UNO"/>
    <s v=""/>
    <n v="2013"/>
    <n v="2111789"/>
    <s v="GUSTAVO MARCIO BOTELHO"/>
    <s v="Abastecimento"/>
    <s v="GASOLINA COMUM"/>
    <n v="41.89"/>
    <n v="4.7"/>
    <n v="60511"/>
    <n v="374"/>
    <n v="8.93"/>
    <n v="196.84"/>
    <n v="644030"/>
    <s v="POSTO VENERANDO"/>
    <s v="POSTO DE COMBUSTIVEL"/>
    <s v="PRACA MONSENHOR DOMINGOS PINHEIRO 242"/>
    <s v="CENTRO"/>
    <s v="LAVRAS"/>
    <s v="MG"/>
    <s v="DTM"/>
    <m/>
    <m/>
    <m/>
    <m/>
    <s v="POS"/>
    <m/>
    <s v="26798687"/>
    <s v="6035740389466589"/>
    <s v="nd"/>
    <s v="VEICULOS LEVES - FIAT UNO"/>
    <m/>
    <s v="ADEILSON CARVALHO"/>
  </r>
  <r>
    <x v="0"/>
    <x v="1"/>
    <n v="650786198"/>
    <n v="109978"/>
    <s v="UNIVERSIDADE FEDERAL DE LAVRAS - MG"/>
    <d v="2020-02-17T13:06:42"/>
    <s v="GMF7214"/>
    <s v="PROPRIA"/>
    <s v="FOCUS"/>
    <s v="20012001"/>
    <n v="2012"/>
    <n v="2041853"/>
    <s v="MARCIO TADEU DE LIMA"/>
    <s v="Abastecimento"/>
    <s v="GASOLINA COMUM"/>
    <n v="31"/>
    <n v="4.84"/>
    <n v="158375"/>
    <n v="296"/>
    <n v="9.5500000000000007"/>
    <n v="150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6704"/>
    <s v="LEVE"/>
    <s v="VEICULOS LEVES - FORD FOCUS"/>
    <m/>
    <s v="ADEILSON CARVALHO"/>
  </r>
  <r>
    <x v="0"/>
    <x v="1"/>
    <n v="650789896"/>
    <n v="109978"/>
    <s v="UNIVERSIDADE FEDERAL DE LAVRAS - MG"/>
    <d v="2020-02-17T13:24:14"/>
    <s v="JJF5071"/>
    <s v="PROPRIA"/>
    <s v="GOL"/>
    <s v="20012223"/>
    <n v="2008"/>
    <n v="68775056"/>
    <s v="ANDERSON DE SOUSA LIMA"/>
    <s v="Abastecimento"/>
    <s v="GASOLINA COMUM"/>
    <n v="31"/>
    <n v="4.84"/>
    <n v="148460"/>
    <n v="332"/>
    <n v="10.71"/>
    <n v="150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6779"/>
    <s v="nd"/>
    <s v="VEICULOS LEVES - GOL"/>
    <m/>
    <s v="ADEILSON CARVALHO"/>
  </r>
  <r>
    <x v="1"/>
    <x v="1"/>
    <n v="650792834"/>
    <n v="109978"/>
    <s v="UNIVERSIDADE FEDERAL DE LAVRAS - MG"/>
    <d v="2020-02-17T13:28:31"/>
    <s v="GER7154"/>
    <s v="PROPRIA"/>
    <s v="GERADOR DE ENERGIA"/>
    <s v=""/>
    <n v="2011"/>
    <n v="68775056"/>
    <s v="ANDERSON DE SOUSA LIMA"/>
    <s v="Abastecimento"/>
    <s v="GASOLINA COMUM"/>
    <n v="50"/>
    <n v="4.84"/>
    <n v="11111"/>
    <n v="0"/>
    <n v="0"/>
    <n v="241.9"/>
    <n v="9895191"/>
    <s v="AUTO POSTO LAVRAS SHELL"/>
    <s v="POSTO DE COMBUSTIVEL"/>
    <s v="AVENIDA DR SILVIO MENICUCCI 200"/>
    <s v="VILA ESTER"/>
    <s v="LAVRAS"/>
    <s v="MG"/>
    <s v="PROINFRA"/>
    <m/>
    <m/>
    <m/>
    <m/>
    <s v="POS"/>
    <m/>
    <s v="34737595"/>
    <s v="6035740389629533"/>
    <s v="EQUIPAMENTO"/>
    <s v="GRUPO GERAL DE RESTRICOES"/>
    <m/>
    <s v="JACKSON ANTONIO BARBOSA"/>
  </r>
  <r>
    <x v="0"/>
    <x v="1"/>
    <n v="650805016"/>
    <n v="109978"/>
    <s v="UNIVERSIDADE FEDERAL DE LAVRAS - MG"/>
    <d v="2020-02-17T14:22:23"/>
    <s v="GMF7211"/>
    <s v="PROPRIA"/>
    <s v="FOCUS"/>
    <s v="20012222"/>
    <n v="2012"/>
    <n v="68775056"/>
    <s v="ANDERSON DE SOUSA LIMA"/>
    <s v="Abastecimento"/>
    <s v="GASOLINA COMUM"/>
    <n v="30.61"/>
    <n v="4.8"/>
    <n v="145735"/>
    <n v="266"/>
    <n v="8.69"/>
    <n v="146.96"/>
    <n v="6103464"/>
    <s v="POSTO TUNEL"/>
    <s v="POSTO DE COMBUSTIVEL"/>
    <s v="RUA OTACILIO NEGRAO DE LIMA 598"/>
    <s v="CENTRO"/>
    <s v="LAVRAS"/>
    <s v="MG"/>
    <s v="DTM"/>
    <m/>
    <m/>
    <m/>
    <m/>
    <s v="POS"/>
    <m/>
    <s v="05445830"/>
    <s v="6035740389466662"/>
    <s v="nd"/>
    <s v="VEICULOS LEVES - FORD FOCUS"/>
    <m/>
    <s v="ADEILSON CARVALHO"/>
  </r>
  <r>
    <x v="0"/>
    <x v="1"/>
    <n v="650919673"/>
    <n v="109978"/>
    <s v="UNIVERSIDADE FEDERAL DE LAVRAS - MG"/>
    <d v="2020-02-18T07:37:15"/>
    <s v="GMF6108"/>
    <s v="PROPRIA"/>
    <s v="KOMBI 1.6"/>
    <s v="20015678"/>
    <n v="2009"/>
    <n v="3892"/>
    <s v="CLAUDIO VALACIO DE OLIVEIRA"/>
    <s v="Abastecimento"/>
    <s v="ETANOL"/>
    <n v="27.86"/>
    <n v="3.59"/>
    <n v="679536"/>
    <n v="157"/>
    <n v="5.64"/>
    <n v="100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6803"/>
    <s v="nd"/>
    <s v="VEICULOS LEVES"/>
    <m/>
    <s v="ADEILSON CARVALHO"/>
  </r>
  <r>
    <x v="7"/>
    <x v="1"/>
    <n v="650930672"/>
    <n v="109978"/>
    <s v="UNIVERSIDADE FEDERAL DE LAVRAS - MG"/>
    <d v="2020-02-18T08:09:04"/>
    <s v="OMD8752"/>
    <s v="ND"/>
    <s v="FIAT UNO"/>
    <s v=""/>
    <n v="2012"/>
    <n v="2072939"/>
    <s v="AMADOR EDUARDO DE LIMA"/>
    <s v="Abastecimento"/>
    <s v="GASOLINA COMUM"/>
    <n v="21.28"/>
    <n v="4.7"/>
    <n v="92785"/>
    <n v="427"/>
    <n v="20.07"/>
    <n v="100"/>
    <n v="644030"/>
    <s v="POSTO VENERANDO"/>
    <s v="POSTO DE COMBUSTIVEL"/>
    <s v="PRACA MONSENHOR DOMINGOS PINHEIRO 242"/>
    <s v="CENTRO"/>
    <s v="LAVRAS"/>
    <s v="MG"/>
    <s v="FAZENDA MUQUEM"/>
    <m/>
    <m/>
    <m/>
    <m/>
    <s v="POS"/>
    <m/>
    <s v="26798687"/>
    <s v="6035740390862693"/>
    <s v="LEVE"/>
    <s v="VEICULOS LEVES - FIAT UNO"/>
    <m/>
    <s v="AMADOR EDUARDO DE LIMA"/>
  </r>
  <r>
    <x v="1"/>
    <x v="1"/>
    <n v="651007988"/>
    <n v="109978"/>
    <s v="UNIVERSIDADE FEDERAL DE LAVRAS - MG"/>
    <d v="2020-02-18T13:30:11"/>
    <s v="ROC4343"/>
    <s v="PROPRIA"/>
    <s v="ROCADEIRA"/>
    <s v=""/>
    <n v="2012"/>
    <n v="395326"/>
    <s v="CARLOS ALBERTO DE OLIVEIRA SILVA"/>
    <s v="Abastecimento"/>
    <s v="GASOLINA COMUM"/>
    <n v="3"/>
    <n v="4.8"/>
    <n v="111730"/>
    <n v="5"/>
    <n v="1.67"/>
    <n v="14.4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6859"/>
    <s v="EQUIPAMENTO"/>
    <s v="EQUIPAMENTOS"/>
    <m/>
    <s v="JACKSON ANTONIO BARBOSA"/>
  </r>
  <r>
    <x v="1"/>
    <x v="1"/>
    <n v="651008167"/>
    <n v="109978"/>
    <s v="UNIVERSIDADE FEDERAL DE LAVRAS - MG"/>
    <d v="2020-02-18T13:31:25"/>
    <s v="ROC7069"/>
    <s v="PROPRIA"/>
    <s v="ROCADEIRA"/>
    <s v=""/>
    <n v="2016"/>
    <n v="395326"/>
    <s v="CARLOS ALBERTO DE OLIVEIRA SILVA"/>
    <s v="Abastecimento"/>
    <s v="GASOLINA COMUM"/>
    <n v="3"/>
    <n v="4.8"/>
    <n v="111730"/>
    <n v="5"/>
    <n v="1.67"/>
    <n v="14.4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7766"/>
    <s v="EQUIPAMENTO"/>
    <s v="EQUIPAMENTOS"/>
    <m/>
    <s v="JACKSON ANTONIO BARBOSA"/>
  </r>
  <r>
    <x v="1"/>
    <x v="1"/>
    <n v="651008262"/>
    <n v="109978"/>
    <s v="UNIVERSIDADE FEDERAL DE LAVRAS - MG"/>
    <d v="2020-02-18T13:32:12"/>
    <s v="ROC6727"/>
    <s v="PROPRIA"/>
    <s v="ROCADEIRA FS 220"/>
    <s v=""/>
    <n v="2011"/>
    <n v="395326"/>
    <s v="CARLOS ALBERTO DE OLIVEIRA SILVA"/>
    <s v="Abastecimento"/>
    <s v="GASOLINA COMUM"/>
    <n v="3"/>
    <n v="4.8"/>
    <n v="111730"/>
    <n v="5"/>
    <n v="1.67"/>
    <n v="14.4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6651"/>
    <s v="EQUIPAMENTO"/>
    <s v="EQUIPAMENTOS"/>
    <m/>
    <s v="JACKSON ANTONIO BARBOSA"/>
  </r>
  <r>
    <x v="1"/>
    <x v="1"/>
    <n v="651008345"/>
    <n v="109978"/>
    <s v="UNIVERSIDADE FEDERAL DE LAVRAS - MG"/>
    <d v="2020-02-18T13:32:45"/>
    <s v="ROC7068"/>
    <s v="PROPRIA"/>
    <s v="ROCADEIRA"/>
    <s v=""/>
    <n v="2016"/>
    <n v="395326"/>
    <s v="CARLOS ALBERTO DE OLIVEIRA SILVA"/>
    <s v="Abastecimento"/>
    <s v="GASOLINA COMUM"/>
    <n v="3"/>
    <n v="4.8"/>
    <n v="111730"/>
    <n v="5"/>
    <n v="1.67"/>
    <n v="14.4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7733"/>
    <s v="EQUIPAMENTO"/>
    <s v="EQUIPAMENTOS"/>
    <m/>
    <s v="JACKSON ANTONIO BARBOSA"/>
  </r>
  <r>
    <x v="1"/>
    <x v="1"/>
    <n v="651008465"/>
    <n v="109978"/>
    <s v="UNIVERSIDADE FEDERAL DE LAVRAS - MG"/>
    <d v="2020-02-18T13:33:40"/>
    <s v="ROC4350"/>
    <s v="PROPRIA"/>
    <s v="ROCADEIRA"/>
    <s v=""/>
    <n v="2012"/>
    <n v="395326"/>
    <s v="CARLOS ALBERTO DE OLIVEIRA SILVA"/>
    <s v="Abastecimento"/>
    <s v="GASOLINA COMUM"/>
    <n v="3"/>
    <n v="4.8"/>
    <n v="111730"/>
    <n v="5"/>
    <n v="1.67"/>
    <n v="14.4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7139"/>
    <s v="EQUIPAMENTO"/>
    <s v="EQUIPAMENTOS"/>
    <m/>
    <s v="JACKSON ANTONIO BARBOSA"/>
  </r>
  <r>
    <x v="1"/>
    <x v="1"/>
    <n v="651008571"/>
    <n v="109978"/>
    <s v="UNIVERSIDADE FEDERAL DE LAVRAS - MG"/>
    <d v="2020-02-18T13:34:22"/>
    <s v="ROC7070"/>
    <s v="PROPRIA"/>
    <s v="ROCADEIRA"/>
    <s v=""/>
    <n v="2016"/>
    <n v="395326"/>
    <s v="CARLOS ALBERTO DE OLIVEIRA SILVA"/>
    <s v="Abastecimento"/>
    <s v="GASOLINA COMUM"/>
    <n v="3"/>
    <n v="4.8"/>
    <n v="111730"/>
    <n v="5"/>
    <n v="1.67"/>
    <n v="14.4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7865"/>
    <s v="EQUIPAMENTO"/>
    <s v="EQUIPAMENTOS"/>
    <m/>
    <s v="JACKSON ANTONIO BARBOSA"/>
  </r>
  <r>
    <x v="1"/>
    <x v="1"/>
    <n v="651008654"/>
    <n v="109978"/>
    <s v="UNIVERSIDADE FEDERAL DE LAVRAS - MG"/>
    <d v="2020-02-18T13:35:00"/>
    <s v="ROC6726"/>
    <s v="PROPRIA"/>
    <s v="ROCADEIRA FS 220"/>
    <s v=""/>
    <n v="2011"/>
    <n v="395326"/>
    <s v="CARLOS ALBERTO DE OLIVEIRA SILVA"/>
    <s v="Abastecimento"/>
    <s v="GASOLINA COMUM"/>
    <n v="3"/>
    <n v="4.8"/>
    <n v="111730"/>
    <n v="5"/>
    <n v="1.67"/>
    <n v="14.4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6610"/>
    <s v="EQUIPAMENTO"/>
    <s v="EQUIPAMENTOS"/>
    <m/>
    <s v="JACKSON ANTONIO BARBOSA"/>
  </r>
  <r>
    <x v="1"/>
    <x v="1"/>
    <n v="651008723"/>
    <n v="109978"/>
    <s v="UNIVERSIDADE FEDERAL DE LAVRAS - MG"/>
    <d v="2020-02-18T13:35:36"/>
    <s v="ROC4342"/>
    <s v="PROPRIA"/>
    <s v="ROCADEIRA"/>
    <s v=""/>
    <n v="2012"/>
    <n v="395326"/>
    <s v="CARLOS ALBERTO DE OLIVEIRA SILVA"/>
    <s v="Abastecimento"/>
    <s v="GASOLINA COMUM"/>
    <n v="3"/>
    <n v="4.8"/>
    <n v="111730"/>
    <n v="5"/>
    <n v="1.67"/>
    <n v="14.4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6826"/>
    <s v="EQUIPAMENTO"/>
    <s v="EQUIPAMENTOS"/>
    <m/>
    <s v="JACKSON ANTONIO BARBOSA"/>
  </r>
  <r>
    <x v="1"/>
    <x v="1"/>
    <n v="651008969"/>
    <n v="109978"/>
    <s v="UNIVERSIDADE FEDERAL DE LAVRAS - MG"/>
    <d v="2020-02-18T13:36:35"/>
    <s v="ROC6731"/>
    <s v="PROPRIA"/>
    <s v="ROCADEIRA FS 220"/>
    <s v=""/>
    <n v="2011"/>
    <n v="395326"/>
    <s v="CARLOS ALBERTO DE OLIVEIRA SILVA"/>
    <s v="Abastecimento"/>
    <s v="GASOLINA COMUM"/>
    <n v="3"/>
    <n v="4.8"/>
    <n v="111730"/>
    <n v="5"/>
    <n v="1.67"/>
    <n v="14.4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6750"/>
    <s v="EQUIPAMENTO"/>
    <s v="EQUIPAMENTOS"/>
    <m/>
    <s v="JACKSON ANTONIO BARBOSA"/>
  </r>
  <r>
    <x v="1"/>
    <x v="1"/>
    <n v="651009125"/>
    <n v="109978"/>
    <s v="UNIVERSIDADE FEDERAL DE LAVRAS - MG"/>
    <d v="2020-02-18T13:37:47"/>
    <s v="ROC7067"/>
    <s v="PROPRIA"/>
    <s v="ROCADEIRA"/>
    <s v=""/>
    <n v="2016"/>
    <n v="395326"/>
    <s v="CARLOS ALBERTO DE OLIVEIRA SILVA"/>
    <s v="Abastecimento"/>
    <s v="GASOLINA COMUM"/>
    <n v="3"/>
    <n v="4.8"/>
    <n v="111730"/>
    <n v="5"/>
    <n v="1.67"/>
    <n v="14.4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7618"/>
    <s v="EQUIPAMENTO"/>
    <s v="EQUIPAMENTOS"/>
    <m/>
    <s v="JACKSON ANTONIO BARBOSA"/>
  </r>
  <r>
    <x v="0"/>
    <x v="1"/>
    <n v="651023837"/>
    <n v="109978"/>
    <s v="UNIVERSIDADE FEDERAL DE LAVRAS - MG"/>
    <d v="2020-02-18T14:48:21"/>
    <s v="GMF6454"/>
    <s v="PROPRIA"/>
    <s v="RANGER"/>
    <s v="20019848"/>
    <n v="2010"/>
    <n v="3892"/>
    <s v="CLAUDIO VALACIO DE OLIVEIRA"/>
    <s v="Abastecimento"/>
    <s v="Diesel S-10 Comum"/>
    <n v="25"/>
    <n v="4"/>
    <n v="141757"/>
    <n v="315"/>
    <n v="12.6"/>
    <n v="100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7256"/>
    <s v="nd"/>
    <s v="VEICULOS LEVES RANGER"/>
    <m/>
    <s v="ADEILSON CARVALHO"/>
  </r>
  <r>
    <x v="0"/>
    <x v="1"/>
    <n v="651035078"/>
    <n v="109978"/>
    <s v="UNIVERSIDADE FEDERAL DE LAVRAS - MG"/>
    <d v="2020-02-18T15:36:40"/>
    <s v="GMF6160"/>
    <s v="PROPRIA"/>
    <s v="STRADA HD WK CD E"/>
    <s v="20015680"/>
    <n v="2009"/>
    <n v="395594"/>
    <s v="PAULO CESAR DA SILVA"/>
    <s v="Abastecimento"/>
    <s v="GASOLINA COMUM"/>
    <n v="31.25"/>
    <n v="4.8"/>
    <n v="92002"/>
    <n v="299"/>
    <n v="9.57"/>
    <n v="150"/>
    <n v="11396534"/>
    <s v="POSTO DA PRACA"/>
    <s v="POSTO DE COMBUSTIVEL"/>
    <s v="PRACA DOUTOR JORGE 185"/>
    <s v="CENTRO"/>
    <s v="LAVRAS"/>
    <s v="MG"/>
    <s v="DTM"/>
    <m/>
    <m/>
    <m/>
    <m/>
    <s v="POS"/>
    <m/>
    <s v="33896907"/>
    <s v="6035740389467348"/>
    <s v="nd"/>
    <s v="VEICULOS LEVES - STRADA"/>
    <m/>
    <s v="ADEILSON CARVALHO"/>
  </r>
  <r>
    <x v="0"/>
    <x v="1"/>
    <n v="651134888"/>
    <n v="109978"/>
    <s v="UNIVERSIDADE FEDERAL DE LAVRAS - MG"/>
    <d v="2020-02-19T07:51:04"/>
    <s v="GMF7220"/>
    <s v="PROPRIA"/>
    <s v="FOCUS"/>
    <s v="20012214"/>
    <n v="2012"/>
    <n v="2242244"/>
    <s v="ANTONIO SEBASTIAO DOMINGOS"/>
    <s v="Abastecimento"/>
    <s v="ETANOL"/>
    <n v="41.79"/>
    <n v="3.59"/>
    <n v="151008"/>
    <n v="499"/>
    <n v="11.94"/>
    <n v="150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6761"/>
    <s v="nd"/>
    <s v="VEICULOS LEVES - FORD FOCUS"/>
    <m/>
    <s v="ADEILSON CARVALHO"/>
  </r>
  <r>
    <x v="0"/>
    <x v="1"/>
    <n v="651137909"/>
    <n v="109978"/>
    <s v="UNIVERSIDADE FEDERAL DE LAVRAS - MG"/>
    <d v="2020-02-19T07:55:01"/>
    <s v="GMF6665"/>
    <s v="PROPRIA"/>
    <s v="CAMINHAO"/>
    <s v="20012224"/>
    <n v="2011"/>
    <n v="1831"/>
    <s v="NIVALDO MARQUES"/>
    <s v="Abastecimento"/>
    <s v="Diesel S-10 Comum"/>
    <n v="25"/>
    <n v="4"/>
    <n v="159111"/>
    <n v="355"/>
    <n v="14.2"/>
    <n v="100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6548"/>
    <s v="nd"/>
    <s v="VEICULOS PESADOS - HODOMETRO"/>
    <m/>
    <s v="ADEILSON CARVALHO"/>
  </r>
  <r>
    <x v="0"/>
    <x v="1"/>
    <n v="651146019"/>
    <n v="109978"/>
    <s v="UNIVERSIDADE FEDERAL DE LAVRAS - MG"/>
    <d v="2020-02-19T08:24:30"/>
    <s v="GMF1078"/>
    <s v="PROPRIA"/>
    <s v="CAMINHAO"/>
    <s v="20015677"/>
    <n v="1977"/>
    <n v="3327"/>
    <s v="CLAUDINEI VILELA DE SOUZA"/>
    <s v="Abastecimento"/>
    <s v="Diesel S-10 Comum"/>
    <n v="62.51"/>
    <n v="4"/>
    <n v="77469"/>
    <n v="236"/>
    <n v="3.78"/>
    <n v="250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6498"/>
    <s v="nd"/>
    <s v="VEICULOS PESADOS - HODOMETRO"/>
    <m/>
    <s v="ADEILSON CARVALHO"/>
  </r>
  <r>
    <x v="0"/>
    <x v="1"/>
    <n v="651187543"/>
    <n v="109978"/>
    <s v="UNIVERSIDADE FEDERAL DE LAVRAS - MG"/>
    <d v="2020-02-19T10:58:15"/>
    <s v="OQP9475"/>
    <s v="PROPRIA"/>
    <s v="UNO"/>
    <s v=""/>
    <n v="2014"/>
    <n v="78048246"/>
    <s v="CARLOS EDUARDO LUIZ"/>
    <s v="Abastecimento"/>
    <s v="GASOLINA COMUM"/>
    <n v="17.760000000000002"/>
    <n v="4.84"/>
    <n v="121433"/>
    <n v="94"/>
    <n v="5.29"/>
    <n v="85.92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404203629"/>
    <s v="nd"/>
    <s v="VEICULOS LEVES - FIAT UNO"/>
    <m/>
    <s v="ADEILSON CARVALHO"/>
  </r>
  <r>
    <x v="0"/>
    <x v="1"/>
    <n v="651191623"/>
    <n v="109978"/>
    <s v="UNIVERSIDADE FEDERAL DE LAVRAS - MG"/>
    <d v="2020-02-19T11:24:12"/>
    <s v="GMF1891"/>
    <s v="PROPRIA"/>
    <s v="914 DIESEL"/>
    <s v="20012235"/>
    <n v="1997"/>
    <n v="68674040"/>
    <s v="JOSE BENTO DA SILVA"/>
    <s v="Abastecimento"/>
    <s v="Diesel S-10 Comum"/>
    <n v="53.57"/>
    <n v="4"/>
    <n v="212648"/>
    <n v="180"/>
    <n v="3.36"/>
    <n v="214.23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6506"/>
    <s v="nd"/>
    <s v="VEICULOS PESADOS - HODOMETRO"/>
    <m/>
    <s v="ADEILSON CARVALHO"/>
  </r>
  <r>
    <x v="0"/>
    <x v="1"/>
    <n v="651207587"/>
    <n v="109978"/>
    <s v="UNIVERSIDADE FEDERAL DE LAVRAS - MG"/>
    <d v="2020-02-19T12:49:24"/>
    <s v="HES2527"/>
    <s v="PROPRIA"/>
    <s v="L200"/>
    <s v=""/>
    <n v="2008"/>
    <n v="2042107"/>
    <s v="JERRY ADRIANI DA SILVA"/>
    <s v="Abastecimento"/>
    <s v="Diesel S-10 Comum"/>
    <n v="37.5"/>
    <n v="4"/>
    <n v="253708"/>
    <n v="311"/>
    <n v="8.2899999999999991"/>
    <n v="150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6837"/>
    <s v="nd"/>
    <s v="GRUPO GERAL DE RESTRICOES"/>
    <m/>
    <s v="ADEILSON CARVALHO"/>
  </r>
  <r>
    <x v="0"/>
    <x v="1"/>
    <n v="651210215"/>
    <n v="109978"/>
    <s v="UNIVERSIDADE FEDERAL DE LAVRAS - MG"/>
    <d v="2020-02-19T13:02:04"/>
    <s v="GMF7212"/>
    <s v="PROPRIA"/>
    <s v="FOCUS"/>
    <s v="20012007"/>
    <n v="2012"/>
    <n v="395366"/>
    <s v="EDUARDO HENRIQUE DA SILVA"/>
    <s v="Abastecimento"/>
    <s v="GASOLINA COMUM"/>
    <n v="45.84"/>
    <n v="4.8"/>
    <n v="218170"/>
    <n v="395"/>
    <n v="8.6199999999999992"/>
    <n v="220.06"/>
    <n v="11396534"/>
    <s v="POSTO DA PRACA"/>
    <s v="POSTO DE COMBUSTIVEL"/>
    <s v="PRACA DOUTOR JORGE 185"/>
    <s v="CENTRO"/>
    <s v="LAVRAS"/>
    <s v="MG"/>
    <s v="DTM"/>
    <m/>
    <m/>
    <m/>
    <m/>
    <s v="POS"/>
    <m/>
    <s v="33896907"/>
    <s v="6035740409332621"/>
    <s v="LEVE"/>
    <s v="VEICULOS LEVES - FORD FOCUS"/>
    <m/>
    <s v="ADEILSON CARVALHO"/>
  </r>
  <r>
    <x v="1"/>
    <x v="1"/>
    <n v="651215987"/>
    <n v="109978"/>
    <s v="UNIVERSIDADE FEDERAL DE LAVRAS - MG"/>
    <d v="2020-02-19T13:27:22"/>
    <s v="ROC7067"/>
    <s v="PROPRIA"/>
    <s v="ROCADEIRA"/>
    <s v=""/>
    <n v="2016"/>
    <n v="395326"/>
    <s v="CARLOS ALBERTO DE OLIVEIRA SILVA"/>
    <s v="Abastecimento"/>
    <s v="GASOLINA COMUM"/>
    <n v="3"/>
    <n v="4.8"/>
    <n v="111735"/>
    <n v="5"/>
    <n v="1.67"/>
    <n v="14.4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7618"/>
    <s v="EQUIPAMENTO"/>
    <s v="EQUIPAMENTOS"/>
    <m/>
    <s v="JACKSON ANTONIO BARBOSA"/>
  </r>
  <r>
    <x v="1"/>
    <x v="1"/>
    <n v="651216092"/>
    <n v="109978"/>
    <s v="UNIVERSIDADE FEDERAL DE LAVRAS - MG"/>
    <d v="2020-02-19T13:28:09"/>
    <s v="ROC6731"/>
    <s v="PROPRIA"/>
    <s v="ROCADEIRA FS 220"/>
    <s v=""/>
    <n v="2011"/>
    <n v="395326"/>
    <s v="CARLOS ALBERTO DE OLIVEIRA SILVA"/>
    <s v="Abastecimento"/>
    <s v="GASOLINA COMUM"/>
    <n v="3"/>
    <n v="4.8"/>
    <n v="111735"/>
    <n v="5"/>
    <n v="1.67"/>
    <n v="14.4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6750"/>
    <s v="EQUIPAMENTO"/>
    <s v="EQUIPAMENTOS"/>
    <m/>
    <s v="JACKSON ANTONIO BARBOSA"/>
  </r>
  <r>
    <x v="1"/>
    <x v="1"/>
    <n v="651216214"/>
    <n v="109978"/>
    <s v="UNIVERSIDADE FEDERAL DE LAVRAS - MG"/>
    <d v="2020-02-19T13:29:13"/>
    <s v="ROC4343"/>
    <s v="PROPRIA"/>
    <s v="ROCADEIRA"/>
    <s v=""/>
    <n v="2012"/>
    <n v="395326"/>
    <s v="CARLOS ALBERTO DE OLIVEIRA SILVA"/>
    <s v="Abastecimento"/>
    <s v="GASOLINA COMUM"/>
    <n v="3"/>
    <n v="4.8"/>
    <n v="111735"/>
    <n v="5"/>
    <n v="1.67"/>
    <n v="14.4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6859"/>
    <s v="EQUIPAMENTO"/>
    <s v="EQUIPAMENTOS"/>
    <m/>
    <s v="JACKSON ANTONIO BARBOSA"/>
  </r>
  <r>
    <x v="1"/>
    <x v="1"/>
    <n v="651216366"/>
    <n v="109978"/>
    <s v="UNIVERSIDADE FEDERAL DE LAVRAS - MG"/>
    <d v="2020-02-19T13:30:24"/>
    <s v="ROC7069"/>
    <s v="PROPRIA"/>
    <s v="ROCADEIRA"/>
    <s v=""/>
    <n v="2016"/>
    <n v="395326"/>
    <s v="CARLOS ALBERTO DE OLIVEIRA SILVA"/>
    <s v="Abastecimento"/>
    <s v="GASOLINA COMUM"/>
    <n v="3"/>
    <n v="4.8"/>
    <n v="111735"/>
    <n v="5"/>
    <n v="1.67"/>
    <n v="14.4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7766"/>
    <s v="EQUIPAMENTO"/>
    <s v="EQUIPAMENTOS"/>
    <m/>
    <s v="JACKSON ANTONIO BARBOSA"/>
  </r>
  <r>
    <x v="1"/>
    <x v="1"/>
    <n v="651216450"/>
    <n v="109978"/>
    <s v="UNIVERSIDADE FEDERAL DE LAVRAS - MG"/>
    <d v="2020-02-19T13:31:00"/>
    <s v="ROC6727"/>
    <s v="PROPRIA"/>
    <s v="ROCADEIRA FS 220"/>
    <s v=""/>
    <n v="2011"/>
    <n v="395326"/>
    <s v="CARLOS ALBERTO DE OLIVEIRA SILVA"/>
    <s v="Abastecimento"/>
    <s v="GASOLINA COMUM"/>
    <n v="3"/>
    <n v="4.8"/>
    <n v="111735"/>
    <n v="5"/>
    <n v="1.67"/>
    <n v="14.4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6651"/>
    <s v="EQUIPAMENTO"/>
    <s v="EQUIPAMENTOS"/>
    <m/>
    <s v="JACKSON ANTONIO BARBOSA"/>
  </r>
  <r>
    <x v="1"/>
    <x v="1"/>
    <n v="651216543"/>
    <n v="109978"/>
    <s v="UNIVERSIDADE FEDERAL DE LAVRAS - MG"/>
    <d v="2020-02-19T13:31:44"/>
    <s v="ROC7068"/>
    <s v="PROPRIA"/>
    <s v="ROCADEIRA"/>
    <s v=""/>
    <n v="2016"/>
    <n v="395326"/>
    <s v="CARLOS ALBERTO DE OLIVEIRA SILVA"/>
    <s v="Abastecimento"/>
    <s v="GASOLINA COMUM"/>
    <n v="3"/>
    <n v="4.8"/>
    <n v="111735"/>
    <n v="5"/>
    <n v="1.67"/>
    <n v="14.4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7733"/>
    <s v="EQUIPAMENTO"/>
    <s v="EQUIPAMENTOS"/>
    <m/>
    <s v="JACKSON ANTONIO BARBOSA"/>
  </r>
  <r>
    <x v="1"/>
    <x v="1"/>
    <n v="651216667"/>
    <n v="109978"/>
    <s v="UNIVERSIDADE FEDERAL DE LAVRAS - MG"/>
    <d v="2020-02-19T13:32:45"/>
    <s v="ROC4350"/>
    <s v="PROPRIA"/>
    <s v="ROCADEIRA"/>
    <s v=""/>
    <n v="2012"/>
    <n v="395326"/>
    <s v="CARLOS ALBERTO DE OLIVEIRA SILVA"/>
    <s v="Abastecimento"/>
    <s v="GASOLINA COMUM"/>
    <n v="3"/>
    <n v="4.8"/>
    <n v="111735"/>
    <n v="5"/>
    <n v="1.67"/>
    <n v="14.4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7139"/>
    <s v="EQUIPAMENTO"/>
    <s v="EQUIPAMENTOS"/>
    <m/>
    <s v="JACKSON ANTONIO BARBOSA"/>
  </r>
  <r>
    <x v="1"/>
    <x v="1"/>
    <n v="651217835"/>
    <n v="109978"/>
    <s v="UNIVERSIDADE FEDERAL DE LAVRAS - MG"/>
    <d v="2020-02-19T13:34:34"/>
    <s v="ROC7070"/>
    <s v="PROPRIA"/>
    <s v="ROCADEIRA"/>
    <s v=""/>
    <n v="2016"/>
    <n v="395326"/>
    <s v="CARLOS ALBERTO DE OLIVEIRA SILVA"/>
    <s v="Abastecimento"/>
    <s v="GASOLINA COMUM"/>
    <n v="3"/>
    <n v="4.8"/>
    <n v="111735"/>
    <n v="5"/>
    <n v="1.67"/>
    <n v="14.4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7865"/>
    <s v="EQUIPAMENTO"/>
    <s v="EQUIPAMENTOS"/>
    <m/>
    <s v="JACKSON ANTONIO BARBOSA"/>
  </r>
  <r>
    <x v="1"/>
    <x v="1"/>
    <n v="651217925"/>
    <n v="109978"/>
    <s v="UNIVERSIDADE FEDERAL DE LAVRAS - MG"/>
    <d v="2020-02-19T13:35:10"/>
    <s v="ROC6726"/>
    <s v="PROPRIA"/>
    <s v="ROCADEIRA FS 220"/>
    <s v=""/>
    <n v="2011"/>
    <n v="395326"/>
    <s v="CARLOS ALBERTO DE OLIVEIRA SILVA"/>
    <s v="Abastecimento"/>
    <s v="GASOLINA COMUM"/>
    <n v="3"/>
    <n v="4.8"/>
    <n v="111735"/>
    <n v="5"/>
    <n v="1.67"/>
    <n v="14.4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6610"/>
    <s v="EQUIPAMENTO"/>
    <s v="EQUIPAMENTOS"/>
    <m/>
    <s v="JACKSON ANTONIO BARBOSA"/>
  </r>
  <r>
    <x v="1"/>
    <x v="1"/>
    <n v="651218302"/>
    <n v="109978"/>
    <s v="UNIVERSIDADE FEDERAL DE LAVRAS - MG"/>
    <d v="2020-02-19T13:37:38"/>
    <s v="ROC4342"/>
    <s v="PROPRIA"/>
    <s v="ROCADEIRA"/>
    <s v=""/>
    <n v="2012"/>
    <n v="395326"/>
    <s v="CARLOS ALBERTO DE OLIVEIRA SILVA"/>
    <s v="Abastecimento"/>
    <s v="GASOLINA COMUM"/>
    <n v="3"/>
    <n v="4.8"/>
    <n v="111735"/>
    <n v="5"/>
    <n v="1.67"/>
    <n v="14.4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6826"/>
    <s v="EQUIPAMENTO"/>
    <s v="EQUIPAMENTOS"/>
    <m/>
    <s v="JACKSON ANTONIO BARBOSA"/>
  </r>
  <r>
    <x v="0"/>
    <x v="1"/>
    <n v="651237229"/>
    <n v="109978"/>
    <s v="UNIVERSIDADE FEDERAL DE LAVRAS - MG"/>
    <d v="2020-02-19T15:13:03"/>
    <s v="PVJ8154"/>
    <s v="PROPRIA"/>
    <s v="MOTOCICLETA"/>
    <s v=""/>
    <n v="2014"/>
    <n v="395896"/>
    <s v="MARCIO MAYRINCK"/>
    <s v="Abastecimento"/>
    <s v="GASOLINA COMUM"/>
    <n v="6.82"/>
    <n v="4.84"/>
    <n v="42289"/>
    <n v="251"/>
    <n v="36.799999999999997"/>
    <n v="33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7082"/>
    <s v="nd"/>
    <s v="MOTOCICLETA"/>
    <m/>
    <s v="ADEILSON CARVALHO"/>
  </r>
  <r>
    <x v="0"/>
    <x v="1"/>
    <n v="651237648"/>
    <n v="109978"/>
    <s v="UNIVERSIDADE FEDERAL DE LAVRAS - MG"/>
    <d v="2020-02-19T15:15:16"/>
    <s v="GMF6299"/>
    <s v="PROPRIA"/>
    <s v="ZAFIRA"/>
    <s v=""/>
    <n v="2010"/>
    <n v="395896"/>
    <s v="MARCIO MAYRINCK"/>
    <s v="Abastecimento"/>
    <s v="GASOLINA COMUM"/>
    <n v="18.399999999999999"/>
    <n v="4.84"/>
    <n v="331569"/>
    <n v="126"/>
    <n v="6.85"/>
    <n v="89.02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7421"/>
    <s v="nd"/>
    <s v="VEICULOS LEVES ZAFIRA"/>
    <m/>
    <s v="ADEILSON CARVALHO"/>
  </r>
  <r>
    <x v="1"/>
    <x v="1"/>
    <n v="651238730"/>
    <n v="109978"/>
    <s v="UNIVERSIDADE FEDERAL DE LAVRAS - MG"/>
    <d v="2020-02-19T15:20:57"/>
    <s v="PVJ8124"/>
    <s v="PROPRIA"/>
    <s v="MOTOCICLETA"/>
    <s v="20019248"/>
    <n v="2014"/>
    <n v="395896"/>
    <s v="MARCIO MAYRINCK"/>
    <s v="Abastecimento"/>
    <s v="GASOLINA COMUM"/>
    <n v="6.25"/>
    <n v="4.84"/>
    <n v="77857"/>
    <n v="256"/>
    <n v="40.96"/>
    <n v="30.24"/>
    <n v="9895191"/>
    <s v="AUTO POSTO LAVRAS SHELL"/>
    <s v="POSTO DE COMBUSTIVEL"/>
    <s v="AVENIDA DR SILVIO MENICUCCI 200"/>
    <s v="VILA ESTER"/>
    <s v="LAVRAS"/>
    <s v="MG"/>
    <s v="CVP"/>
    <m/>
    <m/>
    <m/>
    <m/>
    <s v="POS"/>
    <m/>
    <s v="34737595"/>
    <s v="6035740389466894"/>
    <s v="nd"/>
    <s v="MOTOCICLETA"/>
    <m/>
    <s v="ADEILSON CARVALHO"/>
  </r>
  <r>
    <x v="1"/>
    <x v="1"/>
    <n v="651240352"/>
    <n v="109978"/>
    <s v="UNIVERSIDADE FEDERAL DE LAVRAS - MG"/>
    <d v="2020-02-19T15:24:09"/>
    <s v="PVJ8159"/>
    <s v="PROPRIA"/>
    <s v="MOTOCICLETA"/>
    <s v="0019242"/>
    <n v="2014"/>
    <n v="395896"/>
    <s v="MARCIO MAYRINCK"/>
    <s v="Abastecimento"/>
    <s v="GASOLINA COMUM"/>
    <n v="6.68"/>
    <n v="4.84"/>
    <n v="67357"/>
    <n v="264"/>
    <n v="39.520000000000003"/>
    <n v="32.32"/>
    <n v="9895191"/>
    <s v="AUTO POSTO LAVRAS SHELL"/>
    <s v="POSTO DE COMBUSTIVEL"/>
    <s v="AVENIDA DR SILVIO MENICUCCI 200"/>
    <s v="VILA ESTER"/>
    <s v="LAVRAS"/>
    <s v="MG"/>
    <s v="CVP"/>
    <m/>
    <m/>
    <m/>
    <m/>
    <s v="POS"/>
    <m/>
    <s v="34737595"/>
    <s v="6035740389466969"/>
    <s v="nd"/>
    <s v="MOTOCICLETA"/>
    <m/>
    <s v="ADEILSON CARVALHO"/>
  </r>
  <r>
    <x v="0"/>
    <x v="1"/>
    <n v="651294391"/>
    <n v="109978"/>
    <s v="UNIVERSIDADE FEDERAL DE LAVRAS - MG"/>
    <d v="2020-02-19T19:09:51"/>
    <s v="GMF6457"/>
    <s v="PROPRIA"/>
    <s v="COROLLA"/>
    <s v="20012225"/>
    <n v="2010"/>
    <n v="395464"/>
    <s v="JOSE AUGUSTO DE ABREU"/>
    <s v="Abastecimento"/>
    <s v="GASOLINA COMUM"/>
    <n v="34.07"/>
    <n v="4.78"/>
    <n v="245081"/>
    <n v="380"/>
    <n v="11.15"/>
    <n v="162.69"/>
    <n v="11427537"/>
    <s v="POSTO TROPICO"/>
    <s v="POSTO DE COMBUSTIVEL"/>
    <s v="AVENIDA PRESIDENTE ANTONIO CARLOS 6640"/>
    <s v="PAMPULHA"/>
    <s v="BELO HORIZONTE"/>
    <s v="MG"/>
    <s v="DTM"/>
    <m/>
    <m/>
    <m/>
    <m/>
    <s v="POS"/>
    <m/>
    <s v="33422984"/>
    <s v="6035740389466613"/>
    <s v="nd"/>
    <s v="VEICULOS LEVES"/>
    <m/>
    <s v="ADEILSON CARVALHO"/>
  </r>
  <r>
    <x v="1"/>
    <x v="1"/>
    <n v="651352163"/>
    <n v="109978"/>
    <s v="UNIVERSIDADE FEDERAL DE LAVRAS - MG"/>
    <d v="2020-02-20T07:18:32"/>
    <s v="GER7154"/>
    <s v="PROPRIA"/>
    <s v="GERADOR DE ENERGIA"/>
    <s v=""/>
    <n v="2011"/>
    <n v="2622"/>
    <s v="JOSE MARIA SALES"/>
    <s v="Abastecimento"/>
    <s v="GASOLINA COMUM"/>
    <n v="58.09"/>
    <n v="4.84"/>
    <n v="1"/>
    <n v="-11110"/>
    <n v="0"/>
    <n v="281.04000000000002"/>
    <n v="9895191"/>
    <s v="AUTO POSTO LAVRAS SHELL"/>
    <s v="POSTO DE COMBUSTIVEL"/>
    <s v="AVENIDA DR SILVIO MENICUCCI 200"/>
    <s v="VILA ESTER"/>
    <s v="LAVRAS"/>
    <s v="MG"/>
    <s v="PROINFRA"/>
    <m/>
    <m/>
    <m/>
    <m/>
    <s v="POS"/>
    <m/>
    <s v="34737595"/>
    <s v="6035740411328443"/>
    <s v="EQUIPAMENTO"/>
    <s v="GRUPO GERAL DE RESTRICOES"/>
    <m/>
    <s v="JACKSON ANTONIO BARBOSA"/>
  </r>
  <r>
    <x v="0"/>
    <x v="1"/>
    <n v="651355795"/>
    <n v="109978"/>
    <s v="UNIVERSIDADE FEDERAL DE LAVRAS - MG"/>
    <d v="2020-02-20T07:31:36"/>
    <s v="GMF6665"/>
    <s v="PROPRIA"/>
    <s v="CAMINHAO"/>
    <s v="20012224"/>
    <n v="2011"/>
    <n v="1006030"/>
    <s v="VALDIR PEREIRA DE CARVALHO"/>
    <s v="Abastecimento"/>
    <s v="Diesel S-10 Comum"/>
    <n v="50"/>
    <n v="4"/>
    <n v="159150"/>
    <n v="39"/>
    <n v="0.78"/>
    <n v="200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6548"/>
    <s v="nd"/>
    <s v="VEICULOS PESADOS - HODOMETRO"/>
    <m/>
    <s v="ADEILSON CARVALHO"/>
  </r>
  <r>
    <x v="0"/>
    <x v="1"/>
    <n v="651364727"/>
    <n v="109978"/>
    <s v="UNIVERSIDADE FEDERAL DE LAVRAS - MG"/>
    <d v="2020-02-20T08:02:49"/>
    <s v="GMF6666"/>
    <s v="PROPRIA"/>
    <s v="CAMINHAO"/>
    <s v="20019840"/>
    <n v="2011"/>
    <n v="1670814"/>
    <s v="MARCELO ADALTON BALISA"/>
    <s v="Abastecimento"/>
    <s v="DIESEL"/>
    <n v="39.9"/>
    <n v="3.68"/>
    <n v="123485"/>
    <n v="353"/>
    <n v="8.85"/>
    <n v="146.99"/>
    <n v="6103464"/>
    <s v="POSTO TUNEL"/>
    <s v="POSTO DE COMBUSTIVEL"/>
    <s v="RUA OTACILIO NEGRAO DE LIMA 598"/>
    <s v="CENTRO"/>
    <s v="LAVRAS"/>
    <s v="MG"/>
    <s v="DTM"/>
    <m/>
    <m/>
    <m/>
    <m/>
    <s v="POS"/>
    <m/>
    <s v="05445830"/>
    <s v="6035740389466555"/>
    <s v="nd"/>
    <s v="VEICULOS PESADOS - HODOMETRO"/>
    <m/>
    <s v="ADEILSON CARVALHO"/>
  </r>
  <r>
    <x v="0"/>
    <x v="1"/>
    <n v="651378782"/>
    <n v="109978"/>
    <s v="UNIVERSIDADE FEDERAL DE LAVRAS - MG"/>
    <d v="2020-02-20T08:36:28"/>
    <s v="GMF6457"/>
    <s v="PROPRIA"/>
    <s v="COROLLA"/>
    <s v="20012225"/>
    <n v="2010"/>
    <n v="395464"/>
    <s v="JOSE AUGUSTO DE ABREU"/>
    <s v="Abastecimento"/>
    <s v="GASOLINA COMUM"/>
    <n v="24.81"/>
    <n v="4.84"/>
    <n v="245400"/>
    <n v="319"/>
    <n v="12.86"/>
    <n v="120.03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6613"/>
    <s v="nd"/>
    <s v="VEICULOS LEVES"/>
    <m/>
    <s v="ADEILSON CARVALHO"/>
  </r>
  <r>
    <x v="0"/>
    <x v="1"/>
    <n v="651385800"/>
    <n v="109978"/>
    <s v="UNIVERSIDADE FEDERAL DE LAVRAS - MG"/>
    <d v="2020-02-20T09:02:34"/>
    <s v="PVX6863"/>
    <s v="PROPRIA"/>
    <s v="MONTANA"/>
    <s v=""/>
    <n v="2015"/>
    <n v="68775056"/>
    <s v="ANDERSON DE SOUSA LIMA"/>
    <s v="Abastecimento"/>
    <s v="GASOLINA COMUM"/>
    <n v="20.66"/>
    <n v="4.84"/>
    <n v="96491"/>
    <n v="237"/>
    <n v="11.47"/>
    <n v="100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95161927"/>
    <s v="nd"/>
    <s v="VEICULOS LEVES - STRADA"/>
    <m/>
    <s v="ADEILSON CARVALHO"/>
  </r>
  <r>
    <x v="0"/>
    <x v="1"/>
    <n v="651412417"/>
    <n v="109978"/>
    <s v="UNIVERSIDADE FEDERAL DE LAVRAS - MG"/>
    <d v="2020-02-20T10:42:20"/>
    <s v="GMF6108"/>
    <s v="PROPRIA"/>
    <s v="KOMBI 1.6"/>
    <s v="20015678"/>
    <n v="2009"/>
    <n v="3892"/>
    <s v="CLAUDIO VALACIO DE OLIVEIRA"/>
    <s v="Abastecimento"/>
    <s v="ETANOL"/>
    <n v="35.39"/>
    <n v="3.59"/>
    <n v="679686"/>
    <n v="150"/>
    <n v="4.24"/>
    <n v="127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6803"/>
    <s v="nd"/>
    <s v="VEICULOS LEVES"/>
    <m/>
    <s v="ADEILSON CARVALHO"/>
  </r>
  <r>
    <x v="1"/>
    <x v="1"/>
    <n v="651475006"/>
    <n v="109978"/>
    <s v="UNIVERSIDADE FEDERAL DE LAVRAS - MG"/>
    <d v="2020-02-20T15:05:24"/>
    <s v="ROC6727"/>
    <s v="PROPRIA"/>
    <s v="ROCADEIRA FS 220"/>
    <s v=""/>
    <n v="2011"/>
    <n v="395326"/>
    <s v="CARLOS ALBERTO DE OLIVEIRA SILVA"/>
    <s v="Abastecimento"/>
    <s v="GASOLINA COMUM"/>
    <n v="3"/>
    <n v="4.8"/>
    <n v="111740"/>
    <n v="5"/>
    <n v="1.67"/>
    <n v="14.4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6651"/>
    <s v="EQUIPAMENTO"/>
    <s v="EQUIPAMENTOS"/>
    <m/>
    <s v="JACKSON ANTONIO BARBOSA"/>
  </r>
  <r>
    <x v="1"/>
    <x v="1"/>
    <n v="651475106"/>
    <n v="109978"/>
    <s v="UNIVERSIDADE FEDERAL DE LAVRAS - MG"/>
    <d v="2020-02-20T15:06:01"/>
    <s v="ROC7069"/>
    <s v="PROPRIA"/>
    <s v="ROCADEIRA"/>
    <s v=""/>
    <n v="2016"/>
    <n v="395326"/>
    <s v="CARLOS ALBERTO DE OLIVEIRA SILVA"/>
    <s v="Abastecimento"/>
    <s v="GASOLINA COMUM"/>
    <n v="3"/>
    <n v="4.8"/>
    <n v="111740"/>
    <n v="5"/>
    <n v="1.67"/>
    <n v="14.4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7766"/>
    <s v="EQUIPAMENTO"/>
    <s v="EQUIPAMENTOS"/>
    <m/>
    <s v="JACKSON ANTONIO BARBOSA"/>
  </r>
  <r>
    <x v="1"/>
    <x v="1"/>
    <n v="651475829"/>
    <n v="109978"/>
    <s v="UNIVERSIDADE FEDERAL DE LAVRAS - MG"/>
    <d v="2020-02-20T15:07:07"/>
    <s v="ROC7068"/>
    <s v="PROPRIA"/>
    <s v="ROCADEIRA"/>
    <s v=""/>
    <n v="2016"/>
    <n v="395326"/>
    <s v="CARLOS ALBERTO DE OLIVEIRA SILVA"/>
    <s v="Abastecimento"/>
    <s v="GASOLINA COMUM"/>
    <n v="3"/>
    <n v="4.8"/>
    <n v="111740"/>
    <n v="5"/>
    <n v="1.67"/>
    <n v="14.4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7733"/>
    <s v="EQUIPAMENTO"/>
    <s v="EQUIPAMENTOS"/>
    <m/>
    <s v="JACKSON ANTONIO BARBOSA"/>
  </r>
  <r>
    <x v="1"/>
    <x v="1"/>
    <n v="651475360"/>
    <n v="109978"/>
    <s v="UNIVERSIDADE FEDERAL DE LAVRAS - MG"/>
    <d v="2020-02-20T15:07:37"/>
    <s v="ROC6731"/>
    <s v="PROPRIA"/>
    <s v="ROCADEIRA FS 220"/>
    <s v=""/>
    <n v="2011"/>
    <n v="395326"/>
    <s v="CARLOS ALBERTO DE OLIVEIRA SILVA"/>
    <s v="Abastecimento"/>
    <s v="GASOLINA COMUM"/>
    <n v="3"/>
    <n v="4.8"/>
    <n v="111740"/>
    <n v="5"/>
    <n v="1.67"/>
    <n v="14.4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6750"/>
    <s v="EQUIPAMENTO"/>
    <s v="EQUIPAMENTOS"/>
    <m/>
    <s v="JACKSON ANTONIO BARBOSA"/>
  </r>
  <r>
    <x v="1"/>
    <x v="1"/>
    <n v="651475463"/>
    <n v="109978"/>
    <s v="UNIVERSIDADE FEDERAL DE LAVRAS - MG"/>
    <d v="2020-02-20T15:08:12"/>
    <s v="ROC4343"/>
    <s v="PROPRIA"/>
    <s v="ROCADEIRA"/>
    <s v=""/>
    <n v="2012"/>
    <n v="395326"/>
    <s v="CARLOS ALBERTO DE OLIVEIRA SILVA"/>
    <s v="Abastecimento"/>
    <s v="GASOLINA COMUM"/>
    <n v="3"/>
    <n v="4.8"/>
    <n v="111740"/>
    <n v="5"/>
    <n v="1.67"/>
    <n v="14.4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6859"/>
    <s v="EQUIPAMENTO"/>
    <s v="EQUIPAMENTOS"/>
    <m/>
    <s v="JACKSON ANTONIO BARBOSA"/>
  </r>
  <r>
    <x v="1"/>
    <x v="1"/>
    <n v="651475575"/>
    <n v="109978"/>
    <s v="UNIVERSIDADE FEDERAL DE LAVRAS - MG"/>
    <d v="2020-02-20T15:08:50"/>
    <s v="ROC4350"/>
    <s v="PROPRIA"/>
    <s v="ROCADEIRA"/>
    <s v=""/>
    <n v="2012"/>
    <n v="395326"/>
    <s v="CARLOS ALBERTO DE OLIVEIRA SILVA"/>
    <s v="Abastecimento"/>
    <s v="GASOLINA COMUM"/>
    <n v="3"/>
    <n v="4.8"/>
    <n v="111740"/>
    <n v="5"/>
    <n v="1.67"/>
    <n v="14.4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7139"/>
    <s v="EQUIPAMENTO"/>
    <s v="EQUIPAMENTOS"/>
    <m/>
    <s v="JACKSON ANTONIO BARBOSA"/>
  </r>
  <r>
    <x v="1"/>
    <x v="1"/>
    <n v="651475691"/>
    <n v="109978"/>
    <s v="UNIVERSIDADE FEDERAL DE LAVRAS - MG"/>
    <d v="2020-02-20T15:09:28"/>
    <s v="ROC7067"/>
    <s v="PROPRIA"/>
    <s v="ROCADEIRA"/>
    <s v=""/>
    <n v="2016"/>
    <n v="395326"/>
    <s v="CARLOS ALBERTO DE OLIVEIRA SILVA"/>
    <s v="Abastecimento"/>
    <s v="GASOLINA COMUM"/>
    <n v="3"/>
    <n v="4.8"/>
    <n v="111740"/>
    <n v="5"/>
    <n v="1.67"/>
    <n v="14.4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7618"/>
    <s v="EQUIPAMENTO"/>
    <s v="EQUIPAMENTOS"/>
    <m/>
    <s v="JACKSON ANTONIO BARBOSA"/>
  </r>
  <r>
    <x v="1"/>
    <x v="1"/>
    <n v="651475902"/>
    <n v="109978"/>
    <s v="UNIVERSIDADE FEDERAL DE LAVRAS - MG"/>
    <d v="2020-02-20T15:10:07"/>
    <s v="ROC6726"/>
    <s v="PROPRIA"/>
    <s v="ROCADEIRA FS 220"/>
    <s v=""/>
    <n v="2011"/>
    <n v="395326"/>
    <s v="CARLOS ALBERTO DE OLIVEIRA SILVA"/>
    <s v="Abastecimento"/>
    <s v="GASOLINA COMUM"/>
    <n v="3"/>
    <n v="4.8"/>
    <n v="111740"/>
    <n v="5"/>
    <n v="1.67"/>
    <n v="14.4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6610"/>
    <s v="EQUIPAMENTO"/>
    <s v="EQUIPAMENTOS"/>
    <m/>
    <s v="JACKSON ANTONIO BARBOSA"/>
  </r>
  <r>
    <x v="1"/>
    <x v="1"/>
    <n v="651476175"/>
    <n v="109978"/>
    <s v="UNIVERSIDADE FEDERAL DE LAVRAS - MG"/>
    <d v="2020-02-20T15:11:36"/>
    <s v="ROC4342"/>
    <s v="PROPRIA"/>
    <s v="ROCADEIRA"/>
    <s v=""/>
    <n v="2012"/>
    <n v="395326"/>
    <s v="CARLOS ALBERTO DE OLIVEIRA SILVA"/>
    <s v="Abastecimento"/>
    <s v="GASOLINA COMUM"/>
    <n v="3"/>
    <n v="4.8"/>
    <n v="111740"/>
    <n v="5"/>
    <n v="1.67"/>
    <n v="14.4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6826"/>
    <s v="EQUIPAMENTO"/>
    <s v="EQUIPAMENTOS"/>
    <m/>
    <s v="JACKSON ANTONIO BARBOSA"/>
  </r>
  <r>
    <x v="1"/>
    <x v="1"/>
    <n v="651476461"/>
    <n v="109978"/>
    <s v="UNIVERSIDADE FEDERAL DE LAVRAS - MG"/>
    <d v="2020-02-20T15:13:05"/>
    <s v="ROC7070"/>
    <s v="PROPRIA"/>
    <s v="ROCADEIRA"/>
    <s v=""/>
    <n v="2016"/>
    <n v="395326"/>
    <s v="CARLOS ALBERTO DE OLIVEIRA SILVA"/>
    <s v="Abastecimento"/>
    <s v="GASOLINA COMUM"/>
    <n v="3"/>
    <n v="4.8"/>
    <n v="111740"/>
    <n v="5"/>
    <n v="1.67"/>
    <n v="14.4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7865"/>
    <s v="EQUIPAMENTO"/>
    <s v="EQUIPAMENTOS"/>
    <m/>
    <s v="JACKSON ANTONIO BARBOSA"/>
  </r>
  <r>
    <x v="0"/>
    <x v="1"/>
    <n v="651481240"/>
    <n v="109978"/>
    <s v="UNIVERSIDADE FEDERAL DE LAVRAS - MG"/>
    <d v="2020-02-20T15:31:50"/>
    <s v="GMF7213"/>
    <s v="PROPRIA"/>
    <s v="FOCUS"/>
    <s v=""/>
    <n v="2012"/>
    <n v="68775056"/>
    <s v="ANDERSON DE SOUSA LIMA"/>
    <s v="Abastecimento"/>
    <s v="GASOLINA COMUM"/>
    <n v="37.21"/>
    <n v="4.84"/>
    <n v="194916"/>
    <n v="151"/>
    <n v="4.0599999999999996"/>
    <n v="180.02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6696"/>
    <s v="nd"/>
    <s v="VEICULOS LEVES - FORD FOCUS"/>
    <m/>
    <s v="ADEILSON CARVALHO"/>
  </r>
  <r>
    <x v="0"/>
    <x v="1"/>
    <n v="651484202"/>
    <n v="109978"/>
    <s v="UNIVERSIDADE FEDERAL DE LAVRAS - MG"/>
    <d v="2020-02-20T15:46:52"/>
    <s v="GMF6159"/>
    <s v="PROPRIA"/>
    <s v="STRADA HD WK CD E"/>
    <s v=""/>
    <n v="2009"/>
    <n v="2041833"/>
    <s v="LAZARO DE OLIVEIRA SOBRINHO"/>
    <s v="Abastecimento"/>
    <s v="ETANOL"/>
    <n v="41.51"/>
    <n v="3.59"/>
    <n v="114695"/>
    <n v="279"/>
    <n v="6.72"/>
    <n v="149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7330"/>
    <s v="nd"/>
    <s v="VEICULOS LEVES - STRADA"/>
    <m/>
    <s v="ADEILSON CARVALHO"/>
  </r>
  <r>
    <x v="1"/>
    <x v="1"/>
    <n v="651498430"/>
    <n v="109978"/>
    <s v="UNIVERSIDADE FEDERAL DE LAVRAS - MG"/>
    <d v="2020-02-20T16:38:44"/>
    <s v="PVN3752"/>
    <s v="PROPRIA"/>
    <s v="PALIO"/>
    <s v=""/>
    <n v="2015"/>
    <n v="13104255"/>
    <s v="LIVIA CRISTINA COELHO"/>
    <s v="Abastecimento"/>
    <s v="GASOLINA COMUM"/>
    <n v="31.25"/>
    <n v="4.8"/>
    <n v="32491"/>
    <n v="315"/>
    <n v="10.08"/>
    <n v="150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89467231"/>
    <s v="nd"/>
    <s v="VEICULOS LEVES - PALIO"/>
    <m/>
    <s v="JACKSON ANTONIO BARBOSA"/>
  </r>
  <r>
    <x v="0"/>
    <x v="1"/>
    <n v="651593848"/>
    <n v="109978"/>
    <s v="UNIVERSIDADE FEDERAL DE LAVRAS - MG"/>
    <d v="2020-02-21T07:43:50"/>
    <s v="GMF7963"/>
    <s v="PROPRIA"/>
    <s v="STRADA HD WK CD E"/>
    <s v=""/>
    <n v="2015"/>
    <n v="2214848"/>
    <s v="ANTONIO VICENTE DA SILVA"/>
    <s v="Abastecimento"/>
    <s v="ETANOL"/>
    <n v="41.79"/>
    <n v="3.59"/>
    <n v="75876"/>
    <n v="229"/>
    <n v="5.48"/>
    <n v="150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7355"/>
    <s v="nd"/>
    <s v="VEICULOS LEVES - STRADA"/>
    <m/>
    <s v="ADEILSON CARVALHO"/>
  </r>
  <r>
    <x v="0"/>
    <x v="1"/>
    <n v="651595086"/>
    <n v="109978"/>
    <s v="UNIVERSIDADE FEDERAL DE LAVRAS - MG"/>
    <d v="2020-02-21T07:50:33"/>
    <s v="GMF7191"/>
    <s v="PROPRIA"/>
    <s v="CAMINHAO"/>
    <s v="20019842"/>
    <n v="2012"/>
    <n v="45197865"/>
    <s v="ANTONIO JOSE BENTO DE LUCAS"/>
    <s v="Abastecimento"/>
    <s v="Diesel S-10 Comum"/>
    <n v="209.31"/>
    <n v="4"/>
    <n v="85020"/>
    <n v="452"/>
    <n v="2.16"/>
    <n v="837.03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6563"/>
    <s v="nd"/>
    <s v="VEICULOS PESADOS - HODOMETRO"/>
    <m/>
    <s v="ADEILSON CARVALHO"/>
  </r>
  <r>
    <x v="1"/>
    <x v="1"/>
    <n v="651604488"/>
    <n v="109978"/>
    <s v="UNIVERSIDADE FEDERAL DE LAVRAS - MG"/>
    <d v="2020-02-21T08:21:07"/>
    <s v="ROC4342"/>
    <s v="PROPRIA"/>
    <s v="ROCADEIRA"/>
    <s v=""/>
    <n v="2012"/>
    <n v="395326"/>
    <s v="CARLOS ALBERTO DE OLIVEIRA SILVA"/>
    <s v="Abastecimento"/>
    <s v="GASOLINA COMUM"/>
    <n v="3"/>
    <n v="4.8"/>
    <n v="111745"/>
    <n v="5"/>
    <n v="1.67"/>
    <n v="14.4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6826"/>
    <s v="EQUIPAMENTO"/>
    <s v="EQUIPAMENTOS"/>
    <m/>
    <s v="JACKSON ANTONIO BARBOSA"/>
  </r>
  <r>
    <x v="1"/>
    <x v="1"/>
    <n v="651604734"/>
    <n v="109978"/>
    <s v="UNIVERSIDADE FEDERAL DE LAVRAS - MG"/>
    <d v="2020-02-21T08:22:00"/>
    <s v="ROC7070"/>
    <s v="PROPRIA"/>
    <s v="ROCADEIRA"/>
    <s v=""/>
    <n v="2016"/>
    <n v="395326"/>
    <s v="CARLOS ALBERTO DE OLIVEIRA SILVA"/>
    <s v="Abastecimento"/>
    <s v="GASOLINA COMUM"/>
    <n v="3"/>
    <n v="4.8"/>
    <n v="111745"/>
    <n v="5"/>
    <n v="1.67"/>
    <n v="14.4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7865"/>
    <s v="EQUIPAMENTO"/>
    <s v="EQUIPAMENTOS"/>
    <m/>
    <s v="JACKSON ANTONIO BARBOSA"/>
  </r>
  <r>
    <x v="1"/>
    <x v="1"/>
    <n v="651606081"/>
    <n v="109978"/>
    <s v="UNIVERSIDADE FEDERAL DE LAVRAS - MG"/>
    <d v="2020-02-21T08:22:45"/>
    <s v="ROC6726"/>
    <s v="PROPRIA"/>
    <s v="ROCADEIRA FS 220"/>
    <s v=""/>
    <n v="2011"/>
    <n v="395326"/>
    <s v="CARLOS ALBERTO DE OLIVEIRA SILVA"/>
    <s v="Abastecimento"/>
    <s v="GASOLINA COMUM"/>
    <n v="3"/>
    <n v="4.8"/>
    <n v="111745"/>
    <n v="5"/>
    <n v="1.67"/>
    <n v="14.4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6610"/>
    <s v="EQUIPAMENTO"/>
    <s v="EQUIPAMENTOS"/>
    <m/>
    <s v="JACKSON ANTONIO BARBOSA"/>
  </r>
  <r>
    <x v="1"/>
    <x v="1"/>
    <n v="651606375"/>
    <n v="109978"/>
    <s v="UNIVERSIDADE FEDERAL DE LAVRAS - MG"/>
    <d v="2020-02-21T08:23:44"/>
    <s v="ROC7067"/>
    <s v="PROPRIA"/>
    <s v="ROCADEIRA"/>
    <s v=""/>
    <n v="2016"/>
    <n v="395326"/>
    <s v="CARLOS ALBERTO DE OLIVEIRA SILVA"/>
    <s v="Abastecimento"/>
    <s v="GASOLINA COMUM"/>
    <n v="3"/>
    <n v="4.8"/>
    <n v="111745"/>
    <n v="5"/>
    <n v="1.67"/>
    <n v="14.4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7618"/>
    <s v="EQUIPAMENTO"/>
    <s v="EQUIPAMENTOS"/>
    <m/>
    <s v="JACKSON ANTONIO BARBOSA"/>
  </r>
  <r>
    <x v="1"/>
    <x v="1"/>
    <n v="651606610"/>
    <n v="109978"/>
    <s v="UNIVERSIDADE FEDERAL DE LAVRAS - MG"/>
    <d v="2020-02-21T08:24:37"/>
    <s v="ROC4350"/>
    <s v="PROPRIA"/>
    <s v="ROCADEIRA"/>
    <s v=""/>
    <n v="2012"/>
    <n v="395326"/>
    <s v="CARLOS ALBERTO DE OLIVEIRA SILVA"/>
    <s v="Abastecimento"/>
    <s v="GASOLINA COMUM"/>
    <n v="3"/>
    <n v="4.8"/>
    <n v="111745"/>
    <n v="5"/>
    <n v="1.67"/>
    <n v="14.4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7139"/>
    <s v="EQUIPAMENTO"/>
    <s v="EQUIPAMENTOS"/>
    <m/>
    <s v="JACKSON ANTONIO BARBOSA"/>
  </r>
  <r>
    <x v="1"/>
    <x v="1"/>
    <n v="651607002"/>
    <n v="109978"/>
    <s v="UNIVERSIDADE FEDERAL DE LAVRAS - MG"/>
    <d v="2020-02-21T08:25:36"/>
    <s v="ROC4343"/>
    <s v="PROPRIA"/>
    <s v="ROCADEIRA"/>
    <s v=""/>
    <n v="2012"/>
    <n v="395326"/>
    <s v="CARLOS ALBERTO DE OLIVEIRA SILVA"/>
    <s v="Abastecimento"/>
    <s v="GASOLINA COMUM"/>
    <n v="3"/>
    <n v="4.8"/>
    <n v="111745"/>
    <n v="5"/>
    <n v="1.67"/>
    <n v="14.4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6859"/>
    <s v="EQUIPAMENTO"/>
    <s v="EQUIPAMENTOS"/>
    <m/>
    <s v="JACKSON ANTONIO BARBOSA"/>
  </r>
  <r>
    <x v="1"/>
    <x v="1"/>
    <n v="651607214"/>
    <n v="109978"/>
    <s v="UNIVERSIDADE FEDERAL DE LAVRAS - MG"/>
    <d v="2020-02-21T08:26:20"/>
    <s v="ROC6731"/>
    <s v="PROPRIA"/>
    <s v="ROCADEIRA FS 220"/>
    <s v=""/>
    <n v="2011"/>
    <n v="395326"/>
    <s v="CARLOS ALBERTO DE OLIVEIRA SILVA"/>
    <s v="Abastecimento"/>
    <s v="GASOLINA COMUM"/>
    <n v="3"/>
    <n v="4.8"/>
    <n v="111745"/>
    <n v="5"/>
    <n v="1.67"/>
    <n v="14.4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6750"/>
    <s v="EQUIPAMENTO"/>
    <s v="EQUIPAMENTOS"/>
    <m/>
    <s v="JACKSON ANTONIO BARBOSA"/>
  </r>
  <r>
    <x v="1"/>
    <x v="1"/>
    <n v="651607393"/>
    <n v="109978"/>
    <s v="UNIVERSIDADE FEDERAL DE LAVRAS - MG"/>
    <d v="2020-02-21T08:26:59"/>
    <s v="ROC7068"/>
    <s v="PROPRIA"/>
    <s v="ROCADEIRA"/>
    <s v=""/>
    <n v="2016"/>
    <n v="395326"/>
    <s v="CARLOS ALBERTO DE OLIVEIRA SILVA"/>
    <s v="Abastecimento"/>
    <s v="GASOLINA COMUM"/>
    <n v="3"/>
    <n v="4.8"/>
    <n v="111745"/>
    <n v="5"/>
    <n v="1.67"/>
    <n v="14.4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7733"/>
    <s v="EQUIPAMENTO"/>
    <s v="EQUIPAMENTOS"/>
    <m/>
    <s v="JACKSON ANTONIO BARBOSA"/>
  </r>
  <r>
    <x v="1"/>
    <x v="1"/>
    <n v="651607609"/>
    <n v="109978"/>
    <s v="UNIVERSIDADE FEDERAL DE LAVRAS - MG"/>
    <d v="2020-02-21T08:27:46"/>
    <s v="ROC6727"/>
    <s v="PROPRIA"/>
    <s v="ROCADEIRA FS 220"/>
    <s v=""/>
    <n v="2011"/>
    <n v="395326"/>
    <s v="CARLOS ALBERTO DE OLIVEIRA SILVA"/>
    <s v="Abastecimento"/>
    <s v="GASOLINA COMUM"/>
    <n v="3"/>
    <n v="4.8"/>
    <n v="111745"/>
    <n v="5"/>
    <n v="1.67"/>
    <n v="14.4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6651"/>
    <s v="EQUIPAMENTO"/>
    <s v="EQUIPAMENTOS"/>
    <m/>
    <s v="JACKSON ANTONIO BARBOSA"/>
  </r>
  <r>
    <x v="1"/>
    <x v="1"/>
    <n v="651608809"/>
    <n v="109978"/>
    <s v="UNIVERSIDADE FEDERAL DE LAVRAS - MG"/>
    <d v="2020-02-21T08:28:43"/>
    <s v="ROC7069"/>
    <s v="PROPRIA"/>
    <s v="ROCADEIRA"/>
    <s v=""/>
    <n v="2016"/>
    <n v="395326"/>
    <s v="CARLOS ALBERTO DE OLIVEIRA SILVA"/>
    <s v="Abastecimento"/>
    <s v="GASOLINA COMUM"/>
    <n v="3"/>
    <n v="4.8"/>
    <n v="111745"/>
    <n v="5"/>
    <n v="1.67"/>
    <n v="14.4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7766"/>
    <s v="EQUIPAMENTO"/>
    <s v="EQUIPAMENTOS"/>
    <m/>
    <s v="JACKSON ANTONIO BARBOSA"/>
  </r>
  <r>
    <x v="0"/>
    <x v="1"/>
    <n v="651619487"/>
    <n v="109978"/>
    <s v="UNIVERSIDADE FEDERAL DE LAVRAS - MG"/>
    <d v="2020-02-21T08:59:44"/>
    <s v="GMF6299"/>
    <s v="PROPRIA"/>
    <s v="ZAFIRA"/>
    <s v=""/>
    <n v="2010"/>
    <n v="1810957"/>
    <s v="ARTHUR RESENDE RIBEIRO DE OLIVEIRA"/>
    <s v="Abastecimento"/>
    <s v="GASOLINA COMUM"/>
    <n v="10.75"/>
    <n v="4.84"/>
    <n v="331653"/>
    <n v="84"/>
    <n v="7.81"/>
    <n v="52.01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7421"/>
    <s v="nd"/>
    <s v="VEICULOS LEVES ZAFIRA"/>
    <m/>
    <s v="ADEILSON CARVALHO"/>
  </r>
  <r>
    <x v="1"/>
    <x v="1"/>
    <n v="651627166"/>
    <n v="109978"/>
    <s v="UNIVERSIDADE FEDERAL DE LAVRAS - MG"/>
    <d v="2020-02-21T09:24:25"/>
    <s v="PVJ8123"/>
    <s v="PROPRIA"/>
    <s v="MOTOCICLETA"/>
    <s v="20019272"/>
    <n v="2014"/>
    <n v="1810957"/>
    <s v="ARTHUR RESENDE RIBEIRO DE OLIVEIRA"/>
    <s v="Abastecimento"/>
    <s v="GASOLINA COMUM"/>
    <n v="6.99"/>
    <n v="4.84"/>
    <n v="69720"/>
    <n v="303"/>
    <n v="43.35"/>
    <n v="33.82"/>
    <n v="9895191"/>
    <s v="AUTO POSTO LAVRAS SHELL"/>
    <s v="POSTO DE COMBUSTIVEL"/>
    <s v="AVENIDA DR SILVIO MENICUCCI 200"/>
    <s v="VILA ESTER"/>
    <s v="LAVRAS"/>
    <s v="MG"/>
    <s v="CVP"/>
    <m/>
    <m/>
    <m/>
    <m/>
    <s v="POS"/>
    <m/>
    <s v="34737595"/>
    <s v="6035740389466886"/>
    <s v="nd"/>
    <s v="MOTOCICLETA"/>
    <m/>
    <s v="ADEILSON CARVALHO"/>
  </r>
  <r>
    <x v="1"/>
    <x v="1"/>
    <n v="651627325"/>
    <n v="109978"/>
    <s v="UNIVERSIDADE FEDERAL DE LAVRAS - MG"/>
    <d v="2020-02-21T09:25:05"/>
    <s v="PVJ8159"/>
    <s v="PROPRIA"/>
    <s v="MOTOCICLETA"/>
    <s v="0019242"/>
    <n v="2014"/>
    <n v="1810957"/>
    <s v="ARTHUR RESENDE RIBEIRO DE OLIVEIRA"/>
    <s v="Abastecimento"/>
    <s v="GASOLINA COMUM"/>
    <n v="3.6"/>
    <n v="4.84"/>
    <n v="67507"/>
    <n v="150"/>
    <n v="41.67"/>
    <n v="17.420000000000002"/>
    <n v="9895191"/>
    <s v="AUTO POSTO LAVRAS SHELL"/>
    <s v="POSTO DE COMBUSTIVEL"/>
    <s v="AVENIDA DR SILVIO MENICUCCI 200"/>
    <s v="VILA ESTER"/>
    <s v="LAVRAS"/>
    <s v="MG"/>
    <s v="CVP"/>
    <m/>
    <m/>
    <m/>
    <m/>
    <s v="POS"/>
    <m/>
    <s v="34737595"/>
    <s v="6035740389466969"/>
    <s v="nd"/>
    <s v="MOTOCICLETA"/>
    <m/>
    <s v="ADEILSON CARVALHO"/>
  </r>
  <r>
    <x v="1"/>
    <x v="1"/>
    <n v="651631978"/>
    <n v="109978"/>
    <s v="UNIVERSIDADE FEDERAL DE LAVRAS - MG"/>
    <d v="2020-02-21T09:39:34"/>
    <s v="PVJ8145"/>
    <s v="PROPRIA"/>
    <s v="MOTOCICLETA"/>
    <s v="20019245"/>
    <n v="2014"/>
    <n v="1810957"/>
    <s v="ARTHUR RESENDE RIBEIRO DE OLIVEIRA"/>
    <s v="Abastecimento"/>
    <s v="GASOLINA COMUM"/>
    <n v="8.25"/>
    <n v="4.84"/>
    <n v="74381"/>
    <n v="350"/>
    <n v="42.42"/>
    <n v="39.909999999999997"/>
    <n v="9895191"/>
    <s v="AUTO POSTO LAVRAS SHELL"/>
    <s v="POSTO DE COMBUSTIVEL"/>
    <s v="AVENIDA DR SILVIO MENICUCCI 200"/>
    <s v="VILA ESTER"/>
    <s v="LAVRAS"/>
    <s v="MG"/>
    <s v="CVP"/>
    <m/>
    <m/>
    <m/>
    <m/>
    <s v="POS"/>
    <m/>
    <s v="34737595"/>
    <s v="6035740389466936"/>
    <s v="nd"/>
    <s v="MOTOCICLETA"/>
    <m/>
    <s v="ADEILSON CARVALHO"/>
  </r>
  <r>
    <x v="1"/>
    <x v="1"/>
    <n v="651632228"/>
    <n v="109978"/>
    <s v="UNIVERSIDADE FEDERAL DE LAVRAS - MG"/>
    <d v="2020-02-21T09:40:47"/>
    <s v="PVJ8129"/>
    <s v="PROPRIA"/>
    <s v="MOTOCICLETA"/>
    <s v="20019241"/>
    <n v="2014"/>
    <n v="1810957"/>
    <s v="ARTHUR RESENDE RIBEIRO DE OLIVEIRA"/>
    <s v="Abastecimento"/>
    <s v="GASOLINA COMUM"/>
    <n v="4.01"/>
    <n v="4.84"/>
    <n v="82054"/>
    <n v="178"/>
    <n v="44.39"/>
    <n v="19.399999999999999"/>
    <n v="9895191"/>
    <s v="AUTO POSTO LAVRAS SHELL"/>
    <s v="POSTO DE COMBUSTIVEL"/>
    <s v="AVENIDA DR SILVIO MENICUCCI 200"/>
    <s v="VILA ESTER"/>
    <s v="LAVRAS"/>
    <s v="MG"/>
    <s v="CVP"/>
    <m/>
    <m/>
    <m/>
    <m/>
    <s v="POS"/>
    <m/>
    <s v="34737595"/>
    <s v="6035740389466902"/>
    <s v="nd"/>
    <s v="MOTOCICLETA"/>
    <m/>
    <s v="ADEILSON CARVALHO"/>
  </r>
  <r>
    <x v="0"/>
    <x v="1"/>
    <n v="651632541"/>
    <n v="109978"/>
    <s v="UNIVERSIDADE FEDERAL DE LAVRAS - MG"/>
    <d v="2020-02-21T09:42:14"/>
    <s v="HKX5729"/>
    <s v="PROPRIA"/>
    <s v="MOTOCICLETA"/>
    <s v=""/>
    <n v="2009"/>
    <n v="1810957"/>
    <s v="ARTHUR RESENDE RIBEIRO DE OLIVEIRA"/>
    <s v="Abastecimento"/>
    <s v="GASOLINA COMUM"/>
    <n v="5"/>
    <n v="4.84"/>
    <n v="19175"/>
    <n v="196"/>
    <n v="39.200000000000003"/>
    <n v="24.19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7017"/>
    <s v="nd"/>
    <s v="MOTOCICLETA"/>
    <m/>
    <s v="ADEILSON CARVALHO"/>
  </r>
  <r>
    <x v="0"/>
    <x v="1"/>
    <n v="651637773"/>
    <n v="109978"/>
    <s v="UNIVERSIDADE FEDERAL DE LAVRAS - MG"/>
    <d v="2020-02-21T09:54:07"/>
    <s v="GMF5499"/>
    <s v="PROPRIA"/>
    <s v="BORA"/>
    <s v="20019855"/>
    <n v="2007"/>
    <n v="1810957"/>
    <s v="ARTHUR RESENDE RIBEIRO DE OLIVEIRA"/>
    <s v="Abastecimento"/>
    <s v="GASOLINA COMUM"/>
    <n v="39.299999999999997"/>
    <n v="4.84"/>
    <n v="323101"/>
    <n v="279"/>
    <n v="7.1"/>
    <n v="190.13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6464"/>
    <s v="nd"/>
    <s v="VEICULOS LEVES"/>
    <m/>
    <s v="ADEILSON CARVALHO"/>
  </r>
  <r>
    <x v="1"/>
    <x v="1"/>
    <n v="651638195"/>
    <n v="109978"/>
    <s v="UNIVERSIDADE FEDERAL DE LAVRAS - MG"/>
    <d v="2020-02-21T09:55:45"/>
    <s v="PVJ8144"/>
    <s v="PROPRIA"/>
    <s v="MOTOCICLETA"/>
    <s v="0019244"/>
    <n v="2014"/>
    <n v="1810957"/>
    <s v="ARTHUR RESENDE RIBEIRO DE OLIVEIRA"/>
    <s v="Abastecimento"/>
    <s v="GASOLINA COMUM"/>
    <n v="8.26"/>
    <n v="4.84"/>
    <n v="69784"/>
    <n v="172"/>
    <n v="20.82"/>
    <n v="39.96"/>
    <n v="9895191"/>
    <s v="AUTO POSTO LAVRAS SHELL"/>
    <s v="POSTO DE COMBUSTIVEL"/>
    <s v="AVENIDA DR SILVIO MENICUCCI 200"/>
    <s v="VILA ESTER"/>
    <s v="LAVRAS"/>
    <s v="MG"/>
    <s v="CVP"/>
    <m/>
    <m/>
    <m/>
    <m/>
    <s v="POS"/>
    <m/>
    <s v="34737595"/>
    <s v="6035740389466928"/>
    <s v="nd"/>
    <s v="MOTOCICLETA"/>
    <m/>
    <s v="ADEILSON CARVALHO"/>
  </r>
  <r>
    <x v="0"/>
    <x v="1"/>
    <n v="651639648"/>
    <n v="109978"/>
    <s v="UNIVERSIDADE FEDERAL DE LAVRAS - MG"/>
    <d v="2020-02-21T10:02:37"/>
    <s v="GMF6298"/>
    <s v="PROPRIA"/>
    <s v="ZAFIRA"/>
    <s v="20012238"/>
    <n v="2010"/>
    <n v="1095810"/>
    <s v="JOSE HERNANI PEREIRA"/>
    <s v="Abastecimento"/>
    <s v="ETANOL"/>
    <n v="42.65"/>
    <n v="3.59"/>
    <n v="275393"/>
    <n v="170"/>
    <n v="3.99"/>
    <n v="153.07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7413"/>
    <s v="nd"/>
    <s v="VEICULOS LEVES ZAFIRA"/>
    <m/>
    <s v="ADEILSON CARVALHO"/>
  </r>
  <r>
    <x v="1"/>
    <x v="1"/>
    <n v="651646004"/>
    <n v="109978"/>
    <s v="UNIVERSIDADE FEDERAL DE LAVRAS - MG"/>
    <d v="2020-02-21T10:24:45"/>
    <s v="PVJ8146"/>
    <s v="PROPRIA"/>
    <s v="MOTOCICLETA"/>
    <s v="20019246"/>
    <n v="2014"/>
    <n v="1810957"/>
    <s v="ARTHUR RESENDE RIBEIRO DE OLIVEIRA"/>
    <s v="Abastecimento"/>
    <s v="GASOLINA COMUM"/>
    <n v="5.53"/>
    <n v="4.84"/>
    <n v="56832"/>
    <n v="167"/>
    <n v="30.2"/>
    <n v="26.75"/>
    <n v="9895191"/>
    <s v="AUTO POSTO LAVRAS SHELL"/>
    <s v="POSTO DE COMBUSTIVEL"/>
    <s v="AVENIDA DR SILVIO MENICUCCI 200"/>
    <s v="VILA ESTER"/>
    <s v="LAVRAS"/>
    <s v="MG"/>
    <s v="CVP"/>
    <m/>
    <m/>
    <m/>
    <m/>
    <s v="POS"/>
    <m/>
    <s v="34737595"/>
    <s v="6035740389466944"/>
    <s v="nd"/>
    <s v="MOTOCICLETA"/>
    <m/>
    <s v="ADEILSON CARVALHO"/>
  </r>
  <r>
    <x v="0"/>
    <x v="1"/>
    <n v="651647578"/>
    <n v="109978"/>
    <s v="UNIVERSIDADE FEDERAL DE LAVRAS - MG"/>
    <d v="2020-02-21T10:32:55"/>
    <s v="GXN7252"/>
    <s v="PROPRIA"/>
    <s v="MOTOCICLETA"/>
    <s v=""/>
    <n v="2001"/>
    <n v="1810957"/>
    <s v="ARTHUR RESENDE RIBEIRO DE OLIVEIRA"/>
    <s v="Abastecimento"/>
    <s v="GASOLINA COMUM"/>
    <n v="9.93"/>
    <n v="4.84"/>
    <n v="30870"/>
    <n v="261"/>
    <n v="26.28"/>
    <n v="48.04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7009"/>
    <s v="nd"/>
    <s v="MOTOCICLETA"/>
    <m/>
    <s v="ADEILSON CARVALHO"/>
  </r>
  <r>
    <x v="0"/>
    <x v="1"/>
    <n v="651657368"/>
    <n v="109978"/>
    <s v="UNIVERSIDADE FEDERAL DE LAVRAS - MG"/>
    <d v="2020-02-21T11:19:16"/>
    <s v="GMF7220"/>
    <s v="PROPRIA"/>
    <s v="FOCUS"/>
    <s v="20012214"/>
    <n v="2012"/>
    <n v="395330"/>
    <s v="CARLOS HENRIQUE ANDRADE"/>
    <s v="Abastecimento"/>
    <s v="GASOLINA COMUM"/>
    <n v="41.83"/>
    <n v="4.4000000000000004"/>
    <n v="151393"/>
    <n v="385"/>
    <n v="9.1999999999999993"/>
    <n v="184.01"/>
    <n v="804762"/>
    <s v="POSTO IMPERADOR"/>
    <s v="POSTO DE COMBUSTIVEL"/>
    <s v="RODOVIA DOM PEDRO I 0 S/N KM 123"/>
    <s v="CONTENDAS"/>
    <s v="VALINHOS"/>
    <s v="SP"/>
    <s v="DTM"/>
    <m/>
    <m/>
    <m/>
    <m/>
    <s v="POS"/>
    <m/>
    <s v="34182529"/>
    <s v="6035740389466761"/>
    <s v="nd"/>
    <s v="VEICULOS LEVES - FORD FOCUS"/>
    <m/>
    <s v="ADEILSON CARVALHO"/>
  </r>
  <r>
    <x v="0"/>
    <x v="1"/>
    <n v="651698669"/>
    <n v="109978"/>
    <s v="UNIVERSIDADE FEDERAL DE LAVRAS - MG"/>
    <d v="2020-02-21T14:13:39"/>
    <s v="GMF7211"/>
    <s v="PROPRIA"/>
    <s v="FOCUS"/>
    <s v="20012222"/>
    <n v="2012"/>
    <n v="1824445"/>
    <s v="JULIANO BATISTA MESSIA"/>
    <s v="Abastecimento"/>
    <s v="GASOLINA COMUM"/>
    <n v="31.25"/>
    <n v="4.8"/>
    <n v="145974"/>
    <n v="239"/>
    <n v="7.65"/>
    <n v="150"/>
    <n v="11396534"/>
    <s v="POSTO DA PRACA"/>
    <s v="POSTO DE COMBUSTIVEL"/>
    <s v="PRACA DOUTOR JORGE 185"/>
    <s v="CENTRO"/>
    <s v="LAVRAS"/>
    <s v="MG"/>
    <s v="DTM"/>
    <m/>
    <m/>
    <m/>
    <m/>
    <s v="POS"/>
    <m/>
    <s v="33896907"/>
    <s v="6035740389466662"/>
    <s v="nd"/>
    <s v="VEICULOS LEVES - FORD FOCUS"/>
    <m/>
    <s v="ADEILSON CARVALHO"/>
  </r>
  <r>
    <x v="0"/>
    <x v="1"/>
    <n v="651701872"/>
    <n v="109978"/>
    <s v="UNIVERSIDADE FEDERAL DE LAVRAS - MG"/>
    <d v="2020-02-21T14:27:06"/>
    <s v="GMF6454"/>
    <s v="PROPRIA"/>
    <s v="RANGER"/>
    <s v="20019848"/>
    <n v="2010"/>
    <n v="3327"/>
    <s v="CLAUDINEI VILELA DE SOUZA"/>
    <s v="Abastecimento"/>
    <s v="Diesel S-10 Comum"/>
    <n v="37.5"/>
    <n v="4"/>
    <n v="141956"/>
    <n v="199"/>
    <n v="5.31"/>
    <n v="150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7256"/>
    <s v="nd"/>
    <s v="VEICULOS LEVES RANGER"/>
    <m/>
    <s v="ADEILSON CARVALHO"/>
  </r>
  <r>
    <x v="0"/>
    <x v="1"/>
    <n v="651720971"/>
    <n v="109978"/>
    <s v="UNIVERSIDADE FEDERAL DE LAVRAS - MG"/>
    <d v="2020-02-21T15:34:33"/>
    <s v="PVX6863"/>
    <s v="PROPRIA"/>
    <s v="MONTANA"/>
    <s v=""/>
    <n v="2015"/>
    <n v="68674040"/>
    <s v="JOSE BENTO DA SILVA"/>
    <s v="Abastecimento"/>
    <s v="GASOLINA COMUM"/>
    <n v="31"/>
    <n v="4.84"/>
    <n v="96618"/>
    <n v="127"/>
    <n v="4.0999999999999996"/>
    <n v="150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95161927"/>
    <s v="nd"/>
    <s v="VEICULOS LEVES - STRADA"/>
    <m/>
    <s v="ADEILSON CARVALHO"/>
  </r>
  <r>
    <x v="0"/>
    <x v="1"/>
    <n v="651740905"/>
    <n v="109978"/>
    <s v="UNIVERSIDADE FEDERAL DE LAVRAS - MG"/>
    <d v="2020-02-21T16:43:05"/>
    <s v="GMF7217"/>
    <s v="PROPRIA"/>
    <s v="FOCUS"/>
    <s v="20015675"/>
    <n v="2012"/>
    <n v="1006030"/>
    <s v="VALDIR PEREIRA DE CARVALHO"/>
    <s v="Abastecimento"/>
    <s v="GASOLINA COMUM"/>
    <n v="41.34"/>
    <n v="4.84"/>
    <n v="231882"/>
    <n v="457"/>
    <n v="11.05"/>
    <n v="200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6738"/>
    <s v="LEVE"/>
    <s v="VEICULOS LEVES - FORD FOCUS"/>
    <m/>
    <s v="ADEILSON CARVALHO"/>
  </r>
  <r>
    <x v="0"/>
    <x v="1"/>
    <n v="651807636"/>
    <n v="109978"/>
    <s v="UNIVERSIDADE FEDERAL DE LAVRAS - MG"/>
    <d v="2020-02-21T21:27:37"/>
    <s v="GMF7218"/>
    <s v="PROPRIA"/>
    <s v="FOCUS"/>
    <s v="20012002"/>
    <n v="2012"/>
    <n v="395626"/>
    <s v="RONALDO LUIZ"/>
    <s v="Abastecimento"/>
    <s v="GASOLINA COMUM"/>
    <n v="32.119999999999997"/>
    <n v="4.8"/>
    <n v="240650"/>
    <n v="259"/>
    <n v="8.06"/>
    <n v="154.21"/>
    <n v="6103464"/>
    <s v="POSTO TUNEL"/>
    <s v="POSTO DE COMBUSTIVEL"/>
    <s v="RUA OTACILIO NEGRAO DE LIMA 598"/>
    <s v="CENTRO"/>
    <s v="LAVRAS"/>
    <s v="MG"/>
    <s v="DTM"/>
    <m/>
    <m/>
    <m/>
    <m/>
    <s v="POS"/>
    <m/>
    <s v="05445830"/>
    <s v="6035740389466746"/>
    <s v="LEVE"/>
    <s v="VEICULOS LEVES - FORD FOCUS"/>
    <m/>
    <s v="ADEILSON CARVALHO"/>
  </r>
  <r>
    <x v="0"/>
    <x v="1"/>
    <n v="651913633"/>
    <n v="109978"/>
    <s v="UNIVERSIDADE FEDERAL DE LAVRAS - MG"/>
    <d v="2020-02-22T14:33:49"/>
    <s v="GMF7218"/>
    <s v="PROPRIA"/>
    <s v="FOCUS"/>
    <s v="20012002"/>
    <n v="2012"/>
    <n v="395626"/>
    <s v="RONALDO LUIZ"/>
    <s v="Abastecimento"/>
    <s v="GASOLINA COMUM"/>
    <n v="48.09"/>
    <n v="5.2"/>
    <n v="241206"/>
    <n v="556"/>
    <n v="11.56"/>
    <n v="250.02"/>
    <n v="11370012"/>
    <s v="POSTO LIDER 3"/>
    <s v="POSTO DE COMBUSTIVEL"/>
    <s v="AVENIDA DEPUTADO BARTOLOMEU LIZANDRO 1354 1358"/>
    <s v="PARQUE JARDIM CARIOCA"/>
    <s v="CAMPOS DOS GOYTACAZES"/>
    <s v="RJ"/>
    <s v="DTM"/>
    <m/>
    <m/>
    <m/>
    <m/>
    <s v="POS"/>
    <m/>
    <s v="33729431"/>
    <s v="6035740389466746"/>
    <s v="LEVE"/>
    <s v="VEICULOS LEVES - FORD FOCUS"/>
    <m/>
    <s v="ADEILSON CARVALHO"/>
  </r>
  <r>
    <x v="0"/>
    <x v="1"/>
    <n v="651979348"/>
    <n v="109978"/>
    <s v="UNIVERSIDADE FEDERAL DE LAVRAS - MG"/>
    <d v="2020-02-23T08:50:54"/>
    <s v="GMF7218"/>
    <s v="PROPRIA"/>
    <s v="FOCUS"/>
    <s v="20012002"/>
    <n v="2012"/>
    <n v="395626"/>
    <s v="RONALDO LUIZ"/>
    <s v="Abastecimento"/>
    <s v="GASOLINA COMUM"/>
    <n v="31.62"/>
    <n v="4.84"/>
    <n v="241748"/>
    <n v="542"/>
    <n v="17.14"/>
    <n v="153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6746"/>
    <s v="LEVE"/>
    <s v="VEICULOS LEVES - FORD FOCUS"/>
    <m/>
    <s v="ADEILSON CARVALHO"/>
  </r>
  <r>
    <x v="0"/>
    <x v="1"/>
    <n v="652110080"/>
    <n v="109978"/>
    <s v="UNIVERSIDADE FEDERAL DE LAVRAS - MG"/>
    <d v="2020-02-25T13:21:55"/>
    <s v="PVJ8162"/>
    <s v="PROPRIA"/>
    <s v="MOTOCICLETA"/>
    <s v="20015679"/>
    <n v="2014"/>
    <n v="395527"/>
    <s v="MARCONIS GEREMIAS DIAS"/>
    <s v="Abastecimento"/>
    <s v="GASOLINA COMUM"/>
    <n v="5.28"/>
    <n v="4.84"/>
    <n v="50698"/>
    <n v="0"/>
    <n v="0"/>
    <n v="25.54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7090"/>
    <s v="nd"/>
    <s v="MOTOCICLETA"/>
    <m/>
    <s v="ADEILSON CARVALHO"/>
  </r>
  <r>
    <x v="1"/>
    <x v="1"/>
    <n v="652110360"/>
    <n v="109978"/>
    <s v="UNIVERSIDADE FEDERAL DE LAVRAS - MG"/>
    <d v="2020-02-25T13:27:46"/>
    <s v="PVJ8142"/>
    <s v="PROPRIA"/>
    <s v="MOTOCICLETA"/>
    <s v="20019243"/>
    <n v="2014"/>
    <n v="395527"/>
    <s v="MARCONIS GEREMIAS DIAS"/>
    <s v="Abastecimento"/>
    <s v="GASOLINA COMUM"/>
    <n v="7.99"/>
    <n v="4.84"/>
    <n v="75682"/>
    <n v="365"/>
    <n v="45.68"/>
    <n v="38.659999999999997"/>
    <n v="9895191"/>
    <s v="AUTO POSTO LAVRAS SHELL"/>
    <s v="POSTO DE COMBUSTIVEL"/>
    <s v="AVENIDA DR SILVIO MENICUCCI 200"/>
    <s v="VILA ESTER"/>
    <s v="LAVRAS"/>
    <s v="MG"/>
    <s v="CVP"/>
    <m/>
    <m/>
    <m/>
    <m/>
    <s v="POS"/>
    <m/>
    <s v="34737595"/>
    <s v="6035740389466910"/>
    <s v="nd"/>
    <s v="MOTOCICLETA"/>
    <m/>
    <s v="ADEILSON CARVALHO"/>
  </r>
  <r>
    <x v="1"/>
    <x v="1"/>
    <n v="652110480"/>
    <n v="109978"/>
    <s v="UNIVERSIDADE FEDERAL DE LAVRAS - MG"/>
    <d v="2020-02-25T13:30:02"/>
    <s v="PVJ8144"/>
    <s v="PROPRIA"/>
    <s v="MOTOCICLETA"/>
    <s v="0019244"/>
    <n v="2014"/>
    <n v="395527"/>
    <s v="MARCONIS GEREMIAS DIAS"/>
    <s v="Abastecimento"/>
    <s v="GASOLINA COMUM"/>
    <n v="6.2"/>
    <n v="4.84"/>
    <n v="69871"/>
    <n v="87"/>
    <n v="14.03"/>
    <n v="30"/>
    <n v="9895191"/>
    <s v="AUTO POSTO LAVRAS SHELL"/>
    <s v="POSTO DE COMBUSTIVEL"/>
    <s v="AVENIDA DR SILVIO MENICUCCI 200"/>
    <s v="VILA ESTER"/>
    <s v="LAVRAS"/>
    <s v="MG"/>
    <s v="CVP"/>
    <m/>
    <m/>
    <m/>
    <m/>
    <s v="POS"/>
    <m/>
    <s v="34737595"/>
    <s v="6035740389466928"/>
    <s v="nd"/>
    <s v="MOTOCICLETA"/>
    <m/>
    <s v="ADEILSON CARVALHO"/>
  </r>
  <r>
    <x v="0"/>
    <x v="1"/>
    <n v="652463602"/>
    <n v="109978"/>
    <s v="UNIVERSIDADE FEDERAL DE LAVRAS - MG"/>
    <d v="2020-02-27T07:54:16"/>
    <s v="HLF7849"/>
    <s v="PROPRIA"/>
    <s v="MICROONIBUS"/>
    <s v="20012219"/>
    <n v="2012"/>
    <n v="1831"/>
    <s v="NIVALDO MARQUES"/>
    <s v="Abastecimento"/>
    <s v="Diesel S-10 Comum"/>
    <n v="70.02"/>
    <n v="4"/>
    <n v="259502"/>
    <n v="280"/>
    <n v="4"/>
    <n v="280.01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6860"/>
    <s v="nd"/>
    <s v="VEICULOS PESADOS - HODOMETRO"/>
    <m/>
    <s v="ADEILSON CARVALHO"/>
  </r>
  <r>
    <x v="0"/>
    <x v="1"/>
    <n v="652475162"/>
    <n v="109978"/>
    <s v="UNIVERSIDADE FEDERAL DE LAVRAS - MG"/>
    <d v="2020-02-27T08:28:16"/>
    <s v="GMF5552"/>
    <s v="PROPRIA"/>
    <s v="ONIBUS"/>
    <s v="10027327"/>
    <n v="2008"/>
    <n v="78048246"/>
    <s v="CARLOS EDUARDO LUIZ"/>
    <s v="Abastecimento"/>
    <s v="Diesel S-10 Comum"/>
    <n v="294"/>
    <n v="3.69"/>
    <n v="352124"/>
    <n v="796"/>
    <n v="2.71"/>
    <n v="1083.58"/>
    <n v="491063"/>
    <s v="POSTO TREVAO"/>
    <s v="POSTO DE COMBUSTIVEL"/>
    <s v="RODOVIA BR 265  S/N KM 153"/>
    <s v="GATO PRETO"/>
    <s v="LAVRAS"/>
    <s v="MG"/>
    <s v="DTM"/>
    <m/>
    <m/>
    <m/>
    <m/>
    <s v="POS"/>
    <m/>
    <s v="26411457"/>
    <s v="6035740389467132"/>
    <s v="nd"/>
    <s v="VEICULOS PESADOS - HODOMETRO"/>
    <m/>
    <s v="ADEILSON CARVALHO"/>
  </r>
  <r>
    <x v="1"/>
    <x v="1"/>
    <n v="652491998"/>
    <n v="109978"/>
    <s v="UNIVERSIDADE FEDERAL DE LAVRAS - MG"/>
    <d v="2020-02-27T09:21:21"/>
    <s v="ROC7069"/>
    <s v="PROPRIA"/>
    <s v="ROCADEIRA"/>
    <s v=""/>
    <n v="2016"/>
    <n v="395326"/>
    <s v="CARLOS ALBERTO DE OLIVEIRA SILVA"/>
    <s v="Abastecimento"/>
    <s v="GASOLINA COMUM"/>
    <n v="3"/>
    <n v="4.8"/>
    <n v="111750"/>
    <n v="5"/>
    <n v="1.67"/>
    <n v="14.4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7766"/>
    <s v="EQUIPAMENTO"/>
    <s v="EQUIPAMENTOS"/>
    <m/>
    <s v="JACKSON ANTONIO BARBOSA"/>
  </r>
  <r>
    <x v="1"/>
    <x v="1"/>
    <n v="652492350"/>
    <n v="109978"/>
    <s v="UNIVERSIDADE FEDERAL DE LAVRAS - MG"/>
    <d v="2020-02-27T09:22:58"/>
    <s v="ROC4342"/>
    <s v="PROPRIA"/>
    <s v="ROCADEIRA"/>
    <s v=""/>
    <n v="2012"/>
    <n v="395326"/>
    <s v="CARLOS ALBERTO DE OLIVEIRA SILVA"/>
    <s v="Abastecimento"/>
    <s v="GASOLINA COMUM"/>
    <n v="3"/>
    <n v="4.8"/>
    <n v="111750"/>
    <n v="5"/>
    <n v="1.67"/>
    <n v="14.4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6826"/>
    <s v="EQUIPAMENTO"/>
    <s v="EQUIPAMENTOS"/>
    <m/>
    <s v="JACKSON ANTONIO BARBOSA"/>
  </r>
  <r>
    <x v="1"/>
    <x v="1"/>
    <n v="652492575"/>
    <n v="109978"/>
    <s v="UNIVERSIDADE FEDERAL DE LAVRAS - MG"/>
    <d v="2020-02-27T09:24:03"/>
    <s v="ROC7070"/>
    <s v="PROPRIA"/>
    <s v="ROCADEIRA"/>
    <s v=""/>
    <n v="2016"/>
    <n v="395326"/>
    <s v="CARLOS ALBERTO DE OLIVEIRA SILVA"/>
    <s v="Abastecimento"/>
    <s v="GASOLINA COMUM"/>
    <n v="3"/>
    <n v="4.8"/>
    <n v="111750"/>
    <n v="5"/>
    <n v="1.67"/>
    <n v="14.4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7865"/>
    <s v="EQUIPAMENTO"/>
    <s v="EQUIPAMENTOS"/>
    <m/>
    <s v="JACKSON ANTONIO BARBOSA"/>
  </r>
  <r>
    <x v="1"/>
    <x v="1"/>
    <n v="652492913"/>
    <n v="109978"/>
    <s v="UNIVERSIDADE FEDERAL DE LAVRAS - MG"/>
    <d v="2020-02-27T09:25:01"/>
    <s v="ROC7067"/>
    <s v="PROPRIA"/>
    <s v="ROCADEIRA"/>
    <s v=""/>
    <n v="2016"/>
    <n v="395326"/>
    <s v="CARLOS ALBERTO DE OLIVEIRA SILVA"/>
    <s v="Abastecimento"/>
    <s v="GASOLINA COMUM"/>
    <n v="3"/>
    <n v="4.8"/>
    <n v="111750"/>
    <n v="5"/>
    <n v="1.67"/>
    <n v="14.4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7618"/>
    <s v="EQUIPAMENTO"/>
    <s v="EQUIPAMENTOS"/>
    <m/>
    <s v="JACKSON ANTONIO BARBOSA"/>
  </r>
  <r>
    <x v="1"/>
    <x v="1"/>
    <n v="652493205"/>
    <n v="109978"/>
    <s v="UNIVERSIDADE FEDERAL DE LAVRAS - MG"/>
    <d v="2020-02-27T09:26:15"/>
    <s v="ROC6726"/>
    <s v="PROPRIA"/>
    <s v="ROCADEIRA FS 220"/>
    <s v=""/>
    <n v="2011"/>
    <n v="395326"/>
    <s v="CARLOS ALBERTO DE OLIVEIRA SILVA"/>
    <s v="Abastecimento"/>
    <s v="GASOLINA COMUM"/>
    <n v="3"/>
    <n v="4.8"/>
    <n v="111750"/>
    <n v="5"/>
    <n v="1.67"/>
    <n v="14.4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6610"/>
    <s v="EQUIPAMENTO"/>
    <s v="EQUIPAMENTOS"/>
    <m/>
    <s v="JACKSON ANTONIO BARBOSA"/>
  </r>
  <r>
    <x v="1"/>
    <x v="1"/>
    <n v="652493428"/>
    <n v="109978"/>
    <s v="UNIVERSIDADE FEDERAL DE LAVRAS - MG"/>
    <d v="2020-02-27T09:27:18"/>
    <s v="ROC4350"/>
    <s v="PROPRIA"/>
    <s v="ROCADEIRA"/>
    <s v=""/>
    <n v="2012"/>
    <n v="395326"/>
    <s v="CARLOS ALBERTO DE OLIVEIRA SILVA"/>
    <s v="Abastecimento"/>
    <s v="GASOLINA COMUM"/>
    <n v="3"/>
    <n v="4.8"/>
    <n v="111750"/>
    <n v="5"/>
    <n v="1.67"/>
    <n v="14.4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7139"/>
    <s v="EQUIPAMENTO"/>
    <s v="EQUIPAMENTOS"/>
    <m/>
    <s v="JACKSON ANTONIO BARBOSA"/>
  </r>
  <r>
    <x v="1"/>
    <x v="1"/>
    <n v="652495258"/>
    <n v="109978"/>
    <s v="UNIVERSIDADE FEDERAL DE LAVRAS - MG"/>
    <d v="2020-02-27T09:34:33"/>
    <s v="ROC4343"/>
    <s v="PROPRIA"/>
    <s v="ROCADEIRA"/>
    <s v=""/>
    <n v="2012"/>
    <n v="395326"/>
    <s v="CARLOS ALBERTO DE OLIVEIRA SILVA"/>
    <s v="Abastecimento"/>
    <s v="GASOLINA COMUM"/>
    <n v="3"/>
    <n v="4.8"/>
    <n v="111750"/>
    <n v="5"/>
    <n v="1.67"/>
    <n v="14.4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6859"/>
    <s v="EQUIPAMENTO"/>
    <s v="EQUIPAMENTOS"/>
    <m/>
    <s v="JACKSON ANTONIO BARBOSA"/>
  </r>
  <r>
    <x v="1"/>
    <x v="1"/>
    <n v="652495479"/>
    <n v="109978"/>
    <s v="UNIVERSIDADE FEDERAL DE LAVRAS - MG"/>
    <d v="2020-02-27T09:35:37"/>
    <s v="ROC6731"/>
    <s v="PROPRIA"/>
    <s v="ROCADEIRA FS 220"/>
    <s v=""/>
    <n v="2011"/>
    <n v="395326"/>
    <s v="CARLOS ALBERTO DE OLIVEIRA SILVA"/>
    <s v="Abastecimento"/>
    <s v="GASOLINA COMUM"/>
    <n v="3"/>
    <n v="4.8"/>
    <n v="111750"/>
    <n v="5"/>
    <n v="1.67"/>
    <n v="14.4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6750"/>
    <s v="EQUIPAMENTO"/>
    <s v="EQUIPAMENTOS"/>
    <m/>
    <s v="JACKSON ANTONIO BARBOSA"/>
  </r>
  <r>
    <x v="1"/>
    <x v="1"/>
    <n v="652495714"/>
    <n v="109978"/>
    <s v="UNIVERSIDADE FEDERAL DE LAVRAS - MG"/>
    <d v="2020-02-27T09:36:41"/>
    <s v="ROC7068"/>
    <s v="PROPRIA"/>
    <s v="ROCADEIRA"/>
    <s v=""/>
    <n v="2016"/>
    <n v="395326"/>
    <s v="CARLOS ALBERTO DE OLIVEIRA SILVA"/>
    <s v="Abastecimento"/>
    <s v="GASOLINA COMUM"/>
    <n v="3"/>
    <n v="4.8"/>
    <n v="111750"/>
    <n v="5"/>
    <n v="1.67"/>
    <n v="14.4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7733"/>
    <s v="EQUIPAMENTO"/>
    <s v="EQUIPAMENTOS"/>
    <m/>
    <s v="JACKSON ANTONIO BARBOSA"/>
  </r>
  <r>
    <x v="1"/>
    <x v="1"/>
    <n v="652496013"/>
    <n v="109978"/>
    <s v="UNIVERSIDADE FEDERAL DE LAVRAS - MG"/>
    <d v="2020-02-27T09:37:42"/>
    <s v="ROC6727"/>
    <s v="PROPRIA"/>
    <s v="ROCADEIRA FS 220"/>
    <s v=""/>
    <n v="2011"/>
    <n v="395326"/>
    <s v="CARLOS ALBERTO DE OLIVEIRA SILVA"/>
    <s v="Abastecimento"/>
    <s v="GASOLINA COMUM"/>
    <n v="3"/>
    <n v="4.8"/>
    <n v="111750"/>
    <n v="5"/>
    <n v="1.67"/>
    <n v="14.4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6651"/>
    <s v="EQUIPAMENTO"/>
    <s v="EQUIPAMENTOS"/>
    <m/>
    <s v="JACKSON ANTONIO BARBOSA"/>
  </r>
  <r>
    <x v="0"/>
    <x v="1"/>
    <n v="652499105"/>
    <n v="109978"/>
    <s v="UNIVERSIDADE FEDERAL DE LAVRAS - MG"/>
    <d v="2020-02-27T09:51:53"/>
    <s v="GMF5528"/>
    <s v="PROPRIA"/>
    <s v="1418"/>
    <s v="20012551"/>
    <n v="2007"/>
    <n v="68674040"/>
    <s v="JOSE BENTO DA SILVA"/>
    <s v="Abastecimento"/>
    <s v="Diesel S-10 Comum"/>
    <n v="152.99"/>
    <n v="3.68"/>
    <n v="129645"/>
    <n v="433"/>
    <n v="2.83"/>
    <n v="562.86"/>
    <n v="491063"/>
    <s v="POSTO TREVAO"/>
    <s v="POSTO DE COMBUSTIVEL"/>
    <s v="RODOVIA BR 265  S/N KM 153"/>
    <s v="GATO PRETO"/>
    <s v="LAVRAS"/>
    <s v="MG"/>
    <s v="DTM"/>
    <m/>
    <m/>
    <m/>
    <m/>
    <s v="POS"/>
    <m/>
    <s v="26411457"/>
    <s v="6035740389466514"/>
    <s v="nd"/>
    <s v="VEICULOS PESADOS - HODOMETRO"/>
    <m/>
    <s v="ADEILSON CARVALHO"/>
  </r>
  <r>
    <x v="0"/>
    <x v="1"/>
    <n v="652547228"/>
    <n v="109978"/>
    <s v="UNIVERSIDADE FEDERAL DE LAVRAS - MG"/>
    <d v="2020-02-27T13:37:56"/>
    <s v="GMF5734"/>
    <s v="PROPRIA"/>
    <s v="COURIER"/>
    <s v="20019838"/>
    <n v="2009"/>
    <n v="2128212"/>
    <s v="BRUNO SIQUEIRA OGANDO"/>
    <s v="Abastecimento"/>
    <s v="ETANOL"/>
    <n v="27.78"/>
    <n v="3.6"/>
    <n v="110439"/>
    <n v="259"/>
    <n v="9.32"/>
    <n v="100"/>
    <n v="11396534"/>
    <s v="POSTO DA PRACA"/>
    <s v="POSTO DE COMBUSTIVEL"/>
    <s v="PRACA DOUTOR JORGE 185"/>
    <s v="CENTRO"/>
    <s v="LAVRAS"/>
    <s v="MG"/>
    <s v="DTM"/>
    <m/>
    <m/>
    <m/>
    <m/>
    <s v="POS"/>
    <m/>
    <s v="33896907"/>
    <s v="6035740396671015"/>
    <s v="nd"/>
    <s v="VEICULOS LEVES"/>
    <m/>
    <s v="ADEILSON CARVALHO"/>
  </r>
  <r>
    <x v="4"/>
    <x v="1"/>
    <n v="652551449"/>
    <n v="109978"/>
    <s v="UNIVERSIDADE FEDERAL DE LAVRAS - MG"/>
    <d v="2020-02-27T14:07:14"/>
    <s v="JJF5111"/>
    <s v="PROPRIA"/>
    <s v="GOL"/>
    <s v="20019522"/>
    <n v="2008"/>
    <n v="2106768"/>
    <s v="MAURO MAGALHAES LEITE FARIA"/>
    <s v="Abastecimento"/>
    <s v="GASOLINA COMUM"/>
    <n v="31.25"/>
    <n v="4.8"/>
    <n v="87643"/>
    <n v="260"/>
    <n v="8.32"/>
    <n v="150"/>
    <n v="11396534"/>
    <s v="POSTO DA PRACA"/>
    <s v="POSTO DE COMBUSTIVEL"/>
    <s v="PRACA DOUTOR JORGE 185"/>
    <s v="CENTRO"/>
    <s v="LAVRAS"/>
    <s v="MG"/>
    <s v="INOVACAFE"/>
    <m/>
    <m/>
    <m/>
    <m/>
    <s v="POS"/>
    <m/>
    <s v="33896907"/>
    <s v="6035740389466787"/>
    <s v="nd"/>
    <s v="EQUIPAMENTOS"/>
    <m/>
    <s v="MARIO / CAFE"/>
  </r>
  <r>
    <x v="0"/>
    <x v="1"/>
    <n v="652555373"/>
    <n v="109978"/>
    <s v="UNIVERSIDADE FEDERAL DE LAVRAS - MG"/>
    <d v="2020-02-27T14:18:51"/>
    <s v="GMF7214"/>
    <s v="PROPRIA"/>
    <s v="FOCUS"/>
    <s v="20012001"/>
    <n v="2012"/>
    <n v="68775056"/>
    <s v="ANDERSON DE SOUSA LIMA"/>
    <s v="Abastecimento"/>
    <s v="GASOLINA COMUM"/>
    <n v="20.41"/>
    <n v="4.8"/>
    <n v="158653"/>
    <n v="278"/>
    <n v="13.62"/>
    <n v="97.99"/>
    <n v="6103464"/>
    <s v="POSTO TUNEL"/>
    <s v="POSTO DE COMBUSTIVEL"/>
    <s v="RUA OTACILIO NEGRAO DE LIMA 598"/>
    <s v="CENTRO"/>
    <s v="LAVRAS"/>
    <s v="MG"/>
    <s v="DTM"/>
    <m/>
    <m/>
    <m/>
    <m/>
    <s v="POS"/>
    <m/>
    <s v="05445830"/>
    <s v="6035740389466704"/>
    <s v="LEVE"/>
    <s v="VEICULOS LEVES - FORD FOCUS"/>
    <m/>
    <s v="ADEILSON CARVALHO"/>
  </r>
  <r>
    <x v="1"/>
    <x v="1"/>
    <n v="652569969"/>
    <n v="109978"/>
    <s v="UNIVERSIDADE FEDERAL DE LAVRAS - MG"/>
    <d v="2020-02-27T15:34:31"/>
    <s v="PVJ8129"/>
    <s v="PROPRIA"/>
    <s v="MOTOCICLETA"/>
    <s v="20019241"/>
    <n v="2014"/>
    <n v="1810957"/>
    <s v="ARTHUR RESENDE RIBEIRO DE OLIVEIRA"/>
    <s v="Abastecimento"/>
    <s v="GASOLINA COMUM"/>
    <n v="6.77"/>
    <n v="4.84"/>
    <n v="82324"/>
    <n v="270"/>
    <n v="39.880000000000003"/>
    <n v="32.75"/>
    <n v="9895191"/>
    <s v="AUTO POSTO LAVRAS SHELL"/>
    <s v="POSTO DE COMBUSTIVEL"/>
    <s v="AVENIDA DR SILVIO MENICUCCI 200"/>
    <s v="VILA ESTER"/>
    <s v="LAVRAS"/>
    <s v="MG"/>
    <s v="CVP"/>
    <m/>
    <m/>
    <m/>
    <m/>
    <s v="POS"/>
    <m/>
    <s v="34737595"/>
    <s v="6035740389466902"/>
    <s v="nd"/>
    <s v="MOTOCICLETA"/>
    <m/>
    <s v="ADEILSON CARVALHO"/>
  </r>
  <r>
    <x v="1"/>
    <x v="1"/>
    <n v="652570345"/>
    <n v="109978"/>
    <s v="UNIVERSIDADE FEDERAL DE LAVRAS - MG"/>
    <d v="2020-02-27T15:36:52"/>
    <s v="PVJ8151"/>
    <s v="PROPRIA"/>
    <s v="MOTOCICLETA"/>
    <s v="20019247"/>
    <n v="2014"/>
    <n v="1810957"/>
    <s v="ARTHUR RESENDE RIBEIRO DE OLIVEIRA"/>
    <s v="Abastecimento"/>
    <s v="GASOLINA COMUM"/>
    <n v="7.19"/>
    <n v="4.84"/>
    <n v="76505"/>
    <n v="255"/>
    <n v="35.47"/>
    <n v="34.79"/>
    <n v="9895191"/>
    <s v="AUTO POSTO LAVRAS SHELL"/>
    <s v="POSTO DE COMBUSTIVEL"/>
    <s v="AVENIDA DR SILVIO MENICUCCI 200"/>
    <s v="VILA ESTER"/>
    <s v="LAVRAS"/>
    <s v="MG"/>
    <s v="CVP"/>
    <m/>
    <m/>
    <m/>
    <m/>
    <s v="POS"/>
    <m/>
    <s v="34737595"/>
    <s v="6035740389466951"/>
    <s v="nd"/>
    <s v="MOTOCICLETA"/>
    <m/>
    <s v="ADEILSON CARVALHO"/>
  </r>
  <r>
    <x v="1"/>
    <x v="1"/>
    <n v="652572487"/>
    <n v="109978"/>
    <s v="UNIVERSIDADE FEDERAL DE LAVRAS - MG"/>
    <d v="2020-02-27T15:43:40"/>
    <s v="PVJ8124"/>
    <s v="PROPRIA"/>
    <s v="MOTOCICLETA"/>
    <s v="20019248"/>
    <n v="2014"/>
    <n v="1810957"/>
    <s v="ARTHUR RESENDE RIBEIRO DE OLIVEIRA"/>
    <s v="Abastecimento"/>
    <s v="GASOLINA COMUM"/>
    <n v="8.16"/>
    <n v="4.84"/>
    <n v="78227"/>
    <n v="370"/>
    <n v="45.34"/>
    <n v="39.479999999999997"/>
    <n v="9895191"/>
    <s v="AUTO POSTO LAVRAS SHELL"/>
    <s v="POSTO DE COMBUSTIVEL"/>
    <s v="AVENIDA DR SILVIO MENICUCCI 200"/>
    <s v="VILA ESTER"/>
    <s v="LAVRAS"/>
    <s v="MG"/>
    <s v="CVP"/>
    <m/>
    <m/>
    <m/>
    <m/>
    <s v="POS"/>
    <m/>
    <s v="34737595"/>
    <s v="6035740389466894"/>
    <s v="nd"/>
    <s v="MOTOCICLETA"/>
    <m/>
    <s v="ADEILSON CARVALHO"/>
  </r>
  <r>
    <x v="1"/>
    <x v="1"/>
    <n v="652574520"/>
    <n v="109978"/>
    <s v="UNIVERSIDADE FEDERAL DE LAVRAS - MG"/>
    <d v="2020-02-27T15:56:00"/>
    <s v="PVJ8123"/>
    <s v="PROPRIA"/>
    <s v="MOTOCICLETA"/>
    <s v="20019272"/>
    <n v="2014"/>
    <n v="1810957"/>
    <s v="ARTHUR RESENDE RIBEIRO DE OLIVEIRA"/>
    <s v="Abastecimento"/>
    <s v="GASOLINA COMUM"/>
    <n v="6.56"/>
    <n v="4.84"/>
    <n v="70029"/>
    <n v="309"/>
    <n v="47.1"/>
    <n v="31.74"/>
    <n v="9895191"/>
    <s v="AUTO POSTO LAVRAS SHELL"/>
    <s v="POSTO DE COMBUSTIVEL"/>
    <s v="AVENIDA DR SILVIO MENICUCCI 200"/>
    <s v="VILA ESTER"/>
    <s v="LAVRAS"/>
    <s v="MG"/>
    <s v="CVP"/>
    <m/>
    <m/>
    <m/>
    <m/>
    <s v="POS"/>
    <m/>
    <s v="34737595"/>
    <s v="6035740389466886"/>
    <s v="nd"/>
    <s v="MOTOCICLETA"/>
    <m/>
    <s v="ADEILSON CARVALHO"/>
  </r>
  <r>
    <x v="0"/>
    <x v="1"/>
    <n v="652576378"/>
    <n v="109978"/>
    <s v="UNIVERSIDADE FEDERAL DE LAVRAS - MG"/>
    <d v="2020-02-27T16:00:38"/>
    <s v="GMF7797"/>
    <s v="PROPRIA"/>
    <s v="ONIBUS"/>
    <s v=""/>
    <n v="2013"/>
    <n v="78048246"/>
    <s v="CARLOS EDUARDO LUIZ"/>
    <s v="Abastecimento"/>
    <s v="Diesel S-10 Comum"/>
    <n v="273.52999999999997"/>
    <n v="3.68"/>
    <n v="146225"/>
    <n v="412"/>
    <n v="1.51"/>
    <n v="1006.34"/>
    <n v="491063"/>
    <s v="POSTO TREVAO"/>
    <s v="POSTO DE COMBUSTIVEL"/>
    <s v="RODOVIA BR 265  S/N KM 153"/>
    <s v="GATO PRETO"/>
    <s v="LAVRAS"/>
    <s v="MG"/>
    <s v="DTM"/>
    <m/>
    <m/>
    <m/>
    <m/>
    <s v="POS"/>
    <m/>
    <s v="26411457"/>
    <s v="6035740389467207"/>
    <s v="nd"/>
    <s v="VEICULOS PESADOS - HODOMETRO"/>
    <m/>
    <s v="ADEILSON CARVALHO"/>
  </r>
  <r>
    <x v="0"/>
    <x v="1"/>
    <n v="652576649"/>
    <n v="109978"/>
    <s v="UNIVERSIDADE FEDERAL DE LAVRAS - MG"/>
    <d v="2020-02-27T16:02:00"/>
    <s v="GMF6299"/>
    <s v="PROPRIA"/>
    <s v="ZAFIRA"/>
    <s v=""/>
    <n v="2010"/>
    <n v="1810957"/>
    <s v="ARTHUR RESENDE RIBEIRO DE OLIVEIRA"/>
    <s v="Abastecimento"/>
    <s v="GASOLINA COMUM"/>
    <n v="50.65"/>
    <n v="4.84"/>
    <n v="332022"/>
    <n v="369"/>
    <n v="7.29"/>
    <n v="245.04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7421"/>
    <s v="nd"/>
    <s v="VEICULOS LEVES ZAFIRA"/>
    <m/>
    <s v="ADEILSON CARVALHO"/>
  </r>
  <r>
    <x v="0"/>
    <x v="1"/>
    <n v="652620144"/>
    <n v="109978"/>
    <s v="UNIVERSIDADE FEDERAL DE LAVRAS - MG"/>
    <d v="2020-02-27T19:06:19"/>
    <s v="GMF7217"/>
    <s v="PROPRIA"/>
    <s v="FOCUS"/>
    <s v="20015675"/>
    <n v="2012"/>
    <n v="1006030"/>
    <s v="VALDIR PEREIRA DE CARVALHO"/>
    <s v="Abastecimento"/>
    <s v="GASOLINA COMUM"/>
    <n v="31.02"/>
    <n v="4.2"/>
    <n v="232270"/>
    <n v="388"/>
    <n v="12.51"/>
    <n v="130.26"/>
    <n v="11018297"/>
    <s v="POSTO DE SERVICOS PORTAL FERNAO DIAS"/>
    <s v="POSTO DE COMBUSTIVEL"/>
    <s v="RUA GENERAL JERONIMO FURTADO 277"/>
    <s v="JARDIM MODELO"/>
    <s v="SAO PAULO"/>
    <s v="SP"/>
    <s v="DTM"/>
    <m/>
    <m/>
    <m/>
    <m/>
    <s v="POS"/>
    <m/>
    <s v="33190720"/>
    <s v="6035740389466738"/>
    <s v="LEVE"/>
    <s v="VEICULOS LEVES - FORD FOCUS"/>
    <m/>
    <s v="ADEILSON CARVALHO"/>
  </r>
  <r>
    <x v="0"/>
    <x v="1"/>
    <n v="652713039"/>
    <n v="109978"/>
    <s v="UNIVERSIDADE FEDERAL DE LAVRAS - MG"/>
    <d v="2020-02-28T10:41:52"/>
    <s v="GMF7215"/>
    <s v="PROPRIA"/>
    <s v="FOCUS"/>
    <s v="20012004"/>
    <n v="2012"/>
    <n v="395330"/>
    <s v="CARLOS HENRIQUE ANDRADE"/>
    <s v="Abastecimento"/>
    <s v="GASOLINA COMUM"/>
    <n v="12.16"/>
    <n v="4.84"/>
    <n v="135059"/>
    <n v="61"/>
    <n v="5.0199999999999996"/>
    <n v="58.83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6712"/>
    <s v="LEVE"/>
    <s v="VEICULOS LEVES - FORD FOCUS"/>
    <m/>
    <s v="ADEILSON CARVALHO"/>
  </r>
  <r>
    <x v="0"/>
    <x v="1"/>
    <n v="652728532"/>
    <n v="109978"/>
    <s v="UNIVERSIDADE FEDERAL DE LAVRAS - MG"/>
    <d v="2020-02-28T12:02:16"/>
    <s v="GMF7210"/>
    <s v="PROPRIA"/>
    <s v="FOCUS"/>
    <s v="20012007"/>
    <n v="2012"/>
    <n v="395469"/>
    <s v="JOSE DE OLIVEIRA"/>
    <s v="Abastecimento"/>
    <s v="GASOLINA COMUM"/>
    <n v="27.58"/>
    <n v="4.84"/>
    <n v="245533"/>
    <n v="271"/>
    <n v="9.83"/>
    <n v="133.43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6654"/>
    <s v="LEVE"/>
    <s v="GRUPO GERAL DE RESTRICOES"/>
    <m/>
    <s v="ADEILSON CARVALHO"/>
  </r>
  <r>
    <x v="0"/>
    <x v="1"/>
    <n v="652745168"/>
    <n v="109978"/>
    <s v="UNIVERSIDADE FEDERAL DE LAVRAS - MG"/>
    <d v="2020-02-28T13:31:50"/>
    <s v="GMF6108"/>
    <s v="PROPRIA"/>
    <s v="KOMBI 1.6"/>
    <s v="20015678"/>
    <n v="2009"/>
    <n v="3327"/>
    <s v="CLAUDINEI VILELA DE SOUZA"/>
    <s v="Abastecimento"/>
    <s v="GASOLINA COMUM"/>
    <n v="31"/>
    <n v="4.84"/>
    <n v="679878"/>
    <n v="192"/>
    <n v="6.19"/>
    <n v="150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6803"/>
    <s v="nd"/>
    <s v="VEICULOS LEVES"/>
    <m/>
    <s v="ADEILSON CARVALHO"/>
  </r>
  <r>
    <x v="1"/>
    <x v="1"/>
    <n v="652745650"/>
    <n v="109978"/>
    <s v="UNIVERSIDADE FEDERAL DE LAVRAS - MG"/>
    <d v="2020-02-28T13:34:50"/>
    <s v="ROC6727"/>
    <s v="PROPRIA"/>
    <s v="ROCADEIRA FS 220"/>
    <s v=""/>
    <n v="2011"/>
    <n v="395326"/>
    <s v="CARLOS ALBERTO DE OLIVEIRA SILVA"/>
    <s v="Abastecimento"/>
    <s v="GASOLINA COMUM"/>
    <n v="3"/>
    <n v="4.8"/>
    <n v="111755"/>
    <n v="5"/>
    <n v="1.67"/>
    <n v="14.4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6651"/>
    <s v="EQUIPAMENTO"/>
    <s v="EQUIPAMENTOS"/>
    <m/>
    <s v="JACKSON ANTONIO BARBOSA"/>
  </r>
  <r>
    <x v="1"/>
    <x v="1"/>
    <n v="652745849"/>
    <n v="109978"/>
    <s v="UNIVERSIDADE FEDERAL DE LAVRAS - MG"/>
    <d v="2020-02-28T13:35:23"/>
    <s v="ROC7068"/>
    <s v="PROPRIA"/>
    <s v="ROCADEIRA"/>
    <s v=""/>
    <n v="2016"/>
    <n v="395326"/>
    <s v="CARLOS ALBERTO DE OLIVEIRA SILVA"/>
    <s v="Abastecimento"/>
    <s v="GASOLINA COMUM"/>
    <n v="3"/>
    <n v="4.8"/>
    <n v="111755"/>
    <n v="5"/>
    <n v="1.67"/>
    <n v="14.4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7733"/>
    <s v="EQUIPAMENTO"/>
    <s v="EQUIPAMENTOS"/>
    <m/>
    <s v="JACKSON ANTONIO BARBOSA"/>
  </r>
  <r>
    <x v="1"/>
    <x v="1"/>
    <n v="652746162"/>
    <n v="109978"/>
    <s v="UNIVERSIDADE FEDERAL DE LAVRAS - MG"/>
    <d v="2020-02-28T13:37:49"/>
    <s v="ROC6731"/>
    <s v="PROPRIA"/>
    <s v="ROCADEIRA FS 220"/>
    <s v=""/>
    <n v="2011"/>
    <n v="395326"/>
    <s v="CARLOS ALBERTO DE OLIVEIRA SILVA"/>
    <s v="Abastecimento"/>
    <s v="GASOLINA COMUM"/>
    <n v="3"/>
    <n v="4.8"/>
    <n v="111755"/>
    <n v="5"/>
    <n v="1.67"/>
    <n v="14.4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6750"/>
    <s v="EQUIPAMENTO"/>
    <s v="EQUIPAMENTOS"/>
    <m/>
    <s v="JACKSON ANTONIO BARBOSA"/>
  </r>
  <r>
    <x v="1"/>
    <x v="1"/>
    <n v="652746302"/>
    <n v="109978"/>
    <s v="UNIVERSIDADE FEDERAL DE LAVRAS - MG"/>
    <d v="2020-02-28T13:38:36"/>
    <s v="ROC4343"/>
    <s v="PROPRIA"/>
    <s v="ROCADEIRA"/>
    <s v=""/>
    <n v="2012"/>
    <n v="395326"/>
    <s v="CARLOS ALBERTO DE OLIVEIRA SILVA"/>
    <s v="Abastecimento"/>
    <s v="GASOLINA COMUM"/>
    <n v="3"/>
    <n v="4.8"/>
    <n v="111755"/>
    <n v="5"/>
    <n v="1.67"/>
    <n v="14.4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6859"/>
    <s v="EQUIPAMENTO"/>
    <s v="EQUIPAMENTOS"/>
    <m/>
    <s v="JACKSON ANTONIO BARBOSA"/>
  </r>
  <r>
    <x v="1"/>
    <x v="1"/>
    <n v="652746420"/>
    <n v="109978"/>
    <s v="UNIVERSIDADE FEDERAL DE LAVRAS - MG"/>
    <d v="2020-02-28T13:39:19"/>
    <s v="ROC4350"/>
    <s v="PROPRIA"/>
    <s v="ROCADEIRA"/>
    <s v=""/>
    <n v="2012"/>
    <n v="395326"/>
    <s v="CARLOS ALBERTO DE OLIVEIRA SILVA"/>
    <s v="Abastecimento"/>
    <s v="GASOLINA COMUM"/>
    <n v="3"/>
    <n v="4.8"/>
    <n v="111755"/>
    <n v="5"/>
    <n v="1.67"/>
    <n v="14.4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7139"/>
    <s v="EQUIPAMENTO"/>
    <s v="EQUIPAMENTOS"/>
    <m/>
    <s v="JACKSON ANTONIO BARBOSA"/>
  </r>
  <r>
    <x v="1"/>
    <x v="1"/>
    <n v="652746538"/>
    <n v="109978"/>
    <s v="UNIVERSIDADE FEDERAL DE LAVRAS - MG"/>
    <d v="2020-02-28T13:40:01"/>
    <s v="ROC6726"/>
    <s v="PROPRIA"/>
    <s v="ROCADEIRA FS 220"/>
    <s v=""/>
    <n v="2011"/>
    <n v="395326"/>
    <s v="CARLOS ALBERTO DE OLIVEIRA SILVA"/>
    <s v="Abastecimento"/>
    <s v="GASOLINA COMUM"/>
    <n v="3"/>
    <n v="4.8"/>
    <n v="111755"/>
    <n v="5"/>
    <n v="1.67"/>
    <n v="14.4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6610"/>
    <s v="EQUIPAMENTO"/>
    <s v="EQUIPAMENTOS"/>
    <m/>
    <s v="JACKSON ANTONIO BARBOSA"/>
  </r>
  <r>
    <x v="1"/>
    <x v="1"/>
    <n v="652746609"/>
    <n v="109978"/>
    <s v="UNIVERSIDADE FEDERAL DE LAVRAS - MG"/>
    <d v="2020-02-28T13:40:35"/>
    <s v="ROC4342"/>
    <s v="PROPRIA"/>
    <s v="ROCADEIRA"/>
    <s v=""/>
    <n v="2012"/>
    <n v="395326"/>
    <s v="CARLOS ALBERTO DE OLIVEIRA SILVA"/>
    <s v="Abastecimento"/>
    <s v="GASOLINA COMUM"/>
    <n v="3"/>
    <n v="4.8"/>
    <n v="111755"/>
    <n v="5"/>
    <n v="1.67"/>
    <n v="14.4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6826"/>
    <s v="EQUIPAMENTO"/>
    <s v="EQUIPAMENTOS"/>
    <m/>
    <s v="JACKSON ANTONIO BARBOSA"/>
  </r>
  <r>
    <x v="1"/>
    <x v="1"/>
    <n v="652746871"/>
    <n v="109978"/>
    <s v="UNIVERSIDADE FEDERAL DE LAVRAS - MG"/>
    <d v="2020-02-28T13:41:35"/>
    <s v="ROC7067"/>
    <s v="PROPRIA"/>
    <s v="ROCADEIRA"/>
    <s v=""/>
    <n v="2016"/>
    <n v="395326"/>
    <s v="CARLOS ALBERTO DE OLIVEIRA SILVA"/>
    <s v="Abastecimento"/>
    <s v="GASOLINA COMUM"/>
    <n v="3"/>
    <n v="4.8"/>
    <n v="111755"/>
    <n v="5"/>
    <n v="1.67"/>
    <n v="14.4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7618"/>
    <s v="EQUIPAMENTO"/>
    <s v="EQUIPAMENTOS"/>
    <m/>
    <s v="JACKSON ANTONIO BARBOSA"/>
  </r>
  <r>
    <x v="1"/>
    <x v="1"/>
    <n v="652747006"/>
    <n v="109978"/>
    <s v="UNIVERSIDADE FEDERAL DE LAVRAS - MG"/>
    <d v="2020-02-28T13:42:27"/>
    <s v="ROC7070"/>
    <s v="PROPRIA"/>
    <s v="ROCADEIRA"/>
    <s v=""/>
    <n v="2016"/>
    <n v="395326"/>
    <s v="CARLOS ALBERTO DE OLIVEIRA SILVA"/>
    <s v="Abastecimento"/>
    <s v="GASOLINA COMUM"/>
    <n v="3"/>
    <n v="4.8"/>
    <n v="111755"/>
    <n v="5"/>
    <n v="1.67"/>
    <n v="14.4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7865"/>
    <s v="EQUIPAMENTO"/>
    <s v="EQUIPAMENTOS"/>
    <m/>
    <s v="JACKSON ANTONIO BARBOSA"/>
  </r>
  <r>
    <x v="1"/>
    <x v="1"/>
    <n v="652749801"/>
    <n v="109978"/>
    <s v="UNIVERSIDADE FEDERAL DE LAVRAS - MG"/>
    <d v="2020-02-28T13:42:59"/>
    <s v="ROC7069"/>
    <s v="PROPRIA"/>
    <s v="ROCADEIRA"/>
    <s v=""/>
    <n v="2016"/>
    <n v="395326"/>
    <s v="CARLOS ALBERTO DE OLIVEIRA SILVA"/>
    <s v="Abastecimento"/>
    <s v="GASOLINA COMUM"/>
    <n v="3"/>
    <n v="4.8"/>
    <n v="111755"/>
    <n v="5"/>
    <n v="1.67"/>
    <n v="14.4"/>
    <n v="11396534"/>
    <s v="POSTO DA PRACA"/>
    <s v="POSTO DE COMBUSTIVEL"/>
    <s v="PRACA DOUTOR JORGE 185"/>
    <s v="CENTRO"/>
    <s v="LAVRAS"/>
    <s v="MG"/>
    <s v="PROINFRA"/>
    <m/>
    <m/>
    <m/>
    <m/>
    <s v="POS"/>
    <m/>
    <s v="33896907"/>
    <s v="6035740391947766"/>
    <s v="EQUIPAMENTO"/>
    <s v="EQUIPAMENTOS"/>
    <m/>
    <s v="JACKSON ANTONIO BARBOSA"/>
  </r>
  <r>
    <x v="0"/>
    <x v="1"/>
    <n v="652757964"/>
    <n v="109978"/>
    <s v="UNIVERSIDADE FEDERAL DE LAVRAS - MG"/>
    <d v="2020-02-28T14:28:33"/>
    <s v="GMF7209"/>
    <s v="PROPRIA"/>
    <s v="FOCUS"/>
    <s v=""/>
    <n v="2012"/>
    <n v="395464"/>
    <s v="JOSE AUGUSTO DE ABREU"/>
    <s v="Abastecimento"/>
    <s v="GASOLINA COMUM"/>
    <n v="24.01"/>
    <n v="4.84"/>
    <n v="186491"/>
    <n v="68"/>
    <n v="2.83"/>
    <n v="116.16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89466647"/>
    <s v="nd"/>
    <s v="VEICULOS LEVES - FORD FOCUS"/>
    <m/>
    <s v="ADEILSON CARVALHO"/>
  </r>
  <r>
    <x v="6"/>
    <x v="1"/>
    <n v="652768209"/>
    <n v="109978"/>
    <s v="UNIVERSIDADE FEDERAL DE LAVRAS - MG"/>
    <d v="2020-02-28T15:11:24"/>
    <s v="HKX5728"/>
    <s v="PROPRIA"/>
    <s v="MOTOCICLETA"/>
    <s v=""/>
    <n v="2009"/>
    <n v="12461"/>
    <s v="CLAUDIO BORGES DE OLIVEIRA"/>
    <s v="Abastecimento"/>
    <s v="GASOLINA COMUM"/>
    <n v="10.34"/>
    <n v="4.84"/>
    <n v="47156"/>
    <n v="375"/>
    <n v="36.270000000000003"/>
    <n v="50"/>
    <n v="9895191"/>
    <s v="AUTO POSTO LAVRAS SHELL"/>
    <s v="POSTO DE COMBUSTIVEL"/>
    <s v="AVENIDA DR SILVIO MENICUCCI 200"/>
    <s v="VILA ESTER"/>
    <s v="LAVRAS"/>
    <s v="MG"/>
    <s v="DGTI"/>
    <m/>
    <m/>
    <m/>
    <m/>
    <s v="POS"/>
    <m/>
    <s v="34737595"/>
    <s v="6035740389466977"/>
    <s v="nd"/>
    <s v="MOTOCICLETA"/>
    <m/>
    <s v="ADEILSON CARVALHO"/>
  </r>
  <r>
    <x v="0"/>
    <x v="1"/>
    <n v="652769833"/>
    <n v="109978"/>
    <s v="UNIVERSIDADE FEDERAL DE LAVRAS - MG"/>
    <d v="2020-02-28T15:16:59"/>
    <s v="GMF7217"/>
    <s v="PROPRIA"/>
    <s v="FOCUS"/>
    <s v="20015675"/>
    <n v="2012"/>
    <n v="1006030"/>
    <s v="VALDIR PEREIRA DE CARVALHO"/>
    <s v="Abastecimento"/>
    <s v="GASOLINA COMUM"/>
    <n v="23.58"/>
    <n v="5"/>
    <n v="232547"/>
    <n v="277"/>
    <n v="11.75"/>
    <n v="117.88"/>
    <n v="11394540"/>
    <s v="POSTO SERVSUL EIRELI"/>
    <s v="POSTO DE COMBUSTIVEL"/>
    <s v="RODOVIA FERNAO DIAS 0 SN KM 870"/>
    <s v="CRUZ ALTA"/>
    <s v="POUSO ALEGRE"/>
    <s v="MG"/>
    <s v="DTM"/>
    <m/>
    <m/>
    <m/>
    <m/>
    <s v="POS"/>
    <m/>
    <s v="30391954"/>
    <s v="6035740389466738"/>
    <s v="LEVE"/>
    <s v="VEICULOS LEVES - FORD FOCUS"/>
    <m/>
    <s v="ADEILSON CARVALHO"/>
  </r>
  <r>
    <x v="0"/>
    <x v="1"/>
    <n v="652775198"/>
    <n v="109978"/>
    <s v="UNIVERSIDADE FEDERAL DE LAVRAS - MG"/>
    <d v="2020-02-28T15:40:58"/>
    <s v="PVX6863"/>
    <s v="PROPRIA"/>
    <s v="MONTANA"/>
    <s v=""/>
    <n v="2015"/>
    <n v="2041853"/>
    <s v="MARCIO TADEU DE LIMA"/>
    <s v="Abastecimento"/>
    <s v="ETANOL"/>
    <n v="27.86"/>
    <n v="3.59"/>
    <n v="96974"/>
    <n v="356"/>
    <n v="12.78"/>
    <n v="100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34737595"/>
    <s v="6035740395161927"/>
    <s v="nd"/>
    <s v="VEICULOS LEVES - STRADA"/>
    <m/>
    <s v="ADEILSON CARVALHO"/>
  </r>
  <r>
    <x v="1"/>
    <x v="1"/>
    <n v="652794970"/>
    <n v="109978"/>
    <s v="UNIVERSIDADE FEDERAL DE LAVRAS - MG"/>
    <d v="2020-02-28T16:53:13"/>
    <s v="PVJ8159"/>
    <s v="PROPRIA"/>
    <s v="MOTOCICLETA"/>
    <s v="0019242"/>
    <n v="2014"/>
    <n v="395896"/>
    <s v="MARCIO MAYRINCK"/>
    <s v="Abastecimento"/>
    <s v="GASOLINA COMUM"/>
    <n v="8.27"/>
    <n v="4.84"/>
    <n v="67836"/>
    <n v="329"/>
    <n v="39.78"/>
    <n v="40"/>
    <n v="9895191"/>
    <s v="AUTO POSTO LAVRAS SHELL"/>
    <s v="POSTO DE COMBUSTIVEL"/>
    <s v="AVENIDA DR SILVIO MENICUCCI 200"/>
    <s v="VILA ESTER"/>
    <s v="LAVRAS"/>
    <s v="MG"/>
    <s v="CVP"/>
    <m/>
    <m/>
    <m/>
    <m/>
    <s v="POS"/>
    <m/>
    <s v="34737595"/>
    <s v="6035740389466969"/>
    <s v="nd"/>
    <s v="MOTOCICLETA"/>
    <m/>
    <s v="ADEILSON CARVALHO"/>
  </r>
  <r>
    <x v="1"/>
    <x v="1"/>
    <n v="652796301"/>
    <n v="109978"/>
    <s v="UNIVERSIDADE FEDERAL DE LAVRAS - MG"/>
    <d v="2020-02-28T16:59:12"/>
    <s v="PVJ8144"/>
    <s v="PROPRIA"/>
    <s v="MOTOCICLETA"/>
    <s v="0019244"/>
    <n v="2014"/>
    <n v="395896"/>
    <s v="MARCIO MAYRINCK"/>
    <s v="Abastecimento"/>
    <s v="GASOLINA COMUM"/>
    <n v="5.98"/>
    <n v="4.84"/>
    <n v="70100"/>
    <n v="229"/>
    <n v="38.29"/>
    <n v="28.93"/>
    <n v="9895191"/>
    <s v="AUTO POSTO LAVRAS SHELL"/>
    <s v="POSTO DE COMBUSTIVEL"/>
    <s v="AVENIDA DR SILVIO MENICUCCI 200"/>
    <s v="VILA ESTER"/>
    <s v="LAVRAS"/>
    <s v="MG"/>
    <s v="CVP"/>
    <m/>
    <m/>
    <m/>
    <m/>
    <s v="POS"/>
    <m/>
    <s v="34737595"/>
    <s v="6035740389466928"/>
    <s v="nd"/>
    <s v="MOTOCICLETA"/>
    <m/>
    <s v="ADEILSON CARVALHO"/>
  </r>
  <r>
    <x v="1"/>
    <x v="1"/>
    <n v="652797188"/>
    <n v="109978"/>
    <s v="UNIVERSIDADE FEDERAL DE LAVRAS - MG"/>
    <d v="2020-02-28T17:02:50"/>
    <s v="PVJ8146"/>
    <s v="PROPRIA"/>
    <s v="MOTOCICLETA"/>
    <s v="20019246"/>
    <n v="2014"/>
    <n v="395896"/>
    <s v="MARCIO MAYRINCK"/>
    <s v="Abastecimento"/>
    <s v="GASOLINA COMUM"/>
    <n v="6.82"/>
    <n v="4.84"/>
    <n v="57119"/>
    <n v="287"/>
    <n v="42.08"/>
    <n v="33"/>
    <n v="9895191"/>
    <s v="AUTO POSTO LAVRAS SHELL"/>
    <s v="POSTO DE COMBUSTIVEL"/>
    <s v="AVENIDA DR SILVIO MENICUCCI 200"/>
    <s v="VILA ESTER"/>
    <s v="LAVRAS"/>
    <s v="MG"/>
    <s v="CVP"/>
    <m/>
    <m/>
    <m/>
    <m/>
    <s v="POS"/>
    <m/>
    <s v="34737595"/>
    <s v="6035740389466944"/>
    <s v="nd"/>
    <s v="MOTOCICLETA"/>
    <m/>
    <s v="ADEILSON CARVALHO"/>
  </r>
  <r>
    <x v="1"/>
    <x v="1"/>
    <n v="652798180"/>
    <n v="109978"/>
    <s v="UNIVERSIDADE FEDERAL DE LAVRAS - MG"/>
    <d v="2020-02-28T17:07:07"/>
    <s v="PVJ8145"/>
    <s v="PROPRIA"/>
    <s v="MOTOCICLETA"/>
    <s v="20019245"/>
    <n v="2014"/>
    <n v="395896"/>
    <s v="MARCIO MAYRINCK"/>
    <s v="Abastecimento"/>
    <s v="GASOLINA COMUM"/>
    <n v="7.24"/>
    <n v="4.84"/>
    <n v="74645"/>
    <n v="264"/>
    <n v="36.46"/>
    <n v="35.03"/>
    <n v="9895191"/>
    <s v="AUTO POSTO LAVRAS SHELL"/>
    <s v="POSTO DE COMBUSTIVEL"/>
    <s v="AVENIDA DR SILVIO MENICUCCI 200"/>
    <s v="VILA ESTER"/>
    <s v="LAVRAS"/>
    <s v="MG"/>
    <s v="CVP"/>
    <m/>
    <m/>
    <m/>
    <m/>
    <s v="POS"/>
    <m/>
    <s v="34737595"/>
    <s v="6035740389466936"/>
    <s v="nd"/>
    <s v="MOTOCICLETA"/>
    <m/>
    <s v="ADEILSON CARVALHO"/>
  </r>
  <r>
    <x v="0"/>
    <x v="1"/>
    <n v="652947809"/>
    <n v="109978"/>
    <s v="UNIVERSIDADE FEDERAL DE LAVRAS - MG"/>
    <d v="2020-02-29T14:22:08"/>
    <s v="GMF7209"/>
    <s v="PROPRIA"/>
    <s v="FOCUS"/>
    <s v=""/>
    <n v="2012"/>
    <n v="395464"/>
    <s v="JOSE AUGUSTO DE ABREU"/>
    <s v="Abastecimento"/>
    <s v="GASOLINA COMUM"/>
    <n v="28.45"/>
    <n v="4.5"/>
    <n v="186898"/>
    <n v="407"/>
    <n v="14.31"/>
    <n v="128"/>
    <n v="11354513"/>
    <s v="AUTO POSTO SANTOS DUMONT"/>
    <s v="POSTO DE COMBUSTIVEL"/>
    <s v="RUA MARGINAL 1338"/>
    <s v="JARDIM SAO FRANCISCO AEROPORTO"/>
    <s v="CAMPINAS"/>
    <s v="SP"/>
    <s v="DTM"/>
    <m/>
    <m/>
    <m/>
    <m/>
    <s v="POS"/>
    <m/>
    <s v="33247501"/>
    <s v="6035740389466647"/>
    <s v="nd"/>
    <s v="VEICULOS LEVES - FORD FOCUS"/>
    <m/>
    <s v="ADEILSON CARVALHO"/>
  </r>
  <r>
    <x v="0"/>
    <x v="1"/>
    <n v="652994865"/>
    <n v="109978"/>
    <s v="UNIVERSIDADE FEDERAL DE LAVRAS - MG"/>
    <d v="2020-02-29T19:28:35"/>
    <s v="GMF7212"/>
    <s v="PROPRIA"/>
    <s v="FOCUS"/>
    <s v="20012007"/>
    <n v="2012"/>
    <n v="395366"/>
    <s v="EDUARDO HENRIQUE DA SILVA"/>
    <s v="Abastecimento"/>
    <s v="GASOLINA COMUM"/>
    <n v="6.04"/>
    <n v="4.8099999999999996"/>
    <n v="218200"/>
    <n v="30"/>
    <n v="4.97"/>
    <n v="29.03"/>
    <n v="11396534"/>
    <s v="POSTO DA PRACA"/>
    <s v="POSTO DE COMBUSTIVEL"/>
    <s v="PRACA DOUTOR JORGE 185"/>
    <s v="CENTRO"/>
    <s v="LAVRAS"/>
    <s v="MG"/>
    <s v="DTM"/>
    <m/>
    <m/>
    <m/>
    <m/>
    <s v="POS"/>
    <m/>
    <s v="33896907"/>
    <s v="6035740409332621"/>
    <s v="LEVE"/>
    <s v="VEICULOS LEVES - FORD FOCUS"/>
    <m/>
    <s v="ADEILSON CARVALHO"/>
  </r>
  <r>
    <x v="0"/>
    <x v="2"/>
    <n v="653030301"/>
    <n v="109978"/>
    <s v="UNIVERSIDADE FEDERAL DE LAVRAS - MG"/>
    <d v="2020-03-01T10:26:44"/>
    <s v="GMF7218"/>
    <s v="PROPRIA"/>
    <s v="FOCUS"/>
    <s v="20012002"/>
    <n v="2012"/>
    <n v="395626"/>
    <s v="RONALDO LUIZ"/>
    <s v="Abastecimento"/>
    <s v="GASOLINA COMUM"/>
    <n v="21.17"/>
    <n v="4.84"/>
    <n v="241794"/>
    <n v="46"/>
    <n v="2.17"/>
    <n v="102.42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2"/>
    <n v="653033971"/>
    <n v="109978"/>
    <s v="UNIVERSIDADE FEDERAL DE LAVRAS - MG"/>
    <d v="2020-03-01T11:00:45"/>
    <s v="GMF7210"/>
    <s v="PROPRIA"/>
    <s v="FOCUS"/>
    <s v="20012007"/>
    <n v="2013"/>
    <n v="395469"/>
    <s v="JOSE DE OLIVEIRA"/>
    <s v="Abastecimento"/>
    <s v="GASOLINA COMUM"/>
    <n v="29.55"/>
    <n v="5.48"/>
    <n v="245876"/>
    <n v="343"/>
    <n v="11.61"/>
    <n v="162.02000000000001"/>
    <n v="6331491"/>
    <s v="AUTO POSTO CACULA SHELL PRE PAGO"/>
    <s v="POSTO DE COMBUSTIVEL"/>
    <s v="AVENIDA MARECHAL CASTELO BRANCO 200"/>
    <s v="CENTRO"/>
    <s v="VICOSA"/>
    <s v="MG"/>
    <s v="DTM"/>
    <m/>
    <m/>
    <m/>
    <m/>
    <m/>
    <m/>
    <m/>
    <m/>
    <m/>
    <m/>
    <m/>
    <m/>
  </r>
  <r>
    <x v="0"/>
    <x v="2"/>
    <n v="653043479"/>
    <n v="109978"/>
    <s v="UNIVERSIDADE FEDERAL DE LAVRAS - MG"/>
    <d v="2020-03-01T12:30:34"/>
    <s v="GMF7212"/>
    <s v="PROPRIA"/>
    <s v="FOCUS"/>
    <s v="20012007"/>
    <n v="2012"/>
    <n v="395366"/>
    <s v="EDUARDO HENRIQUE DA SILVA"/>
    <s v="Abastecimento"/>
    <s v="GASOLINA COMUM"/>
    <n v="40.119999999999997"/>
    <n v="4.37"/>
    <n v="218650"/>
    <n v="450"/>
    <n v="11.22"/>
    <n v="175.28"/>
    <n v="474274"/>
    <s v="POSTO PANTANAL"/>
    <s v="POSTO DE COMBUSTIVEL"/>
    <s v="AVENIDA PROFESSOR LUIZ AUGUSTO DE OLIVEIRA 130"/>
    <s v="VILA MARINA"/>
    <s v="SAO CARLOS"/>
    <s v="SP"/>
    <s v="DTM"/>
    <m/>
    <m/>
    <m/>
    <m/>
    <m/>
    <m/>
    <m/>
    <m/>
    <m/>
    <m/>
    <m/>
    <m/>
  </r>
  <r>
    <x v="0"/>
    <x v="2"/>
    <n v="653045730"/>
    <n v="109978"/>
    <s v="UNIVERSIDADE FEDERAL DE LAVRAS - MG"/>
    <d v="2020-03-01T12:58:22"/>
    <s v="GMF7215"/>
    <s v="PROPRIA"/>
    <s v="FOCUS"/>
    <s v="20012004"/>
    <n v="2012"/>
    <n v="395330"/>
    <s v="CARLOS HENRIQUE ANDRADE"/>
    <s v="Abastecimento"/>
    <s v="GASOLINA COMUM"/>
    <n v="24.13"/>
    <n v="4.4000000000000004"/>
    <n v="135460"/>
    <n v="401"/>
    <n v="16.62"/>
    <n v="106.15"/>
    <n v="597929"/>
    <s v="POSTO SAKAMOTO II"/>
    <s v="POSTO DE COMBUSTIVEL"/>
    <s v="RODOVIA PRESIDENTE DUTRA KM 210,5 RJ SP"/>
    <s v="BONSUCESSO"/>
    <s v="GUARULHOS"/>
    <s v="SP"/>
    <s v="DTM"/>
    <m/>
    <m/>
    <m/>
    <m/>
    <m/>
    <m/>
    <m/>
    <m/>
    <m/>
    <m/>
    <m/>
    <m/>
  </r>
  <r>
    <x v="0"/>
    <x v="2"/>
    <n v="653075701"/>
    <n v="109978"/>
    <s v="UNIVERSIDADE FEDERAL DE LAVRAS - MG"/>
    <d v="2020-03-01T18:55:19"/>
    <s v="GMF7218"/>
    <s v="PROPRIA"/>
    <s v="FOCUS"/>
    <s v="20012002"/>
    <n v="2012"/>
    <n v="395626"/>
    <s v="RONALDO LUIZ"/>
    <s v="Abastecimento"/>
    <s v="GASOLINA COMUM"/>
    <n v="46.73"/>
    <n v="4.8"/>
    <n v="242368"/>
    <n v="574"/>
    <n v="12.28"/>
    <n v="224.35"/>
    <n v="6103464"/>
    <s v="POSTO TUNEL"/>
    <s v="POSTO DE COMBUSTIVEL"/>
    <s v="RUA OTACILIO NEGRAO DE LIMA 598"/>
    <s v="CENTRO"/>
    <s v="LAVRAS"/>
    <s v="MG"/>
    <s v="DTM"/>
    <m/>
    <m/>
    <m/>
    <m/>
    <m/>
    <m/>
    <m/>
    <m/>
    <m/>
    <m/>
    <m/>
    <m/>
  </r>
  <r>
    <x v="1"/>
    <x v="2"/>
    <n v="653114986"/>
    <n v="109978"/>
    <s v="UNIVERSIDADE FEDERAL DE LAVRAS - MG"/>
    <d v="2020-03-02T07:40:57"/>
    <s v="GER7154"/>
    <s v="PROPRIA"/>
    <s v="GERADOR DE ENERGIA"/>
    <s v=""/>
    <n v="2011"/>
    <n v="78048246"/>
    <s v="CARLOS EDUARDO LUIZ"/>
    <s v="Abastecimento"/>
    <s v="GASOLINA COMUM"/>
    <n v="57.88"/>
    <n v="4.84"/>
    <n v="1"/>
    <n v="0"/>
    <n v="0"/>
    <n v="280.02"/>
    <n v="9895191"/>
    <s v="AUTO POSTO LAVRAS SHELL"/>
    <s v="POSTO DE COMBUSTIVEL"/>
    <s v="AVENIDA DR SILVIO MENICUCCI 200"/>
    <s v="VILA ESTER"/>
    <s v="LAVRAS"/>
    <s v="MG"/>
    <s v="PROINFRA"/>
    <m/>
    <m/>
    <m/>
    <m/>
    <m/>
    <m/>
    <m/>
    <m/>
    <m/>
    <m/>
    <m/>
    <m/>
  </r>
  <r>
    <x v="4"/>
    <x v="2"/>
    <n v="653178678"/>
    <n v="109978"/>
    <s v="UNIVERSIDADE FEDERAL DE LAVRAS - MG"/>
    <d v="2020-03-02T10:46:30"/>
    <s v="GMF6109"/>
    <s v="PROPRIA"/>
    <s v="FORD RANGER XL 13P"/>
    <s v=""/>
    <n v="2010"/>
    <n v="375513"/>
    <s v="MARIO LUCIO VILELA DE RESENDE"/>
    <s v="Abastecimento"/>
    <s v="Diesel S-10 Comum"/>
    <n v="60"/>
    <n v="3.83"/>
    <n v="119761"/>
    <n v="500"/>
    <n v="8.33"/>
    <n v="229.98"/>
    <n v="11396534"/>
    <s v="POSTO DA PRACA"/>
    <s v="POSTO DE COMBUSTIVEL"/>
    <s v="PRACA DOUTOR JORGE 185"/>
    <s v="CENTRO"/>
    <s v="LAVRAS"/>
    <s v="MG"/>
    <s v="INOVACAFE"/>
    <m/>
    <m/>
    <m/>
    <m/>
    <m/>
    <m/>
    <m/>
    <m/>
    <m/>
    <m/>
    <m/>
    <m/>
  </r>
  <r>
    <x v="0"/>
    <x v="2"/>
    <n v="653215037"/>
    <n v="109978"/>
    <s v="UNIVERSIDADE FEDERAL DE LAVRAS - MG"/>
    <d v="2020-03-02T13:54:17"/>
    <s v="GMF7211"/>
    <s v="PROPRIA"/>
    <s v="FOCUS"/>
    <s v="20012222"/>
    <n v="2012"/>
    <n v="2242244"/>
    <s v="ANTONIO SEBASTIAO DOMINGOS"/>
    <s v="Abastecimento"/>
    <s v="ETANOL"/>
    <n v="44.58"/>
    <n v="3.59"/>
    <n v="146231"/>
    <n v="257"/>
    <n v="5.76"/>
    <n v="16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2"/>
    <n v="653220458"/>
    <n v="109978"/>
    <s v="UNIVERSIDADE FEDERAL DE LAVRAS - MG"/>
    <d v="2020-03-02T14:14:42"/>
    <s v="HES2527"/>
    <s v="PROPRIA"/>
    <s v="L200"/>
    <s v=""/>
    <n v="2008"/>
    <n v="78048246"/>
    <s v="CARLOS EDUARDO LUIZ"/>
    <s v="Abastecimento"/>
    <s v="Diesel S-10 Comum"/>
    <n v="37.5"/>
    <n v="4"/>
    <n v="254052"/>
    <n v="344"/>
    <n v="9.17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1"/>
    <x v="2"/>
    <n v="653222150"/>
    <n v="109978"/>
    <s v="UNIVERSIDADE FEDERAL DE LAVRAS - MG"/>
    <d v="2020-03-02T14:24:02"/>
    <s v="ROC6731"/>
    <s v="PROPRIA"/>
    <s v="ROCADEIRA FS 220"/>
    <s v=""/>
    <n v="2011"/>
    <n v="395326"/>
    <s v="CARLOS ALBERTO DE OLIVEIRA SILVA"/>
    <s v="Abastecimento"/>
    <s v="GASOLINA COMUM"/>
    <n v="3"/>
    <n v="4.8"/>
    <n v="111760"/>
    <n v="5"/>
    <n v="1.67"/>
    <n v="14.4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3222287"/>
    <n v="109978"/>
    <s v="UNIVERSIDADE FEDERAL DE LAVRAS - MG"/>
    <d v="2020-03-02T14:24:48"/>
    <s v="ROC7069"/>
    <s v="PROPRIA"/>
    <s v="ROCADEIRA"/>
    <s v=""/>
    <n v="2016"/>
    <n v="395326"/>
    <s v="CARLOS ALBERTO DE OLIVEIRA SILVA"/>
    <s v="Abastecimento"/>
    <s v="GASOLINA COMUM"/>
    <n v="3"/>
    <n v="4.8"/>
    <n v="111760"/>
    <n v="5"/>
    <n v="1.67"/>
    <n v="14.4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3222388"/>
    <n v="109978"/>
    <s v="UNIVERSIDADE FEDERAL DE LAVRAS - MG"/>
    <d v="2020-03-02T14:25:28"/>
    <s v="ROC4343"/>
    <s v="PROPRIA"/>
    <s v="ROCADEIRA"/>
    <s v=""/>
    <n v="2012"/>
    <n v="395326"/>
    <s v="CARLOS ALBERTO DE OLIVEIRA SILVA"/>
    <s v="Abastecimento"/>
    <s v="GASOLINA COMUM"/>
    <n v="3"/>
    <n v="4.8"/>
    <n v="111760"/>
    <n v="5"/>
    <n v="1.67"/>
    <n v="14.4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3222841"/>
    <n v="109978"/>
    <s v="UNIVERSIDADE FEDERAL DE LAVRAS - MG"/>
    <d v="2020-03-02T14:26:09"/>
    <s v="ROC6727"/>
    <s v="PROPRIA"/>
    <s v="ROCADEIRA FS 220"/>
    <s v=""/>
    <n v="2011"/>
    <n v="395326"/>
    <s v="CARLOS ALBERTO DE OLIVEIRA SILVA"/>
    <s v="Abastecimento"/>
    <s v="GASOLINA COMUM"/>
    <n v="3"/>
    <n v="4.8"/>
    <n v="111760"/>
    <n v="5"/>
    <n v="1.67"/>
    <n v="14.4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3222621"/>
    <n v="109978"/>
    <s v="UNIVERSIDADE FEDERAL DE LAVRAS - MG"/>
    <d v="2020-03-02T14:26:53"/>
    <s v="ROC7070"/>
    <s v="PROPRIA"/>
    <s v="ROCADEIRA"/>
    <s v=""/>
    <n v="2016"/>
    <n v="395326"/>
    <s v="CARLOS ALBERTO DE OLIVEIRA SILVA"/>
    <s v="Abastecimento"/>
    <s v="GASOLINA COMUM"/>
    <n v="3"/>
    <n v="4.8"/>
    <n v="111760"/>
    <n v="5"/>
    <n v="1.67"/>
    <n v="14.4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3222894"/>
    <n v="109978"/>
    <s v="UNIVERSIDADE FEDERAL DE LAVRAS - MG"/>
    <d v="2020-03-02T14:28:02"/>
    <s v="ROC4350"/>
    <s v="PROPRIA"/>
    <s v="ROCADEIRA"/>
    <s v=""/>
    <n v="2012"/>
    <n v="395326"/>
    <s v="CARLOS ALBERTO DE OLIVEIRA SILVA"/>
    <s v="Abastecimento"/>
    <s v="GASOLINA COMUM"/>
    <n v="3"/>
    <n v="4.8"/>
    <n v="111760"/>
    <n v="5"/>
    <n v="1.67"/>
    <n v="14.4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3222995"/>
    <n v="109978"/>
    <s v="UNIVERSIDADE FEDERAL DE LAVRAS - MG"/>
    <d v="2020-03-02T14:28:44"/>
    <s v="ROC6726"/>
    <s v="PROPRIA"/>
    <s v="ROCADEIRA FS 220"/>
    <s v=""/>
    <n v="2011"/>
    <n v="395326"/>
    <s v="CARLOS ALBERTO DE OLIVEIRA SILVA"/>
    <s v="Abastecimento"/>
    <s v="GASOLINA COMUM"/>
    <n v="3"/>
    <n v="4.8"/>
    <n v="111760"/>
    <n v="5"/>
    <n v="1.67"/>
    <n v="14.4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3223387"/>
    <n v="109978"/>
    <s v="UNIVERSIDADE FEDERAL DE LAVRAS - MG"/>
    <d v="2020-03-02T14:31:12"/>
    <s v="ROC4342"/>
    <s v="PROPRIA"/>
    <s v="ROCADEIRA"/>
    <s v=""/>
    <n v="2012"/>
    <n v="395326"/>
    <s v="CARLOS ALBERTO DE OLIVEIRA SILVA"/>
    <s v="Abastecimento"/>
    <s v="GASOLINA COMUM"/>
    <n v="3"/>
    <n v="4.8"/>
    <n v="111760"/>
    <n v="5"/>
    <n v="1.67"/>
    <n v="14.4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3223556"/>
    <n v="109978"/>
    <s v="UNIVERSIDADE FEDERAL DE LAVRAS - MG"/>
    <d v="2020-03-02T14:32:14"/>
    <s v="ROC7067"/>
    <s v="PROPRIA"/>
    <s v="ROCADEIRA"/>
    <s v=""/>
    <n v="2016"/>
    <n v="395326"/>
    <s v="CARLOS ALBERTO DE OLIVEIRA SILVA"/>
    <s v="Abastecimento"/>
    <s v="GASOLINA COMUM"/>
    <n v="3"/>
    <n v="4.8"/>
    <n v="111760"/>
    <n v="5"/>
    <n v="1.67"/>
    <n v="14.4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3223683"/>
    <n v="109978"/>
    <s v="UNIVERSIDADE FEDERAL DE LAVRAS - MG"/>
    <d v="2020-03-02T14:33:08"/>
    <s v="ROC7068"/>
    <s v="PROPRIA"/>
    <s v="ROCADEIRA"/>
    <s v=""/>
    <n v="2016"/>
    <n v="395326"/>
    <s v="CARLOS ALBERTO DE OLIVEIRA SILVA"/>
    <s v="Abastecimento"/>
    <s v="GASOLINA COMUM"/>
    <n v="3"/>
    <n v="4.8"/>
    <n v="111760"/>
    <n v="5"/>
    <n v="1.67"/>
    <n v="14.4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3236346"/>
    <n v="109978"/>
    <s v="UNIVERSIDADE FEDERAL DE LAVRAS - MG"/>
    <d v="2020-03-02T15:07:24"/>
    <s v="PVJ8142"/>
    <s v="PROPRIA"/>
    <s v="MOTOCICLETA"/>
    <s v="20019243"/>
    <n v="2014"/>
    <n v="395896"/>
    <s v="MARCIO MAYRINCK"/>
    <s v="Abastecimento"/>
    <s v="GASOLINA COMUM"/>
    <n v="9.07"/>
    <n v="4.84"/>
    <n v="76098"/>
    <n v="416"/>
    <n v="45.87"/>
    <n v="43.88"/>
    <n v="9895191"/>
    <s v="AUTO POSTO LAVRAS SHELL"/>
    <s v="POSTO DE COMBUSTIVEL"/>
    <s v="AVENIDA DR SILVIO MENICUCCI 200"/>
    <s v="VILA ESTER"/>
    <s v="LAVRAS"/>
    <s v="MG"/>
    <s v="CVP"/>
    <m/>
    <m/>
    <m/>
    <m/>
    <m/>
    <m/>
    <m/>
    <m/>
    <m/>
    <m/>
    <m/>
    <m/>
  </r>
  <r>
    <x v="0"/>
    <x v="2"/>
    <n v="653238508"/>
    <n v="109978"/>
    <s v="UNIVERSIDADE FEDERAL DE LAVRAS - MG"/>
    <d v="2020-03-02T15:19:45"/>
    <s v="HES1264"/>
    <s v="PROPRIA"/>
    <s v="RANGER"/>
    <s v=""/>
    <n v="2007"/>
    <n v="78048246"/>
    <s v="CARLOS EDUARDO LUIZ"/>
    <s v="Abastecimento"/>
    <s v="Diesel S-10 Comum"/>
    <n v="69.2"/>
    <n v="4"/>
    <n v="316109"/>
    <n v="644"/>
    <n v="9.31"/>
    <n v="276.73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4"/>
    <x v="2"/>
    <n v="653245139"/>
    <n v="109978"/>
    <s v="UNIVERSIDADE FEDERAL DE LAVRAS - MG"/>
    <d v="2020-03-02T15:47:40"/>
    <s v="GMF6101"/>
    <s v="PROPRIA"/>
    <s v="FIAT DOBLO"/>
    <s v=""/>
    <n v="2009"/>
    <n v="375513"/>
    <s v="MARIO LUCIO VILELA DE RESENDE"/>
    <s v="Abastecimento"/>
    <s v="GASOLINA COMUM"/>
    <n v="46.01"/>
    <n v="4.8"/>
    <n v="103232"/>
    <n v="355"/>
    <n v="7.72"/>
    <n v="220.9"/>
    <n v="11396534"/>
    <s v="POSTO DA PRACA"/>
    <s v="POSTO DE COMBUSTIVEL"/>
    <s v="PRACA DOUTOR JORGE 185"/>
    <s v="CENTRO"/>
    <s v="LAVRAS"/>
    <s v="MG"/>
    <s v="INOVACAFE"/>
    <m/>
    <m/>
    <m/>
    <m/>
    <m/>
    <m/>
    <m/>
    <m/>
    <m/>
    <m/>
    <m/>
    <m/>
  </r>
  <r>
    <x v="0"/>
    <x v="2"/>
    <n v="653257184"/>
    <n v="109978"/>
    <s v="UNIVERSIDADE FEDERAL DE LAVRAS - MG"/>
    <d v="2020-03-02T16:39:20"/>
    <s v="GMF6457"/>
    <s v="PROPRIA"/>
    <s v="COROLLA"/>
    <s v="20012225"/>
    <n v="2011"/>
    <n v="395464"/>
    <s v="JOSE AUGUSTO DE ABREU"/>
    <s v="Abastecimento"/>
    <s v="GASOLINA COMUM"/>
    <n v="28.17"/>
    <n v="4.7699999999999996"/>
    <n v="245735"/>
    <n v="335"/>
    <n v="11.89"/>
    <n v="134.5"/>
    <n v="11427537"/>
    <s v="POSTO TROPICO"/>
    <s v="POSTO DE COMBUSTIVEL"/>
    <s v="AVENIDA PRESIDENTE ANTONIO CARLOS 6640"/>
    <s v="PAMPULHA"/>
    <s v="BELO HORIZONTE"/>
    <s v="MG"/>
    <s v="DTM"/>
    <m/>
    <m/>
    <m/>
    <m/>
    <m/>
    <m/>
    <m/>
    <m/>
    <m/>
    <m/>
    <m/>
    <m/>
  </r>
  <r>
    <x v="0"/>
    <x v="2"/>
    <n v="653380353"/>
    <n v="109978"/>
    <s v="UNIVERSIDADE FEDERAL DE LAVRAS - MG"/>
    <d v="2020-03-03T09:02:56"/>
    <s v="GMF7215"/>
    <s v="PROPRIA"/>
    <s v="FOCUS"/>
    <s v="20012004"/>
    <n v="2012"/>
    <n v="395330"/>
    <s v="CARLOS HENRIQUE ANDRADE"/>
    <s v="Abastecimento"/>
    <s v="GASOLINA COMUM"/>
    <n v="34.5"/>
    <n v="4.84"/>
    <n v="135888"/>
    <n v="428"/>
    <n v="12.41"/>
    <n v="166.91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5"/>
    <x v="2"/>
    <n v="653382073"/>
    <n v="109978"/>
    <s v="UNIVERSIDADE FEDERAL DE LAVRAS - MG"/>
    <d v="2020-03-03T09:06:02"/>
    <s v="ROC9101"/>
    <s v="PROPRIA"/>
    <s v="ROCADEIRA"/>
    <s v="10022601"/>
    <n v="2017"/>
    <n v="2106768"/>
    <s v="MAURO MAGALHAES LEITE FARIA"/>
    <s v="Abastecimento"/>
    <s v="GASOLINA COMUM"/>
    <n v="8.33"/>
    <n v="4.8"/>
    <n v="123"/>
    <n v="0"/>
    <n v="0"/>
    <n v="40"/>
    <n v="11396534"/>
    <s v="POSTO DA PRACA"/>
    <s v="POSTO DE COMBUSTIVEL"/>
    <s v="PRACA DOUTOR JORGE 185"/>
    <s v="CENTRO"/>
    <s v="LAVRAS"/>
    <s v="MG"/>
    <s v="POMAR"/>
    <m/>
    <m/>
    <m/>
    <m/>
    <m/>
    <m/>
    <m/>
    <m/>
    <m/>
    <m/>
    <m/>
    <m/>
  </r>
  <r>
    <x v="5"/>
    <x v="2"/>
    <n v="653382351"/>
    <n v="109978"/>
    <s v="UNIVERSIDADE FEDERAL DE LAVRAS - MG"/>
    <d v="2020-03-03T09:07:20"/>
    <s v="ROC9102"/>
    <s v="PROPRIA"/>
    <s v="ROCADEIRA"/>
    <s v="10022602"/>
    <n v="2017"/>
    <n v="2106768"/>
    <s v="MAURO MAGALHAES LEITE FARIA"/>
    <s v="Abastecimento"/>
    <s v="GASOLINA COMUM"/>
    <n v="8.33"/>
    <n v="4.8"/>
    <n v="123"/>
    <n v="0"/>
    <n v="0"/>
    <n v="40"/>
    <n v="11396534"/>
    <s v="POSTO DA PRACA"/>
    <s v="POSTO DE COMBUSTIVEL"/>
    <s v="PRACA DOUTOR JORGE 185"/>
    <s v="CENTRO"/>
    <s v="LAVRAS"/>
    <s v="MG"/>
    <s v="POMAR"/>
    <m/>
    <m/>
    <m/>
    <m/>
    <m/>
    <m/>
    <m/>
    <m/>
    <m/>
    <m/>
    <m/>
    <m/>
  </r>
  <r>
    <x v="0"/>
    <x v="2"/>
    <n v="653366257"/>
    <n v="109978"/>
    <s v="UNIVERSIDADE FEDERAL DE LAVRAS - MG"/>
    <d v="2020-03-03T09:34:30"/>
    <s v="GMF6156"/>
    <s v="PROPRIA"/>
    <s v="STRADA HD WK CD E"/>
    <s v="20019835"/>
    <n v="2009"/>
    <n v="395326"/>
    <s v="CARLOS ALBERTO DE OLIVEIRA SILVA"/>
    <s v="Abastecimento"/>
    <s v="ETANOL"/>
    <n v="27.78"/>
    <n v="3.6"/>
    <n v="121673"/>
    <n v="740"/>
    <n v="26.64"/>
    <n v="100"/>
    <n v="11396534"/>
    <s v="POSTO DA PRACA"/>
    <s v="POSTO DE COMBUSTIVEL"/>
    <s v="PRACA DOUTOR JORGE 185"/>
    <s v="CENTRO"/>
    <s v="LAVRAS"/>
    <s v="MG"/>
    <s v="DTM"/>
    <m/>
    <m/>
    <m/>
    <m/>
    <m/>
    <m/>
    <m/>
    <m/>
    <m/>
    <m/>
    <m/>
    <m/>
  </r>
  <r>
    <x v="0"/>
    <x v="2"/>
    <n v="653400187"/>
    <n v="109978"/>
    <s v="UNIVERSIDADE FEDERAL DE LAVRAS - MG"/>
    <d v="2020-03-03T10:35:16"/>
    <s v="GMF7220"/>
    <s v="PROPRIA"/>
    <s v="FOCUS"/>
    <s v="20012214"/>
    <n v="2012"/>
    <n v="395330"/>
    <s v="CARLOS HENRIQUE ANDRADE"/>
    <s v="Abastecimento"/>
    <s v="GASOLINA COMUM"/>
    <n v="37.51"/>
    <n v="4.8"/>
    <n v="151853"/>
    <n v="460"/>
    <n v="12.26"/>
    <n v="180.05"/>
    <n v="11396534"/>
    <s v="POSTO DA PRACA"/>
    <s v="POSTO DE COMBUSTIVEL"/>
    <s v="PRACA DOUTOR JORGE 185"/>
    <s v="CENTRO"/>
    <s v="LAVRAS"/>
    <s v="MG"/>
    <s v="DTM"/>
    <m/>
    <m/>
    <m/>
    <m/>
    <m/>
    <m/>
    <m/>
    <m/>
    <m/>
    <m/>
    <m/>
    <m/>
  </r>
  <r>
    <x v="1"/>
    <x v="2"/>
    <n v="653447744"/>
    <n v="109978"/>
    <s v="UNIVERSIDADE FEDERAL DE LAVRAS - MG"/>
    <d v="2020-03-03T14:17:07"/>
    <s v="HKX5794"/>
    <s v="PROPRIA"/>
    <s v="MOTOCICLETA"/>
    <s v="20019851"/>
    <n v="2009"/>
    <n v="2041853"/>
    <s v="MARCIO TADEU DE LIMA"/>
    <s v="Abastecimento"/>
    <s v="GASOLINA COMUM"/>
    <n v="8.07"/>
    <n v="4.84"/>
    <n v="38718"/>
    <n v="280"/>
    <n v="34.700000000000003"/>
    <n v="39.04"/>
    <n v="9895191"/>
    <s v="AUTO POSTO LAVRAS SHELL"/>
    <s v="POSTO DE COMBUSTIVEL"/>
    <s v="AVENIDA DR SILVIO MENICUCCI 200"/>
    <s v="VILA ESTER"/>
    <s v="LAVRAS"/>
    <s v="MG"/>
    <s v="PROINFRA"/>
    <m/>
    <m/>
    <m/>
    <m/>
    <m/>
    <m/>
    <m/>
    <m/>
    <m/>
    <m/>
    <m/>
    <m/>
  </r>
  <r>
    <x v="1"/>
    <x v="2"/>
    <n v="653451795"/>
    <n v="109978"/>
    <s v="UNIVERSIDADE FEDERAL DE LAVRAS - MG"/>
    <d v="2020-03-03T14:34:47"/>
    <s v="ROC6727"/>
    <s v="PROPRIA"/>
    <s v="ROCADEIRA FS 220"/>
    <s v=""/>
    <n v="2011"/>
    <n v="395326"/>
    <s v="CARLOS ALBERTO DE OLIVEIRA SILVA"/>
    <s v="Abastecimento"/>
    <s v="GASOLINA COMUM"/>
    <n v="3"/>
    <n v="4.8"/>
    <n v="111765"/>
    <n v="5"/>
    <n v="1.67"/>
    <n v="14.4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3450405"/>
    <n v="109978"/>
    <s v="UNIVERSIDADE FEDERAL DE LAVRAS - MG"/>
    <d v="2020-03-03T14:35:18"/>
    <s v="ROC6731"/>
    <s v="PROPRIA"/>
    <s v="ROCADEIRA FS 220"/>
    <s v=""/>
    <n v="2011"/>
    <n v="395326"/>
    <s v="CARLOS ALBERTO DE OLIVEIRA SILVA"/>
    <s v="Abastecimento"/>
    <s v="GASOLINA COMUM"/>
    <n v="3"/>
    <n v="4.8"/>
    <n v="111765"/>
    <n v="5"/>
    <n v="1.67"/>
    <n v="14.4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3450497"/>
    <n v="109978"/>
    <s v="UNIVERSIDADE FEDERAL DE LAVRAS - MG"/>
    <d v="2020-03-03T14:35:55"/>
    <s v="ROC4342"/>
    <s v="PROPRIA"/>
    <s v="ROCADEIRA"/>
    <s v=""/>
    <n v="2012"/>
    <n v="395326"/>
    <s v="CARLOS ALBERTO DE OLIVEIRA SILVA"/>
    <s v="Abastecimento"/>
    <s v="GASOLINA COMUM"/>
    <n v="3"/>
    <n v="4.8"/>
    <n v="111765"/>
    <n v="5"/>
    <n v="1.67"/>
    <n v="14.4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3450718"/>
    <n v="109978"/>
    <s v="UNIVERSIDADE FEDERAL DE LAVRAS - MG"/>
    <d v="2020-03-03T14:37:31"/>
    <s v="ROC4350"/>
    <s v="PROPRIA"/>
    <s v="ROCADEIRA"/>
    <s v=""/>
    <n v="2012"/>
    <n v="395326"/>
    <s v="CARLOS ALBERTO DE OLIVEIRA SILVA"/>
    <s v="Abastecimento"/>
    <s v="GASOLINA COMUM"/>
    <n v="3"/>
    <n v="4.8"/>
    <n v="111765"/>
    <n v="5"/>
    <n v="1.67"/>
    <n v="14.4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3451875"/>
    <n v="109978"/>
    <s v="UNIVERSIDADE FEDERAL DE LAVRAS - MG"/>
    <d v="2020-03-03T14:38:09"/>
    <s v="ROC7070"/>
    <s v="PROPRIA"/>
    <s v="ROCADEIRA"/>
    <s v=""/>
    <n v="2016"/>
    <n v="395326"/>
    <s v="CARLOS ALBERTO DE OLIVEIRA SILVA"/>
    <s v="Abastecimento"/>
    <s v="GASOLINA COMUM"/>
    <n v="3"/>
    <n v="4.8"/>
    <n v="111765"/>
    <n v="5"/>
    <n v="1.67"/>
    <n v="14.4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3452055"/>
    <n v="109978"/>
    <s v="UNIVERSIDADE FEDERAL DE LAVRAS - MG"/>
    <d v="2020-03-03T14:39:17"/>
    <s v="ROC4343"/>
    <s v="PROPRIA"/>
    <s v="ROCADEIRA"/>
    <s v=""/>
    <n v="2012"/>
    <n v="395326"/>
    <s v="CARLOS ALBERTO DE OLIVEIRA SILVA"/>
    <s v="Abastecimento"/>
    <s v="GASOLINA COMUM"/>
    <n v="3"/>
    <n v="4.8"/>
    <n v="111765"/>
    <n v="5"/>
    <n v="1.67"/>
    <n v="14.4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3452128"/>
    <n v="109978"/>
    <s v="UNIVERSIDADE FEDERAL DE LAVRAS - MG"/>
    <d v="2020-03-03T14:39:46"/>
    <s v="ROC7069"/>
    <s v="PROPRIA"/>
    <s v="ROCADEIRA"/>
    <s v=""/>
    <n v="2016"/>
    <n v="395326"/>
    <s v="CARLOS ALBERTO DE OLIVEIRA SILVA"/>
    <s v="Abastecimento"/>
    <s v="GASOLINA COMUM"/>
    <n v="3"/>
    <n v="4.8"/>
    <n v="111765"/>
    <n v="5"/>
    <n v="1.67"/>
    <n v="14.4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3452203"/>
    <n v="109978"/>
    <s v="UNIVERSIDADE FEDERAL DE LAVRAS - MG"/>
    <d v="2020-03-03T14:40:17"/>
    <s v="ROC7067"/>
    <s v="PROPRIA"/>
    <s v="ROCADEIRA"/>
    <s v=""/>
    <n v="2016"/>
    <n v="395326"/>
    <s v="CARLOS ALBERTO DE OLIVEIRA SILVA"/>
    <s v="Abastecimento"/>
    <s v="GASOLINA COMUM"/>
    <n v="3"/>
    <n v="4.8"/>
    <n v="111765"/>
    <n v="5"/>
    <n v="1.67"/>
    <n v="14.4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3452278"/>
    <n v="109978"/>
    <s v="UNIVERSIDADE FEDERAL DE LAVRAS - MG"/>
    <d v="2020-03-03T14:40:45"/>
    <s v="ROC7068"/>
    <s v="PROPRIA"/>
    <s v="ROCADEIRA"/>
    <s v=""/>
    <n v="2016"/>
    <n v="395326"/>
    <s v="CARLOS ALBERTO DE OLIVEIRA SILVA"/>
    <s v="Abastecimento"/>
    <s v="GASOLINA COMUM"/>
    <n v="3"/>
    <n v="4.8"/>
    <n v="111765"/>
    <n v="5"/>
    <n v="1.67"/>
    <n v="14.4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3452364"/>
    <n v="109978"/>
    <s v="UNIVERSIDADE FEDERAL DE LAVRAS - MG"/>
    <d v="2020-03-03T14:41:17"/>
    <s v="ROC6726"/>
    <s v="PROPRIA"/>
    <s v="ROCADEIRA FS 220"/>
    <s v=""/>
    <n v="2011"/>
    <n v="395326"/>
    <s v="CARLOS ALBERTO DE OLIVEIRA SILVA"/>
    <s v="Abastecimento"/>
    <s v="GASOLINA COMUM"/>
    <n v="3"/>
    <n v="4.8"/>
    <n v="111765"/>
    <n v="5"/>
    <n v="1.67"/>
    <n v="14.4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0"/>
    <x v="2"/>
    <n v="653456415"/>
    <n v="109978"/>
    <s v="UNIVERSIDADE FEDERAL DE LAVRAS - MG"/>
    <d v="2020-03-03T15:00:11"/>
    <s v="PVJ8154"/>
    <s v="PROPRIA"/>
    <s v="MOTOCICLETA"/>
    <s v=""/>
    <n v="2014"/>
    <n v="395896"/>
    <s v="MARCIO MAYRINCK"/>
    <s v="Abastecimento"/>
    <s v="GASOLINA COMUM"/>
    <n v="5.17"/>
    <n v="4.84"/>
    <n v="42510"/>
    <n v="221"/>
    <n v="42.75"/>
    <n v="25.01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2"/>
    <n v="653433133"/>
    <n v="109978"/>
    <s v="UNIVERSIDADE FEDERAL DE LAVRAS - MG"/>
    <d v="2020-03-03T15:03:03"/>
    <s v="OQP9475"/>
    <s v="PROPRIA"/>
    <s v="UNO"/>
    <s v=""/>
    <n v="2014"/>
    <n v="395896"/>
    <s v="MARCIO MAYRINCK"/>
    <s v="Abastecimento"/>
    <s v="GASOLINA COMUM"/>
    <n v="40.24"/>
    <n v="4.84"/>
    <n v="121839"/>
    <n v="406"/>
    <n v="10.09"/>
    <n v="194.68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2"/>
    <n v="653458766"/>
    <n v="109978"/>
    <s v="UNIVERSIDADE FEDERAL DE LAVRAS - MG"/>
    <d v="2020-03-03T15:16:25"/>
    <s v="GMF6159"/>
    <s v="PROPRIA"/>
    <s v="STRADA HD WK CD E"/>
    <s v=""/>
    <n v="2009"/>
    <n v="2041833"/>
    <s v="LAZARO DE OLIVEIRA SOBRINHO"/>
    <s v="Abastecimento"/>
    <s v="ETANOL"/>
    <n v="41.67"/>
    <n v="3.6"/>
    <n v="114982"/>
    <n v="287"/>
    <n v="6.89"/>
    <n v="150"/>
    <n v="11396534"/>
    <s v="POSTO DA PRACA"/>
    <s v="POSTO DE COMBUSTIVEL"/>
    <s v="PRACA DOUTOR JORGE 185"/>
    <s v="CENTRO"/>
    <s v="LAVRAS"/>
    <s v="MG"/>
    <s v="DTM"/>
    <m/>
    <m/>
    <m/>
    <m/>
    <m/>
    <m/>
    <m/>
    <m/>
    <m/>
    <m/>
    <m/>
    <m/>
  </r>
  <r>
    <x v="0"/>
    <x v="2"/>
    <n v="653536742"/>
    <n v="109978"/>
    <s v="UNIVERSIDADE FEDERAL DE LAVRAS - MG"/>
    <d v="2020-03-03T23:36:03"/>
    <s v="GMF7220"/>
    <s v="PROPRIA"/>
    <s v="FOCUS"/>
    <s v="20012214"/>
    <n v="2012"/>
    <n v="395330"/>
    <s v="CARLOS HENRIQUE ANDRADE"/>
    <s v="Abastecimento"/>
    <s v="GASOLINA COMUM"/>
    <n v="39.61"/>
    <n v="4.5999999999999996"/>
    <n v="152339"/>
    <n v="486"/>
    <n v="12.27"/>
    <n v="182.09"/>
    <n v="677396"/>
    <s v="POSTO GRAAL OLIVEIRA"/>
    <s v="POSTO DE COMBUSTIVEL"/>
    <s v="ROD BR 381  KM 611"/>
    <s v="ZONA RURAL"/>
    <s v="OLIVEIRA"/>
    <s v="MG"/>
    <s v="DTM"/>
    <m/>
    <m/>
    <m/>
    <m/>
    <m/>
    <m/>
    <m/>
    <m/>
    <m/>
    <m/>
    <m/>
    <m/>
  </r>
  <r>
    <x v="0"/>
    <x v="2"/>
    <n v="653544318"/>
    <n v="109978"/>
    <s v="UNIVERSIDADE FEDERAL DE LAVRAS - MG"/>
    <d v="2020-03-04T07:25:34"/>
    <s v="GMF7963"/>
    <s v="PROPRIA"/>
    <s v="STRADA HD WK CD E"/>
    <s v=""/>
    <n v="2015"/>
    <n v="2242244"/>
    <s v="ANTONIO SEBASTIAO DOMINGOS"/>
    <s v="Abastecimento"/>
    <s v="ETANOL"/>
    <n v="41.79"/>
    <n v="3.59"/>
    <n v="76141"/>
    <n v="265"/>
    <n v="6.34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2"/>
    <n v="653544579"/>
    <n v="109978"/>
    <s v="UNIVERSIDADE FEDERAL DE LAVRAS - MG"/>
    <d v="2020-03-04T07:28:03"/>
    <s v="JJF5071"/>
    <s v="PROPRIA"/>
    <s v="GOL"/>
    <s v="20012223"/>
    <n v="2008"/>
    <n v="2242244"/>
    <s v="ANTONIO SEBASTIAO DOMINGOS"/>
    <s v="Abastecimento"/>
    <s v="ETANOL"/>
    <n v="41.79"/>
    <n v="3.59"/>
    <n v="148797"/>
    <n v="337"/>
    <n v="8.06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2"/>
    <n v="653573458"/>
    <n v="109978"/>
    <s v="UNIVERSIDADE FEDERAL DE LAVRAS - MG"/>
    <d v="2020-03-04T08:31:39"/>
    <s v="GMF5734"/>
    <s v="PROPRIA"/>
    <s v="COURIER"/>
    <s v="20019838"/>
    <n v="2009"/>
    <n v="2128212"/>
    <s v="BRUNO SIQUEIRA OGANDO"/>
    <s v="Abastecimento"/>
    <s v="GASOLINA COMUM"/>
    <n v="31.32"/>
    <n v="4.79"/>
    <n v="110593"/>
    <n v="154"/>
    <n v="4.92"/>
    <n v="150"/>
    <n v="11396534"/>
    <s v="POSTO DA PRACA"/>
    <s v="POSTO DE COMBUSTIVEL"/>
    <s v="PRACA DOUTOR JORGE 185"/>
    <s v="CENTRO"/>
    <s v="LAVRAS"/>
    <s v="MG"/>
    <s v="DTM"/>
    <m/>
    <m/>
    <m/>
    <m/>
    <m/>
    <m/>
    <m/>
    <m/>
    <m/>
    <m/>
    <m/>
    <m/>
  </r>
  <r>
    <x v="0"/>
    <x v="2"/>
    <n v="653580337"/>
    <n v="109978"/>
    <s v="UNIVERSIDADE FEDERAL DE LAVRAS - MG"/>
    <d v="2020-03-04T08:51:52"/>
    <s v="GMF6454"/>
    <s v="PROPRIA"/>
    <s v="RANGER"/>
    <s v="20019848"/>
    <n v="2010"/>
    <n v="3327"/>
    <s v="CLAUDINEI VILELA DE SOUZA"/>
    <s v="Abastecimento"/>
    <s v="Diesel S-10 Comum"/>
    <n v="37.5"/>
    <n v="4"/>
    <n v="142256"/>
    <n v="300"/>
    <n v="8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6"/>
    <x v="2"/>
    <n v="653598380"/>
    <n v="109978"/>
    <s v="UNIVERSIDADE FEDERAL DE LAVRAS - MG"/>
    <d v="2020-03-04T09:58:51"/>
    <s v="PVN3749"/>
    <s v="PROPRIA"/>
    <s v="PALIO"/>
    <s v=""/>
    <n v="2015"/>
    <n v="2042576"/>
    <s v="ANDERSON DOUGLAS CARVALHO"/>
    <s v="Abastecimento"/>
    <s v="GASOLINA COMUM"/>
    <n v="31"/>
    <n v="4.84"/>
    <n v="48938"/>
    <n v="411"/>
    <n v="13.26"/>
    <n v="150"/>
    <n v="9895191"/>
    <s v="AUTO POSTO LAVRAS SHELL"/>
    <s v="POSTO DE COMBUSTIVEL"/>
    <s v="AVENIDA DR SILVIO MENICUCCI 200"/>
    <s v="VILA ESTER"/>
    <s v="LAVRAS"/>
    <s v="MG"/>
    <s v="DGTI"/>
    <m/>
    <m/>
    <m/>
    <m/>
    <m/>
    <m/>
    <m/>
    <m/>
    <m/>
    <m/>
    <m/>
    <m/>
  </r>
  <r>
    <x v="0"/>
    <x v="2"/>
    <n v="653598868"/>
    <n v="109978"/>
    <s v="UNIVERSIDADE FEDERAL DE LAVRAS - MG"/>
    <d v="2020-03-04T09:59:52"/>
    <s v="GMF6665"/>
    <s v="PROPRIA"/>
    <s v="CAMINHAO"/>
    <s v="20012224"/>
    <n v="2011"/>
    <n v="78048246"/>
    <s v="CARLOS EDUARDO LUIZ"/>
    <s v="Abastecimento"/>
    <s v="Diesel S-10 Comum"/>
    <n v="75.010000000000005"/>
    <n v="4"/>
    <n v="159584"/>
    <n v="434"/>
    <n v="5.79"/>
    <n v="30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2"/>
    <n v="653599905"/>
    <n v="109978"/>
    <s v="UNIVERSIDADE FEDERAL DE LAVRAS - MG"/>
    <d v="2020-03-04T10:06:09"/>
    <s v="GMF7217"/>
    <s v="PROPRIA"/>
    <s v="FOCUS"/>
    <s v="20015675"/>
    <n v="2013"/>
    <n v="1006030"/>
    <s v="VALDIR PEREIRA DE CARVALHO"/>
    <s v="Abastecimento"/>
    <s v="GASOLINA COMUM"/>
    <n v="24.55"/>
    <n v="4.84"/>
    <n v="232803"/>
    <n v="256"/>
    <n v="10.43"/>
    <n v="118.77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2"/>
    <n v="653606631"/>
    <n v="109978"/>
    <s v="UNIVERSIDADE FEDERAL DE LAVRAS - MG"/>
    <d v="2020-03-04T10:38:28"/>
    <s v="GMF6108"/>
    <s v="PROPRIA"/>
    <s v="KOMBI 1.6"/>
    <s v="20015678"/>
    <n v="2009"/>
    <n v="3327"/>
    <s v="CLAUDINEI VILELA DE SOUZA"/>
    <s v="Abastecimento"/>
    <s v="GASOLINA COMUM"/>
    <n v="31"/>
    <n v="4.84"/>
    <n v="679999"/>
    <n v="121"/>
    <n v="3.9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2"/>
    <n v="653628757"/>
    <n v="109978"/>
    <s v="UNIVERSIDADE FEDERAL DE LAVRAS - MG"/>
    <d v="2020-03-04T12:21:53"/>
    <s v="GMF7220"/>
    <s v="PROPRIA"/>
    <s v="FOCUS"/>
    <s v="20012214"/>
    <n v="2012"/>
    <n v="395330"/>
    <s v="CARLOS HENRIQUE ANDRADE"/>
    <s v="Abastecimento"/>
    <s v="GASOLINA COMUM"/>
    <n v="9.61"/>
    <n v="4.79"/>
    <n v="152447"/>
    <n v="108"/>
    <n v="11.24"/>
    <n v="46.04"/>
    <n v="11396534"/>
    <s v="POSTO DA PRACA"/>
    <s v="POSTO DE COMBUSTIVEL"/>
    <s v="PRACA DOUTOR JORGE 185"/>
    <s v="CENTRO"/>
    <s v="LAVRAS"/>
    <s v="MG"/>
    <s v="DTM"/>
    <m/>
    <m/>
    <m/>
    <m/>
    <m/>
    <m/>
    <m/>
    <m/>
    <m/>
    <m/>
    <m/>
    <m/>
  </r>
  <r>
    <x v="0"/>
    <x v="2"/>
    <n v="653643849"/>
    <n v="109978"/>
    <s v="UNIVERSIDADE FEDERAL DE LAVRAS - MG"/>
    <d v="2020-03-04T13:46:08"/>
    <s v="GMF1891"/>
    <s v="PROPRIA"/>
    <s v="914 DIESEL"/>
    <s v="20012235"/>
    <n v="1997"/>
    <n v="68674040"/>
    <s v="JOSE BENTO DA SILVA"/>
    <s v="Abastecimento"/>
    <s v="DIESEL"/>
    <n v="72.23"/>
    <n v="3.5"/>
    <n v="212868"/>
    <n v="220"/>
    <n v="3.05"/>
    <n v="252.7"/>
    <n v="491063"/>
    <s v="POSTO TREVAO"/>
    <s v="POSTO DE COMBUSTIVEL"/>
    <s v="RODOVIA BR 265  S/N KM 153"/>
    <s v="GATO PRETO"/>
    <s v="LAVRAS"/>
    <s v="MG"/>
    <s v="DTM"/>
    <m/>
    <m/>
    <m/>
    <m/>
    <m/>
    <m/>
    <m/>
    <m/>
    <m/>
    <m/>
    <m/>
    <m/>
  </r>
  <r>
    <x v="0"/>
    <x v="2"/>
    <n v="653647955"/>
    <n v="109978"/>
    <s v="UNIVERSIDADE FEDERAL DE LAVRAS - MG"/>
    <d v="2020-03-04T14:06:18"/>
    <s v="GMF6157"/>
    <s v="PROPRIA"/>
    <s v="STRADA HD WK CD E"/>
    <s v="20019834"/>
    <n v="2009"/>
    <n v="1095810"/>
    <s v="JOSE HERNANI PEREIRA"/>
    <s v="Abastecimento"/>
    <s v="GASOLINA COMUM"/>
    <n v="31"/>
    <n v="4.84"/>
    <n v="56312"/>
    <n v="236"/>
    <n v="7.61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1"/>
    <x v="2"/>
    <n v="653651564"/>
    <n v="109978"/>
    <s v="UNIVERSIDADE FEDERAL DE LAVRAS - MG"/>
    <d v="2020-03-04T14:24:10"/>
    <s v="ROC5517"/>
    <s v="PROPRIA"/>
    <s v="BRASIL"/>
    <s v=""/>
    <n v="2016"/>
    <n v="12461"/>
    <s v="CLAUDIO BORGES DE OLIVEIRA"/>
    <s v="Abastecimento"/>
    <s v="GASOLINA COMUM"/>
    <n v="10"/>
    <n v="4.84"/>
    <n v="5300"/>
    <n v="100"/>
    <n v="0.1"/>
    <n v="48.38"/>
    <n v="9895191"/>
    <s v="AUTO POSTO LAVRAS SHELL"/>
    <s v="POSTO DE COMBUSTIVEL"/>
    <s v="AVENIDA DR SILVIO MENICUCCI 200"/>
    <s v="VILA ESTER"/>
    <s v="LAVRAS"/>
    <s v="MG"/>
    <s v="PROINFRA"/>
    <m/>
    <m/>
    <m/>
    <m/>
    <m/>
    <m/>
    <m/>
    <m/>
    <m/>
    <m/>
    <m/>
    <m/>
  </r>
  <r>
    <x v="0"/>
    <x v="2"/>
    <n v="653669465"/>
    <n v="109978"/>
    <s v="UNIVERSIDADE FEDERAL DE LAVRAS - MG"/>
    <d v="2020-03-04T15:49:14"/>
    <s v="GMF7212"/>
    <s v="PROPRIA"/>
    <s v="FOCUS"/>
    <s v="20012007"/>
    <n v="2012"/>
    <n v="395366"/>
    <s v="EDUARDO HENRIQUE DA SILVA"/>
    <s v="Abastecimento"/>
    <s v="GASOLINA COMUM"/>
    <n v="40.36"/>
    <n v="4.79"/>
    <n v="219130"/>
    <n v="480"/>
    <n v="11.89"/>
    <n v="193.27"/>
    <n v="11396534"/>
    <s v="POSTO DA PRACA"/>
    <s v="POSTO DE COMBUSTIVEL"/>
    <s v="PRACA DOUTOR JORGE 185"/>
    <s v="CENTRO"/>
    <s v="LAVRAS"/>
    <s v="MG"/>
    <s v="DTM"/>
    <m/>
    <m/>
    <m/>
    <m/>
    <m/>
    <m/>
    <m/>
    <m/>
    <m/>
    <m/>
    <m/>
    <m/>
  </r>
  <r>
    <x v="1"/>
    <x v="2"/>
    <n v="653673905"/>
    <n v="109978"/>
    <s v="UNIVERSIDADE FEDERAL DE LAVRAS - MG"/>
    <d v="2020-03-04T16:13:30"/>
    <s v="PVJ8123"/>
    <s v="PROPRIA"/>
    <s v="MOTOCICLETA"/>
    <s v="20019272"/>
    <n v="2014"/>
    <n v="395896"/>
    <s v="MARCIO MAYRINCK"/>
    <s v="Abastecimento"/>
    <s v="GASOLINA COMUM"/>
    <n v="4.96"/>
    <n v="4.84"/>
    <n v="70228"/>
    <n v="199"/>
    <n v="40.119999999999997"/>
    <n v="24"/>
    <n v="9895191"/>
    <s v="AUTO POSTO LAVRAS SHELL"/>
    <s v="POSTO DE COMBUSTIVEL"/>
    <s v="AVENIDA DR SILVIO MENICUCCI 200"/>
    <s v="VILA ESTER"/>
    <s v="LAVRAS"/>
    <s v="MG"/>
    <s v="CVP"/>
    <m/>
    <m/>
    <m/>
    <m/>
    <m/>
    <m/>
    <m/>
    <m/>
    <m/>
    <m/>
    <m/>
    <m/>
  </r>
  <r>
    <x v="0"/>
    <x v="2"/>
    <n v="653675256"/>
    <n v="109978"/>
    <s v="UNIVERSIDADE FEDERAL DE LAVRAS - MG"/>
    <d v="2020-03-04T16:20:51"/>
    <s v="PVJ8162"/>
    <s v="PROPRIA"/>
    <s v="MOTOCICLETA"/>
    <s v="20015679"/>
    <n v="2014"/>
    <n v="395896"/>
    <s v="MARCIO MAYRINCK"/>
    <s v="Abastecimento"/>
    <s v="GASOLINA COMUM"/>
    <n v="5.58"/>
    <n v="4.84"/>
    <n v="50698"/>
    <n v="0"/>
    <n v="0"/>
    <n v="27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1"/>
    <x v="2"/>
    <n v="653677921"/>
    <n v="109978"/>
    <s v="UNIVERSIDADE FEDERAL DE LAVRAS - MG"/>
    <d v="2020-03-04T16:24:03"/>
    <s v="PVJ8144"/>
    <s v="PROPRIA"/>
    <s v="MOTOCICLETA"/>
    <s v="0019244"/>
    <n v="2014"/>
    <n v="395896"/>
    <s v="MARCIO MAYRINCK"/>
    <s v="Abastecimento"/>
    <s v="GASOLINA COMUM"/>
    <n v="6.2"/>
    <n v="4.84"/>
    <n v="70155"/>
    <n v="55"/>
    <n v="8.8699999999999992"/>
    <n v="30"/>
    <n v="9895191"/>
    <s v="AUTO POSTO LAVRAS SHELL"/>
    <s v="POSTO DE COMBUSTIVEL"/>
    <s v="AVENIDA DR SILVIO MENICUCCI 200"/>
    <s v="VILA ESTER"/>
    <s v="LAVRAS"/>
    <s v="MG"/>
    <s v="CVP"/>
    <m/>
    <m/>
    <m/>
    <m/>
    <m/>
    <m/>
    <m/>
    <m/>
    <m/>
    <m/>
    <m/>
    <m/>
  </r>
  <r>
    <x v="1"/>
    <x v="2"/>
    <n v="653679050"/>
    <n v="109978"/>
    <s v="UNIVERSIDADE FEDERAL DE LAVRAS - MG"/>
    <d v="2020-03-04T16:29:38"/>
    <s v="PVJ8146"/>
    <s v="PROPRIA"/>
    <s v="MOTOCICLETA"/>
    <s v="20019246"/>
    <n v="2014"/>
    <n v="395896"/>
    <s v="MARCIO MAYRINCK"/>
    <s v="Abastecimento"/>
    <s v="GASOLINA COMUM"/>
    <n v="6.62"/>
    <n v="4.84"/>
    <n v="57323"/>
    <n v="204"/>
    <n v="30.82"/>
    <n v="32.03"/>
    <n v="9895191"/>
    <s v="AUTO POSTO LAVRAS SHELL"/>
    <s v="POSTO DE COMBUSTIVEL"/>
    <s v="AVENIDA DR SILVIO MENICUCCI 200"/>
    <s v="VILA ESTER"/>
    <s v="LAVRAS"/>
    <s v="MG"/>
    <s v="CVP"/>
    <m/>
    <m/>
    <m/>
    <m/>
    <m/>
    <m/>
    <m/>
    <m/>
    <m/>
    <m/>
    <m/>
    <m/>
  </r>
  <r>
    <x v="1"/>
    <x v="2"/>
    <n v="653679299"/>
    <n v="109978"/>
    <s v="UNIVERSIDADE FEDERAL DE LAVRAS - MG"/>
    <d v="2020-03-04T16:30:53"/>
    <s v="PVJ8124"/>
    <s v="PROPRIA"/>
    <s v="MOTOCICLETA"/>
    <s v="20019248"/>
    <n v="2014"/>
    <n v="395896"/>
    <s v="MARCIO MAYRINCK"/>
    <s v="Abastecimento"/>
    <s v="GASOLINA COMUM"/>
    <n v="6.2"/>
    <n v="4.84"/>
    <n v="78482"/>
    <n v="255"/>
    <n v="41.13"/>
    <n v="30"/>
    <n v="9895191"/>
    <s v="AUTO POSTO LAVRAS SHELL"/>
    <s v="POSTO DE COMBUSTIVEL"/>
    <s v="AVENIDA DR SILVIO MENICUCCI 200"/>
    <s v="VILA ESTER"/>
    <s v="LAVRAS"/>
    <s v="MG"/>
    <s v="CVP"/>
    <m/>
    <m/>
    <m/>
    <m/>
    <m/>
    <m/>
    <m/>
    <m/>
    <m/>
    <m/>
    <m/>
    <m/>
  </r>
  <r>
    <x v="1"/>
    <x v="2"/>
    <n v="653679737"/>
    <n v="109978"/>
    <s v="UNIVERSIDADE FEDERAL DE LAVRAS - MG"/>
    <d v="2020-03-04T16:33:23"/>
    <s v="PVJ8159"/>
    <s v="PROPRIA"/>
    <s v="MOTOCICLETA"/>
    <s v="0019242"/>
    <n v="2014"/>
    <n v="395896"/>
    <s v="MARCIO MAYRINCK"/>
    <s v="Abastecimento"/>
    <s v="GASOLINA COMUM"/>
    <n v="6.62"/>
    <n v="4.84"/>
    <n v="68076"/>
    <n v="240"/>
    <n v="36.25"/>
    <n v="32.03"/>
    <n v="9895191"/>
    <s v="AUTO POSTO LAVRAS SHELL"/>
    <s v="POSTO DE COMBUSTIVEL"/>
    <s v="AVENIDA DR SILVIO MENICUCCI 200"/>
    <s v="VILA ESTER"/>
    <s v="LAVRAS"/>
    <s v="MG"/>
    <s v="CVP"/>
    <m/>
    <m/>
    <m/>
    <m/>
    <m/>
    <m/>
    <m/>
    <m/>
    <m/>
    <m/>
    <m/>
    <m/>
  </r>
  <r>
    <x v="0"/>
    <x v="2"/>
    <n v="653681095"/>
    <n v="109978"/>
    <s v="UNIVERSIDADE FEDERAL DE LAVRAS - MG"/>
    <d v="2020-03-04T16:39:54"/>
    <s v="GMF6299"/>
    <s v="PROPRIA"/>
    <s v="ZAFIRA"/>
    <s v=""/>
    <n v="2010"/>
    <n v="395896"/>
    <s v="MARCIO MAYRINCK"/>
    <s v="Abastecimento"/>
    <s v="GASOLINA COMUM"/>
    <n v="31"/>
    <n v="4.84"/>
    <n v="332233"/>
    <n v="211"/>
    <n v="6.81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2"/>
    <n v="653727025"/>
    <n v="109978"/>
    <s v="UNIVERSIDADE FEDERAL DE LAVRAS - MG"/>
    <d v="2020-03-04T20:15:37"/>
    <s v="GMF7797"/>
    <s v="PROPRIA"/>
    <s v="ONIBUS"/>
    <s v=""/>
    <n v="2013"/>
    <n v="68775056"/>
    <s v="ANDERSON DE SOUSA LIMA"/>
    <s v="Abastecimento"/>
    <s v="Diesel S-10 Comum"/>
    <n v="350.64"/>
    <n v="3.66"/>
    <n v="146725"/>
    <n v="500"/>
    <n v="1.43"/>
    <n v="1283.83"/>
    <n v="6103464"/>
    <s v="POSTO TUNEL"/>
    <s v="POSTO DE COMBUSTIVEL"/>
    <s v="RUA OTACILIO NEGRAO DE LIMA 598"/>
    <s v="CENTRO"/>
    <s v="LAVRAS"/>
    <s v="MG"/>
    <s v="DTM"/>
    <m/>
    <m/>
    <m/>
    <m/>
    <m/>
    <m/>
    <m/>
    <m/>
    <m/>
    <m/>
    <m/>
    <m/>
  </r>
  <r>
    <x v="0"/>
    <x v="2"/>
    <n v="653762219"/>
    <n v="109978"/>
    <s v="UNIVERSIDADE FEDERAL DE LAVRAS - MG"/>
    <d v="2020-03-05T07:26:07"/>
    <s v="GMF5451"/>
    <s v="PROPRIA"/>
    <s v="MICRO ONIBUS"/>
    <s v="20012220"/>
    <n v="2007"/>
    <n v="12461"/>
    <s v="CLAUDIO BORGES DE OLIVEIRA"/>
    <s v="Abastecimento"/>
    <s v="Diesel S-10 Comum"/>
    <n v="72.03"/>
    <n v="4"/>
    <n v="273318"/>
    <n v="403"/>
    <n v="5.59"/>
    <n v="288.05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2"/>
    <n v="653793703"/>
    <n v="109978"/>
    <s v="UNIVERSIDADE FEDERAL DE LAVRAS - MG"/>
    <d v="2020-03-05T09:13:58"/>
    <s v="GMF6156"/>
    <s v="PROPRIA"/>
    <s v="STRADA HD WK CD E"/>
    <s v="20019835"/>
    <n v="2009"/>
    <n v="395326"/>
    <s v="CARLOS ALBERTO DE OLIVEIRA SILVA"/>
    <s v="Abastecimento"/>
    <s v="GASOLINA COMUM"/>
    <n v="1"/>
    <n v="4.8"/>
    <n v="121823"/>
    <n v="150"/>
    <n v="150"/>
    <n v="4.8"/>
    <n v="6103464"/>
    <s v="POSTO TUNEL"/>
    <s v="POSTO DE COMBUSTIVEL"/>
    <s v="RUA OTACILIO NEGRAO DE LIMA 598"/>
    <s v="CENTRO"/>
    <s v="LAVRAS"/>
    <s v="MG"/>
    <s v="DTM"/>
    <m/>
    <m/>
    <m/>
    <m/>
    <m/>
    <m/>
    <m/>
    <m/>
    <m/>
    <m/>
    <m/>
    <m/>
  </r>
  <r>
    <x v="0"/>
    <x v="2"/>
    <n v="653799412"/>
    <n v="109978"/>
    <s v="UNIVERSIDADE FEDERAL DE LAVRAS - MG"/>
    <d v="2020-03-05T09:32:21"/>
    <s v="PVX6863"/>
    <s v="PROPRIA"/>
    <s v="MONTANA"/>
    <s v=""/>
    <n v="2015"/>
    <n v="78048246"/>
    <s v="CARLOS EDUARDO LUIZ"/>
    <s v="Abastecimento"/>
    <s v="ETANOL"/>
    <n v="41.79"/>
    <n v="3.59"/>
    <n v="97246"/>
    <n v="272"/>
    <n v="6.51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1"/>
    <x v="2"/>
    <n v="653799694"/>
    <n v="109978"/>
    <s v="UNIVERSIDADE FEDERAL DE LAVRAS - MG"/>
    <d v="2020-03-05T09:33:42"/>
    <s v="ROC7070"/>
    <s v="PROPRIA"/>
    <s v="ROCADEIRA"/>
    <s v=""/>
    <n v="2016"/>
    <n v="395326"/>
    <s v="CARLOS ALBERTO DE OLIVEIRA SILVA"/>
    <s v="Abastecimento"/>
    <s v="GASOLINA COMUM"/>
    <n v="3"/>
    <n v="4.79"/>
    <n v="111770"/>
    <n v="5"/>
    <n v="1.67"/>
    <n v="14.36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3799991"/>
    <n v="109978"/>
    <s v="UNIVERSIDADE FEDERAL DE LAVRAS - MG"/>
    <d v="2020-03-05T09:34:33"/>
    <s v="ROC6727"/>
    <s v="PROPRIA"/>
    <s v="ROCADEIRA FS 220"/>
    <s v=""/>
    <n v="2011"/>
    <n v="395326"/>
    <s v="CARLOS ALBERTO DE OLIVEIRA SILVA"/>
    <s v="Abastecimento"/>
    <s v="GASOLINA COMUM"/>
    <n v="3"/>
    <n v="4.79"/>
    <n v="111770"/>
    <n v="5"/>
    <n v="1.67"/>
    <n v="14.36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3800097"/>
    <n v="109978"/>
    <s v="UNIVERSIDADE FEDERAL DE LAVRAS - MG"/>
    <d v="2020-03-05T09:35:04"/>
    <s v="ROC6726"/>
    <s v="PROPRIA"/>
    <s v="ROCADEIRA FS 220"/>
    <s v=""/>
    <n v="2011"/>
    <n v="395326"/>
    <s v="CARLOS ALBERTO DE OLIVEIRA SILVA"/>
    <s v="Abastecimento"/>
    <s v="GASOLINA COMUM"/>
    <n v="3"/>
    <n v="4.79"/>
    <n v="111770"/>
    <n v="5"/>
    <n v="1.67"/>
    <n v="14.36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3800198"/>
    <n v="109978"/>
    <s v="UNIVERSIDADE FEDERAL DE LAVRAS - MG"/>
    <d v="2020-03-05T09:35:34"/>
    <s v="ROC6731"/>
    <s v="PROPRIA"/>
    <s v="ROCADEIRA FS 220"/>
    <s v=""/>
    <n v="2011"/>
    <n v="395326"/>
    <s v="CARLOS ALBERTO DE OLIVEIRA SILVA"/>
    <s v="Abastecimento"/>
    <s v="GASOLINA COMUM"/>
    <n v="3"/>
    <n v="4.79"/>
    <n v="111770"/>
    <n v="5"/>
    <n v="1.67"/>
    <n v="14.36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3800302"/>
    <n v="109978"/>
    <s v="UNIVERSIDADE FEDERAL DE LAVRAS - MG"/>
    <d v="2020-03-05T09:36:03"/>
    <s v="ROC4350"/>
    <s v="PROPRIA"/>
    <s v="ROCADEIRA"/>
    <s v=""/>
    <n v="2012"/>
    <n v="395326"/>
    <s v="CARLOS ALBERTO DE OLIVEIRA SILVA"/>
    <s v="Abastecimento"/>
    <s v="GASOLINA COMUM"/>
    <n v="3"/>
    <n v="4.79"/>
    <n v="111770"/>
    <n v="5"/>
    <n v="1.67"/>
    <n v="14.36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3800404"/>
    <n v="109978"/>
    <s v="UNIVERSIDADE FEDERAL DE LAVRAS - MG"/>
    <d v="2020-03-05T09:36:32"/>
    <s v="ROC4342"/>
    <s v="PROPRIA"/>
    <s v="ROCADEIRA"/>
    <s v=""/>
    <n v="2012"/>
    <n v="395326"/>
    <s v="CARLOS ALBERTO DE OLIVEIRA SILVA"/>
    <s v="Abastecimento"/>
    <s v="GASOLINA COMUM"/>
    <n v="3"/>
    <n v="4.79"/>
    <n v="111770"/>
    <n v="5"/>
    <n v="1.67"/>
    <n v="14.36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3800505"/>
    <n v="109978"/>
    <s v="UNIVERSIDADE FEDERAL DE LAVRAS - MG"/>
    <d v="2020-03-05T09:36:59"/>
    <s v="ROC7069"/>
    <s v="PROPRIA"/>
    <s v="ROCADEIRA"/>
    <s v=""/>
    <n v="2016"/>
    <n v="395326"/>
    <s v="CARLOS ALBERTO DE OLIVEIRA SILVA"/>
    <s v="Abastecimento"/>
    <s v="GASOLINA COMUM"/>
    <n v="3"/>
    <n v="4.79"/>
    <n v="111770"/>
    <n v="5"/>
    <n v="1.67"/>
    <n v="14.36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3800619"/>
    <n v="109978"/>
    <s v="UNIVERSIDADE FEDERAL DE LAVRAS - MG"/>
    <d v="2020-03-05T09:37:32"/>
    <s v="ROC4343"/>
    <s v="PROPRIA"/>
    <s v="ROCADEIRA"/>
    <s v=""/>
    <n v="2012"/>
    <n v="395326"/>
    <s v="CARLOS ALBERTO DE OLIVEIRA SILVA"/>
    <s v="Abastecimento"/>
    <s v="GASOLINA COMUM"/>
    <n v="3"/>
    <n v="4.79"/>
    <n v="111770"/>
    <n v="5"/>
    <n v="1.67"/>
    <n v="14.36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3800744"/>
    <n v="109978"/>
    <s v="UNIVERSIDADE FEDERAL DE LAVRAS - MG"/>
    <d v="2020-03-05T09:38:08"/>
    <s v="ROC7067"/>
    <s v="PROPRIA"/>
    <s v="ROCADEIRA"/>
    <s v=""/>
    <n v="2016"/>
    <n v="395326"/>
    <s v="CARLOS ALBERTO DE OLIVEIRA SILVA"/>
    <s v="Abastecimento"/>
    <s v="GASOLINA COMUM"/>
    <n v="3"/>
    <n v="4.79"/>
    <n v="111770"/>
    <n v="5"/>
    <n v="1.67"/>
    <n v="14.36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3800982"/>
    <n v="109978"/>
    <s v="UNIVERSIDADE FEDERAL DE LAVRAS - MG"/>
    <d v="2020-03-05T09:38:38"/>
    <s v="ROC7068"/>
    <s v="PROPRIA"/>
    <s v="ROCADEIRA"/>
    <s v=""/>
    <n v="2016"/>
    <n v="395326"/>
    <s v="CARLOS ALBERTO DE OLIVEIRA SILVA"/>
    <s v="Abastecimento"/>
    <s v="GASOLINA COMUM"/>
    <n v="3"/>
    <n v="4.79"/>
    <n v="111770"/>
    <n v="5"/>
    <n v="1.67"/>
    <n v="14.36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3806859"/>
    <n v="109978"/>
    <s v="UNIVERSIDADE FEDERAL DE LAVRAS - MG"/>
    <d v="2020-03-05T09:59:08"/>
    <s v="PVN3752"/>
    <s v="PROPRIA"/>
    <s v="PALIO"/>
    <s v=""/>
    <n v="2015"/>
    <n v="1958362"/>
    <s v="ELIZIANE DENIZE DE CASTRO"/>
    <s v="Abastecimento"/>
    <s v="GASOLINA COMUM"/>
    <n v="31"/>
    <n v="4.84"/>
    <n v="32747"/>
    <n v="256"/>
    <n v="8.26"/>
    <n v="150"/>
    <n v="9895191"/>
    <s v="AUTO POSTO LAVRAS SHELL"/>
    <s v="POSTO DE COMBUSTIVEL"/>
    <s v="AVENIDA DR SILVIO MENICUCCI 200"/>
    <s v="VILA ESTER"/>
    <s v="LAVRAS"/>
    <s v="MG"/>
    <s v="PROINFRA"/>
    <m/>
    <m/>
    <m/>
    <m/>
    <m/>
    <m/>
    <m/>
    <m/>
    <m/>
    <m/>
    <m/>
    <m/>
  </r>
  <r>
    <x v="0"/>
    <x v="2"/>
    <n v="653815099"/>
    <n v="109978"/>
    <s v="UNIVERSIDADE FEDERAL DE LAVRAS - MG"/>
    <d v="2020-03-05T10:26:07"/>
    <s v="GMF7213"/>
    <s v="PROPRIA"/>
    <s v="FOCUS"/>
    <s v=""/>
    <n v="2012"/>
    <n v="11984333"/>
    <s v="ADEILSON CARVALHO"/>
    <s v="Abastecimento"/>
    <s v="GASOLINA COMUM"/>
    <n v="31.32"/>
    <n v="4.79"/>
    <n v="195186"/>
    <n v="270"/>
    <n v="8.6199999999999992"/>
    <n v="150"/>
    <n v="11396534"/>
    <s v="POSTO DA PRACA"/>
    <s v="POSTO DE COMBUSTIVEL"/>
    <s v="PRACA DOUTOR JORGE 185"/>
    <s v="CENTRO"/>
    <s v="LAVRAS"/>
    <s v="MG"/>
    <s v="DTM"/>
    <m/>
    <m/>
    <m/>
    <m/>
    <m/>
    <m/>
    <m/>
    <m/>
    <m/>
    <m/>
    <m/>
    <m/>
  </r>
  <r>
    <x v="0"/>
    <x v="2"/>
    <n v="653831518"/>
    <n v="109978"/>
    <s v="UNIVERSIDADE FEDERAL DE LAVRAS - MG"/>
    <d v="2020-03-05T11:50:03"/>
    <s v="GMF7210"/>
    <s v="PROPRIA"/>
    <s v="FOCUS"/>
    <s v="20012007"/>
    <n v="2012"/>
    <n v="395469"/>
    <s v="JOSE DE OLIVEIRA"/>
    <s v="Abastecimento"/>
    <s v="GASOLINA COMUM"/>
    <n v="37.700000000000003"/>
    <n v="4.84"/>
    <n v="246250"/>
    <n v="374"/>
    <n v="9.92"/>
    <n v="182.39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6"/>
    <x v="2"/>
    <n v="653842511"/>
    <n v="109978"/>
    <s v="UNIVERSIDADE FEDERAL DE LAVRAS - MG"/>
    <d v="2020-03-05T12:51:35"/>
    <s v="PVN3741"/>
    <s v="PROPRIA"/>
    <s v="PALIO"/>
    <s v="20012233"/>
    <n v="2015"/>
    <n v="45197865"/>
    <s v="ANTONIO JOSE BENTO DE LUCAS"/>
    <s v="Abastecimento"/>
    <s v="ETANOL"/>
    <n v="41"/>
    <n v="3.55"/>
    <n v="46418"/>
    <n v="298"/>
    <n v="7.27"/>
    <n v="145.57"/>
    <n v="9895191"/>
    <s v="AUTO POSTO LAVRAS SHELL"/>
    <s v="POSTO DE COMBUSTIVEL"/>
    <s v="AVENIDA DR SILVIO MENICUCCI 200"/>
    <s v="VILA ESTER"/>
    <s v="LAVRAS"/>
    <s v="MG"/>
    <s v="DGTI"/>
    <m/>
    <m/>
    <m/>
    <m/>
    <m/>
    <m/>
    <m/>
    <m/>
    <m/>
    <m/>
    <m/>
    <m/>
  </r>
  <r>
    <x v="0"/>
    <x v="2"/>
    <n v="653850323"/>
    <n v="109978"/>
    <s v="UNIVERSIDADE FEDERAL DE LAVRAS - MG"/>
    <d v="2020-03-05T13:39:40"/>
    <s v="GMF6666"/>
    <s v="PROPRIA"/>
    <s v="CAMINHAO"/>
    <s v="20019840"/>
    <n v="2011"/>
    <n v="1670814"/>
    <s v="MARCELO ADALTON BALISA"/>
    <s v="Abastecimento"/>
    <s v="DIESEL"/>
    <n v="66.5"/>
    <n v="3.68"/>
    <n v="123786"/>
    <n v="301"/>
    <n v="4.53"/>
    <n v="244.99"/>
    <n v="6103464"/>
    <s v="POSTO TUNEL"/>
    <s v="POSTO DE COMBUSTIVEL"/>
    <s v="RUA OTACILIO NEGRAO DE LIMA 598"/>
    <s v="CENTRO"/>
    <s v="LAVRAS"/>
    <s v="MG"/>
    <s v="DTM"/>
    <m/>
    <m/>
    <m/>
    <m/>
    <m/>
    <m/>
    <m/>
    <m/>
    <m/>
    <m/>
    <m/>
    <m/>
  </r>
  <r>
    <x v="0"/>
    <x v="2"/>
    <n v="653881167"/>
    <n v="109978"/>
    <s v="UNIVERSIDADE FEDERAL DE LAVRAS - MG"/>
    <d v="2020-03-05T15:55:58"/>
    <s v="GMF7210"/>
    <s v="PROPRIA"/>
    <s v="FOCUS"/>
    <s v="20012007"/>
    <n v="2012"/>
    <n v="395469"/>
    <s v="JOSE DE OLIVEIRA"/>
    <s v="Abastecimento"/>
    <s v="GASOLINA COMUM"/>
    <n v="21.28"/>
    <n v="4.5999999999999996"/>
    <n v="246509"/>
    <n v="259"/>
    <n v="12.17"/>
    <n v="97.82"/>
    <n v="11390390"/>
    <s v="POSTO MARIO WERNECK"/>
    <s v="POSTO DE COMBUSTIVEL"/>
    <s v="AVENIDA CRISTIANO MACHADO 9292"/>
    <s v="DONA CLARA"/>
    <s v="BELO HORIZONTE"/>
    <s v="MG"/>
    <s v="DTM"/>
    <m/>
    <m/>
    <m/>
    <m/>
    <m/>
    <m/>
    <m/>
    <m/>
    <m/>
    <m/>
    <m/>
    <m/>
  </r>
  <r>
    <x v="0"/>
    <x v="2"/>
    <n v="653980452"/>
    <n v="109978"/>
    <s v="UNIVERSIDADE FEDERAL DE LAVRAS - MG"/>
    <d v="2020-03-06T07:59:26"/>
    <s v="GMF7212"/>
    <s v="PROPRIA"/>
    <s v="FOCUS"/>
    <s v="20012007"/>
    <n v="2012"/>
    <n v="395366"/>
    <s v="EDUARDO HENRIQUE DA SILVA"/>
    <s v="Abastecimento"/>
    <s v="GASOLINA COMUM"/>
    <n v="29.17"/>
    <n v="4.9800000000000004"/>
    <n v="219780"/>
    <n v="650"/>
    <n v="22.28"/>
    <n v="145.30000000000001"/>
    <n v="933457"/>
    <s v="AUTO POSTO SAO SEBASTIAO"/>
    <s v="POSTO DE COMBUSTIVEL"/>
    <s v="AVENIDA MONSENHOR FELIPE 32"/>
    <s v="VILA DALVA"/>
    <s v="SAO SEBASTIAO DO PARAISO"/>
    <s v="MG"/>
    <s v="DTM"/>
    <m/>
    <m/>
    <m/>
    <m/>
    <m/>
    <m/>
    <m/>
    <m/>
    <m/>
    <m/>
    <m/>
    <m/>
  </r>
  <r>
    <x v="0"/>
    <x v="2"/>
    <n v="653988545"/>
    <n v="109978"/>
    <s v="UNIVERSIDADE FEDERAL DE LAVRAS - MG"/>
    <d v="2020-03-06T08:21:59"/>
    <s v="GMF7209"/>
    <s v="PROPRIA"/>
    <s v="FOCUS"/>
    <s v=""/>
    <n v="2013"/>
    <n v="395464"/>
    <s v="JOSE AUGUSTO DE ABREU"/>
    <s v="Abastecimento"/>
    <s v="GASOLINA COMUM"/>
    <n v="40.020000000000003"/>
    <n v="4.8"/>
    <n v="187391"/>
    <n v="493"/>
    <n v="12.32"/>
    <n v="192.02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1"/>
    <x v="2"/>
    <n v="653991883"/>
    <n v="109978"/>
    <s v="UNIVERSIDADE FEDERAL DE LAVRAS - MG"/>
    <d v="2020-03-06T08:31:00"/>
    <s v="PVJ8123"/>
    <s v="PROPRIA"/>
    <s v="MOTOCICLETA"/>
    <s v="20019272"/>
    <n v="2014"/>
    <n v="395527"/>
    <s v="MARCONIS GEREMIAS DIAS"/>
    <s v="Abastecimento"/>
    <s v="GASOLINA COMUM"/>
    <n v="4.6399999999999997"/>
    <n v="4.8"/>
    <n v="70416"/>
    <n v="188"/>
    <n v="40.520000000000003"/>
    <n v="22.26"/>
    <n v="9895191"/>
    <s v="AUTO POSTO LAVRAS SHELL"/>
    <s v="POSTO DE COMBUSTIVEL"/>
    <s v="AVENIDA DR SILVIO MENICUCCI 200"/>
    <s v="VILA ESTER"/>
    <s v="LAVRAS"/>
    <s v="MG"/>
    <s v="CVP"/>
    <m/>
    <m/>
    <m/>
    <m/>
    <m/>
    <m/>
    <m/>
    <m/>
    <m/>
    <m/>
    <m/>
    <m/>
  </r>
  <r>
    <x v="1"/>
    <x v="2"/>
    <n v="654001464"/>
    <n v="109978"/>
    <s v="UNIVERSIDADE FEDERAL DE LAVRAS - MG"/>
    <d v="2020-03-06T09:02:46"/>
    <s v="PVJ8145"/>
    <s v="PROPRIA"/>
    <s v="MOTOCICLETA"/>
    <s v="20019245"/>
    <n v="2014"/>
    <n v="395527"/>
    <s v="MARCONIS GEREMIAS DIAS"/>
    <s v="Abastecimento"/>
    <s v="GASOLINA COMUM"/>
    <n v="6.97"/>
    <n v="4.8"/>
    <n v="74947"/>
    <n v="302"/>
    <n v="43.33"/>
    <n v="33.44"/>
    <n v="9895191"/>
    <s v="AUTO POSTO LAVRAS SHELL"/>
    <s v="POSTO DE COMBUSTIVEL"/>
    <s v="AVENIDA DR SILVIO MENICUCCI 200"/>
    <s v="VILA ESTER"/>
    <s v="LAVRAS"/>
    <s v="MG"/>
    <s v="CVP"/>
    <m/>
    <m/>
    <m/>
    <m/>
    <m/>
    <m/>
    <m/>
    <m/>
    <m/>
    <m/>
    <m/>
    <m/>
  </r>
  <r>
    <x v="0"/>
    <x v="2"/>
    <n v="654004597"/>
    <n v="109978"/>
    <s v="UNIVERSIDADE FEDERAL DE LAVRAS - MG"/>
    <d v="2020-03-06T09:15:24"/>
    <s v="PVJ8154"/>
    <s v="PROPRIA"/>
    <s v="MOTOCICLETA"/>
    <s v=""/>
    <n v="2014"/>
    <n v="395527"/>
    <s v="MARCONIS GEREMIAS DIAS"/>
    <s v="Abastecimento"/>
    <s v="GASOLINA COMUM"/>
    <n v="6.05"/>
    <n v="4.8"/>
    <n v="42746"/>
    <n v="236"/>
    <n v="39.01"/>
    <n v="29.03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2"/>
    <n v="654006893"/>
    <n v="109978"/>
    <s v="UNIVERSIDADE FEDERAL DE LAVRAS - MG"/>
    <d v="2020-03-06T09:20:53"/>
    <s v="MAQ4187"/>
    <s v="PROPRIA"/>
    <s v="EQUIPAMENTO"/>
    <s v="14887"/>
    <n v="2017"/>
    <n v="2622"/>
    <s v="JOSE MARIA SALES"/>
    <s v="Abastecimento"/>
    <s v="Diesel S-10 Comum"/>
    <n v="150"/>
    <n v="3.9"/>
    <n v="2760"/>
    <n v="6"/>
    <n v="25"/>
    <n v="584.85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1"/>
    <x v="2"/>
    <n v="654007146"/>
    <n v="109978"/>
    <s v="UNIVERSIDADE FEDERAL DE LAVRAS - MG"/>
    <d v="2020-03-06T09:22:05"/>
    <s v="PVJ8142"/>
    <s v="PROPRIA"/>
    <s v="MOTOCICLETA"/>
    <s v="20019243"/>
    <n v="2014"/>
    <n v="395527"/>
    <s v="MARCONIS GEREMIAS DIAS"/>
    <s v="Abastecimento"/>
    <s v="GASOLINA COMUM"/>
    <n v="7.51"/>
    <n v="4.8"/>
    <n v="76373"/>
    <n v="275"/>
    <n v="36.619999999999997"/>
    <n v="36.03"/>
    <n v="9895191"/>
    <s v="AUTO POSTO LAVRAS SHELL"/>
    <s v="POSTO DE COMBUSTIVEL"/>
    <s v="AVENIDA DR SILVIO MENICUCCI 200"/>
    <s v="VILA ESTER"/>
    <s v="LAVRAS"/>
    <s v="MG"/>
    <s v="CVP"/>
    <m/>
    <m/>
    <m/>
    <m/>
    <m/>
    <m/>
    <m/>
    <m/>
    <m/>
    <m/>
    <m/>
    <m/>
  </r>
  <r>
    <x v="1"/>
    <x v="2"/>
    <n v="654007764"/>
    <n v="109978"/>
    <s v="UNIVERSIDADE FEDERAL DE LAVRAS - MG"/>
    <d v="2020-03-06T09:24:53"/>
    <s v="PVJ8129"/>
    <s v="PROPRIA"/>
    <s v="MOTOCICLETA"/>
    <s v="20019241"/>
    <n v="2014"/>
    <n v="395527"/>
    <s v="MARCONIS GEREMIAS DIAS"/>
    <s v="Abastecimento"/>
    <s v="GASOLINA COMUM"/>
    <n v="6.46"/>
    <n v="4.8"/>
    <n v="82550"/>
    <n v="226"/>
    <n v="34.979999999999997"/>
    <n v="31"/>
    <n v="9895191"/>
    <s v="AUTO POSTO LAVRAS SHELL"/>
    <s v="POSTO DE COMBUSTIVEL"/>
    <s v="AVENIDA DR SILVIO MENICUCCI 200"/>
    <s v="VILA ESTER"/>
    <s v="LAVRAS"/>
    <s v="MG"/>
    <s v="CVP"/>
    <m/>
    <m/>
    <m/>
    <m/>
    <m/>
    <m/>
    <m/>
    <m/>
    <m/>
    <m/>
    <m/>
    <m/>
  </r>
  <r>
    <x v="1"/>
    <x v="2"/>
    <n v="654009251"/>
    <n v="109978"/>
    <s v="UNIVERSIDADE FEDERAL DE LAVRAS - MG"/>
    <d v="2020-03-06T09:30:34"/>
    <s v="PVJ8144"/>
    <s v="PROPRIA"/>
    <s v="MOTOCICLETA"/>
    <s v="0019244"/>
    <n v="2014"/>
    <n v="395527"/>
    <s v="MARCONIS GEREMIAS DIAS"/>
    <s v="Abastecimento"/>
    <s v="GASOLINA COMUM"/>
    <n v="4.8499999999999996"/>
    <n v="4.8"/>
    <n v="70300"/>
    <n v="145"/>
    <n v="29.9"/>
    <n v="23.27"/>
    <n v="9895191"/>
    <s v="AUTO POSTO LAVRAS SHELL"/>
    <s v="POSTO DE COMBUSTIVEL"/>
    <s v="AVENIDA DR SILVIO MENICUCCI 200"/>
    <s v="VILA ESTER"/>
    <s v="LAVRAS"/>
    <s v="MG"/>
    <s v="CVP"/>
    <m/>
    <m/>
    <m/>
    <m/>
    <m/>
    <m/>
    <m/>
    <m/>
    <m/>
    <m/>
    <m/>
    <m/>
  </r>
  <r>
    <x v="0"/>
    <x v="2"/>
    <n v="654011017"/>
    <n v="109978"/>
    <s v="UNIVERSIDADE FEDERAL DE LAVRAS - MG"/>
    <d v="2020-03-06T09:38:12"/>
    <s v="HKX5731"/>
    <s v="PROPRIA"/>
    <s v="MOTOCICLETA"/>
    <s v="20019249"/>
    <n v="2009"/>
    <n v="395527"/>
    <s v="MARCONIS GEREMIAS DIAS"/>
    <s v="Abastecimento"/>
    <s v="GASOLINA COMUM"/>
    <n v="10"/>
    <n v="4.8"/>
    <n v="19479"/>
    <n v="29"/>
    <n v="2.9"/>
    <n v="47.98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2"/>
    <n v="654012461"/>
    <n v="109978"/>
    <s v="UNIVERSIDADE FEDERAL DE LAVRAS - MG"/>
    <d v="2020-03-06T09:44:43"/>
    <s v="OQP9475"/>
    <s v="PROPRIA"/>
    <s v="UNO"/>
    <s v=""/>
    <n v="2014"/>
    <n v="395527"/>
    <s v="MARCONIS GEREMIAS DIAS"/>
    <s v="Abastecimento"/>
    <s v="GASOLINA COMUM"/>
    <n v="23.97"/>
    <n v="4.8"/>
    <n v="122052"/>
    <n v="213"/>
    <n v="8.89"/>
    <n v="115.01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2"/>
    <n v="654024238"/>
    <n v="109978"/>
    <s v="UNIVERSIDADE FEDERAL DE LAVRAS - MG"/>
    <d v="2020-03-06T10:31:06"/>
    <s v="GMF7217"/>
    <s v="PROPRIA"/>
    <s v="FOCUS"/>
    <s v="20015675"/>
    <n v="2012"/>
    <n v="1006030"/>
    <s v="VALDIR PEREIRA DE CARVALHO"/>
    <s v="Abastecimento"/>
    <s v="GASOLINA COMUM"/>
    <n v="21.55"/>
    <n v="4.8"/>
    <n v="233037"/>
    <n v="234"/>
    <n v="10.86"/>
    <n v="103.4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2"/>
    <n v="654037419"/>
    <n v="109978"/>
    <s v="UNIVERSIDADE FEDERAL DE LAVRAS - MG"/>
    <d v="2020-03-06T11:34:15"/>
    <s v="GMF7220"/>
    <s v="PROPRIA"/>
    <s v="FOCUS"/>
    <s v="20012214"/>
    <n v="2012"/>
    <n v="395330"/>
    <s v="CARLOS HENRIQUE ANDRADE"/>
    <s v="Abastecimento"/>
    <s v="GASOLINA COMUM"/>
    <n v="23.61"/>
    <n v="4.79"/>
    <n v="152736"/>
    <n v="289"/>
    <n v="12.24"/>
    <n v="113.05"/>
    <n v="11396534"/>
    <s v="POSTO DA PRACA"/>
    <s v="POSTO DE COMBUSTIVEL"/>
    <s v="PRACA DOUTOR JORGE 185"/>
    <s v="CENTRO"/>
    <s v="LAVRAS"/>
    <s v="MG"/>
    <s v="DTM"/>
    <m/>
    <m/>
    <m/>
    <m/>
    <m/>
    <m/>
    <m/>
    <m/>
    <m/>
    <m/>
    <m/>
    <m/>
  </r>
  <r>
    <x v="0"/>
    <x v="2"/>
    <n v="654052695"/>
    <n v="109978"/>
    <s v="UNIVERSIDADE FEDERAL DE LAVRAS - MG"/>
    <d v="2020-03-06T13:02:18"/>
    <s v="GMF7628"/>
    <s v="PROPRIA"/>
    <s v="MICROONIBUS"/>
    <s v="20012218"/>
    <n v="2013"/>
    <n v="395469"/>
    <s v="JOSE DE OLIVEIRA"/>
    <s v="Abastecimento"/>
    <s v="Diesel S-10 Comum"/>
    <n v="53.7"/>
    <n v="3.9"/>
    <n v="233572"/>
    <n v="350"/>
    <n v="6.52"/>
    <n v="209.38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1"/>
    <x v="2"/>
    <n v="654069534"/>
    <n v="109978"/>
    <s v="UNIVERSIDADE FEDERAL DE LAVRAS - MG"/>
    <d v="2020-03-06T14:13:52"/>
    <s v="ROC6727"/>
    <s v="PROPRIA"/>
    <s v="ROCADEIRA FS 220"/>
    <s v=""/>
    <n v="2011"/>
    <n v="395326"/>
    <s v="CARLOS ALBERTO DE OLIVEIRA SILVA"/>
    <s v="Abastecimento"/>
    <s v="GASOLINA COMUM"/>
    <n v="3"/>
    <n v="4.79"/>
    <n v="111780"/>
    <n v="10"/>
    <n v="3.33"/>
    <n v="14.36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4069720"/>
    <n v="109978"/>
    <s v="UNIVERSIDADE FEDERAL DE LAVRAS - MG"/>
    <d v="2020-03-06T14:14:56"/>
    <s v="ROC6726"/>
    <s v="PROPRIA"/>
    <s v="ROCADEIRA FS 220"/>
    <s v=""/>
    <n v="2011"/>
    <n v="395326"/>
    <s v="CARLOS ALBERTO DE OLIVEIRA SILVA"/>
    <s v="Abastecimento"/>
    <s v="GASOLINA COMUM"/>
    <n v="3"/>
    <n v="4.79"/>
    <n v="111780"/>
    <n v="10"/>
    <n v="3.33"/>
    <n v="14.36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4069991"/>
    <n v="109978"/>
    <s v="UNIVERSIDADE FEDERAL DE LAVRAS - MG"/>
    <d v="2020-03-06T14:15:49"/>
    <s v="ROC7070"/>
    <s v="PROPRIA"/>
    <s v="ROCADEIRA"/>
    <s v=""/>
    <n v="2016"/>
    <n v="395326"/>
    <s v="CARLOS ALBERTO DE OLIVEIRA SILVA"/>
    <s v="Abastecimento"/>
    <s v="GASOLINA COMUM"/>
    <n v="3"/>
    <n v="4.79"/>
    <n v="111780"/>
    <n v="10"/>
    <n v="3.33"/>
    <n v="14.36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4070166"/>
    <n v="109978"/>
    <s v="UNIVERSIDADE FEDERAL DE LAVRAS - MG"/>
    <d v="2020-03-06T14:16:46"/>
    <s v="ROC4350"/>
    <s v="PROPRIA"/>
    <s v="ROCADEIRA"/>
    <s v=""/>
    <n v="2012"/>
    <n v="395326"/>
    <s v="CARLOS ALBERTO DE OLIVEIRA SILVA"/>
    <s v="Abastecimento"/>
    <s v="GASOLINA COMUM"/>
    <n v="3"/>
    <n v="4.79"/>
    <n v="111780"/>
    <n v="10"/>
    <n v="3.33"/>
    <n v="14.36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4070327"/>
    <n v="109978"/>
    <s v="UNIVERSIDADE FEDERAL DE LAVRAS - MG"/>
    <d v="2020-03-06T14:17:39"/>
    <s v="ROC6731"/>
    <s v="PROPRIA"/>
    <s v="ROCADEIRA FS 220"/>
    <s v=""/>
    <n v="2011"/>
    <n v="395326"/>
    <s v="CARLOS ALBERTO DE OLIVEIRA SILVA"/>
    <s v="Abastecimento"/>
    <s v="GASOLINA COMUM"/>
    <n v="3"/>
    <n v="4.79"/>
    <n v="111780"/>
    <n v="10"/>
    <n v="3.33"/>
    <n v="14.36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4070480"/>
    <n v="109978"/>
    <s v="UNIVERSIDADE FEDERAL DE LAVRAS - MG"/>
    <d v="2020-03-06T14:18:25"/>
    <s v="ROC7067"/>
    <s v="PROPRIA"/>
    <s v="ROCADEIRA"/>
    <s v=""/>
    <n v="2016"/>
    <n v="395326"/>
    <s v="CARLOS ALBERTO DE OLIVEIRA SILVA"/>
    <s v="Abastecimento"/>
    <s v="GASOLINA COMUM"/>
    <n v="3"/>
    <n v="4.79"/>
    <n v="111780"/>
    <n v="10"/>
    <n v="3.33"/>
    <n v="14.36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4070603"/>
    <n v="109978"/>
    <s v="UNIVERSIDADE FEDERAL DE LAVRAS - MG"/>
    <d v="2020-03-06T14:19:10"/>
    <s v="ROC4343"/>
    <s v="PROPRIA"/>
    <s v="ROCADEIRA"/>
    <s v=""/>
    <n v="2012"/>
    <n v="395326"/>
    <s v="CARLOS ALBERTO DE OLIVEIRA SILVA"/>
    <s v="Abastecimento"/>
    <s v="GASOLINA COMUM"/>
    <n v="3"/>
    <n v="4.79"/>
    <n v="111780"/>
    <n v="10"/>
    <n v="3.33"/>
    <n v="14.36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4070905"/>
    <n v="109978"/>
    <s v="UNIVERSIDADE FEDERAL DE LAVRAS - MG"/>
    <d v="2020-03-06T14:20:06"/>
    <s v="ROC4342"/>
    <s v="PROPRIA"/>
    <s v="ROCADEIRA"/>
    <s v=""/>
    <n v="2012"/>
    <n v="395326"/>
    <s v="CARLOS ALBERTO DE OLIVEIRA SILVA"/>
    <s v="Abastecimento"/>
    <s v="GASOLINA COMUM"/>
    <n v="3"/>
    <n v="4.79"/>
    <n v="111780"/>
    <n v="10"/>
    <n v="3.33"/>
    <n v="14.36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4071028"/>
    <n v="109978"/>
    <s v="UNIVERSIDADE FEDERAL DE LAVRAS - MG"/>
    <d v="2020-03-06T14:20:53"/>
    <s v="ROC7069"/>
    <s v="PROPRIA"/>
    <s v="ROCADEIRA"/>
    <s v=""/>
    <n v="2016"/>
    <n v="395326"/>
    <s v="CARLOS ALBERTO DE OLIVEIRA SILVA"/>
    <s v="Abastecimento"/>
    <s v="GASOLINA COMUM"/>
    <n v="3"/>
    <n v="4.79"/>
    <n v="111780"/>
    <n v="10"/>
    <n v="3.33"/>
    <n v="14.36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4071184"/>
    <n v="109978"/>
    <s v="UNIVERSIDADE FEDERAL DE LAVRAS - MG"/>
    <d v="2020-03-06T14:21:48"/>
    <s v="ROC7068"/>
    <s v="PROPRIA"/>
    <s v="ROCADEIRA"/>
    <s v=""/>
    <n v="2016"/>
    <n v="395326"/>
    <s v="CARLOS ALBERTO DE OLIVEIRA SILVA"/>
    <s v="Abastecimento"/>
    <s v="GASOLINA COMUM"/>
    <n v="3"/>
    <n v="4.79"/>
    <n v="111780"/>
    <n v="10"/>
    <n v="3.33"/>
    <n v="14.36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0"/>
    <x v="2"/>
    <n v="654091440"/>
    <n v="109978"/>
    <s v="UNIVERSIDADE FEDERAL DE LAVRAS - MG"/>
    <d v="2020-03-06T15:22:39"/>
    <s v="GMF7209"/>
    <s v="PROPRIA"/>
    <s v="FOCUS"/>
    <s v=""/>
    <n v="2013"/>
    <n v="395464"/>
    <s v="JOSE AUGUSTO DE ABREU"/>
    <s v="Abastecimento"/>
    <s v="GASOLINA COMUM"/>
    <n v="20.61"/>
    <n v="4.8"/>
    <n v="187634"/>
    <n v="243"/>
    <n v="11.79"/>
    <n v="98.89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2"/>
    <n v="654093044"/>
    <n v="109978"/>
    <s v="UNIVERSIDADE FEDERAL DE LAVRAS - MG"/>
    <d v="2020-03-06T15:39:48"/>
    <s v="HOE7926"/>
    <s v="PROPRIA"/>
    <s v="CAMINHAO"/>
    <s v=""/>
    <n v="2011"/>
    <n v="78048246"/>
    <s v="CARLOS EDUARDO LUIZ"/>
    <s v="Abastecimento"/>
    <s v="Diesel S-10 Comum"/>
    <n v="191.44"/>
    <n v="3.57"/>
    <n v="98089"/>
    <n v="309"/>
    <n v="1.61"/>
    <n v="683.27"/>
    <n v="491063"/>
    <s v="POSTO TREVAO"/>
    <s v="POSTO DE COMBUSTIVEL"/>
    <s v="RODOVIA BR 265  S/N KM 153"/>
    <s v="GATO PRETO"/>
    <s v="LAVRAS"/>
    <s v="MG"/>
    <s v="DTM"/>
    <m/>
    <m/>
    <m/>
    <m/>
    <m/>
    <m/>
    <m/>
    <m/>
    <m/>
    <m/>
    <m/>
    <m/>
  </r>
  <r>
    <x v="0"/>
    <x v="2"/>
    <n v="654089107"/>
    <n v="109978"/>
    <s v="UNIVERSIDADE FEDERAL DE LAVRAS - MG"/>
    <d v="2020-03-06T16:18:53"/>
    <s v="GMF7212"/>
    <s v="PROPRIA"/>
    <s v="FOCUS"/>
    <s v="20012007"/>
    <n v="2012"/>
    <n v="395366"/>
    <s v="EDUARDO HENRIQUE DA SILVA"/>
    <s v="Abastecimento"/>
    <s v="GASOLINA COMUM"/>
    <n v="28.83"/>
    <n v="4.79"/>
    <n v="219780"/>
    <n v="0"/>
    <n v="0"/>
    <n v="138.07"/>
    <n v="11396534"/>
    <s v="POSTO DA PRACA"/>
    <s v="POSTO DE COMBUSTIVEL"/>
    <s v="PRACA DOUTOR JORGE 185"/>
    <s v="CENTRO"/>
    <s v="LAVRAS"/>
    <s v="MG"/>
    <s v="DTM"/>
    <m/>
    <m/>
    <m/>
    <m/>
    <m/>
    <m/>
    <m/>
    <m/>
    <m/>
    <m/>
    <m/>
    <m/>
  </r>
  <r>
    <x v="0"/>
    <x v="2"/>
    <n v="654121933"/>
    <n v="109978"/>
    <s v="UNIVERSIDADE FEDERAL DE LAVRAS - MG"/>
    <d v="2020-03-06T17:29:34"/>
    <s v="GMF7218"/>
    <s v="PROPRIA"/>
    <s v="FOCUS"/>
    <s v="20012002"/>
    <n v="2012"/>
    <n v="395626"/>
    <s v="RONALDO LUIZ"/>
    <s v="Abastecimento"/>
    <s v="GASOLINA COMUM"/>
    <n v="40.83"/>
    <n v="4.9000000000000004"/>
    <n v="242832"/>
    <n v="464"/>
    <n v="11.36"/>
    <n v="200.03"/>
    <n v="4893913"/>
    <s v="AUTO POSTO GAL"/>
    <s v="POSTO DE COMBUSTIVEL"/>
    <s v="RODOVIA MGT 265 KM 111"/>
    <s v="ZONA RURAL"/>
    <s v="RIO POMBA"/>
    <s v="MG"/>
    <s v="DTM"/>
    <m/>
    <m/>
    <m/>
    <m/>
    <m/>
    <m/>
    <m/>
    <m/>
    <m/>
    <m/>
    <m/>
    <m/>
  </r>
  <r>
    <x v="0"/>
    <x v="2"/>
    <n v="654234403"/>
    <n v="109978"/>
    <s v="UNIVERSIDADE FEDERAL DE LAVRAS - MG"/>
    <d v="2020-03-07T10:48:39"/>
    <s v="GMF7220"/>
    <s v="PROPRIA"/>
    <s v="FOCUS"/>
    <s v="20012214"/>
    <n v="2012"/>
    <n v="395330"/>
    <s v="CARLOS HENRIQUE ANDRADE"/>
    <s v="Abastecimento"/>
    <s v="GASOLINA COMUM"/>
    <n v="33.44"/>
    <n v="4.4000000000000004"/>
    <n v="153192"/>
    <n v="456"/>
    <n v="13.64"/>
    <n v="147.04"/>
    <n v="804282"/>
    <s v="POSTO DOM PEDRO I"/>
    <s v="POSTO DE COMBUSTIVEL"/>
    <s v="RODOVIA DOM PEDRO I 0 SN KM 124"/>
    <s v="CHACARA CONTENDAS"/>
    <s v="VALINHOS"/>
    <s v="SP"/>
    <s v="DTM"/>
    <m/>
    <m/>
    <m/>
    <m/>
    <m/>
    <m/>
    <m/>
    <m/>
    <m/>
    <m/>
    <m/>
    <m/>
  </r>
  <r>
    <x v="0"/>
    <x v="2"/>
    <n v="654297628"/>
    <n v="109978"/>
    <s v="UNIVERSIDADE FEDERAL DE LAVRAS - MG"/>
    <d v="2020-03-07T18:11:07"/>
    <s v="GMF7217"/>
    <s v="PROPRIA"/>
    <s v="FOCUS"/>
    <s v="20015675"/>
    <n v="2012"/>
    <n v="1006030"/>
    <s v="VALDIR PEREIRA DE CARVALHO"/>
    <s v="Abastecimento"/>
    <s v="GASOLINA COMUM"/>
    <n v="41.15"/>
    <n v="4.3600000000000003"/>
    <n v="233513"/>
    <n v="476"/>
    <n v="11.57"/>
    <n v="179.33"/>
    <n v="11384714"/>
    <s v="REDE GRAAL RODOPOSTO SAO CARLOS"/>
    <s v="POSTO DE COMBUSTIVEL"/>
    <s v="RODOVIA WASHINGTON LUIZ 0"/>
    <s v="PARQUE DELTA"/>
    <s v="SAO CARLOS"/>
    <s v="SP"/>
    <s v="DTM"/>
    <m/>
    <m/>
    <m/>
    <m/>
    <m/>
    <m/>
    <m/>
    <m/>
    <m/>
    <m/>
    <m/>
    <m/>
  </r>
  <r>
    <x v="0"/>
    <x v="2"/>
    <n v="654329112"/>
    <n v="109978"/>
    <s v="UNIVERSIDADE FEDERAL DE LAVRAS - MG"/>
    <d v="2020-03-08T09:06:14"/>
    <s v="GMF7628"/>
    <s v="PROPRIA"/>
    <s v="MICROONIBUS"/>
    <s v="20012218"/>
    <n v="2013"/>
    <n v="395469"/>
    <s v="JOSE DE OLIVEIRA"/>
    <s v="Abastecimento"/>
    <s v="Diesel S-10 Comum"/>
    <n v="60.62"/>
    <n v="3.47"/>
    <n v="234097"/>
    <n v="525"/>
    <n v="8.66"/>
    <n v="210.32"/>
    <n v="9290362"/>
    <s v="POSTO PEDRAO"/>
    <s v="POSTO DE COMBUSTIVEL"/>
    <s v="RODOVIA PRESIDENTE DUTRA  KM 220"/>
    <s v="SAO ROQUE"/>
    <s v="GUARULHOS"/>
    <s v="SP"/>
    <s v="DTM"/>
    <m/>
    <m/>
    <m/>
    <m/>
    <m/>
    <m/>
    <m/>
    <m/>
    <m/>
    <m/>
    <m/>
    <m/>
  </r>
  <r>
    <x v="0"/>
    <x v="2"/>
    <n v="654355816"/>
    <n v="109978"/>
    <s v="UNIVERSIDADE FEDERAL DE LAVRAS - MG"/>
    <d v="2020-03-08T14:57:11"/>
    <s v="GMF7212"/>
    <s v="PROPRIA"/>
    <s v="FOCUS"/>
    <s v="20012007"/>
    <n v="2012"/>
    <n v="395366"/>
    <s v="EDUARDO HENRIQUE DA SILVA"/>
    <s v="Abastecimento"/>
    <s v="GASOLINA COMUM"/>
    <n v="19.73"/>
    <n v="4.7"/>
    <n v="220030"/>
    <n v="250"/>
    <n v="12.67"/>
    <n v="92.71"/>
    <n v="756075"/>
    <s v="POSTO COELHO"/>
    <s v="POSTO DE COMBUSTIVEL"/>
    <s v="AVENIDA PRESIDENTE ANTONIO CARLOS 3550"/>
    <s v="CACHOEIRINHA"/>
    <s v="BELO HORIZONTE"/>
    <s v="MG"/>
    <s v="DTM"/>
    <m/>
    <m/>
    <m/>
    <m/>
    <m/>
    <m/>
    <m/>
    <m/>
    <m/>
    <m/>
    <m/>
    <m/>
  </r>
  <r>
    <x v="0"/>
    <x v="2"/>
    <n v="654387581"/>
    <n v="109978"/>
    <s v="UNIVERSIDADE FEDERAL DE LAVRAS - MG"/>
    <d v="2020-03-09T05:34:45"/>
    <s v="GMF7218"/>
    <s v="PROPRIA"/>
    <s v="FOCUS"/>
    <s v="20012002"/>
    <n v="2012"/>
    <n v="395626"/>
    <s v="RONALDO LUIZ"/>
    <s v="Abastecimento"/>
    <s v="GASOLINA COMUM"/>
    <n v="23.77"/>
    <n v="4.79"/>
    <n v="243092"/>
    <n v="260"/>
    <n v="10.94"/>
    <n v="113.81"/>
    <n v="11396534"/>
    <s v="POSTO DA PRACA"/>
    <s v="POSTO DE COMBUSTIVEL"/>
    <s v="PRACA DOUTOR JORGE 185"/>
    <s v="CENTRO"/>
    <s v="LAVRAS"/>
    <s v="MG"/>
    <s v="DTM"/>
    <m/>
    <m/>
    <m/>
    <m/>
    <m/>
    <m/>
    <m/>
    <m/>
    <m/>
    <m/>
    <m/>
    <m/>
  </r>
  <r>
    <x v="1"/>
    <x v="2"/>
    <n v="654443426"/>
    <n v="109978"/>
    <s v="UNIVERSIDADE FEDERAL DE LAVRAS - MG"/>
    <d v="2020-03-09T09:17:37"/>
    <s v="PVJ8124"/>
    <s v="PROPRIA"/>
    <s v="MOTOCICLETA"/>
    <s v="20019248"/>
    <n v="2014"/>
    <n v="395527"/>
    <s v="MARCONIS GEREMIAS DIAS"/>
    <s v="Abastecimento"/>
    <s v="GASOLINA COMUM"/>
    <n v="6.46"/>
    <n v="4.93"/>
    <n v="78757"/>
    <n v="275"/>
    <n v="42.57"/>
    <n v="31.86"/>
    <n v="9895191"/>
    <s v="AUTO POSTO LAVRAS SHELL"/>
    <s v="POSTO DE COMBUSTIVEL"/>
    <s v="AVENIDA DR SILVIO MENICUCCI 200"/>
    <s v="VILA ESTER"/>
    <s v="LAVRAS"/>
    <s v="MG"/>
    <s v="CVP"/>
    <m/>
    <m/>
    <m/>
    <m/>
    <m/>
    <m/>
    <m/>
    <m/>
    <m/>
    <m/>
    <m/>
    <m/>
  </r>
  <r>
    <x v="1"/>
    <x v="2"/>
    <n v="654444587"/>
    <n v="109978"/>
    <s v="UNIVERSIDADE FEDERAL DE LAVRAS - MG"/>
    <d v="2020-03-09T09:21:04"/>
    <s v="PVJ8146"/>
    <s v="PROPRIA"/>
    <s v="MOTOCICLETA"/>
    <s v="20019246"/>
    <n v="2014"/>
    <n v="395527"/>
    <s v="MARCONIS GEREMIAS DIAS"/>
    <s v="Abastecimento"/>
    <s v="GASOLINA COMUM"/>
    <n v="5.92"/>
    <n v="4.8"/>
    <n v="57572"/>
    <n v="249"/>
    <n v="42.06"/>
    <n v="28.4"/>
    <n v="9895191"/>
    <s v="AUTO POSTO LAVRAS SHELL"/>
    <s v="POSTO DE COMBUSTIVEL"/>
    <s v="AVENIDA DR SILVIO MENICUCCI 200"/>
    <s v="VILA ESTER"/>
    <s v="LAVRAS"/>
    <s v="MG"/>
    <s v="CVP"/>
    <m/>
    <m/>
    <m/>
    <m/>
    <m/>
    <m/>
    <m/>
    <m/>
    <m/>
    <m/>
    <m/>
    <m/>
  </r>
  <r>
    <x v="1"/>
    <x v="2"/>
    <n v="654446473"/>
    <n v="109978"/>
    <s v="UNIVERSIDADE FEDERAL DE LAVRAS - MG"/>
    <d v="2020-03-09T09:27:17"/>
    <s v="PVJ8142"/>
    <s v="PROPRIA"/>
    <s v="MOTOCICLETA"/>
    <s v="20019243"/>
    <n v="2014"/>
    <n v="395527"/>
    <s v="MARCONIS GEREMIAS DIAS"/>
    <s v="Abastecimento"/>
    <s v="GASOLINA COMUM"/>
    <n v="5.53"/>
    <n v="4.8"/>
    <n v="76624"/>
    <n v="251"/>
    <n v="45.39"/>
    <n v="26.53"/>
    <n v="9895191"/>
    <s v="AUTO POSTO LAVRAS SHELL"/>
    <s v="POSTO DE COMBUSTIVEL"/>
    <s v="AVENIDA DR SILVIO MENICUCCI 200"/>
    <s v="VILA ESTER"/>
    <s v="LAVRAS"/>
    <s v="MG"/>
    <s v="CVP"/>
    <m/>
    <m/>
    <m/>
    <m/>
    <m/>
    <m/>
    <m/>
    <m/>
    <m/>
    <m/>
    <m/>
    <m/>
  </r>
  <r>
    <x v="1"/>
    <x v="2"/>
    <n v="654447731"/>
    <n v="109978"/>
    <s v="UNIVERSIDADE FEDERAL DE LAVRAS - MG"/>
    <d v="2020-03-09T09:31:33"/>
    <s v="PVJ8159"/>
    <s v="PROPRIA"/>
    <s v="MOTOCICLETA"/>
    <s v="0019242"/>
    <n v="2014"/>
    <n v="395527"/>
    <s v="MARCONIS GEREMIAS DIAS"/>
    <s v="Abastecimento"/>
    <s v="GASOLINA COMUM"/>
    <n v="5.76"/>
    <n v="4.8"/>
    <n v="68271"/>
    <n v="195"/>
    <n v="33.85"/>
    <n v="27.64"/>
    <n v="9895191"/>
    <s v="AUTO POSTO LAVRAS SHELL"/>
    <s v="POSTO DE COMBUSTIVEL"/>
    <s v="AVENIDA DR SILVIO MENICUCCI 200"/>
    <s v="VILA ESTER"/>
    <s v="LAVRAS"/>
    <s v="MG"/>
    <s v="CVP"/>
    <m/>
    <m/>
    <m/>
    <m/>
    <m/>
    <m/>
    <m/>
    <m/>
    <m/>
    <m/>
    <m/>
    <m/>
  </r>
  <r>
    <x v="0"/>
    <x v="2"/>
    <n v="654461638"/>
    <n v="109978"/>
    <s v="UNIVERSIDADE FEDERAL DE LAVRAS - MG"/>
    <d v="2020-03-09T10:19:05"/>
    <s v="GMF6457"/>
    <s v="PROPRIA"/>
    <s v="COROLLA"/>
    <s v="20012225"/>
    <n v="2011"/>
    <n v="395464"/>
    <s v="JOSE AUGUSTO DE ABREU"/>
    <s v="Abastecimento"/>
    <s v="GASOLINA COMUM"/>
    <n v="31.5"/>
    <n v="4.8"/>
    <n v="246087"/>
    <n v="352"/>
    <n v="11.17"/>
    <n v="151.13999999999999"/>
    <n v="9895191"/>
    <s v="AUTO POSTO LAVRAS SHELL"/>
    <s v="POSTO DE COMBUSTIVEL"/>
    <s v="AVENIDA DR SILVIO MENICUCCI 200"/>
    <s v="VILA ESTER"/>
    <s v="LAVRAS"/>
    <s v="MG"/>
    <s v="DIRETORIA DE TRANSPORTES E CONSERVACAO DO CAMPUS/PROINFRA"/>
    <m/>
    <m/>
    <m/>
    <m/>
    <m/>
    <m/>
    <m/>
    <m/>
    <m/>
    <m/>
    <m/>
    <m/>
  </r>
  <r>
    <x v="3"/>
    <x v="2"/>
    <n v="654487486"/>
    <n v="109978"/>
    <s v="UNIVERSIDADE FEDERAL DE LAVRAS - MG"/>
    <d v="2020-03-09T12:29:29"/>
    <s v="ROC3903"/>
    <s v="PROPRIA"/>
    <s v="ROCADEIRA 2 TEMPOS"/>
    <s v="143903"/>
    <n v="2017"/>
    <n v="1346441"/>
    <s v="RENAN ROSA PAULINO"/>
    <s v="Abastecimento"/>
    <s v="GASOLINA COMUM"/>
    <n v="20"/>
    <n v="4.8"/>
    <n v="210160"/>
    <n v="10"/>
    <n v="0.5"/>
    <n v="95.96"/>
    <n v="9895191"/>
    <s v="AUTO POSTO LAVRAS SHELL"/>
    <s v="POSTO DE COMBUSTIVEL"/>
    <s v="AVENIDA DR SILVIO MENICUCCI 200"/>
    <s v="VILA ESTER"/>
    <s v="LAVRAS"/>
    <s v="MG"/>
    <s v="DZO"/>
    <m/>
    <m/>
    <m/>
    <m/>
    <m/>
    <m/>
    <m/>
    <m/>
    <m/>
    <m/>
    <m/>
    <m/>
  </r>
  <r>
    <x v="1"/>
    <x v="2"/>
    <n v="654498641"/>
    <n v="109978"/>
    <s v="UNIVERSIDADE FEDERAL DE LAVRAS - MG"/>
    <d v="2020-03-09T13:35:23"/>
    <s v="ROC6727"/>
    <s v="PROPRIA"/>
    <s v="ROCADEIRA FS 220"/>
    <s v=""/>
    <n v="2011"/>
    <n v="395326"/>
    <s v="CARLOS ALBERTO DE OLIVEIRA SILVA"/>
    <s v="Abastecimento"/>
    <s v="GASOLINA COMUM"/>
    <n v="3"/>
    <n v="4.79"/>
    <n v="111785"/>
    <n v="5"/>
    <n v="1.67"/>
    <n v="14.36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0"/>
    <x v="2"/>
    <n v="654498652"/>
    <n v="109978"/>
    <s v="UNIVERSIDADE FEDERAL DE LAVRAS - MG"/>
    <d v="2020-03-09T13:35:27"/>
    <s v="GMF7216"/>
    <s v="PROPRIA"/>
    <s v="FOCUS"/>
    <s v="20012213"/>
    <n v="2012"/>
    <n v="1006030"/>
    <s v="VALDIR PEREIRA DE CARVALHO"/>
    <s v="Abastecimento"/>
    <s v="GASOLINA COMUM"/>
    <n v="43.8"/>
    <n v="4.8"/>
    <n v="238922"/>
    <n v="501"/>
    <n v="11.44"/>
    <n v="210.15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1"/>
    <x v="2"/>
    <n v="654498708"/>
    <n v="109978"/>
    <s v="UNIVERSIDADE FEDERAL DE LAVRAS - MG"/>
    <d v="2020-03-09T13:35:52"/>
    <s v="ROC4350"/>
    <s v="PROPRIA"/>
    <s v="ROCADEIRA"/>
    <s v=""/>
    <n v="2012"/>
    <n v="395326"/>
    <s v="CARLOS ALBERTO DE OLIVEIRA SILVA"/>
    <s v="Abastecimento"/>
    <s v="GASOLINA COMUM"/>
    <n v="3"/>
    <n v="4.79"/>
    <n v="111785"/>
    <n v="5"/>
    <n v="1.67"/>
    <n v="14.36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4498868"/>
    <n v="109978"/>
    <s v="UNIVERSIDADE FEDERAL DE LAVRAS - MG"/>
    <d v="2020-03-09T13:36:27"/>
    <s v="ROC6731"/>
    <s v="PROPRIA"/>
    <s v="ROCADEIRA FS 220"/>
    <s v=""/>
    <n v="2011"/>
    <n v="395326"/>
    <s v="CARLOS ALBERTO DE OLIVEIRA SILVA"/>
    <s v="Abastecimento"/>
    <s v="GASOLINA COMUM"/>
    <n v="3"/>
    <n v="4.79"/>
    <n v="111785"/>
    <n v="5"/>
    <n v="1.67"/>
    <n v="14.36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4498996"/>
    <n v="109978"/>
    <s v="UNIVERSIDADE FEDERAL DE LAVRAS - MG"/>
    <d v="2020-03-09T13:37:14"/>
    <s v="ROC7067"/>
    <s v="PROPRIA"/>
    <s v="ROCADEIRA"/>
    <s v=""/>
    <n v="2016"/>
    <n v="395326"/>
    <s v="CARLOS ALBERTO DE OLIVEIRA SILVA"/>
    <s v="Abastecimento"/>
    <s v="GASOLINA COMUM"/>
    <n v="3"/>
    <n v="4.79"/>
    <n v="111785"/>
    <n v="5"/>
    <n v="1.67"/>
    <n v="14.36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4499158"/>
    <n v="109978"/>
    <s v="UNIVERSIDADE FEDERAL DE LAVRAS - MG"/>
    <d v="2020-03-09T13:38:08"/>
    <s v="ROC4343"/>
    <s v="PROPRIA"/>
    <s v="ROCADEIRA"/>
    <s v=""/>
    <n v="2012"/>
    <n v="395326"/>
    <s v="CARLOS ALBERTO DE OLIVEIRA SILVA"/>
    <s v="Abastecimento"/>
    <s v="GASOLINA COMUM"/>
    <n v="3"/>
    <n v="4.79"/>
    <n v="111785"/>
    <n v="5"/>
    <n v="1.67"/>
    <n v="14.36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4499235"/>
    <n v="109978"/>
    <s v="UNIVERSIDADE FEDERAL DE LAVRAS - MG"/>
    <d v="2020-03-09T13:38:40"/>
    <s v="ROC4342"/>
    <s v="PROPRIA"/>
    <s v="ROCADEIRA"/>
    <s v=""/>
    <n v="2012"/>
    <n v="395326"/>
    <s v="CARLOS ALBERTO DE OLIVEIRA SILVA"/>
    <s v="Abastecimento"/>
    <s v="GASOLINA COMUM"/>
    <n v="3"/>
    <n v="4.79"/>
    <n v="111785"/>
    <n v="5"/>
    <n v="1.67"/>
    <n v="14.36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4499310"/>
    <n v="109978"/>
    <s v="UNIVERSIDADE FEDERAL DE LAVRAS - MG"/>
    <d v="2020-03-09T13:39:10"/>
    <s v="ROC6726"/>
    <s v="PROPRIA"/>
    <s v="ROCADEIRA FS 220"/>
    <s v=""/>
    <n v="2011"/>
    <n v="395326"/>
    <s v="CARLOS ALBERTO DE OLIVEIRA SILVA"/>
    <s v="Abastecimento"/>
    <s v="GASOLINA COMUM"/>
    <n v="3"/>
    <n v="4.79"/>
    <n v="111785"/>
    <n v="5"/>
    <n v="1.67"/>
    <n v="14.36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4499385"/>
    <n v="109978"/>
    <s v="UNIVERSIDADE FEDERAL DE LAVRAS - MG"/>
    <d v="2020-03-09T13:39:36"/>
    <s v="ROC7069"/>
    <s v="PROPRIA"/>
    <s v="ROCADEIRA"/>
    <s v=""/>
    <n v="2016"/>
    <n v="395326"/>
    <s v="CARLOS ALBERTO DE OLIVEIRA SILVA"/>
    <s v="Abastecimento"/>
    <s v="GASOLINA COMUM"/>
    <n v="3"/>
    <n v="4.79"/>
    <n v="111785"/>
    <n v="5"/>
    <n v="1.67"/>
    <n v="14.36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4499455"/>
    <n v="109978"/>
    <s v="UNIVERSIDADE FEDERAL DE LAVRAS - MG"/>
    <d v="2020-03-09T13:40:06"/>
    <s v="ROC7068"/>
    <s v="PROPRIA"/>
    <s v="ROCADEIRA"/>
    <s v=""/>
    <n v="2016"/>
    <n v="395326"/>
    <s v="CARLOS ALBERTO DE OLIVEIRA SILVA"/>
    <s v="Abastecimento"/>
    <s v="GASOLINA COMUM"/>
    <n v="3"/>
    <n v="4.79"/>
    <n v="111785"/>
    <n v="5"/>
    <n v="1.67"/>
    <n v="14.36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4499531"/>
    <n v="109978"/>
    <s v="UNIVERSIDADE FEDERAL DE LAVRAS - MG"/>
    <d v="2020-03-09T13:40:35"/>
    <s v="ROC7070"/>
    <s v="PROPRIA"/>
    <s v="ROCADEIRA"/>
    <s v=""/>
    <n v="2016"/>
    <n v="395326"/>
    <s v="CARLOS ALBERTO DE OLIVEIRA SILVA"/>
    <s v="Abastecimento"/>
    <s v="GASOLINA COMUM"/>
    <n v="3"/>
    <n v="4.79"/>
    <n v="111785"/>
    <n v="5"/>
    <n v="1.67"/>
    <n v="14.36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0"/>
    <x v="2"/>
    <n v="654526387"/>
    <n v="109978"/>
    <s v="UNIVERSIDADE FEDERAL DE LAVRAS - MG"/>
    <d v="2020-03-09T15:46:15"/>
    <s v="GMF7218"/>
    <s v="PROPRIA"/>
    <s v="FOCUS"/>
    <s v="20012002"/>
    <n v="2012"/>
    <n v="395626"/>
    <s v="RONALDO LUIZ"/>
    <s v="Abastecimento"/>
    <s v="GASOLINA COMUM"/>
    <n v="39.950000000000003"/>
    <n v="4.3"/>
    <n v="243558"/>
    <n v="466"/>
    <n v="11.66"/>
    <n v="171.75"/>
    <n v="11137571"/>
    <s v="RODOPOSTO MAIRIPORA"/>
    <s v="POSTO DE COMBUSTIVEL"/>
    <s v="RODOVIA FERNAO DIAS 0 SN KM 61"/>
    <s v="OLHO D AGUA"/>
    <s v="MAIRIPORA"/>
    <s v="SP"/>
    <s v="DTM"/>
    <m/>
    <m/>
    <m/>
    <m/>
    <m/>
    <m/>
    <m/>
    <m/>
    <m/>
    <m/>
    <m/>
    <m/>
  </r>
  <r>
    <x v="0"/>
    <x v="2"/>
    <n v="654531715"/>
    <n v="109978"/>
    <s v="UNIVERSIDADE FEDERAL DE LAVRAS - MG"/>
    <d v="2020-03-09T16:47:15"/>
    <s v="GMF7214"/>
    <s v="PROPRIA"/>
    <s v="FOCUS"/>
    <s v="20012001"/>
    <n v="2012"/>
    <n v="68674040"/>
    <s v="JOSE BENTO DA SILVA"/>
    <s v="Abastecimento"/>
    <s v="GASOLINA COMUM"/>
    <n v="43.62"/>
    <n v="4.7"/>
    <n v="158809"/>
    <n v="156"/>
    <n v="3.58"/>
    <n v="204.99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2"/>
    <x v="2"/>
    <n v="654560037"/>
    <n v="109978"/>
    <s v="UNIVERSIDADE FEDERAL DE LAVRAS - MG"/>
    <d v="2020-03-09T17:47:51"/>
    <s v="TCB9149"/>
    <s v="PROPRIA"/>
    <s v="TANQUE"/>
    <s v=""/>
    <n v="2019"/>
    <n v="11984333"/>
    <s v="ADEILSON CARVALHO"/>
    <s v="Abastecimento"/>
    <s v="DIESEL"/>
    <n v="5000"/>
    <n v="3.68"/>
    <n v="10"/>
    <n v="-20"/>
    <n v="0"/>
    <n v="18420"/>
    <n v="6103464"/>
    <s v="POSTO TUNEL"/>
    <s v="POSTO DE COMBUSTIVEL"/>
    <s v="RUA OTACILIO NEGRAO DE LIMA 598"/>
    <s v="CENTRO"/>
    <s v="LAVRAS"/>
    <s v="MG"/>
    <s v="DMP"/>
    <m/>
    <m/>
    <m/>
    <m/>
    <m/>
    <m/>
    <m/>
    <m/>
    <m/>
    <m/>
    <m/>
    <m/>
  </r>
  <r>
    <x v="0"/>
    <x v="2"/>
    <n v="654590990"/>
    <n v="109978"/>
    <s v="UNIVERSIDADE FEDERAL DE LAVRAS - MG"/>
    <d v="2020-03-09T20:15:47"/>
    <s v="GMF7797"/>
    <s v="PROPRIA"/>
    <s v="ONIBUS"/>
    <s v=""/>
    <n v="2013"/>
    <n v="12918"/>
    <s v="MARCO AURELIO DE CASTRO CARVALHO"/>
    <s v="Abastecimento"/>
    <s v="Diesel S-10 Comum"/>
    <n v="305.89999999999998"/>
    <n v="3.69"/>
    <n v="147162"/>
    <n v="437"/>
    <n v="1.43"/>
    <n v="1127.25"/>
    <n v="7170947"/>
    <s v="POSTO VITORIA"/>
    <s v="POSTO DE COMBUSTIVEL"/>
    <s v="R OTACILIO NEGRAO DE LIMA 286"/>
    <s v="CENTRO"/>
    <s v="LAVRAS"/>
    <s v="MG"/>
    <s v="DTM"/>
    <m/>
    <m/>
    <m/>
    <m/>
    <m/>
    <m/>
    <m/>
    <m/>
    <m/>
    <m/>
    <m/>
    <m/>
  </r>
  <r>
    <x v="0"/>
    <x v="2"/>
    <n v="654621314"/>
    <n v="109978"/>
    <s v="UNIVERSIDADE FEDERAL DE LAVRAS - MG"/>
    <d v="2020-03-10T07:23:24"/>
    <s v="GMF0576"/>
    <s v="PROPRIA"/>
    <s v="L1113"/>
    <s v="20012237"/>
    <n v="1976"/>
    <n v="68775056"/>
    <s v="ANDERSON DE SOUSA LIMA"/>
    <s v="Abastecimento"/>
    <s v="Diesel S-10 Comum"/>
    <n v="76.94"/>
    <n v="3.9"/>
    <n v="58247"/>
    <n v="96"/>
    <n v="1.25"/>
    <n v="30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2"/>
    <n v="654623022"/>
    <n v="109978"/>
    <s v="UNIVERSIDADE FEDERAL DE LAVRAS - MG"/>
    <d v="2020-03-10T07:31:13"/>
    <s v="GMF6665"/>
    <s v="PROPRIA"/>
    <s v="CAMINHAO"/>
    <s v="20012224"/>
    <n v="2011"/>
    <n v="395469"/>
    <s v="JOSE DE OLIVEIRA"/>
    <s v="Abastecimento"/>
    <s v="Diesel S-10 Comum"/>
    <n v="73.61"/>
    <n v="3.9"/>
    <n v="160032"/>
    <n v="448"/>
    <n v="6.09"/>
    <n v="287.01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2"/>
    <n v="654629118"/>
    <n v="109978"/>
    <s v="UNIVERSIDADE FEDERAL DE LAVRAS - MG"/>
    <d v="2020-03-10T07:54:16"/>
    <s v="GMF6930"/>
    <s v="PROPRIA"/>
    <s v="ONIBUS"/>
    <s v="10027328"/>
    <n v="2011"/>
    <n v="1831"/>
    <s v="NIVALDO MARQUES"/>
    <s v="Abastecimento"/>
    <s v="Diesel S-10 Comum"/>
    <n v="73.61"/>
    <n v="3.9"/>
    <n v="58921"/>
    <n v="144"/>
    <n v="1.96"/>
    <n v="287.01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2"/>
    <n v="654629325"/>
    <n v="109978"/>
    <s v="UNIVERSIDADE FEDERAL DE LAVRAS - MG"/>
    <d v="2020-03-10T07:55:16"/>
    <s v="HOE7926"/>
    <s v="PROPRIA"/>
    <s v="CAMINHAO"/>
    <s v=""/>
    <n v="2011"/>
    <n v="68674040"/>
    <s v="JOSE BENTO DA SILVA"/>
    <s v="Abastecimento"/>
    <s v="Diesel S-10 Comum"/>
    <n v="8.9700000000000006"/>
    <n v="3.57"/>
    <n v="98119"/>
    <n v="30"/>
    <n v="3.34"/>
    <n v="32.01"/>
    <n v="491063"/>
    <s v="POSTO TREVAO"/>
    <s v="POSTO DE COMBUSTIVEL"/>
    <s v="RODOVIA BR 265  S/N KM 153"/>
    <s v="GATO PRETO"/>
    <s v="LAVRAS"/>
    <s v="MG"/>
    <s v="DTM"/>
    <m/>
    <m/>
    <m/>
    <m/>
    <m/>
    <m/>
    <m/>
    <m/>
    <m/>
    <m/>
    <m/>
    <m/>
  </r>
  <r>
    <x v="0"/>
    <x v="2"/>
    <n v="654632890"/>
    <n v="109978"/>
    <s v="UNIVERSIDADE FEDERAL DE LAVRAS - MG"/>
    <d v="2020-03-10T08:05:21"/>
    <s v="GMF7191"/>
    <s v="PROPRIA"/>
    <s v="CAMINHAO"/>
    <s v="20019842"/>
    <n v="2012"/>
    <n v="45197865"/>
    <s v="ANTONIO JOSE BENTO DE LUCAS"/>
    <s v="Abastecimento"/>
    <s v="Diesel S-10 Comum"/>
    <n v="257"/>
    <n v="3.57"/>
    <n v="85465"/>
    <n v="445"/>
    <n v="1.73"/>
    <n v="917.54"/>
    <n v="491063"/>
    <s v="POSTO TREVAO"/>
    <s v="POSTO DE COMBUSTIVEL"/>
    <s v="RODOVIA BR 265  S/N KM 153"/>
    <s v="GATO PRETO"/>
    <s v="LAVRAS"/>
    <s v="MG"/>
    <s v="DTM"/>
    <m/>
    <m/>
    <m/>
    <m/>
    <m/>
    <m/>
    <m/>
    <m/>
    <m/>
    <m/>
    <m/>
    <m/>
  </r>
  <r>
    <x v="0"/>
    <x v="2"/>
    <n v="654633504"/>
    <n v="109978"/>
    <s v="UNIVERSIDADE FEDERAL DE LAVRAS - MG"/>
    <d v="2020-03-10T08:07:55"/>
    <s v="GMF7218"/>
    <s v="PROPRIA"/>
    <s v="FOCUS"/>
    <s v="20012002"/>
    <n v="2012"/>
    <n v="395626"/>
    <s v="RONALDO LUIZ"/>
    <s v="Abastecimento"/>
    <s v="GASOLINA COMUM"/>
    <n v="34.49"/>
    <n v="4.8"/>
    <n v="243916"/>
    <n v="358"/>
    <n v="10.38"/>
    <n v="165.59"/>
    <n v="6103464"/>
    <s v="POSTO TUNEL"/>
    <s v="POSTO DE COMBUSTIVEL"/>
    <s v="RUA OTACILIO NEGRAO DE LIMA 598"/>
    <s v="CENTRO"/>
    <s v="LAVRAS"/>
    <s v="MG"/>
    <s v="DTM"/>
    <m/>
    <m/>
    <m/>
    <m/>
    <m/>
    <m/>
    <m/>
    <m/>
    <m/>
    <m/>
    <m/>
    <m/>
  </r>
  <r>
    <x v="0"/>
    <x v="2"/>
    <n v="654646090"/>
    <n v="109978"/>
    <s v="UNIVERSIDADE FEDERAL DE LAVRAS - MG"/>
    <d v="2020-03-10T08:48:48"/>
    <s v="GMF7220"/>
    <s v="PROPRIA"/>
    <s v="FOCUS"/>
    <s v="20012214"/>
    <n v="2012"/>
    <n v="395330"/>
    <s v="CARLOS HENRIQUE ANDRADE"/>
    <s v="Abastecimento"/>
    <s v="GASOLINA COMUM"/>
    <n v="34.39"/>
    <n v="4.8"/>
    <n v="153592"/>
    <n v="400"/>
    <n v="11.63"/>
    <n v="165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1"/>
    <x v="2"/>
    <n v="654661137"/>
    <n v="109978"/>
    <s v="UNIVERSIDADE FEDERAL DE LAVRAS - MG"/>
    <d v="2020-03-10T09:41:11"/>
    <s v="ROC4350"/>
    <s v="PROPRIA"/>
    <s v="ROCADEIRA"/>
    <s v=""/>
    <n v="2012"/>
    <n v="395326"/>
    <s v="CARLOS ALBERTO DE OLIVEIRA SILVA"/>
    <s v="Abastecimento"/>
    <s v="GASOLINA COMUM"/>
    <n v="3"/>
    <n v="4.79"/>
    <n v="111790"/>
    <n v="5"/>
    <n v="1.67"/>
    <n v="14.36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4661312"/>
    <n v="109978"/>
    <s v="UNIVERSIDADE FEDERAL DE LAVRAS - MG"/>
    <d v="2020-03-10T09:42:04"/>
    <s v="ROC6731"/>
    <s v="PROPRIA"/>
    <s v="ROCADEIRA FS 220"/>
    <s v=""/>
    <n v="2011"/>
    <n v="395326"/>
    <s v="CARLOS ALBERTO DE OLIVEIRA SILVA"/>
    <s v="Abastecimento"/>
    <s v="GASOLINA COMUM"/>
    <n v="3"/>
    <n v="4.79"/>
    <n v="111790"/>
    <n v="5"/>
    <n v="1.67"/>
    <n v="14.36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4661468"/>
    <n v="109978"/>
    <s v="UNIVERSIDADE FEDERAL DE LAVRAS - MG"/>
    <d v="2020-03-10T09:42:54"/>
    <s v="ROC6727"/>
    <s v="PROPRIA"/>
    <s v="ROCADEIRA FS 220"/>
    <s v=""/>
    <n v="2011"/>
    <n v="395326"/>
    <s v="CARLOS ALBERTO DE OLIVEIRA SILVA"/>
    <s v="Abastecimento"/>
    <s v="GASOLINA COMUM"/>
    <n v="3"/>
    <n v="4.79"/>
    <n v="111790"/>
    <n v="5"/>
    <n v="1.67"/>
    <n v="14.36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4661933"/>
    <n v="109978"/>
    <s v="UNIVERSIDADE FEDERAL DE LAVRAS - MG"/>
    <d v="2020-03-10T09:44:39"/>
    <s v="ROC7067"/>
    <s v="PROPRIA"/>
    <s v="ROCADEIRA"/>
    <s v=""/>
    <n v="2016"/>
    <n v="395326"/>
    <s v="CARLOS ALBERTO DE OLIVEIRA SILVA"/>
    <s v="Abastecimento"/>
    <s v="GASOLINA COMUM"/>
    <n v="3"/>
    <n v="4.79"/>
    <n v="111790"/>
    <n v="5"/>
    <n v="1.67"/>
    <n v="14.36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4662109"/>
    <n v="109978"/>
    <s v="UNIVERSIDADE FEDERAL DE LAVRAS - MG"/>
    <d v="2020-03-10T09:45:30"/>
    <s v="ROC4342"/>
    <s v="PROPRIA"/>
    <s v="ROCADEIRA"/>
    <s v=""/>
    <n v="2012"/>
    <n v="395326"/>
    <s v="CARLOS ALBERTO DE OLIVEIRA SILVA"/>
    <s v="Abastecimento"/>
    <s v="GASOLINA COMUM"/>
    <n v="3"/>
    <n v="4.79"/>
    <n v="111790"/>
    <n v="5"/>
    <n v="1.67"/>
    <n v="14.36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4662281"/>
    <n v="109978"/>
    <s v="UNIVERSIDADE FEDERAL DE LAVRAS - MG"/>
    <d v="2020-03-10T09:46:27"/>
    <s v="ROC7070"/>
    <s v="PROPRIA"/>
    <s v="ROCADEIRA"/>
    <s v=""/>
    <n v="2016"/>
    <n v="395326"/>
    <s v="CARLOS ALBERTO DE OLIVEIRA SILVA"/>
    <s v="Abastecimento"/>
    <s v="GASOLINA COMUM"/>
    <n v="3"/>
    <n v="4.79"/>
    <n v="111790"/>
    <n v="5"/>
    <n v="1.67"/>
    <n v="14.36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4662477"/>
    <n v="109978"/>
    <s v="UNIVERSIDADE FEDERAL DE LAVRAS - MG"/>
    <d v="2020-03-10T09:47:24"/>
    <s v="ROC6726"/>
    <s v="PROPRIA"/>
    <s v="ROCADEIRA FS 220"/>
    <s v=""/>
    <n v="2011"/>
    <n v="395326"/>
    <s v="CARLOS ALBERTO DE OLIVEIRA SILVA"/>
    <s v="Abastecimento"/>
    <s v="GASOLINA COMUM"/>
    <n v="3"/>
    <n v="4.79"/>
    <n v="111790"/>
    <n v="5"/>
    <n v="1.67"/>
    <n v="14.36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4662605"/>
    <n v="109978"/>
    <s v="UNIVERSIDADE FEDERAL DE LAVRAS - MG"/>
    <d v="2020-03-10T09:48:10"/>
    <s v="ROC7069"/>
    <s v="PROPRIA"/>
    <s v="ROCADEIRA"/>
    <s v=""/>
    <n v="2016"/>
    <n v="395326"/>
    <s v="CARLOS ALBERTO DE OLIVEIRA SILVA"/>
    <s v="Abastecimento"/>
    <s v="GASOLINA COMUM"/>
    <n v="3"/>
    <n v="4.79"/>
    <n v="111790"/>
    <n v="5"/>
    <n v="1.67"/>
    <n v="14.36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4662738"/>
    <n v="109978"/>
    <s v="UNIVERSIDADE FEDERAL DE LAVRAS - MG"/>
    <d v="2020-03-10T09:48:53"/>
    <s v="ROC4343"/>
    <s v="PROPRIA"/>
    <s v="ROCADEIRA"/>
    <s v=""/>
    <n v="2012"/>
    <n v="395326"/>
    <s v="CARLOS ALBERTO DE OLIVEIRA SILVA"/>
    <s v="Abastecimento"/>
    <s v="GASOLINA COMUM"/>
    <n v="3"/>
    <n v="4.79"/>
    <n v="111790"/>
    <n v="5"/>
    <n v="1.67"/>
    <n v="14.36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4662960"/>
    <n v="109978"/>
    <s v="UNIVERSIDADE FEDERAL DE LAVRAS - MG"/>
    <d v="2020-03-10T09:49:34"/>
    <s v="ROC7068"/>
    <s v="PROPRIA"/>
    <s v="ROCADEIRA"/>
    <s v=""/>
    <n v="2016"/>
    <n v="395326"/>
    <s v="CARLOS ALBERTO DE OLIVEIRA SILVA"/>
    <s v="Abastecimento"/>
    <s v="GASOLINA COMUM"/>
    <n v="3"/>
    <n v="4.79"/>
    <n v="111790"/>
    <n v="5"/>
    <n v="1.67"/>
    <n v="14.36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0"/>
    <x v="2"/>
    <n v="654670069"/>
    <n v="109978"/>
    <s v="UNIVERSIDADE FEDERAL DE LAVRAS - MG"/>
    <d v="2020-03-10T10:20:30"/>
    <s v="GMF6108"/>
    <s v="PROPRIA"/>
    <s v="KOMBI 1.6"/>
    <s v="20015678"/>
    <n v="2009"/>
    <n v="3327"/>
    <s v="CLAUDINEI VILELA DE SOUZA"/>
    <s v="Abastecimento"/>
    <s v="GASOLINA COMUM"/>
    <n v="27.52"/>
    <n v="4.8"/>
    <n v="680266"/>
    <n v="267"/>
    <n v="9.6999999999999993"/>
    <n v="132.04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2"/>
    <n v="654688780"/>
    <n v="109978"/>
    <s v="UNIVERSIDADE FEDERAL DE LAVRAS - MG"/>
    <d v="2020-03-10T11:49:11"/>
    <s v="GMF7216"/>
    <s v="PROPRIA"/>
    <s v="FOCUS"/>
    <s v="20012213"/>
    <n v="2013"/>
    <n v="1006030"/>
    <s v="VALDIR PEREIRA DE CARVALHO"/>
    <s v="Abastecimento"/>
    <s v="GASOLINA COMUM"/>
    <n v="36.29"/>
    <n v="5.0999999999999996"/>
    <n v="239360"/>
    <n v="438"/>
    <n v="12.07"/>
    <n v="185.02"/>
    <n v="11224962"/>
    <s v="AMIGO DA RODOVIA"/>
    <s v="POSTO DE COMBUSTIVEL"/>
    <s v="RODOVIA PRESIDENTE DUTRA 22251"/>
    <s v="COMENDADOR SOARES"/>
    <s v="NOVA IGUACU"/>
    <s v="RJ"/>
    <s v="DIRETORIA DE TRANSPORTES E CONSERVACAO DO CAMPUS/PROINFRA"/>
    <m/>
    <m/>
    <m/>
    <m/>
    <m/>
    <m/>
    <m/>
    <m/>
    <m/>
    <m/>
    <m/>
    <m/>
  </r>
  <r>
    <x v="5"/>
    <x v="2"/>
    <n v="654687760"/>
    <n v="109978"/>
    <s v="UNIVERSIDADE FEDERAL DE LAVRAS - MG"/>
    <d v="2020-03-10T11:53:40"/>
    <s v="ROC9480"/>
    <s v="PROPRIA"/>
    <s v="ROCADEIRA STIHL"/>
    <s v=""/>
    <n v="2015"/>
    <n v="1889680"/>
    <s v="ANTONIO HENRIQUE FONSECA DE CARVALHO"/>
    <s v="Abastecimento"/>
    <s v="GASOLINA COMUM"/>
    <n v="5"/>
    <n v="4.8"/>
    <n v="10"/>
    <n v="7"/>
    <n v="1.4"/>
    <n v="24"/>
    <n v="9895191"/>
    <s v="AUTO POSTO LAVRAS SHELL"/>
    <s v="POSTO DE COMBUSTIVEL"/>
    <s v="AVENIDA DR SILVIO MENICUCCI 200"/>
    <s v="VILA ESTER"/>
    <s v="LAVRAS"/>
    <s v="MG"/>
    <s v="DAG"/>
    <m/>
    <m/>
    <m/>
    <m/>
    <m/>
    <m/>
    <m/>
    <m/>
    <m/>
    <m/>
    <m/>
    <m/>
  </r>
  <r>
    <x v="5"/>
    <x v="2"/>
    <n v="654687974"/>
    <n v="109978"/>
    <s v="UNIVERSIDADE FEDERAL DE LAVRAS - MG"/>
    <d v="2020-03-10T11:54:45"/>
    <s v="ROC9479"/>
    <s v="PROPRIA"/>
    <s v="ROCADEIRA STIHL"/>
    <s v=""/>
    <n v="2015"/>
    <n v="1889680"/>
    <s v="ANTONIO HENRIQUE FONSECA DE CARVALHO"/>
    <s v="Abastecimento"/>
    <s v="GASOLINA COMUM"/>
    <n v="5"/>
    <n v="4.8"/>
    <n v="10"/>
    <n v="7"/>
    <n v="0.71"/>
    <n v="24"/>
    <n v="9895191"/>
    <s v="AUTO POSTO LAVRAS SHELL"/>
    <s v="POSTO DE COMBUSTIVEL"/>
    <s v="AVENIDA DR SILVIO MENICUCCI 200"/>
    <s v="VILA ESTER"/>
    <s v="LAVRAS"/>
    <s v="MG"/>
    <s v="DAG"/>
    <m/>
    <m/>
    <m/>
    <m/>
    <m/>
    <m/>
    <m/>
    <m/>
    <m/>
    <m/>
    <m/>
    <m/>
  </r>
  <r>
    <x v="0"/>
    <x v="2"/>
    <n v="654700953"/>
    <n v="109978"/>
    <s v="UNIVERSIDADE FEDERAL DE LAVRAS - MG"/>
    <d v="2020-03-10T13:38:24"/>
    <s v="GMF6454"/>
    <s v="PROPRIA"/>
    <s v="RANGER"/>
    <s v="20019848"/>
    <n v="2010"/>
    <n v="3327"/>
    <s v="CLAUDINEI VILELA DE SOUZA"/>
    <s v="Abastecimento"/>
    <s v="Diesel S-10 Comum"/>
    <n v="38.47"/>
    <n v="3.9"/>
    <n v="142529"/>
    <n v="273"/>
    <n v="7.1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2"/>
    <n v="654703222"/>
    <n v="109978"/>
    <s v="UNIVERSIDADE FEDERAL DE LAVRAS - MG"/>
    <d v="2020-03-10T13:53:15"/>
    <s v="GMF5552"/>
    <s v="PROPRIA"/>
    <s v="ONIBUS"/>
    <s v="10027327"/>
    <n v="2008"/>
    <n v="395469"/>
    <s v="JOSE DE OLIVEIRA"/>
    <s v="Abastecimento"/>
    <s v="Diesel S-10 Comum"/>
    <n v="296.13"/>
    <n v="3.9"/>
    <n v="352961"/>
    <n v="837"/>
    <n v="2.83"/>
    <n v="1154.6099999999999"/>
    <n v="9895191"/>
    <s v="AUTO POSTO LAVRAS SHELL"/>
    <s v="POSTO DE COMBUSTIVEL"/>
    <s v="AVENIDA DR SILVIO MENICUCCI 200"/>
    <s v="VILA ESTER"/>
    <s v="LAVRAS"/>
    <s v="MG"/>
    <s v="DIRETORIA DE TRANSPORTES E CONSERVACAO DO CAMPUS/PROINFRA"/>
    <m/>
    <m/>
    <m/>
    <m/>
    <m/>
    <m/>
    <m/>
    <m/>
    <m/>
    <m/>
    <m/>
    <m/>
  </r>
  <r>
    <x v="5"/>
    <x v="2"/>
    <n v="654705969"/>
    <n v="109978"/>
    <s v="UNIVERSIDADE FEDERAL DE LAVRAS - MG"/>
    <d v="2020-03-10T14:10:09"/>
    <s v="ROC9479"/>
    <s v="PROPRIA"/>
    <s v="ROCADEIRA STIHL"/>
    <s v=""/>
    <n v="2015"/>
    <n v="1889680"/>
    <s v="ANTONIO HENRIQUE FONSECA DE CARVALHO"/>
    <s v="Abastecimento"/>
    <s v="GASOLINA COMUM"/>
    <n v="3.33"/>
    <n v="4.8"/>
    <n v="15"/>
    <n v="5"/>
    <n v="0.67"/>
    <n v="16"/>
    <n v="9895191"/>
    <s v="AUTO POSTO LAVRAS SHELL"/>
    <s v="POSTO DE COMBUSTIVEL"/>
    <s v="AVENIDA DR SILVIO MENICUCCI 200"/>
    <s v="VILA ESTER"/>
    <s v="LAVRAS"/>
    <s v="MG"/>
    <s v="DAG"/>
    <m/>
    <m/>
    <m/>
    <m/>
    <m/>
    <m/>
    <m/>
    <m/>
    <m/>
    <m/>
    <m/>
    <m/>
  </r>
  <r>
    <x v="5"/>
    <x v="2"/>
    <n v="654708800"/>
    <n v="109978"/>
    <s v="UNIVERSIDADE FEDERAL DE LAVRAS - MG"/>
    <d v="2020-03-10T14:11:05"/>
    <s v="ROC9480"/>
    <s v="PROPRIA"/>
    <s v="ROCADEIRA STIHL"/>
    <s v=""/>
    <n v="2015"/>
    <n v="1889680"/>
    <s v="ANTONIO HENRIQUE FONSECA DE CARVALHO"/>
    <s v="Abastecimento"/>
    <s v="GASOLINA COMUM"/>
    <n v="3.33"/>
    <n v="4.8"/>
    <n v="15"/>
    <n v="5"/>
    <n v="1.5"/>
    <n v="16"/>
    <n v="9895191"/>
    <s v="AUTO POSTO LAVRAS SHELL"/>
    <s v="POSTO DE COMBUSTIVEL"/>
    <s v="AVENIDA DR SILVIO MENICUCCI 200"/>
    <s v="VILA ESTER"/>
    <s v="LAVRAS"/>
    <s v="MG"/>
    <s v="DAG"/>
    <m/>
    <m/>
    <m/>
    <m/>
    <m/>
    <m/>
    <m/>
    <m/>
    <m/>
    <m/>
    <m/>
    <m/>
  </r>
  <r>
    <x v="0"/>
    <x v="2"/>
    <n v="654725006"/>
    <n v="109978"/>
    <s v="UNIVERSIDADE FEDERAL DE LAVRAS - MG"/>
    <d v="2020-03-10T14:58:20"/>
    <s v="GMF7494"/>
    <s v="PROPRIA"/>
    <s v="UNO"/>
    <s v=""/>
    <n v="2013"/>
    <n v="2111789"/>
    <s v="GUSTAVO MARCIO BOTELHO"/>
    <s v="Abastecimento"/>
    <s v="GASOLINA COMUM"/>
    <n v="31.92"/>
    <n v="4.7"/>
    <n v="60983"/>
    <n v="472"/>
    <n v="14.79"/>
    <n v="150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0"/>
    <x v="2"/>
    <n v="654809281"/>
    <n v="109978"/>
    <s v="UNIVERSIDADE FEDERAL DE LAVRAS - MG"/>
    <d v="2020-03-11T01:04:05"/>
    <s v="GMF7218"/>
    <s v="PROPRIA"/>
    <s v="FOCUS"/>
    <s v="20012002"/>
    <n v="2012"/>
    <n v="395626"/>
    <s v="RONALDO LUIZ"/>
    <s v="Abastecimento"/>
    <s v="GASOLINA COMUM"/>
    <n v="42.52"/>
    <n v="4.3"/>
    <n v="244415"/>
    <n v="499"/>
    <n v="11.74"/>
    <n v="182.82"/>
    <n v="11137571"/>
    <s v="RODOPOSTO MAIRIPORA"/>
    <s v="POSTO DE COMBUSTIVEL"/>
    <s v="RODOVIA FERNAO DIAS 0 SN KM 61"/>
    <s v="OLHO D AGUA"/>
    <s v="MAIRIPORA"/>
    <s v="SP"/>
    <s v="DTM"/>
    <m/>
    <m/>
    <m/>
    <m/>
    <m/>
    <m/>
    <m/>
    <m/>
    <m/>
    <m/>
    <m/>
    <m/>
  </r>
  <r>
    <x v="0"/>
    <x v="2"/>
    <n v="654825432"/>
    <n v="109978"/>
    <s v="UNIVERSIDADE FEDERAL DE LAVRAS - MG"/>
    <d v="2020-03-11T07:37:17"/>
    <s v="GMF5734"/>
    <s v="PROPRIA"/>
    <s v="COURIER"/>
    <s v="20019838"/>
    <n v="2009"/>
    <n v="2128212"/>
    <s v="BRUNO SIQUEIRA OGANDO"/>
    <s v="Abastecimento"/>
    <s v="GASOLINA COMUM"/>
    <n v="31.32"/>
    <n v="4.79"/>
    <n v="110861"/>
    <n v="268"/>
    <n v="8.56"/>
    <n v="150"/>
    <n v="11396534"/>
    <s v="POSTO DA PRACA"/>
    <s v="POSTO DE COMBUSTIVEL"/>
    <s v="PRACA DOUTOR JORGE 185"/>
    <s v="CENTRO"/>
    <s v="LAVRAS"/>
    <s v="MG"/>
    <s v="DTM"/>
    <m/>
    <m/>
    <m/>
    <m/>
    <m/>
    <m/>
    <m/>
    <m/>
    <m/>
    <m/>
    <m/>
    <m/>
  </r>
  <r>
    <x v="0"/>
    <x v="2"/>
    <n v="654833103"/>
    <n v="109978"/>
    <s v="UNIVERSIDADE FEDERAL DE LAVRAS - MG"/>
    <d v="2020-03-11T08:05:26"/>
    <s v="HES2527"/>
    <s v="PROPRIA"/>
    <s v="L200"/>
    <s v=""/>
    <n v="2008"/>
    <n v="68775056"/>
    <s v="ANDERSON DE SOUSA LIMA"/>
    <s v="Abastecimento"/>
    <s v="Diesel S-10 Comum"/>
    <n v="38.47"/>
    <n v="3.9"/>
    <n v="254351"/>
    <n v="299"/>
    <n v="7.77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1"/>
    <x v="2"/>
    <n v="654841754"/>
    <n v="109978"/>
    <s v="UNIVERSIDADE FEDERAL DE LAVRAS - MG"/>
    <d v="2020-03-11T08:32:36"/>
    <s v="ROC4343"/>
    <s v="PROPRIA"/>
    <s v="ROCADEIRA"/>
    <s v=""/>
    <n v="2012"/>
    <n v="395326"/>
    <s v="CARLOS ALBERTO DE OLIVEIRA SILVA"/>
    <s v="Abastecimento"/>
    <s v="GASOLINA COMUM"/>
    <n v="3"/>
    <n v="4.79"/>
    <n v="111795"/>
    <n v="5"/>
    <n v="1.67"/>
    <n v="14.36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4785938"/>
    <n v="109978"/>
    <s v="UNIVERSIDADE FEDERAL DE LAVRAS - MG"/>
    <d v="2020-03-11T08:33:48"/>
    <s v="ROC7068"/>
    <s v="PROPRIA"/>
    <s v="ROCADEIRA"/>
    <s v=""/>
    <n v="2016"/>
    <n v="395326"/>
    <s v="CARLOS ALBERTO DE OLIVEIRA SILVA"/>
    <s v="Abastecimento"/>
    <s v="GASOLINA COMUM"/>
    <n v="3"/>
    <n v="4.79"/>
    <n v="111795"/>
    <n v="5"/>
    <n v="1.67"/>
    <n v="14.36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4843024"/>
    <n v="109978"/>
    <s v="UNIVERSIDADE FEDERAL DE LAVRAS - MG"/>
    <d v="2020-03-11T08:34:55"/>
    <s v="ROC6726"/>
    <s v="PROPRIA"/>
    <s v="ROCADEIRA FS 220"/>
    <s v=""/>
    <n v="2011"/>
    <n v="395326"/>
    <s v="CARLOS ALBERTO DE OLIVEIRA SILVA"/>
    <s v="Abastecimento"/>
    <s v="GASOLINA COMUM"/>
    <n v="3"/>
    <n v="4.79"/>
    <n v="111795"/>
    <n v="5"/>
    <n v="1.67"/>
    <n v="14.36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4843202"/>
    <n v="109978"/>
    <s v="UNIVERSIDADE FEDERAL DE LAVRAS - MG"/>
    <d v="2020-03-11T08:35:40"/>
    <s v="ROC4350"/>
    <s v="PROPRIA"/>
    <s v="ROCADEIRA"/>
    <s v=""/>
    <n v="2012"/>
    <n v="395326"/>
    <s v="CARLOS ALBERTO DE OLIVEIRA SILVA"/>
    <s v="Abastecimento"/>
    <s v="GASOLINA COMUM"/>
    <n v="3"/>
    <n v="4.79"/>
    <n v="111795"/>
    <n v="5"/>
    <n v="1.67"/>
    <n v="14.36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4843683"/>
    <n v="109978"/>
    <s v="UNIVERSIDADE FEDERAL DE LAVRAS - MG"/>
    <d v="2020-03-11T08:37:24"/>
    <s v="ROC6731"/>
    <s v="PROPRIA"/>
    <s v="ROCADEIRA FS 220"/>
    <s v=""/>
    <n v="2011"/>
    <n v="395326"/>
    <s v="CARLOS ALBERTO DE OLIVEIRA SILVA"/>
    <s v="Abastecimento"/>
    <s v="GASOLINA COMUM"/>
    <n v="3"/>
    <n v="4.79"/>
    <n v="111795"/>
    <n v="5"/>
    <n v="1.67"/>
    <n v="14.36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4844126"/>
    <n v="109978"/>
    <s v="UNIVERSIDADE FEDERAL DE LAVRAS - MG"/>
    <d v="2020-03-11T08:38:26"/>
    <s v="ROC7067"/>
    <s v="PROPRIA"/>
    <s v="ROCADEIRA"/>
    <s v=""/>
    <n v="2016"/>
    <n v="395326"/>
    <s v="CARLOS ALBERTO DE OLIVEIRA SILVA"/>
    <s v="Abastecimento"/>
    <s v="GASOLINA COMUM"/>
    <n v="3"/>
    <n v="4.79"/>
    <n v="111795"/>
    <n v="5"/>
    <n v="1.67"/>
    <n v="14.36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4844896"/>
    <n v="109978"/>
    <s v="UNIVERSIDADE FEDERAL DE LAVRAS - MG"/>
    <d v="2020-03-11T08:39:55"/>
    <s v="ROC6727"/>
    <s v="PROPRIA"/>
    <s v="ROCADEIRA FS 220"/>
    <s v=""/>
    <n v="2011"/>
    <n v="395326"/>
    <s v="CARLOS ALBERTO DE OLIVEIRA SILVA"/>
    <s v="Abastecimento"/>
    <s v="GASOLINA COMUM"/>
    <n v="3"/>
    <n v="4.79"/>
    <n v="111795"/>
    <n v="5"/>
    <n v="1.67"/>
    <n v="14.36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4844749"/>
    <n v="109978"/>
    <s v="UNIVERSIDADE FEDERAL DE LAVRAS - MG"/>
    <d v="2020-03-11T08:40:54"/>
    <s v="ROC7069"/>
    <s v="PROPRIA"/>
    <s v="ROCADEIRA"/>
    <s v=""/>
    <n v="2016"/>
    <n v="395326"/>
    <s v="CARLOS ALBERTO DE OLIVEIRA SILVA"/>
    <s v="Abastecimento"/>
    <s v="GASOLINA COMUM"/>
    <n v="3"/>
    <n v="4.79"/>
    <n v="111795"/>
    <n v="5"/>
    <n v="1.67"/>
    <n v="14.36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4845832"/>
    <n v="109978"/>
    <s v="UNIVERSIDADE FEDERAL DE LAVRAS - MG"/>
    <d v="2020-03-11T08:41:46"/>
    <s v="ROC7070"/>
    <s v="PROPRIA"/>
    <s v="ROCADEIRA"/>
    <s v=""/>
    <n v="2016"/>
    <n v="395326"/>
    <s v="CARLOS ALBERTO DE OLIVEIRA SILVA"/>
    <s v="Abastecimento"/>
    <s v="GASOLINA COMUM"/>
    <n v="3"/>
    <n v="4.79"/>
    <n v="111795"/>
    <n v="5"/>
    <n v="1.67"/>
    <n v="14.36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4845862"/>
    <n v="109978"/>
    <s v="UNIVERSIDADE FEDERAL DE LAVRAS - MG"/>
    <d v="2020-03-11T08:42:34"/>
    <s v="ROC4342"/>
    <s v="PROPRIA"/>
    <s v="ROCADEIRA"/>
    <s v=""/>
    <n v="2012"/>
    <n v="395326"/>
    <s v="CARLOS ALBERTO DE OLIVEIRA SILVA"/>
    <s v="Abastecimento"/>
    <s v="GASOLINA COMUM"/>
    <n v="3"/>
    <n v="4.79"/>
    <n v="111795"/>
    <n v="5"/>
    <n v="1.67"/>
    <n v="14.36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0"/>
    <x v="2"/>
    <n v="654847510"/>
    <n v="109978"/>
    <s v="UNIVERSIDADE FEDERAL DE LAVRAS - MG"/>
    <d v="2020-03-11T08:49:58"/>
    <s v="GMF7220"/>
    <s v="PROPRIA"/>
    <s v="FOCUS"/>
    <s v="20012214"/>
    <n v="2012"/>
    <n v="395330"/>
    <s v="CARLOS HENRIQUE ANDRADE"/>
    <s v="Abastecimento"/>
    <s v="GASOLINA COMUM"/>
    <n v="42.68"/>
    <n v="4.8"/>
    <n v="154102"/>
    <n v="510"/>
    <n v="11.95"/>
    <n v="204.78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2"/>
    <n v="654849451"/>
    <n v="109978"/>
    <s v="UNIVERSIDADE FEDERAL DE LAVRAS - MG"/>
    <d v="2020-03-11T08:57:08"/>
    <s v="GMF6159"/>
    <s v="PROPRIA"/>
    <s v="STRADA HD WK CD E"/>
    <s v=""/>
    <n v="2009"/>
    <n v="1824445"/>
    <s v="JULIANO BATISTA MESSIA"/>
    <s v="Abastecimento"/>
    <s v="ETANOL"/>
    <n v="41.79"/>
    <n v="3.59"/>
    <n v="115278"/>
    <n v="296"/>
    <n v="7.08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2"/>
    <n v="654887671"/>
    <n v="109978"/>
    <s v="UNIVERSIDADE FEDERAL DE LAVRAS - MG"/>
    <d v="2020-03-11T10:27:19"/>
    <s v="GMF7215"/>
    <s v="PROPRIA"/>
    <s v="FOCUS"/>
    <s v="20012004"/>
    <n v="2012"/>
    <n v="395330"/>
    <s v="CARLOS HENRIQUE ANDRADE"/>
    <s v="Abastecimento"/>
    <s v="GASOLINA COMUM"/>
    <n v="10.15"/>
    <n v="4.79"/>
    <n v="135961"/>
    <n v="73"/>
    <n v="7.19"/>
    <n v="48.62"/>
    <n v="11396534"/>
    <s v="POSTO DA PRACA"/>
    <s v="POSTO DE COMBUSTIVEL"/>
    <s v="PRACA DOUTOR JORGE 185"/>
    <s v="CENTRO"/>
    <s v="LAVRAS"/>
    <s v="MG"/>
    <s v="DTM"/>
    <m/>
    <m/>
    <m/>
    <m/>
    <m/>
    <m/>
    <m/>
    <m/>
    <m/>
    <m/>
    <m/>
    <m/>
  </r>
  <r>
    <x v="0"/>
    <x v="2"/>
    <n v="654902234"/>
    <n v="109978"/>
    <s v="UNIVERSIDADE FEDERAL DE LAVRAS - MG"/>
    <d v="2020-03-11T11:43:36"/>
    <s v="GMF7209"/>
    <s v="PROPRIA"/>
    <s v="FOCUS"/>
    <s v=""/>
    <n v="2013"/>
    <n v="395464"/>
    <s v="JOSE AUGUSTO DE ABREU"/>
    <s v="Abastecimento"/>
    <s v="GASOLINA COMUM"/>
    <n v="21.77"/>
    <n v="4.9000000000000004"/>
    <n v="187906"/>
    <n v="272"/>
    <n v="12.49"/>
    <n v="106.65"/>
    <n v="1113593"/>
    <s v="POSTO GRAJAU"/>
    <s v="POSTO DE COMBUSTIVEL"/>
    <s v="AVENIDA NOSSA SENHORA DO CARMO 756"/>
    <s v="SION"/>
    <s v="BELO HORIZONTE"/>
    <s v="MG"/>
    <s v="DTM"/>
    <m/>
    <m/>
    <m/>
    <m/>
    <m/>
    <m/>
    <m/>
    <m/>
    <m/>
    <m/>
    <m/>
    <m/>
  </r>
  <r>
    <x v="0"/>
    <x v="2"/>
    <n v="654918875"/>
    <n v="109978"/>
    <s v="UNIVERSIDADE FEDERAL DE LAVRAS - MG"/>
    <d v="2020-03-11T13:25:24"/>
    <s v="GMF7963"/>
    <s v="PROPRIA"/>
    <s v="STRADA HD WK CD E"/>
    <s v=""/>
    <n v="2015"/>
    <n v="1006030"/>
    <s v="VALDIR PEREIRA DE CARVALHO"/>
    <s v="Abastecimento"/>
    <s v="ETANOL"/>
    <n v="40.18"/>
    <n v="3.59"/>
    <n v="76397"/>
    <n v="256"/>
    <n v="6.37"/>
    <n v="144.21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2"/>
    <n v="654921781"/>
    <n v="109978"/>
    <s v="UNIVERSIDADE FEDERAL DE LAVRAS - MG"/>
    <d v="2020-03-11T13:27:02"/>
    <s v="GMF7216"/>
    <s v="PROPRIA"/>
    <s v="FOCUS"/>
    <s v="20012213"/>
    <n v="2013"/>
    <n v="1006030"/>
    <s v="VALDIR PEREIRA DE CARVALHO"/>
    <s v="Abastecimento"/>
    <s v="GASOLINA COMUM"/>
    <n v="39.270000000000003"/>
    <n v="4.8"/>
    <n v="239806"/>
    <n v="446"/>
    <n v="11.36"/>
    <n v="188.42"/>
    <n v="9895191"/>
    <s v="AUTO POSTO LAVRAS SHELL"/>
    <s v="POSTO DE COMBUSTIVEL"/>
    <s v="AVENIDA DR SILVIO MENICUCCI 200"/>
    <s v="VILA ESTER"/>
    <s v="LAVRAS"/>
    <s v="MG"/>
    <s v="DIRETORIA DE TRANSPORTES E CONSERVACAO DO CAMPUS/PROINFRA"/>
    <m/>
    <m/>
    <m/>
    <m/>
    <m/>
    <m/>
    <m/>
    <m/>
    <m/>
    <m/>
    <m/>
    <m/>
  </r>
  <r>
    <x v="0"/>
    <x v="2"/>
    <n v="654922703"/>
    <n v="109978"/>
    <s v="UNIVERSIDADE FEDERAL DE LAVRAS - MG"/>
    <d v="2020-03-11T13:44:03"/>
    <s v="GMF6160"/>
    <s v="PROPRIA"/>
    <s v="STRADA HD WK CD E"/>
    <s v="20015680"/>
    <n v="2009"/>
    <n v="395594"/>
    <s v="PAULO CESAR DA SILVA"/>
    <s v="Abastecimento"/>
    <s v="GASOLINA COMUM"/>
    <n v="41.77"/>
    <n v="4.79"/>
    <n v="92283"/>
    <n v="281"/>
    <n v="6.73"/>
    <n v="200"/>
    <n v="11396534"/>
    <s v="POSTO DA PRACA"/>
    <s v="POSTO DE COMBUSTIVEL"/>
    <s v="PRACA DOUTOR JORGE 185"/>
    <s v="CENTRO"/>
    <s v="LAVRAS"/>
    <s v="MG"/>
    <s v="DTM"/>
    <m/>
    <m/>
    <m/>
    <m/>
    <m/>
    <m/>
    <m/>
    <m/>
    <m/>
    <m/>
    <m/>
    <m/>
  </r>
  <r>
    <x v="1"/>
    <x v="2"/>
    <n v="654930851"/>
    <n v="109978"/>
    <s v="UNIVERSIDADE FEDERAL DE LAVRAS - MG"/>
    <d v="2020-03-11T14:24:42"/>
    <s v="PVJ8144"/>
    <s v="PROPRIA"/>
    <s v="MOTOCICLETA"/>
    <s v="0019244"/>
    <n v="2014"/>
    <n v="395896"/>
    <s v="MARCIO MAYRINCK"/>
    <s v="Abastecimento"/>
    <s v="GASOLINA COMUM"/>
    <n v="8.33"/>
    <n v="4.8"/>
    <n v="70320"/>
    <n v="20"/>
    <n v="2.4"/>
    <n v="40"/>
    <n v="9895191"/>
    <s v="AUTO POSTO LAVRAS SHELL"/>
    <s v="POSTO DE COMBUSTIVEL"/>
    <s v="AVENIDA DR SILVIO MENICUCCI 200"/>
    <s v="VILA ESTER"/>
    <s v="LAVRAS"/>
    <s v="MG"/>
    <s v="CVP"/>
    <m/>
    <m/>
    <m/>
    <m/>
    <m/>
    <m/>
    <m/>
    <m/>
    <m/>
    <m/>
    <m/>
    <m/>
  </r>
  <r>
    <x v="0"/>
    <x v="2"/>
    <n v="654932952"/>
    <n v="109978"/>
    <s v="UNIVERSIDADE FEDERAL DE LAVRAS - MG"/>
    <d v="2020-03-11T14:31:57"/>
    <s v="PVJ8154"/>
    <s v="PROPRIA"/>
    <s v="MOTOCICLETA"/>
    <s v=""/>
    <n v="2014"/>
    <n v="395896"/>
    <s v="MARCIO MAYRINCK"/>
    <s v="Abastecimento"/>
    <s v="GASOLINA COMUM"/>
    <n v="7.61"/>
    <n v="4.8"/>
    <n v="43103"/>
    <n v="357"/>
    <n v="46.91"/>
    <n v="36.51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2"/>
    <n v="654933829"/>
    <n v="109978"/>
    <s v="UNIVERSIDADE FEDERAL DE LAVRAS - MG"/>
    <d v="2020-03-11T14:33:42"/>
    <s v="PVJ8162"/>
    <s v="PROPRIA"/>
    <s v="MOTOCICLETA"/>
    <s v="20015679"/>
    <n v="2014"/>
    <n v="395896"/>
    <s v="MARCIO MAYRINCK"/>
    <s v="Abastecimento"/>
    <s v="GASOLINA COMUM"/>
    <n v="5.42"/>
    <n v="4.8"/>
    <n v="50698"/>
    <n v="0"/>
    <n v="0"/>
    <n v="26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2"/>
    <n v="654980674"/>
    <n v="109978"/>
    <s v="UNIVERSIDADE FEDERAL DE LAVRAS - MG"/>
    <d v="2020-03-11T17:58:33"/>
    <s v="GMF7628"/>
    <s v="PROPRIA"/>
    <s v="MICROONIBUS"/>
    <s v="20012218"/>
    <n v="2013"/>
    <n v="395464"/>
    <s v="JOSE AUGUSTO DE ABREU"/>
    <s v="Abastecimento"/>
    <s v="Diesel S-10 Comum"/>
    <n v="57.45"/>
    <n v="3.9"/>
    <n v="234532"/>
    <n v="435"/>
    <n v="7.57"/>
    <n v="224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2"/>
    <n v="655020981"/>
    <n v="109978"/>
    <s v="UNIVERSIDADE FEDERAL DE LAVRAS - MG"/>
    <d v="2020-03-12T00:35:22"/>
    <s v="GMF7215"/>
    <s v="PROPRIA"/>
    <s v="FOCUS"/>
    <s v="20012004"/>
    <n v="2013"/>
    <n v="395330"/>
    <s v="CARLOS HENRIQUE ANDRADE"/>
    <s v="Abastecimento"/>
    <s v="ETANOL"/>
    <n v="30"/>
    <n v="4"/>
    <n v="136446"/>
    <n v="485"/>
    <n v="16.170000000000002"/>
    <n v="119.97"/>
    <n v="11294391"/>
    <s v="POSTO CATAVENTO"/>
    <s v="POSTO DE COMBUSTIVEL"/>
    <s v="RODOVIA PRESIDENTE DUTRA 0 KM 227 5"/>
    <s v="CAICARA"/>
    <s v="PIRAI"/>
    <s v="RJ"/>
    <s v="DIRETORIA DE TRANSPORTES E CONSERVACAO DO CAMPUS/PROINFRA"/>
    <m/>
    <m/>
    <m/>
    <m/>
    <m/>
    <m/>
    <m/>
    <m/>
    <m/>
    <m/>
    <m/>
    <m/>
  </r>
  <r>
    <x v="0"/>
    <x v="2"/>
    <n v="655025157"/>
    <n v="109978"/>
    <s v="UNIVERSIDADE FEDERAL DE LAVRAS - MG"/>
    <d v="2020-03-12T05:51:26"/>
    <s v="GMF7218"/>
    <s v="PROPRIA"/>
    <s v="FOCUS"/>
    <s v="20012002"/>
    <n v="2012"/>
    <n v="395626"/>
    <s v="RONALDO LUIZ"/>
    <s v="Abastecimento"/>
    <s v="GASOLINA COMUM"/>
    <n v="27.15"/>
    <n v="4.79"/>
    <n v="244789"/>
    <n v="374"/>
    <n v="13.78"/>
    <n v="130"/>
    <n v="11396534"/>
    <s v="POSTO DA PRACA"/>
    <s v="POSTO DE COMBUSTIVEL"/>
    <s v="PRACA DOUTOR JORGE 185"/>
    <s v="CENTRO"/>
    <s v="LAVRAS"/>
    <s v="MG"/>
    <s v="DTM"/>
    <m/>
    <m/>
    <m/>
    <m/>
    <m/>
    <m/>
    <m/>
    <m/>
    <m/>
    <m/>
    <m/>
    <m/>
  </r>
  <r>
    <x v="1"/>
    <x v="2"/>
    <n v="655039832"/>
    <n v="109978"/>
    <s v="UNIVERSIDADE FEDERAL DE LAVRAS - MG"/>
    <d v="2020-03-12T07:35:09"/>
    <s v="PVN3752"/>
    <s v="PROPRIA"/>
    <s v="PALIO"/>
    <s v=""/>
    <n v="2015"/>
    <n v="2111789"/>
    <s v="GUSTAVO MARCIO BOTELHO"/>
    <s v="Abastecimento"/>
    <s v="GASOLINA COMUM"/>
    <n v="31.26"/>
    <n v="4.8"/>
    <n v="33056"/>
    <n v="309"/>
    <n v="9.8800000000000008"/>
    <n v="150"/>
    <n v="9895191"/>
    <s v="AUTO POSTO LAVRAS SHELL"/>
    <s v="POSTO DE COMBUSTIVEL"/>
    <s v="AVENIDA DR SILVIO MENICUCCI 200"/>
    <s v="VILA ESTER"/>
    <s v="LAVRAS"/>
    <s v="MG"/>
    <s v="PROINFRA"/>
    <m/>
    <m/>
    <m/>
    <m/>
    <m/>
    <m/>
    <m/>
    <m/>
    <m/>
    <m/>
    <m/>
    <m/>
  </r>
  <r>
    <x v="0"/>
    <x v="2"/>
    <n v="655045208"/>
    <n v="109978"/>
    <s v="UNIVERSIDADE FEDERAL DE LAVRAS - MG"/>
    <d v="2020-03-12T07:53:20"/>
    <s v="PVX6863"/>
    <s v="PROPRIA"/>
    <s v="MONTANA"/>
    <s v=""/>
    <n v="2015"/>
    <n v="68775056"/>
    <s v="ANDERSON DE SOUSA LIMA"/>
    <s v="Abastecimento"/>
    <s v="GASOLINA COMUM"/>
    <n v="25.01"/>
    <n v="4.8"/>
    <n v="97481"/>
    <n v="235"/>
    <n v="9.4"/>
    <n v="12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2"/>
    <n v="655047769"/>
    <n v="109978"/>
    <s v="UNIVERSIDADE FEDERAL DE LAVRAS - MG"/>
    <d v="2020-03-12T08:03:22"/>
    <s v="GMF7211"/>
    <s v="PROPRIA"/>
    <s v="FOCUS"/>
    <s v="20012222"/>
    <n v="2012"/>
    <n v="2042107"/>
    <s v="JERRY ADRIANI DA SILVA"/>
    <s v="Abastecimento"/>
    <s v="ETANOL"/>
    <n v="33.43"/>
    <n v="3.59"/>
    <n v="146519"/>
    <n v="288"/>
    <n v="8.6199999999999992"/>
    <n v="12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2"/>
    <n v="655060006"/>
    <n v="109978"/>
    <s v="UNIVERSIDADE FEDERAL DE LAVRAS - MG"/>
    <d v="2020-03-12T08:38:02"/>
    <s v="GMF7213"/>
    <s v="PROPRIA"/>
    <s v="FOCUS"/>
    <s v=""/>
    <n v="2012"/>
    <n v="11984333"/>
    <s v="ADEILSON CARVALHO"/>
    <s v="Abastecimento"/>
    <s v="GASOLINA COMUM"/>
    <n v="27.09"/>
    <n v="4.8"/>
    <n v="195370"/>
    <n v="184"/>
    <n v="6.79"/>
    <n v="13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1"/>
    <x v="2"/>
    <n v="655063149"/>
    <n v="109978"/>
    <s v="UNIVERSIDADE FEDERAL DE LAVRAS - MG"/>
    <d v="2020-03-12T08:48:11"/>
    <s v="ROC4342"/>
    <s v="PROPRIA"/>
    <s v="ROCADEIRA"/>
    <s v=""/>
    <n v="2012"/>
    <n v="395326"/>
    <s v="CARLOS ALBERTO DE OLIVEIRA SILVA"/>
    <s v="Abastecimento"/>
    <s v="GASOLINA COMUM"/>
    <n v="3"/>
    <n v="4.79"/>
    <n v="111805"/>
    <n v="10"/>
    <n v="3.33"/>
    <n v="14.36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5063376"/>
    <n v="109978"/>
    <s v="UNIVERSIDADE FEDERAL DE LAVRAS - MG"/>
    <d v="2020-03-12T08:49:11"/>
    <s v="ROC4343"/>
    <s v="PROPRIA"/>
    <s v="ROCADEIRA"/>
    <s v=""/>
    <n v="2012"/>
    <n v="395326"/>
    <s v="CARLOS ALBERTO DE OLIVEIRA SILVA"/>
    <s v="Abastecimento"/>
    <s v="GASOLINA COMUM"/>
    <n v="3"/>
    <n v="4.79"/>
    <n v="111805"/>
    <n v="10"/>
    <n v="3.33"/>
    <n v="14.36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5063654"/>
    <n v="109978"/>
    <s v="UNIVERSIDADE FEDERAL DE LAVRAS - MG"/>
    <d v="2020-03-12T08:50:11"/>
    <s v="ROC7068"/>
    <s v="PROPRIA"/>
    <s v="ROCADEIRA"/>
    <s v=""/>
    <n v="2016"/>
    <n v="395326"/>
    <s v="CARLOS ALBERTO DE OLIVEIRA SILVA"/>
    <s v="Abastecimento"/>
    <s v="GASOLINA COMUM"/>
    <n v="3"/>
    <n v="4.79"/>
    <n v="111805"/>
    <n v="10"/>
    <n v="3.33"/>
    <n v="14.36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5064827"/>
    <n v="109978"/>
    <s v="UNIVERSIDADE FEDERAL DE LAVRAS - MG"/>
    <d v="2020-03-12T08:51:53"/>
    <s v="ROC6726"/>
    <s v="PROPRIA"/>
    <s v="ROCADEIRA FS 220"/>
    <s v=""/>
    <n v="2011"/>
    <n v="395326"/>
    <s v="CARLOS ALBERTO DE OLIVEIRA SILVA"/>
    <s v="Abastecimento"/>
    <s v="GASOLINA COMUM"/>
    <n v="3"/>
    <n v="4.79"/>
    <n v="111805"/>
    <n v="10"/>
    <n v="3.33"/>
    <n v="14.36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5064436"/>
    <n v="109978"/>
    <s v="UNIVERSIDADE FEDERAL DE LAVRAS - MG"/>
    <d v="2020-03-12T08:52:46"/>
    <s v="ROC4350"/>
    <s v="PROPRIA"/>
    <s v="ROCADEIRA"/>
    <s v=""/>
    <n v="2012"/>
    <n v="395326"/>
    <s v="CARLOS ALBERTO DE OLIVEIRA SILVA"/>
    <s v="Abastecimento"/>
    <s v="GASOLINA COMUM"/>
    <n v="3"/>
    <n v="4.79"/>
    <n v="111805"/>
    <n v="10"/>
    <n v="3.33"/>
    <n v="14.36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5064712"/>
    <n v="109978"/>
    <s v="UNIVERSIDADE FEDERAL DE LAVRAS - MG"/>
    <d v="2020-03-12T08:53:53"/>
    <s v="ROC6731"/>
    <s v="PROPRIA"/>
    <s v="ROCADEIRA FS 220"/>
    <s v=""/>
    <n v="2011"/>
    <n v="395326"/>
    <s v="CARLOS ALBERTO DE OLIVEIRA SILVA"/>
    <s v="Abastecimento"/>
    <s v="GASOLINA COMUM"/>
    <n v="3"/>
    <n v="4.79"/>
    <n v="111805"/>
    <n v="10"/>
    <n v="3.33"/>
    <n v="14.36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5065100"/>
    <n v="109978"/>
    <s v="UNIVERSIDADE FEDERAL DE LAVRAS - MG"/>
    <d v="2020-03-12T08:54:52"/>
    <s v="ROC7067"/>
    <s v="PROPRIA"/>
    <s v="ROCADEIRA"/>
    <s v=""/>
    <n v="2016"/>
    <n v="395326"/>
    <s v="CARLOS ALBERTO DE OLIVEIRA SILVA"/>
    <s v="Abastecimento"/>
    <s v="GASOLINA COMUM"/>
    <n v="3"/>
    <n v="4.79"/>
    <n v="111805"/>
    <n v="10"/>
    <n v="3.33"/>
    <n v="14.36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5065330"/>
    <n v="109978"/>
    <s v="UNIVERSIDADE FEDERAL DE LAVRAS - MG"/>
    <d v="2020-03-12T08:55:48"/>
    <s v="ROC6727"/>
    <s v="PROPRIA"/>
    <s v="ROCADEIRA FS 220"/>
    <s v=""/>
    <n v="2011"/>
    <n v="395326"/>
    <s v="CARLOS ALBERTO DE OLIVEIRA SILVA"/>
    <s v="Abastecimento"/>
    <s v="GASOLINA COMUM"/>
    <n v="3"/>
    <n v="4.79"/>
    <n v="111805"/>
    <n v="10"/>
    <n v="3.33"/>
    <n v="14.36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5065553"/>
    <n v="109978"/>
    <s v="UNIVERSIDADE FEDERAL DE LAVRAS - MG"/>
    <d v="2020-03-12T08:56:43"/>
    <s v="ROC7070"/>
    <s v="PROPRIA"/>
    <s v="ROCADEIRA"/>
    <s v=""/>
    <n v="2016"/>
    <n v="395326"/>
    <s v="CARLOS ALBERTO DE OLIVEIRA SILVA"/>
    <s v="Abastecimento"/>
    <s v="GASOLINA COMUM"/>
    <n v="3"/>
    <n v="4.79"/>
    <n v="111805"/>
    <n v="10"/>
    <n v="3.33"/>
    <n v="14.36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5065735"/>
    <n v="109978"/>
    <s v="UNIVERSIDADE FEDERAL DE LAVRAS - MG"/>
    <d v="2020-03-12T08:57:34"/>
    <s v="ROC7069"/>
    <s v="PROPRIA"/>
    <s v="ROCADEIRA"/>
    <s v=""/>
    <n v="2016"/>
    <n v="395326"/>
    <s v="CARLOS ALBERTO DE OLIVEIRA SILVA"/>
    <s v="Abastecimento"/>
    <s v="GASOLINA COMUM"/>
    <n v="3"/>
    <n v="4.79"/>
    <n v="111805"/>
    <n v="10"/>
    <n v="3.33"/>
    <n v="14.36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0"/>
    <x v="2"/>
    <n v="655090287"/>
    <n v="109978"/>
    <s v="UNIVERSIDADE FEDERAL DE LAVRAS - MG"/>
    <d v="2020-03-12T10:21:58"/>
    <s v="GMF1891"/>
    <s v="PROPRIA"/>
    <s v="914 DIESEL"/>
    <s v="20012235"/>
    <n v="1997"/>
    <n v="12461"/>
    <s v="CLAUDIO BORGES DE OLIVEIRA"/>
    <s v="Abastecimento"/>
    <s v="DIESEL"/>
    <n v="55.63"/>
    <n v="3.44"/>
    <n v="213044"/>
    <n v="176"/>
    <n v="3.16"/>
    <n v="191.32"/>
    <n v="491063"/>
    <s v="POSTO TREVAO"/>
    <s v="POSTO DE COMBUSTIVEL"/>
    <s v="RODOVIA BR 265  S/N KM 153"/>
    <s v="GATO PRETO"/>
    <s v="LAVRAS"/>
    <s v="MG"/>
    <s v="DTM"/>
    <m/>
    <m/>
    <m/>
    <m/>
    <m/>
    <m/>
    <m/>
    <m/>
    <m/>
    <m/>
    <m/>
    <m/>
  </r>
  <r>
    <x v="0"/>
    <x v="2"/>
    <n v="655092781"/>
    <n v="109978"/>
    <s v="UNIVERSIDADE FEDERAL DE LAVRAS - MG"/>
    <d v="2020-03-12T10:34:07"/>
    <s v="GMF7216"/>
    <s v="PROPRIA"/>
    <s v="FOCUS"/>
    <s v="20012213"/>
    <n v="2013"/>
    <n v="1006030"/>
    <s v="VALDIR PEREIRA DE CARVALHO"/>
    <s v="Abastecimento"/>
    <s v="GASOLINA COMUM"/>
    <n v="26.49"/>
    <n v="4.7699999999999996"/>
    <n v="240084"/>
    <n v="278"/>
    <n v="10.49"/>
    <n v="126.47"/>
    <n v="11427537"/>
    <s v="POSTO TROPICO"/>
    <s v="POSTO DE COMBUSTIVEL"/>
    <s v="AVENIDA PRESIDENTE ANTONIO CARLOS 6640"/>
    <s v="PAMPULHA"/>
    <s v="BELO HORIZONTE"/>
    <s v="MG"/>
    <s v="DIRETORIA DE TRANSPORTES E CONSERVACAO DO CAMPUS/PROINFRA"/>
    <m/>
    <m/>
    <m/>
    <m/>
    <m/>
    <m/>
    <m/>
    <m/>
    <m/>
    <m/>
    <m/>
    <m/>
  </r>
  <r>
    <x v="0"/>
    <x v="2"/>
    <n v="655130861"/>
    <n v="109978"/>
    <s v="UNIVERSIDADE FEDERAL DE LAVRAS - MG"/>
    <d v="2020-03-12T14:10:06"/>
    <s v="GMF5528"/>
    <s v="PROPRIA"/>
    <s v="1418"/>
    <s v="20012551"/>
    <n v="2007"/>
    <n v="12461"/>
    <s v="CLAUDIO BORGES DE OLIVEIRA"/>
    <s v="Abastecimento"/>
    <s v="Diesel S-10 Comum"/>
    <n v="159.02000000000001"/>
    <n v="3.9"/>
    <n v="130186"/>
    <n v="541"/>
    <n v="3.4"/>
    <n v="620.02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4"/>
    <x v="2"/>
    <n v="655140308"/>
    <n v="109978"/>
    <s v="UNIVERSIDADE FEDERAL DE LAVRAS - MG"/>
    <d v="2020-03-12T14:57:05"/>
    <s v="GMF8222"/>
    <s v="PROPRIA"/>
    <s v="FORD RANGER XLS CD4M32"/>
    <s v=""/>
    <n v="2017"/>
    <n v="375513"/>
    <s v="MARIO LUCIO VILELA DE RESENDE"/>
    <s v="Abastecimento"/>
    <s v="Diesel S-10 Comum"/>
    <n v="61.55"/>
    <n v="3.9"/>
    <n v="40805"/>
    <n v="994"/>
    <n v="16.149999999999999"/>
    <n v="240"/>
    <n v="9895191"/>
    <s v="AUTO POSTO LAVRAS SHELL"/>
    <s v="POSTO DE COMBUSTIVEL"/>
    <s v="AVENIDA DR SILVIO MENICUCCI 200"/>
    <s v="VILA ESTER"/>
    <s v="LAVRAS"/>
    <s v="MG"/>
    <s v="INOVACAFE"/>
    <m/>
    <m/>
    <m/>
    <m/>
    <m/>
    <m/>
    <m/>
    <m/>
    <m/>
    <m/>
    <m/>
    <m/>
  </r>
  <r>
    <x v="0"/>
    <x v="2"/>
    <n v="655152223"/>
    <n v="109978"/>
    <s v="UNIVERSIDADE FEDERAL DE LAVRAS - MG"/>
    <d v="2020-03-12T15:50:00"/>
    <s v="GMF7212"/>
    <s v="PROPRIA"/>
    <s v="FOCUS"/>
    <s v="20012007"/>
    <n v="2012"/>
    <n v="395366"/>
    <s v="EDUARDO HENRIQUE DA SILVA"/>
    <s v="Abastecimento"/>
    <s v="GASOLINA COMUM"/>
    <n v="36.869999999999997"/>
    <n v="4.79"/>
    <n v="220420"/>
    <n v="390"/>
    <n v="10.58"/>
    <n v="176.56"/>
    <n v="11396534"/>
    <s v="POSTO DA PRACA"/>
    <s v="POSTO DE COMBUSTIVEL"/>
    <s v="PRACA DOUTOR JORGE 185"/>
    <s v="CENTRO"/>
    <s v="LAVRAS"/>
    <s v="MG"/>
    <s v="DTM"/>
    <m/>
    <m/>
    <m/>
    <m/>
    <m/>
    <m/>
    <m/>
    <m/>
    <m/>
    <m/>
    <m/>
    <m/>
  </r>
  <r>
    <x v="0"/>
    <x v="2"/>
    <n v="655217672"/>
    <n v="109978"/>
    <s v="UNIVERSIDADE FEDERAL DE LAVRAS - MG"/>
    <d v="2020-03-12T21:30:07"/>
    <s v="GMF7797"/>
    <s v="PROPRIA"/>
    <s v="ONIBUS"/>
    <s v=""/>
    <n v="2013"/>
    <n v="12918"/>
    <s v="MARCO AURELIO DE CASTRO CARVALHO"/>
    <s v="Abastecimento"/>
    <s v="Diesel S-10 Comum"/>
    <n v="307.75"/>
    <n v="3.55"/>
    <n v="147612"/>
    <n v="450"/>
    <n v="1.46"/>
    <n v="1093.1300000000001"/>
    <n v="7170947"/>
    <s v="POSTO VITORIA"/>
    <s v="POSTO DE COMBUSTIVEL"/>
    <s v="R OTACILIO NEGRAO DE LIMA 286"/>
    <s v="CENTRO"/>
    <s v="LAVRAS"/>
    <s v="MG"/>
    <s v="DIRETORIA DE TRANSPORTES E CONSERVACAO DO CAMPUS/PROINFRA"/>
    <m/>
    <m/>
    <m/>
    <m/>
    <m/>
    <m/>
    <m/>
    <m/>
    <m/>
    <m/>
    <m/>
    <m/>
  </r>
  <r>
    <x v="0"/>
    <x v="2"/>
    <n v="655217767"/>
    <n v="109978"/>
    <s v="UNIVERSIDADE FEDERAL DE LAVRAS - MG"/>
    <d v="2020-03-12T21:31:58"/>
    <s v="GMF7797"/>
    <s v="PROPRIA"/>
    <s v="ONIBUS"/>
    <s v=""/>
    <n v="2013"/>
    <n v="12918"/>
    <s v="MARCO AURELIO DE CASTRO CARVALHO"/>
    <s v="Abastecimento"/>
    <s v="ARLA 32"/>
    <n v="20"/>
    <n v="3"/>
    <n v="147612"/>
    <n v="3073"/>
    <n v="153.65"/>
    <n v="60"/>
    <n v="7170947"/>
    <s v="POSTO VITORIA"/>
    <s v="POSTO DE COMBUSTIVEL"/>
    <s v="RUA OTACILIO NEGRAO DE LIMA 286"/>
    <s v="CENTRO"/>
    <s v="LAVRAS"/>
    <s v="MG"/>
    <s v="DTM"/>
    <m/>
    <m/>
    <m/>
    <m/>
    <m/>
    <m/>
    <m/>
    <m/>
    <m/>
    <m/>
    <m/>
    <m/>
  </r>
  <r>
    <x v="0"/>
    <x v="2"/>
    <n v="655277803"/>
    <n v="109978"/>
    <s v="UNIVERSIDADE FEDERAL DE LAVRAS - MG"/>
    <d v="2020-03-13T09:25:27"/>
    <s v="GMF7215"/>
    <s v="PROPRIA"/>
    <s v="FOCUS"/>
    <s v="20012004"/>
    <n v="2012"/>
    <n v="395330"/>
    <s v="CARLOS HENRIQUE ANDRADE"/>
    <s v="Abastecimento"/>
    <s v="GASOLINA COMUM"/>
    <n v="42.17"/>
    <n v="4.79"/>
    <n v="136834"/>
    <n v="388"/>
    <n v="9.1999999999999993"/>
    <n v="201.94"/>
    <n v="11396534"/>
    <s v="POSTO DA PRACA"/>
    <s v="POSTO DE COMBUSTIVEL"/>
    <s v="PRACA DOUTOR JORGE 185"/>
    <s v="CENTRO"/>
    <s v="LAVRAS"/>
    <s v="MG"/>
    <s v="DTM"/>
    <m/>
    <m/>
    <m/>
    <m/>
    <m/>
    <m/>
    <m/>
    <m/>
    <m/>
    <m/>
    <m/>
    <m/>
  </r>
  <r>
    <x v="2"/>
    <x v="2"/>
    <n v="655297124"/>
    <n v="109978"/>
    <s v="UNIVERSIDADE FEDERAL DE LAVRAS - MG"/>
    <d v="2020-03-13T10:48:05"/>
    <s v="HKX5733"/>
    <s v="PROPRIA"/>
    <s v="MOTOCICLETA"/>
    <s v=""/>
    <n v="2009"/>
    <n v="1670814"/>
    <s v="MARCELO ADALTON BALISA"/>
    <s v="Abastecimento"/>
    <s v="GASOLINA COMUM"/>
    <n v="9.6199999999999992"/>
    <n v="4.8"/>
    <n v="40749"/>
    <n v="360"/>
    <n v="37.42"/>
    <n v="46.16"/>
    <n v="9895191"/>
    <s v="AUTO POSTO LAVRAS SHELL"/>
    <s v="POSTO DE COMBUSTIVEL"/>
    <s v="AVENIDA DR SILVIO MENICUCCI 200"/>
    <s v="VILA ESTER"/>
    <s v="LAVRAS"/>
    <s v="MG"/>
    <s v="DMP"/>
    <m/>
    <m/>
    <m/>
    <m/>
    <m/>
    <m/>
    <m/>
    <m/>
    <m/>
    <m/>
    <m/>
    <m/>
  </r>
  <r>
    <x v="0"/>
    <x v="2"/>
    <n v="655297847"/>
    <n v="109978"/>
    <s v="UNIVERSIDADE FEDERAL DE LAVRAS - MG"/>
    <d v="2020-03-13T10:50:56"/>
    <s v="GXD6503"/>
    <s v="PROPRIA"/>
    <s v="MOTOCICLETA"/>
    <s v=""/>
    <n v="2000"/>
    <n v="1670814"/>
    <s v="MARCELO ADALTON BALISA"/>
    <s v="Abastecimento"/>
    <s v="GASOLINA COMUM"/>
    <n v="8.6"/>
    <n v="4.8"/>
    <n v="22948"/>
    <n v="211"/>
    <n v="24.53"/>
    <n v="41.26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7"/>
    <x v="2"/>
    <n v="655321303"/>
    <n v="109978"/>
    <s v="UNIVERSIDADE FEDERAL DE LAVRAS - MG"/>
    <d v="2020-03-13T13:01:49"/>
    <s v="OMD8752"/>
    <s v="ND"/>
    <s v="FIAT UNO"/>
    <s v=""/>
    <n v="2012"/>
    <n v="2072939"/>
    <s v="AMADOR EDUARDO DE LIMA"/>
    <s v="Abastecimento"/>
    <s v="GASOLINA COMUM"/>
    <n v="31.92"/>
    <n v="4.7"/>
    <n v="93472"/>
    <n v="687"/>
    <n v="21.52"/>
    <n v="150"/>
    <n v="644030"/>
    <s v="POSTO VENERANDO"/>
    <s v="POSTO DE COMBUSTIVEL"/>
    <s v="PRACA MONSENHOR DOMINGOS PINHEIRO 242"/>
    <s v="CENTRO"/>
    <s v="LAVRAS"/>
    <s v="MG"/>
    <s v="FAZENDA MUQUEM"/>
    <m/>
    <m/>
    <m/>
    <m/>
    <m/>
    <m/>
    <m/>
    <m/>
    <m/>
    <m/>
    <m/>
    <m/>
  </r>
  <r>
    <x v="1"/>
    <x v="2"/>
    <n v="655329457"/>
    <n v="109978"/>
    <s v="UNIVERSIDADE FEDERAL DE LAVRAS - MG"/>
    <d v="2020-03-13T13:44:39"/>
    <s v="ROC7068"/>
    <s v="PROPRIA"/>
    <s v="ROCADEIRA"/>
    <s v=""/>
    <n v="2016"/>
    <n v="395326"/>
    <s v="CARLOS ALBERTO DE OLIVEIRA SILVA"/>
    <s v="Abastecimento"/>
    <s v="GASOLINA COMUM"/>
    <n v="3"/>
    <n v="4.79"/>
    <n v="111815"/>
    <n v="10"/>
    <n v="3.33"/>
    <n v="14.36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5329556"/>
    <n v="109978"/>
    <s v="UNIVERSIDADE FEDERAL DE LAVRAS - MG"/>
    <d v="2020-03-13T13:45:16"/>
    <s v="ROC7070"/>
    <s v="PROPRIA"/>
    <s v="ROCADEIRA"/>
    <s v=""/>
    <n v="2016"/>
    <n v="395326"/>
    <s v="CARLOS ALBERTO DE OLIVEIRA SILVA"/>
    <s v="Abastecimento"/>
    <s v="GASOLINA COMUM"/>
    <n v="3"/>
    <n v="4.79"/>
    <n v="111815"/>
    <n v="10"/>
    <n v="3.33"/>
    <n v="14.36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5329674"/>
    <n v="109978"/>
    <s v="UNIVERSIDADE FEDERAL DE LAVRAS - MG"/>
    <d v="2020-03-13T13:45:51"/>
    <s v="ROC6727"/>
    <s v="PROPRIA"/>
    <s v="ROCADEIRA FS 220"/>
    <s v=""/>
    <n v="2011"/>
    <n v="395326"/>
    <s v="CARLOS ALBERTO DE OLIVEIRA SILVA"/>
    <s v="Abastecimento"/>
    <s v="GASOLINA COMUM"/>
    <n v="3"/>
    <n v="4.79"/>
    <n v="111815"/>
    <n v="10"/>
    <n v="3.33"/>
    <n v="14.36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5329764"/>
    <n v="109978"/>
    <s v="UNIVERSIDADE FEDERAL DE LAVRAS - MG"/>
    <d v="2020-03-13T13:46:20"/>
    <s v="ROC7067"/>
    <s v="PROPRIA"/>
    <s v="ROCADEIRA"/>
    <s v=""/>
    <n v="2016"/>
    <n v="395326"/>
    <s v="CARLOS ALBERTO DE OLIVEIRA SILVA"/>
    <s v="Abastecimento"/>
    <s v="GASOLINA COMUM"/>
    <n v="3"/>
    <n v="4.79"/>
    <n v="111815"/>
    <n v="10"/>
    <n v="3.33"/>
    <n v="14.36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5331943"/>
    <n v="109978"/>
    <s v="UNIVERSIDADE FEDERAL DE LAVRAS - MG"/>
    <d v="2020-03-13T13:46:49"/>
    <s v="ROC6731"/>
    <s v="PROPRIA"/>
    <s v="ROCADEIRA FS 220"/>
    <s v=""/>
    <n v="2011"/>
    <n v="395326"/>
    <s v="CARLOS ALBERTO DE OLIVEIRA SILVA"/>
    <s v="Abastecimento"/>
    <s v="GASOLINA COMUM"/>
    <n v="3"/>
    <n v="4.79"/>
    <n v="111815"/>
    <n v="10"/>
    <n v="3.33"/>
    <n v="14.36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5332797"/>
    <n v="109978"/>
    <s v="UNIVERSIDADE FEDERAL DE LAVRAS - MG"/>
    <d v="2020-03-13T13:47:20"/>
    <s v="ROC4350"/>
    <s v="PROPRIA"/>
    <s v="ROCADEIRA"/>
    <s v=""/>
    <n v="2012"/>
    <n v="395326"/>
    <s v="CARLOS ALBERTO DE OLIVEIRA SILVA"/>
    <s v="Abastecimento"/>
    <s v="GASOLINA COMUM"/>
    <n v="3"/>
    <n v="4.79"/>
    <n v="111815"/>
    <n v="10"/>
    <n v="3.33"/>
    <n v="14.36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5332165"/>
    <n v="109978"/>
    <s v="UNIVERSIDADE FEDERAL DE LAVRAS - MG"/>
    <d v="2020-03-13T13:48:12"/>
    <s v="ROC6726"/>
    <s v="PROPRIA"/>
    <s v="ROCADEIRA FS 220"/>
    <s v=""/>
    <n v="2011"/>
    <n v="395326"/>
    <s v="CARLOS ALBERTO DE OLIVEIRA SILVA"/>
    <s v="Abastecimento"/>
    <s v="GASOLINA COMUM"/>
    <n v="3"/>
    <n v="4.79"/>
    <n v="111815"/>
    <n v="10"/>
    <n v="3.33"/>
    <n v="14.36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5332291"/>
    <n v="109978"/>
    <s v="UNIVERSIDADE FEDERAL DE LAVRAS - MG"/>
    <d v="2020-03-13T13:48:50"/>
    <s v="ROC7069"/>
    <s v="PROPRIA"/>
    <s v="ROCADEIRA"/>
    <s v=""/>
    <n v="2016"/>
    <n v="395326"/>
    <s v="CARLOS ALBERTO DE OLIVEIRA SILVA"/>
    <s v="Abastecimento"/>
    <s v="GASOLINA COMUM"/>
    <n v="3"/>
    <n v="4.79"/>
    <n v="111815"/>
    <n v="10"/>
    <n v="3.33"/>
    <n v="14.36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5332844"/>
    <n v="109978"/>
    <s v="UNIVERSIDADE FEDERAL DE LAVRAS - MG"/>
    <d v="2020-03-13T13:49:30"/>
    <s v="ROC4343"/>
    <s v="PROPRIA"/>
    <s v="ROCADEIRA"/>
    <s v=""/>
    <n v="2012"/>
    <n v="395326"/>
    <s v="CARLOS ALBERTO DE OLIVEIRA SILVA"/>
    <s v="Abastecimento"/>
    <s v="GASOLINA COMUM"/>
    <n v="3"/>
    <n v="4.79"/>
    <n v="111815"/>
    <n v="10"/>
    <n v="3.33"/>
    <n v="14.36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5332500"/>
    <n v="109978"/>
    <s v="UNIVERSIDADE FEDERAL DE LAVRAS - MG"/>
    <d v="2020-03-13T13:50:01"/>
    <s v="ROC4342"/>
    <s v="PROPRIA"/>
    <s v="ROCADEIRA"/>
    <s v=""/>
    <n v="2012"/>
    <n v="395326"/>
    <s v="CARLOS ALBERTO DE OLIVEIRA SILVA"/>
    <s v="Abastecimento"/>
    <s v="GASOLINA COMUM"/>
    <n v="3"/>
    <n v="4.79"/>
    <n v="111815"/>
    <n v="10"/>
    <n v="3.33"/>
    <n v="14.36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0"/>
    <x v="2"/>
    <n v="655341228"/>
    <n v="109978"/>
    <s v="UNIVERSIDADE FEDERAL DE LAVRAS - MG"/>
    <d v="2020-03-13T14:32:17"/>
    <s v="PVJ8154"/>
    <s v="PROPRIA"/>
    <s v="MOTOCICLETA"/>
    <s v=""/>
    <n v="2014"/>
    <n v="395896"/>
    <s v="MARCIO MAYRINCK"/>
    <s v="Abastecimento"/>
    <s v="GASOLINA COMUM"/>
    <n v="3.34"/>
    <n v="4.8"/>
    <n v="43264"/>
    <n v="161"/>
    <n v="48.2"/>
    <n v="16.03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2"/>
    <n v="655342199"/>
    <n v="109978"/>
    <s v="UNIVERSIDADE FEDERAL DE LAVRAS - MG"/>
    <d v="2020-03-13T14:36:34"/>
    <s v="OQP9475"/>
    <s v="PROPRIA"/>
    <s v="UNO"/>
    <s v=""/>
    <n v="2014"/>
    <n v="395896"/>
    <s v="MARCIO MAYRINCK"/>
    <s v="Abastecimento"/>
    <s v="GASOLINA COMUM"/>
    <n v="31.26"/>
    <n v="4.8"/>
    <n v="122391"/>
    <n v="339"/>
    <n v="10.84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2"/>
    <n v="655342451"/>
    <n v="109978"/>
    <s v="UNIVERSIDADE FEDERAL DE LAVRAS - MG"/>
    <d v="2020-03-13T14:37:55"/>
    <s v="JJW6935"/>
    <s v="PROPRIA"/>
    <s v="MOTOCICLETA"/>
    <s v="20019852"/>
    <n v="2008"/>
    <n v="4048"/>
    <s v="RICARDO ALESSANDRO DE SOUZA"/>
    <s v="Abastecimento"/>
    <s v="GASOLINA COMUM"/>
    <n v="10.41"/>
    <n v="4.8"/>
    <n v="22187"/>
    <n v="257"/>
    <n v="24.69"/>
    <n v="49.95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1"/>
    <x v="2"/>
    <n v="655343900"/>
    <n v="109978"/>
    <s v="UNIVERSIDADE FEDERAL DE LAVRAS - MG"/>
    <d v="2020-03-13T14:39:43"/>
    <s v="PVJ8145"/>
    <s v="PROPRIA"/>
    <s v="MOTOCICLETA"/>
    <s v="20019245"/>
    <n v="2014"/>
    <n v="395896"/>
    <s v="MARCIO MAYRINCK"/>
    <s v="Abastecimento"/>
    <s v="GASOLINA COMUM"/>
    <n v="7.51"/>
    <n v="4.8"/>
    <n v="75226"/>
    <n v="279"/>
    <n v="37.15"/>
    <n v="36.03"/>
    <n v="9895191"/>
    <s v="AUTO POSTO LAVRAS SHELL"/>
    <s v="POSTO DE COMBUSTIVEL"/>
    <s v="AVENIDA DR SILVIO MENICUCCI 200"/>
    <s v="VILA ESTER"/>
    <s v="LAVRAS"/>
    <s v="MG"/>
    <s v="CVP"/>
    <m/>
    <m/>
    <m/>
    <m/>
    <m/>
    <m/>
    <m/>
    <m/>
    <m/>
    <m/>
    <m/>
    <m/>
  </r>
  <r>
    <x v="1"/>
    <x v="2"/>
    <n v="655344957"/>
    <n v="109978"/>
    <s v="UNIVERSIDADE FEDERAL DE LAVRAS - MG"/>
    <d v="2020-03-13T14:44:47"/>
    <s v="PVJ8129"/>
    <s v="PROPRIA"/>
    <s v="MOTOCICLETA"/>
    <s v="20019241"/>
    <n v="2014"/>
    <n v="395896"/>
    <s v="MARCIO MAYRINCK"/>
    <s v="Abastecimento"/>
    <s v="GASOLINA COMUM"/>
    <n v="8.34"/>
    <n v="4.8"/>
    <n v="82890"/>
    <n v="340"/>
    <n v="40.770000000000003"/>
    <n v="40"/>
    <n v="9895191"/>
    <s v="AUTO POSTO LAVRAS SHELL"/>
    <s v="POSTO DE COMBUSTIVEL"/>
    <s v="AVENIDA DR SILVIO MENICUCCI 200"/>
    <s v="VILA ESTER"/>
    <s v="LAVRAS"/>
    <s v="MG"/>
    <s v="CVP"/>
    <m/>
    <m/>
    <m/>
    <m/>
    <m/>
    <m/>
    <m/>
    <m/>
    <m/>
    <m/>
    <m/>
    <m/>
  </r>
  <r>
    <x v="1"/>
    <x v="2"/>
    <n v="655345671"/>
    <n v="109978"/>
    <s v="UNIVERSIDADE FEDERAL DE LAVRAS - MG"/>
    <d v="2020-03-13T14:48:29"/>
    <s v="PVJ8159"/>
    <s v="PROPRIA"/>
    <s v="MOTOCICLETA"/>
    <s v="0019242"/>
    <n v="2014"/>
    <n v="395896"/>
    <s v="MARCIO MAYRINCK"/>
    <s v="Abastecimento"/>
    <s v="GASOLINA COMUM"/>
    <n v="7.26"/>
    <n v="4.8"/>
    <n v="68577"/>
    <n v="306"/>
    <n v="42.15"/>
    <n v="34.83"/>
    <n v="9895191"/>
    <s v="AUTO POSTO LAVRAS SHELL"/>
    <s v="POSTO DE COMBUSTIVEL"/>
    <s v="AVENIDA DR SILVIO MENICUCCI 200"/>
    <s v="VILA ESTER"/>
    <s v="LAVRAS"/>
    <s v="MG"/>
    <s v="CVP"/>
    <m/>
    <m/>
    <m/>
    <m/>
    <m/>
    <m/>
    <m/>
    <m/>
    <m/>
    <m/>
    <m/>
    <m/>
  </r>
  <r>
    <x v="1"/>
    <x v="2"/>
    <n v="655346441"/>
    <n v="109978"/>
    <s v="UNIVERSIDADE FEDERAL DE LAVRAS - MG"/>
    <d v="2020-03-13T14:51:50"/>
    <s v="PVJ8142"/>
    <s v="PROPRIA"/>
    <s v="MOTOCICLETA"/>
    <s v="20019243"/>
    <n v="2014"/>
    <n v="395896"/>
    <s v="MARCIO MAYRINCK"/>
    <s v="Abastecimento"/>
    <s v="GASOLINA COMUM"/>
    <n v="7.31"/>
    <n v="4.8"/>
    <n v="76948"/>
    <n v="324"/>
    <n v="44.32"/>
    <n v="35.07"/>
    <n v="9895191"/>
    <s v="AUTO POSTO LAVRAS SHELL"/>
    <s v="POSTO DE COMBUSTIVEL"/>
    <s v="AVENIDA DR SILVIO MENICUCCI 200"/>
    <s v="VILA ESTER"/>
    <s v="LAVRAS"/>
    <s v="MG"/>
    <s v="CVP"/>
    <m/>
    <m/>
    <m/>
    <m/>
    <m/>
    <m/>
    <m/>
    <m/>
    <m/>
    <m/>
    <m/>
    <m/>
  </r>
  <r>
    <x v="0"/>
    <x v="2"/>
    <n v="655350083"/>
    <n v="109978"/>
    <s v="UNIVERSIDADE FEDERAL DE LAVRAS - MG"/>
    <d v="2020-03-13T15:04:09"/>
    <s v="HKX5729"/>
    <s v="PROPRIA"/>
    <s v="MOTOCICLETA"/>
    <s v=""/>
    <n v="2009"/>
    <n v="395896"/>
    <s v="MARCIO MAYRINCK"/>
    <s v="Abastecimento"/>
    <s v="GASOLINA COMUM"/>
    <n v="5"/>
    <n v="4.8"/>
    <n v="19708"/>
    <n v="533"/>
    <n v="106.6"/>
    <n v="23.99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2"/>
    <n v="655392956"/>
    <n v="109978"/>
    <s v="UNIVERSIDADE FEDERAL DE LAVRAS - MG"/>
    <d v="2020-03-13T17:42:46"/>
    <s v="GMF7215"/>
    <s v="PROPRIA"/>
    <s v="FOCUS"/>
    <s v="20012004"/>
    <n v="2012"/>
    <n v="395330"/>
    <s v="CARLOS HENRIQUE ANDRADE"/>
    <s v="Abastecimento"/>
    <s v="GASOLINA COMUM"/>
    <n v="33.15"/>
    <n v="4.2"/>
    <n v="137243"/>
    <n v="409"/>
    <n v="12.34"/>
    <n v="139.19999999999999"/>
    <n v="1022016"/>
    <s v="POSTO PE DE BOI"/>
    <s v="POSTO DE COMBUSTIVEL"/>
    <s v="RODOVIA FERNAO DIAS  S/N KM 86"/>
    <s v="PARQUE EDU CHAVES"/>
    <s v="SAO PAULO"/>
    <s v="SP"/>
    <s v="DTM"/>
    <m/>
    <m/>
    <m/>
    <m/>
    <m/>
    <m/>
    <m/>
    <m/>
    <m/>
    <m/>
    <m/>
    <m/>
  </r>
  <r>
    <x v="0"/>
    <x v="2"/>
    <n v="655665638"/>
    <n v="109978"/>
    <s v="UNIVERSIDADE FEDERAL DE LAVRAS - MG"/>
    <d v="2020-03-16T06:31:55"/>
    <s v="GMF5806"/>
    <s v="PROPRIA"/>
    <s v="VOLARE"/>
    <s v="10027324"/>
    <n v="2009"/>
    <n v="395464"/>
    <s v="JOSE AUGUSTO DE ABREU"/>
    <s v="Abastecimento"/>
    <s v="Diesel S-10 Comum"/>
    <n v="25.64"/>
    <n v="3.9"/>
    <n v="264564"/>
    <n v="606"/>
    <n v="23.63"/>
    <n v="10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2"/>
    <n v="655672548"/>
    <n v="109978"/>
    <s v="UNIVERSIDADE FEDERAL DE LAVRAS - MG"/>
    <d v="2020-03-16T07:17:00"/>
    <s v="JJF5071"/>
    <s v="PROPRIA"/>
    <s v="GOL"/>
    <s v="20012223"/>
    <n v="2008"/>
    <n v="2242244"/>
    <s v="ANTONIO SEBASTIAO DOMINGOS"/>
    <s v="Abastecimento"/>
    <s v="ETANOL"/>
    <n v="41.79"/>
    <n v="3.59"/>
    <n v="149145"/>
    <n v="348"/>
    <n v="8.33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2"/>
    <n v="655689810"/>
    <n v="109978"/>
    <s v="UNIVERSIDADE FEDERAL DE LAVRAS - MG"/>
    <d v="2020-03-16T08:07:22"/>
    <s v="GMF1078"/>
    <s v="PROPRIA"/>
    <s v="CAMINHAO"/>
    <s v="20015677"/>
    <n v="1977"/>
    <n v="3327"/>
    <s v="CLAUDINEI VILELA DE SOUZA"/>
    <s v="Abastecimento"/>
    <s v="Diesel S-10 Comum"/>
    <n v="51.29"/>
    <n v="3.9"/>
    <n v="77585"/>
    <n v="116"/>
    <n v="2.2599999999999998"/>
    <n v="20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2"/>
    <n v="655766249"/>
    <n v="109978"/>
    <s v="UNIVERSIDADE FEDERAL DE LAVRAS - MG"/>
    <d v="2020-03-16T13:28:29"/>
    <s v="GMF6298"/>
    <s v="PROPRIA"/>
    <s v="ZAFIRA"/>
    <s v="20012238"/>
    <n v="2010"/>
    <n v="1095810"/>
    <s v="JOSE HERNANI PEREIRA"/>
    <s v="Abastecimento"/>
    <s v="GASOLINA COMUM"/>
    <n v="31.26"/>
    <n v="4.8"/>
    <n v="275627"/>
    <n v="234"/>
    <n v="7.49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1"/>
    <x v="2"/>
    <n v="655772558"/>
    <n v="109978"/>
    <s v="UNIVERSIDADE FEDERAL DE LAVRAS - MG"/>
    <d v="2020-03-16T13:59:42"/>
    <s v="ROC4342"/>
    <s v="PROPRIA"/>
    <s v="ROCADEIRA"/>
    <s v=""/>
    <n v="2012"/>
    <n v="395326"/>
    <s v="CARLOS ALBERTO DE OLIVEIRA SILVA"/>
    <s v="Abastecimento"/>
    <s v="GASOLINA COMUM"/>
    <n v="3"/>
    <n v="4.71"/>
    <n v="111825"/>
    <n v="10"/>
    <n v="3.33"/>
    <n v="14.13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5772719"/>
    <n v="109978"/>
    <s v="UNIVERSIDADE FEDERAL DE LAVRAS - MG"/>
    <d v="2020-03-16T14:00:37"/>
    <s v="ROC7069"/>
    <s v="PROPRIA"/>
    <s v="ROCADEIRA"/>
    <s v=""/>
    <n v="2016"/>
    <n v="395326"/>
    <s v="CARLOS ALBERTO DE OLIVEIRA SILVA"/>
    <s v="Abastecimento"/>
    <s v="GASOLINA COMUM"/>
    <n v="3"/>
    <n v="4.71"/>
    <n v="111825"/>
    <n v="10"/>
    <n v="3.33"/>
    <n v="14.13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5772976"/>
    <n v="109978"/>
    <s v="UNIVERSIDADE FEDERAL DE LAVRAS - MG"/>
    <d v="2020-03-16T14:01:33"/>
    <s v="ROC4343"/>
    <s v="PROPRIA"/>
    <s v="ROCADEIRA"/>
    <s v=""/>
    <n v="2012"/>
    <n v="395326"/>
    <s v="CARLOS ALBERTO DE OLIVEIRA SILVA"/>
    <s v="Abastecimento"/>
    <s v="GASOLINA COMUM"/>
    <n v="3"/>
    <n v="4.71"/>
    <n v="111825"/>
    <n v="10"/>
    <n v="3.33"/>
    <n v="14.13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5773134"/>
    <n v="109978"/>
    <s v="UNIVERSIDADE FEDERAL DE LAVRAS - MG"/>
    <d v="2020-03-16T14:02:28"/>
    <s v="ROC6726"/>
    <s v="PROPRIA"/>
    <s v="ROCADEIRA FS 220"/>
    <s v=""/>
    <n v="2011"/>
    <n v="395326"/>
    <s v="CARLOS ALBERTO DE OLIVEIRA SILVA"/>
    <s v="Abastecimento"/>
    <s v="GASOLINA COMUM"/>
    <n v="3"/>
    <n v="4.71"/>
    <n v="111825"/>
    <n v="10"/>
    <n v="3.33"/>
    <n v="14.13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5773277"/>
    <n v="109978"/>
    <s v="UNIVERSIDADE FEDERAL DE LAVRAS - MG"/>
    <d v="2020-03-16T14:03:20"/>
    <s v="ROC7067"/>
    <s v="PROPRIA"/>
    <s v="ROCADEIRA"/>
    <s v=""/>
    <n v="2016"/>
    <n v="395326"/>
    <s v="CARLOS ALBERTO DE OLIVEIRA SILVA"/>
    <s v="Abastecimento"/>
    <s v="GASOLINA COMUM"/>
    <n v="3"/>
    <n v="4.71"/>
    <n v="111825"/>
    <n v="10"/>
    <n v="3.33"/>
    <n v="14.13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5773433"/>
    <n v="109978"/>
    <s v="UNIVERSIDADE FEDERAL DE LAVRAS - MG"/>
    <d v="2020-03-16T14:04:12"/>
    <s v="ROC6731"/>
    <s v="PROPRIA"/>
    <s v="ROCADEIRA FS 220"/>
    <s v=""/>
    <n v="2011"/>
    <n v="395326"/>
    <s v="CARLOS ALBERTO DE OLIVEIRA SILVA"/>
    <s v="Abastecimento"/>
    <s v="GASOLINA COMUM"/>
    <n v="3"/>
    <n v="4.71"/>
    <n v="111825"/>
    <n v="10"/>
    <n v="3.33"/>
    <n v="14.13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5773596"/>
    <n v="109978"/>
    <s v="UNIVERSIDADE FEDERAL DE LAVRAS - MG"/>
    <d v="2020-03-16T14:05:09"/>
    <s v="ROC4350"/>
    <s v="PROPRIA"/>
    <s v="ROCADEIRA"/>
    <s v=""/>
    <n v="2012"/>
    <n v="395326"/>
    <s v="CARLOS ALBERTO DE OLIVEIRA SILVA"/>
    <s v="Abastecimento"/>
    <s v="GASOLINA COMUM"/>
    <n v="3"/>
    <n v="4.71"/>
    <n v="111825"/>
    <n v="10"/>
    <n v="3.33"/>
    <n v="14.13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5774275"/>
    <n v="109978"/>
    <s v="UNIVERSIDADE FEDERAL DE LAVRAS - MG"/>
    <d v="2020-03-16T14:08:51"/>
    <s v="ROC6727"/>
    <s v="PROPRIA"/>
    <s v="ROCADEIRA FS 220"/>
    <s v=""/>
    <n v="2011"/>
    <n v="395326"/>
    <s v="CARLOS ALBERTO DE OLIVEIRA SILVA"/>
    <s v="Abastecimento"/>
    <s v="GASOLINA COMUM"/>
    <n v="3"/>
    <n v="4.71"/>
    <n v="111825"/>
    <n v="10"/>
    <n v="3.33"/>
    <n v="14.13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5775861"/>
    <n v="109978"/>
    <s v="UNIVERSIDADE FEDERAL DE LAVRAS - MG"/>
    <d v="2020-03-16T14:10:34"/>
    <s v="ROC7068"/>
    <s v="PROPRIA"/>
    <s v="ROCADEIRA"/>
    <s v=""/>
    <n v="2016"/>
    <n v="395326"/>
    <s v="CARLOS ALBERTO DE OLIVEIRA SILVA"/>
    <s v="Abastecimento"/>
    <s v="GASOLINA COMUM"/>
    <n v="3"/>
    <n v="4.71"/>
    <n v="111825"/>
    <n v="10"/>
    <n v="3.33"/>
    <n v="14.13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5774700"/>
    <n v="109978"/>
    <s v="UNIVERSIDADE FEDERAL DE LAVRAS - MG"/>
    <d v="2020-03-16T14:11:19"/>
    <s v="ROC7070"/>
    <s v="PROPRIA"/>
    <s v="ROCADEIRA"/>
    <s v=""/>
    <n v="2016"/>
    <n v="395326"/>
    <s v="CARLOS ALBERTO DE OLIVEIRA SILVA"/>
    <s v="Abastecimento"/>
    <s v="GASOLINA COMUM"/>
    <n v="3"/>
    <n v="4.71"/>
    <n v="111825"/>
    <n v="10"/>
    <n v="3.33"/>
    <n v="14.13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0"/>
    <x v="2"/>
    <n v="655776011"/>
    <n v="109978"/>
    <s v="UNIVERSIDADE FEDERAL DE LAVRAS - MG"/>
    <d v="2020-03-16T14:12:33"/>
    <s v="GMF6156"/>
    <s v="PROPRIA"/>
    <s v="STRADA HD WK CD E"/>
    <s v="20019835"/>
    <n v="2009"/>
    <n v="395326"/>
    <s v="CARLOS ALBERTO DE OLIVEIRA SILVA"/>
    <s v="Abastecimento"/>
    <s v="GASOLINA COMUM"/>
    <n v="33.799999999999997"/>
    <n v="3.55"/>
    <n v="122478"/>
    <n v="655"/>
    <n v="19.38"/>
    <n v="120"/>
    <n v="11396534"/>
    <s v="POSTO DA PRACA"/>
    <s v="POSTO DE COMBUSTIVEL"/>
    <s v="PRACA DOUTOR JORGE 185"/>
    <s v="CENTRO"/>
    <s v="LAVRAS"/>
    <s v="MG"/>
    <s v="DTM"/>
    <m/>
    <m/>
    <m/>
    <m/>
    <m/>
    <m/>
    <m/>
    <m/>
    <m/>
    <m/>
    <m/>
    <m/>
  </r>
  <r>
    <x v="0"/>
    <x v="2"/>
    <n v="655780406"/>
    <n v="109978"/>
    <s v="UNIVERSIDADE FEDERAL DE LAVRAS - MG"/>
    <d v="2020-03-16T14:30:22"/>
    <s v="GMF7191"/>
    <s v="PROPRIA"/>
    <s v="CAMINHAO"/>
    <s v="20019842"/>
    <n v="2012"/>
    <n v="2041853"/>
    <s v="MARCIO TADEU DE LIMA"/>
    <s v="Abastecimento"/>
    <s v="Diesel S-10 Comum"/>
    <n v="304.95999999999998"/>
    <n v="4.0999999999999996"/>
    <n v="85800"/>
    <n v="335"/>
    <n v="1.1000000000000001"/>
    <n v="1250.03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2"/>
    <n v="655780954"/>
    <n v="109978"/>
    <s v="UNIVERSIDADE FEDERAL DE LAVRAS - MG"/>
    <d v="2020-03-16T14:32:59"/>
    <s v="GMF6665"/>
    <s v="PROPRIA"/>
    <s v="CAMINHAO"/>
    <s v="20012224"/>
    <n v="2011"/>
    <n v="2041853"/>
    <s v="MARCIO TADEU DE LIMA"/>
    <s v="Abastecimento"/>
    <s v="Diesel S-10 Comum"/>
    <n v="37.6"/>
    <n v="3.99"/>
    <n v="160100"/>
    <n v="68"/>
    <n v="1.81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2"/>
    <n v="655781175"/>
    <n v="109978"/>
    <s v="UNIVERSIDADE FEDERAL DE LAVRAS - MG"/>
    <d v="2020-03-16T14:34:08"/>
    <s v="HOE7926"/>
    <s v="PROPRIA"/>
    <s v="CAMINHAO"/>
    <s v=""/>
    <n v="2011"/>
    <n v="2041853"/>
    <s v="MARCIO TADEU DE LIMA"/>
    <s v="Abastecimento"/>
    <s v="Diesel S-10 Comum"/>
    <n v="175.66"/>
    <n v="4.0999999999999996"/>
    <n v="98200"/>
    <n v="81"/>
    <n v="0.46"/>
    <n v="720.03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2"/>
    <n v="655789505"/>
    <n v="109978"/>
    <s v="UNIVERSIDADE FEDERAL DE LAVRAS - MG"/>
    <d v="2020-03-16T15:15:19"/>
    <s v="OQP9475"/>
    <s v="PROPRIA"/>
    <s v="UNO"/>
    <s v=""/>
    <n v="2014"/>
    <n v="395896"/>
    <s v="MARCIO MAYRINCK"/>
    <s v="Abastecimento"/>
    <s v="GASOLINA COMUM"/>
    <n v="21.28"/>
    <n v="4.7"/>
    <n v="122620"/>
    <n v="229"/>
    <n v="10.76"/>
    <n v="10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2"/>
    <n v="655792943"/>
    <n v="109978"/>
    <s v="UNIVERSIDADE FEDERAL DE LAVRAS - MG"/>
    <d v="2020-03-16T15:22:48"/>
    <s v="PVJ8162"/>
    <s v="PROPRIA"/>
    <s v="MOTOCICLETA"/>
    <s v="20015679"/>
    <n v="2014"/>
    <n v="395896"/>
    <s v="MARCIO MAYRINCK"/>
    <s v="Abastecimento"/>
    <s v="GASOLINA COMUM"/>
    <n v="7.67"/>
    <n v="4.7"/>
    <n v="51220"/>
    <n v="522"/>
    <n v="68.06"/>
    <n v="36.03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1"/>
    <x v="2"/>
    <n v="655793898"/>
    <n v="109978"/>
    <s v="UNIVERSIDADE FEDERAL DE LAVRAS - MG"/>
    <d v="2020-03-16T15:28:02"/>
    <s v="PVJ8124"/>
    <s v="PROPRIA"/>
    <s v="MOTOCICLETA"/>
    <s v="20019248"/>
    <n v="2014"/>
    <n v="395896"/>
    <s v="MARCIO MAYRINCK"/>
    <s v="Abastecimento"/>
    <s v="GASOLINA COMUM"/>
    <n v="8.1"/>
    <n v="4.7"/>
    <n v="79122"/>
    <n v="365"/>
    <n v="45.06"/>
    <n v="38.049999999999997"/>
    <n v="9895191"/>
    <s v="AUTO POSTO LAVRAS SHELL"/>
    <s v="POSTO DE COMBUSTIVEL"/>
    <s v="AVENIDA DR SILVIO MENICUCCI 200"/>
    <s v="VILA ESTER"/>
    <s v="LAVRAS"/>
    <s v="MG"/>
    <s v="CVP"/>
    <m/>
    <m/>
    <m/>
    <m/>
    <m/>
    <m/>
    <m/>
    <m/>
    <m/>
    <m/>
    <m/>
    <m/>
  </r>
  <r>
    <x v="1"/>
    <x v="2"/>
    <n v="655794829"/>
    <n v="109978"/>
    <s v="UNIVERSIDADE FEDERAL DE LAVRAS - MG"/>
    <d v="2020-03-16T15:30:55"/>
    <s v="PVJ8144"/>
    <s v="PROPRIA"/>
    <s v="MOTOCICLETA"/>
    <s v="0019244"/>
    <n v="2014"/>
    <n v="395896"/>
    <s v="MARCIO MAYRINCK"/>
    <s v="Abastecimento"/>
    <s v="GASOLINA COMUM"/>
    <n v="8.51"/>
    <n v="4.7"/>
    <n v="70510"/>
    <n v="190"/>
    <n v="22.33"/>
    <n v="40"/>
    <n v="9895191"/>
    <s v="AUTO POSTO LAVRAS SHELL"/>
    <s v="POSTO DE COMBUSTIVEL"/>
    <s v="AVENIDA DR SILVIO MENICUCCI 200"/>
    <s v="VILA ESTER"/>
    <s v="LAVRAS"/>
    <s v="MG"/>
    <s v="CVP"/>
    <m/>
    <m/>
    <m/>
    <m/>
    <m/>
    <m/>
    <m/>
    <m/>
    <m/>
    <m/>
    <m/>
    <m/>
  </r>
  <r>
    <x v="0"/>
    <x v="2"/>
    <n v="655794710"/>
    <n v="109978"/>
    <s v="UNIVERSIDADE FEDERAL DE LAVRAS - MG"/>
    <d v="2020-03-16T15:33:00"/>
    <s v="PVJ8154"/>
    <s v="PROPRIA"/>
    <s v="MOTOCICLETA"/>
    <s v=""/>
    <n v="2014"/>
    <n v="395896"/>
    <s v="MARCIO MAYRINCK"/>
    <s v="Abastecimento"/>
    <s v="GASOLINA COMUM"/>
    <n v="7.03"/>
    <n v="4.7"/>
    <n v="43544"/>
    <n v="280"/>
    <n v="39.83"/>
    <n v="33.03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2"/>
    <n v="655935615"/>
    <n v="109978"/>
    <s v="UNIVERSIDADE FEDERAL DE LAVRAS - MG"/>
    <d v="2020-03-17T09:18:35"/>
    <s v="GMF6108"/>
    <s v="PROPRIA"/>
    <s v="KOMBI 1.6"/>
    <s v="20015678"/>
    <n v="2009"/>
    <n v="3892"/>
    <s v="CLAUDIO VALACIO DE OLIVEIRA"/>
    <s v="Abastecimento"/>
    <s v="GASOLINA COMUM"/>
    <n v="31.92"/>
    <n v="4.7"/>
    <n v="680484"/>
    <n v="218"/>
    <n v="6.83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2"/>
    <n v="655940671"/>
    <n v="109978"/>
    <s v="UNIVERSIDADE FEDERAL DE LAVRAS - MG"/>
    <d v="2020-03-17T09:42:34"/>
    <s v="PVX6863"/>
    <s v="PROPRIA"/>
    <s v="MONTANA"/>
    <s v=""/>
    <n v="2015"/>
    <n v="2111789"/>
    <s v="GUSTAVO MARCIO BOTELHO"/>
    <s v="Abastecimento"/>
    <s v="GASOLINA COMUM"/>
    <n v="31.92"/>
    <n v="4.7"/>
    <n v="97753"/>
    <n v="272"/>
    <n v="8.52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2"/>
    <n v="655947914"/>
    <n v="109978"/>
    <s v="UNIVERSIDADE FEDERAL DE LAVRAS - MG"/>
    <d v="2020-03-17T10:08:54"/>
    <s v="GMF6665"/>
    <s v="PROPRIA"/>
    <s v="CAMINHAO"/>
    <s v="20012224"/>
    <n v="2011"/>
    <n v="3327"/>
    <s v="CLAUDINEI VILELA DE SOUZA"/>
    <s v="Abastecimento"/>
    <s v="Diesel S-10 Comum"/>
    <n v="39.479999999999997"/>
    <n v="3.8"/>
    <n v="160620"/>
    <n v="520"/>
    <n v="13.17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2"/>
    <n v="655961077"/>
    <n v="109978"/>
    <s v="UNIVERSIDADE FEDERAL DE LAVRAS - MG"/>
    <d v="2020-03-17T11:16:31"/>
    <s v="GMF6827"/>
    <s v="PROPRIA"/>
    <s v="SPRINTER"/>
    <s v="20012221"/>
    <n v="2011"/>
    <n v="1006030"/>
    <s v="VALDIR PEREIRA DE CARVALHO"/>
    <s v="Abastecimento"/>
    <s v="Diesel S-10 Comum"/>
    <n v="34.68"/>
    <n v="3.8"/>
    <n v="171884"/>
    <n v="294"/>
    <n v="8.48"/>
    <n v="131.79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2"/>
    <n v="655981443"/>
    <n v="109978"/>
    <s v="UNIVERSIDADE FEDERAL DE LAVRAS - MG"/>
    <d v="2020-03-17T13:23:02"/>
    <s v="HES1264"/>
    <s v="PROPRIA"/>
    <s v="RANGER"/>
    <s v=""/>
    <n v="2007"/>
    <n v="140502"/>
    <s v="JOSE PEDRO DE OLIVEIRA"/>
    <s v="Abastecimento"/>
    <s v="Diesel S-10 Comum"/>
    <n v="73.27"/>
    <n v="3.8"/>
    <n v="316873"/>
    <n v="764"/>
    <n v="10.43"/>
    <n v="278.35000000000002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2"/>
    <n v="655997221"/>
    <n v="109978"/>
    <s v="UNIVERSIDADE FEDERAL DE LAVRAS - MG"/>
    <d v="2020-03-17T14:13:27"/>
    <s v="GMF5451"/>
    <s v="PROPRIA"/>
    <s v="MICRO ONIBUS"/>
    <s v="20012220"/>
    <n v="2007"/>
    <n v="68775056"/>
    <s v="ANDERSON DE SOUSA LIMA"/>
    <s v="Abastecimento"/>
    <s v="Diesel S-10 Comum"/>
    <n v="34.22"/>
    <n v="3.8"/>
    <n v="273547"/>
    <n v="229"/>
    <n v="6.69"/>
    <n v="13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2"/>
    <n v="656000469"/>
    <n v="109978"/>
    <s v="UNIVERSIDADE FEDERAL DE LAVRAS - MG"/>
    <d v="2020-03-17T14:38:40"/>
    <s v="GMF6159"/>
    <s v="PROPRIA"/>
    <s v="STRADA HD WK CD E"/>
    <s v=""/>
    <n v="2009"/>
    <n v="2041833"/>
    <s v="LAZARO DE OLIVEIRA SOBRINHO"/>
    <s v="Abastecimento"/>
    <s v="GASOLINA COMUM"/>
    <n v="31.92"/>
    <n v="4.7"/>
    <n v="115554"/>
    <n v="276"/>
    <n v="8.65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2"/>
    <n v="656067659"/>
    <n v="109978"/>
    <s v="UNIVERSIDADE FEDERAL DE LAVRAS - MG"/>
    <d v="2020-03-17T19:41:16"/>
    <s v="GMF7797"/>
    <s v="PROPRIA"/>
    <s v="ONIBUS"/>
    <s v=""/>
    <n v="2013"/>
    <n v="1831"/>
    <s v="NIVALDO MARQUES"/>
    <s v="Abastecimento"/>
    <s v="Diesel S-10 Comum"/>
    <n v="304.70999999999998"/>
    <n v="3.53"/>
    <n v="148049"/>
    <n v="437"/>
    <n v="1.43"/>
    <n v="1074.75"/>
    <n v="7170947"/>
    <s v="POSTO VITORIA"/>
    <s v="POSTO DE COMBUSTIVEL"/>
    <s v="RUA OTACILIO NEGRAO DE LIMA 286"/>
    <s v="CENTRO"/>
    <s v="LAVRAS"/>
    <s v="MG"/>
    <s v="DTM"/>
    <m/>
    <m/>
    <m/>
    <m/>
    <m/>
    <m/>
    <m/>
    <m/>
    <m/>
    <m/>
    <m/>
    <m/>
  </r>
  <r>
    <x v="1"/>
    <x v="2"/>
    <n v="656115163"/>
    <n v="109978"/>
    <s v="UNIVERSIDADE FEDERAL DE LAVRAS - MG"/>
    <d v="2020-03-18T08:13:08"/>
    <s v="GER7154"/>
    <s v="PROPRIA"/>
    <s v="GERADOR DE ENERGIA"/>
    <s v=""/>
    <n v="2011"/>
    <n v="11984333"/>
    <s v="ADEILSON CARVALHO"/>
    <s v="Abastecimento"/>
    <s v="GASOLINA COMUM"/>
    <n v="49.17"/>
    <n v="4.7"/>
    <n v="2"/>
    <n v="1"/>
    <n v="49.17"/>
    <n v="231"/>
    <n v="9895191"/>
    <s v="AUTO POSTO LAVRAS SHELL"/>
    <s v="POSTO DE COMBUSTIVEL"/>
    <s v="AVENIDA DR SILVIO MENICUCCI 200"/>
    <s v="VILA ESTER"/>
    <s v="LAVRAS"/>
    <s v="MG"/>
    <s v="PROINFRA"/>
    <m/>
    <m/>
    <m/>
    <m/>
    <m/>
    <m/>
    <m/>
    <m/>
    <m/>
    <m/>
    <m/>
    <m/>
  </r>
  <r>
    <x v="1"/>
    <x v="2"/>
    <n v="656133605"/>
    <n v="109978"/>
    <s v="UNIVERSIDADE FEDERAL DE LAVRAS - MG"/>
    <d v="2020-03-18T09:17:07"/>
    <s v="ROC4342"/>
    <s v="PROPRIA"/>
    <s v="ROCADEIRA"/>
    <s v=""/>
    <n v="2012"/>
    <n v="395326"/>
    <s v="CARLOS ALBERTO DE OLIVEIRA SILVA"/>
    <s v="Abastecimento"/>
    <s v="GASOLINA COMUM"/>
    <n v="3"/>
    <n v="4.68"/>
    <n v="111830"/>
    <n v="5"/>
    <n v="1.67"/>
    <n v="14.03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6133775"/>
    <n v="109978"/>
    <s v="UNIVERSIDADE FEDERAL DE LAVRAS - MG"/>
    <d v="2020-03-18T09:18:01"/>
    <s v="ROC4343"/>
    <s v="PROPRIA"/>
    <s v="ROCADEIRA"/>
    <s v=""/>
    <n v="2012"/>
    <n v="395326"/>
    <s v="CARLOS ALBERTO DE OLIVEIRA SILVA"/>
    <s v="Abastecimento"/>
    <s v="GASOLINA COMUM"/>
    <n v="3"/>
    <n v="4.68"/>
    <n v="111830"/>
    <n v="5"/>
    <n v="1.67"/>
    <n v="14.03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6134162"/>
    <n v="109978"/>
    <s v="UNIVERSIDADE FEDERAL DE LAVRAS - MG"/>
    <d v="2020-03-18T09:19:20"/>
    <s v="ROC6726"/>
    <s v="PROPRIA"/>
    <s v="ROCADEIRA FS 220"/>
    <s v=""/>
    <n v="2011"/>
    <n v="395326"/>
    <s v="CARLOS ALBERTO DE OLIVEIRA SILVA"/>
    <s v="Abastecimento"/>
    <s v="GASOLINA COMUM"/>
    <n v="3"/>
    <n v="4.68"/>
    <n v="111830"/>
    <n v="5"/>
    <n v="1.67"/>
    <n v="14.03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6134368"/>
    <n v="109978"/>
    <s v="UNIVERSIDADE FEDERAL DE LAVRAS - MG"/>
    <d v="2020-03-18T09:20:19"/>
    <s v="ROC7067"/>
    <s v="PROPRIA"/>
    <s v="ROCADEIRA"/>
    <s v=""/>
    <n v="2016"/>
    <n v="395326"/>
    <s v="CARLOS ALBERTO DE OLIVEIRA SILVA"/>
    <s v="Abastecimento"/>
    <s v="GASOLINA COMUM"/>
    <n v="3"/>
    <n v="4.68"/>
    <n v="111830"/>
    <n v="5"/>
    <n v="1.67"/>
    <n v="14.03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6134576"/>
    <n v="109978"/>
    <s v="UNIVERSIDADE FEDERAL DE LAVRAS - MG"/>
    <d v="2020-03-18T09:21:22"/>
    <s v="ROC6731"/>
    <s v="PROPRIA"/>
    <s v="ROCADEIRA FS 220"/>
    <s v=""/>
    <n v="2011"/>
    <n v="395326"/>
    <s v="CARLOS ALBERTO DE OLIVEIRA SILVA"/>
    <s v="Abastecimento"/>
    <s v="GASOLINA COMUM"/>
    <n v="3"/>
    <n v="4.68"/>
    <n v="111830"/>
    <n v="5"/>
    <n v="1.67"/>
    <n v="14.03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6135110"/>
    <n v="109978"/>
    <s v="UNIVERSIDADE FEDERAL DE LAVRAS - MG"/>
    <d v="2020-03-18T09:23:45"/>
    <s v="ROC4350"/>
    <s v="PROPRIA"/>
    <s v="ROCADEIRA"/>
    <s v=""/>
    <n v="2012"/>
    <n v="395326"/>
    <s v="CARLOS ALBERTO DE OLIVEIRA SILVA"/>
    <s v="Abastecimento"/>
    <s v="GASOLINA COMUM"/>
    <n v="3"/>
    <n v="4.68"/>
    <n v="111830"/>
    <n v="5"/>
    <n v="1.67"/>
    <n v="14.03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6135279"/>
    <n v="109978"/>
    <s v="UNIVERSIDADE FEDERAL DE LAVRAS - MG"/>
    <d v="2020-03-18T09:24:35"/>
    <s v="ROC6727"/>
    <s v="PROPRIA"/>
    <s v="ROCADEIRA FS 220"/>
    <s v=""/>
    <n v="2011"/>
    <n v="395326"/>
    <s v="CARLOS ALBERTO DE OLIVEIRA SILVA"/>
    <s v="Abastecimento"/>
    <s v="GASOLINA COMUM"/>
    <n v="3"/>
    <n v="4.68"/>
    <n v="111830"/>
    <n v="5"/>
    <n v="1.67"/>
    <n v="14.03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6135853"/>
    <n v="109978"/>
    <s v="UNIVERSIDADE FEDERAL DE LAVRAS - MG"/>
    <d v="2020-03-18T09:25:33"/>
    <s v="ROC7068"/>
    <s v="PROPRIA"/>
    <s v="ROCADEIRA"/>
    <s v=""/>
    <n v="2016"/>
    <n v="395326"/>
    <s v="CARLOS ALBERTO DE OLIVEIRA SILVA"/>
    <s v="Abastecimento"/>
    <s v="GASOLINA COMUM"/>
    <n v="3"/>
    <n v="4.68"/>
    <n v="111830"/>
    <n v="5"/>
    <n v="1.67"/>
    <n v="14.03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6135730"/>
    <n v="109978"/>
    <s v="UNIVERSIDADE FEDERAL DE LAVRAS - MG"/>
    <d v="2020-03-18T09:26:45"/>
    <s v="ROC7070"/>
    <s v="PROPRIA"/>
    <s v="ROCADEIRA"/>
    <s v=""/>
    <n v="2016"/>
    <n v="395326"/>
    <s v="CARLOS ALBERTO DE OLIVEIRA SILVA"/>
    <s v="Abastecimento"/>
    <s v="GASOLINA COMUM"/>
    <n v="3"/>
    <n v="4.68"/>
    <n v="111830"/>
    <n v="5"/>
    <n v="1.67"/>
    <n v="14.03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6135997"/>
    <n v="109978"/>
    <s v="UNIVERSIDADE FEDERAL DE LAVRAS - MG"/>
    <d v="2020-03-18T09:27:40"/>
    <s v="ROC7069"/>
    <s v="PROPRIA"/>
    <s v="ROCADEIRA"/>
    <s v=""/>
    <n v="2016"/>
    <n v="395326"/>
    <s v="CARLOS ALBERTO DE OLIVEIRA SILVA"/>
    <s v="Abastecimento"/>
    <s v="GASOLINA COMUM"/>
    <n v="3"/>
    <n v="4.68"/>
    <n v="111830"/>
    <n v="5"/>
    <n v="1.67"/>
    <n v="14.03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6151956"/>
    <n v="109978"/>
    <s v="UNIVERSIDADE FEDERAL DE LAVRAS - MG"/>
    <d v="2020-03-18T10:41:24"/>
    <s v="PVJ8129"/>
    <s v="PROPRIA"/>
    <s v="MOTOCICLETA"/>
    <s v="20019241"/>
    <n v="2014"/>
    <n v="395918"/>
    <s v="GILVAN NAVES TEIXEIRA"/>
    <s v="Abastecimento"/>
    <s v="GASOLINA COMUM"/>
    <n v="8.52"/>
    <n v="4.6900000000000004"/>
    <n v="82895"/>
    <n v="5"/>
    <n v="0.59"/>
    <n v="40"/>
    <n v="9895191"/>
    <s v="AUTO POSTO LAVRAS SHELL"/>
    <s v="POSTO DE COMBUSTIVEL"/>
    <s v="AVENIDA DR SILVIO MENICUCCI 200"/>
    <s v="VILA ESTER"/>
    <s v="LAVRAS"/>
    <s v="MG"/>
    <s v="CVP"/>
    <m/>
    <m/>
    <m/>
    <m/>
    <m/>
    <m/>
    <m/>
    <m/>
    <m/>
    <m/>
    <m/>
    <m/>
  </r>
  <r>
    <x v="1"/>
    <x v="2"/>
    <n v="656152146"/>
    <n v="109978"/>
    <s v="UNIVERSIDADE FEDERAL DE LAVRAS - MG"/>
    <d v="2020-03-18T10:42:42"/>
    <s v="PVJ8159"/>
    <s v="PROPRIA"/>
    <s v="MOTOCICLETA"/>
    <s v="0019242"/>
    <n v="2014"/>
    <n v="395918"/>
    <s v="GILVAN NAVES TEIXEIRA"/>
    <s v="Abastecimento"/>
    <s v="GASOLINA COMUM"/>
    <n v="6.8"/>
    <n v="4.7"/>
    <n v="68940"/>
    <n v="363"/>
    <n v="53.38"/>
    <n v="31.95"/>
    <n v="9895191"/>
    <s v="AUTO POSTO LAVRAS SHELL"/>
    <s v="POSTO DE COMBUSTIVEL"/>
    <s v="AVENIDA DR SILVIO MENICUCCI 200"/>
    <s v="VILA ESTER"/>
    <s v="LAVRAS"/>
    <s v="MG"/>
    <s v="CVP"/>
    <m/>
    <m/>
    <m/>
    <m/>
    <m/>
    <m/>
    <m/>
    <m/>
    <m/>
    <m/>
    <m/>
    <m/>
  </r>
  <r>
    <x v="1"/>
    <x v="2"/>
    <n v="656152645"/>
    <n v="109978"/>
    <s v="UNIVERSIDADE FEDERAL DE LAVRAS - MG"/>
    <d v="2020-03-18T10:45:52"/>
    <s v="PVJ8145"/>
    <s v="PROPRIA"/>
    <s v="MOTOCICLETA"/>
    <s v="20019245"/>
    <n v="2014"/>
    <n v="395918"/>
    <s v="GILVAN NAVES TEIXEIRA"/>
    <s v="Abastecimento"/>
    <s v="GASOLINA COMUM"/>
    <n v="6.95"/>
    <n v="4.7"/>
    <n v="75550"/>
    <n v="324"/>
    <n v="46.62"/>
    <n v="32.65"/>
    <n v="9895191"/>
    <s v="AUTO POSTO LAVRAS SHELL"/>
    <s v="POSTO DE COMBUSTIVEL"/>
    <s v="AVENIDA DR SILVIO MENICUCCI 200"/>
    <s v="VILA ESTER"/>
    <s v="LAVRAS"/>
    <s v="MG"/>
    <s v="CVP"/>
    <m/>
    <m/>
    <m/>
    <m/>
    <m/>
    <m/>
    <m/>
    <m/>
    <m/>
    <m/>
    <m/>
    <m/>
  </r>
  <r>
    <x v="0"/>
    <x v="2"/>
    <n v="656155145"/>
    <n v="109978"/>
    <s v="UNIVERSIDADE FEDERAL DE LAVRAS - MG"/>
    <d v="2020-03-18T10:54:50"/>
    <s v="GMF6299"/>
    <s v="PROPRIA"/>
    <s v="ZAFIRA"/>
    <s v=""/>
    <n v="2010"/>
    <n v="395918"/>
    <s v="GILVAN NAVES TEIXEIRA"/>
    <s v="Abastecimento"/>
    <s v="GASOLINA COMUM"/>
    <n v="22.57"/>
    <n v="4.7"/>
    <n v="332371"/>
    <n v="138"/>
    <n v="6.11"/>
    <n v="106.03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1"/>
    <x v="2"/>
    <n v="656157860"/>
    <n v="109978"/>
    <s v="UNIVERSIDADE FEDERAL DE LAVRAS - MG"/>
    <d v="2020-03-18T11:04:45"/>
    <s v="PVJ8142"/>
    <s v="PROPRIA"/>
    <s v="MOTOCICLETA"/>
    <s v="20019243"/>
    <n v="2014"/>
    <n v="395918"/>
    <s v="GILVAN NAVES TEIXEIRA"/>
    <s v="Abastecimento"/>
    <s v="GASOLINA COMUM"/>
    <n v="7.49"/>
    <n v="4.7"/>
    <n v="77304"/>
    <n v="356"/>
    <n v="47.53"/>
    <n v="35.19"/>
    <n v="9895191"/>
    <s v="AUTO POSTO LAVRAS SHELL"/>
    <s v="POSTO DE COMBUSTIVEL"/>
    <s v="AVENIDA DR SILVIO MENICUCCI 200"/>
    <s v="VILA ESTER"/>
    <s v="LAVRAS"/>
    <s v="MG"/>
    <s v="CVP"/>
    <m/>
    <m/>
    <m/>
    <m/>
    <m/>
    <m/>
    <m/>
    <m/>
    <m/>
    <m/>
    <m/>
    <m/>
  </r>
  <r>
    <x v="0"/>
    <x v="2"/>
    <n v="656167443"/>
    <n v="109978"/>
    <s v="UNIVERSIDADE FEDERAL DE LAVRAS - MG"/>
    <d v="2020-03-18T11:50:41"/>
    <s v="GMF6827"/>
    <s v="PROPRIA"/>
    <s v="SPRINTER"/>
    <s v="20012221"/>
    <n v="2011"/>
    <n v="1006030"/>
    <s v="VALDIR PEREIRA DE CARVALHO"/>
    <s v="Abastecimento"/>
    <s v="Diesel S-10 Comum"/>
    <n v="52.02"/>
    <n v="3.4"/>
    <n v="172364"/>
    <n v="480"/>
    <n v="9.23"/>
    <n v="176.82"/>
    <n v="1022016"/>
    <s v="POSTO PE DE BOI"/>
    <s v="POSTO DE COMBUSTIVEL"/>
    <s v="RODOVIA FERNAO DIAS  S/N KM 86"/>
    <s v="PARQUE EDU CHAVES"/>
    <s v="SAO PAULO"/>
    <s v="SP"/>
    <s v="DTM"/>
    <m/>
    <m/>
    <m/>
    <m/>
    <m/>
    <m/>
    <m/>
    <m/>
    <m/>
    <m/>
    <m/>
    <m/>
  </r>
  <r>
    <x v="8"/>
    <x v="2"/>
    <n v="656239933"/>
    <n v="109978"/>
    <s v="UNIVERSIDADE FEDERAL DE LAVRAS - MG"/>
    <d v="2020-03-18T17:26:28"/>
    <s v="TCB7620"/>
    <s v="PROPRIA"/>
    <s v="TANQUE"/>
    <s v=""/>
    <n v="1998"/>
    <n v="11984333"/>
    <s v="ADEILSON CARVALHO"/>
    <s v="Abastecimento"/>
    <s v="DIESEL"/>
    <n v="5000"/>
    <n v="3.49"/>
    <n v="20"/>
    <n v="10"/>
    <n v="0"/>
    <n v="17440"/>
    <n v="6103464"/>
    <s v="POSTO TUNEL"/>
    <s v="POSTO DE COMBUSTIVEL"/>
    <s v="RUA OTACILIO NEGRAO DE LIMA 598"/>
    <s v="CENTRO"/>
    <s v="LAVRAS"/>
    <s v="MG"/>
    <s v="FAZENDA PALMITAL"/>
    <m/>
    <m/>
    <m/>
    <m/>
    <m/>
    <m/>
    <m/>
    <m/>
    <m/>
    <m/>
    <m/>
    <m/>
  </r>
  <r>
    <x v="0"/>
    <x v="2"/>
    <n v="656324690"/>
    <n v="109978"/>
    <s v="UNIVERSIDADE FEDERAL DE LAVRAS - MG"/>
    <d v="2020-03-19T07:57:52"/>
    <s v="HOE7926"/>
    <s v="PROPRIA"/>
    <s v="CAMINHAO"/>
    <s v=""/>
    <n v="2011"/>
    <n v="68674040"/>
    <s v="JOSE BENTO DA SILVA"/>
    <s v="Abastecimento"/>
    <s v="DIESEL"/>
    <n v="158.33000000000001"/>
    <n v="3.32"/>
    <n v="98714"/>
    <n v="514"/>
    <n v="3.25"/>
    <n v="525.51"/>
    <n v="491063"/>
    <s v="POSTO TREVAO"/>
    <s v="POSTO DE COMBUSTIVEL"/>
    <s v="RODOVIA BR 265  S/N KM 153"/>
    <s v="GATO PRETO"/>
    <s v="LAVRAS"/>
    <s v="MG"/>
    <s v="DTM"/>
    <m/>
    <m/>
    <m/>
    <m/>
    <m/>
    <m/>
    <m/>
    <m/>
    <m/>
    <m/>
    <m/>
    <m/>
  </r>
  <r>
    <x v="0"/>
    <x v="2"/>
    <n v="656325145"/>
    <n v="109978"/>
    <s v="UNIVERSIDADE FEDERAL DE LAVRAS - MG"/>
    <d v="2020-03-19T07:59:40"/>
    <s v="GMF5734"/>
    <s v="PROPRIA"/>
    <s v="COURIER"/>
    <s v="20019838"/>
    <n v="2009"/>
    <n v="2041853"/>
    <s v="MARCIO TADEU DE LIMA"/>
    <s v="Abastecimento"/>
    <s v="GASOLINA COMUM"/>
    <n v="31.92"/>
    <n v="4.7"/>
    <n v="111097"/>
    <n v="236"/>
    <n v="7.39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2"/>
    <n v="656327164"/>
    <n v="109978"/>
    <s v="UNIVERSIDADE FEDERAL DE LAVRAS - MG"/>
    <d v="2020-03-19T08:08:39"/>
    <s v="GMF6158"/>
    <s v="PROPRIA"/>
    <s v="STRADA HD WK CD E"/>
    <s v="20019850"/>
    <n v="2009"/>
    <n v="2622"/>
    <s v="JOSE MARIA SALES"/>
    <s v="Abastecimento"/>
    <s v="GASOLINA COMUM"/>
    <n v="31.92"/>
    <n v="4.7"/>
    <n v="208961"/>
    <n v="456"/>
    <n v="14.29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2"/>
    <n v="656332905"/>
    <n v="109978"/>
    <s v="UNIVERSIDADE FEDERAL DE LAVRAS - MG"/>
    <d v="2020-03-19T08:28:50"/>
    <s v="GMF7191"/>
    <s v="PROPRIA"/>
    <s v="CAMINHAO"/>
    <s v="20019842"/>
    <n v="2012"/>
    <n v="45197865"/>
    <s v="ANTONIO JOSE BENTO DE LUCAS"/>
    <s v="Abastecimento"/>
    <s v="Diesel S-10 Comum"/>
    <n v="302.63"/>
    <n v="3.45"/>
    <n v="85943"/>
    <n v="143"/>
    <n v="0.47"/>
    <n v="1044.77"/>
    <n v="491063"/>
    <s v="POSTO TREVAO"/>
    <s v="POSTO DE COMBUSTIVEL"/>
    <s v="RODOVIA BR 265  S/N KM 153"/>
    <s v="GATO PRETO"/>
    <s v="LAVRAS"/>
    <s v="MG"/>
    <s v="DTM"/>
    <m/>
    <m/>
    <m/>
    <m/>
    <m/>
    <m/>
    <m/>
    <m/>
    <m/>
    <m/>
    <m/>
    <m/>
  </r>
  <r>
    <x v="0"/>
    <x v="2"/>
    <n v="656336038"/>
    <n v="109978"/>
    <s v="UNIVERSIDADE FEDERAL DE LAVRAS - MG"/>
    <d v="2020-03-19T08:38:00"/>
    <s v="GMF6454"/>
    <s v="PROPRIA"/>
    <s v="RANGER"/>
    <s v="20019848"/>
    <n v="2010"/>
    <n v="3327"/>
    <s v="CLAUDINEI VILELA DE SOUZA"/>
    <s v="Abastecimento"/>
    <s v="Diesel S-10 Comum"/>
    <n v="39.479999999999997"/>
    <n v="3.8"/>
    <n v="142955"/>
    <n v="426"/>
    <n v="10.79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2"/>
    <n v="656353841"/>
    <n v="109978"/>
    <s v="UNIVERSIDADE FEDERAL DE LAVRAS - MG"/>
    <d v="2020-03-19T09:42:59"/>
    <s v="GMF6666"/>
    <s v="PROPRIA"/>
    <s v="CAMINHAO"/>
    <s v="20019840"/>
    <n v="2011"/>
    <n v="1670814"/>
    <s v="MARCELO ADALTON BALISA"/>
    <s v="Abastecimento"/>
    <s v="DIESEL"/>
    <n v="56.19"/>
    <n v="3.49"/>
    <n v="124267"/>
    <n v="481"/>
    <n v="8.56"/>
    <n v="195.99"/>
    <n v="6103464"/>
    <s v="POSTO TUNEL"/>
    <s v="POSTO DE COMBUSTIVEL"/>
    <s v="RUA OTACILIO NEGRAO DE LIMA 598"/>
    <s v="CENTRO"/>
    <s v="LAVRAS"/>
    <s v="MG"/>
    <s v="DTM"/>
    <m/>
    <m/>
    <m/>
    <m/>
    <m/>
    <m/>
    <m/>
    <m/>
    <m/>
    <m/>
    <m/>
    <m/>
  </r>
  <r>
    <x v="0"/>
    <x v="2"/>
    <n v="656356606"/>
    <n v="109978"/>
    <s v="UNIVERSIDADE FEDERAL DE LAVRAS - MG"/>
    <d v="2020-03-19T10:01:32"/>
    <s v="GMF0576"/>
    <s v="PROPRIA"/>
    <s v="L1113"/>
    <s v="20012237"/>
    <n v="1976"/>
    <n v="12918"/>
    <s v="MARCO AURELIO DE CASTRO CARVALHO"/>
    <s v="Abastecimento"/>
    <s v="Diesel S-10 Comum"/>
    <n v="80.92"/>
    <n v="3.8"/>
    <n v="58319"/>
    <n v="72"/>
    <n v="0.89"/>
    <n v="307.42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1"/>
    <x v="2"/>
    <n v="656372814"/>
    <n v="109978"/>
    <s v="UNIVERSIDADE FEDERAL DE LAVRAS - MG"/>
    <d v="2020-03-19T11:07:35"/>
    <s v="PVN3752"/>
    <s v="PROPRIA"/>
    <s v="PALIO"/>
    <s v=""/>
    <n v="2015"/>
    <n v="2111789"/>
    <s v="GUSTAVO MARCIO BOTELHO"/>
    <s v="Abastecimento"/>
    <s v="GASOLINA COMUM"/>
    <n v="28.38"/>
    <n v="4.7"/>
    <n v="33354"/>
    <n v="298"/>
    <n v="10.5"/>
    <n v="133.33000000000001"/>
    <n v="9895191"/>
    <s v="AUTO POSTO LAVRAS SHELL"/>
    <s v="POSTO DE COMBUSTIVEL"/>
    <s v="AVENIDA DR SILVIO MENICUCCI 200"/>
    <s v="VILA ESTER"/>
    <s v="LAVRAS"/>
    <s v="MG"/>
    <s v="PROINFRA"/>
    <m/>
    <m/>
    <m/>
    <m/>
    <m/>
    <m/>
    <m/>
    <m/>
    <m/>
    <m/>
    <m/>
    <m/>
  </r>
  <r>
    <x v="6"/>
    <x v="2"/>
    <n v="656396741"/>
    <n v="109978"/>
    <s v="UNIVERSIDADE FEDERAL DE LAVRAS - MG"/>
    <d v="2020-03-19T13:31:28"/>
    <s v="PVN3749"/>
    <s v="PROPRIA"/>
    <s v="PALIO"/>
    <s v=""/>
    <n v="2015"/>
    <n v="2042576"/>
    <s v="ANDERSON DOUGLAS CARVALHO"/>
    <s v="Abastecimento"/>
    <s v="GASOLINA COMUM"/>
    <n v="31.92"/>
    <n v="4.7"/>
    <n v="49196"/>
    <n v="258"/>
    <n v="8.08"/>
    <n v="150"/>
    <n v="9895191"/>
    <s v="AUTO POSTO LAVRAS SHELL"/>
    <s v="POSTO DE COMBUSTIVEL"/>
    <s v="AVENIDA DR SILVIO MENICUCCI 200"/>
    <s v="VILA ESTER"/>
    <s v="LAVRAS"/>
    <s v="MG"/>
    <s v="DGTI"/>
    <m/>
    <m/>
    <m/>
    <m/>
    <m/>
    <m/>
    <m/>
    <m/>
    <m/>
    <m/>
    <m/>
    <m/>
  </r>
  <r>
    <x v="1"/>
    <x v="2"/>
    <n v="656398368"/>
    <n v="109978"/>
    <s v="UNIVERSIDADE FEDERAL DE LAVRAS - MG"/>
    <d v="2020-03-19T13:43:15"/>
    <s v="ROC4343"/>
    <s v="PROPRIA"/>
    <s v="ROCADEIRA"/>
    <s v=""/>
    <n v="2012"/>
    <n v="395326"/>
    <s v="CARLOS ALBERTO DE OLIVEIRA SILVA"/>
    <s v="Abastecimento"/>
    <s v="GASOLINA COMUM"/>
    <n v="3"/>
    <n v="4.68"/>
    <n v="111840"/>
    <n v="10"/>
    <n v="3.33"/>
    <n v="14.03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6398505"/>
    <n v="109978"/>
    <s v="UNIVERSIDADE FEDERAL DE LAVRAS - MG"/>
    <d v="2020-03-19T13:44:20"/>
    <s v="ROC6726"/>
    <s v="PROPRIA"/>
    <s v="ROCADEIRA FS 220"/>
    <s v=""/>
    <n v="2011"/>
    <n v="395326"/>
    <s v="CARLOS ALBERTO DE OLIVEIRA SILVA"/>
    <s v="Abastecimento"/>
    <s v="GASOLINA COMUM"/>
    <n v="3"/>
    <n v="4.68"/>
    <n v="111840"/>
    <n v="10"/>
    <n v="3.33"/>
    <n v="14.03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6400849"/>
    <n v="109978"/>
    <s v="UNIVERSIDADE FEDERAL DE LAVRAS - MG"/>
    <d v="2020-03-19T13:44:49"/>
    <s v="ROC7067"/>
    <s v="PROPRIA"/>
    <s v="ROCADEIRA"/>
    <s v=""/>
    <n v="2016"/>
    <n v="395326"/>
    <s v="CARLOS ALBERTO DE OLIVEIRA SILVA"/>
    <s v="Abastecimento"/>
    <s v="GASOLINA COMUM"/>
    <n v="3"/>
    <n v="4.68"/>
    <n v="111840"/>
    <n v="10"/>
    <n v="3.33"/>
    <n v="14.03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6398623"/>
    <n v="109978"/>
    <s v="UNIVERSIDADE FEDERAL DE LAVRAS - MG"/>
    <d v="2020-03-19T13:45:18"/>
    <s v="ROC4342"/>
    <s v="PROPRIA"/>
    <s v="ROCADEIRA"/>
    <s v=""/>
    <n v="2012"/>
    <n v="395326"/>
    <s v="CARLOS ALBERTO DE OLIVEIRA SILVA"/>
    <s v="Abastecimento"/>
    <s v="GASOLINA COMUM"/>
    <n v="3"/>
    <n v="4.68"/>
    <n v="111840"/>
    <n v="10"/>
    <n v="3.33"/>
    <n v="14.03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6398675"/>
    <n v="109978"/>
    <s v="UNIVERSIDADE FEDERAL DE LAVRAS - MG"/>
    <d v="2020-03-19T13:45:45"/>
    <s v="ROC7069"/>
    <s v="PROPRIA"/>
    <s v="ROCADEIRA"/>
    <s v=""/>
    <n v="2016"/>
    <n v="395326"/>
    <s v="CARLOS ALBERTO DE OLIVEIRA SILVA"/>
    <s v="Abastecimento"/>
    <s v="GASOLINA COMUM"/>
    <n v="3"/>
    <n v="4.68"/>
    <n v="111840"/>
    <n v="10"/>
    <n v="3.33"/>
    <n v="14.03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6400863"/>
    <n v="109978"/>
    <s v="UNIVERSIDADE FEDERAL DE LAVRAS - MG"/>
    <d v="2020-03-19T13:46:21"/>
    <s v="ROC7070"/>
    <s v="PROPRIA"/>
    <s v="ROCADEIRA"/>
    <s v=""/>
    <n v="2016"/>
    <n v="395326"/>
    <s v="CARLOS ALBERTO DE OLIVEIRA SILVA"/>
    <s v="Abastecimento"/>
    <s v="GASOLINA COMUM"/>
    <n v="3"/>
    <n v="4.68"/>
    <n v="111840"/>
    <n v="10"/>
    <n v="3.33"/>
    <n v="14.03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6400909"/>
    <n v="109978"/>
    <s v="UNIVERSIDADE FEDERAL DE LAVRAS - MG"/>
    <d v="2020-03-19T13:46:59"/>
    <s v="ROC7068"/>
    <s v="PROPRIA"/>
    <s v="ROCADEIRA"/>
    <s v=""/>
    <n v="2016"/>
    <n v="395326"/>
    <s v="CARLOS ALBERTO DE OLIVEIRA SILVA"/>
    <s v="Abastecimento"/>
    <s v="GASOLINA COMUM"/>
    <n v="3"/>
    <n v="4.68"/>
    <n v="111840"/>
    <n v="10"/>
    <n v="3.33"/>
    <n v="14.03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6400998"/>
    <n v="109978"/>
    <s v="UNIVERSIDADE FEDERAL DE LAVRAS - MG"/>
    <d v="2020-03-19T13:47:36"/>
    <s v="ROC6727"/>
    <s v="PROPRIA"/>
    <s v="ROCADEIRA FS 220"/>
    <s v=""/>
    <n v="2011"/>
    <n v="395326"/>
    <s v="CARLOS ALBERTO DE OLIVEIRA SILVA"/>
    <s v="Abastecimento"/>
    <s v="GASOLINA COMUM"/>
    <n v="3"/>
    <n v="4.68"/>
    <n v="111840"/>
    <n v="10"/>
    <n v="3.33"/>
    <n v="14.03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6401072"/>
    <n v="109978"/>
    <s v="UNIVERSIDADE FEDERAL DE LAVRAS - MG"/>
    <d v="2020-03-19T13:48:11"/>
    <s v="ROC6731"/>
    <s v="PROPRIA"/>
    <s v="ROCADEIRA FS 220"/>
    <s v=""/>
    <n v="2011"/>
    <n v="395326"/>
    <s v="CARLOS ALBERTO DE OLIVEIRA SILVA"/>
    <s v="Abastecimento"/>
    <s v="GASOLINA COMUM"/>
    <n v="3"/>
    <n v="4.68"/>
    <n v="111840"/>
    <n v="10"/>
    <n v="3.33"/>
    <n v="14.03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6401144"/>
    <n v="109978"/>
    <s v="UNIVERSIDADE FEDERAL DE LAVRAS - MG"/>
    <d v="2020-03-19T13:48:42"/>
    <s v="ROC4350"/>
    <s v="PROPRIA"/>
    <s v="ROCADEIRA"/>
    <s v=""/>
    <n v="2012"/>
    <n v="395326"/>
    <s v="CARLOS ALBERTO DE OLIVEIRA SILVA"/>
    <s v="Abastecimento"/>
    <s v="GASOLINA COMUM"/>
    <n v="3"/>
    <n v="4.68"/>
    <n v="111840"/>
    <n v="10"/>
    <n v="3.33"/>
    <n v="14.03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0"/>
    <x v="2"/>
    <n v="656510930"/>
    <n v="109978"/>
    <s v="UNIVERSIDADE FEDERAL DE LAVRAS - MG"/>
    <d v="2020-03-20T07:31:17"/>
    <s v="GMF7211"/>
    <s v="PROPRIA"/>
    <s v="FOCUS"/>
    <s v="20012222"/>
    <n v="2012"/>
    <n v="2242244"/>
    <s v="ANTONIO SEBASTIAO DOMINGOS"/>
    <s v="Abastecimento"/>
    <s v="ETANOL"/>
    <n v="34.29"/>
    <n v="3.5"/>
    <n v="146739"/>
    <n v="220"/>
    <n v="6.42"/>
    <n v="12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1"/>
    <x v="2"/>
    <n v="656540509"/>
    <n v="109978"/>
    <s v="UNIVERSIDADE FEDERAL DE LAVRAS - MG"/>
    <d v="2020-03-20T09:22:13"/>
    <s v="PVJ8159"/>
    <s v="PROPRIA"/>
    <s v="MOTOCICLETA"/>
    <s v="0019242"/>
    <n v="2014"/>
    <n v="395918"/>
    <s v="GILVAN NAVES TEIXEIRA"/>
    <s v="Abastecimento"/>
    <s v="GASOLINA COMUM"/>
    <n v="4.01"/>
    <n v="4.7"/>
    <n v="69061"/>
    <n v="121"/>
    <n v="30.17"/>
    <n v="18.84"/>
    <n v="9895191"/>
    <s v="AUTO POSTO LAVRAS SHELL"/>
    <s v="POSTO DE COMBUSTIVEL"/>
    <s v="AVENIDA DR SILVIO MENICUCCI 200"/>
    <s v="VILA ESTER"/>
    <s v="LAVRAS"/>
    <s v="MG"/>
    <s v="CVP"/>
    <m/>
    <m/>
    <m/>
    <m/>
    <m/>
    <m/>
    <m/>
    <m/>
    <m/>
    <m/>
    <m/>
    <m/>
  </r>
  <r>
    <x v="1"/>
    <x v="2"/>
    <n v="656542998"/>
    <n v="109978"/>
    <s v="UNIVERSIDADE FEDERAL DE LAVRAS - MG"/>
    <d v="2020-03-20T09:29:26"/>
    <s v="PVJ8144"/>
    <s v="PROPRIA"/>
    <s v="MOTOCICLETA"/>
    <s v="0019244"/>
    <n v="2014"/>
    <n v="395918"/>
    <s v="GILVAN NAVES TEIXEIRA"/>
    <s v="Abastecimento"/>
    <s v="GASOLINA COMUM"/>
    <n v="8.51"/>
    <n v="4.7"/>
    <n v="70520"/>
    <n v="10"/>
    <n v="1.18"/>
    <n v="40"/>
    <n v="9895191"/>
    <s v="AUTO POSTO LAVRAS SHELL"/>
    <s v="POSTO DE COMBUSTIVEL"/>
    <s v="AVENIDA DR SILVIO MENICUCCI 200"/>
    <s v="VILA ESTER"/>
    <s v="LAVRAS"/>
    <s v="MG"/>
    <s v="CVP"/>
    <m/>
    <m/>
    <m/>
    <m/>
    <m/>
    <m/>
    <m/>
    <m/>
    <m/>
    <m/>
    <m/>
    <m/>
  </r>
  <r>
    <x v="1"/>
    <x v="2"/>
    <n v="656543352"/>
    <n v="109978"/>
    <s v="UNIVERSIDADE FEDERAL DE LAVRAS - MG"/>
    <d v="2020-03-20T09:31:24"/>
    <s v="PVJ8151"/>
    <s v="PROPRIA"/>
    <s v="MOTOCICLETA"/>
    <s v="20019247"/>
    <n v="2014"/>
    <n v="395918"/>
    <s v="GILVAN NAVES TEIXEIRA"/>
    <s v="Abastecimento"/>
    <s v="GASOLINA COMUM"/>
    <n v="7.58"/>
    <n v="4.7"/>
    <n v="76788"/>
    <n v="283"/>
    <n v="37.340000000000003"/>
    <n v="35.61"/>
    <n v="9895191"/>
    <s v="AUTO POSTO LAVRAS SHELL"/>
    <s v="POSTO DE COMBUSTIVEL"/>
    <s v="AVENIDA DR SILVIO MENICUCCI 200"/>
    <s v="VILA ESTER"/>
    <s v="LAVRAS"/>
    <s v="MG"/>
    <s v="CVP"/>
    <m/>
    <m/>
    <m/>
    <m/>
    <m/>
    <m/>
    <m/>
    <m/>
    <m/>
    <m/>
    <m/>
    <m/>
  </r>
  <r>
    <x v="0"/>
    <x v="2"/>
    <n v="656544170"/>
    <n v="109978"/>
    <s v="UNIVERSIDADE FEDERAL DE LAVRAS - MG"/>
    <d v="2020-03-20T09:35:31"/>
    <s v="GMF6299"/>
    <s v="PROPRIA"/>
    <s v="ZAFIRA"/>
    <s v=""/>
    <n v="2010"/>
    <n v="395918"/>
    <s v="GILVAN NAVES TEIXEIRA"/>
    <s v="Abastecimento"/>
    <s v="GASOLINA COMUM"/>
    <n v="21.29"/>
    <n v="4.7"/>
    <n v="332549"/>
    <n v="178"/>
    <n v="8.36"/>
    <n v="100.02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2"/>
    <n v="656544426"/>
    <n v="109978"/>
    <s v="UNIVERSIDADE FEDERAL DE LAVRAS - MG"/>
    <d v="2020-03-20T09:36:53"/>
    <s v="GMF1891"/>
    <s v="PROPRIA"/>
    <s v="914 DIESEL"/>
    <s v="20012235"/>
    <n v="1997"/>
    <n v="12461"/>
    <s v="CLAUDIO BORGES DE OLIVEIRA"/>
    <s v="Abastecimento"/>
    <s v="Diesel S-10 Comum"/>
    <n v="56.41"/>
    <n v="3.44"/>
    <n v="213206"/>
    <n v="162"/>
    <n v="2.87"/>
    <n v="194"/>
    <n v="491063"/>
    <s v="POSTO TREVAO"/>
    <s v="POSTO DE COMBUSTIVEL"/>
    <s v="RODOVIA BR 265  S/N KM 153"/>
    <s v="GATO PRETO"/>
    <s v="LAVRAS"/>
    <s v="MG"/>
    <s v="DTM"/>
    <m/>
    <m/>
    <m/>
    <m/>
    <m/>
    <m/>
    <m/>
    <m/>
    <m/>
    <m/>
    <m/>
    <m/>
  </r>
  <r>
    <x v="1"/>
    <x v="2"/>
    <n v="656547298"/>
    <n v="109978"/>
    <s v="UNIVERSIDADE FEDERAL DE LAVRAS - MG"/>
    <d v="2020-03-20T09:46:27"/>
    <s v="PVJ8124"/>
    <s v="PROPRIA"/>
    <s v="MOTOCICLETA"/>
    <s v="20019248"/>
    <n v="2014"/>
    <n v="395918"/>
    <s v="GILVAN NAVES TEIXEIRA"/>
    <s v="Abastecimento"/>
    <s v="GASOLINA COMUM"/>
    <n v="5.33"/>
    <n v="4.7"/>
    <n v="79353"/>
    <n v="231"/>
    <n v="43.34"/>
    <n v="25.04"/>
    <n v="9895191"/>
    <s v="AUTO POSTO LAVRAS SHELL"/>
    <s v="POSTO DE COMBUSTIVEL"/>
    <s v="AVENIDA DR SILVIO MENICUCCI 200"/>
    <s v="VILA ESTER"/>
    <s v="LAVRAS"/>
    <s v="MG"/>
    <s v="CVP"/>
    <m/>
    <m/>
    <m/>
    <m/>
    <m/>
    <m/>
    <m/>
    <m/>
    <m/>
    <m/>
    <m/>
    <m/>
  </r>
  <r>
    <x v="0"/>
    <x v="2"/>
    <n v="656549061"/>
    <n v="109978"/>
    <s v="UNIVERSIDADE FEDERAL DE LAVRAS - MG"/>
    <d v="2020-03-20T09:55:33"/>
    <s v="PVJ8154"/>
    <s v="PROPRIA"/>
    <s v="MOTOCICLETA"/>
    <s v=""/>
    <n v="2014"/>
    <n v="395918"/>
    <s v="GILVAN NAVES TEIXEIRA"/>
    <s v="Abastecimento"/>
    <s v="GASOLINA COMUM"/>
    <n v="5.33"/>
    <n v="4.7"/>
    <n v="43749"/>
    <n v="205"/>
    <n v="38.46"/>
    <n v="25.04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2"/>
    <n v="656562648"/>
    <n v="109978"/>
    <s v="UNIVERSIDADE FEDERAL DE LAVRAS - MG"/>
    <d v="2020-03-20T10:58:54"/>
    <s v="HKX5734"/>
    <s v="PROPRIA"/>
    <s v="MOTOCICLETA"/>
    <s v=""/>
    <n v="2009"/>
    <n v="1810957"/>
    <s v="ARTHUR RESENDE RIBEIRO DE OLIVEIRA"/>
    <s v="Abastecimento"/>
    <s v="GASOLINA COMUM"/>
    <n v="9.24"/>
    <n v="4.7"/>
    <n v="47126"/>
    <n v="341"/>
    <n v="36.9"/>
    <n v="43.41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2"/>
    <n v="656596480"/>
    <n v="109978"/>
    <s v="UNIVERSIDADE FEDERAL DE LAVRAS - MG"/>
    <d v="2020-03-20T13:21:54"/>
    <s v="GMF5806"/>
    <s v="PROPRIA"/>
    <s v="VOLARE"/>
    <s v="10027324"/>
    <n v="2009"/>
    <n v="395626"/>
    <s v="RONALDO LUIZ"/>
    <s v="Abastecimento"/>
    <s v="Diesel S-10 Comum"/>
    <n v="119.87"/>
    <n v="3.8"/>
    <n v="264702"/>
    <n v="138"/>
    <n v="1.1499999999999999"/>
    <n v="455.39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4"/>
    <x v="2"/>
    <n v="656596924"/>
    <n v="109978"/>
    <s v="UNIVERSIDADE FEDERAL DE LAVRAS - MG"/>
    <d v="2020-03-20T13:24:53"/>
    <s v="JJF5111"/>
    <s v="PROPRIA"/>
    <s v="GOL"/>
    <s v="20019522"/>
    <n v="2008"/>
    <n v="2106768"/>
    <s v="MAURO MAGALHAES LEITE FARIA"/>
    <s v="Abastecimento"/>
    <s v="GASOLINA COMUM"/>
    <n v="32.369999999999997"/>
    <n v="4.63"/>
    <n v="87910"/>
    <n v="267"/>
    <n v="8.25"/>
    <n v="150"/>
    <n v="11396534"/>
    <s v="POSTO DA PRACA"/>
    <s v="POSTO DE COMBUSTIVEL"/>
    <s v="PRACA DOUTOR JORGE 185"/>
    <s v="CENTRO"/>
    <s v="LAVRAS"/>
    <s v="MG"/>
    <s v="INOVACAFE"/>
    <m/>
    <m/>
    <m/>
    <m/>
    <m/>
    <m/>
    <m/>
    <m/>
    <m/>
    <m/>
    <m/>
    <m/>
  </r>
  <r>
    <x v="0"/>
    <x v="2"/>
    <n v="656597697"/>
    <n v="109978"/>
    <s v="UNIVERSIDADE FEDERAL DE LAVRAS - MG"/>
    <d v="2020-03-20T13:31:01"/>
    <s v="GMF7393"/>
    <s v="PROPRIA"/>
    <s v="ONIBUS"/>
    <s v="10027333"/>
    <n v="2013"/>
    <n v="1006030"/>
    <s v="VALDIR PEREIRA DE CARVALHO"/>
    <s v="Abastecimento"/>
    <s v="Diesel S-10 Comum"/>
    <n v="129.51"/>
    <n v="3.8"/>
    <n v="158266"/>
    <n v="498"/>
    <n v="3.85"/>
    <n v="492.01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2"/>
    <n v="656577480"/>
    <n v="109978"/>
    <s v="UNIVERSIDADE FEDERAL DE LAVRAS - MG"/>
    <d v="2020-03-20T14:45:04"/>
    <s v="HES1216"/>
    <s v="PROPRIA"/>
    <s v="STRADA HD WK CD E"/>
    <s v="20012216"/>
    <n v="2007"/>
    <n v="1346441"/>
    <s v="RENAN ROSA PAULINO"/>
    <s v="Abastecimento"/>
    <s v="GASOLINA COMUM"/>
    <n v="22"/>
    <n v="4.55"/>
    <n v="138658"/>
    <n v="438"/>
    <n v="19.91"/>
    <n v="10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2"/>
    <n v="656615250"/>
    <n v="109978"/>
    <s v="UNIVERSIDADE FEDERAL DE LAVRAS - MG"/>
    <d v="2020-03-20T14:46:25"/>
    <s v="GMF6157"/>
    <s v="PROPRIA"/>
    <s v="STRADA HD WK CD E"/>
    <s v="20019834"/>
    <n v="2009"/>
    <n v="2048680"/>
    <s v="HELVIA MARA RIBEIRO"/>
    <s v="Abastecimento"/>
    <s v="GASOLINA COMUM"/>
    <n v="21.28"/>
    <n v="4.7"/>
    <n v="56570"/>
    <n v="258"/>
    <n v="12.12"/>
    <n v="10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2"/>
    <n v="656634624"/>
    <n v="109978"/>
    <s v="UNIVERSIDADE FEDERAL DE LAVRAS - MG"/>
    <d v="2020-03-20T16:11:39"/>
    <s v="PVX6863"/>
    <s v="PROPRIA"/>
    <s v="MONTANA"/>
    <s v=""/>
    <n v="2015"/>
    <n v="68674040"/>
    <s v="JOSE BENTO DA SILVA"/>
    <s v="Abastecimento"/>
    <s v="GASOLINA COMUM"/>
    <n v="31.92"/>
    <n v="4.7"/>
    <n v="97982"/>
    <n v="229"/>
    <n v="7.17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2"/>
    <n v="656691290"/>
    <n v="109978"/>
    <s v="UNIVERSIDADE FEDERAL DE LAVRAS - MG"/>
    <d v="2020-03-20T20:12:59"/>
    <s v="GMF5552"/>
    <s v="PROPRIA"/>
    <s v="ONIBUS"/>
    <s v="10027327"/>
    <n v="2008"/>
    <n v="78048246"/>
    <s v="CARLOS EDUARDO LUIZ"/>
    <s v="Abastecimento"/>
    <s v="Diesel S-10 Comum"/>
    <n v="410.13"/>
    <n v="3.8"/>
    <n v="353984"/>
    <n v="1023"/>
    <n v="2.4900000000000002"/>
    <n v="1558.08"/>
    <n v="9895191"/>
    <s v="AUTO POSTO LAVRAS SHELL"/>
    <s v="POSTO DE COMBUSTIVEL"/>
    <s v="AVENIDA DR SILVIO MENICUCCI 200"/>
    <s v="VILA ESTER"/>
    <s v="LAVRAS"/>
    <s v="MG"/>
    <s v="DIRETORIA DE TRANSPORTES E CONSERVACAO DO CAMPUS/PROINFRA"/>
    <m/>
    <m/>
    <m/>
    <m/>
    <m/>
    <m/>
    <m/>
    <m/>
    <m/>
    <m/>
    <m/>
    <m/>
  </r>
  <r>
    <x v="0"/>
    <x v="2"/>
    <n v="656797035"/>
    <n v="109978"/>
    <s v="UNIVERSIDADE FEDERAL DE LAVRAS - MG"/>
    <d v="2020-03-21T15:10:04"/>
    <s v="GMF7393"/>
    <s v="PROPRIA"/>
    <s v="ONIBUS"/>
    <s v="10027333"/>
    <n v="2013"/>
    <n v="1006030"/>
    <s v="VALDIR PEREIRA DE CARVALHO"/>
    <s v="Abastecimento"/>
    <s v="Diesel S-10 Comum"/>
    <n v="88.78"/>
    <n v="3.38"/>
    <n v="158827"/>
    <n v="561"/>
    <n v="6.32"/>
    <n v="300"/>
    <n v="11394540"/>
    <s v="POSTO SERVSUL EIRELI"/>
    <s v="POSTO DE COMBUSTIVEL"/>
    <s v="RODOVIA FERNAO DIAS 0 SN KM 870"/>
    <s v="CRUZ ALTA"/>
    <s v="POUSO ALEGRE"/>
    <s v="MG"/>
    <s v="DTM"/>
    <m/>
    <m/>
    <m/>
    <m/>
    <m/>
    <m/>
    <m/>
    <m/>
    <m/>
    <m/>
    <m/>
    <m/>
  </r>
  <r>
    <x v="0"/>
    <x v="2"/>
    <n v="656877758"/>
    <n v="109978"/>
    <s v="UNIVERSIDADE FEDERAL DE LAVRAS - MG"/>
    <d v="2020-03-22T16:17:47"/>
    <s v="GMF7220"/>
    <s v="PROPRIA"/>
    <s v="FOCUS"/>
    <s v="20012214"/>
    <n v="2012"/>
    <n v="1831"/>
    <s v="NIVALDO MARQUES"/>
    <s v="Abastecimento"/>
    <s v="GASOLINA COMUM"/>
    <n v="25.29"/>
    <n v="4.6500000000000004"/>
    <n v="154423"/>
    <n v="321"/>
    <n v="12.69"/>
    <n v="117.61"/>
    <n v="2702533"/>
    <s v="CENTRO DE SERVICOS FRANGO ASSADO NORTE"/>
    <s v="POSTO DE COMBUSTIVEL"/>
    <s v="RODOVIA FERNAO DIAS  SN KM 29"/>
    <s v="BAIRRO DO TANQUE"/>
    <s v="ATIBAIA"/>
    <s v="SP"/>
    <s v="DTM"/>
    <m/>
    <m/>
    <m/>
    <m/>
    <m/>
    <m/>
    <m/>
    <m/>
    <m/>
    <m/>
    <m/>
    <m/>
  </r>
  <r>
    <x v="0"/>
    <x v="2"/>
    <n v="656908673"/>
    <n v="109978"/>
    <s v="UNIVERSIDADE FEDERAL DE LAVRAS - MG"/>
    <d v="2020-03-23T07:39:15"/>
    <s v="GMF6665"/>
    <s v="PROPRIA"/>
    <s v="CAMINHAO"/>
    <s v="20012224"/>
    <n v="2011"/>
    <n v="68775056"/>
    <s v="ANDERSON DE SOUSA LIMA"/>
    <s v="Abastecimento"/>
    <s v="Diesel S-10 Comum"/>
    <n v="78.959999999999994"/>
    <n v="3.8"/>
    <n v="161009"/>
    <n v="389"/>
    <n v="4.93"/>
    <n v="30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2"/>
    <n v="656911852"/>
    <n v="109978"/>
    <s v="UNIVERSIDADE FEDERAL DE LAVRAS - MG"/>
    <d v="2020-03-23T07:55:53"/>
    <s v="GMF6108"/>
    <s v="PROPRIA"/>
    <s v="KOMBI 1.6"/>
    <s v="20015678"/>
    <n v="2009"/>
    <n v="3892"/>
    <s v="CLAUDIO VALACIO DE OLIVEIRA"/>
    <s v="Abastecimento"/>
    <s v="GASOLINA COMUM"/>
    <n v="31.92"/>
    <n v="4.7"/>
    <n v="680751"/>
    <n v="267"/>
    <n v="8.36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2"/>
    <n v="656912553"/>
    <n v="109978"/>
    <s v="UNIVERSIDADE FEDERAL DE LAVRAS - MG"/>
    <d v="2020-03-23T08:00:30"/>
    <s v="GMF7963"/>
    <s v="PROPRIA"/>
    <s v="STRADA HD WK CD E"/>
    <s v=""/>
    <n v="2015"/>
    <n v="12461"/>
    <s v="CLAUDIO BORGES DE OLIVEIRA"/>
    <s v="Abastecimento"/>
    <s v="ETANOL"/>
    <n v="42.86"/>
    <n v="3.5"/>
    <n v="76705"/>
    <n v="308"/>
    <n v="7.19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1"/>
    <x v="2"/>
    <n v="656921960"/>
    <n v="109978"/>
    <s v="UNIVERSIDADE FEDERAL DE LAVRAS - MG"/>
    <d v="2020-03-23T08:32:50"/>
    <s v="ROC7070"/>
    <s v="PROPRIA"/>
    <s v="ROCADEIRA"/>
    <s v=""/>
    <n v="2016"/>
    <n v="395326"/>
    <s v="CARLOS ALBERTO DE OLIVEIRA SILVA"/>
    <s v="Abastecimento"/>
    <s v="GASOLINA COMUM"/>
    <n v="3"/>
    <n v="4.55"/>
    <n v="111850"/>
    <n v="10"/>
    <n v="3.33"/>
    <n v="13.65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6922103"/>
    <n v="109978"/>
    <s v="UNIVERSIDADE FEDERAL DE LAVRAS - MG"/>
    <d v="2020-03-23T08:33:27"/>
    <s v="ROC7069"/>
    <s v="PROPRIA"/>
    <s v="ROCADEIRA"/>
    <s v=""/>
    <n v="2016"/>
    <n v="395326"/>
    <s v="CARLOS ALBERTO DE OLIVEIRA SILVA"/>
    <s v="Abastecimento"/>
    <s v="GASOLINA COMUM"/>
    <n v="3"/>
    <n v="4.55"/>
    <n v="111850"/>
    <n v="10"/>
    <n v="3.33"/>
    <n v="13.65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6922269"/>
    <n v="109978"/>
    <s v="UNIVERSIDADE FEDERAL DE LAVRAS - MG"/>
    <d v="2020-03-23T08:34:10"/>
    <s v="ROC4342"/>
    <s v="PROPRIA"/>
    <s v="ROCADEIRA"/>
    <s v=""/>
    <n v="2012"/>
    <n v="395326"/>
    <s v="CARLOS ALBERTO DE OLIVEIRA SILVA"/>
    <s v="Abastecimento"/>
    <s v="GASOLINA COMUM"/>
    <n v="3"/>
    <n v="4.55"/>
    <n v="111850"/>
    <n v="10"/>
    <n v="3.33"/>
    <n v="13.65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6922457"/>
    <n v="109978"/>
    <s v="UNIVERSIDADE FEDERAL DE LAVRAS - MG"/>
    <d v="2020-03-23T08:34:57"/>
    <s v="ROC7067"/>
    <s v="PROPRIA"/>
    <s v="ROCADEIRA"/>
    <s v=""/>
    <n v="2016"/>
    <n v="395326"/>
    <s v="CARLOS ALBERTO DE OLIVEIRA SILVA"/>
    <s v="Abastecimento"/>
    <s v="GASOLINA COMUM"/>
    <n v="3"/>
    <n v="4.55"/>
    <n v="111850"/>
    <n v="10"/>
    <n v="3.33"/>
    <n v="13.65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6922630"/>
    <n v="109978"/>
    <s v="UNIVERSIDADE FEDERAL DE LAVRAS - MG"/>
    <d v="2020-03-23T08:35:37"/>
    <s v="ROC6726"/>
    <s v="PROPRIA"/>
    <s v="ROCADEIRA FS 220"/>
    <s v=""/>
    <n v="2011"/>
    <n v="395326"/>
    <s v="CARLOS ALBERTO DE OLIVEIRA SILVA"/>
    <s v="Abastecimento"/>
    <s v="GASOLINA COMUM"/>
    <n v="3"/>
    <n v="4.55"/>
    <n v="111850"/>
    <n v="10"/>
    <n v="3.33"/>
    <n v="13.65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6922991"/>
    <n v="109978"/>
    <s v="UNIVERSIDADE FEDERAL DE LAVRAS - MG"/>
    <d v="2020-03-23T08:36:35"/>
    <s v="ROC4343"/>
    <s v="PROPRIA"/>
    <s v="ROCADEIRA"/>
    <s v=""/>
    <n v="2012"/>
    <n v="395326"/>
    <s v="CARLOS ALBERTO DE OLIVEIRA SILVA"/>
    <s v="Abastecimento"/>
    <s v="GASOLINA COMUM"/>
    <n v="3"/>
    <n v="4.55"/>
    <n v="111850"/>
    <n v="10"/>
    <n v="3.33"/>
    <n v="13.65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6923129"/>
    <n v="109978"/>
    <s v="UNIVERSIDADE FEDERAL DE LAVRAS - MG"/>
    <d v="2020-03-23T08:37:14"/>
    <s v="ROC4350"/>
    <s v="PROPRIA"/>
    <s v="ROCADEIRA"/>
    <s v=""/>
    <n v="2012"/>
    <n v="395326"/>
    <s v="CARLOS ALBERTO DE OLIVEIRA SILVA"/>
    <s v="Abastecimento"/>
    <s v="GASOLINA COMUM"/>
    <n v="3"/>
    <n v="4.55"/>
    <n v="111850"/>
    <n v="10"/>
    <n v="3.33"/>
    <n v="13.65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6923265"/>
    <n v="109978"/>
    <s v="UNIVERSIDADE FEDERAL DE LAVRAS - MG"/>
    <d v="2020-03-23T08:37:49"/>
    <s v="ROC6727"/>
    <s v="PROPRIA"/>
    <s v="ROCADEIRA FS 220"/>
    <s v=""/>
    <n v="2011"/>
    <n v="395326"/>
    <s v="CARLOS ALBERTO DE OLIVEIRA SILVA"/>
    <s v="Abastecimento"/>
    <s v="GASOLINA COMUM"/>
    <n v="3"/>
    <n v="4.55"/>
    <n v="111850"/>
    <n v="10"/>
    <n v="3.33"/>
    <n v="13.65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6923409"/>
    <n v="109978"/>
    <s v="UNIVERSIDADE FEDERAL DE LAVRAS - MG"/>
    <d v="2020-03-23T08:38:25"/>
    <s v="ROC7068"/>
    <s v="PROPRIA"/>
    <s v="ROCADEIRA"/>
    <s v=""/>
    <n v="2016"/>
    <n v="395326"/>
    <s v="CARLOS ALBERTO DE OLIVEIRA SILVA"/>
    <s v="Abastecimento"/>
    <s v="GASOLINA COMUM"/>
    <n v="3"/>
    <n v="4.55"/>
    <n v="111850"/>
    <n v="10"/>
    <n v="3.33"/>
    <n v="13.65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6923565"/>
    <n v="109978"/>
    <s v="UNIVERSIDADE FEDERAL DE LAVRAS - MG"/>
    <d v="2020-03-23T08:39:00"/>
    <s v="ROC6731"/>
    <s v="PROPRIA"/>
    <s v="ROCADEIRA FS 220"/>
    <s v=""/>
    <n v="2011"/>
    <n v="395326"/>
    <s v="CARLOS ALBERTO DE OLIVEIRA SILVA"/>
    <s v="Abastecimento"/>
    <s v="GASOLINA COMUM"/>
    <n v="3"/>
    <n v="4.55"/>
    <n v="111850"/>
    <n v="10"/>
    <n v="3.33"/>
    <n v="13.65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6944822"/>
    <n v="109978"/>
    <s v="UNIVERSIDADE FEDERAL DE LAVRAS - MG"/>
    <d v="2020-03-23T10:03:57"/>
    <s v="PVJ8146"/>
    <s v="PROPRIA"/>
    <s v="MOTOCICLETA"/>
    <s v="20019246"/>
    <n v="2014"/>
    <n v="395918"/>
    <s v="GILVAN NAVES TEIXEIRA"/>
    <s v="Abastecimento"/>
    <s v="GASOLINA COMUM"/>
    <n v="7.38"/>
    <n v="4.7"/>
    <n v="57821"/>
    <n v="249"/>
    <n v="33.74"/>
    <n v="34.67"/>
    <n v="9895191"/>
    <s v="AUTO POSTO LAVRAS SHELL"/>
    <s v="POSTO DE COMBUSTIVEL"/>
    <s v="AVENIDA DR SILVIO MENICUCCI 200"/>
    <s v="VILA ESTER"/>
    <s v="LAVRAS"/>
    <s v="MG"/>
    <s v="CVP"/>
    <m/>
    <m/>
    <m/>
    <m/>
    <m/>
    <m/>
    <m/>
    <m/>
    <m/>
    <m/>
    <m/>
    <m/>
  </r>
  <r>
    <x v="1"/>
    <x v="2"/>
    <n v="656944753"/>
    <n v="109978"/>
    <s v="UNIVERSIDADE FEDERAL DE LAVRAS - MG"/>
    <d v="2020-03-23T10:07:25"/>
    <s v="PVJ8142"/>
    <s v="PROPRIA"/>
    <s v="MOTOCICLETA"/>
    <s v="20019243"/>
    <n v="2014"/>
    <n v="395918"/>
    <s v="GILVAN NAVES TEIXEIRA"/>
    <s v="Abastecimento"/>
    <s v="GASOLINA COMUM"/>
    <n v="6.41"/>
    <n v="4.7"/>
    <n v="77571"/>
    <n v="267"/>
    <n v="41.65"/>
    <n v="30.11"/>
    <n v="9895191"/>
    <s v="AUTO POSTO LAVRAS SHELL"/>
    <s v="POSTO DE COMBUSTIVEL"/>
    <s v="AVENIDA DR SILVIO MENICUCCI 200"/>
    <s v="VILA ESTER"/>
    <s v="LAVRAS"/>
    <s v="MG"/>
    <s v="CVP"/>
    <m/>
    <m/>
    <m/>
    <m/>
    <m/>
    <m/>
    <m/>
    <m/>
    <m/>
    <m/>
    <m/>
    <m/>
  </r>
  <r>
    <x v="1"/>
    <x v="2"/>
    <n v="656945092"/>
    <n v="109978"/>
    <s v="UNIVERSIDADE FEDERAL DE LAVRAS - MG"/>
    <d v="2020-03-23T10:08:55"/>
    <s v="PVJ8151"/>
    <s v="PROPRIA"/>
    <s v="MOTOCICLETA"/>
    <s v="20019247"/>
    <n v="2014"/>
    <n v="395918"/>
    <s v="GILVAN NAVES TEIXEIRA"/>
    <s v="Abastecimento"/>
    <s v="GASOLINA COMUM"/>
    <n v="5.33"/>
    <n v="4.7"/>
    <n v="77029"/>
    <n v="241"/>
    <n v="45.22"/>
    <n v="25.04"/>
    <n v="9895191"/>
    <s v="AUTO POSTO LAVRAS SHELL"/>
    <s v="POSTO DE COMBUSTIVEL"/>
    <s v="AVENIDA DR SILVIO MENICUCCI 200"/>
    <s v="VILA ESTER"/>
    <s v="LAVRAS"/>
    <s v="MG"/>
    <s v="CVP"/>
    <m/>
    <m/>
    <m/>
    <m/>
    <m/>
    <m/>
    <m/>
    <m/>
    <m/>
    <m/>
    <m/>
    <m/>
  </r>
  <r>
    <x v="0"/>
    <x v="2"/>
    <n v="656949635"/>
    <n v="109978"/>
    <s v="UNIVERSIDADE FEDERAL DE LAVRAS - MG"/>
    <d v="2020-03-23T10:24:17"/>
    <s v="GMF6299"/>
    <s v="PROPRIA"/>
    <s v="ZAFIRA"/>
    <s v=""/>
    <n v="2010"/>
    <n v="395918"/>
    <s v="GILVAN NAVES TEIXEIRA"/>
    <s v="Abastecimento"/>
    <s v="GASOLINA COMUM"/>
    <n v="26.19"/>
    <n v="4.7"/>
    <n v="332734"/>
    <n v="185"/>
    <n v="7.06"/>
    <n v="123.04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2"/>
    <n v="657066040"/>
    <n v="109978"/>
    <s v="UNIVERSIDADE FEDERAL DE LAVRAS - MG"/>
    <d v="2020-03-24T07:42:49"/>
    <s v="PVJ8162"/>
    <s v="PROPRIA"/>
    <s v="MOTOCICLETA"/>
    <s v="20015679"/>
    <n v="2014"/>
    <n v="395918"/>
    <s v="GILVAN NAVES TEIXEIRA"/>
    <s v="Abastecimento"/>
    <s v="GASOLINA COMUM"/>
    <n v="6.66"/>
    <n v="4.7"/>
    <n v="51480"/>
    <n v="260"/>
    <n v="39.04"/>
    <n v="31.29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2"/>
    <n v="657066271"/>
    <n v="109978"/>
    <s v="UNIVERSIDADE FEDERAL DE LAVRAS - MG"/>
    <d v="2020-03-24T07:44:22"/>
    <s v="HKX5729"/>
    <s v="PROPRIA"/>
    <s v="MOTOCICLETA"/>
    <s v=""/>
    <n v="2009"/>
    <n v="395918"/>
    <s v="GILVAN NAVES TEIXEIRA"/>
    <s v="Abastecimento"/>
    <s v="GASOLINA COMUM"/>
    <n v="10.64"/>
    <n v="4.7"/>
    <n v="19973"/>
    <n v="265"/>
    <n v="24.91"/>
    <n v="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2"/>
    <n v="657073591"/>
    <n v="109978"/>
    <s v="UNIVERSIDADE FEDERAL DE LAVRAS - MG"/>
    <d v="2020-03-24T08:19:11"/>
    <s v="HOE7926"/>
    <s v="PROPRIA"/>
    <s v="CAMINHAO"/>
    <s v=""/>
    <n v="2011"/>
    <n v="12918"/>
    <s v="MARCO AURELIO DE CASTRO CARVALHO"/>
    <s v="Abastecimento"/>
    <s v="Diesel S-10 Comum"/>
    <n v="53.97"/>
    <n v="3.8"/>
    <n v="98847"/>
    <n v="133"/>
    <n v="2.46"/>
    <n v="205.03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2"/>
    <n v="657092352"/>
    <n v="109978"/>
    <s v="UNIVERSIDADE FEDERAL DE LAVRAS - MG"/>
    <d v="2020-03-24T09:59:43"/>
    <s v="GMF6159"/>
    <s v="PROPRIA"/>
    <s v="STRADA HD WK CD E"/>
    <s v=""/>
    <n v="2009"/>
    <n v="1824445"/>
    <s v="JULIANO BATISTA MESSIA"/>
    <s v="Abastecimento"/>
    <s v="ETANOL"/>
    <n v="42.86"/>
    <n v="3.5"/>
    <n v="115823"/>
    <n v="269"/>
    <n v="6.28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2"/>
    <n v="657098803"/>
    <n v="109978"/>
    <s v="UNIVERSIDADE FEDERAL DE LAVRAS - MG"/>
    <d v="2020-03-24T10:35:59"/>
    <s v="GMF7219"/>
    <s v="PROPRIA"/>
    <s v="FOCUS"/>
    <s v="20012003"/>
    <n v="2012"/>
    <n v="68775056"/>
    <s v="ANDERSON DE SOUSA LIMA"/>
    <s v="Abastecimento"/>
    <s v="GASOLINA COMUM"/>
    <n v="23.73"/>
    <n v="4.7"/>
    <n v="160856"/>
    <n v="153"/>
    <n v="6.45"/>
    <n v="111.48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2"/>
    <n v="657217820"/>
    <n v="109978"/>
    <s v="UNIVERSIDADE FEDERAL DE LAVRAS - MG"/>
    <d v="2020-03-25T07:22:51"/>
    <s v="JJF5071"/>
    <s v="PROPRIA"/>
    <s v="GOL"/>
    <s v="20012223"/>
    <n v="2008"/>
    <n v="68775056"/>
    <s v="ANDERSON DE SOUSA LIMA"/>
    <s v="Abastecimento"/>
    <s v="GASOLINA COMUM"/>
    <n v="31.92"/>
    <n v="4.7"/>
    <n v="149466"/>
    <n v="321"/>
    <n v="10.06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2"/>
    <n v="657225681"/>
    <n v="109978"/>
    <s v="UNIVERSIDADE FEDERAL DE LAVRAS - MG"/>
    <d v="2020-03-25T08:14:19"/>
    <s v="GMF5528"/>
    <s v="PROPRIA"/>
    <s v="1418"/>
    <s v="20012551"/>
    <n v="2007"/>
    <n v="68775056"/>
    <s v="ANDERSON DE SOUSA LIMA"/>
    <s v="Abastecimento"/>
    <s v="Diesel S-10 Comum"/>
    <n v="128.34"/>
    <n v="3.8"/>
    <n v="130575"/>
    <n v="389"/>
    <n v="3.03"/>
    <n v="487.56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1"/>
    <x v="2"/>
    <n v="657228518"/>
    <n v="109978"/>
    <s v="UNIVERSIDADE FEDERAL DE LAVRAS - MG"/>
    <d v="2020-03-25T08:28:35"/>
    <s v="ROC6727"/>
    <s v="PROPRIA"/>
    <s v="ROCADEIRA FS 220"/>
    <s v=""/>
    <n v="2011"/>
    <n v="395326"/>
    <s v="CARLOS ALBERTO DE OLIVEIRA SILVA"/>
    <s v="Abastecimento"/>
    <s v="GASOLINA COMUM"/>
    <n v="3"/>
    <n v="4.49"/>
    <n v="111850"/>
    <n v="0"/>
    <n v="0"/>
    <n v="13.47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7228695"/>
    <n v="109978"/>
    <s v="UNIVERSIDADE FEDERAL DE LAVRAS - MG"/>
    <d v="2020-03-25T08:29:35"/>
    <s v="ROC4350"/>
    <s v="PROPRIA"/>
    <s v="ROCADEIRA"/>
    <s v=""/>
    <n v="2012"/>
    <n v="395326"/>
    <s v="CARLOS ALBERTO DE OLIVEIRA SILVA"/>
    <s v="Abastecimento"/>
    <s v="GASOLINA COMUM"/>
    <n v="3"/>
    <n v="4.49"/>
    <n v="111850"/>
    <n v="0"/>
    <n v="0"/>
    <n v="13.47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7228976"/>
    <n v="109978"/>
    <s v="UNIVERSIDADE FEDERAL DE LAVRAS - MG"/>
    <d v="2020-03-25T08:30:28"/>
    <s v="ROC4343"/>
    <s v="PROPRIA"/>
    <s v="ROCADEIRA"/>
    <s v=""/>
    <n v="2012"/>
    <n v="395326"/>
    <s v="CARLOS ALBERTO DE OLIVEIRA SILVA"/>
    <s v="Abastecimento"/>
    <s v="GASOLINA COMUM"/>
    <n v="3"/>
    <n v="4.49"/>
    <n v="111850"/>
    <n v="0"/>
    <n v="0"/>
    <n v="13.47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7229160"/>
    <n v="109978"/>
    <s v="UNIVERSIDADE FEDERAL DE LAVRAS - MG"/>
    <d v="2020-03-25T08:31:27"/>
    <s v="ROC6726"/>
    <s v="PROPRIA"/>
    <s v="ROCADEIRA FS 220"/>
    <s v=""/>
    <n v="2011"/>
    <n v="395326"/>
    <s v="CARLOS ALBERTO DE OLIVEIRA SILVA"/>
    <s v="Abastecimento"/>
    <s v="GASOLINA COMUM"/>
    <n v="3"/>
    <n v="4.49"/>
    <n v="111850"/>
    <n v="0"/>
    <n v="0"/>
    <n v="13.47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7141268"/>
    <n v="109978"/>
    <s v="UNIVERSIDADE FEDERAL DE LAVRAS - MG"/>
    <d v="2020-03-25T08:32:14"/>
    <s v="ROC7067"/>
    <s v="PROPRIA"/>
    <s v="ROCADEIRA"/>
    <s v=""/>
    <n v="2016"/>
    <n v="395326"/>
    <s v="CARLOS ALBERTO DE OLIVEIRA SILVA"/>
    <s v="Abastecimento"/>
    <s v="GASOLINA COMUM"/>
    <n v="3"/>
    <n v="4.49"/>
    <n v="111850"/>
    <n v="0"/>
    <n v="0"/>
    <n v="13.47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7141284"/>
    <n v="109978"/>
    <s v="UNIVERSIDADE FEDERAL DE LAVRAS - MG"/>
    <d v="2020-03-25T08:33:06"/>
    <s v="ROC4342"/>
    <s v="PROPRIA"/>
    <s v="ROCADEIRA"/>
    <s v=""/>
    <n v="2012"/>
    <n v="395326"/>
    <s v="CARLOS ALBERTO DE OLIVEIRA SILVA"/>
    <s v="Abastecimento"/>
    <s v="GASOLINA COMUM"/>
    <n v="3"/>
    <n v="4.49"/>
    <n v="111850"/>
    <n v="0"/>
    <n v="0"/>
    <n v="13.47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7229616"/>
    <n v="109978"/>
    <s v="UNIVERSIDADE FEDERAL DE LAVRAS - MG"/>
    <d v="2020-03-25T08:34:03"/>
    <s v="ROC7069"/>
    <s v="PROPRIA"/>
    <s v="ROCADEIRA"/>
    <s v=""/>
    <n v="2016"/>
    <n v="395326"/>
    <s v="CARLOS ALBERTO DE OLIVEIRA SILVA"/>
    <s v="Abastecimento"/>
    <s v="GASOLINA COMUM"/>
    <n v="3"/>
    <n v="4.49"/>
    <n v="111850"/>
    <n v="0"/>
    <n v="0"/>
    <n v="13.47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7231813"/>
    <n v="109978"/>
    <s v="UNIVERSIDADE FEDERAL DE LAVRAS - MG"/>
    <d v="2020-03-25T08:34:55"/>
    <s v="ROC7070"/>
    <s v="PROPRIA"/>
    <s v="ROCADEIRA"/>
    <s v=""/>
    <n v="2016"/>
    <n v="395326"/>
    <s v="CARLOS ALBERTO DE OLIVEIRA SILVA"/>
    <s v="Abastecimento"/>
    <s v="GASOLINA COMUM"/>
    <n v="3"/>
    <n v="4.49"/>
    <n v="111850"/>
    <n v="0"/>
    <n v="0"/>
    <n v="13.47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7232000"/>
    <n v="109978"/>
    <s v="UNIVERSIDADE FEDERAL DE LAVRAS - MG"/>
    <d v="2020-03-25T08:36:01"/>
    <s v="ROC7068"/>
    <s v="PROPRIA"/>
    <s v="ROCADEIRA"/>
    <s v=""/>
    <n v="2016"/>
    <n v="395326"/>
    <s v="CARLOS ALBERTO DE OLIVEIRA SILVA"/>
    <s v="Abastecimento"/>
    <s v="GASOLINA COMUM"/>
    <n v="3"/>
    <n v="4.49"/>
    <n v="111850"/>
    <n v="0"/>
    <n v="0"/>
    <n v="13.47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7232818"/>
    <n v="109978"/>
    <s v="UNIVERSIDADE FEDERAL DE LAVRAS - MG"/>
    <d v="2020-03-25T08:36:51"/>
    <s v="ROC6731"/>
    <s v="PROPRIA"/>
    <s v="ROCADEIRA FS 220"/>
    <s v=""/>
    <n v="2011"/>
    <n v="395326"/>
    <s v="CARLOS ALBERTO DE OLIVEIRA SILVA"/>
    <s v="Abastecimento"/>
    <s v="GASOLINA COMUM"/>
    <n v="3"/>
    <n v="4.49"/>
    <n v="111850"/>
    <n v="0"/>
    <n v="0"/>
    <n v="13.47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0"/>
    <x v="2"/>
    <n v="657279735"/>
    <n v="109978"/>
    <s v="UNIVERSIDADE FEDERAL DE LAVRAS - MG"/>
    <d v="2020-03-25T13:51:56"/>
    <s v="GMF7211"/>
    <s v="PROPRIA"/>
    <s v="FOCUS"/>
    <s v="20012222"/>
    <n v="2012"/>
    <n v="11984333"/>
    <s v="ADEILSON CARVALHO"/>
    <s v="Abastecimento"/>
    <s v="GASOLINA COMUM"/>
    <n v="24.58"/>
    <n v="4.7"/>
    <n v="146824"/>
    <n v="85"/>
    <n v="3.46"/>
    <n v="115.48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2"/>
    <n v="657288608"/>
    <n v="109978"/>
    <s v="UNIVERSIDADE FEDERAL DE LAVRAS - MG"/>
    <d v="2020-03-25T14:51:00"/>
    <s v="HES2527"/>
    <s v="PROPRIA"/>
    <s v="L200"/>
    <s v=""/>
    <n v="2008"/>
    <n v="68775056"/>
    <s v="ANDERSON DE SOUSA LIMA"/>
    <s v="Abastecimento"/>
    <s v="Diesel S-10 Comum"/>
    <n v="39.479999999999997"/>
    <n v="3.8"/>
    <n v="254693"/>
    <n v="342"/>
    <n v="8.66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1"/>
    <x v="2"/>
    <n v="657297166"/>
    <n v="109978"/>
    <s v="UNIVERSIDADE FEDERAL DE LAVRAS - MG"/>
    <d v="2020-03-25T15:45:27"/>
    <s v="PVJ8159"/>
    <s v="PROPRIA"/>
    <s v="MOTOCICLETA"/>
    <s v="0019242"/>
    <n v="2014"/>
    <n v="2041853"/>
    <s v="MARCIO TADEU DE LIMA"/>
    <s v="Abastecimento"/>
    <s v="GASOLINA COMUM"/>
    <n v="7.45"/>
    <n v="4.7"/>
    <n v="69391"/>
    <n v="330"/>
    <n v="44.3"/>
    <n v="35"/>
    <n v="9895191"/>
    <s v="AUTO POSTO LAVRAS SHELL"/>
    <s v="POSTO DE COMBUSTIVEL"/>
    <s v="AVENIDA DR SILVIO MENICUCCI 200"/>
    <s v="VILA ESTER"/>
    <s v="LAVRAS"/>
    <s v="MG"/>
    <s v="CVP"/>
    <m/>
    <m/>
    <m/>
    <m/>
    <m/>
    <m/>
    <m/>
    <m/>
    <m/>
    <m/>
    <m/>
    <m/>
  </r>
  <r>
    <x v="1"/>
    <x v="2"/>
    <n v="657298921"/>
    <n v="109978"/>
    <s v="UNIVERSIDADE FEDERAL DE LAVRAS - MG"/>
    <d v="2020-03-25T15:51:37"/>
    <s v="PVJ8144"/>
    <s v="PROPRIA"/>
    <s v="MOTOCICLETA"/>
    <s v="0019244"/>
    <n v="2014"/>
    <n v="2041853"/>
    <s v="MARCIO TADEU DE LIMA"/>
    <s v="Abastecimento"/>
    <s v="GASOLINA COMUM"/>
    <n v="8.51"/>
    <n v="4.7"/>
    <n v="70550"/>
    <n v="30"/>
    <n v="3.53"/>
    <n v="40"/>
    <n v="9895191"/>
    <s v="AUTO POSTO LAVRAS SHELL"/>
    <s v="POSTO DE COMBUSTIVEL"/>
    <s v="AVENIDA DR SILVIO MENICUCCI 200"/>
    <s v="VILA ESTER"/>
    <s v="LAVRAS"/>
    <s v="MG"/>
    <s v="CVP"/>
    <m/>
    <m/>
    <m/>
    <m/>
    <m/>
    <m/>
    <m/>
    <m/>
    <m/>
    <m/>
    <m/>
    <m/>
  </r>
  <r>
    <x v="1"/>
    <x v="2"/>
    <n v="657299949"/>
    <n v="109978"/>
    <s v="UNIVERSIDADE FEDERAL DE LAVRAS - MG"/>
    <d v="2020-03-25T15:59:33"/>
    <s v="PVJ8129"/>
    <s v="PROPRIA"/>
    <s v="MOTOCICLETA"/>
    <s v="20019241"/>
    <n v="2014"/>
    <n v="2041853"/>
    <s v="MARCIO TADEU DE LIMA"/>
    <s v="Abastecimento"/>
    <s v="GASOLINA COMUM"/>
    <n v="8.51"/>
    <n v="4.7"/>
    <n v="83000"/>
    <n v="105"/>
    <n v="12.34"/>
    <n v="40"/>
    <n v="9895191"/>
    <s v="AUTO POSTO LAVRAS SHELL"/>
    <s v="POSTO DE COMBUSTIVEL"/>
    <s v="AVENIDA DR SILVIO MENICUCCI 200"/>
    <s v="VILA ESTER"/>
    <s v="LAVRAS"/>
    <s v="MG"/>
    <s v="CVP"/>
    <m/>
    <m/>
    <m/>
    <m/>
    <m/>
    <m/>
    <m/>
    <m/>
    <m/>
    <m/>
    <m/>
    <m/>
  </r>
  <r>
    <x v="1"/>
    <x v="2"/>
    <n v="657368256"/>
    <n v="109978"/>
    <s v="UNIVERSIDADE FEDERAL DE LAVRAS - MG"/>
    <d v="2020-03-26T08:29:05"/>
    <s v="ROC6727"/>
    <s v="PROPRIA"/>
    <s v="ROCADEIRA FS 220"/>
    <s v=""/>
    <n v="2011"/>
    <n v="395326"/>
    <s v="CARLOS ALBERTO DE OLIVEIRA SILVA"/>
    <s v="Abastecimento"/>
    <s v="GASOLINA COMUM"/>
    <n v="3"/>
    <n v="4.49"/>
    <n v="111855"/>
    <n v="5"/>
    <n v="1.67"/>
    <n v="13.47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7368462"/>
    <n v="109978"/>
    <s v="UNIVERSIDADE FEDERAL DE LAVRAS - MG"/>
    <d v="2020-03-26T08:30:17"/>
    <s v="ROC4350"/>
    <s v="PROPRIA"/>
    <s v="ROCADEIRA"/>
    <s v=""/>
    <n v="2012"/>
    <n v="395326"/>
    <s v="CARLOS ALBERTO DE OLIVEIRA SILVA"/>
    <s v="Abastecimento"/>
    <s v="GASOLINA COMUM"/>
    <n v="3"/>
    <n v="4.49"/>
    <n v="111855"/>
    <n v="5"/>
    <n v="1.67"/>
    <n v="13.47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7368873"/>
    <n v="109978"/>
    <s v="UNIVERSIDADE FEDERAL DE LAVRAS - MG"/>
    <d v="2020-03-26T08:31:15"/>
    <s v="ROC4343"/>
    <s v="PROPRIA"/>
    <s v="ROCADEIRA"/>
    <s v=""/>
    <n v="2012"/>
    <n v="395326"/>
    <s v="CARLOS ALBERTO DE OLIVEIRA SILVA"/>
    <s v="Abastecimento"/>
    <s v="GASOLINA COMUM"/>
    <n v="3"/>
    <n v="4.49"/>
    <n v="111855"/>
    <n v="5"/>
    <n v="1.67"/>
    <n v="13.47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7368921"/>
    <n v="109978"/>
    <s v="UNIVERSIDADE FEDERAL DE LAVRAS - MG"/>
    <d v="2020-03-26T08:32:07"/>
    <s v="ROC4342"/>
    <s v="PROPRIA"/>
    <s v="ROCADEIRA"/>
    <s v=""/>
    <n v="2012"/>
    <n v="395326"/>
    <s v="CARLOS ALBERTO DE OLIVEIRA SILVA"/>
    <s v="Abastecimento"/>
    <s v="GASOLINA COMUM"/>
    <n v="3"/>
    <n v="4.49"/>
    <n v="111855"/>
    <n v="5"/>
    <n v="1.67"/>
    <n v="13.47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7369095"/>
    <n v="109978"/>
    <s v="UNIVERSIDADE FEDERAL DE LAVRAS - MG"/>
    <d v="2020-03-26T08:32:59"/>
    <s v="ROC6726"/>
    <s v="PROPRIA"/>
    <s v="ROCADEIRA FS 220"/>
    <s v=""/>
    <n v="2011"/>
    <n v="395326"/>
    <s v="CARLOS ALBERTO DE OLIVEIRA SILVA"/>
    <s v="Abastecimento"/>
    <s v="GASOLINA COMUM"/>
    <n v="3"/>
    <n v="4.49"/>
    <n v="111855"/>
    <n v="5"/>
    <n v="1.67"/>
    <n v="13.47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7369229"/>
    <n v="109978"/>
    <s v="UNIVERSIDADE FEDERAL DE LAVRAS - MG"/>
    <d v="2020-03-26T08:33:47"/>
    <s v="ROC7067"/>
    <s v="PROPRIA"/>
    <s v="ROCADEIRA"/>
    <s v=""/>
    <n v="2016"/>
    <n v="395326"/>
    <s v="CARLOS ALBERTO DE OLIVEIRA SILVA"/>
    <s v="Abastecimento"/>
    <s v="GASOLINA COMUM"/>
    <n v="3"/>
    <n v="4.49"/>
    <n v="111855"/>
    <n v="5"/>
    <n v="1.67"/>
    <n v="13.47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7369379"/>
    <n v="109978"/>
    <s v="UNIVERSIDADE FEDERAL DE LAVRAS - MG"/>
    <d v="2020-03-26T08:34:37"/>
    <s v="ROC7068"/>
    <s v="PROPRIA"/>
    <s v="ROCADEIRA"/>
    <s v=""/>
    <n v="2016"/>
    <n v="395326"/>
    <s v="CARLOS ALBERTO DE OLIVEIRA SILVA"/>
    <s v="Abastecimento"/>
    <s v="GASOLINA COMUM"/>
    <n v="3"/>
    <n v="4.49"/>
    <n v="111855"/>
    <n v="5"/>
    <n v="1.67"/>
    <n v="13.47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7369594"/>
    <n v="109978"/>
    <s v="UNIVERSIDADE FEDERAL DE LAVRAS - MG"/>
    <d v="2020-03-26T08:35:46"/>
    <s v="ROC7070"/>
    <s v="PROPRIA"/>
    <s v="ROCADEIRA"/>
    <s v=""/>
    <n v="2016"/>
    <n v="395326"/>
    <s v="CARLOS ALBERTO DE OLIVEIRA SILVA"/>
    <s v="Abastecimento"/>
    <s v="GASOLINA COMUM"/>
    <n v="3"/>
    <n v="4.49"/>
    <n v="111855"/>
    <n v="5"/>
    <n v="1.67"/>
    <n v="13.47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7370894"/>
    <n v="109978"/>
    <s v="UNIVERSIDADE FEDERAL DE LAVRAS - MG"/>
    <d v="2020-03-26T08:37:10"/>
    <s v="ROC6731"/>
    <s v="PROPRIA"/>
    <s v="ROCADEIRA FS 220"/>
    <s v=""/>
    <n v="2011"/>
    <n v="395326"/>
    <s v="CARLOS ALBERTO DE OLIVEIRA SILVA"/>
    <s v="Abastecimento"/>
    <s v="GASOLINA COMUM"/>
    <n v="3"/>
    <n v="4.49"/>
    <n v="111855"/>
    <n v="5"/>
    <n v="1.67"/>
    <n v="13.47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7371068"/>
    <n v="109978"/>
    <s v="UNIVERSIDADE FEDERAL DE LAVRAS - MG"/>
    <d v="2020-03-26T08:38:05"/>
    <s v="ROC7069"/>
    <s v="PROPRIA"/>
    <s v="ROCADEIRA"/>
    <s v=""/>
    <n v="2016"/>
    <n v="395326"/>
    <s v="CARLOS ALBERTO DE OLIVEIRA SILVA"/>
    <s v="Abastecimento"/>
    <s v="GASOLINA COMUM"/>
    <n v="3"/>
    <n v="4.49"/>
    <n v="111855"/>
    <n v="5"/>
    <n v="1.67"/>
    <n v="13.47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0"/>
    <x v="2"/>
    <n v="657558391"/>
    <n v="109978"/>
    <s v="UNIVERSIDADE FEDERAL DE LAVRAS - MG"/>
    <d v="2020-03-27T13:45:28"/>
    <s v="GMF1078"/>
    <s v="PROPRIA"/>
    <s v="CAMINHAO"/>
    <s v="20015677"/>
    <n v="1977"/>
    <n v="3327"/>
    <s v="CLAUDINEI VILELA DE SOUZA"/>
    <s v="Abastecimento"/>
    <s v="Diesel S-10 Comum"/>
    <n v="67.58"/>
    <n v="3.7"/>
    <n v="77699"/>
    <n v="114"/>
    <n v="1.69"/>
    <n v="2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2"/>
    <n v="657566936"/>
    <n v="109978"/>
    <s v="UNIVERSIDADE FEDERAL DE LAVRAS - MG"/>
    <d v="2020-03-27T14:37:24"/>
    <s v="GMF5499"/>
    <s v="PROPRIA"/>
    <s v="BORA"/>
    <s v="20019855"/>
    <n v="2007"/>
    <n v="68775056"/>
    <s v="ANDERSON DE SOUSA LIMA"/>
    <s v="Abastecimento"/>
    <s v="GASOLINA COMUM"/>
    <n v="22.23"/>
    <n v="4.5"/>
    <n v="323350"/>
    <n v="249"/>
    <n v="11.2"/>
    <n v="10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2"/>
    <n v="657567340"/>
    <n v="109978"/>
    <s v="UNIVERSIDADE FEDERAL DE LAVRAS - MG"/>
    <d v="2020-03-27T14:40:38"/>
    <s v="GMF6299"/>
    <s v="PROPRIA"/>
    <s v="ZAFIRA"/>
    <s v=""/>
    <n v="2010"/>
    <n v="68775056"/>
    <s v="ANDERSON DE SOUSA LIMA"/>
    <s v="Abastecimento"/>
    <s v="GASOLINA COMUM"/>
    <n v="22.23"/>
    <n v="4.5"/>
    <n v="332954"/>
    <n v="220"/>
    <n v="9.9"/>
    <n v="10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1"/>
    <x v="2"/>
    <n v="657567669"/>
    <n v="109978"/>
    <s v="UNIVERSIDADE FEDERAL DE LAVRAS - MG"/>
    <d v="2020-03-27T14:43:08"/>
    <s v="PVJ8145"/>
    <s v="PROPRIA"/>
    <s v="MOTOCICLETA"/>
    <s v="20019245"/>
    <n v="2014"/>
    <n v="68775056"/>
    <s v="ANDERSON DE SOUSA LIMA"/>
    <s v="Abastecimento"/>
    <s v="GASOLINA COMUM"/>
    <n v="8.58"/>
    <n v="4.5"/>
    <n v="75894"/>
    <n v="344"/>
    <n v="40.090000000000003"/>
    <n v="38.590000000000003"/>
    <n v="9895191"/>
    <s v="AUTO POSTO LAVRAS SHELL"/>
    <s v="POSTO DE COMBUSTIVEL"/>
    <s v="AVENIDA DR SILVIO MENICUCCI 200"/>
    <s v="VILA ESTER"/>
    <s v="LAVRAS"/>
    <s v="MG"/>
    <s v="CVP"/>
    <m/>
    <m/>
    <m/>
    <m/>
    <m/>
    <m/>
    <m/>
    <m/>
    <m/>
    <m/>
    <m/>
    <m/>
  </r>
  <r>
    <x v="1"/>
    <x v="2"/>
    <n v="657568233"/>
    <n v="109978"/>
    <s v="UNIVERSIDADE FEDERAL DE LAVRAS - MG"/>
    <d v="2020-03-27T14:47:19"/>
    <s v="PVJ8124"/>
    <s v="PROPRIA"/>
    <s v="MOTOCICLETA"/>
    <s v="20019248"/>
    <n v="2014"/>
    <n v="68775056"/>
    <s v="ANDERSON DE SOUSA LIMA"/>
    <s v="Abastecimento"/>
    <s v="GASOLINA COMUM"/>
    <n v="7.93"/>
    <n v="4.5"/>
    <n v="79747"/>
    <n v="394"/>
    <n v="49.68"/>
    <n v="35.67"/>
    <n v="9895191"/>
    <s v="AUTO POSTO LAVRAS SHELL"/>
    <s v="POSTO DE COMBUSTIVEL"/>
    <s v="AVENIDA DR SILVIO MENICUCCI 200"/>
    <s v="VILA ESTER"/>
    <s v="LAVRAS"/>
    <s v="MG"/>
    <s v="CVP"/>
    <m/>
    <m/>
    <m/>
    <m/>
    <m/>
    <m/>
    <m/>
    <m/>
    <m/>
    <m/>
    <m/>
    <m/>
  </r>
  <r>
    <x v="0"/>
    <x v="2"/>
    <n v="657568393"/>
    <n v="109978"/>
    <s v="UNIVERSIDADE FEDERAL DE LAVRAS - MG"/>
    <d v="2020-03-27T14:48:41"/>
    <s v="GMF1891"/>
    <s v="PROPRIA"/>
    <s v="914 DIESEL"/>
    <s v="20012235"/>
    <n v="1997"/>
    <n v="78048246"/>
    <s v="CARLOS EDUARDO LUIZ"/>
    <s v="Abastecimento"/>
    <s v="Diesel S-10 Comum"/>
    <n v="41.24"/>
    <n v="3.7"/>
    <n v="213331"/>
    <n v="125"/>
    <n v="3.03"/>
    <n v="152.55000000000001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1"/>
    <x v="2"/>
    <n v="657568743"/>
    <n v="109978"/>
    <s v="UNIVERSIDADE FEDERAL DE LAVRAS - MG"/>
    <d v="2020-03-27T14:51:30"/>
    <s v="PVJ8151"/>
    <s v="PROPRIA"/>
    <s v="MOTOCICLETA"/>
    <s v="20019247"/>
    <n v="2014"/>
    <n v="68775056"/>
    <s v="ANDERSON DE SOUSA LIMA"/>
    <s v="Abastecimento"/>
    <s v="GASOLINA COMUM"/>
    <n v="8.89"/>
    <n v="4.5"/>
    <n v="77364"/>
    <n v="335"/>
    <n v="37.68"/>
    <n v="40"/>
    <n v="9895191"/>
    <s v="AUTO POSTO LAVRAS SHELL"/>
    <s v="POSTO DE COMBUSTIVEL"/>
    <s v="AVENIDA DR SILVIO MENICUCCI 200"/>
    <s v="VILA ESTER"/>
    <s v="LAVRAS"/>
    <s v="MG"/>
    <s v="CVP"/>
    <m/>
    <m/>
    <m/>
    <m/>
    <m/>
    <m/>
    <m/>
    <m/>
    <m/>
    <m/>
    <m/>
    <m/>
  </r>
  <r>
    <x v="1"/>
    <x v="2"/>
    <n v="657569024"/>
    <n v="109978"/>
    <s v="UNIVERSIDADE FEDERAL DE LAVRAS - MG"/>
    <d v="2020-03-27T14:53:08"/>
    <s v="PVJ8142"/>
    <s v="PROPRIA"/>
    <s v="MOTOCICLETA"/>
    <s v="20019243"/>
    <n v="2014"/>
    <n v="68775056"/>
    <s v="ANDERSON DE SOUSA LIMA"/>
    <s v="Abastecimento"/>
    <s v="GASOLINA COMUM"/>
    <n v="6.98"/>
    <n v="4.5"/>
    <n v="77873"/>
    <n v="302"/>
    <n v="43.27"/>
    <n v="31.4"/>
    <n v="9895191"/>
    <s v="AUTO POSTO LAVRAS SHELL"/>
    <s v="POSTO DE COMBUSTIVEL"/>
    <s v="AVENIDA DR SILVIO MENICUCCI 200"/>
    <s v="VILA ESTER"/>
    <s v="LAVRAS"/>
    <s v="MG"/>
    <s v="CVP"/>
    <m/>
    <m/>
    <m/>
    <m/>
    <m/>
    <m/>
    <m/>
    <m/>
    <m/>
    <m/>
    <m/>
    <m/>
  </r>
  <r>
    <x v="1"/>
    <x v="2"/>
    <n v="657569284"/>
    <n v="109978"/>
    <s v="UNIVERSIDADE FEDERAL DE LAVRAS - MG"/>
    <d v="2020-03-27T14:55:09"/>
    <s v="PVJ8146"/>
    <s v="PROPRIA"/>
    <s v="MOTOCICLETA"/>
    <s v="20019246"/>
    <n v="2014"/>
    <n v="68775056"/>
    <s v="ANDERSON DE SOUSA LIMA"/>
    <s v="Abastecimento"/>
    <s v="GASOLINA COMUM"/>
    <n v="5.56"/>
    <n v="4.5"/>
    <n v="58020"/>
    <n v="199"/>
    <n v="35.79"/>
    <n v="25"/>
    <n v="9895191"/>
    <s v="AUTO POSTO LAVRAS SHELL"/>
    <s v="POSTO DE COMBUSTIVEL"/>
    <s v="AVENIDA DR SILVIO MENICUCCI 200"/>
    <s v="VILA ESTER"/>
    <s v="LAVRAS"/>
    <s v="MG"/>
    <s v="CVP"/>
    <m/>
    <m/>
    <m/>
    <m/>
    <m/>
    <m/>
    <m/>
    <m/>
    <m/>
    <m/>
    <m/>
    <m/>
  </r>
  <r>
    <x v="1"/>
    <x v="2"/>
    <n v="657570551"/>
    <n v="109978"/>
    <s v="UNIVERSIDADE FEDERAL DE LAVRAS - MG"/>
    <d v="2020-03-27T15:05:24"/>
    <s v="PVJ8144"/>
    <s v="PROPRIA"/>
    <s v="MOTOCICLETA"/>
    <s v="0019244"/>
    <n v="2014"/>
    <n v="68775056"/>
    <s v="ANDERSON DE SOUSA LIMA"/>
    <s v="Abastecimento"/>
    <s v="GASOLINA COMUM"/>
    <n v="6.94"/>
    <n v="4.21"/>
    <n v="70750"/>
    <n v="200"/>
    <n v="28.82"/>
    <n v="29.19"/>
    <n v="9895191"/>
    <s v="AUTO POSTO LAVRAS SHELL"/>
    <s v="POSTO DE COMBUSTIVEL"/>
    <s v="AVENIDA DR SILVIO MENICUCCI 200"/>
    <s v="VILA ESTER"/>
    <s v="LAVRAS"/>
    <s v="MG"/>
    <s v="CVP"/>
    <m/>
    <m/>
    <m/>
    <m/>
    <m/>
    <m/>
    <m/>
    <m/>
    <m/>
    <m/>
    <m/>
    <m/>
  </r>
  <r>
    <x v="1"/>
    <x v="2"/>
    <n v="657571787"/>
    <n v="109978"/>
    <s v="UNIVERSIDADE FEDERAL DE LAVRAS - MG"/>
    <d v="2020-03-27T15:08:08"/>
    <s v="PVJ8129"/>
    <s v="PROPRIA"/>
    <s v="MOTOCICLETA"/>
    <s v="20019241"/>
    <n v="2014"/>
    <n v="68775056"/>
    <s v="ANDERSON DE SOUSA LIMA"/>
    <s v="Abastecimento"/>
    <s v="GASOLINA COMUM"/>
    <n v="5.34"/>
    <n v="4.5"/>
    <n v="83150"/>
    <n v="150"/>
    <n v="28.09"/>
    <n v="24.02"/>
    <n v="9895191"/>
    <s v="AUTO POSTO LAVRAS SHELL"/>
    <s v="POSTO DE COMBUSTIVEL"/>
    <s v="AVENIDA DR SILVIO MENICUCCI 200"/>
    <s v="VILA ESTER"/>
    <s v="LAVRAS"/>
    <s v="MG"/>
    <s v="CVP"/>
    <m/>
    <m/>
    <m/>
    <m/>
    <m/>
    <m/>
    <m/>
    <m/>
    <m/>
    <m/>
    <m/>
    <m/>
  </r>
  <r>
    <x v="0"/>
    <x v="2"/>
    <n v="657572671"/>
    <n v="109978"/>
    <s v="UNIVERSIDADE FEDERAL DE LAVRAS - MG"/>
    <d v="2020-03-27T15:20:40"/>
    <s v="PVX6863"/>
    <s v="PROPRIA"/>
    <s v="MONTANA"/>
    <s v=""/>
    <n v="2015"/>
    <n v="2041853"/>
    <s v="MARCIO TADEU DE LIMA"/>
    <s v="Abastecimento"/>
    <s v="GASOLINA COMUM"/>
    <n v="33.340000000000003"/>
    <n v="4.5"/>
    <n v="98259"/>
    <n v="277"/>
    <n v="8.31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2"/>
    <n v="657798942"/>
    <n v="109978"/>
    <s v="UNIVERSIDADE FEDERAL DE LAVRAS - MG"/>
    <d v="2020-03-30T08:15:45"/>
    <s v="GMF7963"/>
    <s v="PROPRIA"/>
    <s v="STRADA HD WK CD E"/>
    <s v=""/>
    <n v="2015"/>
    <n v="11984333"/>
    <s v="ADEILSON CARVALHO"/>
    <s v="Abastecimento"/>
    <s v="ETANOL"/>
    <n v="30.41"/>
    <n v="3.29"/>
    <n v="76989"/>
    <n v="284"/>
    <n v="9.34"/>
    <n v="100"/>
    <n v="11396534"/>
    <s v="POSTO DA PRACA"/>
    <s v="POSTO DE COMBUSTIVEL"/>
    <s v="PRACA DOUTOR JORGE 185"/>
    <s v="CENTRO"/>
    <s v="LAVRAS"/>
    <s v="MG"/>
    <s v="DTM"/>
    <m/>
    <m/>
    <m/>
    <m/>
    <m/>
    <m/>
    <m/>
    <m/>
    <m/>
    <m/>
    <m/>
    <m/>
  </r>
  <r>
    <x v="1"/>
    <x v="2"/>
    <n v="657799605"/>
    <n v="109978"/>
    <s v="UNIVERSIDADE FEDERAL DE LAVRAS - MG"/>
    <d v="2020-03-30T08:18:35"/>
    <s v="ROC6727"/>
    <s v="PROPRIA"/>
    <s v="ROCADEIRA FS 220"/>
    <s v=""/>
    <n v="2011"/>
    <n v="395326"/>
    <s v="CARLOS ALBERTO DE OLIVEIRA SILVA"/>
    <s v="Abastecimento"/>
    <s v="GASOLINA COMUM"/>
    <n v="3"/>
    <n v="4.49"/>
    <n v="111860"/>
    <n v="5"/>
    <n v="1.67"/>
    <n v="13.47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7800806"/>
    <n v="109978"/>
    <s v="UNIVERSIDADE FEDERAL DE LAVRAS - MG"/>
    <d v="2020-03-30T08:19:23"/>
    <s v="ROC4350"/>
    <s v="PROPRIA"/>
    <s v="ROCADEIRA"/>
    <s v=""/>
    <n v="2012"/>
    <n v="395326"/>
    <s v="CARLOS ALBERTO DE OLIVEIRA SILVA"/>
    <s v="Abastecimento"/>
    <s v="GASOLINA COMUM"/>
    <n v="3"/>
    <n v="4.49"/>
    <n v="111860"/>
    <n v="5"/>
    <n v="1.67"/>
    <n v="13.47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7801828"/>
    <n v="109978"/>
    <s v="UNIVERSIDADE FEDERAL DE LAVRAS - MG"/>
    <d v="2020-03-30T08:20:17"/>
    <s v="ROC4343"/>
    <s v="PROPRIA"/>
    <s v="ROCADEIRA"/>
    <s v=""/>
    <n v="2012"/>
    <n v="395326"/>
    <s v="CARLOS ALBERTO DE OLIVEIRA SILVA"/>
    <s v="Abastecimento"/>
    <s v="GASOLINA COMUM"/>
    <n v="3"/>
    <n v="4.49"/>
    <n v="111860"/>
    <n v="5"/>
    <n v="1.67"/>
    <n v="13.47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7801227"/>
    <n v="109978"/>
    <s v="UNIVERSIDADE FEDERAL DE LAVRAS - MG"/>
    <d v="2020-03-30T08:21:09"/>
    <s v="ROC4342"/>
    <s v="PROPRIA"/>
    <s v="ROCADEIRA"/>
    <s v=""/>
    <n v="2012"/>
    <n v="395326"/>
    <s v="CARLOS ALBERTO DE OLIVEIRA SILVA"/>
    <s v="Abastecimento"/>
    <s v="GASOLINA COMUM"/>
    <n v="3"/>
    <n v="4.49"/>
    <n v="111860"/>
    <n v="5"/>
    <n v="1.67"/>
    <n v="13.47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7801460"/>
    <n v="109978"/>
    <s v="UNIVERSIDADE FEDERAL DE LAVRAS - MG"/>
    <d v="2020-03-30T08:22:08"/>
    <s v="ROC7070"/>
    <s v="PROPRIA"/>
    <s v="ROCADEIRA"/>
    <s v=""/>
    <n v="2016"/>
    <n v="395326"/>
    <s v="CARLOS ALBERTO DE OLIVEIRA SILVA"/>
    <s v="Abastecimento"/>
    <s v="GASOLINA COMUM"/>
    <n v="3"/>
    <n v="4.49"/>
    <n v="111860"/>
    <n v="5"/>
    <n v="1.67"/>
    <n v="13.47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7801641"/>
    <n v="109978"/>
    <s v="UNIVERSIDADE FEDERAL DE LAVRAS - MG"/>
    <d v="2020-03-30T08:22:56"/>
    <s v="ROC6726"/>
    <s v="PROPRIA"/>
    <s v="ROCADEIRA FS 220"/>
    <s v=""/>
    <n v="2011"/>
    <n v="395326"/>
    <s v="CARLOS ALBERTO DE OLIVEIRA SILVA"/>
    <s v="Abastecimento"/>
    <s v="GASOLINA COMUM"/>
    <n v="3"/>
    <n v="4.49"/>
    <n v="111860"/>
    <n v="5"/>
    <n v="1.67"/>
    <n v="13.47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7802068"/>
    <n v="109978"/>
    <s v="UNIVERSIDADE FEDERAL DE LAVRAS - MG"/>
    <d v="2020-03-30T08:24:02"/>
    <s v="ROC7067"/>
    <s v="PROPRIA"/>
    <s v="ROCADEIRA"/>
    <s v=""/>
    <n v="2016"/>
    <n v="395326"/>
    <s v="CARLOS ALBERTO DE OLIVEIRA SILVA"/>
    <s v="Abastecimento"/>
    <s v="GASOLINA COMUM"/>
    <n v="3"/>
    <n v="4.49"/>
    <n v="111860"/>
    <n v="5"/>
    <n v="1.67"/>
    <n v="13.47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7802851"/>
    <n v="109978"/>
    <s v="UNIVERSIDADE FEDERAL DE LAVRAS - MG"/>
    <d v="2020-03-30T08:24:48"/>
    <s v="ROC7068"/>
    <s v="PROPRIA"/>
    <s v="ROCADEIRA"/>
    <s v=""/>
    <n v="2016"/>
    <n v="395326"/>
    <s v="CARLOS ALBERTO DE OLIVEIRA SILVA"/>
    <s v="Abastecimento"/>
    <s v="GASOLINA COMUM"/>
    <n v="3"/>
    <n v="4.49"/>
    <n v="111860"/>
    <n v="5"/>
    <n v="1.67"/>
    <n v="13.47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7802524"/>
    <n v="109978"/>
    <s v="UNIVERSIDADE FEDERAL DE LAVRAS - MG"/>
    <d v="2020-03-30T08:25:53"/>
    <s v="ROC6731"/>
    <s v="PROPRIA"/>
    <s v="ROCADEIRA FS 220"/>
    <s v=""/>
    <n v="2011"/>
    <n v="395326"/>
    <s v="CARLOS ALBERTO DE OLIVEIRA SILVA"/>
    <s v="Abastecimento"/>
    <s v="GASOLINA COMUM"/>
    <n v="3"/>
    <n v="4.49"/>
    <n v="111860"/>
    <n v="5"/>
    <n v="1.67"/>
    <n v="13.47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7802942"/>
    <n v="109978"/>
    <s v="UNIVERSIDADE FEDERAL DE LAVRAS - MG"/>
    <d v="2020-03-30T08:27:00"/>
    <s v="ROC7069"/>
    <s v="PROPRIA"/>
    <s v="ROCADEIRA"/>
    <s v=""/>
    <n v="2016"/>
    <n v="395326"/>
    <s v="CARLOS ALBERTO DE OLIVEIRA SILVA"/>
    <s v="Abastecimento"/>
    <s v="GASOLINA COMUM"/>
    <n v="3"/>
    <n v="4.49"/>
    <n v="111860"/>
    <n v="5"/>
    <n v="1.67"/>
    <n v="13.47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7"/>
    <x v="2"/>
    <n v="657803920"/>
    <n v="109978"/>
    <s v="UNIVERSIDADE FEDERAL DE LAVRAS - MG"/>
    <d v="2020-03-30T08:34:40"/>
    <s v="MOT6249"/>
    <s v="PROPRIA"/>
    <s v="MOTOSERRA"/>
    <s v="6249"/>
    <n v="2005"/>
    <n v="2072939"/>
    <s v="AMADOR EDUARDO DE LIMA"/>
    <s v="Abastecimento"/>
    <s v="GASOLINA COMUM"/>
    <n v="8.89"/>
    <n v="4.5"/>
    <n v="97"/>
    <n v="9"/>
    <n v="1.01"/>
    <n v="40"/>
    <n v="9895191"/>
    <s v="AUTO POSTO LAVRAS SHELL"/>
    <s v="POSTO DE COMBUSTIVEL"/>
    <s v="AVENIDA DR SILVIO MENICUCCI 200"/>
    <s v="VILA ESTER"/>
    <s v="LAVRAS"/>
    <s v="MG"/>
    <s v="DIRETORIA DE GESTAO DE AREAS RURAIS/MUQUEM"/>
    <m/>
    <m/>
    <m/>
    <m/>
    <m/>
    <m/>
    <m/>
    <m/>
    <m/>
    <m/>
    <m/>
    <m/>
  </r>
  <r>
    <x v="7"/>
    <x v="2"/>
    <n v="657804204"/>
    <n v="109978"/>
    <s v="UNIVERSIDADE FEDERAL DE LAVRAS - MG"/>
    <d v="2020-03-30T08:35:55"/>
    <s v="ROC6226"/>
    <s v="PROPRIA"/>
    <s v="ROCADEIRA"/>
    <s v="6226"/>
    <n v="2017"/>
    <n v="2072939"/>
    <s v="AMADOR EDUARDO DE LIMA"/>
    <s v="Abastecimento"/>
    <s v="GASOLINA COMUM"/>
    <n v="8.89"/>
    <n v="4.5"/>
    <n v="110"/>
    <n v="7"/>
    <n v="0.79"/>
    <n v="40"/>
    <n v="9895191"/>
    <s v="AUTO POSTO LAVRAS SHELL"/>
    <s v="POSTO DE COMBUSTIVEL"/>
    <s v="AVENIDA DR SILVIO MENICUCCI 200"/>
    <s v="VILA ESTER"/>
    <s v="LAVRAS"/>
    <s v="MG"/>
    <s v="DIRETORIA DE GESTAO DE AREAS RURAIS/MUQUEM"/>
    <m/>
    <m/>
    <m/>
    <m/>
    <m/>
    <m/>
    <m/>
    <m/>
    <m/>
    <m/>
    <m/>
    <m/>
  </r>
  <r>
    <x v="6"/>
    <x v="2"/>
    <n v="657863514"/>
    <n v="109978"/>
    <s v="UNIVERSIDADE FEDERAL DE LAVRAS - MG"/>
    <d v="2020-03-30T14:07:07"/>
    <s v="PVN3741"/>
    <s v="PROPRIA"/>
    <s v="PALIO"/>
    <s v="20012233"/>
    <n v="2015"/>
    <n v="68775056"/>
    <s v="ANDERSON DE SOUSA LIMA"/>
    <s v="Abastecimento"/>
    <s v="ETANOL"/>
    <n v="30.31"/>
    <n v="3.3"/>
    <n v="46715"/>
    <n v="297"/>
    <n v="9.8000000000000007"/>
    <n v="100"/>
    <n v="9895191"/>
    <s v="AUTO POSTO LAVRAS SHELL"/>
    <s v="POSTO DE COMBUSTIVEL"/>
    <s v="AVENIDA DR SILVIO MENICUCCI 200"/>
    <s v="VILA ESTER"/>
    <s v="LAVRAS"/>
    <s v="MG"/>
    <s v="DGTI"/>
    <m/>
    <m/>
    <m/>
    <m/>
    <m/>
    <m/>
    <m/>
    <m/>
    <m/>
    <m/>
    <m/>
    <m/>
  </r>
  <r>
    <x v="0"/>
    <x v="2"/>
    <n v="657873872"/>
    <n v="109978"/>
    <s v="UNIVERSIDADE FEDERAL DE LAVRAS - MG"/>
    <d v="2020-03-30T15:12:36"/>
    <s v="GMF6108"/>
    <s v="PROPRIA"/>
    <s v="KOMBI 1.6"/>
    <s v="20015678"/>
    <n v="2009"/>
    <n v="3892"/>
    <s v="CLAUDIO VALACIO DE OLIVEIRA"/>
    <s v="Abastecimento"/>
    <s v="GASOLINA COMUM"/>
    <n v="31.8"/>
    <n v="4.5"/>
    <n v="680985"/>
    <n v="234"/>
    <n v="7.36"/>
    <n v="143.04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2"/>
    <n v="657841966"/>
    <n v="109978"/>
    <s v="UNIVERSIDADE FEDERAL DE LAVRAS - MG"/>
    <d v="2020-03-30T15:14:25"/>
    <s v="GMF6454"/>
    <s v="PROPRIA"/>
    <s v="RANGER"/>
    <s v="20019848"/>
    <n v="2010"/>
    <n v="3892"/>
    <s v="CLAUDIO VALACIO DE OLIVEIRA"/>
    <s v="Abastecimento"/>
    <s v="Diesel S-10 Comum"/>
    <n v="27.03"/>
    <n v="3.7"/>
    <n v="143272"/>
    <n v="317"/>
    <n v="11.73"/>
    <n v="10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6"/>
    <x v="2"/>
    <n v="657888385"/>
    <n v="109978"/>
    <s v="UNIVERSIDADE FEDERAL DE LAVRAS - MG"/>
    <d v="2020-03-30T16:39:03"/>
    <s v="HKX5728"/>
    <s v="PROPRIA"/>
    <s v="MOTOCICLETA"/>
    <s v=""/>
    <n v="2009"/>
    <n v="12918"/>
    <s v="MARCO AURELIO DE CASTRO CARVALHO"/>
    <s v="Abastecimento"/>
    <s v="GASOLINA COMUM"/>
    <n v="9.1199999999999992"/>
    <n v="4.5"/>
    <n v="48083"/>
    <n v="927"/>
    <n v="101.64"/>
    <n v="41.02"/>
    <n v="9895191"/>
    <s v="AUTO POSTO LAVRAS SHELL"/>
    <s v="POSTO DE COMBUSTIVEL"/>
    <s v="AVENIDA DR SILVIO MENICUCCI 200"/>
    <s v="VILA ESTER"/>
    <s v="LAVRAS"/>
    <s v="MG"/>
    <s v="DGTI"/>
    <m/>
    <m/>
    <m/>
    <m/>
    <m/>
    <m/>
    <m/>
    <m/>
    <m/>
    <m/>
    <m/>
    <m/>
  </r>
  <r>
    <x v="1"/>
    <x v="2"/>
    <n v="658001977"/>
    <n v="109978"/>
    <s v="UNIVERSIDADE FEDERAL DE LAVRAS - MG"/>
    <d v="2020-03-31T13:54:01"/>
    <s v="ROC6731"/>
    <s v="PROPRIA"/>
    <s v="ROCADEIRA FS 220"/>
    <s v=""/>
    <n v="2011"/>
    <n v="395326"/>
    <s v="CARLOS ALBERTO DE OLIVEIRA SILVA"/>
    <s v="Abastecimento"/>
    <s v="GASOLINA COMUM"/>
    <n v="3"/>
    <n v="4.49"/>
    <n v="111865"/>
    <n v="5"/>
    <n v="1.67"/>
    <n v="13.47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8002084"/>
    <n v="109978"/>
    <s v="UNIVERSIDADE FEDERAL DE LAVRAS - MG"/>
    <d v="2020-03-31T13:54:51"/>
    <s v="ROC6727"/>
    <s v="PROPRIA"/>
    <s v="ROCADEIRA FS 220"/>
    <s v=""/>
    <n v="2011"/>
    <n v="395326"/>
    <s v="CARLOS ALBERTO DE OLIVEIRA SILVA"/>
    <s v="Abastecimento"/>
    <s v="GASOLINA COMUM"/>
    <n v="3"/>
    <n v="4.49"/>
    <n v="111865"/>
    <n v="5"/>
    <n v="1.67"/>
    <n v="13.47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8002174"/>
    <n v="109978"/>
    <s v="UNIVERSIDADE FEDERAL DE LAVRAS - MG"/>
    <d v="2020-03-31T13:55:37"/>
    <s v="ROC4350"/>
    <s v="PROPRIA"/>
    <s v="ROCADEIRA"/>
    <s v=""/>
    <n v="2012"/>
    <n v="395326"/>
    <s v="CARLOS ALBERTO DE OLIVEIRA SILVA"/>
    <s v="Abastecimento"/>
    <s v="GASOLINA COMUM"/>
    <n v="3"/>
    <n v="4.49"/>
    <n v="111865"/>
    <n v="5"/>
    <n v="1.67"/>
    <n v="13.47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8002261"/>
    <n v="109978"/>
    <s v="UNIVERSIDADE FEDERAL DE LAVRAS - MG"/>
    <d v="2020-03-31T13:56:27"/>
    <s v="ROC4343"/>
    <s v="PROPRIA"/>
    <s v="ROCADEIRA"/>
    <s v=""/>
    <n v="2012"/>
    <n v="395326"/>
    <s v="CARLOS ALBERTO DE OLIVEIRA SILVA"/>
    <s v="Abastecimento"/>
    <s v="GASOLINA COMUM"/>
    <n v="3"/>
    <n v="4.49"/>
    <n v="111865"/>
    <n v="5"/>
    <n v="1.67"/>
    <n v="13.47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8002342"/>
    <n v="109978"/>
    <s v="UNIVERSIDADE FEDERAL DE LAVRAS - MG"/>
    <d v="2020-03-31T13:57:10"/>
    <s v="ROC4342"/>
    <s v="PROPRIA"/>
    <s v="ROCADEIRA"/>
    <s v=""/>
    <n v="2012"/>
    <n v="395326"/>
    <s v="CARLOS ALBERTO DE OLIVEIRA SILVA"/>
    <s v="Abastecimento"/>
    <s v="GASOLINA COMUM"/>
    <n v="3"/>
    <n v="4.49"/>
    <n v="111865"/>
    <n v="5"/>
    <n v="1.67"/>
    <n v="13.47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8002402"/>
    <n v="109978"/>
    <s v="UNIVERSIDADE FEDERAL DE LAVRAS - MG"/>
    <d v="2020-03-31T13:57:50"/>
    <s v="ROC7070"/>
    <s v="PROPRIA"/>
    <s v="ROCADEIRA"/>
    <s v=""/>
    <n v="2016"/>
    <n v="395326"/>
    <s v="CARLOS ALBERTO DE OLIVEIRA SILVA"/>
    <s v="Abastecimento"/>
    <s v="GASOLINA COMUM"/>
    <n v="3"/>
    <n v="4.49"/>
    <n v="111865"/>
    <n v="5"/>
    <n v="1.67"/>
    <n v="13.47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8002491"/>
    <n v="109978"/>
    <s v="UNIVERSIDADE FEDERAL DE LAVRAS - MG"/>
    <d v="2020-03-31T13:58:40"/>
    <s v="ROC6726"/>
    <s v="PROPRIA"/>
    <s v="ROCADEIRA FS 220"/>
    <s v=""/>
    <n v="2011"/>
    <n v="395326"/>
    <s v="CARLOS ALBERTO DE OLIVEIRA SILVA"/>
    <s v="Abastecimento"/>
    <s v="GASOLINA COMUM"/>
    <n v="3"/>
    <n v="4.49"/>
    <n v="111865"/>
    <n v="5"/>
    <n v="1.67"/>
    <n v="13.47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8002589"/>
    <n v="109978"/>
    <s v="UNIVERSIDADE FEDERAL DE LAVRAS - MG"/>
    <d v="2020-03-31T13:59:35"/>
    <s v="ROC7067"/>
    <s v="PROPRIA"/>
    <s v="ROCADEIRA"/>
    <s v=""/>
    <n v="2016"/>
    <n v="395326"/>
    <s v="CARLOS ALBERTO DE OLIVEIRA SILVA"/>
    <s v="Abastecimento"/>
    <s v="GASOLINA COMUM"/>
    <n v="3"/>
    <n v="4.49"/>
    <n v="111865"/>
    <n v="5"/>
    <n v="1.67"/>
    <n v="13.47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8002762"/>
    <n v="109978"/>
    <s v="UNIVERSIDADE FEDERAL DE LAVRAS - MG"/>
    <d v="2020-03-31T14:01:06"/>
    <s v="ROC7068"/>
    <s v="PROPRIA"/>
    <s v="ROCADEIRA"/>
    <s v=""/>
    <n v="2016"/>
    <n v="395326"/>
    <s v="CARLOS ALBERTO DE OLIVEIRA SILVA"/>
    <s v="Abastecimento"/>
    <s v="GASOLINA COMUM"/>
    <n v="3"/>
    <n v="4.49"/>
    <n v="111865"/>
    <n v="5"/>
    <n v="1.67"/>
    <n v="13.47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2"/>
    <n v="658002912"/>
    <n v="109978"/>
    <s v="UNIVERSIDADE FEDERAL DE LAVRAS - MG"/>
    <d v="2020-03-31T14:01:46"/>
    <s v="ROC7069"/>
    <s v="PROPRIA"/>
    <s v="ROCADEIRA"/>
    <s v=""/>
    <n v="2016"/>
    <n v="395326"/>
    <s v="CARLOS ALBERTO DE OLIVEIRA SILVA"/>
    <s v="Abastecimento"/>
    <s v="GASOLINA COMUM"/>
    <n v="3"/>
    <n v="4.49"/>
    <n v="111865"/>
    <n v="5"/>
    <n v="1.67"/>
    <n v="13.47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0"/>
    <x v="2"/>
    <n v="658013023"/>
    <n v="109978"/>
    <s v="UNIVERSIDADE FEDERAL DE LAVRAS - MG"/>
    <d v="2020-03-31T15:02:41"/>
    <s v="GMF6159"/>
    <s v="PROPRIA"/>
    <s v="STRADA HD WK CD E"/>
    <s v=""/>
    <n v="2009"/>
    <n v="1824445"/>
    <s v="JULIANO BATISTA MESSIA"/>
    <s v="Abastecimento"/>
    <s v="ETANOL"/>
    <n v="45.46"/>
    <n v="3.3"/>
    <n v="116129"/>
    <n v="306"/>
    <n v="6.73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1"/>
    <x v="2"/>
    <n v="658023357"/>
    <n v="109978"/>
    <s v="UNIVERSIDADE FEDERAL DE LAVRAS - MG"/>
    <d v="2020-03-31T16:01:59"/>
    <s v="PVJ8142"/>
    <s v="PROPRIA"/>
    <s v="MOTOCICLETA"/>
    <s v="20019243"/>
    <n v="2014"/>
    <n v="11984333"/>
    <s v="ADEILSON CARVALHO"/>
    <s v="Abastecimento"/>
    <s v="GASOLINA COMUM"/>
    <n v="7.56"/>
    <n v="4.5"/>
    <n v="78261"/>
    <n v="388"/>
    <n v="51.32"/>
    <n v="34"/>
    <n v="9895191"/>
    <s v="AUTO POSTO LAVRAS SHELL"/>
    <s v="POSTO DE COMBUSTIVEL"/>
    <s v="AVENIDA DR SILVIO MENICUCCI 200"/>
    <s v="VILA ESTER"/>
    <s v="LAVRAS"/>
    <s v="MG"/>
    <s v="CVP"/>
    <m/>
    <m/>
    <m/>
    <m/>
    <m/>
    <m/>
    <m/>
    <m/>
    <m/>
    <m/>
    <m/>
    <m/>
  </r>
  <r>
    <x v="1"/>
    <x v="2"/>
    <n v="658023517"/>
    <n v="109978"/>
    <s v="UNIVERSIDADE FEDERAL DE LAVRAS - MG"/>
    <d v="2020-03-31T16:03:16"/>
    <s v="PVJ8144"/>
    <s v="PROPRIA"/>
    <s v="MOTOCICLETA"/>
    <s v="0019244"/>
    <n v="2014"/>
    <n v="11984333"/>
    <s v="ADEILSON CARVALHO"/>
    <s v="Abastecimento"/>
    <s v="GASOLINA COMUM"/>
    <n v="8.89"/>
    <n v="4.5"/>
    <n v="71000"/>
    <n v="250"/>
    <n v="28.12"/>
    <n v="40"/>
    <n v="9895191"/>
    <s v="AUTO POSTO LAVRAS SHELL"/>
    <s v="POSTO DE COMBUSTIVEL"/>
    <s v="AVENIDA DR SILVIO MENICUCCI 200"/>
    <s v="VILA ESTER"/>
    <s v="LAVRAS"/>
    <s v="MG"/>
    <s v="CVP"/>
    <m/>
    <m/>
    <m/>
    <m/>
    <m/>
    <m/>
    <m/>
    <m/>
    <m/>
    <m/>
    <m/>
    <m/>
  </r>
  <r>
    <x v="0"/>
    <x v="2"/>
    <n v="658026056"/>
    <n v="109978"/>
    <s v="UNIVERSIDADE FEDERAL DE LAVRAS - MG"/>
    <d v="2020-03-31T16:12:29"/>
    <s v="PVJ8154"/>
    <s v="PROPRIA"/>
    <s v="MOTOCICLETA"/>
    <s v=""/>
    <n v="2014"/>
    <n v="11984333"/>
    <s v="ADEILSON CARVALHO"/>
    <s v="Abastecimento"/>
    <s v="GASOLINA COMUM"/>
    <n v="4.8899999999999997"/>
    <n v="4.5"/>
    <n v="43945"/>
    <n v="196"/>
    <n v="40.08"/>
    <n v="22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1"/>
    <x v="2"/>
    <n v="658026552"/>
    <n v="109978"/>
    <s v="UNIVERSIDADE FEDERAL DE LAVRAS - MG"/>
    <d v="2020-03-31T16:16:01"/>
    <s v="PVJ8151"/>
    <s v="PROPRIA"/>
    <s v="MOTOCICLETA"/>
    <s v="20019247"/>
    <n v="2014"/>
    <n v="11984333"/>
    <s v="ADEILSON CARVALHO"/>
    <s v="Abastecimento"/>
    <s v="GASOLINA COMUM"/>
    <n v="7.56"/>
    <n v="4.5"/>
    <n v="77662"/>
    <n v="298"/>
    <n v="39.42"/>
    <n v="34"/>
    <n v="9895191"/>
    <s v="AUTO POSTO LAVRAS SHELL"/>
    <s v="POSTO DE COMBUSTIVEL"/>
    <s v="AVENIDA DR SILVIO MENICUCCI 200"/>
    <s v="VILA ESTER"/>
    <s v="LAVRAS"/>
    <s v="MG"/>
    <s v="CVP"/>
    <m/>
    <m/>
    <m/>
    <m/>
    <m/>
    <m/>
    <m/>
    <m/>
    <m/>
    <m/>
    <m/>
    <m/>
  </r>
  <r>
    <x v="0"/>
    <x v="3"/>
    <n v="658072950"/>
    <n v="109978"/>
    <s v="UNIVERSIDADE FEDERAL DE LAVRAS - MG"/>
    <d v="2020-04-01T07:59:46"/>
    <s v="HES1216"/>
    <s v="PROPRIA"/>
    <s v="STRADA HD WK CD E"/>
    <s v="20012216"/>
    <n v="2007"/>
    <n v="1346441"/>
    <s v="RENAN ROSA PAULINO"/>
    <s v="Abastecimento"/>
    <s v="GASOLINA COMUM"/>
    <n v="22.23"/>
    <n v="4.5"/>
    <n v="138785"/>
    <n v="127"/>
    <n v="5.71"/>
    <n v="10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3"/>
    <x v="3"/>
    <n v="658073114"/>
    <n v="109978"/>
    <s v="UNIVERSIDADE FEDERAL DE LAVRAS - MG"/>
    <d v="2020-04-01T08:03:13"/>
    <s v="ROC3903"/>
    <s v="PROPRIA"/>
    <s v="ROCADEIRA 2 TEMPOS"/>
    <s v="143903"/>
    <n v="2017"/>
    <n v="1346441"/>
    <s v="RENAN ROSA PAULINO"/>
    <s v="Abastecimento"/>
    <s v="GASOLINA COMUM"/>
    <n v="20"/>
    <n v="5"/>
    <n v="210180"/>
    <n v="20"/>
    <n v="1"/>
    <n v="100"/>
    <n v="9895191"/>
    <s v="AUTO POSTO LAVRAS SHELL"/>
    <s v="POSTO DE COMBUSTIVEL"/>
    <s v="AVENIDA DR SILVIO MENICUCCI 200"/>
    <s v="VILA ESTER"/>
    <s v="LAVRAS"/>
    <s v="MG"/>
    <s v="DZO"/>
    <m/>
    <m/>
    <m/>
    <m/>
    <m/>
    <m/>
    <m/>
    <m/>
    <m/>
    <m/>
    <m/>
    <m/>
  </r>
  <r>
    <x v="0"/>
    <x v="3"/>
    <n v="658125399"/>
    <n v="109978"/>
    <s v="UNIVERSIDADE FEDERAL DE LAVRAS - MG"/>
    <d v="2020-04-01T08:41:23"/>
    <s v="GMF6156"/>
    <s v="PROPRIA"/>
    <s v="STRADA HD WK CD E"/>
    <s v="20019835"/>
    <n v="2009"/>
    <n v="395326"/>
    <s v="CARLOS ALBERTO DE OLIVEIRA SILVA"/>
    <s v="Abastecimento"/>
    <s v="ETANOL"/>
    <n v="30.41"/>
    <n v="3.29"/>
    <n v="123165"/>
    <n v="687"/>
    <n v="22.59"/>
    <n v="100"/>
    <n v="11396534"/>
    <s v="POSTO DA PRACA"/>
    <s v="POSTO DE COMBUSTIVEL"/>
    <s v="PRACA DOUTOR JORGE 185"/>
    <s v="CENTRO"/>
    <s v="LAVRAS"/>
    <s v="MG"/>
    <s v="DTM"/>
    <m/>
    <m/>
    <m/>
    <m/>
    <m/>
    <m/>
    <m/>
    <m/>
    <m/>
    <m/>
    <m/>
    <m/>
  </r>
  <r>
    <x v="0"/>
    <x v="3"/>
    <n v="658173811"/>
    <n v="109978"/>
    <s v="UNIVERSIDADE FEDERAL DE LAVRAS - MG"/>
    <d v="2020-04-01T13:12:55"/>
    <s v="GMF7213"/>
    <s v="PROPRIA"/>
    <s v="FOCUS"/>
    <s v=""/>
    <n v="2012"/>
    <n v="11984333"/>
    <s v="ADEILSON CARVALHO"/>
    <s v="Abastecimento"/>
    <s v="GASOLINA COMUM"/>
    <n v="10.87"/>
    <n v="4.51"/>
    <n v="195604"/>
    <n v="234"/>
    <n v="21.53"/>
    <n v="48.99"/>
    <n v="6103464"/>
    <s v="POSTO TUNEL"/>
    <s v="POSTO DE COMBUSTIVEL"/>
    <s v="RUA OTACILIO NEGRAO DE LIMA 598"/>
    <s v="CENTRO"/>
    <s v="LAVRAS"/>
    <s v="MG"/>
    <s v="DTM"/>
    <m/>
    <m/>
    <m/>
    <m/>
    <m/>
    <m/>
    <m/>
    <m/>
    <m/>
    <m/>
    <m/>
    <m/>
  </r>
  <r>
    <x v="0"/>
    <x v="3"/>
    <n v="658276208"/>
    <n v="109978"/>
    <s v="UNIVERSIDADE FEDERAL DE LAVRAS - MG"/>
    <d v="2020-04-02T08:31:02"/>
    <s v="HOE7926"/>
    <s v="PROPRIA"/>
    <s v="CAMINHAO"/>
    <s v=""/>
    <n v="2011"/>
    <n v="78048246"/>
    <s v="CARLOS EDUARDO LUIZ"/>
    <s v="Abastecimento"/>
    <s v="Diesel S-10 Comum"/>
    <n v="212.01"/>
    <n v="3.33"/>
    <n v="99316"/>
    <n v="469"/>
    <n v="2.21"/>
    <n v="705.78"/>
    <n v="491063"/>
    <s v="POSTO TREVAO"/>
    <s v="POSTO DE COMBUSTIVEL"/>
    <s v="RODOVIA BR 265  S/N KM 153"/>
    <s v="GATO PRETO"/>
    <s v="LAVRAS"/>
    <s v="MG"/>
    <s v="DTM"/>
    <m/>
    <m/>
    <m/>
    <m/>
    <m/>
    <m/>
    <m/>
    <m/>
    <m/>
    <m/>
    <m/>
    <m/>
  </r>
  <r>
    <x v="0"/>
    <x v="3"/>
    <n v="658277727"/>
    <n v="109978"/>
    <s v="UNIVERSIDADE FEDERAL DE LAVRAS - MG"/>
    <d v="2020-04-02T08:38:37"/>
    <s v="GMF7191"/>
    <s v="PROPRIA"/>
    <s v="CAMINHAO"/>
    <s v="20019842"/>
    <n v="2012"/>
    <n v="45197865"/>
    <s v="ANTONIO JOSE BENTO DE LUCAS"/>
    <s v="Abastecimento"/>
    <s v="Diesel S-10 Comum"/>
    <n v="372.75"/>
    <n v="3.27"/>
    <n v="86528"/>
    <n v="585"/>
    <n v="1.57"/>
    <n v="1218.54"/>
    <n v="491063"/>
    <s v="POSTO TREVAO"/>
    <s v="POSTO DE COMBUSTIVEL"/>
    <s v="RODOVIA BR 265  S/N KM 153"/>
    <s v="GATO PRETO"/>
    <s v="LAVRAS"/>
    <s v="MG"/>
    <s v="DTM"/>
    <m/>
    <m/>
    <m/>
    <m/>
    <m/>
    <m/>
    <m/>
    <m/>
    <m/>
    <m/>
    <m/>
    <m/>
  </r>
  <r>
    <x v="1"/>
    <x v="3"/>
    <n v="658279539"/>
    <n v="109978"/>
    <s v="UNIVERSIDADE FEDERAL DE LAVRAS - MG"/>
    <d v="2020-04-02T08:48:04"/>
    <s v="ROC7069"/>
    <s v="PROPRIA"/>
    <s v="ROCADEIRA"/>
    <s v=""/>
    <n v="2016"/>
    <n v="395326"/>
    <s v="CARLOS ALBERTO DE OLIVEIRA SILVA"/>
    <s v="Abastecimento"/>
    <s v="GASOLINA COMUM"/>
    <n v="3"/>
    <n v="4.45"/>
    <n v="111870"/>
    <n v="5"/>
    <n v="1.67"/>
    <n v="13.35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3"/>
    <n v="658279738"/>
    <n v="109978"/>
    <s v="UNIVERSIDADE FEDERAL DE LAVRAS - MG"/>
    <d v="2020-04-02T08:49:11"/>
    <s v="ROC7068"/>
    <s v="PROPRIA"/>
    <s v="ROCADEIRA"/>
    <s v=""/>
    <n v="2016"/>
    <n v="395326"/>
    <s v="CARLOS ALBERTO DE OLIVEIRA SILVA"/>
    <s v="Abastecimento"/>
    <s v="GASOLINA COMUM"/>
    <n v="3"/>
    <n v="4.45"/>
    <n v="111870"/>
    <n v="5"/>
    <n v="1.67"/>
    <n v="13.35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3"/>
    <n v="658280092"/>
    <n v="109978"/>
    <s v="UNIVERSIDADE FEDERAL DE LAVRAS - MG"/>
    <d v="2020-04-02T08:50:24"/>
    <s v="ROC7067"/>
    <s v="PROPRIA"/>
    <s v="ROCADEIRA"/>
    <s v=""/>
    <n v="2016"/>
    <n v="395326"/>
    <s v="CARLOS ALBERTO DE OLIVEIRA SILVA"/>
    <s v="Abastecimento"/>
    <s v="GASOLINA COMUM"/>
    <n v="3"/>
    <n v="4.45"/>
    <n v="111870"/>
    <n v="5"/>
    <n v="1.67"/>
    <n v="13.35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3"/>
    <n v="658280200"/>
    <n v="109978"/>
    <s v="UNIVERSIDADE FEDERAL DE LAVRAS - MG"/>
    <d v="2020-04-02T08:51:09"/>
    <s v="ROC6726"/>
    <s v="PROPRIA"/>
    <s v="ROCADEIRA FS 220"/>
    <s v=""/>
    <n v="2011"/>
    <n v="395326"/>
    <s v="CARLOS ALBERTO DE OLIVEIRA SILVA"/>
    <s v="Abastecimento"/>
    <s v="GASOLINA COMUM"/>
    <n v="3"/>
    <n v="4.45"/>
    <n v="111870"/>
    <n v="5"/>
    <n v="1.67"/>
    <n v="13.35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3"/>
    <n v="658280411"/>
    <n v="109978"/>
    <s v="UNIVERSIDADE FEDERAL DE LAVRAS - MG"/>
    <d v="2020-04-02T08:52:27"/>
    <s v="ROC7070"/>
    <s v="PROPRIA"/>
    <s v="ROCADEIRA"/>
    <s v=""/>
    <n v="2016"/>
    <n v="395326"/>
    <s v="CARLOS ALBERTO DE OLIVEIRA SILVA"/>
    <s v="Abastecimento"/>
    <s v="GASOLINA COMUM"/>
    <n v="3"/>
    <n v="4.45"/>
    <n v="111870"/>
    <n v="5"/>
    <n v="1.67"/>
    <n v="13.35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3"/>
    <n v="658280584"/>
    <n v="109978"/>
    <s v="UNIVERSIDADE FEDERAL DE LAVRAS - MG"/>
    <d v="2020-04-02T08:53:30"/>
    <s v="ROC4343"/>
    <s v="PROPRIA"/>
    <s v="ROCADEIRA"/>
    <s v=""/>
    <n v="2012"/>
    <n v="395326"/>
    <s v="CARLOS ALBERTO DE OLIVEIRA SILVA"/>
    <s v="Abastecimento"/>
    <s v="GASOLINA COMUM"/>
    <n v="3"/>
    <n v="4.45"/>
    <n v="111870"/>
    <n v="5"/>
    <n v="1.67"/>
    <n v="13.35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3"/>
    <n v="658280702"/>
    <n v="109978"/>
    <s v="UNIVERSIDADE FEDERAL DE LAVRAS - MG"/>
    <d v="2020-04-02T08:54:13"/>
    <s v="ROC4342"/>
    <s v="PROPRIA"/>
    <s v="ROCADEIRA"/>
    <s v=""/>
    <n v="2012"/>
    <n v="395326"/>
    <s v="CARLOS ALBERTO DE OLIVEIRA SILVA"/>
    <s v="Abastecimento"/>
    <s v="GASOLINA COMUM"/>
    <n v="0.3"/>
    <n v="44.5"/>
    <n v="111870"/>
    <n v="5"/>
    <n v="16.670000000000002"/>
    <n v="13.35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3"/>
    <n v="658280972"/>
    <n v="109978"/>
    <s v="UNIVERSIDADE FEDERAL DE LAVRAS - MG"/>
    <d v="2020-04-02T08:55:05"/>
    <s v="ROC4350"/>
    <s v="PROPRIA"/>
    <s v="ROCADEIRA"/>
    <s v=""/>
    <n v="2012"/>
    <n v="395326"/>
    <s v="CARLOS ALBERTO DE OLIVEIRA SILVA"/>
    <s v="Abastecimento"/>
    <s v="GASOLINA COMUM"/>
    <n v="3"/>
    <n v="4.45"/>
    <n v="111870"/>
    <n v="5"/>
    <n v="1.67"/>
    <n v="13.35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3"/>
    <n v="658281078"/>
    <n v="109978"/>
    <s v="UNIVERSIDADE FEDERAL DE LAVRAS - MG"/>
    <d v="2020-04-02T08:55:48"/>
    <s v="ROC6727"/>
    <s v="PROPRIA"/>
    <s v="ROCADEIRA FS 220"/>
    <s v=""/>
    <n v="2011"/>
    <n v="395326"/>
    <s v="CARLOS ALBERTO DE OLIVEIRA SILVA"/>
    <s v="Abastecimento"/>
    <s v="GASOLINA COMUM"/>
    <n v="3"/>
    <n v="4.45"/>
    <n v="111870"/>
    <n v="5"/>
    <n v="1.67"/>
    <n v="13.35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3"/>
    <n v="658281175"/>
    <n v="109978"/>
    <s v="UNIVERSIDADE FEDERAL DE LAVRAS - MG"/>
    <d v="2020-04-02T08:56:31"/>
    <s v="ROC6731"/>
    <s v="PROPRIA"/>
    <s v="ROCADEIRA FS 220"/>
    <s v=""/>
    <n v="2011"/>
    <n v="395326"/>
    <s v="CARLOS ALBERTO DE OLIVEIRA SILVA"/>
    <s v="Abastecimento"/>
    <s v="GASOLINA COMUM"/>
    <n v="3"/>
    <n v="4.45"/>
    <n v="111870"/>
    <n v="5"/>
    <n v="1.67"/>
    <n v="13.35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0"/>
    <x v="3"/>
    <n v="658300294"/>
    <n v="109978"/>
    <s v="UNIVERSIDADE FEDERAL DE LAVRAS - MG"/>
    <d v="2020-04-02T10:54:02"/>
    <s v="GMF7494"/>
    <s v="PROPRIA"/>
    <s v="UNO"/>
    <s v=""/>
    <n v="2013"/>
    <n v="2111789"/>
    <s v="GUSTAVO MARCIO BOTELHO"/>
    <s v="Abastecimento"/>
    <s v="GASOLINA COMUM"/>
    <n v="34.090000000000003"/>
    <n v="4.4000000000000004"/>
    <n v="61396"/>
    <n v="413"/>
    <n v="12.11"/>
    <n v="150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0"/>
    <x v="3"/>
    <n v="658304210"/>
    <n v="109978"/>
    <s v="UNIVERSIDADE FEDERAL DE LAVRAS - MG"/>
    <d v="2020-04-02T11:20:21"/>
    <s v="GMF6454"/>
    <s v="PROPRIA"/>
    <s v="RANGER"/>
    <s v="20019848"/>
    <n v="2010"/>
    <n v="3892"/>
    <s v="CLAUDIO VALACIO DE OLIVEIRA"/>
    <s v="Abastecimento"/>
    <s v="Diesel S-10 Comum"/>
    <n v="40.549999999999997"/>
    <n v="3.7"/>
    <n v="143449"/>
    <n v="177"/>
    <n v="4.3600000000000003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1"/>
    <x v="3"/>
    <n v="658326874"/>
    <n v="109978"/>
    <s v="UNIVERSIDADE FEDERAL DE LAVRAS - MG"/>
    <d v="2020-04-02T14:15:56"/>
    <s v="PVN3752"/>
    <s v="PROPRIA"/>
    <s v="PALIO"/>
    <s v=""/>
    <n v="2015"/>
    <n v="1958362"/>
    <s v="ELIZIANE DENIZE DE CASTRO"/>
    <s v="Abastecimento"/>
    <s v="GASOLINA COMUM"/>
    <n v="21.12"/>
    <n v="4.5"/>
    <n v="33580"/>
    <n v="226"/>
    <n v="10.7"/>
    <n v="95"/>
    <n v="9895191"/>
    <s v="AUTO POSTO LAVRAS SHELL"/>
    <s v="POSTO DE COMBUSTIVEL"/>
    <s v="AVENIDA DR SILVIO MENICUCCI 200"/>
    <s v="VILA ESTER"/>
    <s v="LAVRAS"/>
    <s v="MG"/>
    <s v="PROINFRA"/>
    <m/>
    <m/>
    <m/>
    <m/>
    <m/>
    <m/>
    <m/>
    <m/>
    <m/>
    <m/>
    <m/>
    <m/>
  </r>
  <r>
    <x v="0"/>
    <x v="3"/>
    <n v="658336303"/>
    <n v="109978"/>
    <s v="UNIVERSIDADE FEDERAL DE LAVRAS - MG"/>
    <d v="2020-04-02T15:18:24"/>
    <s v="OQP9475"/>
    <s v="PROPRIA"/>
    <s v="UNO"/>
    <s v=""/>
    <n v="2014"/>
    <n v="1810957"/>
    <s v="ARTHUR RESENDE RIBEIRO DE OLIVEIRA"/>
    <s v="Abastecimento"/>
    <s v="GASOLINA COMUM"/>
    <n v="22.23"/>
    <n v="4.5"/>
    <n v="123231"/>
    <n v="611"/>
    <n v="27.49"/>
    <n v="10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1"/>
    <x v="3"/>
    <n v="658336948"/>
    <n v="109978"/>
    <s v="UNIVERSIDADE FEDERAL DE LAVRAS - MG"/>
    <d v="2020-04-02T15:23:45"/>
    <s v="PVJ8124"/>
    <s v="PROPRIA"/>
    <s v="MOTOCICLETA"/>
    <s v="20019248"/>
    <n v="2014"/>
    <n v="1810957"/>
    <s v="ARTHUR RESENDE RIBEIRO DE OLIVEIRA"/>
    <s v="Abastecimento"/>
    <s v="GASOLINA COMUM"/>
    <n v="4.96"/>
    <n v="4.5"/>
    <n v="79991"/>
    <n v="244"/>
    <n v="49.19"/>
    <n v="22.31"/>
    <n v="9895191"/>
    <s v="AUTO POSTO LAVRAS SHELL"/>
    <s v="POSTO DE COMBUSTIVEL"/>
    <s v="AVENIDA DR SILVIO MENICUCCI 200"/>
    <s v="VILA ESTER"/>
    <s v="LAVRAS"/>
    <s v="MG"/>
    <s v="CVP"/>
    <m/>
    <m/>
    <m/>
    <m/>
    <m/>
    <m/>
    <m/>
    <m/>
    <m/>
    <m/>
    <m/>
    <m/>
  </r>
  <r>
    <x v="1"/>
    <x v="3"/>
    <n v="658337075"/>
    <n v="109978"/>
    <s v="UNIVERSIDADE FEDERAL DE LAVRAS - MG"/>
    <d v="2020-04-02T15:24:50"/>
    <s v="PVJ8145"/>
    <s v="PROPRIA"/>
    <s v="MOTOCICLETA"/>
    <s v="20019245"/>
    <n v="2014"/>
    <n v="1810957"/>
    <s v="ARTHUR RESENDE RIBEIRO DE OLIVEIRA"/>
    <s v="Abastecimento"/>
    <s v="GASOLINA COMUM"/>
    <n v="8.89"/>
    <n v="4.5"/>
    <n v="76296"/>
    <n v="402"/>
    <n v="45.22"/>
    <n v="40"/>
    <n v="9895191"/>
    <s v="AUTO POSTO LAVRAS SHELL"/>
    <s v="POSTO DE COMBUSTIVEL"/>
    <s v="AVENIDA DR SILVIO MENICUCCI 200"/>
    <s v="VILA ESTER"/>
    <s v="LAVRAS"/>
    <s v="MG"/>
    <s v="CVP"/>
    <m/>
    <m/>
    <m/>
    <m/>
    <m/>
    <m/>
    <m/>
    <m/>
    <m/>
    <m/>
    <m/>
    <m/>
  </r>
  <r>
    <x v="1"/>
    <x v="3"/>
    <n v="658337298"/>
    <n v="109978"/>
    <s v="UNIVERSIDADE FEDERAL DE LAVRAS - MG"/>
    <d v="2020-04-02T15:26:49"/>
    <s v="PVJ8159"/>
    <s v="PROPRIA"/>
    <s v="MOTOCICLETA"/>
    <s v="0019242"/>
    <n v="2014"/>
    <n v="1810957"/>
    <s v="ARTHUR RESENDE RIBEIRO DE OLIVEIRA"/>
    <s v="Abastecimento"/>
    <s v="GASOLINA COMUM"/>
    <n v="6.6"/>
    <n v="4.5"/>
    <n v="69636"/>
    <n v="245"/>
    <n v="37.119999999999997"/>
    <n v="29.69"/>
    <n v="9895191"/>
    <s v="AUTO POSTO LAVRAS SHELL"/>
    <s v="POSTO DE COMBUSTIVEL"/>
    <s v="AVENIDA DR SILVIO MENICUCCI 200"/>
    <s v="VILA ESTER"/>
    <s v="LAVRAS"/>
    <s v="MG"/>
    <s v="CVP"/>
    <m/>
    <m/>
    <m/>
    <m/>
    <m/>
    <m/>
    <m/>
    <m/>
    <m/>
    <m/>
    <m/>
    <m/>
  </r>
  <r>
    <x v="1"/>
    <x v="3"/>
    <n v="658337772"/>
    <n v="109978"/>
    <s v="UNIVERSIDADE FEDERAL DE LAVRAS - MG"/>
    <d v="2020-04-02T15:31:17"/>
    <s v="PVJ8129"/>
    <s v="PROPRIA"/>
    <s v="MOTOCICLETA"/>
    <s v="20019241"/>
    <n v="2014"/>
    <n v="1810957"/>
    <s v="ARTHUR RESENDE RIBEIRO DE OLIVEIRA"/>
    <s v="Abastecimento"/>
    <s v="GASOLINA COMUM"/>
    <n v="8.8699999999999992"/>
    <n v="4.5"/>
    <n v="83250"/>
    <n v="100"/>
    <n v="11.27"/>
    <n v="39.9"/>
    <n v="9895191"/>
    <s v="AUTO POSTO LAVRAS SHELL"/>
    <s v="POSTO DE COMBUSTIVEL"/>
    <s v="AVENIDA DR SILVIO MENICUCCI 200"/>
    <s v="VILA ESTER"/>
    <s v="LAVRAS"/>
    <s v="MG"/>
    <s v="CVP"/>
    <m/>
    <m/>
    <m/>
    <m/>
    <m/>
    <m/>
    <m/>
    <m/>
    <m/>
    <m/>
    <m/>
    <m/>
  </r>
  <r>
    <x v="0"/>
    <x v="3"/>
    <n v="658338220"/>
    <n v="109978"/>
    <s v="UNIVERSIDADE FEDERAL DE LAVRAS - MG"/>
    <d v="2020-04-02T15:34:23"/>
    <s v="HKX5729"/>
    <s v="PROPRIA"/>
    <s v="MOTOCICLETA"/>
    <s v=""/>
    <n v="2009"/>
    <n v="1810957"/>
    <s v="ARTHUR RESENDE RIBEIRO DE OLIVEIRA"/>
    <s v="Abastecimento"/>
    <s v="GASOLINA COMUM"/>
    <n v="5"/>
    <n v="4.5"/>
    <n v="20313"/>
    <n v="340"/>
    <n v="68"/>
    <n v="22.49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3"/>
    <n v="658403796"/>
    <n v="109978"/>
    <s v="UNIVERSIDADE FEDERAL DE LAVRAS - MG"/>
    <d v="2020-04-03T07:34:38"/>
    <s v="GMF7963"/>
    <s v="PROPRIA"/>
    <s v="STRADA HD WK CD E"/>
    <s v=""/>
    <n v="2015"/>
    <n v="78048246"/>
    <s v="CARLOS EDUARDO LUIZ"/>
    <s v="Abastecimento"/>
    <s v="ETANOL"/>
    <n v="30.31"/>
    <n v="3.3"/>
    <n v="77195"/>
    <n v="206"/>
    <n v="6.8"/>
    <n v="10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3"/>
    <n v="658405967"/>
    <n v="109978"/>
    <s v="UNIVERSIDADE FEDERAL DE LAVRAS - MG"/>
    <d v="2020-04-03T07:52:03"/>
    <s v="JJF5071"/>
    <s v="PROPRIA"/>
    <s v="GOL"/>
    <s v="20012223"/>
    <n v="2008"/>
    <n v="45197865"/>
    <s v="ANTONIO JOSE BENTO DE LUCAS"/>
    <s v="Abastecimento"/>
    <s v="GASOLINA COMUM"/>
    <n v="33.340000000000003"/>
    <n v="4.5"/>
    <n v="149686"/>
    <n v="220"/>
    <n v="6.6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3"/>
    <n v="658518682"/>
    <n v="109978"/>
    <s v="UNIVERSIDADE FEDERAL DE LAVRAS - MG"/>
    <d v="2020-04-03T18:48:36"/>
    <s v="OQP9475"/>
    <s v="PROPRIA"/>
    <s v="UNO"/>
    <s v=""/>
    <n v="2014"/>
    <n v="1810957"/>
    <s v="ARTHUR RESENDE RIBEIRO DE OLIVEIRA"/>
    <s v="Abastecimento"/>
    <s v="GASOLINA COMUM"/>
    <n v="22.23"/>
    <n v="4.5"/>
    <n v="123497"/>
    <n v="266"/>
    <n v="11.97"/>
    <n v="10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3"/>
    <n v="658520062"/>
    <n v="109978"/>
    <s v="UNIVERSIDADE FEDERAL DE LAVRAS - MG"/>
    <d v="2020-04-03T18:51:33"/>
    <s v="PVJ8154"/>
    <s v="PROPRIA"/>
    <s v="MOTOCICLETA"/>
    <s v=""/>
    <n v="2014"/>
    <n v="1810957"/>
    <s v="ARTHUR RESENDE RIBEIRO DE OLIVEIRA"/>
    <s v="Abastecimento"/>
    <s v="GASOLINA COMUM"/>
    <n v="5.78"/>
    <n v="4.5"/>
    <n v="44208"/>
    <n v="263"/>
    <n v="45.5"/>
    <n v="26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1"/>
    <x v="3"/>
    <n v="658520725"/>
    <n v="109978"/>
    <s v="UNIVERSIDADE FEDERAL DE LAVRAS - MG"/>
    <d v="2020-04-03T18:58:08"/>
    <s v="PVJ8142"/>
    <s v="PROPRIA"/>
    <s v="MOTOCICLETA"/>
    <s v="20019243"/>
    <n v="2014"/>
    <n v="1810957"/>
    <s v="ARTHUR RESENDE RIBEIRO DE OLIVEIRA"/>
    <s v="Abastecimento"/>
    <s v="GASOLINA COMUM"/>
    <n v="5.61"/>
    <n v="4.5"/>
    <n v="78523"/>
    <n v="262"/>
    <n v="46.7"/>
    <n v="25.23"/>
    <n v="9895191"/>
    <s v="AUTO POSTO LAVRAS SHELL"/>
    <s v="POSTO DE COMBUSTIVEL"/>
    <s v="AVENIDA DR SILVIO MENICUCCI 200"/>
    <s v="VILA ESTER"/>
    <s v="LAVRAS"/>
    <s v="MG"/>
    <s v="CVP"/>
    <m/>
    <m/>
    <m/>
    <m/>
    <m/>
    <m/>
    <m/>
    <m/>
    <m/>
    <m/>
    <m/>
    <m/>
  </r>
  <r>
    <x v="1"/>
    <x v="3"/>
    <n v="658521175"/>
    <n v="109978"/>
    <s v="UNIVERSIDADE FEDERAL DE LAVRAS - MG"/>
    <d v="2020-04-03T19:01:56"/>
    <s v="PVJ8146"/>
    <s v="PROPRIA"/>
    <s v="MOTOCICLETA"/>
    <s v="20019246"/>
    <n v="2014"/>
    <n v="1810957"/>
    <s v="ARTHUR RESENDE RIBEIRO DE OLIVEIRA"/>
    <s v="Abastecimento"/>
    <s v="GASOLINA COMUM"/>
    <n v="6.1"/>
    <n v="4.5"/>
    <n v="58265"/>
    <n v="245"/>
    <n v="40.159999999999997"/>
    <n v="27.44"/>
    <n v="9895191"/>
    <s v="AUTO POSTO LAVRAS SHELL"/>
    <s v="POSTO DE COMBUSTIVEL"/>
    <s v="AVENIDA DR SILVIO MENICUCCI 200"/>
    <s v="VILA ESTER"/>
    <s v="LAVRAS"/>
    <s v="MG"/>
    <s v="CVP"/>
    <m/>
    <m/>
    <m/>
    <m/>
    <m/>
    <m/>
    <m/>
    <m/>
    <m/>
    <m/>
    <m/>
    <m/>
  </r>
  <r>
    <x v="0"/>
    <x v="3"/>
    <n v="658521400"/>
    <n v="109978"/>
    <s v="UNIVERSIDADE FEDERAL DE LAVRAS - MG"/>
    <d v="2020-04-03T19:04:04"/>
    <s v="PVJ8162"/>
    <s v="PROPRIA"/>
    <s v="MOTOCICLETA"/>
    <s v="20015679"/>
    <n v="2014"/>
    <n v="1810957"/>
    <s v="ARTHUR RESENDE RIBEIRO DE OLIVEIRA"/>
    <s v="Abastecimento"/>
    <s v="GASOLINA COMUM"/>
    <n v="6.44"/>
    <n v="4.5"/>
    <n v="51700"/>
    <n v="220"/>
    <n v="34.159999999999997"/>
    <n v="28.97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1"/>
    <x v="3"/>
    <n v="658521701"/>
    <n v="109978"/>
    <s v="UNIVERSIDADE FEDERAL DE LAVRAS - MG"/>
    <d v="2020-04-03T19:07:14"/>
    <s v="PVJ8144"/>
    <s v="PROPRIA"/>
    <s v="MOTOCICLETA"/>
    <s v="0019244"/>
    <n v="2014"/>
    <n v="1810957"/>
    <s v="ARTHUR RESENDE RIBEIRO DE OLIVEIRA"/>
    <s v="Abastecimento"/>
    <s v="GASOLINA COMUM"/>
    <n v="4.46"/>
    <n v="4.5"/>
    <n v="71500"/>
    <n v="500"/>
    <n v="112.11"/>
    <n v="20.059999999999999"/>
    <n v="9895191"/>
    <s v="AUTO POSTO LAVRAS SHELL"/>
    <s v="POSTO DE COMBUSTIVEL"/>
    <s v="AVENIDA DR SILVIO MENICUCCI 200"/>
    <s v="VILA ESTER"/>
    <s v="LAVRAS"/>
    <s v="MG"/>
    <s v="CVP"/>
    <m/>
    <m/>
    <m/>
    <m/>
    <m/>
    <m/>
    <m/>
    <m/>
    <m/>
    <m/>
    <m/>
    <m/>
  </r>
  <r>
    <x v="1"/>
    <x v="3"/>
    <n v="658732125"/>
    <n v="109978"/>
    <s v="UNIVERSIDADE FEDERAL DE LAVRAS - MG"/>
    <d v="2020-04-06T09:54:50"/>
    <s v="ROC6731"/>
    <s v="PROPRIA"/>
    <s v="ROCADEIRA FS 220"/>
    <s v=""/>
    <n v="2011"/>
    <n v="395326"/>
    <s v="CARLOS ALBERTO DE OLIVEIRA SILVA"/>
    <s v="Abastecimento"/>
    <s v="GASOLINA COMUM"/>
    <n v="3"/>
    <n v="4.37"/>
    <n v="111870"/>
    <n v="0"/>
    <n v="0"/>
    <n v="13.11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3"/>
    <n v="658732323"/>
    <n v="109978"/>
    <s v="UNIVERSIDADE FEDERAL DE LAVRAS - MG"/>
    <d v="2020-04-06T09:56:18"/>
    <s v="ROC7069"/>
    <s v="PROPRIA"/>
    <s v="ROCADEIRA"/>
    <s v=""/>
    <n v="2016"/>
    <n v="395326"/>
    <s v="CARLOS ALBERTO DE OLIVEIRA SILVA"/>
    <s v="Abastecimento"/>
    <s v="GASOLINA COMUM"/>
    <n v="3"/>
    <n v="4.37"/>
    <n v="111870"/>
    <n v="0"/>
    <n v="0"/>
    <n v="13.11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3"/>
    <n v="658732432"/>
    <n v="109978"/>
    <s v="UNIVERSIDADE FEDERAL DE LAVRAS - MG"/>
    <d v="2020-04-06T09:57:07"/>
    <s v="ROC7067"/>
    <s v="PROPRIA"/>
    <s v="ROCADEIRA"/>
    <s v=""/>
    <n v="2016"/>
    <n v="395326"/>
    <s v="CARLOS ALBERTO DE OLIVEIRA SILVA"/>
    <s v="Abastecimento"/>
    <s v="GASOLINA COMUM"/>
    <n v="3"/>
    <n v="4.37"/>
    <n v="111870"/>
    <n v="0"/>
    <n v="0"/>
    <n v="13.11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3"/>
    <n v="658732552"/>
    <n v="109978"/>
    <s v="UNIVERSIDADE FEDERAL DE LAVRAS - MG"/>
    <d v="2020-04-06T09:57:53"/>
    <s v="ROC7068"/>
    <s v="PROPRIA"/>
    <s v="ROCADEIRA"/>
    <s v=""/>
    <n v="2016"/>
    <n v="395326"/>
    <s v="CARLOS ALBERTO DE OLIVEIRA SILVA"/>
    <s v="Abastecimento"/>
    <s v="GASOLINA COMUM"/>
    <n v="3"/>
    <n v="4.37"/>
    <n v="111870"/>
    <n v="0"/>
    <n v="0"/>
    <n v="13.11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3"/>
    <n v="658732672"/>
    <n v="109978"/>
    <s v="UNIVERSIDADE FEDERAL DE LAVRAS - MG"/>
    <d v="2020-04-06T09:58:47"/>
    <s v="ROC6726"/>
    <s v="PROPRIA"/>
    <s v="ROCADEIRA FS 220"/>
    <s v=""/>
    <n v="2011"/>
    <n v="395326"/>
    <s v="CARLOS ALBERTO DE OLIVEIRA SILVA"/>
    <s v="Abastecimento"/>
    <s v="GASOLINA COMUM"/>
    <n v="3"/>
    <n v="4.37"/>
    <n v="111870"/>
    <n v="0"/>
    <n v="0"/>
    <n v="13.11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3"/>
    <n v="658732765"/>
    <n v="109978"/>
    <s v="UNIVERSIDADE FEDERAL DE LAVRAS - MG"/>
    <d v="2020-04-06T09:59:26"/>
    <s v="ROC4343"/>
    <s v="PROPRIA"/>
    <s v="ROCADEIRA"/>
    <s v=""/>
    <n v="2012"/>
    <n v="395326"/>
    <s v="CARLOS ALBERTO DE OLIVEIRA SILVA"/>
    <s v="Abastecimento"/>
    <s v="GASOLINA COMUM"/>
    <n v="3"/>
    <n v="4.37"/>
    <n v="111870"/>
    <n v="0"/>
    <n v="0"/>
    <n v="13.11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3"/>
    <n v="658732988"/>
    <n v="109978"/>
    <s v="UNIVERSIDADE FEDERAL DE LAVRAS - MG"/>
    <d v="2020-04-06T10:00:14"/>
    <s v="ROC7070"/>
    <s v="PROPRIA"/>
    <s v="ROCADEIRA"/>
    <s v=""/>
    <n v="2016"/>
    <n v="395326"/>
    <s v="CARLOS ALBERTO DE OLIVEIRA SILVA"/>
    <s v="Abastecimento"/>
    <s v="GASOLINA COMUM"/>
    <n v="3"/>
    <n v="4.37"/>
    <n v="111870"/>
    <n v="0"/>
    <n v="0"/>
    <n v="13.11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3"/>
    <n v="658733087"/>
    <n v="109978"/>
    <s v="UNIVERSIDADE FEDERAL DE LAVRAS - MG"/>
    <d v="2020-04-06T10:00:52"/>
    <s v="ROC4342"/>
    <s v="PROPRIA"/>
    <s v="ROCADEIRA"/>
    <s v=""/>
    <n v="2012"/>
    <n v="395326"/>
    <s v="CARLOS ALBERTO DE OLIVEIRA SILVA"/>
    <s v="Abastecimento"/>
    <s v="GASOLINA COMUM"/>
    <n v="3"/>
    <n v="4.37"/>
    <n v="111870"/>
    <n v="0"/>
    <n v="0"/>
    <n v="13.11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3"/>
    <n v="658733189"/>
    <n v="109978"/>
    <s v="UNIVERSIDADE FEDERAL DE LAVRAS - MG"/>
    <d v="2020-04-06T10:01:35"/>
    <s v="ROC4350"/>
    <s v="PROPRIA"/>
    <s v="ROCADEIRA"/>
    <s v=""/>
    <n v="2012"/>
    <n v="395326"/>
    <s v="CARLOS ALBERTO DE OLIVEIRA SILVA"/>
    <s v="Abastecimento"/>
    <s v="GASOLINA COMUM"/>
    <n v="3"/>
    <n v="4.37"/>
    <n v="111870"/>
    <n v="0"/>
    <n v="0"/>
    <n v="13.11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3"/>
    <n v="658733290"/>
    <n v="109978"/>
    <s v="UNIVERSIDADE FEDERAL DE LAVRAS - MG"/>
    <d v="2020-04-06T10:02:16"/>
    <s v="ROC6727"/>
    <s v="PROPRIA"/>
    <s v="ROCADEIRA FS 220"/>
    <s v=""/>
    <n v="2011"/>
    <n v="395326"/>
    <s v="CARLOS ALBERTO DE OLIVEIRA SILVA"/>
    <s v="Abastecimento"/>
    <s v="GASOLINA COMUM"/>
    <n v="3"/>
    <n v="4.37"/>
    <n v="111870"/>
    <n v="0"/>
    <n v="0"/>
    <n v="13.11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0"/>
    <x v="3"/>
    <n v="658767838"/>
    <n v="109978"/>
    <s v="UNIVERSIDADE FEDERAL DE LAVRAS - MG"/>
    <d v="2020-04-06T13:34:37"/>
    <s v="GMF6160"/>
    <s v="PROPRIA"/>
    <s v="STRADA HD WK CD E"/>
    <s v="20015680"/>
    <n v="2009"/>
    <n v="2042196"/>
    <s v="RICHARDSON LUCIANDO DA ROCHA"/>
    <s v="Abastecimento"/>
    <s v="GASOLINA COMUM"/>
    <n v="29.9"/>
    <n v="4.5"/>
    <n v="92515"/>
    <n v="232"/>
    <n v="7.76"/>
    <n v="134.49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3"/>
    <n v="658773681"/>
    <n v="109978"/>
    <s v="UNIVERSIDADE FEDERAL DE LAVRAS - MG"/>
    <d v="2020-04-06T14:25:25"/>
    <s v="HES1264"/>
    <s v="PROPRIA"/>
    <s v="RANGER"/>
    <s v=""/>
    <n v="2007"/>
    <n v="140502"/>
    <s v="JOSE PEDRO DE OLIVEIRA"/>
    <s v="Abastecimento"/>
    <s v="Diesel S-10 Comum"/>
    <n v="73"/>
    <n v="3.7"/>
    <n v="317610"/>
    <n v="737"/>
    <n v="10.1"/>
    <n v="270.02999999999997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3"/>
    <n v="658819467"/>
    <n v="109978"/>
    <s v="UNIVERSIDADE FEDERAL DE LAVRAS - MG"/>
    <d v="2020-04-06T19:13:40"/>
    <s v="OQP9475"/>
    <s v="PROPRIA"/>
    <s v="UNO"/>
    <s v=""/>
    <n v="2014"/>
    <n v="1810957"/>
    <s v="ARTHUR RESENDE RIBEIRO DE OLIVEIRA"/>
    <s v="Abastecimento"/>
    <s v="GASOLINA COMUM"/>
    <n v="22.23"/>
    <n v="4.5"/>
    <n v="123650"/>
    <n v="153"/>
    <n v="6.88"/>
    <n v="10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1"/>
    <x v="3"/>
    <n v="658819562"/>
    <n v="109978"/>
    <s v="UNIVERSIDADE FEDERAL DE LAVRAS - MG"/>
    <d v="2020-04-06T19:15:02"/>
    <s v="PVJ8145"/>
    <s v="PROPRIA"/>
    <s v="MOTOCICLETA"/>
    <s v="20019245"/>
    <n v="2014"/>
    <n v="1810957"/>
    <s v="ARTHUR RESENDE RIBEIRO DE OLIVEIRA"/>
    <s v="Abastecimento"/>
    <s v="GASOLINA COMUM"/>
    <n v="6.04"/>
    <n v="4.5"/>
    <n v="76535"/>
    <n v="239"/>
    <n v="39.57"/>
    <n v="27.17"/>
    <n v="9895191"/>
    <s v="AUTO POSTO LAVRAS SHELL"/>
    <s v="POSTO DE COMBUSTIVEL"/>
    <s v="AVENIDA DR SILVIO MENICUCCI 200"/>
    <s v="VILA ESTER"/>
    <s v="LAVRAS"/>
    <s v="MG"/>
    <s v="CVP"/>
    <m/>
    <m/>
    <m/>
    <m/>
    <m/>
    <m/>
    <m/>
    <m/>
    <m/>
    <m/>
    <m/>
    <m/>
  </r>
  <r>
    <x v="1"/>
    <x v="3"/>
    <n v="658820871"/>
    <n v="109978"/>
    <s v="UNIVERSIDADE FEDERAL DE LAVRAS - MG"/>
    <d v="2020-04-06T19:18:55"/>
    <s v="PVJ8124"/>
    <s v="PROPRIA"/>
    <s v="MOTOCICLETA"/>
    <s v="20019248"/>
    <n v="2014"/>
    <n v="1810957"/>
    <s v="ARTHUR RESENDE RIBEIRO DE OLIVEIRA"/>
    <s v="Abastecimento"/>
    <s v="GASOLINA COMUM"/>
    <n v="6.54"/>
    <n v="4.5"/>
    <n v="80279"/>
    <n v="288"/>
    <n v="44.04"/>
    <n v="29.42"/>
    <n v="9895191"/>
    <s v="AUTO POSTO LAVRAS SHELL"/>
    <s v="POSTO DE COMBUSTIVEL"/>
    <s v="AVENIDA DR SILVIO MENICUCCI 200"/>
    <s v="VILA ESTER"/>
    <s v="LAVRAS"/>
    <s v="MG"/>
    <s v="CVP"/>
    <m/>
    <m/>
    <m/>
    <m/>
    <m/>
    <m/>
    <m/>
    <m/>
    <m/>
    <m/>
    <m/>
    <m/>
  </r>
  <r>
    <x v="0"/>
    <x v="3"/>
    <n v="658858254"/>
    <n v="109978"/>
    <s v="UNIVERSIDADE FEDERAL DE LAVRAS - MG"/>
    <d v="2020-04-07T08:44:26"/>
    <s v="GMF0576"/>
    <s v="PROPRIA"/>
    <s v="L1113"/>
    <s v="20012237"/>
    <n v="1976"/>
    <n v="2042107"/>
    <s v="JERRY ADRIANI DA SILVA"/>
    <s v="Abastecimento"/>
    <s v="Diesel S-10 Comum"/>
    <n v="113.55"/>
    <n v="3.7"/>
    <n v="58447"/>
    <n v="128"/>
    <n v="1.1299999999999999"/>
    <n v="420.02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1"/>
    <x v="3"/>
    <n v="658993387"/>
    <n v="109978"/>
    <s v="UNIVERSIDADE FEDERAL DE LAVRAS - MG"/>
    <d v="2020-04-08T08:42:29"/>
    <s v="ROC7069"/>
    <s v="PROPRIA"/>
    <s v="ROCADEIRA"/>
    <s v=""/>
    <n v="2016"/>
    <n v="395326"/>
    <s v="CARLOS ALBERTO DE OLIVEIRA SILVA"/>
    <s v="Abastecimento"/>
    <s v="GASOLINA COMUM"/>
    <n v="3"/>
    <n v="4.37"/>
    <n v="111875"/>
    <n v="5"/>
    <n v="1.67"/>
    <n v="13.11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3"/>
    <n v="658993521"/>
    <n v="109978"/>
    <s v="UNIVERSIDADE FEDERAL DE LAVRAS - MG"/>
    <d v="2020-04-08T08:43:17"/>
    <s v="ROC4342"/>
    <s v="PROPRIA"/>
    <s v="ROCADEIRA"/>
    <s v=""/>
    <n v="2012"/>
    <n v="395326"/>
    <s v="CARLOS ALBERTO DE OLIVEIRA SILVA"/>
    <s v="Abastecimento"/>
    <s v="GASOLINA COMUM"/>
    <n v="3"/>
    <n v="4.37"/>
    <n v="111875"/>
    <n v="5"/>
    <n v="1.67"/>
    <n v="13.11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3"/>
    <n v="658993692"/>
    <n v="109978"/>
    <s v="UNIVERSIDADE FEDERAL DE LAVRAS - MG"/>
    <d v="2020-04-08T08:44:17"/>
    <s v="ROC6731"/>
    <s v="PROPRIA"/>
    <s v="ROCADEIRA FS 220"/>
    <s v=""/>
    <n v="2011"/>
    <n v="395326"/>
    <s v="CARLOS ALBERTO DE OLIVEIRA SILVA"/>
    <s v="Abastecimento"/>
    <s v="GASOLINA COMUM"/>
    <n v="3"/>
    <n v="4.37"/>
    <n v="111875"/>
    <n v="5"/>
    <n v="1.67"/>
    <n v="13.11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3"/>
    <n v="658989783"/>
    <n v="109978"/>
    <s v="UNIVERSIDADE FEDERAL DE LAVRAS - MG"/>
    <d v="2020-04-08T08:45:08"/>
    <s v="ROC7067"/>
    <s v="PROPRIA"/>
    <s v="ROCADEIRA"/>
    <s v=""/>
    <n v="2016"/>
    <n v="395326"/>
    <s v="CARLOS ALBERTO DE OLIVEIRA SILVA"/>
    <s v="Abastecimento"/>
    <s v="GASOLINA COMUM"/>
    <n v="3"/>
    <n v="4.37"/>
    <n v="111875"/>
    <n v="5"/>
    <n v="1.67"/>
    <n v="13.11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3"/>
    <n v="658988391"/>
    <n v="109978"/>
    <s v="UNIVERSIDADE FEDERAL DE LAVRAS - MG"/>
    <d v="2020-04-08T08:46:12"/>
    <s v="ROC7068"/>
    <s v="PROPRIA"/>
    <s v="ROCADEIRA"/>
    <s v=""/>
    <n v="2016"/>
    <n v="395326"/>
    <s v="CARLOS ALBERTO DE OLIVEIRA SILVA"/>
    <s v="Abastecimento"/>
    <s v="GASOLINA COMUM"/>
    <n v="3"/>
    <n v="4.37"/>
    <n v="111875"/>
    <n v="5"/>
    <n v="1.67"/>
    <n v="13.11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3"/>
    <n v="658988533"/>
    <n v="109978"/>
    <s v="UNIVERSIDADE FEDERAL DE LAVRAS - MG"/>
    <d v="2020-04-08T08:47:04"/>
    <s v="ROC6727"/>
    <s v="PROPRIA"/>
    <s v="ROCADEIRA FS 220"/>
    <s v=""/>
    <n v="2011"/>
    <n v="395326"/>
    <s v="CARLOS ALBERTO DE OLIVEIRA SILVA"/>
    <s v="Abastecimento"/>
    <s v="GASOLINA COMUM"/>
    <n v="3"/>
    <n v="4.37"/>
    <n v="111875"/>
    <n v="5"/>
    <n v="1.67"/>
    <n v="13.11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3"/>
    <n v="658988641"/>
    <n v="109978"/>
    <s v="UNIVERSIDADE FEDERAL DE LAVRAS - MG"/>
    <d v="2020-04-08T08:47:43"/>
    <s v="ROC4350"/>
    <s v="PROPRIA"/>
    <s v="ROCADEIRA"/>
    <s v=""/>
    <n v="2012"/>
    <n v="395326"/>
    <s v="CARLOS ALBERTO DE OLIVEIRA SILVA"/>
    <s v="Abastecimento"/>
    <s v="GASOLINA COMUM"/>
    <n v="3"/>
    <n v="4.37"/>
    <n v="111875"/>
    <n v="5"/>
    <n v="1.67"/>
    <n v="13.11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3"/>
    <n v="658988732"/>
    <n v="109978"/>
    <s v="UNIVERSIDADE FEDERAL DE LAVRAS - MG"/>
    <d v="2020-04-08T08:48:20"/>
    <s v="ROC4343"/>
    <s v="PROPRIA"/>
    <s v="ROCADEIRA"/>
    <s v=""/>
    <n v="2012"/>
    <n v="395326"/>
    <s v="CARLOS ALBERTO DE OLIVEIRA SILVA"/>
    <s v="Abastecimento"/>
    <s v="GASOLINA COMUM"/>
    <n v="3"/>
    <n v="4.37"/>
    <n v="111875"/>
    <n v="5"/>
    <n v="1.67"/>
    <n v="13.11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3"/>
    <n v="658988980"/>
    <n v="109978"/>
    <s v="UNIVERSIDADE FEDERAL DE LAVRAS - MG"/>
    <d v="2020-04-08T08:48:59"/>
    <s v="ROC6726"/>
    <s v="PROPRIA"/>
    <s v="ROCADEIRA FS 220"/>
    <s v=""/>
    <n v="2011"/>
    <n v="395326"/>
    <s v="CARLOS ALBERTO DE OLIVEIRA SILVA"/>
    <s v="Abastecimento"/>
    <s v="GASOLINA COMUM"/>
    <n v="3"/>
    <n v="4.37"/>
    <n v="111875"/>
    <n v="5"/>
    <n v="1.67"/>
    <n v="13.11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3"/>
    <n v="658994813"/>
    <n v="109978"/>
    <s v="UNIVERSIDADE FEDERAL DE LAVRAS - MG"/>
    <d v="2020-04-08T08:50:14"/>
    <s v="ROC7070"/>
    <s v="PROPRIA"/>
    <s v="ROCADEIRA"/>
    <s v=""/>
    <n v="2016"/>
    <n v="395326"/>
    <s v="CARLOS ALBERTO DE OLIVEIRA SILVA"/>
    <s v="Abastecimento"/>
    <s v="GASOLINA COMUM"/>
    <n v="3"/>
    <n v="4.37"/>
    <n v="111875"/>
    <n v="5"/>
    <n v="1.67"/>
    <n v="13.11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0"/>
    <x v="3"/>
    <n v="659031887"/>
    <n v="109978"/>
    <s v="UNIVERSIDADE FEDERAL DE LAVRAS - MG"/>
    <d v="2020-04-08T13:21:57"/>
    <s v="GMF7963"/>
    <s v="PROPRIA"/>
    <s v="STRADA HD WK CD E"/>
    <s v=""/>
    <n v="2015"/>
    <n v="2041853"/>
    <s v="MARCIO TADEU DE LIMA"/>
    <s v="Abastecimento"/>
    <s v="GASOLINA COMUM"/>
    <n v="34.409999999999997"/>
    <n v="4.3600000000000003"/>
    <n v="77420"/>
    <n v="225"/>
    <n v="6.54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3"/>
    <n v="659032990"/>
    <n v="109978"/>
    <s v="UNIVERSIDADE FEDERAL DE LAVRAS - MG"/>
    <d v="2020-04-08T13:32:36"/>
    <s v="GMF5734"/>
    <s v="PROPRIA"/>
    <s v="COURIER"/>
    <s v="20019838"/>
    <n v="2009"/>
    <n v="2128212"/>
    <s v="BRUNO SIQUEIRA OGANDO"/>
    <s v="Abastecimento"/>
    <s v="GASOLINA COMUM"/>
    <n v="34.32"/>
    <n v="4.37"/>
    <n v="111312"/>
    <n v="215"/>
    <n v="6.26"/>
    <n v="150"/>
    <n v="11396534"/>
    <s v="POSTO DA PRACA"/>
    <s v="POSTO DE COMBUSTIVEL"/>
    <s v="PRACA DOUTOR JORGE 185"/>
    <s v="CENTRO"/>
    <s v="LAVRAS"/>
    <s v="MG"/>
    <s v="DTM"/>
    <m/>
    <m/>
    <m/>
    <m/>
    <m/>
    <m/>
    <m/>
    <m/>
    <m/>
    <m/>
    <m/>
    <m/>
  </r>
  <r>
    <x v="1"/>
    <x v="3"/>
    <n v="659043140"/>
    <n v="109978"/>
    <s v="UNIVERSIDADE FEDERAL DE LAVRAS - MG"/>
    <d v="2020-04-08T14:43:44"/>
    <s v="PVJ8144"/>
    <s v="PROPRIA"/>
    <s v="MOTOCICLETA"/>
    <s v="0019244"/>
    <n v="2014"/>
    <n v="1810957"/>
    <s v="ARTHUR RESENDE RIBEIRO DE OLIVEIRA"/>
    <s v="Abastecimento"/>
    <s v="GASOLINA COMUM"/>
    <n v="9.17"/>
    <n v="4.3600000000000003"/>
    <n v="71700"/>
    <n v="200"/>
    <n v="21.81"/>
    <n v="40"/>
    <n v="9895191"/>
    <s v="AUTO POSTO LAVRAS SHELL"/>
    <s v="POSTO DE COMBUSTIVEL"/>
    <s v="AVENIDA DR SILVIO MENICUCCI 200"/>
    <s v="VILA ESTER"/>
    <s v="LAVRAS"/>
    <s v="MG"/>
    <s v="CVP"/>
    <m/>
    <m/>
    <m/>
    <m/>
    <m/>
    <m/>
    <m/>
    <m/>
    <m/>
    <m/>
    <m/>
    <m/>
  </r>
  <r>
    <x v="1"/>
    <x v="3"/>
    <n v="659043336"/>
    <n v="109978"/>
    <s v="UNIVERSIDADE FEDERAL DE LAVRAS - MG"/>
    <d v="2020-04-08T14:45:19"/>
    <s v="PVJ8129"/>
    <s v="PROPRIA"/>
    <s v="MOTOCICLETA"/>
    <s v="20019241"/>
    <n v="2014"/>
    <n v="1810957"/>
    <s v="ARTHUR RESENDE RIBEIRO DE OLIVEIRA"/>
    <s v="Abastecimento"/>
    <s v="GASOLINA COMUM"/>
    <n v="9.17"/>
    <n v="4.3600000000000003"/>
    <n v="83500"/>
    <n v="250"/>
    <n v="27.26"/>
    <n v="40"/>
    <n v="9895191"/>
    <s v="AUTO POSTO LAVRAS SHELL"/>
    <s v="POSTO DE COMBUSTIVEL"/>
    <s v="AVENIDA DR SILVIO MENICUCCI 200"/>
    <s v="VILA ESTER"/>
    <s v="LAVRAS"/>
    <s v="MG"/>
    <s v="CVP"/>
    <m/>
    <m/>
    <m/>
    <m/>
    <m/>
    <m/>
    <m/>
    <m/>
    <m/>
    <m/>
    <m/>
    <m/>
  </r>
  <r>
    <x v="0"/>
    <x v="3"/>
    <n v="659048968"/>
    <n v="109978"/>
    <s v="UNIVERSIDADE FEDERAL DE LAVRAS - MG"/>
    <d v="2020-04-08T15:14:07"/>
    <s v="GMF5800"/>
    <s v="PROPRIA"/>
    <s v="13000"/>
    <s v="20012236"/>
    <n v="2009"/>
    <n v="78048246"/>
    <s v="CARLOS EDUARDO LUIZ"/>
    <s v="Abastecimento"/>
    <s v="Diesel S-10 Comum"/>
    <n v="183.52"/>
    <n v="3.33"/>
    <n v="109400"/>
    <n v="595"/>
    <n v="3.24"/>
    <n v="610.94000000000005"/>
    <n v="491063"/>
    <s v="POSTO TREVAO"/>
    <s v="POSTO DE COMBUSTIVEL"/>
    <s v="RODOVIA BR 265  S/N KM 153"/>
    <s v="GATO PRETO"/>
    <s v="LAVRAS"/>
    <s v="MG"/>
    <s v="DTM"/>
    <m/>
    <m/>
    <m/>
    <m/>
    <m/>
    <m/>
    <m/>
    <m/>
    <m/>
    <m/>
    <m/>
    <m/>
  </r>
  <r>
    <x v="0"/>
    <x v="3"/>
    <n v="659049458"/>
    <n v="109978"/>
    <s v="UNIVERSIDADE FEDERAL DE LAVRAS - MG"/>
    <d v="2020-04-08T15:18:36"/>
    <s v="PVJ8162"/>
    <s v="PROPRIA"/>
    <s v="MOTOCICLETA"/>
    <s v="20015679"/>
    <n v="2014"/>
    <n v="1810957"/>
    <s v="ARTHUR RESENDE RIBEIRO DE OLIVEIRA"/>
    <s v="Abastecimento"/>
    <s v="GASOLINA COMUM"/>
    <n v="4.29"/>
    <n v="4.66"/>
    <n v="51900"/>
    <n v="200"/>
    <n v="46.62"/>
    <n v="2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1"/>
    <x v="3"/>
    <n v="659049597"/>
    <n v="109978"/>
    <s v="UNIVERSIDADE FEDERAL DE LAVRAS - MG"/>
    <d v="2020-04-08T15:19:42"/>
    <s v="ROC5517"/>
    <s v="PROPRIA"/>
    <s v="BRASIL"/>
    <s v=""/>
    <n v="2016"/>
    <n v="68775056"/>
    <s v="ANDERSON DE SOUSA LIMA"/>
    <s v="Abastecimento"/>
    <s v="GASOLINA COMUM"/>
    <n v="10"/>
    <n v="4.3600000000000003"/>
    <n v="5400"/>
    <n v="100"/>
    <n v="0.1"/>
    <n v="43.58"/>
    <n v="9895191"/>
    <s v="AUTO POSTO LAVRAS SHELL"/>
    <s v="POSTO DE COMBUSTIVEL"/>
    <s v="AVENIDA DR SILVIO MENICUCCI 200"/>
    <s v="VILA ESTER"/>
    <s v="LAVRAS"/>
    <s v="MG"/>
    <s v="PROINFRA"/>
    <m/>
    <m/>
    <m/>
    <m/>
    <m/>
    <m/>
    <m/>
    <m/>
    <m/>
    <m/>
    <m/>
    <m/>
  </r>
  <r>
    <x v="1"/>
    <x v="3"/>
    <n v="659049768"/>
    <n v="109978"/>
    <s v="UNIVERSIDADE FEDERAL DE LAVRAS - MG"/>
    <d v="2020-04-08T15:21:00"/>
    <s v="PVJ8123"/>
    <s v="PROPRIA"/>
    <s v="MOTOCICLETA"/>
    <s v="20019272"/>
    <n v="2014"/>
    <n v="1810957"/>
    <s v="ARTHUR RESENDE RIBEIRO DE OLIVEIRA"/>
    <s v="Abastecimento"/>
    <s v="GASOLINA COMUM"/>
    <n v="7.58"/>
    <n v="4.3600000000000003"/>
    <n v="71016"/>
    <n v="600"/>
    <n v="79.16"/>
    <n v="33.03"/>
    <n v="9895191"/>
    <s v="AUTO POSTO LAVRAS SHELL"/>
    <s v="POSTO DE COMBUSTIVEL"/>
    <s v="AVENIDA DR SILVIO MENICUCCI 200"/>
    <s v="VILA ESTER"/>
    <s v="LAVRAS"/>
    <s v="MG"/>
    <s v="CVP"/>
    <m/>
    <m/>
    <m/>
    <m/>
    <m/>
    <m/>
    <m/>
    <m/>
    <m/>
    <m/>
    <m/>
    <m/>
  </r>
  <r>
    <x v="0"/>
    <x v="3"/>
    <n v="659050800"/>
    <n v="109978"/>
    <s v="UNIVERSIDADE FEDERAL DE LAVRAS - MG"/>
    <d v="2020-04-08T15:22:45"/>
    <s v="PVJ8154"/>
    <s v="PROPRIA"/>
    <s v="MOTOCICLETA"/>
    <s v=""/>
    <n v="2014"/>
    <n v="1810957"/>
    <s v="ARTHUR RESENDE RIBEIRO DE OLIVEIRA"/>
    <s v="Abastecimento"/>
    <s v="GASOLINA COMUM"/>
    <n v="5.05"/>
    <n v="4.3600000000000003"/>
    <n v="44411"/>
    <n v="203"/>
    <n v="40.200000000000003"/>
    <n v="22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1"/>
    <x v="3"/>
    <n v="659050958"/>
    <n v="109978"/>
    <s v="UNIVERSIDADE FEDERAL DE LAVRAS - MG"/>
    <d v="2020-04-08T15:29:00"/>
    <s v="PVJ8146"/>
    <s v="PROPRIA"/>
    <s v="MOTOCICLETA"/>
    <s v="20019246"/>
    <n v="2014"/>
    <n v="1810957"/>
    <s v="ARTHUR RESENDE RIBEIRO DE OLIVEIRA"/>
    <s v="Abastecimento"/>
    <s v="GASOLINA COMUM"/>
    <n v="6.89"/>
    <n v="4.3600000000000003"/>
    <n v="58553"/>
    <n v="288"/>
    <n v="41.8"/>
    <n v="30.03"/>
    <n v="9895191"/>
    <s v="AUTO POSTO LAVRAS SHELL"/>
    <s v="POSTO DE COMBUSTIVEL"/>
    <s v="AVENIDA DR SILVIO MENICUCCI 200"/>
    <s v="VILA ESTER"/>
    <s v="LAVRAS"/>
    <s v="MG"/>
    <s v="CVP"/>
    <m/>
    <m/>
    <m/>
    <m/>
    <m/>
    <m/>
    <m/>
    <m/>
    <m/>
    <m/>
    <m/>
    <m/>
  </r>
  <r>
    <x v="0"/>
    <x v="3"/>
    <n v="659051326"/>
    <n v="109978"/>
    <s v="UNIVERSIDADE FEDERAL DE LAVRAS - MG"/>
    <d v="2020-04-08T15:32:24"/>
    <s v="OQP9475"/>
    <s v="PROPRIA"/>
    <s v="UNO"/>
    <s v=""/>
    <n v="2014"/>
    <n v="1810957"/>
    <s v="ARTHUR RESENDE RIBEIRO DE OLIVEIRA"/>
    <s v="Abastecimento"/>
    <s v="GASOLINA COMUM"/>
    <n v="22.94"/>
    <n v="4.3600000000000003"/>
    <n v="123840"/>
    <n v="190"/>
    <n v="8.2799999999999994"/>
    <n v="10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1"/>
    <x v="3"/>
    <n v="659051508"/>
    <n v="109978"/>
    <s v="UNIVERSIDADE FEDERAL DE LAVRAS - MG"/>
    <d v="2020-04-08T15:33:58"/>
    <s v="PVJ8142"/>
    <s v="PROPRIA"/>
    <s v="MOTOCICLETA"/>
    <s v="20019243"/>
    <n v="2014"/>
    <n v="1810957"/>
    <s v="ARTHUR RESENDE RIBEIRO DE OLIVEIRA"/>
    <s v="Abastecimento"/>
    <s v="GASOLINA COMUM"/>
    <n v="8.1"/>
    <n v="4.3600000000000003"/>
    <n v="78828"/>
    <n v="305"/>
    <n v="37.65"/>
    <n v="35.299999999999997"/>
    <n v="9895191"/>
    <s v="AUTO POSTO LAVRAS SHELL"/>
    <s v="POSTO DE COMBUSTIVEL"/>
    <s v="AVENIDA DR SILVIO MENICUCCI 200"/>
    <s v="VILA ESTER"/>
    <s v="LAVRAS"/>
    <s v="MG"/>
    <s v="CVP"/>
    <m/>
    <m/>
    <m/>
    <m/>
    <m/>
    <m/>
    <m/>
    <m/>
    <m/>
    <m/>
    <m/>
    <m/>
  </r>
  <r>
    <x v="0"/>
    <x v="3"/>
    <n v="659052051"/>
    <n v="109978"/>
    <s v="UNIVERSIDADE FEDERAL DE LAVRAS - MG"/>
    <d v="2020-04-08T15:37:26"/>
    <s v="HKX5731"/>
    <s v="PROPRIA"/>
    <s v="MOTOCICLETA"/>
    <s v="20019249"/>
    <n v="2009"/>
    <n v="1810957"/>
    <s v="ARTHUR RESENDE RIBEIRO DE OLIVEIRA"/>
    <s v="Abastecimento"/>
    <s v="GASOLINA COMUM"/>
    <n v="5"/>
    <n v="4.3600000000000003"/>
    <n v="19500"/>
    <n v="21"/>
    <n v="4.2"/>
    <n v="21.79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1"/>
    <x v="3"/>
    <n v="659304712"/>
    <n v="109978"/>
    <s v="UNIVERSIDADE FEDERAL DE LAVRAS - MG"/>
    <d v="2020-04-10T18:21:09"/>
    <s v="PVJ8151"/>
    <s v="PROPRIA"/>
    <s v="MOTOCICLETA"/>
    <s v="20019247"/>
    <n v="2014"/>
    <n v="1810957"/>
    <s v="ARTHUR RESENDE RIBEIRO DE OLIVEIRA"/>
    <s v="Abastecimento"/>
    <s v="GASOLINA COMUM"/>
    <n v="8.0399999999999991"/>
    <n v="4.3600000000000003"/>
    <n v="77974"/>
    <n v="312"/>
    <n v="38.81"/>
    <n v="35.04"/>
    <n v="9895191"/>
    <s v="AUTO POSTO LAVRAS SHELL"/>
    <s v="POSTO DE COMBUSTIVEL"/>
    <s v="AVENIDA DR SILVIO MENICUCCI 200"/>
    <s v="VILA ESTER"/>
    <s v="LAVRAS"/>
    <s v="MG"/>
    <s v="CVP"/>
    <m/>
    <m/>
    <m/>
    <m/>
    <m/>
    <m/>
    <m/>
    <m/>
    <m/>
    <m/>
    <m/>
    <m/>
  </r>
  <r>
    <x v="1"/>
    <x v="3"/>
    <n v="659304814"/>
    <n v="109978"/>
    <s v="UNIVERSIDADE FEDERAL DE LAVRAS - MG"/>
    <d v="2020-04-10T18:23:18"/>
    <s v="PVJ8145"/>
    <s v="PROPRIA"/>
    <s v="MOTOCICLETA"/>
    <s v="20019245"/>
    <n v="2014"/>
    <n v="1810957"/>
    <s v="ARTHUR RESENDE RIBEIRO DE OLIVEIRA"/>
    <s v="Abastecimento"/>
    <s v="GASOLINA COMUM"/>
    <n v="5.37"/>
    <n v="4.3600000000000003"/>
    <n v="76747"/>
    <n v="212"/>
    <n v="39.479999999999997"/>
    <n v="23.4"/>
    <n v="9895191"/>
    <s v="AUTO POSTO LAVRAS SHELL"/>
    <s v="POSTO DE COMBUSTIVEL"/>
    <s v="AVENIDA DR SILVIO MENICUCCI 200"/>
    <s v="VILA ESTER"/>
    <s v="LAVRAS"/>
    <s v="MG"/>
    <s v="CVP"/>
    <m/>
    <m/>
    <m/>
    <m/>
    <m/>
    <m/>
    <m/>
    <m/>
    <m/>
    <m/>
    <m/>
    <m/>
  </r>
  <r>
    <x v="0"/>
    <x v="3"/>
    <n v="659304877"/>
    <n v="109978"/>
    <s v="UNIVERSIDADE FEDERAL DE LAVRAS - MG"/>
    <d v="2020-04-10T18:24:32"/>
    <s v="OQP9475"/>
    <s v="PROPRIA"/>
    <s v="UNO"/>
    <s v=""/>
    <n v="2014"/>
    <n v="1810957"/>
    <s v="ARTHUR RESENDE RIBEIRO DE OLIVEIRA"/>
    <s v="Abastecimento"/>
    <s v="GASOLINA COMUM"/>
    <n v="22.94"/>
    <n v="4.3600000000000003"/>
    <n v="124074"/>
    <n v="234"/>
    <n v="10.199999999999999"/>
    <n v="10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3"/>
    <n v="659428905"/>
    <n v="109978"/>
    <s v="UNIVERSIDADE FEDERAL DE LAVRAS - MG"/>
    <d v="2020-04-12T19:45:48"/>
    <s v="OQP9475"/>
    <s v="PROPRIA"/>
    <s v="UNO"/>
    <s v=""/>
    <n v="2014"/>
    <n v="1810957"/>
    <s v="ARTHUR RESENDE RIBEIRO DE OLIVEIRA"/>
    <s v="Abastecimento"/>
    <s v="GASOLINA COMUM"/>
    <n v="22.94"/>
    <n v="4.3600000000000003"/>
    <n v="124251"/>
    <n v="177"/>
    <n v="7.72"/>
    <n v="10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3"/>
    <n v="659449579"/>
    <n v="109978"/>
    <s v="UNIVERSIDADE FEDERAL DE LAVRAS - MG"/>
    <d v="2020-04-13T07:38:06"/>
    <s v="GMF7211"/>
    <s v="PROPRIA"/>
    <s v="FOCUS"/>
    <s v="20012222"/>
    <n v="2012"/>
    <n v="12918"/>
    <s v="MARCO AURELIO DE CASTRO CARVALHO"/>
    <s v="Abastecimento"/>
    <s v="GASOLINA COMUM"/>
    <n v="42.45"/>
    <n v="4.3600000000000003"/>
    <n v="147123"/>
    <n v="299"/>
    <n v="7.04"/>
    <n v="185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6"/>
    <x v="3"/>
    <n v="659451884"/>
    <n v="109978"/>
    <s v="UNIVERSIDADE FEDERAL DE LAVRAS - MG"/>
    <d v="2020-04-13T07:49:30"/>
    <s v="HKX5728"/>
    <s v="PROPRIA"/>
    <s v="MOTOCICLETA"/>
    <s v=""/>
    <n v="2009"/>
    <n v="12918"/>
    <s v="MARCO AURELIO DE CASTRO CARVALHO"/>
    <s v="Abastecimento"/>
    <s v="GASOLINA COMUM"/>
    <n v="9.74"/>
    <n v="4.84"/>
    <n v="48426"/>
    <n v="343"/>
    <n v="35.22"/>
    <n v="47.12"/>
    <n v="9895191"/>
    <s v="AUTO POSTO LAVRAS SHELL"/>
    <s v="POSTO DE COMBUSTIVEL"/>
    <s v="AVENIDA DR SILVIO MENICUCCI 200"/>
    <s v="VILA ESTER"/>
    <s v="LAVRAS"/>
    <s v="MG"/>
    <s v="DGTI"/>
    <m/>
    <m/>
    <m/>
    <m/>
    <m/>
    <m/>
    <m/>
    <m/>
    <m/>
    <m/>
    <m/>
    <m/>
  </r>
  <r>
    <x v="1"/>
    <x v="3"/>
    <n v="659462282"/>
    <n v="109978"/>
    <s v="UNIVERSIDADE FEDERAL DE LAVRAS - MG"/>
    <d v="2020-04-13T08:27:29"/>
    <s v="ROC4342"/>
    <s v="PROPRIA"/>
    <s v="ROCADEIRA"/>
    <s v=""/>
    <n v="2012"/>
    <n v="395326"/>
    <s v="CARLOS ALBERTO DE OLIVEIRA SILVA"/>
    <s v="Abastecimento"/>
    <s v="GASOLINA COMUM"/>
    <n v="3"/>
    <n v="4.3499999999999996"/>
    <n v="111880"/>
    <n v="5"/>
    <n v="1.67"/>
    <n v="13.05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3"/>
    <n v="659462928"/>
    <n v="109978"/>
    <s v="UNIVERSIDADE FEDERAL DE LAVRAS - MG"/>
    <d v="2020-04-13T08:28:37"/>
    <s v="ROC7067"/>
    <s v="PROPRIA"/>
    <s v="ROCADEIRA"/>
    <s v=""/>
    <n v="2016"/>
    <n v="395326"/>
    <s v="CARLOS ALBERTO DE OLIVEIRA SILVA"/>
    <s v="Abastecimento"/>
    <s v="GASOLINA COMUM"/>
    <n v="3"/>
    <n v="4.3499999999999996"/>
    <n v="111880"/>
    <n v="5"/>
    <n v="1.67"/>
    <n v="13.05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3"/>
    <n v="659463118"/>
    <n v="109978"/>
    <s v="UNIVERSIDADE FEDERAL DE LAVRAS - MG"/>
    <d v="2020-04-13T08:30:11"/>
    <s v="ROC6731"/>
    <s v="PROPRIA"/>
    <s v="ROCADEIRA FS 220"/>
    <s v=""/>
    <n v="2011"/>
    <n v="395326"/>
    <s v="CARLOS ALBERTO DE OLIVEIRA SILVA"/>
    <s v="Abastecimento"/>
    <s v="GASOLINA COMUM"/>
    <n v="3"/>
    <n v="4.3499999999999996"/>
    <n v="111880"/>
    <n v="5"/>
    <n v="1.67"/>
    <n v="13.05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3"/>
    <n v="659463875"/>
    <n v="109978"/>
    <s v="UNIVERSIDADE FEDERAL DE LAVRAS - MG"/>
    <d v="2020-04-13T08:31:21"/>
    <s v="ROC6727"/>
    <s v="PROPRIA"/>
    <s v="ROCADEIRA FS 220"/>
    <s v=""/>
    <n v="2011"/>
    <n v="395326"/>
    <s v="CARLOS ALBERTO DE OLIVEIRA SILVA"/>
    <s v="Abastecimento"/>
    <s v="GASOLINA COMUM"/>
    <n v="3"/>
    <n v="4.3499999999999996"/>
    <n v="111880"/>
    <n v="5"/>
    <n v="1.67"/>
    <n v="13.05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3"/>
    <n v="659463656"/>
    <n v="109978"/>
    <s v="UNIVERSIDADE FEDERAL DE LAVRAS - MG"/>
    <d v="2020-04-13T08:32:28"/>
    <s v="ROC7068"/>
    <s v="PROPRIA"/>
    <s v="ROCADEIRA"/>
    <s v=""/>
    <n v="2016"/>
    <n v="395326"/>
    <s v="CARLOS ALBERTO DE OLIVEIRA SILVA"/>
    <s v="Abastecimento"/>
    <s v="GASOLINA COMUM"/>
    <n v="3"/>
    <n v="4.3499999999999996"/>
    <n v="111880"/>
    <n v="5"/>
    <n v="1.67"/>
    <n v="13.05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3"/>
    <n v="659464077"/>
    <n v="109978"/>
    <s v="UNIVERSIDADE FEDERAL DE LAVRAS - MG"/>
    <d v="2020-04-13T08:33:32"/>
    <s v="ROC4350"/>
    <s v="PROPRIA"/>
    <s v="ROCADEIRA"/>
    <s v=""/>
    <n v="2012"/>
    <n v="395326"/>
    <s v="CARLOS ALBERTO DE OLIVEIRA SILVA"/>
    <s v="Abastecimento"/>
    <s v="GASOLINA COMUM"/>
    <n v="3"/>
    <n v="4.3499999999999996"/>
    <n v="111880"/>
    <n v="5"/>
    <n v="1.67"/>
    <n v="13.05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3"/>
    <n v="659464381"/>
    <n v="109978"/>
    <s v="UNIVERSIDADE FEDERAL DE LAVRAS - MG"/>
    <d v="2020-04-13T08:34:50"/>
    <s v="ROC4343"/>
    <s v="PROPRIA"/>
    <s v="ROCADEIRA"/>
    <s v=""/>
    <n v="2012"/>
    <n v="395326"/>
    <s v="CARLOS ALBERTO DE OLIVEIRA SILVA"/>
    <s v="Abastecimento"/>
    <s v="GASOLINA COMUM"/>
    <n v="3"/>
    <n v="4.3499999999999996"/>
    <n v="111880"/>
    <n v="5"/>
    <n v="1.67"/>
    <n v="13.05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3"/>
    <n v="659464960"/>
    <n v="109978"/>
    <s v="UNIVERSIDADE FEDERAL DE LAVRAS - MG"/>
    <d v="2020-04-13T08:36:08"/>
    <s v="ROC6726"/>
    <s v="PROPRIA"/>
    <s v="ROCADEIRA FS 220"/>
    <s v=""/>
    <n v="2011"/>
    <n v="395326"/>
    <s v="CARLOS ALBERTO DE OLIVEIRA SILVA"/>
    <s v="Abastecimento"/>
    <s v="GASOLINA COMUM"/>
    <n v="3"/>
    <n v="4.3499999999999996"/>
    <n v="111880"/>
    <n v="5"/>
    <n v="1.67"/>
    <n v="13.05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3"/>
    <n v="659465328"/>
    <n v="109978"/>
    <s v="UNIVERSIDADE FEDERAL DE LAVRAS - MG"/>
    <d v="2020-04-13T08:38:17"/>
    <s v="ROC7070"/>
    <s v="PROPRIA"/>
    <s v="ROCADEIRA"/>
    <s v=""/>
    <n v="2016"/>
    <n v="395326"/>
    <s v="CARLOS ALBERTO DE OLIVEIRA SILVA"/>
    <s v="Abastecimento"/>
    <s v="GASOLINA COMUM"/>
    <n v="3"/>
    <n v="4.3499999999999996"/>
    <n v="111880"/>
    <n v="5"/>
    <n v="1.67"/>
    <n v="13.05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3"/>
    <n v="659466924"/>
    <n v="109978"/>
    <s v="UNIVERSIDADE FEDERAL DE LAVRAS - MG"/>
    <d v="2020-04-13T08:39:47"/>
    <s v="ROC7069"/>
    <s v="PROPRIA"/>
    <s v="ROCADEIRA"/>
    <s v=""/>
    <n v="2016"/>
    <n v="395326"/>
    <s v="CARLOS ALBERTO DE OLIVEIRA SILVA"/>
    <s v="Abastecimento"/>
    <s v="GASOLINA COMUM"/>
    <n v="3"/>
    <n v="4.3499999999999996"/>
    <n v="111880"/>
    <n v="5"/>
    <n v="1.67"/>
    <n v="13.05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0"/>
    <x v="3"/>
    <n v="659484677"/>
    <n v="109978"/>
    <s v="UNIVERSIDADE FEDERAL DE LAVRAS - MG"/>
    <d v="2020-04-13T10:00:56"/>
    <s v="GMF6158"/>
    <s v="PROPRIA"/>
    <s v="STRADA HD WK CD E"/>
    <s v="20019850"/>
    <n v="2009"/>
    <n v="2214848"/>
    <s v="ANTONIO VICENTE DA SILVA"/>
    <s v="Abastecimento"/>
    <s v="GASOLINA COMUM"/>
    <n v="22"/>
    <n v="4.55"/>
    <n v="209190"/>
    <n v="229"/>
    <n v="10.41"/>
    <n v="10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3"/>
    <n v="659528773"/>
    <n v="109978"/>
    <s v="UNIVERSIDADE FEDERAL DE LAVRAS - MG"/>
    <d v="2020-04-13T14:30:15"/>
    <s v="GMF7214"/>
    <s v="PROPRIA"/>
    <s v="FOCUS"/>
    <s v="20012001"/>
    <n v="2012"/>
    <n v="78048246"/>
    <s v="CARLOS EDUARDO LUIZ"/>
    <s v="Abastecimento"/>
    <s v="GASOLINA COMUM"/>
    <n v="34.409999999999997"/>
    <n v="4.3600000000000003"/>
    <n v="159225"/>
    <n v="416"/>
    <n v="12.09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3"/>
    <n v="659535708"/>
    <n v="109978"/>
    <s v="UNIVERSIDADE FEDERAL DE LAVRAS - MG"/>
    <d v="2020-04-13T15:25:34"/>
    <s v="GMF6159"/>
    <s v="PROPRIA"/>
    <s v="STRADA HD WK CD E"/>
    <s v=""/>
    <n v="2009"/>
    <n v="1824445"/>
    <s v="JULIANO BATISTA MESSIA"/>
    <s v="Abastecimento"/>
    <s v="ETANOL"/>
    <n v="39.57"/>
    <n v="3.03"/>
    <n v="116430"/>
    <n v="301"/>
    <n v="7.61"/>
    <n v="120.02"/>
    <n v="11396534"/>
    <s v="POSTO DA PRACA"/>
    <s v="POSTO DE COMBUSTIVEL"/>
    <s v="PRACA DOUTOR JORGE 185"/>
    <s v="CENTRO"/>
    <s v="LAVRAS"/>
    <s v="MG"/>
    <s v="DTM"/>
    <m/>
    <m/>
    <m/>
    <m/>
    <m/>
    <m/>
    <m/>
    <m/>
    <m/>
    <m/>
    <m/>
    <m/>
  </r>
  <r>
    <x v="1"/>
    <x v="3"/>
    <n v="659539790"/>
    <n v="109978"/>
    <s v="UNIVERSIDADE FEDERAL DE LAVRAS - MG"/>
    <d v="2020-04-13T15:35:02"/>
    <s v="PVJ8142"/>
    <s v="PROPRIA"/>
    <s v="MOTOCICLETA"/>
    <s v="20019243"/>
    <n v="2014"/>
    <n v="1810957"/>
    <s v="ARTHUR RESENDE RIBEIRO DE OLIVEIRA"/>
    <s v="Abastecimento"/>
    <s v="GASOLINA COMUM"/>
    <n v="6.95"/>
    <n v="4.3600000000000003"/>
    <n v="79115"/>
    <n v="287"/>
    <n v="41.29"/>
    <n v="30.29"/>
    <n v="9895191"/>
    <s v="AUTO POSTO LAVRAS SHELL"/>
    <s v="POSTO DE COMBUSTIVEL"/>
    <s v="AVENIDA DR SILVIO MENICUCCI 200"/>
    <s v="VILA ESTER"/>
    <s v="LAVRAS"/>
    <s v="MG"/>
    <s v="CVP"/>
    <m/>
    <m/>
    <m/>
    <m/>
    <m/>
    <m/>
    <m/>
    <m/>
    <m/>
    <m/>
    <m/>
    <m/>
  </r>
  <r>
    <x v="0"/>
    <x v="3"/>
    <n v="659537117"/>
    <n v="109978"/>
    <s v="UNIVERSIDADE FEDERAL DE LAVRAS - MG"/>
    <d v="2020-04-13T15:35:59"/>
    <s v="PVJ8162"/>
    <s v="PROPRIA"/>
    <s v="MOTOCICLETA"/>
    <s v="20015679"/>
    <n v="2014"/>
    <n v="1810957"/>
    <s v="ARTHUR RESENDE RIBEIRO DE OLIVEIRA"/>
    <s v="Abastecimento"/>
    <s v="GASOLINA COMUM"/>
    <n v="6.89"/>
    <n v="4.3600000000000003"/>
    <n v="52100"/>
    <n v="200"/>
    <n v="29.03"/>
    <n v="30.03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1"/>
    <x v="3"/>
    <n v="659542475"/>
    <n v="109978"/>
    <s v="UNIVERSIDADE FEDERAL DE LAVRAS - MG"/>
    <d v="2020-04-13T16:02:30"/>
    <s v="PVJ8124"/>
    <s v="PROPRIA"/>
    <s v="MOTOCICLETA"/>
    <s v="20019248"/>
    <n v="2014"/>
    <n v="1810957"/>
    <s v="ARTHUR RESENDE RIBEIRO DE OLIVEIRA"/>
    <s v="Abastecimento"/>
    <s v="GASOLINA COMUM"/>
    <n v="9.07"/>
    <n v="4.3600000000000003"/>
    <n v="80701"/>
    <n v="422"/>
    <n v="46.53"/>
    <n v="39.53"/>
    <n v="9895191"/>
    <s v="AUTO POSTO LAVRAS SHELL"/>
    <s v="POSTO DE COMBUSTIVEL"/>
    <s v="AVENIDA DR SILVIO MENICUCCI 200"/>
    <s v="VILA ESTER"/>
    <s v="LAVRAS"/>
    <s v="MG"/>
    <s v="CVP"/>
    <m/>
    <m/>
    <m/>
    <m/>
    <m/>
    <m/>
    <m/>
    <m/>
    <m/>
    <m/>
    <m/>
    <m/>
  </r>
  <r>
    <x v="1"/>
    <x v="3"/>
    <n v="659542643"/>
    <n v="109978"/>
    <s v="UNIVERSIDADE FEDERAL DE LAVRAS - MG"/>
    <d v="2020-04-13T16:03:48"/>
    <s v="PVJ8129"/>
    <s v="PROPRIA"/>
    <s v="MOTOCICLETA"/>
    <s v="20019241"/>
    <n v="2014"/>
    <n v="1810957"/>
    <s v="ARTHUR RESENDE RIBEIRO DE OLIVEIRA"/>
    <s v="Abastecimento"/>
    <s v="GASOLINA COMUM"/>
    <n v="8.89"/>
    <n v="4.5"/>
    <n v="83700"/>
    <n v="200"/>
    <n v="22.5"/>
    <n v="40"/>
    <n v="9895191"/>
    <s v="AUTO POSTO LAVRAS SHELL"/>
    <s v="POSTO DE COMBUSTIVEL"/>
    <s v="AVENIDA DR SILVIO MENICUCCI 200"/>
    <s v="VILA ESTER"/>
    <s v="LAVRAS"/>
    <s v="MG"/>
    <s v="CVP"/>
    <m/>
    <m/>
    <m/>
    <m/>
    <m/>
    <m/>
    <m/>
    <m/>
    <m/>
    <m/>
    <m/>
    <m/>
  </r>
  <r>
    <x v="1"/>
    <x v="3"/>
    <n v="659542987"/>
    <n v="109978"/>
    <s v="UNIVERSIDADE FEDERAL DE LAVRAS - MG"/>
    <d v="2020-04-13T16:06:32"/>
    <s v="PVJ8144"/>
    <s v="PROPRIA"/>
    <s v="MOTOCICLETA"/>
    <s v="0019244"/>
    <n v="2014"/>
    <n v="1810957"/>
    <s v="ARTHUR RESENDE RIBEIRO DE OLIVEIRA"/>
    <s v="Abastecimento"/>
    <s v="GASOLINA COMUM"/>
    <n v="8.19"/>
    <n v="4.3600000000000003"/>
    <n v="71900"/>
    <n v="200"/>
    <n v="24.42"/>
    <n v="35.69"/>
    <n v="9895191"/>
    <s v="AUTO POSTO LAVRAS SHELL"/>
    <s v="POSTO DE COMBUSTIVEL"/>
    <s v="AVENIDA DR SILVIO MENICUCCI 200"/>
    <s v="VILA ESTER"/>
    <s v="LAVRAS"/>
    <s v="MG"/>
    <s v="CVP"/>
    <m/>
    <m/>
    <m/>
    <m/>
    <m/>
    <m/>
    <m/>
    <m/>
    <m/>
    <m/>
    <m/>
    <m/>
  </r>
  <r>
    <x v="1"/>
    <x v="3"/>
    <n v="659543369"/>
    <n v="109978"/>
    <s v="UNIVERSIDADE FEDERAL DE LAVRAS - MG"/>
    <d v="2020-04-13T16:09:38"/>
    <s v="PVJ8123"/>
    <s v="PROPRIA"/>
    <s v="MOTOCICLETA"/>
    <s v="20019272"/>
    <n v="2014"/>
    <n v="1810957"/>
    <s v="ARTHUR RESENDE RIBEIRO DE OLIVEIRA"/>
    <s v="Abastecimento"/>
    <s v="GASOLINA COMUM"/>
    <n v="6.28"/>
    <n v="4.3600000000000003"/>
    <n v="71258"/>
    <n v="242"/>
    <n v="38.54"/>
    <n v="27.37"/>
    <n v="9895191"/>
    <s v="AUTO POSTO LAVRAS SHELL"/>
    <s v="POSTO DE COMBUSTIVEL"/>
    <s v="AVENIDA DR SILVIO MENICUCCI 200"/>
    <s v="VILA ESTER"/>
    <s v="LAVRAS"/>
    <s v="MG"/>
    <s v="CVP"/>
    <m/>
    <m/>
    <m/>
    <m/>
    <m/>
    <m/>
    <m/>
    <m/>
    <m/>
    <m/>
    <m/>
    <m/>
  </r>
  <r>
    <x v="0"/>
    <x v="3"/>
    <n v="659604561"/>
    <n v="109978"/>
    <s v="UNIVERSIDADE FEDERAL DE LAVRAS - MG"/>
    <d v="2020-04-14T08:11:50"/>
    <s v="HES1216"/>
    <s v="PROPRIA"/>
    <s v="STRADA HD WK CD E"/>
    <s v="20012216"/>
    <n v="2007"/>
    <n v="1346441"/>
    <s v="RENAN ROSA PAULINO"/>
    <s v="Abastecimento"/>
    <s v="GASOLINA COMUM"/>
    <n v="36.380000000000003"/>
    <n v="4.84"/>
    <n v="138317"/>
    <n v="-468"/>
    <n v="-12.86"/>
    <n v="176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3"/>
    <n v="659605499"/>
    <n v="109978"/>
    <s v="UNIVERSIDADE FEDERAL DE LAVRAS - MG"/>
    <d v="2020-04-14T08:16:36"/>
    <s v="HES1216"/>
    <s v="PROPRIA"/>
    <s v="STRADA HD WK CD E"/>
    <s v="20012216"/>
    <n v="2007"/>
    <n v="1346441"/>
    <s v="RENAN ROSA PAULINO"/>
    <s v="Abastecimento"/>
    <s v="GASOLINA COMUM"/>
    <n v="22.94"/>
    <n v="4.3600000000000003"/>
    <n v="138920"/>
    <n v="603"/>
    <n v="26.29"/>
    <n v="10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3"/>
    <n v="659607013"/>
    <n v="109978"/>
    <s v="UNIVERSIDADE FEDERAL DE LAVRAS - MG"/>
    <d v="2020-04-14T08:23:57"/>
    <s v="GMF5528"/>
    <s v="PROPRIA"/>
    <s v="1418"/>
    <s v="20012551"/>
    <n v="2007"/>
    <n v="68775056"/>
    <s v="ANDERSON DE SOUSA LIMA"/>
    <s v="Abastecimento"/>
    <s v="Diesel S-10 Comum"/>
    <n v="108.37"/>
    <n v="3.6"/>
    <n v="130887"/>
    <n v="312"/>
    <n v="2.88"/>
    <n v="390.02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1"/>
    <x v="3"/>
    <n v="659614270"/>
    <n v="109978"/>
    <s v="UNIVERSIDADE FEDERAL DE LAVRAS - MG"/>
    <d v="2020-04-14T08:56:55"/>
    <s v="ROC7068"/>
    <s v="PROPRIA"/>
    <s v="ROCADEIRA"/>
    <s v=""/>
    <n v="2016"/>
    <n v="395326"/>
    <s v="CARLOS ALBERTO DE OLIVEIRA SILVA"/>
    <s v="Abastecimento"/>
    <s v="GASOLINA COMUM"/>
    <n v="3"/>
    <n v="4.3099999999999996"/>
    <n v="111885"/>
    <n v="5"/>
    <n v="1.67"/>
    <n v="12.93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3"/>
    <n v="659614399"/>
    <n v="109978"/>
    <s v="UNIVERSIDADE FEDERAL DE LAVRAS - MG"/>
    <d v="2020-04-14T08:57:47"/>
    <s v="ROC6727"/>
    <s v="PROPRIA"/>
    <s v="ROCADEIRA FS 220"/>
    <s v=""/>
    <n v="2011"/>
    <n v="395326"/>
    <s v="CARLOS ALBERTO DE OLIVEIRA SILVA"/>
    <s v="Abastecimento"/>
    <s v="GASOLINA COMUM"/>
    <n v="3"/>
    <n v="4.3099999999999996"/>
    <n v="111885"/>
    <n v="5"/>
    <n v="1.67"/>
    <n v="12.93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3"/>
    <n v="659614531"/>
    <n v="109978"/>
    <s v="UNIVERSIDADE FEDERAL DE LAVRAS - MG"/>
    <d v="2020-04-14T08:58:38"/>
    <s v="ROC4350"/>
    <s v="PROPRIA"/>
    <s v="ROCADEIRA"/>
    <s v=""/>
    <n v="2012"/>
    <n v="395326"/>
    <s v="CARLOS ALBERTO DE OLIVEIRA SILVA"/>
    <s v="Abastecimento"/>
    <s v="GASOLINA COMUM"/>
    <n v="3"/>
    <n v="4.3099999999999996"/>
    <n v="111885"/>
    <n v="5"/>
    <n v="1.67"/>
    <n v="12.93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3"/>
    <n v="659614646"/>
    <n v="109978"/>
    <s v="UNIVERSIDADE FEDERAL DE LAVRAS - MG"/>
    <d v="2020-04-14T08:59:27"/>
    <s v="ROC6726"/>
    <s v="PROPRIA"/>
    <s v="ROCADEIRA FS 220"/>
    <s v=""/>
    <n v="2011"/>
    <n v="395326"/>
    <s v="CARLOS ALBERTO DE OLIVEIRA SILVA"/>
    <s v="Abastecimento"/>
    <s v="GASOLINA COMUM"/>
    <n v="3"/>
    <n v="4.3099999999999996"/>
    <n v="111885"/>
    <n v="5"/>
    <n v="1.67"/>
    <n v="12.93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3"/>
    <n v="659615795"/>
    <n v="109978"/>
    <s v="UNIVERSIDADE FEDERAL DE LAVRAS - MG"/>
    <d v="2020-04-14T09:00:31"/>
    <s v="ROC7070"/>
    <s v="PROPRIA"/>
    <s v="ROCADEIRA"/>
    <s v=""/>
    <n v="2016"/>
    <n v="395326"/>
    <s v="CARLOS ALBERTO DE OLIVEIRA SILVA"/>
    <s v="Abastecimento"/>
    <s v="GASOLINA COMUM"/>
    <n v="3"/>
    <n v="4.3099999999999996"/>
    <n v="111885"/>
    <n v="5"/>
    <n v="1.67"/>
    <n v="12.93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3"/>
    <n v="659615029"/>
    <n v="109978"/>
    <s v="UNIVERSIDADE FEDERAL DE LAVRAS - MG"/>
    <d v="2020-04-14T09:01:15"/>
    <s v="ROC7069"/>
    <s v="PROPRIA"/>
    <s v="ROCADEIRA"/>
    <s v=""/>
    <n v="2016"/>
    <n v="395326"/>
    <s v="CARLOS ALBERTO DE OLIVEIRA SILVA"/>
    <s v="Abastecimento"/>
    <s v="GASOLINA COMUM"/>
    <n v="3"/>
    <n v="4.3099999999999996"/>
    <n v="111885"/>
    <n v="5"/>
    <n v="1.67"/>
    <n v="12.93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3"/>
    <n v="659496055"/>
    <n v="109978"/>
    <s v="UNIVERSIDADE FEDERAL DE LAVRAS - MG"/>
    <d v="2020-04-14T09:02:04"/>
    <s v="ROC4342"/>
    <s v="PROPRIA"/>
    <s v="ROCADEIRA"/>
    <s v=""/>
    <n v="2012"/>
    <n v="395326"/>
    <s v="CARLOS ALBERTO DE OLIVEIRA SILVA"/>
    <s v="Abastecimento"/>
    <s v="GASOLINA COMUM"/>
    <n v="3"/>
    <n v="4.3099999999999996"/>
    <n v="111885"/>
    <n v="5"/>
    <n v="1.67"/>
    <n v="12.93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3"/>
    <n v="659615275"/>
    <n v="109978"/>
    <s v="UNIVERSIDADE FEDERAL DE LAVRAS - MG"/>
    <d v="2020-04-14T09:02:47"/>
    <s v="ROC7067"/>
    <s v="PROPRIA"/>
    <s v="ROCADEIRA"/>
    <s v=""/>
    <n v="2016"/>
    <n v="395326"/>
    <s v="CARLOS ALBERTO DE OLIVEIRA SILVA"/>
    <s v="Abastecimento"/>
    <s v="GASOLINA COMUM"/>
    <n v="3"/>
    <n v="4.3099999999999996"/>
    <n v="111885"/>
    <n v="5"/>
    <n v="1.67"/>
    <n v="12.93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3"/>
    <n v="659615485"/>
    <n v="109978"/>
    <s v="UNIVERSIDADE FEDERAL DE LAVRAS - MG"/>
    <d v="2020-04-14T09:04:12"/>
    <s v="ROC4343"/>
    <s v="PROPRIA"/>
    <s v="ROCADEIRA"/>
    <s v=""/>
    <n v="2012"/>
    <n v="395326"/>
    <s v="CARLOS ALBERTO DE OLIVEIRA SILVA"/>
    <s v="Abastecimento"/>
    <s v="GASOLINA COMUM"/>
    <n v="3"/>
    <n v="4.3099999999999996"/>
    <n v="111885"/>
    <n v="5"/>
    <n v="1.67"/>
    <n v="12.93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3"/>
    <n v="659615665"/>
    <n v="109978"/>
    <s v="UNIVERSIDADE FEDERAL DE LAVRAS - MG"/>
    <d v="2020-04-14T09:05:17"/>
    <s v="ROC6731"/>
    <s v="PROPRIA"/>
    <s v="ROCADEIRA FS 220"/>
    <s v=""/>
    <n v="2011"/>
    <n v="395326"/>
    <s v="CARLOS ALBERTO DE OLIVEIRA SILVA"/>
    <s v="Abastecimento"/>
    <s v="GASOLINA COMUM"/>
    <n v="3"/>
    <n v="4.3099999999999996"/>
    <n v="111885"/>
    <n v="5"/>
    <n v="1.67"/>
    <n v="12.93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3"/>
    <n v="659678503"/>
    <n v="109978"/>
    <s v="UNIVERSIDADE FEDERAL DE LAVRAS - MG"/>
    <d v="2020-04-14T14:33:46"/>
    <s v="HKX5794"/>
    <s v="PROPRIA"/>
    <s v="MOTOCICLETA"/>
    <s v="20019851"/>
    <n v="2009"/>
    <n v="68775056"/>
    <s v="ANDERSON DE SOUSA LIMA"/>
    <s v="Abastecimento"/>
    <s v="GASOLINA COMUM"/>
    <n v="7.9"/>
    <n v="4.3600000000000003"/>
    <n v="39112"/>
    <n v="394"/>
    <n v="49.87"/>
    <n v="34.43"/>
    <n v="9895191"/>
    <s v="AUTO POSTO LAVRAS SHELL"/>
    <s v="POSTO DE COMBUSTIVEL"/>
    <s v="AVENIDA DR SILVIO MENICUCCI 200"/>
    <s v="VILA ESTER"/>
    <s v="LAVRAS"/>
    <s v="MG"/>
    <s v="PROINFRA"/>
    <m/>
    <m/>
    <m/>
    <m/>
    <m/>
    <m/>
    <m/>
    <m/>
    <m/>
    <m/>
    <m/>
    <m/>
  </r>
  <r>
    <x v="0"/>
    <x v="3"/>
    <n v="659686269"/>
    <n v="109978"/>
    <s v="UNIVERSIDADE FEDERAL DE LAVRAS - MG"/>
    <d v="2020-04-14T15:34:56"/>
    <s v="OQP9475"/>
    <s v="PROPRIA"/>
    <s v="UNO"/>
    <s v=""/>
    <n v="2014"/>
    <n v="1810957"/>
    <s v="ARTHUR RESENDE RIBEIRO DE OLIVEIRA"/>
    <s v="Abastecimento"/>
    <s v="GASOLINA COMUM"/>
    <n v="34.409999999999997"/>
    <n v="4.3600000000000003"/>
    <n v="124456"/>
    <n v="205"/>
    <n v="5.96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5"/>
    <x v="3"/>
    <n v="659696049"/>
    <n v="109978"/>
    <s v="UNIVERSIDADE FEDERAL DE LAVRAS - MG"/>
    <d v="2020-04-14T16:25:31"/>
    <s v="ROC2648"/>
    <s v="PROPRIA"/>
    <s v="ROCADEIRA COSTAL"/>
    <s v=""/>
    <n v="2013"/>
    <n v="2106768"/>
    <s v="MAURO MAGALHAES LEITE FARIA"/>
    <s v="Abastecimento"/>
    <s v="GASOLINA COMUM"/>
    <n v="20"/>
    <n v="4.3099999999999996"/>
    <n v="111"/>
    <n v="110"/>
    <n v="0.18"/>
    <n v="86.22"/>
    <n v="11396534"/>
    <s v="POSTO DA PRACA"/>
    <s v="POSTO DE COMBUSTIVEL"/>
    <s v="PRACA DOUTOR JORGE 185"/>
    <s v="CENTRO"/>
    <s v="LAVRAS"/>
    <s v="MG"/>
    <s v="DAG"/>
    <m/>
    <m/>
    <m/>
    <m/>
    <m/>
    <m/>
    <m/>
    <m/>
    <m/>
    <m/>
    <m/>
    <m/>
  </r>
  <r>
    <x v="0"/>
    <x v="3"/>
    <n v="659700501"/>
    <n v="109978"/>
    <s v="UNIVERSIDADE FEDERAL DE LAVRAS - MG"/>
    <d v="2020-04-14T16:57:06"/>
    <s v="GMF6827"/>
    <s v="PROPRIA"/>
    <s v="SPRINTER"/>
    <s v="20012221"/>
    <n v="2011"/>
    <n v="78048246"/>
    <s v="CARLOS EDUARDO LUIZ"/>
    <s v="Abastecimento"/>
    <s v="Diesel S-10 Comum"/>
    <n v="48.35"/>
    <n v="3.6"/>
    <n v="172738"/>
    <n v="374"/>
    <n v="7.74"/>
    <n v="174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1"/>
    <x v="3"/>
    <n v="659761615"/>
    <n v="109978"/>
    <s v="UNIVERSIDADE FEDERAL DE LAVRAS - MG"/>
    <d v="2020-04-15T08:40:23"/>
    <s v="ROC4343"/>
    <s v="PROPRIA"/>
    <s v="ROCADEIRA"/>
    <s v=""/>
    <n v="2012"/>
    <n v="395326"/>
    <s v="CARLOS ALBERTO DE OLIVEIRA SILVA"/>
    <s v="Abastecimento"/>
    <s v="GASOLINA COMUM"/>
    <n v="3"/>
    <n v="4.3099999999999996"/>
    <n v="111890"/>
    <n v="5"/>
    <n v="1.67"/>
    <n v="12.93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3"/>
    <n v="659761756"/>
    <n v="109978"/>
    <s v="UNIVERSIDADE FEDERAL DE LAVRAS - MG"/>
    <d v="2020-04-15T08:41:12"/>
    <s v="ROC7067"/>
    <s v="PROPRIA"/>
    <s v="ROCADEIRA"/>
    <s v=""/>
    <n v="2016"/>
    <n v="395326"/>
    <s v="CARLOS ALBERTO DE OLIVEIRA SILVA"/>
    <s v="Abastecimento"/>
    <s v="GASOLINA COMUM"/>
    <n v="3"/>
    <n v="4.3099999999999996"/>
    <n v="111890"/>
    <n v="5"/>
    <n v="1.67"/>
    <n v="12.93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3"/>
    <n v="659762084"/>
    <n v="109978"/>
    <s v="UNIVERSIDADE FEDERAL DE LAVRAS - MG"/>
    <d v="2020-04-15T08:42:12"/>
    <s v="ROC7069"/>
    <s v="PROPRIA"/>
    <s v="ROCADEIRA"/>
    <s v=""/>
    <n v="2016"/>
    <n v="395326"/>
    <s v="CARLOS ALBERTO DE OLIVEIRA SILVA"/>
    <s v="Abastecimento"/>
    <s v="GASOLINA COMUM"/>
    <n v="3"/>
    <n v="4.3099999999999996"/>
    <n v="111890"/>
    <n v="5"/>
    <n v="1.67"/>
    <n v="12.93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3"/>
    <n v="659762234"/>
    <n v="109978"/>
    <s v="UNIVERSIDADE FEDERAL DE LAVRAS - MG"/>
    <d v="2020-04-15T08:43:02"/>
    <s v="ROC4342"/>
    <s v="PROPRIA"/>
    <s v="ROCADEIRA"/>
    <s v=""/>
    <n v="2012"/>
    <n v="395326"/>
    <s v="CARLOS ALBERTO DE OLIVEIRA SILVA"/>
    <s v="Abastecimento"/>
    <s v="GASOLINA COMUM"/>
    <n v="3"/>
    <n v="4.3099999999999996"/>
    <n v="111890"/>
    <n v="5"/>
    <n v="1.67"/>
    <n v="12.93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3"/>
    <n v="659762353"/>
    <n v="109978"/>
    <s v="UNIVERSIDADE FEDERAL DE LAVRAS - MG"/>
    <d v="2020-04-15T08:43:45"/>
    <s v="ROC7070"/>
    <s v="PROPRIA"/>
    <s v="ROCADEIRA"/>
    <s v=""/>
    <n v="2016"/>
    <n v="395326"/>
    <s v="CARLOS ALBERTO DE OLIVEIRA SILVA"/>
    <s v="Abastecimento"/>
    <s v="GASOLINA COMUM"/>
    <n v="3"/>
    <n v="4.3099999999999996"/>
    <n v="111890"/>
    <n v="5"/>
    <n v="1.67"/>
    <n v="12.93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3"/>
    <n v="659762548"/>
    <n v="109978"/>
    <s v="UNIVERSIDADE FEDERAL DE LAVRAS - MG"/>
    <d v="2020-04-15T08:44:50"/>
    <s v="ROC6726"/>
    <s v="PROPRIA"/>
    <s v="ROCADEIRA FS 220"/>
    <s v=""/>
    <n v="2011"/>
    <n v="395326"/>
    <s v="CARLOS ALBERTO DE OLIVEIRA SILVA"/>
    <s v="Abastecimento"/>
    <s v="GASOLINA COMUM"/>
    <n v="3"/>
    <n v="4.3099999999999996"/>
    <n v="111890"/>
    <n v="5"/>
    <n v="1.67"/>
    <n v="12.93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3"/>
    <n v="659496723"/>
    <n v="109978"/>
    <s v="UNIVERSIDADE FEDERAL DE LAVRAS - MG"/>
    <d v="2020-04-15T08:46:53"/>
    <s v="ROC4350"/>
    <s v="PROPRIA"/>
    <s v="ROCADEIRA"/>
    <s v=""/>
    <n v="2012"/>
    <n v="395326"/>
    <s v="CARLOS ALBERTO DE OLIVEIRA SILVA"/>
    <s v="Abastecimento"/>
    <s v="GASOLINA COMUM"/>
    <n v="3"/>
    <n v="4.3099999999999996"/>
    <n v="111890"/>
    <n v="5"/>
    <n v="1.67"/>
    <n v="12.93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3"/>
    <n v="659763212"/>
    <n v="109978"/>
    <s v="UNIVERSIDADE FEDERAL DE LAVRAS - MG"/>
    <d v="2020-04-15T08:48:01"/>
    <s v="ROC6731"/>
    <s v="PROPRIA"/>
    <s v="ROCADEIRA FS 220"/>
    <s v=""/>
    <n v="2011"/>
    <n v="395326"/>
    <s v="CARLOS ALBERTO DE OLIVEIRA SILVA"/>
    <s v="Abastecimento"/>
    <s v="GASOLINA COMUM"/>
    <n v="3"/>
    <n v="4.3099999999999996"/>
    <n v="111890"/>
    <n v="5"/>
    <n v="1.67"/>
    <n v="12.93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3"/>
    <n v="659763404"/>
    <n v="109978"/>
    <s v="UNIVERSIDADE FEDERAL DE LAVRAS - MG"/>
    <d v="2020-04-15T08:49:04"/>
    <s v="ROC7068"/>
    <s v="PROPRIA"/>
    <s v="ROCADEIRA"/>
    <s v=""/>
    <n v="2016"/>
    <n v="395326"/>
    <s v="CARLOS ALBERTO DE OLIVEIRA SILVA"/>
    <s v="Abastecimento"/>
    <s v="GASOLINA COMUM"/>
    <n v="3"/>
    <n v="4.3099999999999996"/>
    <n v="111890"/>
    <n v="5"/>
    <n v="1.67"/>
    <n v="12.93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3"/>
    <n v="659763627"/>
    <n v="109978"/>
    <s v="UNIVERSIDADE FEDERAL DE LAVRAS - MG"/>
    <d v="2020-04-15T08:50:24"/>
    <s v="ROC6727"/>
    <s v="PROPRIA"/>
    <s v="ROCADEIRA FS 220"/>
    <s v=""/>
    <n v="2011"/>
    <n v="395326"/>
    <s v="CARLOS ALBERTO DE OLIVEIRA SILVA"/>
    <s v="Abastecimento"/>
    <s v="GASOLINA COMUM"/>
    <n v="3"/>
    <n v="4.3099999999999996"/>
    <n v="111890"/>
    <n v="5"/>
    <n v="1.67"/>
    <n v="12.93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0"/>
    <x v="3"/>
    <n v="659785589"/>
    <n v="109978"/>
    <s v="UNIVERSIDADE FEDERAL DE LAVRAS - MG"/>
    <d v="2020-04-15T10:49:12"/>
    <s v="GMF6108"/>
    <s v="PROPRIA"/>
    <s v="KOMBI 1.6"/>
    <s v="20015678"/>
    <n v="2009"/>
    <n v="3892"/>
    <s v="CLAUDIO VALACIO DE OLIVEIRA"/>
    <s v="Abastecimento"/>
    <s v="GASOLINA COMUM"/>
    <n v="33.049999999999997"/>
    <n v="4.3600000000000003"/>
    <n v="681237"/>
    <n v="252"/>
    <n v="7.62"/>
    <n v="144.03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3"/>
    <n v="659824776"/>
    <n v="109978"/>
    <s v="UNIVERSIDADE FEDERAL DE LAVRAS - MG"/>
    <d v="2020-04-15T13:46:58"/>
    <s v="GMF7220"/>
    <s v="PROPRIA"/>
    <s v="FOCUS"/>
    <s v="20012214"/>
    <n v="2012"/>
    <n v="2041853"/>
    <s v="MARCIO TADEU DE LIMA"/>
    <s v="Abastecimento"/>
    <s v="GASOLINA COMUM"/>
    <n v="34.89"/>
    <n v="4.3"/>
    <n v="154938"/>
    <n v="515"/>
    <n v="14.76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3"/>
    <n v="659842481"/>
    <n v="109978"/>
    <s v="UNIVERSIDADE FEDERAL DE LAVRAS - MG"/>
    <d v="2020-04-15T15:30:38"/>
    <s v="HES2527"/>
    <s v="PROPRIA"/>
    <s v="L200"/>
    <s v=""/>
    <n v="2008"/>
    <n v="2042107"/>
    <s v="JERRY ADRIANI DA SILVA"/>
    <s v="Abastecimento"/>
    <s v="Diesel S-10 Comum"/>
    <n v="42.86"/>
    <n v="3.5"/>
    <n v="255326"/>
    <n v="633"/>
    <n v="14.77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3"/>
    <n v="659910598"/>
    <n v="109978"/>
    <s v="UNIVERSIDADE FEDERAL DE LAVRAS - MG"/>
    <d v="2020-04-16T07:43:14"/>
    <s v="HOE7926"/>
    <s v="PROPRIA"/>
    <s v="CAMINHAO"/>
    <s v=""/>
    <n v="2011"/>
    <n v="12918"/>
    <s v="MARCO AURELIO DE CASTRO CARVALHO"/>
    <s v="Abastecimento"/>
    <s v="Diesel S-10 Comum"/>
    <n v="158.94"/>
    <n v="3.5"/>
    <n v="99593"/>
    <n v="277"/>
    <n v="1.74"/>
    <n v="556.13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3"/>
    <n v="659936345"/>
    <n v="109978"/>
    <s v="UNIVERSIDADE FEDERAL DE LAVRAS - MG"/>
    <d v="2020-04-16T09:39:12"/>
    <s v="GMF6156"/>
    <s v="PROPRIA"/>
    <s v="STRADA HD WK CD E"/>
    <s v="20019835"/>
    <n v="2009"/>
    <n v="395326"/>
    <s v="CARLOS ALBERTO DE OLIVEIRA SILVA"/>
    <s v="Abastecimento"/>
    <s v="ETANOL"/>
    <n v="46.88"/>
    <n v="3.14"/>
    <n v="123688"/>
    <n v="523"/>
    <n v="11.16"/>
    <n v="146.97"/>
    <n v="6103464"/>
    <s v="POSTO TUNEL"/>
    <s v="POSTO DE COMBUSTIVEL"/>
    <s v="RUA OTACILIO NEGRAO DE LIMA 598"/>
    <s v="CENTRO"/>
    <s v="LAVRAS"/>
    <s v="MG"/>
    <s v="DTM"/>
    <m/>
    <m/>
    <m/>
    <m/>
    <m/>
    <m/>
    <m/>
    <m/>
    <m/>
    <m/>
    <m/>
    <m/>
  </r>
  <r>
    <x v="1"/>
    <x v="3"/>
    <n v="659938228"/>
    <n v="109978"/>
    <s v="UNIVERSIDADE FEDERAL DE LAVRAS - MG"/>
    <d v="2020-04-16T09:52:06"/>
    <s v="ROC6727"/>
    <s v="PROPRIA"/>
    <s v="ROCADEIRA FS 220"/>
    <s v=""/>
    <n v="2011"/>
    <n v="395326"/>
    <s v="CARLOS ALBERTO DE OLIVEIRA SILVA"/>
    <s v="Abastecimento"/>
    <s v="GASOLINA COMUM"/>
    <n v="3"/>
    <n v="4.2699999999999996"/>
    <n v="111890"/>
    <n v="0"/>
    <n v="0"/>
    <n v="12.81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3"/>
    <n v="659938834"/>
    <n v="109978"/>
    <s v="UNIVERSIDADE FEDERAL DE LAVRAS - MG"/>
    <d v="2020-04-16T09:52:46"/>
    <s v="ROC7068"/>
    <s v="PROPRIA"/>
    <s v="ROCADEIRA"/>
    <s v=""/>
    <n v="2016"/>
    <n v="395326"/>
    <s v="CARLOS ALBERTO DE OLIVEIRA SILVA"/>
    <s v="Abastecimento"/>
    <s v="GASOLINA COMUM"/>
    <n v="3"/>
    <n v="4.2699999999999996"/>
    <n v="111890"/>
    <n v="0"/>
    <n v="0"/>
    <n v="12.81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3"/>
    <n v="659938380"/>
    <n v="109978"/>
    <s v="UNIVERSIDADE FEDERAL DE LAVRAS - MG"/>
    <d v="2020-04-16T09:53:29"/>
    <s v="ROC6731"/>
    <s v="PROPRIA"/>
    <s v="ROCADEIRA FS 220"/>
    <s v=""/>
    <n v="2011"/>
    <n v="395326"/>
    <s v="CARLOS ALBERTO DE OLIVEIRA SILVA"/>
    <s v="Abastecimento"/>
    <s v="GASOLINA COMUM"/>
    <n v="3"/>
    <n v="4.2699999999999996"/>
    <n v="111890"/>
    <n v="0"/>
    <n v="0"/>
    <n v="12.81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3"/>
    <n v="659938496"/>
    <n v="109978"/>
    <s v="UNIVERSIDADE FEDERAL DE LAVRAS - MG"/>
    <d v="2020-04-16T09:54:37"/>
    <s v="ROC4350"/>
    <s v="PROPRIA"/>
    <s v="ROCADEIRA"/>
    <s v=""/>
    <n v="2012"/>
    <n v="395326"/>
    <s v="CARLOS ALBERTO DE OLIVEIRA SILVA"/>
    <s v="Abastecimento"/>
    <s v="GASOLINA COMUM"/>
    <n v="3"/>
    <n v="4.2699999999999996"/>
    <n v="111890"/>
    <n v="0"/>
    <n v="0"/>
    <n v="12.81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3"/>
    <n v="659938582"/>
    <n v="109978"/>
    <s v="UNIVERSIDADE FEDERAL DE LAVRAS - MG"/>
    <d v="2020-04-16T09:55:18"/>
    <s v="ROC6726"/>
    <s v="PROPRIA"/>
    <s v="ROCADEIRA FS 220"/>
    <s v=""/>
    <n v="2011"/>
    <n v="395326"/>
    <s v="CARLOS ALBERTO DE OLIVEIRA SILVA"/>
    <s v="Abastecimento"/>
    <s v="GASOLINA COMUM"/>
    <n v="3"/>
    <n v="4.2699999999999996"/>
    <n v="111890"/>
    <n v="0"/>
    <n v="0"/>
    <n v="12.81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3"/>
    <n v="659938665"/>
    <n v="109978"/>
    <s v="UNIVERSIDADE FEDERAL DE LAVRAS - MG"/>
    <d v="2020-04-16T09:55:58"/>
    <s v="ROC7070"/>
    <s v="PROPRIA"/>
    <s v="ROCADEIRA"/>
    <s v=""/>
    <n v="2016"/>
    <n v="395326"/>
    <s v="CARLOS ALBERTO DE OLIVEIRA SILVA"/>
    <s v="Abastecimento"/>
    <s v="GASOLINA COMUM"/>
    <n v="3"/>
    <n v="4.2699999999999996"/>
    <n v="111890"/>
    <n v="0"/>
    <n v="0"/>
    <n v="12.81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3"/>
    <n v="659938909"/>
    <n v="109978"/>
    <s v="UNIVERSIDADE FEDERAL DE LAVRAS - MG"/>
    <d v="2020-04-16T09:56:55"/>
    <s v="ROC4342"/>
    <s v="PROPRIA"/>
    <s v="ROCADEIRA"/>
    <s v=""/>
    <n v="2012"/>
    <n v="395326"/>
    <s v="CARLOS ALBERTO DE OLIVEIRA SILVA"/>
    <s v="Abastecimento"/>
    <s v="GASOLINA COMUM"/>
    <n v="3"/>
    <n v="4.2699999999999996"/>
    <n v="111890"/>
    <n v="0"/>
    <n v="0"/>
    <n v="12.81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3"/>
    <n v="659939003"/>
    <n v="109978"/>
    <s v="UNIVERSIDADE FEDERAL DE LAVRAS - MG"/>
    <d v="2020-04-16T09:57:37"/>
    <s v="ROC7069"/>
    <s v="PROPRIA"/>
    <s v="ROCADEIRA"/>
    <s v=""/>
    <n v="2016"/>
    <n v="395326"/>
    <s v="CARLOS ALBERTO DE OLIVEIRA SILVA"/>
    <s v="Abastecimento"/>
    <s v="GASOLINA COMUM"/>
    <n v="3"/>
    <n v="4.2699999999999996"/>
    <n v="111890"/>
    <n v="0"/>
    <n v="0"/>
    <n v="12.81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3"/>
    <n v="659939193"/>
    <n v="109978"/>
    <s v="UNIVERSIDADE FEDERAL DE LAVRAS - MG"/>
    <d v="2020-04-16T09:59:07"/>
    <s v="ROC7067"/>
    <s v="PROPRIA"/>
    <s v="ROCADEIRA"/>
    <s v=""/>
    <n v="2016"/>
    <n v="395326"/>
    <s v="CARLOS ALBERTO DE OLIVEIRA SILVA"/>
    <s v="Abastecimento"/>
    <s v="GASOLINA COMUM"/>
    <n v="3"/>
    <n v="4.2699999999999996"/>
    <n v="111890"/>
    <n v="0"/>
    <n v="0"/>
    <n v="12.81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3"/>
    <n v="659939832"/>
    <n v="109978"/>
    <s v="UNIVERSIDADE FEDERAL DE LAVRAS - MG"/>
    <d v="2020-04-16T10:00:09"/>
    <s v="ROC4343"/>
    <s v="PROPRIA"/>
    <s v="ROCADEIRA"/>
    <s v=""/>
    <n v="2012"/>
    <n v="395326"/>
    <s v="CARLOS ALBERTO DE OLIVEIRA SILVA"/>
    <s v="Abastecimento"/>
    <s v="GASOLINA COMUM"/>
    <n v="3"/>
    <n v="4.2699999999999996"/>
    <n v="111890"/>
    <n v="0"/>
    <n v="0"/>
    <n v="12.81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0"/>
    <x v="3"/>
    <n v="659984996"/>
    <n v="109978"/>
    <s v="UNIVERSIDADE FEDERAL DE LAVRAS - MG"/>
    <d v="2020-04-16T15:11:02"/>
    <s v="GMF6665"/>
    <s v="PROPRIA"/>
    <s v="CAMINHAO"/>
    <s v="20012224"/>
    <n v="2011"/>
    <n v="78048246"/>
    <s v="CARLOS EDUARDO LUIZ"/>
    <s v="Abastecimento"/>
    <s v="Diesel S-10 Comum"/>
    <n v="76.31"/>
    <n v="3.5"/>
    <n v="161656"/>
    <n v="647"/>
    <n v="8.48"/>
    <n v="267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3"/>
    <n v="659991596"/>
    <n v="109978"/>
    <s v="UNIVERSIDADE FEDERAL DE LAVRAS - MG"/>
    <d v="2020-04-16T15:46:02"/>
    <s v="PVJ8162"/>
    <s v="PROPRIA"/>
    <s v="MOTOCICLETA"/>
    <s v="20015679"/>
    <n v="2014"/>
    <n v="1810957"/>
    <s v="ARTHUR RESENDE RIBEIRO DE OLIVEIRA"/>
    <s v="Abastecimento"/>
    <s v="GASOLINA COMUM"/>
    <n v="4.45"/>
    <n v="4.5"/>
    <n v="50858"/>
    <n v="-1242"/>
    <n v="-279.10000000000002"/>
    <n v="20.02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1"/>
    <x v="3"/>
    <n v="659991885"/>
    <n v="109978"/>
    <s v="UNIVERSIDADE FEDERAL DE LAVRAS - MG"/>
    <d v="2020-04-16T15:47:57"/>
    <s v="PVJ8123"/>
    <s v="PROPRIA"/>
    <s v="MOTOCICLETA"/>
    <s v="20019272"/>
    <n v="2014"/>
    <n v="1810957"/>
    <s v="ARTHUR RESENDE RIBEIRO DE OLIVEIRA"/>
    <s v="Abastecimento"/>
    <s v="GASOLINA COMUM"/>
    <n v="6.04"/>
    <n v="4.5"/>
    <n v="71424"/>
    <n v="166"/>
    <n v="27.48"/>
    <n v="27.17"/>
    <n v="9895191"/>
    <s v="AUTO POSTO LAVRAS SHELL"/>
    <s v="POSTO DE COMBUSTIVEL"/>
    <s v="AVENIDA DR SILVIO MENICUCCI 200"/>
    <s v="VILA ESTER"/>
    <s v="LAVRAS"/>
    <s v="MG"/>
    <s v="CVP"/>
    <m/>
    <m/>
    <m/>
    <m/>
    <m/>
    <m/>
    <m/>
    <m/>
    <m/>
    <m/>
    <m/>
    <m/>
  </r>
  <r>
    <x v="0"/>
    <x v="3"/>
    <n v="659992170"/>
    <n v="109978"/>
    <s v="UNIVERSIDADE FEDERAL DE LAVRAS - MG"/>
    <d v="2020-04-16T15:50:33"/>
    <s v="OQP9475"/>
    <s v="PROPRIA"/>
    <s v="UNO"/>
    <s v=""/>
    <n v="2014"/>
    <n v="1810957"/>
    <s v="ARTHUR RESENDE RIBEIRO DE OLIVEIRA"/>
    <s v="Abastecimento"/>
    <s v="GASOLINA COMUM"/>
    <n v="26.67"/>
    <n v="4.5"/>
    <n v="124675"/>
    <n v="219"/>
    <n v="8.2100000000000009"/>
    <n v="12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1"/>
    <x v="3"/>
    <n v="659994490"/>
    <n v="109978"/>
    <s v="UNIVERSIDADE FEDERAL DE LAVRAS - MG"/>
    <d v="2020-04-16T16:08:23"/>
    <s v="COM6532"/>
    <s v="PROPRIA"/>
    <s v="COMPACTADOR"/>
    <s v=""/>
    <n v="2010"/>
    <n v="78048246"/>
    <s v="CARLOS EDUARDO LUIZ"/>
    <s v="Abastecimento"/>
    <s v="GASOLINA COMUM"/>
    <n v="10"/>
    <n v="4.3"/>
    <n v="2"/>
    <n v="0"/>
    <n v="0"/>
    <n v="42.98"/>
    <n v="9895191"/>
    <s v="AUTO POSTO LAVRAS SHELL"/>
    <s v="POSTO DE COMBUSTIVEL"/>
    <s v="AVENIDA DR SILVIO MENICUCCI 200"/>
    <s v="VILA ESTER"/>
    <s v="LAVRAS"/>
    <s v="MG"/>
    <s v="PROINFRA"/>
    <m/>
    <m/>
    <m/>
    <m/>
    <m/>
    <m/>
    <m/>
    <m/>
    <m/>
    <m/>
    <m/>
    <m/>
  </r>
  <r>
    <x v="1"/>
    <x v="3"/>
    <n v="659994633"/>
    <n v="109978"/>
    <s v="UNIVERSIDADE FEDERAL DE LAVRAS - MG"/>
    <d v="2020-04-16T16:09:31"/>
    <s v="COM7531"/>
    <s v="PROPRIA"/>
    <s v="COMPACTADOR"/>
    <s v=""/>
    <n v="2010"/>
    <n v="78048246"/>
    <s v="CARLOS EDUARDO LUIZ"/>
    <s v="Abastecimento"/>
    <s v="GASOLINA COMUM"/>
    <n v="10"/>
    <n v="4.3"/>
    <n v="2"/>
    <n v="0"/>
    <n v="0"/>
    <n v="42.98"/>
    <n v="9895191"/>
    <s v="AUTO POSTO LAVRAS SHELL"/>
    <s v="POSTO DE COMBUSTIVEL"/>
    <s v="AVENIDA DR SILVIO MENICUCCI 200"/>
    <s v="VILA ESTER"/>
    <s v="LAVRAS"/>
    <s v="MG"/>
    <s v="PROINFRA"/>
    <m/>
    <m/>
    <m/>
    <m/>
    <m/>
    <m/>
    <m/>
    <m/>
    <m/>
    <m/>
    <m/>
    <m/>
  </r>
  <r>
    <x v="1"/>
    <x v="3"/>
    <n v="659994756"/>
    <n v="109978"/>
    <s v="UNIVERSIDADE FEDERAL DE LAVRAS - MG"/>
    <d v="2020-04-16T16:10:37"/>
    <s v="COM6533"/>
    <s v="PROPRIA"/>
    <s v="COMPACTADOR"/>
    <s v=""/>
    <n v="2010"/>
    <n v="78048246"/>
    <s v="CARLOS EDUARDO LUIZ"/>
    <s v="Abastecimento"/>
    <s v="GASOLINA COMUM"/>
    <n v="10"/>
    <n v="4.3"/>
    <n v="2"/>
    <n v="0"/>
    <n v="0"/>
    <n v="42.98"/>
    <n v="9895191"/>
    <s v="AUTO POSTO LAVRAS SHELL"/>
    <s v="POSTO DE COMBUSTIVEL"/>
    <s v="AVENIDA DR SILVIO MENICUCCI 200"/>
    <s v="VILA ESTER"/>
    <s v="LAVRAS"/>
    <s v="MG"/>
    <s v="PROINFRA"/>
    <m/>
    <m/>
    <m/>
    <m/>
    <m/>
    <m/>
    <m/>
    <m/>
    <m/>
    <m/>
    <m/>
    <m/>
  </r>
  <r>
    <x v="1"/>
    <x v="3"/>
    <n v="659996795"/>
    <n v="109978"/>
    <s v="UNIVERSIDADE FEDERAL DE LAVRAS - MG"/>
    <d v="2020-04-16T16:11:37"/>
    <s v="GER7154"/>
    <s v="PROPRIA"/>
    <s v="GERADOR DE ENERGIA"/>
    <s v=""/>
    <n v="2011"/>
    <n v="78048246"/>
    <s v="CARLOS EDUARDO LUIZ"/>
    <s v="Abastecimento"/>
    <s v="GASOLINA COMUM"/>
    <n v="20"/>
    <n v="4.3"/>
    <n v="2"/>
    <n v="0"/>
    <n v="0"/>
    <n v="85.96"/>
    <n v="9895191"/>
    <s v="AUTO POSTO LAVRAS SHELL"/>
    <s v="POSTO DE COMBUSTIVEL"/>
    <s v="AVENIDA DR SILVIO MENICUCCI 200"/>
    <s v="VILA ESTER"/>
    <s v="LAVRAS"/>
    <s v="MG"/>
    <s v="PROINFRA"/>
    <m/>
    <m/>
    <m/>
    <m/>
    <m/>
    <m/>
    <m/>
    <m/>
    <m/>
    <m/>
    <m/>
    <m/>
  </r>
  <r>
    <x v="0"/>
    <x v="3"/>
    <n v="660066392"/>
    <n v="109978"/>
    <s v="UNIVERSIDADE FEDERAL DE LAVRAS - MG"/>
    <d v="2020-04-17T08:22:14"/>
    <s v="PVX6863"/>
    <s v="PROPRIA"/>
    <s v="MONTANA"/>
    <s v=""/>
    <n v="2015"/>
    <n v="78048246"/>
    <s v="CARLOS EDUARDO LUIZ"/>
    <s v="Abastecimento"/>
    <s v="GASOLINA COMUM"/>
    <n v="34.89"/>
    <n v="4.3"/>
    <n v="98751"/>
    <n v="492"/>
    <n v="14.1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3"/>
    <n v="660066644"/>
    <n v="109978"/>
    <s v="UNIVERSIDADE FEDERAL DE LAVRAS - MG"/>
    <d v="2020-04-17T08:23:27"/>
    <s v="GMF7963"/>
    <s v="PROPRIA"/>
    <s v="STRADA HD WK CD E"/>
    <s v=""/>
    <n v="2015"/>
    <n v="78048246"/>
    <s v="CARLOS EDUARDO LUIZ"/>
    <s v="Abastecimento"/>
    <s v="GASOLINA COMUM"/>
    <n v="34.89"/>
    <n v="4.3"/>
    <n v="77694"/>
    <n v="274"/>
    <n v="7.85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3"/>
    <n v="660067178"/>
    <n v="109978"/>
    <s v="UNIVERSIDADE FEDERAL DE LAVRAS - MG"/>
    <d v="2020-04-17T08:25:19"/>
    <s v="GMF7213"/>
    <s v="PROPRIA"/>
    <s v="FOCUS"/>
    <s v=""/>
    <n v="2012"/>
    <n v="78048246"/>
    <s v="CARLOS EDUARDO LUIZ"/>
    <s v="Abastecimento"/>
    <s v="GASOLINA COMUM"/>
    <n v="34.409999999999997"/>
    <n v="4.3600000000000003"/>
    <n v="195818"/>
    <n v="214"/>
    <n v="6.22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1"/>
    <x v="3"/>
    <n v="660087314"/>
    <n v="109978"/>
    <s v="UNIVERSIDADE FEDERAL DE LAVRAS - MG"/>
    <d v="2020-04-17T10:11:48"/>
    <s v="PVN3752"/>
    <s v="PROPRIA"/>
    <s v="PALIO"/>
    <s v=""/>
    <n v="2015"/>
    <n v="2111789"/>
    <s v="GUSTAVO MARCIO BOTELHO"/>
    <s v="Abastecimento"/>
    <s v="GASOLINA COMUM"/>
    <n v="12.49"/>
    <n v="4.18"/>
    <n v="33694"/>
    <n v="114"/>
    <n v="9.1300000000000008"/>
    <n v="52.22"/>
    <n v="644030"/>
    <s v="POSTO VENERANDO"/>
    <s v="POSTO DE COMBUSTIVEL"/>
    <s v="PRACA MONSENHOR DOMINGOS PINHEIRO 242"/>
    <s v="CENTRO"/>
    <s v="LAVRAS"/>
    <s v="MG"/>
    <s v="PROINFRA"/>
    <m/>
    <m/>
    <m/>
    <m/>
    <m/>
    <m/>
    <m/>
    <m/>
    <m/>
    <m/>
    <m/>
    <m/>
  </r>
  <r>
    <x v="6"/>
    <x v="3"/>
    <n v="660118126"/>
    <n v="109978"/>
    <s v="UNIVERSIDADE FEDERAL DE LAVRAS - MG"/>
    <d v="2020-04-17T13:43:24"/>
    <s v="PVN3741"/>
    <s v="PROPRIA"/>
    <s v="PALIO"/>
    <s v="20012233"/>
    <n v="2015"/>
    <n v="395469"/>
    <s v="JOSE DE OLIVEIRA"/>
    <s v="Abastecimento"/>
    <s v="GASOLINA COMUM"/>
    <n v="34.89"/>
    <n v="4.3"/>
    <n v="46943"/>
    <n v="228"/>
    <n v="6.53"/>
    <n v="150"/>
    <n v="9895191"/>
    <s v="AUTO POSTO LAVRAS SHELL"/>
    <s v="POSTO DE COMBUSTIVEL"/>
    <s v="AVENIDA DR SILVIO MENICUCCI 200"/>
    <s v="VILA ESTER"/>
    <s v="LAVRAS"/>
    <s v="MG"/>
    <s v="DGTI"/>
    <m/>
    <m/>
    <m/>
    <m/>
    <m/>
    <m/>
    <m/>
    <m/>
    <m/>
    <m/>
    <m/>
    <m/>
  </r>
  <r>
    <x v="1"/>
    <x v="3"/>
    <n v="660126671"/>
    <n v="109978"/>
    <s v="UNIVERSIDADE FEDERAL DE LAVRAS - MG"/>
    <d v="2020-04-17T14:31:18"/>
    <s v="PVJ8144"/>
    <s v="PROPRIA"/>
    <s v="MOTOCICLETA"/>
    <s v="0019244"/>
    <n v="2014"/>
    <n v="1810957"/>
    <s v="ARTHUR RESENDE RIBEIRO DE OLIVEIRA"/>
    <s v="Abastecimento"/>
    <s v="GASOLINA COMUM"/>
    <n v="9.31"/>
    <n v="4.3"/>
    <n v="83154"/>
    <n v="11254"/>
    <n v="1208.81"/>
    <n v="40.01"/>
    <n v="9895191"/>
    <s v="AUTO POSTO LAVRAS SHELL"/>
    <s v="POSTO DE COMBUSTIVEL"/>
    <s v="AVENIDA DR SILVIO MENICUCCI 200"/>
    <s v="VILA ESTER"/>
    <s v="LAVRAS"/>
    <s v="MG"/>
    <s v="CVP"/>
    <m/>
    <m/>
    <m/>
    <m/>
    <m/>
    <m/>
    <m/>
    <m/>
    <m/>
    <m/>
    <m/>
    <m/>
  </r>
  <r>
    <x v="1"/>
    <x v="3"/>
    <n v="660126773"/>
    <n v="109978"/>
    <s v="UNIVERSIDADE FEDERAL DE LAVRAS - MG"/>
    <d v="2020-04-17T14:32:01"/>
    <s v="PVJ8159"/>
    <s v="PROPRIA"/>
    <s v="MOTOCICLETA"/>
    <s v="0019242"/>
    <n v="2014"/>
    <n v="1810957"/>
    <s v="ARTHUR RESENDE RIBEIRO DE OLIVEIRA"/>
    <s v="Abastecimento"/>
    <s v="GASOLINA COMUM"/>
    <n v="6.29"/>
    <n v="4.3"/>
    <n v="69867"/>
    <n v="231"/>
    <n v="36.72"/>
    <n v="27.03"/>
    <n v="9895191"/>
    <s v="AUTO POSTO LAVRAS SHELL"/>
    <s v="POSTO DE COMBUSTIVEL"/>
    <s v="AVENIDA DR SILVIO MENICUCCI 200"/>
    <s v="VILA ESTER"/>
    <s v="LAVRAS"/>
    <s v="MG"/>
    <s v="CVP"/>
    <m/>
    <m/>
    <m/>
    <m/>
    <m/>
    <m/>
    <m/>
    <m/>
    <m/>
    <m/>
    <m/>
    <m/>
  </r>
  <r>
    <x v="0"/>
    <x v="3"/>
    <n v="660127035"/>
    <n v="109978"/>
    <s v="UNIVERSIDADE FEDERAL DE LAVRAS - MG"/>
    <d v="2020-04-17T14:33:17"/>
    <s v="OQP9475"/>
    <s v="PROPRIA"/>
    <s v="UNO"/>
    <s v=""/>
    <n v="2014"/>
    <n v="1810957"/>
    <s v="ARTHUR RESENDE RIBEIRO DE OLIVEIRA"/>
    <s v="Abastecimento"/>
    <s v="GASOLINA COMUM"/>
    <n v="34.89"/>
    <n v="4.3"/>
    <n v="124794"/>
    <n v="119"/>
    <n v="3.41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1"/>
    <x v="3"/>
    <n v="660129782"/>
    <n v="109978"/>
    <s v="UNIVERSIDADE FEDERAL DE LAVRAS - MG"/>
    <d v="2020-04-17T14:37:23"/>
    <s v="PVJ8129"/>
    <s v="PROPRIA"/>
    <s v="MOTOCICLETA"/>
    <s v="20019241"/>
    <n v="2014"/>
    <n v="1810957"/>
    <s v="ARTHUR RESENDE RIBEIRO DE OLIVEIRA"/>
    <s v="Abastecimento"/>
    <s v="GASOLINA COMUM"/>
    <n v="6.52"/>
    <n v="4.3"/>
    <n v="70311"/>
    <n v="-13389"/>
    <n v="-2053.5300000000002"/>
    <n v="28.02"/>
    <n v="9895191"/>
    <s v="AUTO POSTO LAVRAS SHELL"/>
    <s v="POSTO DE COMBUSTIVEL"/>
    <s v="AVENIDA DR SILVIO MENICUCCI 200"/>
    <s v="VILA ESTER"/>
    <s v="LAVRAS"/>
    <s v="MG"/>
    <s v="CVP"/>
    <m/>
    <m/>
    <m/>
    <m/>
    <m/>
    <m/>
    <m/>
    <m/>
    <m/>
    <m/>
    <m/>
    <m/>
  </r>
  <r>
    <x v="0"/>
    <x v="3"/>
    <n v="660127963"/>
    <n v="109978"/>
    <s v="UNIVERSIDADE FEDERAL DE LAVRAS - MG"/>
    <d v="2020-04-17T14:39:19"/>
    <s v="HKX5729"/>
    <s v="PROPRIA"/>
    <s v="MOTOCICLETA"/>
    <s v=""/>
    <n v="2009"/>
    <n v="1810957"/>
    <s v="ARTHUR RESENDE RIBEIRO DE OLIVEIRA"/>
    <s v="Abastecimento"/>
    <s v="GASOLINA COMUM"/>
    <n v="7.56"/>
    <n v="4.3"/>
    <n v="20456"/>
    <n v="143"/>
    <n v="18.920000000000002"/>
    <n v="32.49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1"/>
    <x v="3"/>
    <n v="660128223"/>
    <n v="109978"/>
    <s v="UNIVERSIDADE FEDERAL DE LAVRAS - MG"/>
    <d v="2020-04-17T14:41:08"/>
    <s v="PVJ8145"/>
    <s v="PROPRIA"/>
    <s v="MOTOCICLETA"/>
    <s v="20019245"/>
    <n v="2014"/>
    <n v="1810957"/>
    <s v="ARTHUR RESENDE RIBEIRO DE OLIVEIRA"/>
    <s v="Abastecimento"/>
    <s v="GASOLINA COMUM"/>
    <n v="7.8"/>
    <n v="4.3"/>
    <n v="77089"/>
    <n v="342"/>
    <n v="43.85"/>
    <n v="33.520000000000003"/>
    <n v="9895191"/>
    <s v="AUTO POSTO LAVRAS SHELL"/>
    <s v="POSTO DE COMBUSTIVEL"/>
    <s v="AVENIDA DR SILVIO MENICUCCI 200"/>
    <s v="VILA ESTER"/>
    <s v="LAVRAS"/>
    <s v="MG"/>
    <s v="CVP"/>
    <m/>
    <m/>
    <m/>
    <m/>
    <m/>
    <m/>
    <m/>
    <m/>
    <m/>
    <m/>
    <m/>
    <m/>
  </r>
  <r>
    <x v="0"/>
    <x v="3"/>
    <n v="660128403"/>
    <n v="109978"/>
    <s v="UNIVERSIDADE FEDERAL DE LAVRAS - MG"/>
    <d v="2020-04-17T14:42:32"/>
    <s v="HKX5731"/>
    <s v="PROPRIA"/>
    <s v="MOTOCICLETA"/>
    <s v="20019249"/>
    <n v="2009"/>
    <n v="1810957"/>
    <s v="ARTHUR RESENDE RIBEIRO DE OLIVEIRA"/>
    <s v="Abastecimento"/>
    <s v="GASOLINA COMUM"/>
    <n v="8"/>
    <n v="4.3"/>
    <n v="19720"/>
    <n v="220"/>
    <n v="27.5"/>
    <n v="34.380000000000003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1"/>
    <x v="3"/>
    <n v="660130565"/>
    <n v="109978"/>
    <s v="UNIVERSIDADE FEDERAL DE LAVRAS - MG"/>
    <d v="2020-04-17T14:49:44"/>
    <s v="PVJ8146"/>
    <s v="PROPRIA"/>
    <s v="MOTOCICLETA"/>
    <s v="20019246"/>
    <n v="2014"/>
    <n v="1810957"/>
    <s v="ARTHUR RESENDE RIBEIRO DE OLIVEIRA"/>
    <s v="Abastecimento"/>
    <s v="GASOLINA COMUM"/>
    <n v="5.97"/>
    <n v="4.3"/>
    <n v="58758"/>
    <n v="205"/>
    <n v="34.340000000000003"/>
    <n v="25.66"/>
    <n v="9895191"/>
    <s v="AUTO POSTO LAVRAS SHELL"/>
    <s v="POSTO DE COMBUSTIVEL"/>
    <s v="AVENIDA DR SILVIO MENICUCCI 200"/>
    <s v="VILA ESTER"/>
    <s v="LAVRAS"/>
    <s v="MG"/>
    <s v="CVP"/>
    <m/>
    <m/>
    <m/>
    <m/>
    <m/>
    <m/>
    <m/>
    <m/>
    <m/>
    <m/>
    <m/>
    <m/>
  </r>
  <r>
    <x v="1"/>
    <x v="3"/>
    <n v="660131131"/>
    <n v="109978"/>
    <s v="UNIVERSIDADE FEDERAL DE LAVRAS - MG"/>
    <d v="2020-04-17T14:53:03"/>
    <s v="PVJ8142"/>
    <s v="PROPRIA"/>
    <s v="MOTOCICLETA"/>
    <s v="20019243"/>
    <n v="2014"/>
    <n v="1810957"/>
    <s v="ARTHUR RESENDE RIBEIRO DE OLIVEIRA"/>
    <s v="Abastecimento"/>
    <s v="GASOLINA COMUM"/>
    <n v="5.55"/>
    <n v="4.3"/>
    <n v="79355"/>
    <n v="240"/>
    <n v="43.24"/>
    <n v="23.85"/>
    <n v="9895191"/>
    <s v="AUTO POSTO LAVRAS SHELL"/>
    <s v="POSTO DE COMBUSTIVEL"/>
    <s v="AVENIDA DR SILVIO MENICUCCI 200"/>
    <s v="VILA ESTER"/>
    <s v="LAVRAS"/>
    <s v="MG"/>
    <s v="CVP"/>
    <m/>
    <m/>
    <m/>
    <m/>
    <m/>
    <m/>
    <m/>
    <m/>
    <m/>
    <m/>
    <m/>
    <m/>
  </r>
  <r>
    <x v="0"/>
    <x v="3"/>
    <n v="660132955"/>
    <n v="109978"/>
    <s v="UNIVERSIDADE FEDERAL DE LAVRAS - MG"/>
    <d v="2020-04-17T15:05:29"/>
    <s v="MAQ4187"/>
    <s v="PROPRIA"/>
    <s v="EQUIPAMENTO"/>
    <s v="14887"/>
    <n v="2017"/>
    <n v="2042107"/>
    <s v="JERRY ADRIANI DA SILVA"/>
    <s v="Abastecimento"/>
    <s v="Diesel S-10 Comum"/>
    <n v="100"/>
    <n v="3.5"/>
    <n v="2740"/>
    <n v="-20"/>
    <n v="0"/>
    <n v="349.9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3"/>
    <n v="660134848"/>
    <n v="109978"/>
    <s v="UNIVERSIDADE FEDERAL DE LAVRAS - MG"/>
    <d v="2020-04-17T15:09:43"/>
    <s v="PVJ8162"/>
    <s v="PROPRIA"/>
    <s v="MOTOCICLETA"/>
    <s v="20015679"/>
    <n v="2014"/>
    <n v="1810957"/>
    <s v="ARTHUR RESENDE RIBEIRO DE OLIVEIRA"/>
    <s v="Abastecimento"/>
    <s v="GASOLINA COMUM"/>
    <n v="5.8"/>
    <n v="4.3"/>
    <n v="50921"/>
    <n v="63"/>
    <n v="10.86"/>
    <n v="24.93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1"/>
    <x v="3"/>
    <n v="660133748"/>
    <n v="109978"/>
    <s v="UNIVERSIDADE FEDERAL DE LAVRAS - MG"/>
    <d v="2020-04-17T15:11:42"/>
    <s v="PVJ8123"/>
    <s v="PROPRIA"/>
    <s v="MOTOCICLETA"/>
    <s v="20019272"/>
    <n v="2014"/>
    <n v="1810957"/>
    <s v="ARTHUR RESENDE RIBEIRO DE OLIVEIRA"/>
    <s v="Abastecimento"/>
    <s v="GASOLINA COMUM"/>
    <n v="5.82"/>
    <n v="4.3"/>
    <n v="71516"/>
    <n v="92"/>
    <n v="15.81"/>
    <n v="25.01"/>
    <n v="9895191"/>
    <s v="AUTO POSTO LAVRAS SHELL"/>
    <s v="POSTO DE COMBUSTIVEL"/>
    <s v="AVENIDA DR SILVIO MENICUCCI 200"/>
    <s v="VILA ESTER"/>
    <s v="LAVRAS"/>
    <s v="MG"/>
    <s v="CVP"/>
    <m/>
    <m/>
    <m/>
    <m/>
    <m/>
    <m/>
    <m/>
    <m/>
    <m/>
    <m/>
    <m/>
    <m/>
  </r>
  <r>
    <x v="0"/>
    <x v="3"/>
    <n v="660134977"/>
    <n v="109978"/>
    <s v="UNIVERSIDADE FEDERAL DE LAVRAS - MG"/>
    <d v="2020-04-17T15:12:45"/>
    <s v="PVJ8154"/>
    <s v="PROPRIA"/>
    <s v="MOTOCICLETA"/>
    <s v=""/>
    <n v="2014"/>
    <n v="1810957"/>
    <s v="ARTHUR RESENDE RIBEIRO DE OLIVEIRA"/>
    <s v="Abastecimento"/>
    <s v="GASOLINA COMUM"/>
    <n v="3.86"/>
    <n v="4.3"/>
    <n v="44556"/>
    <n v="145"/>
    <n v="37.56"/>
    <n v="16.59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1"/>
    <x v="3"/>
    <n v="660142166"/>
    <n v="109978"/>
    <s v="UNIVERSIDADE FEDERAL DE LAVRAS - MG"/>
    <d v="2020-04-17T15:55:29"/>
    <s v="PVJ8124"/>
    <s v="PROPRIA"/>
    <s v="MOTOCICLETA"/>
    <s v="20019248"/>
    <n v="2014"/>
    <n v="1810957"/>
    <s v="ARTHUR RESENDE RIBEIRO DE OLIVEIRA"/>
    <s v="Abastecimento"/>
    <s v="GASOLINA COMUM"/>
    <n v="5.31"/>
    <n v="4.3"/>
    <n v="80943"/>
    <n v="242"/>
    <n v="45.57"/>
    <n v="22.82"/>
    <n v="9895191"/>
    <s v="AUTO POSTO LAVRAS SHELL"/>
    <s v="POSTO DE COMBUSTIVEL"/>
    <s v="AVENIDA DR SILVIO MENICUCCI 200"/>
    <s v="VILA ESTER"/>
    <s v="LAVRAS"/>
    <s v="MG"/>
    <s v="CVP"/>
    <m/>
    <m/>
    <m/>
    <m/>
    <m/>
    <m/>
    <m/>
    <m/>
    <m/>
    <m/>
    <m/>
    <m/>
  </r>
  <r>
    <x v="1"/>
    <x v="3"/>
    <n v="660371749"/>
    <n v="109978"/>
    <s v="UNIVERSIDADE FEDERAL DE LAVRAS - MG"/>
    <d v="2020-04-20T08:10:46"/>
    <s v="ROC4343"/>
    <s v="PROPRIA"/>
    <s v="ROCADEIRA"/>
    <s v=""/>
    <n v="2012"/>
    <n v="395326"/>
    <s v="CARLOS ALBERTO DE OLIVEIRA SILVA"/>
    <s v="Abastecimento"/>
    <s v="GASOLINA COMUM"/>
    <n v="3"/>
    <n v="4.2300000000000004"/>
    <n v="111895"/>
    <n v="5"/>
    <n v="1.67"/>
    <n v="12.7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3"/>
    <n v="660372104"/>
    <n v="109978"/>
    <s v="UNIVERSIDADE FEDERAL DE LAVRAS - MG"/>
    <d v="2020-04-20T08:11:28"/>
    <s v="ROC7069"/>
    <s v="PROPRIA"/>
    <s v="ROCADEIRA"/>
    <s v=""/>
    <n v="2016"/>
    <n v="395326"/>
    <s v="CARLOS ALBERTO DE OLIVEIRA SILVA"/>
    <s v="Abastecimento"/>
    <s v="GASOLINA COMUM"/>
    <n v="3"/>
    <n v="4.2300000000000004"/>
    <n v="111895"/>
    <n v="5"/>
    <n v="1.67"/>
    <n v="12.7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3"/>
    <n v="660372274"/>
    <n v="109978"/>
    <s v="UNIVERSIDADE FEDERAL DE LAVRAS - MG"/>
    <d v="2020-04-20T08:12:09"/>
    <s v="ROC4342"/>
    <s v="PROPRIA"/>
    <s v="ROCADEIRA"/>
    <s v=""/>
    <n v="2012"/>
    <n v="395326"/>
    <s v="CARLOS ALBERTO DE OLIVEIRA SILVA"/>
    <s v="Abastecimento"/>
    <s v="GASOLINA COMUM"/>
    <n v="3"/>
    <n v="4.2300000000000004"/>
    <n v="111895"/>
    <n v="5"/>
    <n v="1.67"/>
    <n v="12.7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3"/>
    <n v="660372410"/>
    <n v="109978"/>
    <s v="UNIVERSIDADE FEDERAL DE LAVRAS - MG"/>
    <d v="2020-04-20T08:12:49"/>
    <s v="ROC7067"/>
    <s v="PROPRIA"/>
    <s v="ROCADEIRA"/>
    <s v=""/>
    <n v="2016"/>
    <n v="395326"/>
    <s v="CARLOS ALBERTO DE OLIVEIRA SILVA"/>
    <s v="Abastecimento"/>
    <s v="GASOLINA COMUM"/>
    <n v="3"/>
    <n v="4.2300000000000004"/>
    <n v="111895"/>
    <n v="5"/>
    <n v="1.67"/>
    <n v="12.7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3"/>
    <n v="660372588"/>
    <n v="109978"/>
    <s v="UNIVERSIDADE FEDERAL DE LAVRAS - MG"/>
    <d v="2020-04-20T08:13:33"/>
    <s v="ROC7070"/>
    <s v="PROPRIA"/>
    <s v="ROCADEIRA"/>
    <s v=""/>
    <n v="2016"/>
    <n v="395326"/>
    <s v="CARLOS ALBERTO DE OLIVEIRA SILVA"/>
    <s v="Abastecimento"/>
    <s v="GASOLINA COMUM"/>
    <n v="3"/>
    <n v="4.2300000000000004"/>
    <n v="111895"/>
    <n v="5"/>
    <n v="1.67"/>
    <n v="12.7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3"/>
    <n v="660372747"/>
    <n v="109978"/>
    <s v="UNIVERSIDADE FEDERAL DE LAVRAS - MG"/>
    <d v="2020-04-20T08:14:12"/>
    <s v="ROC6726"/>
    <s v="PROPRIA"/>
    <s v="ROCADEIRA FS 220"/>
    <s v=""/>
    <n v="2011"/>
    <n v="395326"/>
    <s v="CARLOS ALBERTO DE OLIVEIRA SILVA"/>
    <s v="Abastecimento"/>
    <s v="GASOLINA COMUM"/>
    <n v="3"/>
    <n v="4.2300000000000004"/>
    <n v="111895"/>
    <n v="5"/>
    <n v="1.67"/>
    <n v="12.7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3"/>
    <n v="660373105"/>
    <n v="109978"/>
    <s v="UNIVERSIDADE FEDERAL DE LAVRAS - MG"/>
    <d v="2020-04-20T08:14:52"/>
    <s v="ROC6731"/>
    <s v="PROPRIA"/>
    <s v="ROCADEIRA FS 220"/>
    <s v=""/>
    <n v="2011"/>
    <n v="395326"/>
    <s v="CARLOS ALBERTO DE OLIVEIRA SILVA"/>
    <s v="Abastecimento"/>
    <s v="GASOLINA COMUM"/>
    <n v="3"/>
    <n v="4.2300000000000004"/>
    <n v="111895"/>
    <n v="5"/>
    <n v="1.67"/>
    <n v="12.7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3"/>
    <n v="660373259"/>
    <n v="109978"/>
    <s v="UNIVERSIDADE FEDERAL DE LAVRAS - MG"/>
    <d v="2020-04-20T08:15:39"/>
    <s v="ROC4350"/>
    <s v="PROPRIA"/>
    <s v="ROCADEIRA"/>
    <s v=""/>
    <n v="2012"/>
    <n v="395326"/>
    <s v="CARLOS ALBERTO DE OLIVEIRA SILVA"/>
    <s v="Abastecimento"/>
    <s v="GASOLINA COMUM"/>
    <n v="3"/>
    <n v="4.2300000000000004"/>
    <n v="111895"/>
    <n v="5"/>
    <n v="1.67"/>
    <n v="12.7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3"/>
    <n v="660280502"/>
    <n v="109978"/>
    <s v="UNIVERSIDADE FEDERAL DE LAVRAS - MG"/>
    <d v="2020-04-20T08:16:17"/>
    <s v="ROC6727"/>
    <s v="PROPRIA"/>
    <s v="ROCADEIRA FS 220"/>
    <s v=""/>
    <n v="2011"/>
    <n v="395326"/>
    <s v="CARLOS ALBERTO DE OLIVEIRA SILVA"/>
    <s v="Abastecimento"/>
    <s v="GASOLINA COMUM"/>
    <n v="3"/>
    <n v="4.2300000000000004"/>
    <n v="111895"/>
    <n v="5"/>
    <n v="1.67"/>
    <n v="12.7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3"/>
    <n v="660280530"/>
    <n v="109978"/>
    <s v="UNIVERSIDADE FEDERAL DE LAVRAS - MG"/>
    <d v="2020-04-20T08:16:58"/>
    <s v="ROC7068"/>
    <s v="PROPRIA"/>
    <s v="ROCADEIRA"/>
    <s v=""/>
    <n v="2016"/>
    <n v="395326"/>
    <s v="CARLOS ALBERTO DE OLIVEIRA SILVA"/>
    <s v="Abastecimento"/>
    <s v="GASOLINA COMUM"/>
    <n v="3"/>
    <n v="4.2300000000000004"/>
    <n v="111895"/>
    <n v="5"/>
    <n v="1.67"/>
    <n v="12.7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0"/>
    <x v="3"/>
    <n v="660376467"/>
    <n v="109978"/>
    <s v="UNIVERSIDADE FEDERAL DE LAVRAS - MG"/>
    <d v="2020-04-20T08:29:23"/>
    <s v="GMF7494"/>
    <s v="PROPRIA"/>
    <s v="UNO"/>
    <s v=""/>
    <n v="2013"/>
    <n v="2111789"/>
    <s v="GUSTAVO MARCIO BOTELHO"/>
    <s v="Abastecimento"/>
    <s v="GASOLINA COMUM"/>
    <n v="23.26"/>
    <n v="4.3"/>
    <n v="61738"/>
    <n v="342"/>
    <n v="14.7"/>
    <n v="10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3"/>
    <n v="660416035"/>
    <n v="109978"/>
    <s v="UNIVERSIDADE FEDERAL DE LAVRAS - MG"/>
    <d v="2020-04-20T12:02:17"/>
    <s v="JJF5071"/>
    <s v="PROPRIA"/>
    <s v="GOL"/>
    <s v="20012223"/>
    <n v="2008"/>
    <n v="2214848"/>
    <s v="ANTONIO VICENTE DA SILVA"/>
    <s v="Abastecimento"/>
    <s v="GASOLINA COMUM"/>
    <n v="35.31"/>
    <n v="4.25"/>
    <n v="150047"/>
    <n v="361"/>
    <n v="10.220000000000001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1"/>
    <x v="3"/>
    <n v="660459955"/>
    <n v="109978"/>
    <s v="UNIVERSIDADE FEDERAL DE LAVRAS - MG"/>
    <d v="2020-04-20T16:39:08"/>
    <s v="PVJ8144"/>
    <s v="PROPRIA"/>
    <s v="MOTOCICLETA"/>
    <s v="0019244"/>
    <n v="2014"/>
    <n v="1810957"/>
    <s v="ARTHUR RESENDE RIBEIRO DE OLIVEIRA"/>
    <s v="Abastecimento"/>
    <s v="GASOLINA COMUM"/>
    <n v="5.99"/>
    <n v="4.18"/>
    <n v="70557"/>
    <n v="-12597"/>
    <n v="-2103.0100000000002"/>
    <n v="25.05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3"/>
    <n v="660460091"/>
    <n v="109978"/>
    <s v="UNIVERSIDADE FEDERAL DE LAVRAS - MG"/>
    <d v="2020-04-20T16:40:12"/>
    <s v="PVJ8129"/>
    <s v="PROPRIA"/>
    <s v="MOTOCICLETA"/>
    <s v="20019241"/>
    <n v="2014"/>
    <n v="1810957"/>
    <s v="ARTHUR RESENDE RIBEIRO DE OLIVEIRA"/>
    <s v="Abastecimento"/>
    <s v="GASOLINA COMUM"/>
    <n v="6.88"/>
    <n v="4.18"/>
    <n v="83417"/>
    <n v="13106"/>
    <n v="1904.94"/>
    <n v="28.77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3"/>
    <n v="660462800"/>
    <n v="109978"/>
    <s v="UNIVERSIDADE FEDERAL DE LAVRAS - MG"/>
    <d v="2020-04-20T16:45:25"/>
    <s v="PVJ8123"/>
    <s v="PROPRIA"/>
    <s v="MOTOCICLETA"/>
    <s v="20019272"/>
    <n v="2014"/>
    <n v="1810957"/>
    <s v="ARTHUR RESENDE RIBEIRO DE OLIVEIRA"/>
    <s v="Abastecimento"/>
    <s v="GASOLINA COMUM"/>
    <n v="5.34"/>
    <n v="4.18"/>
    <n v="71709"/>
    <n v="193"/>
    <n v="36.14"/>
    <n v="22.34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3"/>
    <n v="660461562"/>
    <n v="109978"/>
    <s v="UNIVERSIDADE FEDERAL DE LAVRAS - MG"/>
    <d v="2020-04-20T16:50:02"/>
    <s v="PVJ8142"/>
    <s v="PROPRIA"/>
    <s v="MOTOCICLETA"/>
    <s v="20019243"/>
    <n v="2014"/>
    <n v="1810957"/>
    <s v="ARTHUR RESENDE RIBEIRO DE OLIVEIRA"/>
    <s v="Abastecimento"/>
    <s v="GASOLINA COMUM"/>
    <n v="5.32"/>
    <n v="4.18"/>
    <n v="79578"/>
    <n v="223"/>
    <n v="41.92"/>
    <n v="22.24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3"/>
    <n v="660463799"/>
    <n v="109978"/>
    <s v="UNIVERSIDADE FEDERAL DE LAVRAS - MG"/>
    <d v="2020-04-20T16:52:21"/>
    <s v="PVJ8151"/>
    <s v="PROPRIA"/>
    <s v="MOTOCICLETA"/>
    <s v="20019247"/>
    <n v="2014"/>
    <n v="1810957"/>
    <s v="ARTHUR RESENDE RIBEIRO DE OLIVEIRA"/>
    <s v="Abastecimento"/>
    <s v="GASOLINA COMUM"/>
    <n v="8.5299999999999994"/>
    <n v="4.18"/>
    <n v="78290"/>
    <n v="316"/>
    <n v="37.049999999999997"/>
    <n v="35.67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3"/>
    <n v="660463440"/>
    <n v="109978"/>
    <s v="UNIVERSIDADE FEDERAL DE LAVRAS - MG"/>
    <d v="2020-04-20T16:55:58"/>
    <s v="OQP9475"/>
    <s v="PROPRIA"/>
    <s v="UNO"/>
    <s v=""/>
    <n v="2014"/>
    <n v="1810957"/>
    <s v="ARTHUR RESENDE RIBEIRO DE OLIVEIRA"/>
    <s v="Abastecimento"/>
    <s v="GASOLINA COMUM"/>
    <n v="16"/>
    <n v="4.18"/>
    <n v="124913"/>
    <n v="119"/>
    <n v="7.44"/>
    <n v="66.87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0"/>
    <x v="3"/>
    <n v="660593689"/>
    <n v="109978"/>
    <s v="UNIVERSIDADE FEDERAL DE LAVRAS - MG"/>
    <d v="2020-04-22T07:45:11"/>
    <s v="HOE7926"/>
    <s v="PROPRIA"/>
    <s v="CAMINHAO"/>
    <s v=""/>
    <n v="2011"/>
    <n v="12918"/>
    <s v="MARCO AURELIO DE CASTRO CARVALHO"/>
    <s v="Abastecimento"/>
    <s v="Diesel S-10 Comum"/>
    <n v="156.55000000000001"/>
    <n v="3.5"/>
    <n v="99991"/>
    <n v="398"/>
    <n v="2.54"/>
    <n v="547.77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6"/>
    <x v="3"/>
    <n v="660283514"/>
    <n v="109978"/>
    <s v="UNIVERSIDADE FEDERAL DE LAVRAS - MG"/>
    <d v="2020-04-22T07:47:35"/>
    <s v="HKX5728"/>
    <s v="PROPRIA"/>
    <s v="MOTOCICLETA"/>
    <s v=""/>
    <n v="2009"/>
    <n v="12918"/>
    <s v="MARCO AURELIO DE CASTRO CARVALHO"/>
    <s v="Abastecimento"/>
    <s v="GASOLINA COMUM"/>
    <n v="8.0500000000000007"/>
    <n v="4.8"/>
    <n v="48490"/>
    <n v="64"/>
    <n v="7.95"/>
    <n v="38.619999999999997"/>
    <n v="9895191"/>
    <s v="AUTO POSTO LAVRAS SHELL"/>
    <s v="POSTO DE COMBUSTIVEL"/>
    <s v="AVENIDA DR SILVIO MENICUCCI 200"/>
    <s v="VILA ESTER"/>
    <s v="LAVRAS"/>
    <s v="MG"/>
    <s v="DGTI"/>
    <m/>
    <m/>
    <m/>
    <m/>
    <m/>
    <m/>
    <m/>
    <m/>
    <m/>
    <m/>
    <m/>
    <m/>
  </r>
  <r>
    <x v="1"/>
    <x v="3"/>
    <n v="660607719"/>
    <n v="109978"/>
    <s v="UNIVERSIDADE FEDERAL DE LAVRAS - MG"/>
    <d v="2020-04-22T08:43:13"/>
    <s v="ROC4343"/>
    <s v="PROPRIA"/>
    <s v="ROCADEIRA"/>
    <s v=""/>
    <n v="2012"/>
    <n v="395326"/>
    <s v="CARLOS ALBERTO DE OLIVEIRA SILVA"/>
    <s v="Abastecimento"/>
    <s v="GASOLINA COMUM"/>
    <n v="3"/>
    <n v="4.1900000000000004"/>
    <n v="111905"/>
    <n v="10"/>
    <n v="3.33"/>
    <n v="12.56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3"/>
    <n v="660608015"/>
    <n v="109978"/>
    <s v="UNIVERSIDADE FEDERAL DE LAVRAS - MG"/>
    <d v="2020-04-22T08:43:54"/>
    <s v="ROC7069"/>
    <s v="PROPRIA"/>
    <s v="ROCADEIRA"/>
    <s v=""/>
    <n v="2016"/>
    <n v="395326"/>
    <s v="CARLOS ALBERTO DE OLIVEIRA SILVA"/>
    <s v="Abastecimento"/>
    <s v="GASOLINA COMUM"/>
    <n v="3"/>
    <n v="4.1900000000000004"/>
    <n v="111905"/>
    <n v="10"/>
    <n v="3.33"/>
    <n v="12.56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3"/>
    <n v="660608299"/>
    <n v="109978"/>
    <s v="UNIVERSIDADE FEDERAL DE LAVRAS - MG"/>
    <d v="2020-04-22T08:45:21"/>
    <s v="ROC4350"/>
    <s v="PROPRIA"/>
    <s v="ROCADEIRA"/>
    <s v=""/>
    <n v="2012"/>
    <n v="395326"/>
    <s v="CARLOS ALBERTO DE OLIVEIRA SILVA"/>
    <s v="Abastecimento"/>
    <s v="GASOLINA COMUM"/>
    <n v="3"/>
    <n v="4.1900000000000004"/>
    <n v="111905"/>
    <n v="10"/>
    <n v="3.33"/>
    <n v="12.56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3"/>
    <n v="660608442"/>
    <n v="109978"/>
    <s v="UNIVERSIDADE FEDERAL DE LAVRAS - MG"/>
    <d v="2020-04-22T08:46:01"/>
    <s v="ROC6727"/>
    <s v="PROPRIA"/>
    <s v="ROCADEIRA FS 220"/>
    <s v=""/>
    <n v="2011"/>
    <n v="395326"/>
    <s v="CARLOS ALBERTO DE OLIVEIRA SILVA"/>
    <s v="Abastecimento"/>
    <s v="GASOLINA COMUM"/>
    <n v="3"/>
    <n v="4.1900000000000004"/>
    <n v="111905"/>
    <n v="10"/>
    <n v="3.33"/>
    <n v="12.56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3"/>
    <n v="660608615"/>
    <n v="109978"/>
    <s v="UNIVERSIDADE FEDERAL DE LAVRAS - MG"/>
    <d v="2020-04-22T08:46:55"/>
    <s v="ROC7068"/>
    <s v="PROPRIA"/>
    <s v="ROCADEIRA"/>
    <s v=""/>
    <n v="2016"/>
    <n v="395326"/>
    <s v="CARLOS ALBERTO DE OLIVEIRA SILVA"/>
    <s v="Abastecimento"/>
    <s v="GASOLINA COMUM"/>
    <n v="3"/>
    <n v="4.1900000000000004"/>
    <n v="111905"/>
    <n v="10"/>
    <n v="3.33"/>
    <n v="12.56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3"/>
    <n v="660608751"/>
    <n v="109978"/>
    <s v="UNIVERSIDADE FEDERAL DE LAVRAS - MG"/>
    <d v="2020-04-22T08:47:41"/>
    <s v="ROC4342"/>
    <s v="PROPRIA"/>
    <s v="ROCADEIRA"/>
    <s v=""/>
    <n v="2012"/>
    <n v="395326"/>
    <s v="CARLOS ALBERTO DE OLIVEIRA SILVA"/>
    <s v="Abastecimento"/>
    <s v="GASOLINA COMUM"/>
    <n v="3"/>
    <n v="4.1900000000000004"/>
    <n v="111905"/>
    <n v="10"/>
    <n v="3.33"/>
    <n v="12.56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3"/>
    <n v="660610780"/>
    <n v="109978"/>
    <s v="UNIVERSIDADE FEDERAL DE LAVRAS - MG"/>
    <d v="2020-04-22T08:49:02"/>
    <s v="ROC7067"/>
    <s v="PROPRIA"/>
    <s v="ROCADEIRA"/>
    <s v=""/>
    <n v="2016"/>
    <n v="395326"/>
    <s v="CARLOS ALBERTO DE OLIVEIRA SILVA"/>
    <s v="Abastecimento"/>
    <s v="GASOLINA COMUM"/>
    <n v="3"/>
    <n v="4.1900000000000004"/>
    <n v="111905"/>
    <n v="10"/>
    <n v="3.33"/>
    <n v="12.56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3"/>
    <n v="660610915"/>
    <n v="109978"/>
    <s v="UNIVERSIDADE FEDERAL DE LAVRAS - MG"/>
    <d v="2020-04-22T08:49:48"/>
    <s v="ROC6731"/>
    <s v="PROPRIA"/>
    <s v="ROCADEIRA FS 220"/>
    <s v=""/>
    <n v="2011"/>
    <n v="395326"/>
    <s v="CARLOS ALBERTO DE OLIVEIRA SILVA"/>
    <s v="Abastecimento"/>
    <s v="GASOLINA COMUM"/>
    <n v="3"/>
    <n v="4.1900000000000004"/>
    <n v="111905"/>
    <n v="10"/>
    <n v="3.33"/>
    <n v="12.56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3"/>
    <n v="660611137"/>
    <n v="109978"/>
    <s v="UNIVERSIDADE FEDERAL DE LAVRAS - MG"/>
    <d v="2020-04-22T08:50:56"/>
    <s v="ROC7070"/>
    <s v="PROPRIA"/>
    <s v="ROCADEIRA"/>
    <s v=""/>
    <n v="2016"/>
    <n v="395326"/>
    <s v="CARLOS ALBERTO DE OLIVEIRA SILVA"/>
    <s v="Abastecimento"/>
    <s v="GASOLINA COMUM"/>
    <n v="3"/>
    <n v="4.1900000000000004"/>
    <n v="111905"/>
    <n v="10"/>
    <n v="3.33"/>
    <n v="12.56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3"/>
    <n v="660611281"/>
    <n v="109978"/>
    <s v="UNIVERSIDADE FEDERAL DE LAVRAS - MG"/>
    <d v="2020-04-22T08:51:42"/>
    <s v="ROC6726"/>
    <s v="PROPRIA"/>
    <s v="ROCADEIRA FS 220"/>
    <s v=""/>
    <n v="2011"/>
    <n v="395326"/>
    <s v="CARLOS ALBERTO DE OLIVEIRA SILVA"/>
    <s v="Abastecimento"/>
    <s v="GASOLINA COMUM"/>
    <n v="3"/>
    <n v="4.1900000000000004"/>
    <n v="111905"/>
    <n v="10"/>
    <n v="3.33"/>
    <n v="12.56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0"/>
    <x v="3"/>
    <n v="660617664"/>
    <n v="109978"/>
    <s v="UNIVERSIDADE FEDERAL DE LAVRAS - MG"/>
    <d v="2020-04-22T09:24:37"/>
    <s v="PVX6863"/>
    <s v="PROPRIA"/>
    <s v="MONTANA"/>
    <s v=""/>
    <n v="2015"/>
    <n v="78048246"/>
    <s v="CARLOS EDUARDO LUIZ"/>
    <s v="Abastecimento"/>
    <s v="GASOLINA COMUM"/>
    <n v="35.31"/>
    <n v="4.25"/>
    <n v="98929"/>
    <n v="178"/>
    <n v="5.04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3"/>
    <n v="660640529"/>
    <n v="109978"/>
    <s v="UNIVERSIDADE FEDERAL DE LAVRAS - MG"/>
    <d v="2020-04-22T10:07:14"/>
    <s v="GMF6159"/>
    <s v="PROPRIA"/>
    <s v="STRADA HD WK CD E"/>
    <s v=""/>
    <n v="2009"/>
    <n v="1824445"/>
    <s v="JULIANO BATISTA MESSIA"/>
    <s v="Abastecimento"/>
    <s v="ETANOL"/>
    <n v="43.97"/>
    <n v="3"/>
    <n v="116721"/>
    <n v="291"/>
    <n v="6.62"/>
    <n v="131.87"/>
    <n v="11396534"/>
    <s v="POSTO DA PRACA"/>
    <s v="POSTO DE COMBUSTIVEL"/>
    <s v="PRACA DOUTOR JORGE 185"/>
    <s v="CENTRO"/>
    <s v="LAVRAS"/>
    <s v="MG"/>
    <s v="DTM"/>
    <m/>
    <m/>
    <m/>
    <m/>
    <m/>
    <m/>
    <m/>
    <m/>
    <m/>
    <m/>
    <m/>
    <m/>
  </r>
  <r>
    <x v="0"/>
    <x v="3"/>
    <n v="660644669"/>
    <n v="109978"/>
    <s v="UNIVERSIDADE FEDERAL DE LAVRAS - MG"/>
    <d v="2020-04-22T10:37:23"/>
    <s v="GMF6157"/>
    <s v="PROPRIA"/>
    <s v="STRADA HD WK CD E"/>
    <s v="20019834"/>
    <n v="2009"/>
    <n v="2048680"/>
    <s v="HELVIA MARA RIBEIRO"/>
    <s v="Abastecimento"/>
    <s v="GASOLINA COMUM"/>
    <n v="28.24"/>
    <n v="4.25"/>
    <n v="56712"/>
    <n v="142"/>
    <n v="5.03"/>
    <n v="12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3"/>
    <n v="660652648"/>
    <n v="109978"/>
    <s v="UNIVERSIDADE FEDERAL DE LAVRAS - MG"/>
    <d v="2020-04-22T11:17:14"/>
    <s v="GMF6298"/>
    <s v="PROPRIA"/>
    <s v="ZAFIRA"/>
    <s v="20012238"/>
    <n v="2010"/>
    <n v="2048680"/>
    <s v="HELVIA MARA RIBEIRO"/>
    <s v="Abastecimento"/>
    <s v="GASOLINA COMUM"/>
    <n v="28.24"/>
    <n v="4.25"/>
    <n v="275793"/>
    <n v="166"/>
    <n v="5.88"/>
    <n v="12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3"/>
    <n v="660671346"/>
    <n v="109978"/>
    <s v="UNIVERSIDADE FEDERAL DE LAVRAS - MG"/>
    <d v="2020-04-22T13:28:54"/>
    <s v="GMF7191"/>
    <s v="PROPRIA"/>
    <s v="CAMINHAO"/>
    <s v="20019842"/>
    <n v="2012"/>
    <n v="45197865"/>
    <s v="ANTONIO JOSE BENTO DE LUCAS"/>
    <s v="Abastecimento"/>
    <s v="Diesel S-10 Comum"/>
    <n v="428.7"/>
    <n v="3.5"/>
    <n v="87343"/>
    <n v="815"/>
    <n v="1.9"/>
    <n v="1500.02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3"/>
    <n v="660778101"/>
    <n v="109978"/>
    <s v="UNIVERSIDADE FEDERAL DE LAVRAS - MG"/>
    <d v="2020-04-23T08:40:09"/>
    <s v="GMF0576"/>
    <s v="PROPRIA"/>
    <s v="L1113"/>
    <s v="20012237"/>
    <n v="1976"/>
    <n v="68775056"/>
    <s v="ANDERSON DE SOUSA LIMA"/>
    <s v="Abastecimento"/>
    <s v="Diesel S-10 Comum"/>
    <n v="102.6"/>
    <n v="3.5"/>
    <n v="58580"/>
    <n v="133"/>
    <n v="1.3"/>
    <n v="359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1"/>
    <x v="3"/>
    <n v="660792000"/>
    <n v="109978"/>
    <s v="UNIVERSIDADE FEDERAL DE LAVRAS - MG"/>
    <d v="2020-04-23T09:58:41"/>
    <s v="ROC7070"/>
    <s v="PROPRIA"/>
    <s v="ROCADEIRA"/>
    <s v=""/>
    <n v="2016"/>
    <n v="395326"/>
    <s v="CARLOS ALBERTO DE OLIVEIRA SILVA"/>
    <s v="Abastecimento"/>
    <s v="GASOLINA COMUM"/>
    <n v="3"/>
    <n v="4.1900000000000004"/>
    <n v="111955"/>
    <n v="50"/>
    <n v="16.670000000000002"/>
    <n v="12.56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3"/>
    <n v="660792112"/>
    <n v="109978"/>
    <s v="UNIVERSIDADE FEDERAL DE LAVRAS - MG"/>
    <d v="2020-04-23T09:59:35"/>
    <s v="ROC6731"/>
    <s v="PROPRIA"/>
    <s v="ROCADEIRA FS 220"/>
    <s v=""/>
    <n v="2011"/>
    <n v="395326"/>
    <s v="CARLOS ALBERTO DE OLIVEIRA SILVA"/>
    <s v="Abastecimento"/>
    <s v="GASOLINA COMUM"/>
    <n v="3"/>
    <n v="4.1900000000000004"/>
    <n v="111955"/>
    <n v="50"/>
    <n v="16.670000000000002"/>
    <n v="12.56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3"/>
    <n v="660792194"/>
    <n v="109978"/>
    <s v="UNIVERSIDADE FEDERAL DE LAVRAS - MG"/>
    <d v="2020-04-23T10:00:18"/>
    <s v="ROC7067"/>
    <s v="PROPRIA"/>
    <s v="ROCADEIRA"/>
    <s v=""/>
    <n v="2016"/>
    <n v="395326"/>
    <s v="CARLOS ALBERTO DE OLIVEIRA SILVA"/>
    <s v="Abastecimento"/>
    <s v="GASOLINA COMUM"/>
    <n v="3"/>
    <n v="4.1900000000000004"/>
    <n v="111955"/>
    <n v="50"/>
    <n v="16.670000000000002"/>
    <n v="12.56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3"/>
    <n v="660792289"/>
    <n v="109978"/>
    <s v="UNIVERSIDADE FEDERAL DE LAVRAS - MG"/>
    <d v="2020-04-23T10:01:06"/>
    <s v="ROC4342"/>
    <s v="PROPRIA"/>
    <s v="ROCADEIRA"/>
    <s v=""/>
    <n v="2012"/>
    <n v="395326"/>
    <s v="CARLOS ALBERTO DE OLIVEIRA SILVA"/>
    <s v="Abastecimento"/>
    <s v="GASOLINA COMUM"/>
    <n v="3"/>
    <n v="4.1900000000000004"/>
    <n v="111955"/>
    <n v="50"/>
    <n v="16.670000000000002"/>
    <n v="12.56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3"/>
    <n v="660792379"/>
    <n v="109978"/>
    <s v="UNIVERSIDADE FEDERAL DE LAVRAS - MG"/>
    <d v="2020-04-23T10:01:49"/>
    <s v="ROC7068"/>
    <s v="PROPRIA"/>
    <s v="ROCADEIRA"/>
    <s v=""/>
    <n v="2016"/>
    <n v="395326"/>
    <s v="CARLOS ALBERTO DE OLIVEIRA SILVA"/>
    <s v="Abastecimento"/>
    <s v="GASOLINA COMUM"/>
    <n v="3"/>
    <n v="4.1900000000000004"/>
    <n v="111955"/>
    <n v="50"/>
    <n v="16.670000000000002"/>
    <n v="12.56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3"/>
    <n v="660792472"/>
    <n v="109978"/>
    <s v="UNIVERSIDADE FEDERAL DE LAVRAS - MG"/>
    <d v="2020-04-23T10:02:31"/>
    <s v="ROC6727"/>
    <s v="PROPRIA"/>
    <s v="ROCADEIRA FS 220"/>
    <s v=""/>
    <n v="2011"/>
    <n v="395326"/>
    <s v="CARLOS ALBERTO DE OLIVEIRA SILVA"/>
    <s v="Abastecimento"/>
    <s v="GASOLINA COMUM"/>
    <n v="3"/>
    <n v="4.1900000000000004"/>
    <n v="111955"/>
    <n v="50"/>
    <n v="16.670000000000002"/>
    <n v="12.56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3"/>
    <n v="660792571"/>
    <n v="109978"/>
    <s v="UNIVERSIDADE FEDERAL DE LAVRAS - MG"/>
    <d v="2020-04-23T10:03:10"/>
    <s v="ROC4350"/>
    <s v="PROPRIA"/>
    <s v="ROCADEIRA"/>
    <s v=""/>
    <n v="2012"/>
    <n v="395326"/>
    <s v="CARLOS ALBERTO DE OLIVEIRA SILVA"/>
    <s v="Abastecimento"/>
    <s v="GASOLINA COMUM"/>
    <n v="3"/>
    <n v="4.1900000000000004"/>
    <n v="111955"/>
    <n v="50"/>
    <n v="16.670000000000002"/>
    <n v="12.56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3"/>
    <n v="660792651"/>
    <n v="109978"/>
    <s v="UNIVERSIDADE FEDERAL DE LAVRAS - MG"/>
    <d v="2020-04-23T10:03:53"/>
    <s v="ROC4343"/>
    <s v="PROPRIA"/>
    <s v="ROCADEIRA"/>
    <s v=""/>
    <n v="2012"/>
    <n v="395326"/>
    <s v="CARLOS ALBERTO DE OLIVEIRA SILVA"/>
    <s v="Abastecimento"/>
    <s v="GASOLINA COMUM"/>
    <n v="3"/>
    <n v="4.1900000000000004"/>
    <n v="111955"/>
    <n v="50"/>
    <n v="16.670000000000002"/>
    <n v="12.56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3"/>
    <n v="660792769"/>
    <n v="109978"/>
    <s v="UNIVERSIDADE FEDERAL DE LAVRAS - MG"/>
    <d v="2020-04-23T10:04:46"/>
    <s v="ROC7069"/>
    <s v="PROPRIA"/>
    <s v="ROCADEIRA"/>
    <s v=""/>
    <n v="2016"/>
    <n v="395326"/>
    <s v="CARLOS ALBERTO DE OLIVEIRA SILVA"/>
    <s v="Abastecimento"/>
    <s v="GASOLINA COMUM"/>
    <n v="3"/>
    <n v="4.1900000000000004"/>
    <n v="111955"/>
    <n v="50"/>
    <n v="16.670000000000002"/>
    <n v="12.56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3"/>
    <n v="660793943"/>
    <n v="109978"/>
    <s v="UNIVERSIDADE FEDERAL DE LAVRAS - MG"/>
    <d v="2020-04-23T10:05:25"/>
    <s v="ROC6726"/>
    <s v="PROPRIA"/>
    <s v="ROCADEIRA FS 220"/>
    <s v=""/>
    <n v="2011"/>
    <n v="395326"/>
    <s v="CARLOS ALBERTO DE OLIVEIRA SILVA"/>
    <s v="Abastecimento"/>
    <s v="GASOLINA COMUM"/>
    <n v="3"/>
    <n v="4.1900000000000004"/>
    <n v="111955"/>
    <n v="50"/>
    <n v="16.670000000000002"/>
    <n v="12.56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0"/>
    <x v="3"/>
    <n v="660833571"/>
    <n v="109978"/>
    <s v="UNIVERSIDADE FEDERAL DE LAVRAS - MG"/>
    <d v="2020-04-23T14:38:21"/>
    <s v="GMF6666"/>
    <s v="PROPRIA"/>
    <s v="CAMINHAO"/>
    <s v="20019840"/>
    <n v="2011"/>
    <n v="1670814"/>
    <s v="MARCELO ADALTON BALISA"/>
    <s v="Abastecimento"/>
    <s v="DIESEL"/>
    <n v="60.62"/>
    <n v="3.23"/>
    <n v="124669"/>
    <n v="402"/>
    <n v="6.63"/>
    <n v="195.98"/>
    <n v="6103464"/>
    <s v="POSTO TUNEL"/>
    <s v="POSTO DE COMBUSTIVEL"/>
    <s v="RUA OTACILIO NEGRAO DE LIMA 598"/>
    <s v="CENTRO"/>
    <s v="LAVRAS"/>
    <s v="MG"/>
    <s v="DTM"/>
    <m/>
    <m/>
    <m/>
    <m/>
    <m/>
    <m/>
    <m/>
    <m/>
    <m/>
    <m/>
    <m/>
    <m/>
  </r>
  <r>
    <x v="1"/>
    <x v="3"/>
    <n v="660859784"/>
    <n v="109978"/>
    <s v="UNIVERSIDADE FEDERAL DE LAVRAS - MG"/>
    <d v="2020-04-23T17:03:20"/>
    <s v="PVJ8124"/>
    <s v="PROPRIA"/>
    <s v="MOTOCICLETA"/>
    <s v="20019248"/>
    <n v="2014"/>
    <n v="1810957"/>
    <s v="ARTHUR RESENDE RIBEIRO DE OLIVEIRA"/>
    <s v="Abastecimento"/>
    <s v="GASOLINA COMUM"/>
    <n v="8.6999999999999993"/>
    <n v="4.12"/>
    <n v="81385"/>
    <n v="442"/>
    <n v="50.8"/>
    <n v="35.840000000000003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6"/>
    <x v="3"/>
    <n v="660857751"/>
    <n v="109978"/>
    <s v="UNIVERSIDADE FEDERAL DE LAVRAS - MG"/>
    <d v="2020-04-23T17:04:12"/>
    <s v="HKX5728"/>
    <s v="PROPRIA"/>
    <s v="MOTOCICLETA"/>
    <s v=""/>
    <n v="2009"/>
    <n v="12918"/>
    <s v="MARCO AURELIO DE CASTRO CARVALHO"/>
    <s v="Abastecimento"/>
    <s v="GASOLINA COMUM"/>
    <n v="9.0299999999999994"/>
    <n v="5.15"/>
    <n v="48445"/>
    <n v="-45"/>
    <n v="-4.9800000000000004"/>
    <n v="46.52"/>
    <n v="9895191"/>
    <s v="AUTO POSTO LAVRAS SHELL"/>
    <s v="POSTO DE COMBUSTIVEL"/>
    <s v="AVENIDA DR SILVIO MENICUCCI 200"/>
    <s v="VILA ESTER"/>
    <s v="LAVRAS"/>
    <s v="MG"/>
    <s v="DGTI"/>
    <m/>
    <m/>
    <m/>
    <m/>
    <m/>
    <m/>
    <m/>
    <m/>
    <m/>
    <m/>
    <m/>
    <m/>
  </r>
  <r>
    <x v="0"/>
    <x v="3"/>
    <n v="660859254"/>
    <n v="109978"/>
    <s v="UNIVERSIDADE FEDERAL DE LAVRAS - MG"/>
    <d v="2020-04-23T17:07:26"/>
    <s v="PVJ8154"/>
    <s v="PROPRIA"/>
    <s v="MOTOCICLETA"/>
    <s v=""/>
    <n v="2014"/>
    <n v="1810957"/>
    <s v="ARTHUR RESENDE RIBEIRO DE OLIVEIRA"/>
    <s v="Abastecimento"/>
    <s v="GASOLINA COMUM"/>
    <n v="7.3"/>
    <n v="4.12"/>
    <n v="44828"/>
    <n v="272"/>
    <n v="37.26"/>
    <n v="30.07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3"/>
    <n v="660860109"/>
    <n v="109978"/>
    <s v="UNIVERSIDADE FEDERAL DE LAVRAS - MG"/>
    <d v="2020-04-23T17:12:58"/>
    <s v="PVJ8146"/>
    <s v="PROPRIA"/>
    <s v="MOTOCICLETA"/>
    <s v="20019246"/>
    <n v="2014"/>
    <n v="1810957"/>
    <s v="ARTHUR RESENDE RIBEIRO DE OLIVEIRA"/>
    <s v="Abastecimento"/>
    <s v="GASOLINA COMUM"/>
    <n v="7.15"/>
    <n v="4.12"/>
    <n v="59040"/>
    <n v="282"/>
    <n v="39.44"/>
    <n v="29.46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3"/>
    <n v="660860270"/>
    <n v="109978"/>
    <s v="UNIVERSIDADE FEDERAL DE LAVRAS - MG"/>
    <d v="2020-04-23T17:14:05"/>
    <s v="PVJ8145"/>
    <s v="PROPRIA"/>
    <s v="MOTOCICLETA"/>
    <s v="20019245"/>
    <n v="2014"/>
    <n v="1810957"/>
    <s v="ARTHUR RESENDE RIBEIRO DE OLIVEIRA"/>
    <s v="Abastecimento"/>
    <s v="GASOLINA COMUM"/>
    <n v="7.05"/>
    <n v="4.12"/>
    <n v="77403"/>
    <n v="314"/>
    <n v="44.54"/>
    <n v="29.06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6"/>
    <x v="3"/>
    <n v="660910027"/>
    <n v="109978"/>
    <s v="UNIVERSIDADE FEDERAL DE LAVRAS - MG"/>
    <d v="2020-04-24T07:27:15"/>
    <s v="HKX5728"/>
    <s v="PROPRIA"/>
    <s v="MOTOCICLETA"/>
    <s v=""/>
    <n v="2009"/>
    <n v="12918"/>
    <s v="MARCO AURELIO DE CASTRO CARVALHO"/>
    <s v="Abastecimento"/>
    <s v="GASOLINA COMUM"/>
    <n v="11.07"/>
    <n v="4.25"/>
    <n v="48838"/>
    <n v="393"/>
    <n v="35.5"/>
    <n v="47.03"/>
    <n v="9895191"/>
    <s v="AUTO POSTO LAVRAS SHELL"/>
    <s v="POSTO DE COMBUSTIVEL"/>
    <s v="AVENIDA DR SILVIO MENICUCCI 200"/>
    <s v="VILA ESTER"/>
    <s v="LAVRAS"/>
    <s v="MG"/>
    <s v="DGTI"/>
    <m/>
    <m/>
    <m/>
    <m/>
    <m/>
    <m/>
    <m/>
    <m/>
    <m/>
    <m/>
    <m/>
    <m/>
  </r>
  <r>
    <x v="0"/>
    <x v="3"/>
    <n v="660914635"/>
    <n v="109978"/>
    <s v="UNIVERSIDADE FEDERAL DE LAVRAS - MG"/>
    <d v="2020-04-24T07:56:05"/>
    <s v="GMF7963"/>
    <s v="PROPRIA"/>
    <s v="STRADA HD WK CD E"/>
    <s v=""/>
    <n v="2015"/>
    <n v="12918"/>
    <s v="MARCO AURELIO DE CASTRO CARVALHO"/>
    <s v="Abastecimento"/>
    <s v="GASOLINA COMUM"/>
    <n v="35.72"/>
    <n v="4.2"/>
    <n v="78028"/>
    <n v="334"/>
    <n v="9.35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3"/>
    <n v="660934067"/>
    <n v="109978"/>
    <s v="UNIVERSIDADE FEDERAL DE LAVRAS - MG"/>
    <d v="2020-04-24T09:25:18"/>
    <s v="GMF6108"/>
    <s v="PROPRIA"/>
    <s v="KOMBI 1.6"/>
    <s v="20015678"/>
    <n v="2009"/>
    <n v="3892"/>
    <s v="CLAUDIO VALACIO DE OLIVEIRA"/>
    <s v="Abastecimento"/>
    <s v="GASOLINA COMUM"/>
    <n v="23.81"/>
    <n v="4.2"/>
    <n v="681487"/>
    <n v="250"/>
    <n v="10.5"/>
    <n v="10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3"/>
    <n v="660952198"/>
    <n v="109978"/>
    <s v="UNIVERSIDADE FEDERAL DE LAVRAS - MG"/>
    <d v="2020-04-24T11:13:19"/>
    <s v="HES1264"/>
    <s v="PROPRIA"/>
    <s v="RANGER"/>
    <s v=""/>
    <n v="2007"/>
    <n v="68775056"/>
    <s v="ANDERSON DE SOUSA LIMA"/>
    <s v="Abastecimento"/>
    <s v="Diesel S-10 Comum"/>
    <n v="42.42"/>
    <n v="3.5"/>
    <n v="318438"/>
    <n v="828"/>
    <n v="19.52"/>
    <n v="148.43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3"/>
    <n v="660973226"/>
    <n v="109978"/>
    <s v="UNIVERSIDADE FEDERAL DE LAVRAS - MG"/>
    <d v="2020-04-24T13:02:56"/>
    <s v="GMF7211"/>
    <s v="PROPRIA"/>
    <s v="FOCUS"/>
    <s v="20012222"/>
    <n v="2012"/>
    <n v="11984333"/>
    <s v="ADEILSON CARVALHO"/>
    <s v="Abastecimento"/>
    <s v="GASOLINA COMUM"/>
    <n v="28.65"/>
    <n v="4.1900000000000004"/>
    <n v="147468"/>
    <n v="345"/>
    <n v="12.04"/>
    <n v="120"/>
    <n v="11396534"/>
    <s v="POSTO DA PRACA"/>
    <s v="POSTO DE COMBUSTIVEL"/>
    <s v="PRACA DOUTOR JORGE 185"/>
    <s v="CENTRO"/>
    <s v="LAVRAS"/>
    <s v="MG"/>
    <s v="DTM"/>
    <m/>
    <m/>
    <m/>
    <m/>
    <m/>
    <m/>
    <m/>
    <m/>
    <m/>
    <m/>
    <m/>
    <m/>
  </r>
  <r>
    <x v="7"/>
    <x v="3"/>
    <n v="660969949"/>
    <n v="109978"/>
    <s v="UNIVERSIDADE FEDERAL DE LAVRAS - MG"/>
    <d v="2020-04-24T14:11:55"/>
    <s v="OMD8752"/>
    <s v="ND"/>
    <s v="FIAT UNO"/>
    <s v=""/>
    <n v="2012"/>
    <n v="2072939"/>
    <s v="AMADOR EDUARDO DE LIMA"/>
    <s v="Abastecimento"/>
    <s v="GASOLINA COMUM"/>
    <n v="24.27"/>
    <n v="4.12"/>
    <n v="94474"/>
    <n v="1002"/>
    <n v="41.29"/>
    <n v="100"/>
    <n v="644030"/>
    <s v="POSTO VENERANDO"/>
    <s v="POSTO DE COMBUSTIVEL"/>
    <s v="PRACA MONSENHOR DOMINGOS PINHEIRO 242"/>
    <s v="CENTRO"/>
    <s v="LAVRAS"/>
    <s v="MG"/>
    <s v="FAZENDA MUQUEM"/>
    <m/>
    <m/>
    <m/>
    <m/>
    <m/>
    <m/>
    <m/>
    <m/>
    <m/>
    <m/>
    <m/>
    <m/>
  </r>
  <r>
    <x v="7"/>
    <x v="3"/>
    <n v="660983068"/>
    <n v="109978"/>
    <s v="UNIVERSIDADE FEDERAL DE LAVRAS - MG"/>
    <d v="2020-04-24T14:12:48"/>
    <s v="MOT6249"/>
    <s v="PROPRIA"/>
    <s v="MOTOSERRA"/>
    <s v="6249"/>
    <n v="2017"/>
    <n v="2072939"/>
    <s v="AMADOR EDUARDO DE LIMA"/>
    <s v="Abastecimento"/>
    <s v="GASOLINA COMUM"/>
    <n v="9.7100000000000009"/>
    <n v="4.12"/>
    <n v="105"/>
    <n v="8"/>
    <n v="0.82"/>
    <n v="40"/>
    <n v="644030"/>
    <s v="POSTO VENERANDO"/>
    <s v="POSTO DE COMBUSTIVEL"/>
    <s v="PRACA MONSENHOR DOMINGOS PINHEIRO 242"/>
    <s v="CENTRO"/>
    <s v="LAVRAS"/>
    <s v="MG"/>
    <s v="FAZENDA MUQUEM"/>
    <m/>
    <m/>
    <m/>
    <m/>
    <m/>
    <m/>
    <m/>
    <m/>
    <m/>
    <m/>
    <m/>
    <m/>
  </r>
  <r>
    <x v="7"/>
    <x v="3"/>
    <n v="660983210"/>
    <n v="109978"/>
    <s v="UNIVERSIDADE FEDERAL DE LAVRAS - MG"/>
    <d v="2020-04-24T14:13:44"/>
    <s v="ROC6226"/>
    <s v="PROPRIA"/>
    <s v="ROCADEIRA"/>
    <s v="6226"/>
    <n v="2017"/>
    <n v="2072939"/>
    <s v="AMADOR EDUARDO DE LIMA"/>
    <s v="Abastecimento"/>
    <s v="GASOLINA COMUM"/>
    <n v="9.7100000000000009"/>
    <n v="4.12"/>
    <n v="118"/>
    <n v="8"/>
    <n v="0.82"/>
    <n v="40"/>
    <n v="644030"/>
    <s v="POSTO VENERANDO"/>
    <s v="POSTO DE COMBUSTIVEL"/>
    <s v="PRACA MONSENHOR DOMINGOS PINHEIRO 242"/>
    <s v="CENTRO"/>
    <s v="LAVRAS"/>
    <s v="MG"/>
    <s v="FAZENDA MUQUEM"/>
    <m/>
    <m/>
    <m/>
    <m/>
    <m/>
    <m/>
    <m/>
    <m/>
    <m/>
    <m/>
    <m/>
    <m/>
  </r>
  <r>
    <x v="1"/>
    <x v="3"/>
    <n v="660996227"/>
    <n v="109978"/>
    <s v="UNIVERSIDADE FEDERAL DE LAVRAS - MG"/>
    <d v="2020-04-24T15:25:37"/>
    <s v="PVJ8142"/>
    <s v="PROPRIA"/>
    <s v="MOTOCICLETA"/>
    <s v="20019243"/>
    <n v="2014"/>
    <n v="1810957"/>
    <s v="ARTHUR RESENDE RIBEIRO DE OLIVEIRA"/>
    <s v="Abastecimento"/>
    <s v="GASOLINA COMUM"/>
    <n v="6.27"/>
    <n v="4.12"/>
    <n v="79866"/>
    <n v="288"/>
    <n v="45.93"/>
    <n v="25.85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3"/>
    <n v="660996894"/>
    <n v="109978"/>
    <s v="UNIVERSIDADE FEDERAL DE LAVRAS - MG"/>
    <d v="2020-04-24T15:30:00"/>
    <s v="PVJ8151"/>
    <s v="PROPRIA"/>
    <s v="MOTOCICLETA"/>
    <s v="20019247"/>
    <n v="2014"/>
    <n v="1810957"/>
    <s v="ARTHUR RESENDE RIBEIRO DE OLIVEIRA"/>
    <s v="Abastecimento"/>
    <s v="GASOLINA COMUM"/>
    <n v="7.84"/>
    <n v="4.12"/>
    <n v="58609"/>
    <n v="-19681"/>
    <n v="-2510.33"/>
    <n v="32.31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3"/>
    <n v="660997070"/>
    <n v="109978"/>
    <s v="UNIVERSIDADE FEDERAL DE LAVRAS - MG"/>
    <d v="2020-04-24T15:31:14"/>
    <s v="HKX5731"/>
    <s v="PROPRIA"/>
    <s v="MOTOCICLETA"/>
    <s v="20019249"/>
    <n v="2009"/>
    <n v="1810957"/>
    <s v="ARTHUR RESENDE RIBEIRO DE OLIVEIRA"/>
    <s v="Abastecimento"/>
    <s v="GASOLINA COMUM"/>
    <n v="7"/>
    <n v="4.12"/>
    <n v="18708"/>
    <n v="-1012"/>
    <n v="-144.57"/>
    <n v="28.83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3"/>
    <n v="660997247"/>
    <n v="109978"/>
    <s v="UNIVERSIDADE FEDERAL DE LAVRAS - MG"/>
    <d v="2020-04-24T15:32:33"/>
    <s v="PVJ8129"/>
    <s v="PROPRIA"/>
    <s v="MOTOCICLETA"/>
    <s v="20019241"/>
    <n v="2014"/>
    <n v="1810957"/>
    <s v="ARTHUR RESENDE RIBEIRO DE OLIVEIRA"/>
    <s v="Abastecimento"/>
    <s v="GASOLINA COMUM"/>
    <n v="7.82"/>
    <n v="4.12"/>
    <n v="83742"/>
    <n v="325"/>
    <n v="41.56"/>
    <n v="32.229999999999997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3"/>
    <n v="660997386"/>
    <n v="109978"/>
    <s v="UNIVERSIDADE FEDERAL DE LAVRAS - MG"/>
    <d v="2020-04-24T15:33:40"/>
    <s v="PVJ8123"/>
    <s v="PROPRIA"/>
    <s v="MOTOCICLETA"/>
    <s v="20019272"/>
    <n v="2014"/>
    <n v="1810957"/>
    <s v="ARTHUR RESENDE RIBEIRO DE OLIVEIRA"/>
    <s v="Abastecimento"/>
    <s v="GASOLINA COMUM"/>
    <n v="5.86"/>
    <n v="4.12"/>
    <n v="71965"/>
    <n v="256"/>
    <n v="43.69"/>
    <n v="24.16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3"/>
    <n v="660970462"/>
    <n v="109978"/>
    <s v="UNIVERSIDADE FEDERAL DE LAVRAS - MG"/>
    <d v="2020-04-24T15:47:12"/>
    <s v="PVJ8162"/>
    <s v="PROPRIA"/>
    <s v="MOTOCICLETA"/>
    <s v="20015679"/>
    <n v="2014"/>
    <n v="1810957"/>
    <s v="ARTHUR RESENDE RIBEIRO DE OLIVEIRA"/>
    <s v="Abastecimento"/>
    <s v="GASOLINA COMUM"/>
    <n v="4.8499999999999996"/>
    <n v="4.12"/>
    <n v="51126"/>
    <n v="205"/>
    <n v="42.27"/>
    <n v="20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3"/>
    <n v="661007519"/>
    <n v="109978"/>
    <s v="UNIVERSIDADE FEDERAL DE LAVRAS - MG"/>
    <d v="2020-04-24T16:30:09"/>
    <s v="PVJ8144"/>
    <s v="PROPRIA"/>
    <s v="MOTOCICLETA"/>
    <s v="0019244"/>
    <n v="2014"/>
    <n v="1810957"/>
    <s v="ARTHUR RESENDE RIBEIRO DE OLIVEIRA"/>
    <s v="Abastecimento"/>
    <s v="GASOLINA COMUM"/>
    <n v="6.21"/>
    <n v="4.12"/>
    <n v="70803"/>
    <n v="246"/>
    <n v="39.61"/>
    <n v="25.58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3"/>
    <n v="661019954"/>
    <n v="109978"/>
    <s v="UNIVERSIDADE FEDERAL DE LAVRAS - MG"/>
    <d v="2020-04-24T17:26:21"/>
    <s v="HES1264"/>
    <s v="PROPRIA"/>
    <s v="RANGER"/>
    <s v=""/>
    <n v="2007"/>
    <n v="12918"/>
    <s v="MARCO AURELIO DE CASTRO CARVALHO"/>
    <s v="Abastecimento"/>
    <s v="DIESEL"/>
    <n v="33.799999999999997"/>
    <n v="2.96"/>
    <n v="318759"/>
    <n v="321"/>
    <n v="9.5"/>
    <n v="100.01"/>
    <n v="11452671"/>
    <s v="ITAMARATY AUTO POSTO"/>
    <s v="POSTO DE COMBUSTIVEL"/>
    <s v="AVENIDA WASHINGTON LUIZ 515"/>
    <s v="CENTRO"/>
    <s v="AGUAS DA PRATA"/>
    <s v="SP"/>
    <s v="DTM"/>
    <m/>
    <m/>
    <m/>
    <m/>
    <m/>
    <m/>
    <m/>
    <m/>
    <m/>
    <m/>
    <m/>
    <m/>
  </r>
  <r>
    <x v="0"/>
    <x v="3"/>
    <n v="661105798"/>
    <n v="109978"/>
    <s v="UNIVERSIDADE FEDERAL DE LAVRAS - MG"/>
    <d v="2020-04-25T10:55:11"/>
    <s v="GMF6454"/>
    <s v="PROPRIA"/>
    <s v="RANGER"/>
    <s v="20019848"/>
    <n v="2010"/>
    <n v="3892"/>
    <s v="CLAUDIO VALACIO DE OLIVEIRA"/>
    <s v="Abastecimento"/>
    <s v="Diesel S-10 Comum"/>
    <n v="64.02"/>
    <n v="3.5"/>
    <n v="143755"/>
    <n v="306"/>
    <n v="4.78"/>
    <n v="224.01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1"/>
    <x v="3"/>
    <n v="661259660"/>
    <n v="109978"/>
    <s v="UNIVERSIDADE FEDERAL DE LAVRAS - MG"/>
    <d v="2020-04-27T08:54:23"/>
    <s v="ROC7070"/>
    <s v="PROPRIA"/>
    <s v="ROCADEIRA"/>
    <s v=""/>
    <n v="2016"/>
    <n v="395326"/>
    <s v="CARLOS ALBERTO DE OLIVEIRA SILVA"/>
    <s v="Abastecimento"/>
    <s v="GASOLINA COMUM"/>
    <n v="3"/>
    <n v="4.1500000000000004"/>
    <n v="111960"/>
    <n v="5"/>
    <n v="1.67"/>
    <n v="12.46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3"/>
    <n v="661261800"/>
    <n v="109978"/>
    <s v="UNIVERSIDADE FEDERAL DE LAVRAS - MG"/>
    <d v="2020-04-27T08:55:00"/>
    <s v="ROC6731"/>
    <s v="PROPRIA"/>
    <s v="ROCADEIRA FS 220"/>
    <s v=""/>
    <n v="2011"/>
    <n v="395326"/>
    <s v="CARLOS ALBERTO DE OLIVEIRA SILVA"/>
    <s v="Abastecimento"/>
    <s v="GASOLINA COMUM"/>
    <n v="3"/>
    <n v="4.1500000000000004"/>
    <n v="111960"/>
    <n v="5"/>
    <n v="1.67"/>
    <n v="12.46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3"/>
    <n v="661261373"/>
    <n v="109978"/>
    <s v="UNIVERSIDADE FEDERAL DE LAVRAS - MG"/>
    <d v="2020-04-27T08:57:11"/>
    <s v="ROC7067"/>
    <s v="PROPRIA"/>
    <s v="ROCADEIRA"/>
    <s v=""/>
    <n v="2016"/>
    <n v="395326"/>
    <s v="CARLOS ALBERTO DE OLIVEIRA SILVA"/>
    <s v="Abastecimento"/>
    <s v="GASOLINA COMUM"/>
    <n v="3"/>
    <n v="4.1500000000000004"/>
    <n v="111960"/>
    <n v="5"/>
    <n v="1.67"/>
    <n v="12.46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3"/>
    <n v="661261498"/>
    <n v="109978"/>
    <s v="UNIVERSIDADE FEDERAL DE LAVRAS - MG"/>
    <d v="2020-04-27T08:57:50"/>
    <s v="ROC4342"/>
    <s v="PROPRIA"/>
    <s v="ROCADEIRA"/>
    <s v=""/>
    <n v="2012"/>
    <n v="395326"/>
    <s v="CARLOS ALBERTO DE OLIVEIRA SILVA"/>
    <s v="Abastecimento"/>
    <s v="GASOLINA COMUM"/>
    <n v="3"/>
    <n v="4.1500000000000004"/>
    <n v="111960"/>
    <n v="5"/>
    <n v="1.67"/>
    <n v="12.46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3"/>
    <n v="661261589"/>
    <n v="109978"/>
    <s v="UNIVERSIDADE FEDERAL DE LAVRAS - MG"/>
    <d v="2020-04-27T08:58:21"/>
    <s v="ROC7068"/>
    <s v="PROPRIA"/>
    <s v="ROCADEIRA"/>
    <s v=""/>
    <n v="2016"/>
    <n v="395326"/>
    <s v="CARLOS ALBERTO DE OLIVEIRA SILVA"/>
    <s v="Abastecimento"/>
    <s v="GASOLINA COMUM"/>
    <n v="3"/>
    <n v="4.1500000000000004"/>
    <n v="111960"/>
    <n v="5"/>
    <n v="1.67"/>
    <n v="12.46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3"/>
    <n v="661261720"/>
    <n v="109978"/>
    <s v="UNIVERSIDADE FEDERAL DE LAVRAS - MG"/>
    <d v="2020-04-27T08:58:59"/>
    <s v="ROC6727"/>
    <s v="PROPRIA"/>
    <s v="ROCADEIRA FS 220"/>
    <s v=""/>
    <n v="2011"/>
    <n v="395326"/>
    <s v="CARLOS ALBERTO DE OLIVEIRA SILVA"/>
    <s v="Abastecimento"/>
    <s v="GASOLINA COMUM"/>
    <n v="3"/>
    <n v="4.1500000000000004"/>
    <n v="111960"/>
    <n v="5"/>
    <n v="1.67"/>
    <n v="12.46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3"/>
    <n v="661261987"/>
    <n v="109978"/>
    <s v="UNIVERSIDADE FEDERAL DE LAVRAS - MG"/>
    <d v="2020-04-27T08:59:29"/>
    <s v="ROC4350"/>
    <s v="PROPRIA"/>
    <s v="ROCADEIRA"/>
    <s v=""/>
    <n v="2012"/>
    <n v="395326"/>
    <s v="CARLOS ALBERTO DE OLIVEIRA SILVA"/>
    <s v="Abastecimento"/>
    <s v="GASOLINA COMUM"/>
    <n v="3"/>
    <n v="4.1500000000000004"/>
    <n v="111960"/>
    <n v="5"/>
    <n v="1.67"/>
    <n v="12.46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3"/>
    <n v="661262086"/>
    <n v="109978"/>
    <s v="UNIVERSIDADE FEDERAL DE LAVRAS - MG"/>
    <d v="2020-04-27T09:00:03"/>
    <s v="ROC4343"/>
    <s v="PROPRIA"/>
    <s v="ROCADEIRA"/>
    <s v=""/>
    <n v="2012"/>
    <n v="395326"/>
    <s v="CARLOS ALBERTO DE OLIVEIRA SILVA"/>
    <s v="Abastecimento"/>
    <s v="GASOLINA COMUM"/>
    <n v="3"/>
    <n v="4.1500000000000004"/>
    <n v="111960"/>
    <n v="5"/>
    <n v="1.67"/>
    <n v="12.46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3"/>
    <n v="661262201"/>
    <n v="109978"/>
    <s v="UNIVERSIDADE FEDERAL DE LAVRAS - MG"/>
    <d v="2020-04-27T09:00:39"/>
    <s v="ROC7069"/>
    <s v="PROPRIA"/>
    <s v="ROCADEIRA"/>
    <s v=""/>
    <n v="2016"/>
    <n v="395326"/>
    <s v="CARLOS ALBERTO DE OLIVEIRA SILVA"/>
    <s v="Abastecimento"/>
    <s v="GASOLINA COMUM"/>
    <n v="3"/>
    <n v="4.1500000000000004"/>
    <n v="111960"/>
    <n v="5"/>
    <n v="1.67"/>
    <n v="12.46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3"/>
    <n v="661262845"/>
    <n v="109978"/>
    <s v="UNIVERSIDADE FEDERAL DE LAVRAS - MG"/>
    <d v="2020-04-27T09:01:14"/>
    <s v="ROC6726"/>
    <s v="PROPRIA"/>
    <s v="ROCADEIRA FS 220"/>
    <s v=""/>
    <n v="2011"/>
    <n v="395326"/>
    <s v="CARLOS ALBERTO DE OLIVEIRA SILVA"/>
    <s v="Abastecimento"/>
    <s v="GASOLINA COMUM"/>
    <n v="3"/>
    <n v="4.1500000000000004"/>
    <n v="111960"/>
    <n v="5"/>
    <n v="1.67"/>
    <n v="12.46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2"/>
    <x v="3"/>
    <n v="661294473"/>
    <n v="109978"/>
    <s v="UNIVERSIDADE FEDERAL DE LAVRAS - MG"/>
    <d v="2020-04-27T11:59:29"/>
    <s v="HKX5733"/>
    <s v="PROPRIA"/>
    <s v="MOTOCICLETA"/>
    <s v=""/>
    <n v="2009"/>
    <n v="1670814"/>
    <s v="MARCELO ADALTON BALISA"/>
    <s v="Abastecimento"/>
    <s v="GASOLINA COMUM"/>
    <n v="9.52"/>
    <n v="4.2"/>
    <n v="41083"/>
    <n v="334"/>
    <n v="35.08"/>
    <n v="40"/>
    <n v="9895191"/>
    <s v="AUTO POSTO LAVRAS SHELL"/>
    <s v="POSTO DE COMBUSTIVEL"/>
    <s v="AVENIDA DR SILVIO MENICUCCI 200"/>
    <s v="VILA ESTER"/>
    <s v="LAVRAS"/>
    <s v="MG"/>
    <s v="DMP"/>
    <m/>
    <m/>
    <m/>
    <m/>
    <m/>
    <m/>
    <m/>
    <m/>
    <m/>
    <m/>
    <m/>
    <m/>
  </r>
  <r>
    <x v="0"/>
    <x v="3"/>
    <n v="661308246"/>
    <n v="109978"/>
    <s v="UNIVERSIDADE FEDERAL DE LAVRAS - MG"/>
    <d v="2020-04-27T13:33:04"/>
    <s v="GMF6158"/>
    <s v="PROPRIA"/>
    <s v="STRADA HD WK CD E"/>
    <s v="20019850"/>
    <n v="2009"/>
    <n v="2042107"/>
    <s v="JERRY ADRIANI DA SILVA"/>
    <s v="Abastecimento"/>
    <s v="GASOLINA COMUM"/>
    <n v="23.81"/>
    <n v="4.2"/>
    <n v="209399"/>
    <n v="209"/>
    <n v="8.7799999999999994"/>
    <n v="10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3"/>
    <n v="661323888"/>
    <n v="109978"/>
    <s v="UNIVERSIDADE FEDERAL DE LAVRAS - MG"/>
    <d v="2020-04-27T15:09:47"/>
    <s v="PVJ8162"/>
    <s v="PROPRIA"/>
    <s v="MOTOCICLETA"/>
    <s v="20015679"/>
    <n v="2014"/>
    <n v="1810957"/>
    <s v="ARTHUR RESENDE RIBEIRO DE OLIVEIRA"/>
    <s v="Abastecimento"/>
    <s v="GASOLINA COMUM"/>
    <n v="6.78"/>
    <n v="4.2"/>
    <n v="51409"/>
    <n v="283"/>
    <n v="41.74"/>
    <n v="28.47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3"/>
    <n v="661324426"/>
    <n v="109978"/>
    <s v="UNIVERSIDADE FEDERAL DE LAVRAS - MG"/>
    <d v="2020-04-27T15:14:31"/>
    <s v="GMF7219"/>
    <s v="PROPRIA"/>
    <s v="FOCUS"/>
    <s v="20012003"/>
    <n v="2012"/>
    <n v="11984333"/>
    <s v="ADEILSON CARVALHO"/>
    <s v="Abastecimento"/>
    <s v="GASOLINA COMUM"/>
    <n v="35.72"/>
    <n v="4.2"/>
    <n v="161481"/>
    <n v="625"/>
    <n v="17.5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1"/>
    <x v="3"/>
    <n v="661325003"/>
    <n v="109978"/>
    <s v="UNIVERSIDADE FEDERAL DE LAVRAS - MG"/>
    <d v="2020-04-27T15:18:24"/>
    <s v="PVJ8146"/>
    <s v="PROPRIA"/>
    <s v="MOTOCICLETA"/>
    <s v="20019246"/>
    <n v="2014"/>
    <n v="1810957"/>
    <s v="ARTHUR RESENDE RIBEIRO DE OLIVEIRA"/>
    <s v="Abastecimento"/>
    <s v="ETANOL"/>
    <n v="4.8499999999999996"/>
    <n v="4.13"/>
    <n v="59266"/>
    <n v="226"/>
    <n v="46.6"/>
    <n v="20.010000000000002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3"/>
    <n v="661325263"/>
    <n v="109978"/>
    <s v="UNIVERSIDADE FEDERAL DE LAVRAS - MG"/>
    <d v="2020-04-27T15:20:32"/>
    <s v="PVJ8129"/>
    <s v="PROPRIA"/>
    <s v="MOTOCICLETA"/>
    <s v="20019241"/>
    <n v="2014"/>
    <n v="1810957"/>
    <s v="ARTHUR RESENDE RIBEIRO DE OLIVEIRA"/>
    <s v="Abastecimento"/>
    <s v="ETANOL"/>
    <n v="4.8600000000000003"/>
    <n v="4.12"/>
    <n v="83985"/>
    <n v="243"/>
    <n v="50"/>
    <n v="20.02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3"/>
    <n v="661325779"/>
    <n v="109978"/>
    <s v="UNIVERSIDADE FEDERAL DE LAVRAS - MG"/>
    <d v="2020-04-27T15:25:01"/>
    <s v="PVJ8159"/>
    <s v="PROPRIA"/>
    <s v="MOTOCICLETA"/>
    <s v="0019242"/>
    <n v="2014"/>
    <n v="1810957"/>
    <s v="ARTHUR RESENDE RIBEIRO DE OLIVEIRA"/>
    <s v="Abastecimento"/>
    <s v="GASOLINA COMUM"/>
    <n v="7.74"/>
    <n v="4.12"/>
    <n v="70187"/>
    <n v="320"/>
    <n v="41.34"/>
    <n v="31.9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3"/>
    <n v="661326418"/>
    <n v="109978"/>
    <s v="UNIVERSIDADE FEDERAL DE LAVRAS - MG"/>
    <d v="2020-04-27T15:29:35"/>
    <s v="PVJ8124"/>
    <s v="PROPRIA"/>
    <s v="MOTOCICLETA"/>
    <s v="20019248"/>
    <n v="2014"/>
    <n v="1810957"/>
    <s v="ARTHUR RESENDE RIBEIRO DE OLIVEIRA"/>
    <s v="Abastecimento"/>
    <s v="ETANOL"/>
    <n v="5.34"/>
    <n v="4.12"/>
    <n v="81672"/>
    <n v="287"/>
    <n v="53.75"/>
    <n v="22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5"/>
    <x v="3"/>
    <n v="661329685"/>
    <n v="109978"/>
    <s v="UNIVERSIDADE FEDERAL DE LAVRAS - MG"/>
    <d v="2020-04-27T15:46:43"/>
    <s v="ROC9102"/>
    <s v="PROPRIA"/>
    <s v="ROCADEIRA"/>
    <s v="10022602"/>
    <n v="2017"/>
    <n v="2106768"/>
    <s v="MAURO MAGALHAES LEITE FARIA"/>
    <s v="Abastecimento"/>
    <s v="GASOLINA COMUM"/>
    <n v="9.6199999999999992"/>
    <n v="4.16"/>
    <n v="124"/>
    <n v="1"/>
    <n v="0.1"/>
    <n v="40"/>
    <n v="11396534"/>
    <s v="POSTO DA PRACA"/>
    <s v="POSTO DE COMBUSTIVEL"/>
    <s v="PRACA DOUTOR JORGE 185"/>
    <s v="CENTRO"/>
    <s v="LAVRAS"/>
    <s v="MG"/>
    <s v="POMAR"/>
    <m/>
    <m/>
    <m/>
    <m/>
    <m/>
    <m/>
    <m/>
    <m/>
    <m/>
    <m/>
    <m/>
    <m/>
  </r>
  <r>
    <x v="5"/>
    <x v="3"/>
    <n v="661330786"/>
    <n v="109978"/>
    <s v="UNIVERSIDADE FEDERAL DE LAVRAS - MG"/>
    <d v="2020-04-27T15:47:43"/>
    <s v="ROC9101"/>
    <s v="PROPRIA"/>
    <s v="ROCADEIRA"/>
    <s v="10022601"/>
    <n v="2017"/>
    <n v="2106768"/>
    <s v="MAURO MAGALHAES LEITE FARIA"/>
    <s v="Abastecimento"/>
    <s v="GASOLINA COMUM"/>
    <n v="9.6199999999999992"/>
    <n v="4.16"/>
    <n v="124"/>
    <n v="1"/>
    <n v="0.1"/>
    <n v="40"/>
    <n v="11396534"/>
    <s v="POSTO DA PRACA"/>
    <s v="POSTO DE COMBUSTIVEL"/>
    <s v="PRACA DOUTOR JORGE 185"/>
    <s v="CENTRO"/>
    <s v="LAVRAS"/>
    <s v="MG"/>
    <s v="POMAR"/>
    <m/>
    <m/>
    <m/>
    <m/>
    <m/>
    <m/>
    <m/>
    <m/>
    <m/>
    <m/>
    <m/>
    <m/>
  </r>
  <r>
    <x v="0"/>
    <x v="3"/>
    <n v="661397512"/>
    <n v="109978"/>
    <s v="UNIVERSIDADE FEDERAL DE LAVRAS - MG"/>
    <d v="2020-04-28T07:33:54"/>
    <s v="HES2527"/>
    <s v="PROPRIA"/>
    <s v="L200"/>
    <s v=""/>
    <n v="2008"/>
    <n v="78048246"/>
    <s v="CARLOS EDUARDO LUIZ"/>
    <s v="Abastecimento"/>
    <s v="Diesel S-10 Comum"/>
    <n v="42.86"/>
    <n v="3.5"/>
    <n v="255856"/>
    <n v="530"/>
    <n v="12.37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3"/>
    <n v="661398343"/>
    <n v="109978"/>
    <s v="UNIVERSIDADE FEDERAL DE LAVRAS - MG"/>
    <d v="2020-04-28T07:39:14"/>
    <s v="HES2527"/>
    <s v="PROPRIA"/>
    <s v="L200"/>
    <s v=""/>
    <n v="2008"/>
    <n v="78048246"/>
    <s v="CARLOS EDUARDO LUIZ"/>
    <s v="Abastecimento"/>
    <s v="Diesel S-10 Comum"/>
    <n v="60.03"/>
    <n v="3.5"/>
    <n v="255970"/>
    <n v="114"/>
    <n v="1.9"/>
    <n v="210.04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3"/>
    <n v="661467138"/>
    <n v="109978"/>
    <s v="UNIVERSIDADE FEDERAL DE LAVRAS - MG"/>
    <d v="2020-04-28T14:19:11"/>
    <s v="GMF5528"/>
    <s v="PROPRIA"/>
    <s v="1418"/>
    <s v="20012551"/>
    <n v="2007"/>
    <n v="68775056"/>
    <s v="ANDERSON DE SOUSA LIMA"/>
    <s v="Abastecimento"/>
    <s v="Diesel S-10 Comum"/>
    <n v="112.57"/>
    <n v="3.06"/>
    <n v="131251"/>
    <n v="364"/>
    <n v="3.23"/>
    <n v="344.36"/>
    <n v="491063"/>
    <s v="POSTO TREVAO"/>
    <s v="POSTO DE COMBUSTIVEL"/>
    <s v="RODOVIA BR 265  S/N KM 153"/>
    <s v="GATO PRETO"/>
    <s v="LAVRAS"/>
    <s v="MG"/>
    <s v="DTM"/>
    <m/>
    <m/>
    <m/>
    <m/>
    <m/>
    <m/>
    <m/>
    <m/>
    <m/>
    <m/>
    <m/>
    <m/>
  </r>
  <r>
    <x v="0"/>
    <x v="3"/>
    <n v="661487245"/>
    <n v="109978"/>
    <s v="UNIVERSIDADE FEDERAL DE LAVRAS - MG"/>
    <d v="2020-04-28T16:23:12"/>
    <s v="HES1264"/>
    <s v="PROPRIA"/>
    <s v="RANGER"/>
    <s v=""/>
    <n v="2007"/>
    <n v="12918"/>
    <s v="MARCO AURELIO DE CASTRO CARVALHO"/>
    <s v="Abastecimento"/>
    <s v="Diesel S-10 Comum"/>
    <n v="53.66"/>
    <n v="3.5"/>
    <n v="319189"/>
    <n v="430"/>
    <n v="8.01"/>
    <n v="187.76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3"/>
    <n v="661487583"/>
    <n v="109978"/>
    <s v="UNIVERSIDADE FEDERAL DE LAVRAS - MG"/>
    <d v="2020-04-28T16:25:32"/>
    <s v="PVX6863"/>
    <s v="PROPRIA"/>
    <s v="MONTANA"/>
    <s v=""/>
    <n v="2015"/>
    <n v="78048246"/>
    <s v="CARLOS EDUARDO LUIZ"/>
    <s v="Abastecimento"/>
    <s v="GASOLINA COMUM"/>
    <n v="23.81"/>
    <n v="4.2"/>
    <n v="99167"/>
    <n v="238"/>
    <n v="10"/>
    <n v="10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1"/>
    <x v="3"/>
    <n v="661490708"/>
    <n v="109978"/>
    <s v="UNIVERSIDADE FEDERAL DE LAVRAS - MG"/>
    <d v="2020-04-28T16:47:18"/>
    <s v="PVJ8144"/>
    <s v="PROPRIA"/>
    <s v="MOTOCICLETA"/>
    <s v="0019244"/>
    <n v="2014"/>
    <n v="1810957"/>
    <s v="ARTHUR RESENDE RIBEIRO DE OLIVEIRA"/>
    <s v="Abastecimento"/>
    <s v="GASOLINA COMUM"/>
    <n v="6.26"/>
    <n v="4.08"/>
    <n v="71052"/>
    <n v="249"/>
    <n v="39.78"/>
    <n v="25.56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3"/>
    <n v="661493790"/>
    <n v="109978"/>
    <s v="UNIVERSIDADE FEDERAL DE LAVRAS - MG"/>
    <d v="2020-04-28T16:49:33"/>
    <s v="PVJ8145"/>
    <s v="PROPRIA"/>
    <s v="MOTOCICLETA"/>
    <s v="20019245"/>
    <n v="2014"/>
    <n v="1810957"/>
    <s v="ARTHUR RESENDE RIBEIRO DE OLIVEIRA"/>
    <s v="Abastecimento"/>
    <s v="GASOLINA COMUM"/>
    <n v="7.85"/>
    <n v="4.08"/>
    <n v="77736"/>
    <n v="333"/>
    <n v="42.42"/>
    <n v="32.020000000000003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3"/>
    <n v="661491423"/>
    <n v="109978"/>
    <s v="UNIVERSIDADE FEDERAL DE LAVRAS - MG"/>
    <d v="2020-04-28T16:52:04"/>
    <s v="PVJ8154"/>
    <s v="PROPRIA"/>
    <s v="MOTOCICLETA"/>
    <s v=""/>
    <n v="2014"/>
    <n v="1810957"/>
    <s v="ARTHUR RESENDE RIBEIRO DE OLIVEIRA"/>
    <s v="Abastecimento"/>
    <s v="GASOLINA COMUM"/>
    <n v="6.84"/>
    <n v="4.08"/>
    <n v="45072"/>
    <n v="244"/>
    <n v="35.67"/>
    <n v="27.91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0"/>
    <x v="3"/>
    <n v="661494024"/>
    <n v="109978"/>
    <s v="UNIVERSIDADE FEDERAL DE LAVRAS - MG"/>
    <d v="2020-04-28T16:55:49"/>
    <s v="HKX5734"/>
    <s v="PROPRIA"/>
    <s v="MOTOCICLETA"/>
    <s v=""/>
    <n v="2009"/>
    <n v="1810957"/>
    <s v="ARTHUR RESENDE RIBEIRO DE OLIVEIRA"/>
    <s v="Abastecimento"/>
    <s v="GASOLINA COMUM"/>
    <n v="8.42"/>
    <n v="4.08"/>
    <n v="47491"/>
    <n v="365"/>
    <n v="43.35"/>
    <n v="34.369999999999997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0"/>
    <x v="3"/>
    <n v="661550574"/>
    <n v="109978"/>
    <s v="UNIVERSIDADE FEDERAL DE LAVRAS - MG"/>
    <d v="2020-04-29T08:00:23"/>
    <s v="GMF6156"/>
    <s v="PROPRIA"/>
    <s v="STRADA HD WK CD E"/>
    <s v="20019835"/>
    <n v="2009"/>
    <n v="395326"/>
    <s v="CARLOS ALBERTO DE OLIVEIRA SILVA"/>
    <s v="Abastecimento"/>
    <s v="ETANOL"/>
    <n v="34.619999999999997"/>
    <n v="2.89"/>
    <n v="124082"/>
    <n v="394"/>
    <n v="11.38"/>
    <n v="100"/>
    <n v="11396534"/>
    <s v="POSTO DA PRACA"/>
    <s v="POSTO DE COMBUSTIVEL"/>
    <s v="PRACA DOUTOR JORGE 185"/>
    <s v="CENTRO"/>
    <s v="LAVRAS"/>
    <s v="MG"/>
    <s v="DTM"/>
    <m/>
    <m/>
    <m/>
    <m/>
    <m/>
    <m/>
    <m/>
    <m/>
    <m/>
    <m/>
    <m/>
    <m/>
  </r>
  <r>
    <x v="1"/>
    <x v="3"/>
    <n v="661552333"/>
    <n v="109978"/>
    <s v="UNIVERSIDADE FEDERAL DE LAVRAS - MG"/>
    <d v="2020-04-29T08:06:57"/>
    <s v="ROC7070"/>
    <s v="PROPRIA"/>
    <s v="ROCADEIRA"/>
    <s v=""/>
    <n v="2016"/>
    <n v="395326"/>
    <s v="CARLOS ALBERTO DE OLIVEIRA SILVA"/>
    <s v="Abastecimento"/>
    <s v="GASOLINA COMUM"/>
    <n v="3"/>
    <n v="4.13"/>
    <n v="111970"/>
    <n v="10"/>
    <n v="3.33"/>
    <n v="12.39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3"/>
    <n v="661552503"/>
    <n v="109978"/>
    <s v="UNIVERSIDADE FEDERAL DE LAVRAS - MG"/>
    <d v="2020-04-29T08:07:56"/>
    <s v="ROC6726"/>
    <s v="PROPRIA"/>
    <s v="ROCADEIRA FS 220"/>
    <s v=""/>
    <n v="2011"/>
    <n v="395326"/>
    <s v="CARLOS ALBERTO DE OLIVEIRA SILVA"/>
    <s v="Abastecimento"/>
    <s v="GASOLINA COMUM"/>
    <n v="3"/>
    <n v="4.13"/>
    <n v="111970"/>
    <n v="10"/>
    <n v="3.33"/>
    <n v="12.39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3"/>
    <n v="661552657"/>
    <n v="109978"/>
    <s v="UNIVERSIDADE FEDERAL DE LAVRAS - MG"/>
    <d v="2020-04-29T08:08:48"/>
    <s v="ROC7069"/>
    <s v="PROPRIA"/>
    <s v="ROCADEIRA"/>
    <s v=""/>
    <n v="2016"/>
    <n v="395326"/>
    <s v="CARLOS ALBERTO DE OLIVEIRA SILVA"/>
    <s v="Abastecimento"/>
    <s v="GASOLINA COMUM"/>
    <n v="3"/>
    <n v="4.13"/>
    <n v="111970"/>
    <n v="10"/>
    <n v="3.33"/>
    <n v="12.39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3"/>
    <n v="661553795"/>
    <n v="109978"/>
    <s v="UNIVERSIDADE FEDERAL DE LAVRAS - MG"/>
    <d v="2020-04-29T08:09:41"/>
    <s v="ROC4343"/>
    <s v="PROPRIA"/>
    <s v="ROCADEIRA"/>
    <s v=""/>
    <n v="2012"/>
    <n v="395326"/>
    <s v="CARLOS ALBERTO DE OLIVEIRA SILVA"/>
    <s v="Abastecimento"/>
    <s v="GASOLINA COMUM"/>
    <n v="3"/>
    <n v="4.13"/>
    <n v="111970"/>
    <n v="10"/>
    <n v="3.33"/>
    <n v="12.39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3"/>
    <n v="661553248"/>
    <n v="109978"/>
    <s v="UNIVERSIDADE FEDERAL DE LAVRAS - MG"/>
    <d v="2020-04-29T08:11:06"/>
    <s v="ROC4350"/>
    <s v="PROPRIA"/>
    <s v="ROCADEIRA"/>
    <s v=""/>
    <n v="2012"/>
    <n v="395326"/>
    <s v="CARLOS ALBERTO DE OLIVEIRA SILVA"/>
    <s v="Abastecimento"/>
    <s v="GASOLINA COMUM"/>
    <n v="3"/>
    <n v="4.13"/>
    <n v="111970"/>
    <n v="10"/>
    <n v="3.33"/>
    <n v="12.39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3"/>
    <n v="661553502"/>
    <n v="109978"/>
    <s v="UNIVERSIDADE FEDERAL DE LAVRAS - MG"/>
    <d v="2020-04-29T08:12:32"/>
    <s v="ROC6727"/>
    <s v="PROPRIA"/>
    <s v="ROCADEIRA FS 220"/>
    <s v=""/>
    <n v="2011"/>
    <n v="395326"/>
    <s v="CARLOS ALBERTO DE OLIVEIRA SILVA"/>
    <s v="Abastecimento"/>
    <s v="GASOLINA COMUM"/>
    <n v="3"/>
    <n v="4.13"/>
    <n v="111970"/>
    <n v="10"/>
    <n v="3.33"/>
    <n v="12.39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3"/>
    <n v="661553643"/>
    <n v="109978"/>
    <s v="UNIVERSIDADE FEDERAL DE LAVRAS - MG"/>
    <d v="2020-04-29T08:13:22"/>
    <s v="ROC7068"/>
    <s v="PROPRIA"/>
    <s v="ROCADEIRA"/>
    <s v=""/>
    <n v="2016"/>
    <n v="395326"/>
    <s v="CARLOS ALBERTO DE OLIVEIRA SILVA"/>
    <s v="Abastecimento"/>
    <s v="GASOLINA COMUM"/>
    <n v="3"/>
    <n v="4.13"/>
    <n v="111970"/>
    <n v="10"/>
    <n v="3.33"/>
    <n v="12.39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3"/>
    <n v="661554116"/>
    <n v="109978"/>
    <s v="UNIVERSIDADE FEDERAL DE LAVRAS - MG"/>
    <d v="2020-04-29T08:14:57"/>
    <s v="ROC6731"/>
    <s v="PROPRIA"/>
    <s v="ROCADEIRA FS 220"/>
    <s v=""/>
    <n v="2011"/>
    <n v="395326"/>
    <s v="CARLOS ALBERTO DE OLIVEIRA SILVA"/>
    <s v="Abastecimento"/>
    <s v="GASOLINA COMUM"/>
    <n v="3"/>
    <n v="4.13"/>
    <n v="111970"/>
    <n v="10"/>
    <n v="3.33"/>
    <n v="12.39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3"/>
    <n v="661554292"/>
    <n v="109978"/>
    <s v="UNIVERSIDADE FEDERAL DE LAVRAS - MG"/>
    <d v="2020-04-29T08:15:53"/>
    <s v="ROC4342"/>
    <s v="PROPRIA"/>
    <s v="ROCADEIRA"/>
    <s v=""/>
    <n v="2012"/>
    <n v="395326"/>
    <s v="CARLOS ALBERTO DE OLIVEIRA SILVA"/>
    <s v="Abastecimento"/>
    <s v="GASOLINA COMUM"/>
    <n v="3"/>
    <n v="4.13"/>
    <n v="111970"/>
    <n v="10"/>
    <n v="3.33"/>
    <n v="12.39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3"/>
    <n v="661554490"/>
    <n v="109978"/>
    <s v="UNIVERSIDADE FEDERAL DE LAVRAS - MG"/>
    <d v="2020-04-29T08:16:55"/>
    <s v="ROC7067"/>
    <s v="PROPRIA"/>
    <s v="ROCADEIRA"/>
    <s v=""/>
    <n v="2016"/>
    <n v="395326"/>
    <s v="CARLOS ALBERTO DE OLIVEIRA SILVA"/>
    <s v="Abastecimento"/>
    <s v="GASOLINA COMUM"/>
    <n v="3"/>
    <n v="4.13"/>
    <n v="111970"/>
    <n v="10"/>
    <n v="3.33"/>
    <n v="12.39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0"/>
    <x v="3"/>
    <n v="661582620"/>
    <n v="109978"/>
    <s v="UNIVERSIDADE FEDERAL DE LAVRAS - MG"/>
    <d v="2020-04-29T10:29:46"/>
    <s v="GMF1891"/>
    <s v="PROPRIA"/>
    <s v="914 DIESEL"/>
    <s v="20012235"/>
    <n v="1997"/>
    <n v="78048246"/>
    <s v="CARLOS EDUARDO LUIZ"/>
    <s v="Abastecimento"/>
    <s v="Diesel S-10 Comum"/>
    <n v="63.74"/>
    <n v="3.5"/>
    <n v="213500"/>
    <n v="169"/>
    <n v="2.65"/>
    <n v="223.03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3"/>
    <n v="661590374"/>
    <n v="109978"/>
    <s v="UNIVERSIDADE FEDERAL DE LAVRAS - MG"/>
    <d v="2020-04-29T11:22:55"/>
    <s v="GMF7213"/>
    <s v="PROPRIA"/>
    <s v="FOCUS"/>
    <s v=""/>
    <n v="2012"/>
    <n v="11984333"/>
    <s v="ADEILSON CARVALHO"/>
    <s v="Abastecimento"/>
    <s v="GASOLINA COMUM"/>
    <n v="24.21"/>
    <n v="4.13"/>
    <n v="196049"/>
    <n v="231"/>
    <n v="9.5399999999999991"/>
    <n v="100"/>
    <n v="11396534"/>
    <s v="POSTO DA PRACA"/>
    <s v="POSTO DE COMBUSTIVEL"/>
    <s v="PRACA DOUTOR JORGE 185"/>
    <s v="CENTRO"/>
    <s v="LAVRAS"/>
    <s v="MG"/>
    <s v="DTM"/>
    <m/>
    <m/>
    <m/>
    <m/>
    <m/>
    <m/>
    <m/>
    <m/>
    <m/>
    <m/>
    <m/>
    <m/>
  </r>
  <r>
    <x v="6"/>
    <x v="3"/>
    <n v="661607599"/>
    <n v="109978"/>
    <s v="UNIVERSIDADE FEDERAL DE LAVRAS - MG"/>
    <d v="2020-04-29T13:26:27"/>
    <s v="PVN3749"/>
    <s v="PROPRIA"/>
    <s v="PALIO"/>
    <s v=""/>
    <n v="2015"/>
    <n v="68775056"/>
    <s v="ANDERSON DE SOUSA LIMA"/>
    <s v="Abastecimento"/>
    <s v="GASOLINA COMUM"/>
    <n v="24.21"/>
    <n v="4.13"/>
    <n v="49611"/>
    <n v="415"/>
    <n v="17.14"/>
    <n v="100"/>
    <n v="11396534"/>
    <s v="POSTO DA PRACA"/>
    <s v="POSTO DE COMBUSTIVEL"/>
    <s v="PRACA DOUTOR JORGE 185"/>
    <s v="CENTRO"/>
    <s v="LAVRAS"/>
    <s v="MG"/>
    <s v="DGTI"/>
    <m/>
    <m/>
    <m/>
    <m/>
    <m/>
    <m/>
    <m/>
    <m/>
    <m/>
    <m/>
    <m/>
    <m/>
  </r>
  <r>
    <x v="0"/>
    <x v="3"/>
    <n v="661751583"/>
    <n v="109978"/>
    <s v="UNIVERSIDADE FEDERAL DE LAVRAS - MG"/>
    <d v="2020-04-30T10:31:30"/>
    <s v="GMF6454"/>
    <s v="PROPRIA"/>
    <s v="RANGER"/>
    <s v="20019848"/>
    <n v="2010"/>
    <n v="3892"/>
    <s v="CLAUDIO VALACIO DE OLIVEIRA"/>
    <s v="Abastecimento"/>
    <s v="Diesel S-10 Comum"/>
    <n v="26.34"/>
    <n v="3.3"/>
    <n v="144116"/>
    <n v="361"/>
    <n v="13.71"/>
    <n v="86.9"/>
    <n v="222259"/>
    <s v="SAMAMBAIA AUTO POSTO"/>
    <s v="POSTO DE COMBUSTIVEL"/>
    <s v="AVENIDA MONSENHOR MANSINI  SN"/>
    <s v="VILA DALVA"/>
    <s v="SAO SEBASTIAO DO PARAISO"/>
    <s v="MG"/>
    <s v="DTM"/>
    <m/>
    <m/>
    <m/>
    <m/>
    <m/>
    <m/>
    <m/>
    <m/>
    <m/>
    <m/>
    <m/>
    <m/>
  </r>
  <r>
    <x v="0"/>
    <x v="3"/>
    <n v="661797088"/>
    <n v="109978"/>
    <s v="UNIVERSIDADE FEDERAL DE LAVRAS - MG"/>
    <d v="2020-04-30T14:42:13"/>
    <s v="GMF7963"/>
    <s v="PROPRIA"/>
    <s v="STRADA HD WK CD E"/>
    <s v=""/>
    <n v="2015"/>
    <n v="2042107"/>
    <s v="JERRY ADRIANI DA SILVA"/>
    <s v="Abastecimento"/>
    <s v="GASOLINA COMUM"/>
    <n v="36.32"/>
    <n v="4.13"/>
    <n v="78374"/>
    <n v="346"/>
    <n v="9.5299999999999994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3"/>
    <n v="661799715"/>
    <n v="109978"/>
    <s v="UNIVERSIDADE FEDERAL DE LAVRAS - MG"/>
    <d v="2020-04-30T14:59:34"/>
    <s v="GMF6159"/>
    <s v="PROPRIA"/>
    <s v="STRADA HD WK CD E"/>
    <s v=""/>
    <n v="2009"/>
    <n v="1824445"/>
    <s v="JULIANO BATISTA MESSIA"/>
    <s v="Abastecimento"/>
    <s v="ETANOL"/>
    <n v="34.5"/>
    <n v="2.9"/>
    <n v="116990"/>
    <n v="269"/>
    <n v="7.8"/>
    <n v="10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1"/>
    <x v="3"/>
    <n v="661806302"/>
    <n v="109978"/>
    <s v="UNIVERSIDADE FEDERAL DE LAVRAS - MG"/>
    <d v="2020-04-30T15:34:00"/>
    <s v="PVJ8129"/>
    <s v="PROPRIA"/>
    <s v="MOTOCICLETA"/>
    <s v="20019241"/>
    <n v="2014"/>
    <n v="1810957"/>
    <s v="ARTHUR RESENDE RIBEIRO DE OLIVEIRA"/>
    <s v="Abastecimento"/>
    <s v="GASOLINA COMUM"/>
    <n v="6.58"/>
    <n v="4"/>
    <n v="84229"/>
    <n v="244"/>
    <n v="37.08"/>
    <n v="26.33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3"/>
    <n v="661807595"/>
    <n v="109978"/>
    <s v="UNIVERSIDADE FEDERAL DE LAVRAS - MG"/>
    <d v="2020-04-30T15:39:12"/>
    <s v="PVJ8142"/>
    <s v="PROPRIA"/>
    <s v="MOTOCICLETA"/>
    <s v="20019243"/>
    <n v="2014"/>
    <n v="1810957"/>
    <s v="ARTHUR RESENDE RIBEIRO DE OLIVEIRA"/>
    <s v="Abastecimento"/>
    <s v="GASOLINA COMUM"/>
    <n v="5.95"/>
    <n v="4"/>
    <n v="80142"/>
    <n v="276"/>
    <n v="46.39"/>
    <n v="23.79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3"/>
    <n v="661790527"/>
    <n v="109978"/>
    <s v="UNIVERSIDADE FEDERAL DE LAVRAS - MG"/>
    <d v="2020-04-30T15:42:29"/>
    <s v="OQP9475"/>
    <s v="PROPRIA"/>
    <s v="UNO"/>
    <s v=""/>
    <n v="2014"/>
    <n v="1810957"/>
    <s v="ARTHUR RESENDE RIBEIRO DE OLIVEIRA"/>
    <s v="Abastecimento"/>
    <s v="GASOLINA COMUM"/>
    <n v="23.93"/>
    <n v="4"/>
    <n v="125141"/>
    <n v="228"/>
    <n v="9.5299999999999994"/>
    <n v="95.7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0"/>
    <x v="3"/>
    <n v="661808770"/>
    <n v="109978"/>
    <s v="UNIVERSIDADE FEDERAL DE LAVRAS - MG"/>
    <d v="2020-04-30T15:45:41"/>
    <s v="PVJ8162"/>
    <s v="PROPRIA"/>
    <s v="MOTOCICLETA"/>
    <s v="20015679"/>
    <n v="2014"/>
    <n v="1810957"/>
    <s v="ARTHUR RESENDE RIBEIRO DE OLIVEIRA"/>
    <s v="Abastecimento"/>
    <s v="GASOLINA COMUM"/>
    <n v="4.78"/>
    <n v="4"/>
    <n v="51653"/>
    <n v="244"/>
    <n v="51.05"/>
    <n v="19.12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3"/>
    <n v="661806713"/>
    <n v="109978"/>
    <s v="UNIVERSIDADE FEDERAL DE LAVRAS - MG"/>
    <d v="2020-04-30T15:47:36"/>
    <s v="PVJ8124"/>
    <s v="PROPRIA"/>
    <s v="MOTOCICLETA"/>
    <s v="20019248"/>
    <n v="2014"/>
    <n v="1810957"/>
    <s v="ARTHUR RESENDE RIBEIRO DE OLIVEIRA"/>
    <s v="Abastecimento"/>
    <s v="GASOLINA COMUM"/>
    <n v="5"/>
    <n v="4"/>
    <n v="81869"/>
    <n v="197"/>
    <n v="39.4"/>
    <n v="20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4"/>
    <n v="662117821"/>
    <n v="109978"/>
    <s v="UNIVERSIDADE FEDERAL DE LAVRAS - MG"/>
    <d v="2020-05-04T07:35:42"/>
    <s v="GMF6108"/>
    <s v="PROPRIA"/>
    <s v="KOMBI 1.6"/>
    <s v="20015678"/>
    <n v="2009"/>
    <n v="3892"/>
    <s v="CLAUDIO VALACIO DE OLIVEIRA"/>
    <s v="Abastecimento"/>
    <s v="GASOLINA COMUM"/>
    <n v="24.21"/>
    <n v="4.13"/>
    <n v="681697"/>
    <n v="210"/>
    <n v="8.67"/>
    <n v="10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4"/>
    <n v="662132532"/>
    <n v="109978"/>
    <s v="UNIVERSIDADE FEDERAL DE LAVRAS - MG"/>
    <d v="2020-05-04T08:33:42"/>
    <s v="GMF7219"/>
    <s v="PROPRIA"/>
    <s v="FOCUS"/>
    <s v="20012003"/>
    <n v="2012"/>
    <n v="78048246"/>
    <s v="CARLOS EDUARDO LUIZ"/>
    <s v="Abastecimento"/>
    <s v="GASOLINA COMUM"/>
    <n v="31.26"/>
    <n v="4.13"/>
    <n v="161693"/>
    <n v="212"/>
    <n v="6.78"/>
    <n v="129.07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1"/>
    <x v="4"/>
    <n v="662145685"/>
    <n v="109978"/>
    <s v="UNIVERSIDADE FEDERAL DE LAVRAS - MG"/>
    <d v="2020-05-04T09:22:25"/>
    <s v="ROC4343"/>
    <s v="PROPRIA"/>
    <s v="ROCADEIRA"/>
    <s v=""/>
    <n v="2012"/>
    <n v="395326"/>
    <s v="CARLOS ALBERTO DE OLIVEIRA SILVA"/>
    <s v="Abastecimento"/>
    <s v="GASOLINA COMUM"/>
    <n v="3"/>
    <n v="4.09"/>
    <n v="111975"/>
    <n v="5"/>
    <n v="1.67"/>
    <n v="12.27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4"/>
    <n v="662146082"/>
    <n v="109978"/>
    <s v="UNIVERSIDADE FEDERAL DE LAVRAS - MG"/>
    <d v="2020-05-04T09:23:55"/>
    <s v="ROC6727"/>
    <s v="PROPRIA"/>
    <s v="ROCADEIRA FS 220"/>
    <s v=""/>
    <n v="2011"/>
    <n v="395326"/>
    <s v="CARLOS ALBERTO DE OLIVEIRA SILVA"/>
    <s v="Abastecimento"/>
    <s v="GASOLINA COMUM"/>
    <n v="3"/>
    <n v="4.09"/>
    <n v="111975"/>
    <n v="5"/>
    <n v="1.67"/>
    <n v="12.27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4"/>
    <n v="662146225"/>
    <n v="109978"/>
    <s v="UNIVERSIDADE FEDERAL DE LAVRAS - MG"/>
    <d v="2020-05-04T09:24:46"/>
    <s v="ROC7068"/>
    <s v="PROPRIA"/>
    <s v="ROCADEIRA"/>
    <s v=""/>
    <n v="2016"/>
    <n v="395326"/>
    <s v="CARLOS ALBERTO DE OLIVEIRA SILVA"/>
    <s v="Abastecimento"/>
    <s v="GASOLINA COMUM"/>
    <n v="3"/>
    <n v="4.09"/>
    <n v="111975"/>
    <n v="5"/>
    <n v="1.67"/>
    <n v="12.27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4"/>
    <n v="662146903"/>
    <n v="109978"/>
    <s v="UNIVERSIDADE FEDERAL DE LAVRAS - MG"/>
    <d v="2020-05-04T09:25:27"/>
    <s v="ROC7069"/>
    <s v="PROPRIA"/>
    <s v="ROCADEIRA"/>
    <s v=""/>
    <n v="2016"/>
    <n v="395326"/>
    <s v="CARLOS ALBERTO DE OLIVEIRA SILVA"/>
    <s v="Abastecimento"/>
    <s v="GASOLINA COMUM"/>
    <n v="3"/>
    <n v="4.09"/>
    <n v="111975"/>
    <n v="5"/>
    <n v="1.67"/>
    <n v="12.27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4"/>
    <n v="662146466"/>
    <n v="109978"/>
    <s v="UNIVERSIDADE FEDERAL DE LAVRAS - MG"/>
    <d v="2020-05-04T09:26:05"/>
    <s v="ROC6726"/>
    <s v="PROPRIA"/>
    <s v="ROCADEIRA FS 220"/>
    <s v=""/>
    <n v="2011"/>
    <n v="395326"/>
    <s v="CARLOS ALBERTO DE OLIVEIRA SILVA"/>
    <s v="Abastecimento"/>
    <s v="GASOLINA COMUM"/>
    <n v="3"/>
    <n v="4.09"/>
    <n v="111975"/>
    <n v="5"/>
    <n v="1.67"/>
    <n v="12.27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4"/>
    <n v="662147801"/>
    <n v="109978"/>
    <s v="UNIVERSIDADE FEDERAL DE LAVRAS - MG"/>
    <d v="2020-05-04T09:26:45"/>
    <s v="ROC4342"/>
    <s v="PROPRIA"/>
    <s v="ROCADEIRA"/>
    <s v=""/>
    <n v="2012"/>
    <n v="395326"/>
    <s v="CARLOS ALBERTO DE OLIVEIRA SILVA"/>
    <s v="Abastecimento"/>
    <s v="GASOLINA COMUM"/>
    <n v="3"/>
    <n v="4.09"/>
    <n v="111975"/>
    <n v="5"/>
    <n v="1.67"/>
    <n v="12.27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4"/>
    <n v="662146690"/>
    <n v="109978"/>
    <s v="UNIVERSIDADE FEDERAL DE LAVRAS - MG"/>
    <d v="2020-05-04T09:27:24"/>
    <s v="ROC7070"/>
    <s v="PROPRIA"/>
    <s v="ROCADEIRA"/>
    <s v=""/>
    <n v="2016"/>
    <n v="395326"/>
    <s v="CARLOS ALBERTO DE OLIVEIRA SILVA"/>
    <s v="Abastecimento"/>
    <s v="GASOLINA COMUM"/>
    <n v="3"/>
    <n v="4.09"/>
    <n v="111975"/>
    <n v="5"/>
    <n v="1.67"/>
    <n v="12.27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4"/>
    <n v="662147034"/>
    <n v="109978"/>
    <s v="UNIVERSIDADE FEDERAL DE LAVRAS - MG"/>
    <d v="2020-05-04T09:28:08"/>
    <s v="ROC6731"/>
    <s v="PROPRIA"/>
    <s v="ROCADEIRA FS 220"/>
    <s v=""/>
    <n v="2011"/>
    <n v="395326"/>
    <s v="CARLOS ALBERTO DE OLIVEIRA SILVA"/>
    <s v="Abastecimento"/>
    <s v="GASOLINA COMUM"/>
    <n v="3"/>
    <n v="4.09"/>
    <n v="111975"/>
    <n v="5"/>
    <n v="1.67"/>
    <n v="12.27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4"/>
    <n v="662147147"/>
    <n v="109978"/>
    <s v="UNIVERSIDADE FEDERAL DE LAVRAS - MG"/>
    <d v="2020-05-04T09:28:51"/>
    <s v="ROC7067"/>
    <s v="PROPRIA"/>
    <s v="ROCADEIRA"/>
    <s v=""/>
    <n v="2016"/>
    <n v="395326"/>
    <s v="CARLOS ALBERTO DE OLIVEIRA SILVA"/>
    <s v="Abastecimento"/>
    <s v="GASOLINA COMUM"/>
    <n v="3"/>
    <n v="4.09"/>
    <n v="111975"/>
    <n v="5"/>
    <n v="1.67"/>
    <n v="12.27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4"/>
    <x v="4"/>
    <n v="662148427"/>
    <n v="109978"/>
    <s v="UNIVERSIDADE FEDERAL DE LAVRAS - MG"/>
    <d v="2020-05-04T09:35:44"/>
    <s v="JJF5111"/>
    <s v="PROPRIA"/>
    <s v="GOL"/>
    <s v="20019522"/>
    <n v="2008"/>
    <n v="2106768"/>
    <s v="MAURO MAGALHAES LEITE FARIA"/>
    <s v="Abastecimento"/>
    <s v="GASOLINA COMUM"/>
    <n v="51.35"/>
    <n v="4.09"/>
    <n v="88228"/>
    <n v="318"/>
    <n v="6.19"/>
    <n v="210.03"/>
    <n v="11396534"/>
    <s v="POSTO DA PRACA"/>
    <s v="POSTO DE COMBUSTIVEL"/>
    <s v="PRACA DOUTOR JORGE 185"/>
    <s v="CENTRO"/>
    <s v="LAVRAS"/>
    <s v="MG"/>
    <s v="INOVACAFE"/>
    <m/>
    <m/>
    <m/>
    <m/>
    <m/>
    <m/>
    <m/>
    <m/>
    <m/>
    <m/>
    <m/>
    <m/>
  </r>
  <r>
    <x v="5"/>
    <x v="4"/>
    <n v="662149404"/>
    <n v="109978"/>
    <s v="UNIVERSIDADE FEDERAL DE LAVRAS - MG"/>
    <d v="2020-05-04T09:41:11"/>
    <s v="ROC2872"/>
    <s v="PROPRIA"/>
    <s v="MERCADO"/>
    <s v=""/>
    <n v="2012"/>
    <n v="2106768"/>
    <s v="MAURO MAGALHAES LEITE FARIA"/>
    <s v="Abastecimento"/>
    <s v="GASOLINA COMUM"/>
    <n v="10"/>
    <n v="4.09"/>
    <n v="5"/>
    <n v="4"/>
    <n v="2.5"/>
    <n v="40.9"/>
    <n v="11396534"/>
    <s v="POSTO DA PRACA"/>
    <s v="POSTO DE COMBUSTIVEL"/>
    <s v="PRACA DOUTOR JORGE 185"/>
    <s v="CENTRO"/>
    <s v="LAVRAS"/>
    <s v="MG"/>
    <s v="DAG"/>
    <m/>
    <m/>
    <m/>
    <m/>
    <m/>
    <m/>
    <m/>
    <m/>
    <m/>
    <m/>
    <m/>
    <m/>
  </r>
  <r>
    <x v="5"/>
    <x v="4"/>
    <n v="662149634"/>
    <n v="109978"/>
    <s v="UNIVERSIDADE FEDERAL DE LAVRAS - MG"/>
    <d v="2020-05-04T09:42:30"/>
    <s v="ROC2871"/>
    <s v="PROPRIA"/>
    <s v="MERCADO"/>
    <s v=""/>
    <n v="2012"/>
    <n v="2106768"/>
    <s v="MAURO MAGALHAES LEITE FARIA"/>
    <s v="Abastecimento"/>
    <s v="GASOLINA COMUM"/>
    <n v="10"/>
    <n v="4.09"/>
    <n v="5"/>
    <n v="4"/>
    <n v="2.5"/>
    <n v="40.9"/>
    <n v="11396534"/>
    <s v="POSTO DA PRACA"/>
    <s v="POSTO DE COMBUSTIVEL"/>
    <s v="PRACA DOUTOR JORGE 185"/>
    <s v="CENTRO"/>
    <s v="LAVRAS"/>
    <s v="MG"/>
    <s v="DAG"/>
    <m/>
    <m/>
    <m/>
    <m/>
    <m/>
    <m/>
    <m/>
    <m/>
    <m/>
    <m/>
    <m/>
    <m/>
  </r>
  <r>
    <x v="1"/>
    <x v="4"/>
    <n v="662150008"/>
    <n v="109978"/>
    <s v="UNIVERSIDADE FEDERAL DE LAVRAS - MG"/>
    <d v="2020-05-04T09:43:50"/>
    <s v="ROC4350"/>
    <s v="PROPRIA"/>
    <s v="ROCADEIRA"/>
    <s v=""/>
    <n v="2012"/>
    <n v="395326"/>
    <s v="CARLOS ALBERTO DE OLIVEIRA SILVA"/>
    <s v="Abastecimento"/>
    <s v="GASOLINA COMUM"/>
    <n v="3"/>
    <n v="4.09"/>
    <n v="111975"/>
    <n v="5"/>
    <n v="1.67"/>
    <n v="12.27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0"/>
    <x v="4"/>
    <n v="662151217"/>
    <n v="109978"/>
    <s v="UNIVERSIDADE FEDERAL DE LAVRAS - MG"/>
    <d v="2020-05-04T09:50:09"/>
    <s v="GMF0576"/>
    <s v="PROPRIA"/>
    <s v="L1113"/>
    <s v="20012237"/>
    <n v="1976"/>
    <n v="2214848"/>
    <s v="ANTONIO VICENTE DA SILVA"/>
    <s v="Abastecimento"/>
    <s v="Diesel S-10 Comum"/>
    <n v="100"/>
    <n v="3.35"/>
    <n v="58688"/>
    <n v="108"/>
    <n v="1.08"/>
    <n v="335.03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3"/>
    <x v="4"/>
    <n v="662151398"/>
    <n v="109978"/>
    <s v="UNIVERSIDADE FEDERAL DE LAVRAS - MG"/>
    <d v="2020-05-04T09:51:25"/>
    <s v="ROC3903"/>
    <s v="PROPRIA"/>
    <s v="ROCADEIRA 2 TEMPOS"/>
    <s v="143903"/>
    <n v="2017"/>
    <n v="1346441"/>
    <s v="RENAN ROSA PAULINO"/>
    <s v="Abastecimento"/>
    <s v="GASOLINA COMUM"/>
    <n v="20"/>
    <n v="4.13"/>
    <n v="210200"/>
    <n v="20"/>
    <n v="1"/>
    <n v="82.58"/>
    <n v="9895191"/>
    <s v="AUTO POSTO LAVRAS SHELL"/>
    <s v="POSTO DE COMBUSTIVEL"/>
    <s v="AVENIDA DR SILVIO MENICUCCI 200"/>
    <s v="VILA ESTER"/>
    <s v="LAVRAS"/>
    <s v="MG"/>
    <s v="DZO"/>
    <m/>
    <m/>
    <m/>
    <m/>
    <m/>
    <m/>
    <m/>
    <m/>
    <m/>
    <m/>
    <m/>
    <m/>
  </r>
  <r>
    <x v="4"/>
    <x v="4"/>
    <n v="662165326"/>
    <n v="109978"/>
    <s v="UNIVERSIDADE FEDERAL DE LAVRAS - MG"/>
    <d v="2020-05-04T11:10:29"/>
    <s v="GMF6109"/>
    <s v="PROPRIA"/>
    <s v="FORD RANGER XL 13P"/>
    <s v=""/>
    <n v="2010"/>
    <n v="2106768"/>
    <s v="MAURO MAGALHAES LEITE FARIA"/>
    <s v="Abastecimento"/>
    <s v="Diesel S-10 Comum"/>
    <n v="57.21"/>
    <n v="3.33"/>
    <n v="120217"/>
    <n v="456"/>
    <n v="7.97"/>
    <n v="190.7"/>
    <n v="11396534"/>
    <s v="POSTO DA PRACA"/>
    <s v="POSTO DE COMBUSTIVEL"/>
    <s v="PRACA DOUTOR JORGE 185"/>
    <s v="CENTRO"/>
    <s v="LAVRAS"/>
    <s v="MG"/>
    <s v="INOVACAFE"/>
    <m/>
    <m/>
    <m/>
    <m/>
    <m/>
    <m/>
    <m/>
    <m/>
    <m/>
    <m/>
    <m/>
    <m/>
  </r>
  <r>
    <x v="0"/>
    <x v="4"/>
    <n v="662168469"/>
    <n v="109978"/>
    <s v="UNIVERSIDADE FEDERAL DE LAVRAS - MG"/>
    <d v="2020-05-04T11:33:48"/>
    <s v="HES1216"/>
    <s v="PROPRIA"/>
    <s v="STRADA HD WK CD E"/>
    <s v="20012216"/>
    <n v="2007"/>
    <n v="1346441"/>
    <s v="RENAN ROSA PAULINO"/>
    <s v="Abastecimento"/>
    <s v="GASOLINA COMUM"/>
    <n v="24.21"/>
    <n v="4.13"/>
    <n v="139195"/>
    <n v="275"/>
    <n v="11.36"/>
    <n v="10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1"/>
    <x v="4"/>
    <n v="662202338"/>
    <n v="109978"/>
    <s v="UNIVERSIDADE FEDERAL DE LAVRAS - MG"/>
    <d v="2020-05-04T15:08:10"/>
    <s v="PVJ8146"/>
    <s v="PROPRIA"/>
    <s v="MOTOCICLETA"/>
    <s v="20019246"/>
    <n v="2014"/>
    <n v="1810957"/>
    <s v="ARTHUR RESENDE RIBEIRO DE OLIVEIRA"/>
    <s v="Abastecimento"/>
    <s v="GASOLINA COMUM"/>
    <n v="8.4499999999999993"/>
    <n v="4"/>
    <n v="59552"/>
    <n v="286"/>
    <n v="33.85"/>
    <n v="33.81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4"/>
    <n v="662202469"/>
    <n v="109978"/>
    <s v="UNIVERSIDADE FEDERAL DE LAVRAS - MG"/>
    <d v="2020-05-04T15:09:18"/>
    <s v="PVJ8159"/>
    <s v="PROPRIA"/>
    <s v="MOTOCICLETA"/>
    <s v="0019242"/>
    <n v="2014"/>
    <n v="1810957"/>
    <s v="ARTHUR RESENDE RIBEIRO DE OLIVEIRA"/>
    <s v="Abastecimento"/>
    <s v="GASOLINA COMUM"/>
    <n v="8.11"/>
    <n v="4"/>
    <n v="70522"/>
    <n v="335"/>
    <n v="41.31"/>
    <n v="32.46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4"/>
    <n v="662202598"/>
    <n v="109978"/>
    <s v="UNIVERSIDADE FEDERAL DE LAVRAS - MG"/>
    <d v="2020-05-04T15:10:26"/>
    <s v="PVJ8162"/>
    <s v="PROPRIA"/>
    <s v="MOTOCICLETA"/>
    <s v="20015679"/>
    <n v="2014"/>
    <n v="1810957"/>
    <s v="ARTHUR RESENDE RIBEIRO DE OLIVEIRA"/>
    <s v="Abastecimento"/>
    <s v="GASOLINA COMUM"/>
    <n v="6.79"/>
    <n v="4"/>
    <n v="51912"/>
    <n v="259"/>
    <n v="38.14"/>
    <n v="27.18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4"/>
    <n v="662202690"/>
    <n v="109978"/>
    <s v="UNIVERSIDADE FEDERAL DE LAVRAS - MG"/>
    <d v="2020-05-04T15:11:19"/>
    <s v="PVJ8145"/>
    <s v="PROPRIA"/>
    <s v="MOTOCICLETA"/>
    <s v="20019245"/>
    <n v="2014"/>
    <n v="1810957"/>
    <s v="ARTHUR RESENDE RIBEIRO DE OLIVEIRA"/>
    <s v="Abastecimento"/>
    <s v="GASOLINA COMUM"/>
    <n v="5.09"/>
    <n v="4"/>
    <n v="77950"/>
    <n v="214"/>
    <n v="42.04"/>
    <n v="20.350000000000001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4"/>
    <n v="662203565"/>
    <n v="109978"/>
    <s v="UNIVERSIDADE FEDERAL DE LAVRAS - MG"/>
    <d v="2020-05-04T15:17:20"/>
    <s v="PVJ8151"/>
    <s v="PROPRIA"/>
    <s v="MOTOCICLETA"/>
    <s v="20019247"/>
    <n v="2014"/>
    <n v="1810957"/>
    <s v="ARTHUR RESENDE RIBEIRO DE OLIVEIRA"/>
    <s v="Abastecimento"/>
    <s v="GASOLINA COMUM"/>
    <n v="7.32"/>
    <n v="4"/>
    <n v="78887"/>
    <n v="20278"/>
    <n v="2770.22"/>
    <n v="29.3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4"/>
    <n v="662203768"/>
    <n v="109978"/>
    <s v="UNIVERSIDADE FEDERAL DE LAVRAS - MG"/>
    <d v="2020-05-04T15:19:06"/>
    <s v="PVJ8144"/>
    <s v="PROPRIA"/>
    <s v="MOTOCICLETA"/>
    <s v="0019244"/>
    <n v="2014"/>
    <n v="1810957"/>
    <s v="ARTHUR RESENDE RIBEIRO DE OLIVEIRA"/>
    <s v="Abastecimento"/>
    <s v="GASOLINA COMUM"/>
    <n v="9.24"/>
    <n v="4"/>
    <n v="71421"/>
    <n v="369"/>
    <n v="39.94"/>
    <n v="36.97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4"/>
    <n v="662207666"/>
    <n v="109978"/>
    <s v="UNIVERSIDADE FEDERAL DE LAVRAS - MG"/>
    <d v="2020-05-04T15:34:02"/>
    <s v="GMF5499"/>
    <s v="PROPRIA"/>
    <s v="BORA"/>
    <s v="20019855"/>
    <n v="2007"/>
    <n v="1810957"/>
    <s v="ARTHUR RESENDE RIBEIRO DE OLIVEIRA"/>
    <s v="Abastecimento"/>
    <s v="GASOLINA COMUM"/>
    <n v="37.5"/>
    <n v="4"/>
    <n v="323609"/>
    <n v="259"/>
    <n v="6.91"/>
    <n v="150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4"/>
    <n v="662208809"/>
    <n v="109978"/>
    <s v="UNIVERSIDADE FEDERAL DE LAVRAS - MG"/>
    <d v="2020-05-04T15:36:45"/>
    <s v="ROC5517"/>
    <s v="PROPRIA"/>
    <s v="BRASIL"/>
    <s v=""/>
    <n v="2016"/>
    <n v="2214848"/>
    <s v="ANTONIO VICENTE DA SILVA"/>
    <s v="Abastecimento"/>
    <s v="GASOLINA COMUM"/>
    <n v="11.11"/>
    <n v="4.13"/>
    <n v="5410"/>
    <n v="10"/>
    <n v="1.1100000000000001"/>
    <n v="45.87"/>
    <n v="9895191"/>
    <s v="AUTO POSTO LAVRAS SHELL"/>
    <s v="POSTO DE COMBUSTIVEL"/>
    <s v="AVENIDA DR SILVIO MENICUCCI 200"/>
    <s v="VILA ESTER"/>
    <s v="LAVRAS"/>
    <s v="MG"/>
    <s v="PROINFRA"/>
    <m/>
    <m/>
    <m/>
    <m/>
    <m/>
    <m/>
    <m/>
    <m/>
    <m/>
    <m/>
    <m/>
    <m/>
  </r>
  <r>
    <x v="1"/>
    <x v="4"/>
    <n v="662213506"/>
    <n v="109978"/>
    <s v="UNIVERSIDADE FEDERAL DE LAVRAS - MG"/>
    <d v="2020-05-04T16:11:16"/>
    <s v="PVJ8124"/>
    <s v="PROPRIA"/>
    <s v="MOTOCICLETA"/>
    <s v="20019248"/>
    <n v="2014"/>
    <n v="1810957"/>
    <s v="ARTHUR RESENDE RIBEIRO DE OLIVEIRA"/>
    <s v="Abastecimento"/>
    <s v="GASOLINA COMUM"/>
    <n v="7.82"/>
    <n v="4"/>
    <n v="82228"/>
    <n v="359"/>
    <n v="45.91"/>
    <n v="31.3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4"/>
    <n v="662332493"/>
    <n v="109978"/>
    <s v="UNIVERSIDADE FEDERAL DE LAVRAS - MG"/>
    <d v="2020-05-05T13:30:58"/>
    <s v="GMF6158"/>
    <s v="PROPRIA"/>
    <s v="STRADA HD WK CD E"/>
    <s v="20019850"/>
    <n v="2009"/>
    <n v="2214848"/>
    <s v="ANTONIO VICENTE DA SILVA"/>
    <s v="Abastecimento"/>
    <s v="GASOLINA COMUM"/>
    <n v="36.32"/>
    <n v="4.13"/>
    <n v="209616"/>
    <n v="217"/>
    <n v="5.97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4"/>
    <n v="662334383"/>
    <n v="109978"/>
    <s v="UNIVERSIDADE FEDERAL DE LAVRAS - MG"/>
    <d v="2020-05-05T13:47:28"/>
    <s v="GMF6665"/>
    <s v="PROPRIA"/>
    <s v="CAMINHAO"/>
    <s v="20012224"/>
    <n v="2011"/>
    <n v="12918"/>
    <s v="MARCO AURELIO DE CASTRO CARVALHO"/>
    <s v="Abastecimento"/>
    <s v="Diesel S-10 Comum"/>
    <n v="59.73"/>
    <n v="3.35"/>
    <n v="162182"/>
    <n v="526"/>
    <n v="8.81"/>
    <n v="20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1"/>
    <x v="4"/>
    <n v="662337503"/>
    <n v="109978"/>
    <s v="UNIVERSIDADE FEDERAL DE LAVRAS - MG"/>
    <d v="2020-05-05T14:26:02"/>
    <s v="PVJ8129"/>
    <s v="PROPRIA"/>
    <s v="MOTOCICLETA"/>
    <s v="20019241"/>
    <n v="2014"/>
    <n v="1810957"/>
    <s v="ARTHUR RESENDE RIBEIRO DE OLIVEIRA"/>
    <s v="Abastecimento"/>
    <s v="GASOLINA COMUM"/>
    <n v="8.15"/>
    <n v="4"/>
    <n v="84564"/>
    <n v="335"/>
    <n v="41.1"/>
    <n v="32.61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4"/>
    <n v="662339460"/>
    <n v="109978"/>
    <s v="UNIVERSIDADE FEDERAL DE LAVRAS - MG"/>
    <d v="2020-05-05T15:01:43"/>
    <s v="GMF7214"/>
    <s v="PROPRIA"/>
    <s v="FOCUS"/>
    <s v="20012001"/>
    <n v="2012"/>
    <n v="78048246"/>
    <s v="CARLOS EDUARDO LUIZ"/>
    <s v="Abastecimento"/>
    <s v="GASOLINA COMUM"/>
    <n v="36.31"/>
    <n v="4.13"/>
    <n v="159524"/>
    <n v="299"/>
    <n v="8.23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1"/>
    <x v="4"/>
    <n v="662420127"/>
    <n v="109978"/>
    <s v="UNIVERSIDADE FEDERAL DE LAVRAS - MG"/>
    <d v="2020-05-06T07:38:47"/>
    <s v="ROC6727"/>
    <s v="PROPRIA"/>
    <s v="ROCADEIRA FS 220"/>
    <s v=""/>
    <n v="2011"/>
    <n v="395326"/>
    <s v="CARLOS ALBERTO DE OLIVEIRA SILVA"/>
    <s v="Abastecimento"/>
    <s v="GASOLINA COMUM"/>
    <n v="3"/>
    <n v="4.07"/>
    <n v="111980"/>
    <n v="5"/>
    <n v="1.67"/>
    <n v="12.21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4"/>
    <n v="662420238"/>
    <n v="109978"/>
    <s v="UNIVERSIDADE FEDERAL DE LAVRAS - MG"/>
    <d v="2020-05-06T07:39:18"/>
    <s v="ROC7069"/>
    <s v="PROPRIA"/>
    <s v="ROCADEIRA"/>
    <s v=""/>
    <n v="2016"/>
    <n v="395326"/>
    <s v="CARLOS ALBERTO DE OLIVEIRA SILVA"/>
    <s v="Abastecimento"/>
    <s v="GASOLINA COMUM"/>
    <n v="3"/>
    <n v="4.07"/>
    <n v="111980"/>
    <n v="5"/>
    <n v="1.67"/>
    <n v="12.21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4"/>
    <n v="662420317"/>
    <n v="109978"/>
    <s v="UNIVERSIDADE FEDERAL DE LAVRAS - MG"/>
    <d v="2020-05-06T07:39:46"/>
    <s v="ROC7070"/>
    <s v="PROPRIA"/>
    <s v="ROCADEIRA"/>
    <s v=""/>
    <n v="2016"/>
    <n v="395326"/>
    <s v="CARLOS ALBERTO DE OLIVEIRA SILVA"/>
    <s v="Abastecimento"/>
    <s v="GASOLINA COMUM"/>
    <n v="3"/>
    <n v="4.07"/>
    <n v="111980"/>
    <n v="5"/>
    <n v="1.67"/>
    <n v="12.21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4"/>
    <n v="662420422"/>
    <n v="109978"/>
    <s v="UNIVERSIDADE FEDERAL DE LAVRAS - MG"/>
    <d v="2020-05-06T07:40:14"/>
    <s v="ROC6731"/>
    <s v="PROPRIA"/>
    <s v="ROCADEIRA FS 220"/>
    <s v=""/>
    <n v="2011"/>
    <n v="395326"/>
    <s v="CARLOS ALBERTO DE OLIVEIRA SILVA"/>
    <s v="Abastecimento"/>
    <s v="GASOLINA COMUM"/>
    <n v="3"/>
    <n v="4.07"/>
    <n v="111980"/>
    <n v="5"/>
    <n v="1.67"/>
    <n v="12.21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4"/>
    <n v="662420681"/>
    <n v="109978"/>
    <s v="UNIVERSIDADE FEDERAL DE LAVRAS - MG"/>
    <d v="2020-05-06T07:41:36"/>
    <s v="ROC7067"/>
    <s v="PROPRIA"/>
    <s v="ROCADEIRA"/>
    <s v=""/>
    <n v="2016"/>
    <n v="395326"/>
    <s v="CARLOS ALBERTO DE OLIVEIRA SILVA"/>
    <s v="Abastecimento"/>
    <s v="GASOLINA COMUM"/>
    <n v="3"/>
    <n v="4.07"/>
    <n v="111980"/>
    <n v="5"/>
    <n v="1.67"/>
    <n v="12.21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4"/>
    <n v="662420758"/>
    <n v="109978"/>
    <s v="UNIVERSIDADE FEDERAL DE LAVRAS - MG"/>
    <d v="2020-05-06T07:42:07"/>
    <s v="ROC4350"/>
    <s v="PROPRIA"/>
    <s v="ROCADEIRA"/>
    <s v=""/>
    <n v="2012"/>
    <n v="395326"/>
    <s v="CARLOS ALBERTO DE OLIVEIRA SILVA"/>
    <s v="Abastecimento"/>
    <s v="GASOLINA COMUM"/>
    <n v="3"/>
    <n v="4.07"/>
    <n v="111980"/>
    <n v="5"/>
    <n v="1.67"/>
    <n v="12.21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4"/>
    <n v="662420871"/>
    <n v="109978"/>
    <s v="UNIVERSIDADE FEDERAL DE LAVRAS - MG"/>
    <d v="2020-05-06T07:42:46"/>
    <s v="ROC4343"/>
    <s v="PROPRIA"/>
    <s v="ROCADEIRA"/>
    <s v=""/>
    <n v="2012"/>
    <n v="395326"/>
    <s v="CARLOS ALBERTO DE OLIVEIRA SILVA"/>
    <s v="Abastecimento"/>
    <s v="GASOLINA COMUM"/>
    <n v="3"/>
    <n v="4.07"/>
    <n v="111980"/>
    <n v="5"/>
    <n v="1.67"/>
    <n v="12.21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4"/>
    <n v="662421580"/>
    <n v="109978"/>
    <s v="UNIVERSIDADE FEDERAL DE LAVRAS - MG"/>
    <d v="2020-05-06T07:46:19"/>
    <s v="PVN3752"/>
    <s v="PROPRIA"/>
    <s v="PALIO"/>
    <s v=""/>
    <n v="2015"/>
    <n v="2111789"/>
    <s v="GUSTAVO MARCIO BOTELHO"/>
    <s v="Abastecimento"/>
    <s v="GASOLINA COMUM"/>
    <n v="33.89"/>
    <n v="4"/>
    <n v="34009"/>
    <n v="315"/>
    <n v="9.2899999999999991"/>
    <n v="135.53"/>
    <n v="644030"/>
    <s v="POSTO VENERANDO"/>
    <s v="POSTO DE COMBUSTIVEL"/>
    <s v="PRACA MONSENHOR DOMINGOS PINHEIRO 242"/>
    <s v="CENTRO"/>
    <s v="LAVRAS"/>
    <s v="MG"/>
    <s v="PROINFRA"/>
    <m/>
    <m/>
    <m/>
    <m/>
    <m/>
    <m/>
    <m/>
    <m/>
    <m/>
    <m/>
    <m/>
    <m/>
  </r>
  <r>
    <x v="1"/>
    <x v="4"/>
    <n v="662421611"/>
    <n v="109978"/>
    <s v="UNIVERSIDADE FEDERAL DE LAVRAS - MG"/>
    <d v="2020-05-06T07:46:28"/>
    <s v="ROC7068"/>
    <s v="PROPRIA"/>
    <s v="ROCADEIRA"/>
    <s v=""/>
    <n v="2016"/>
    <n v="395326"/>
    <s v="CARLOS ALBERTO DE OLIVEIRA SILVA"/>
    <s v="Abastecimento"/>
    <s v="GASOLINA COMUM"/>
    <n v="3"/>
    <n v="4.07"/>
    <n v="111980"/>
    <n v="5"/>
    <n v="1.67"/>
    <n v="12.21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4"/>
    <n v="662421694"/>
    <n v="109978"/>
    <s v="UNIVERSIDADE FEDERAL DE LAVRAS - MG"/>
    <d v="2020-05-06T07:46:55"/>
    <s v="ROC4342"/>
    <s v="PROPRIA"/>
    <s v="ROCADEIRA"/>
    <s v=""/>
    <n v="2012"/>
    <n v="395326"/>
    <s v="CARLOS ALBERTO DE OLIVEIRA SILVA"/>
    <s v="Abastecimento"/>
    <s v="GASOLINA COMUM"/>
    <n v="3"/>
    <n v="4.07"/>
    <n v="111980"/>
    <n v="5"/>
    <n v="1.67"/>
    <n v="12.21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4"/>
    <n v="662421781"/>
    <n v="109978"/>
    <s v="UNIVERSIDADE FEDERAL DE LAVRAS - MG"/>
    <d v="2020-05-06T07:47:29"/>
    <s v="ROC6726"/>
    <s v="PROPRIA"/>
    <s v="ROCADEIRA FS 220"/>
    <s v=""/>
    <n v="2011"/>
    <n v="395326"/>
    <s v="CARLOS ALBERTO DE OLIVEIRA SILVA"/>
    <s v="Abastecimento"/>
    <s v="GASOLINA COMUM"/>
    <n v="3"/>
    <n v="4.07"/>
    <n v="111980"/>
    <n v="5"/>
    <n v="1.67"/>
    <n v="12.21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0"/>
    <x v="4"/>
    <n v="662428913"/>
    <n v="109978"/>
    <s v="UNIVERSIDADE FEDERAL DE LAVRAS - MG"/>
    <d v="2020-05-06T08:23:17"/>
    <s v="MAQ4187"/>
    <s v="PROPRIA"/>
    <s v="EQUIPAMENTO"/>
    <s v="14887"/>
    <n v="2017"/>
    <n v="1824445"/>
    <s v="JULIANO BATISTA MESSIA"/>
    <s v="Abastecimento"/>
    <s v="Diesel S-10 Comum"/>
    <n v="150"/>
    <n v="3.3"/>
    <n v="2775"/>
    <n v="35"/>
    <n v="4.29"/>
    <n v="494.73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5"/>
    <x v="4"/>
    <n v="662442513"/>
    <n v="109978"/>
    <s v="UNIVERSIDADE FEDERAL DE LAVRAS - MG"/>
    <d v="2020-05-06T09:27:18"/>
    <s v="ROC9480"/>
    <s v="PROPRIA"/>
    <s v="ROCADEIRA STIHL"/>
    <s v=""/>
    <n v="2015"/>
    <n v="1889680"/>
    <s v="ANTONIO HENRIQUE FONSECA DE CARVALHO"/>
    <s v="Abastecimento"/>
    <s v="GASOLINA COMUM"/>
    <n v="9.8000000000000007"/>
    <n v="4.08"/>
    <n v="30"/>
    <n v="15"/>
    <n v="1.53"/>
    <n v="40"/>
    <n v="9895191"/>
    <s v="AUTO POSTO LAVRAS SHELL"/>
    <s v="POSTO DE COMBUSTIVEL"/>
    <s v="AVENIDA DR SILVIO MENICUCCI 200"/>
    <s v="VILA ESTER"/>
    <s v="LAVRAS"/>
    <s v="MG"/>
    <s v="DAG"/>
    <m/>
    <m/>
    <m/>
    <m/>
    <m/>
    <m/>
    <m/>
    <m/>
    <m/>
    <m/>
    <m/>
    <m/>
  </r>
  <r>
    <x v="5"/>
    <x v="4"/>
    <n v="662442638"/>
    <n v="109978"/>
    <s v="UNIVERSIDADE FEDERAL DE LAVRAS - MG"/>
    <d v="2020-05-06T09:28:04"/>
    <s v="ROC9479"/>
    <s v="PROPRIA"/>
    <s v="ROCADEIRA STIHL"/>
    <s v=""/>
    <n v="2015"/>
    <n v="1889680"/>
    <s v="ANTONIO HENRIQUE FONSECA DE CARVALHO"/>
    <s v="Abastecimento"/>
    <s v="GASOLINA COMUM"/>
    <n v="9.8000000000000007"/>
    <n v="4.08"/>
    <n v="30"/>
    <n v="15"/>
    <n v="0.65"/>
    <n v="40"/>
    <n v="9895191"/>
    <s v="AUTO POSTO LAVRAS SHELL"/>
    <s v="POSTO DE COMBUSTIVEL"/>
    <s v="AVENIDA DR SILVIO MENICUCCI 200"/>
    <s v="VILA ESTER"/>
    <s v="LAVRAS"/>
    <s v="MG"/>
    <s v="DAG"/>
    <m/>
    <m/>
    <m/>
    <m/>
    <m/>
    <m/>
    <m/>
    <m/>
    <m/>
    <m/>
    <m/>
    <m/>
  </r>
  <r>
    <x v="0"/>
    <x v="4"/>
    <n v="662481021"/>
    <n v="109978"/>
    <s v="UNIVERSIDADE FEDERAL DE LAVRAS - MG"/>
    <d v="2020-05-06T13:51:45"/>
    <s v="HES1264"/>
    <s v="PROPRIA"/>
    <s v="RANGER"/>
    <s v=""/>
    <n v="2007"/>
    <n v="140502"/>
    <s v="JOSE PEDRO DE OLIVEIRA"/>
    <s v="Abastecimento"/>
    <s v="Diesel S-10 Comum"/>
    <n v="73.55"/>
    <n v="3.3"/>
    <n v="319704"/>
    <n v="515"/>
    <n v="7"/>
    <n v="242.57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4"/>
    <n v="662494969"/>
    <n v="109978"/>
    <s v="UNIVERSIDADE FEDERAL DE LAVRAS - MG"/>
    <d v="2020-05-06T15:24:01"/>
    <s v="GMF7211"/>
    <s v="PROPRIA"/>
    <s v="FOCUS"/>
    <s v="20012222"/>
    <n v="2012"/>
    <n v="12918"/>
    <s v="MARCO AURELIO DE CASTRO CARVALHO"/>
    <s v="Abastecimento"/>
    <s v="GASOLINA COMUM"/>
    <n v="36.770000000000003"/>
    <n v="4.08"/>
    <n v="147730"/>
    <n v="262"/>
    <n v="7.13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4"/>
    <n v="662498304"/>
    <n v="109978"/>
    <s v="UNIVERSIDADE FEDERAL DE LAVRAS - MG"/>
    <d v="2020-05-06T15:33:50"/>
    <s v="OQP9475"/>
    <s v="PROPRIA"/>
    <s v="UNO"/>
    <s v=""/>
    <n v="2014"/>
    <n v="1810957"/>
    <s v="ARTHUR RESENDE RIBEIRO DE OLIVEIRA"/>
    <s v="Abastecimento"/>
    <s v="GASOLINA COMUM"/>
    <n v="25"/>
    <n v="4"/>
    <n v="125428"/>
    <n v="287"/>
    <n v="11.48"/>
    <n v="100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0"/>
    <x v="4"/>
    <n v="662498456"/>
    <n v="109978"/>
    <s v="UNIVERSIDADE FEDERAL DE LAVRAS - MG"/>
    <d v="2020-05-06T15:35:05"/>
    <s v="HKX5729"/>
    <s v="PROPRIA"/>
    <s v="MOTOCICLETA"/>
    <s v=""/>
    <n v="2009"/>
    <n v="1810957"/>
    <s v="ARTHUR RESENDE RIBEIRO DE OLIVEIRA"/>
    <s v="Abastecimento"/>
    <s v="GASOLINA COMUM"/>
    <n v="7"/>
    <n v="4"/>
    <n v="20739"/>
    <n v="283"/>
    <n v="40.43"/>
    <n v="27.99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4"/>
    <n v="662582773"/>
    <n v="109978"/>
    <s v="UNIVERSIDADE FEDERAL DE LAVRAS - MG"/>
    <d v="2020-05-07T08:44:22"/>
    <s v="ROC6726"/>
    <s v="PROPRIA"/>
    <s v="ROCADEIRA FS 220"/>
    <s v=""/>
    <n v="2011"/>
    <n v="395326"/>
    <s v="CARLOS ALBERTO DE OLIVEIRA SILVA"/>
    <s v="Abastecimento"/>
    <s v="GASOLINA COMUM"/>
    <n v="3"/>
    <n v="4.07"/>
    <n v="111980"/>
    <n v="0"/>
    <n v="0"/>
    <n v="12.21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4"/>
    <n v="662582993"/>
    <n v="109978"/>
    <s v="UNIVERSIDADE FEDERAL DE LAVRAS - MG"/>
    <d v="2020-05-07T08:45:25"/>
    <s v="ROC4342"/>
    <s v="PROPRIA"/>
    <s v="ROCADEIRA"/>
    <s v=""/>
    <n v="2012"/>
    <n v="395326"/>
    <s v="CARLOS ALBERTO DE OLIVEIRA SILVA"/>
    <s v="Abastecimento"/>
    <s v="GASOLINA COMUM"/>
    <n v="3"/>
    <n v="4.07"/>
    <n v="111980"/>
    <n v="0"/>
    <n v="0"/>
    <n v="12.21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4"/>
    <n v="662583280"/>
    <n v="109978"/>
    <s v="UNIVERSIDADE FEDERAL DE LAVRAS - MG"/>
    <d v="2020-05-07T08:46:32"/>
    <s v="ROC6727"/>
    <s v="PROPRIA"/>
    <s v="ROCADEIRA FS 220"/>
    <s v=""/>
    <n v="2011"/>
    <n v="395326"/>
    <s v="CARLOS ALBERTO DE OLIVEIRA SILVA"/>
    <s v="Abastecimento"/>
    <s v="GASOLINA COMUM"/>
    <n v="3"/>
    <n v="4.07"/>
    <n v="111980"/>
    <n v="0"/>
    <n v="0"/>
    <n v="12.21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4"/>
    <n v="662583637"/>
    <n v="109978"/>
    <s v="UNIVERSIDADE FEDERAL DE LAVRAS - MG"/>
    <d v="2020-05-07T08:48:18"/>
    <s v="ROC7069"/>
    <s v="PROPRIA"/>
    <s v="ROCADEIRA"/>
    <s v=""/>
    <n v="2016"/>
    <n v="395326"/>
    <s v="CARLOS ALBERTO DE OLIVEIRA SILVA"/>
    <s v="Abastecimento"/>
    <s v="GASOLINA COMUM"/>
    <n v="3"/>
    <n v="4.07"/>
    <n v="111980"/>
    <n v="0"/>
    <n v="0"/>
    <n v="12.21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4"/>
    <n v="662583775"/>
    <n v="109978"/>
    <s v="UNIVERSIDADE FEDERAL DE LAVRAS - MG"/>
    <d v="2020-05-07T08:49:01"/>
    <s v="ROC7070"/>
    <s v="PROPRIA"/>
    <s v="ROCADEIRA"/>
    <s v=""/>
    <n v="2016"/>
    <n v="395326"/>
    <s v="CARLOS ALBERTO DE OLIVEIRA SILVA"/>
    <s v="Abastecimento"/>
    <s v="GASOLINA COMUM"/>
    <n v="3"/>
    <n v="4.07"/>
    <n v="111980"/>
    <n v="0"/>
    <n v="0"/>
    <n v="12.21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4"/>
    <n v="662583951"/>
    <n v="109978"/>
    <s v="UNIVERSIDADE FEDERAL DE LAVRAS - MG"/>
    <d v="2020-05-07T08:49:54"/>
    <s v="ROC6731"/>
    <s v="PROPRIA"/>
    <s v="ROCADEIRA FS 220"/>
    <s v=""/>
    <n v="2011"/>
    <n v="395326"/>
    <s v="CARLOS ALBERTO DE OLIVEIRA SILVA"/>
    <s v="Abastecimento"/>
    <s v="GASOLINA COMUM"/>
    <n v="3"/>
    <n v="4.07"/>
    <n v="111980"/>
    <n v="0"/>
    <n v="0"/>
    <n v="12.21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4"/>
    <n v="662584143"/>
    <n v="109978"/>
    <s v="UNIVERSIDADE FEDERAL DE LAVRAS - MG"/>
    <d v="2020-05-07T08:50:38"/>
    <s v="ROC7067"/>
    <s v="PROPRIA"/>
    <s v="ROCADEIRA"/>
    <s v=""/>
    <n v="2016"/>
    <n v="395326"/>
    <s v="CARLOS ALBERTO DE OLIVEIRA SILVA"/>
    <s v="Abastecimento"/>
    <s v="GASOLINA COMUM"/>
    <n v="3"/>
    <n v="4.07"/>
    <n v="111980"/>
    <n v="0"/>
    <n v="0"/>
    <n v="12.21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4"/>
    <n v="662584262"/>
    <n v="109978"/>
    <s v="UNIVERSIDADE FEDERAL DE LAVRAS - MG"/>
    <d v="2020-05-07T08:51:17"/>
    <s v="ROC4350"/>
    <s v="PROPRIA"/>
    <s v="ROCADEIRA"/>
    <s v=""/>
    <n v="2012"/>
    <n v="395326"/>
    <s v="CARLOS ALBERTO DE OLIVEIRA SILVA"/>
    <s v="Abastecimento"/>
    <s v="GASOLINA COMUM"/>
    <n v="3"/>
    <n v="4.07"/>
    <n v="111980"/>
    <n v="0"/>
    <n v="0"/>
    <n v="12.21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4"/>
    <n v="662584425"/>
    <n v="109978"/>
    <s v="UNIVERSIDADE FEDERAL DE LAVRAS - MG"/>
    <d v="2020-05-07T08:52:12"/>
    <s v="ROC4343"/>
    <s v="PROPRIA"/>
    <s v="ROCADEIRA"/>
    <s v=""/>
    <n v="2012"/>
    <n v="395326"/>
    <s v="CARLOS ALBERTO DE OLIVEIRA SILVA"/>
    <s v="Abastecimento"/>
    <s v="GASOLINA COMUM"/>
    <n v="3"/>
    <n v="4.07"/>
    <n v="111980"/>
    <n v="0"/>
    <n v="0"/>
    <n v="12.21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4"/>
    <n v="662585076"/>
    <n v="109978"/>
    <s v="UNIVERSIDADE FEDERAL DE LAVRAS - MG"/>
    <d v="2020-05-07T08:53:14"/>
    <s v="ROC7068"/>
    <s v="PROPRIA"/>
    <s v="ROCADEIRA"/>
    <s v=""/>
    <n v="2016"/>
    <n v="395326"/>
    <s v="CARLOS ALBERTO DE OLIVEIRA SILVA"/>
    <s v="Abastecimento"/>
    <s v="GASOLINA COMUM"/>
    <n v="3"/>
    <n v="4.07"/>
    <n v="111980"/>
    <n v="0"/>
    <n v="0"/>
    <n v="12.21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0"/>
    <x v="4"/>
    <n v="662592537"/>
    <n v="109978"/>
    <s v="UNIVERSIDADE FEDERAL DE LAVRAS - MG"/>
    <d v="2020-05-07T09:38:15"/>
    <s v="GMF1078"/>
    <s v="PROPRIA"/>
    <s v="CAMINHAO"/>
    <s v="20015677"/>
    <n v="1977"/>
    <n v="3892"/>
    <s v="CLAUDIO VALACIO DE OLIVEIRA"/>
    <s v="Abastecimento"/>
    <s v="Diesel S-10 Comum"/>
    <n v="60.64"/>
    <n v="3.3"/>
    <n v="77891"/>
    <n v="192"/>
    <n v="3.17"/>
    <n v="20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4"/>
    <n v="662603130"/>
    <n v="109978"/>
    <s v="UNIVERSIDADE FEDERAL DE LAVRAS - MG"/>
    <d v="2020-05-07T10:43:27"/>
    <s v="GMF6108"/>
    <s v="PROPRIA"/>
    <s v="KOMBI 1.6"/>
    <s v="20015678"/>
    <n v="2009"/>
    <n v="3892"/>
    <s v="CLAUDIO VALACIO DE OLIVEIRA"/>
    <s v="Abastecimento"/>
    <s v="GASOLINA COMUM"/>
    <n v="36.770000000000003"/>
    <n v="4.08"/>
    <n v="681861"/>
    <n v="164"/>
    <n v="4.46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4"/>
    <n v="662628329"/>
    <n v="109978"/>
    <s v="UNIVERSIDADE FEDERAL DE LAVRAS - MG"/>
    <d v="2020-05-07T13:47:20"/>
    <s v="GMF7963"/>
    <s v="PROPRIA"/>
    <s v="STRADA HD WK CD E"/>
    <s v=""/>
    <n v="2015"/>
    <n v="68775056"/>
    <s v="ANDERSON DE SOUSA LIMA"/>
    <s v="Abastecimento"/>
    <s v="GASOLINA COMUM"/>
    <n v="36.770000000000003"/>
    <n v="4.08"/>
    <n v="78762"/>
    <n v="388"/>
    <n v="10.55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4"/>
    <n v="662630892"/>
    <n v="109978"/>
    <s v="UNIVERSIDADE FEDERAL DE LAVRAS - MG"/>
    <d v="2020-05-07T14:08:16"/>
    <s v="MAQ4187"/>
    <s v="PROPRIA"/>
    <s v="EQUIPAMENTO"/>
    <s v="14887"/>
    <n v="2017"/>
    <n v="2041853"/>
    <s v="MARCIO TADEU DE LIMA"/>
    <s v="Abastecimento"/>
    <s v="Diesel S-10 Comum"/>
    <n v="259.85000000000002"/>
    <n v="3.3"/>
    <n v="2782"/>
    <n v="7"/>
    <n v="32.520000000000003"/>
    <n v="856.99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1"/>
    <x v="4"/>
    <n v="662651185"/>
    <n v="109978"/>
    <s v="UNIVERSIDADE FEDERAL DE LAVRAS - MG"/>
    <d v="2020-05-07T15:50:00"/>
    <s v="PVJ8145"/>
    <s v="PROPRIA"/>
    <s v="MOTOCICLETA"/>
    <s v="20019245"/>
    <n v="2014"/>
    <n v="1810957"/>
    <s v="ARTHUR RESENDE RIBEIRO DE OLIVEIRA"/>
    <s v="Abastecimento"/>
    <s v="GASOLINA COMUM"/>
    <n v="7.33"/>
    <n v="4"/>
    <n v="78274"/>
    <n v="324"/>
    <n v="44.2"/>
    <n v="29.32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4"/>
    <n v="662651525"/>
    <n v="109978"/>
    <s v="UNIVERSIDADE FEDERAL DE LAVRAS - MG"/>
    <d v="2020-05-07T15:52:27"/>
    <s v="PVJ8129"/>
    <s v="PROPRIA"/>
    <s v="MOTOCICLETA"/>
    <s v="20019241"/>
    <n v="2014"/>
    <n v="1810957"/>
    <s v="ARTHUR RESENDE RIBEIRO DE OLIVEIRA"/>
    <s v="Abastecimento"/>
    <s v="GASOLINA COMUM"/>
    <n v="5.71"/>
    <n v="4"/>
    <n v="84810"/>
    <n v="246"/>
    <n v="43.08"/>
    <n v="22.85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4"/>
    <n v="662652976"/>
    <n v="109978"/>
    <s v="UNIVERSIDADE FEDERAL DE LAVRAS - MG"/>
    <d v="2020-05-07T16:02:57"/>
    <s v="PVJ8146"/>
    <s v="PROPRIA"/>
    <s v="MOTOCICLETA"/>
    <s v="20019246"/>
    <n v="2014"/>
    <n v="1810957"/>
    <s v="ARTHUR RESENDE RIBEIRO DE OLIVEIRA"/>
    <s v="Abastecimento"/>
    <s v="GASOLINA COMUM"/>
    <n v="5.81"/>
    <n v="4"/>
    <n v="59805"/>
    <n v="253"/>
    <n v="43.55"/>
    <n v="23.26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4"/>
    <n v="662653269"/>
    <n v="109978"/>
    <s v="UNIVERSIDADE FEDERAL DE LAVRAS - MG"/>
    <d v="2020-05-07T16:05:38"/>
    <s v="GMF7219"/>
    <s v="PROPRIA"/>
    <s v="FOCUS"/>
    <s v="20012003"/>
    <n v="2012"/>
    <n v="78048246"/>
    <s v="CARLOS EDUARDO LUIZ"/>
    <s v="Abastecimento"/>
    <s v="GASOLINA COMUM"/>
    <n v="43.01"/>
    <n v="4.08"/>
    <n v="162163"/>
    <n v="470"/>
    <n v="10.93"/>
    <n v="175.44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1"/>
    <x v="4"/>
    <n v="662653359"/>
    <n v="109978"/>
    <s v="UNIVERSIDADE FEDERAL DE LAVRAS - MG"/>
    <d v="2020-05-07T16:06:18"/>
    <s v="PVJ8142"/>
    <s v="PROPRIA"/>
    <s v="MOTOCICLETA"/>
    <s v="20019243"/>
    <n v="2014"/>
    <n v="1810957"/>
    <s v="ARTHUR RESENDE RIBEIRO DE OLIVEIRA"/>
    <s v="Abastecimento"/>
    <s v="GASOLINA COMUM"/>
    <n v="7.41"/>
    <n v="4"/>
    <n v="80497"/>
    <n v="355"/>
    <n v="47.91"/>
    <n v="29.63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4"/>
    <n v="662745865"/>
    <n v="109978"/>
    <s v="UNIVERSIDADE FEDERAL DE LAVRAS - MG"/>
    <d v="2020-05-08T08:54:29"/>
    <s v="GMF6454"/>
    <s v="PROPRIA"/>
    <s v="RANGER"/>
    <s v="20019848"/>
    <n v="2010"/>
    <n v="3892"/>
    <s v="CLAUDIO VALACIO DE OLIVEIRA"/>
    <s v="Abastecimento"/>
    <s v="Diesel S-10 Comum"/>
    <n v="45.48"/>
    <n v="3.3"/>
    <n v="144589"/>
    <n v="473"/>
    <n v="10.4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1"/>
    <x v="4"/>
    <n v="662753560"/>
    <n v="109978"/>
    <s v="UNIVERSIDADE FEDERAL DE LAVRAS - MG"/>
    <d v="2020-05-08T09:31:20"/>
    <s v="ROC7068"/>
    <s v="PROPRIA"/>
    <s v="ROCADEIRA"/>
    <s v=""/>
    <n v="2016"/>
    <n v="395326"/>
    <s v="CARLOS ALBERTO DE OLIVEIRA SILVA"/>
    <s v="Abastecimento"/>
    <s v="GASOLINA COMUM"/>
    <n v="3"/>
    <n v="4.07"/>
    <n v="111985"/>
    <n v="5"/>
    <n v="1.67"/>
    <n v="12.21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4"/>
    <n v="662753669"/>
    <n v="109978"/>
    <s v="UNIVERSIDADE FEDERAL DE LAVRAS - MG"/>
    <d v="2020-05-08T09:32:03"/>
    <s v="ROC6726"/>
    <s v="PROPRIA"/>
    <s v="ROCADEIRA FS 220"/>
    <s v=""/>
    <n v="2011"/>
    <n v="395326"/>
    <s v="CARLOS ALBERTO DE OLIVEIRA SILVA"/>
    <s v="Abastecimento"/>
    <s v="GASOLINA COMUM"/>
    <n v="3"/>
    <n v="4.07"/>
    <n v="111985"/>
    <n v="5"/>
    <n v="1.67"/>
    <n v="12.21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4"/>
    <n v="662754073"/>
    <n v="109978"/>
    <s v="UNIVERSIDADE FEDERAL DE LAVRAS - MG"/>
    <d v="2020-05-08T09:32:38"/>
    <s v="ROC4342"/>
    <s v="PROPRIA"/>
    <s v="ROCADEIRA"/>
    <s v=""/>
    <n v="2012"/>
    <n v="395326"/>
    <s v="CARLOS ALBERTO DE OLIVEIRA SILVA"/>
    <s v="Abastecimento"/>
    <s v="GASOLINA COMUM"/>
    <n v="3"/>
    <n v="4.07"/>
    <n v="111985"/>
    <n v="5"/>
    <n v="1.67"/>
    <n v="12.21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4"/>
    <n v="662753864"/>
    <n v="109978"/>
    <s v="UNIVERSIDADE FEDERAL DE LAVRAS - MG"/>
    <d v="2020-05-08T09:33:16"/>
    <s v="ROC6727"/>
    <s v="PROPRIA"/>
    <s v="ROCADEIRA FS 220"/>
    <s v=""/>
    <n v="2011"/>
    <n v="395326"/>
    <s v="CARLOS ALBERTO DE OLIVEIRA SILVA"/>
    <s v="Abastecimento"/>
    <s v="GASOLINA COMUM"/>
    <n v="3"/>
    <n v="4.07"/>
    <n v="111985"/>
    <n v="5"/>
    <n v="1.67"/>
    <n v="12.21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4"/>
    <n v="662754026"/>
    <n v="109978"/>
    <s v="UNIVERSIDADE FEDERAL DE LAVRAS - MG"/>
    <d v="2020-05-08T09:34:20"/>
    <s v="ROC7069"/>
    <s v="PROPRIA"/>
    <s v="ROCADEIRA"/>
    <s v=""/>
    <n v="2016"/>
    <n v="395326"/>
    <s v="CARLOS ALBERTO DE OLIVEIRA SILVA"/>
    <s v="Abastecimento"/>
    <s v="GASOLINA COMUM"/>
    <n v="3"/>
    <n v="4.07"/>
    <n v="111985"/>
    <n v="5"/>
    <n v="1.67"/>
    <n v="12.21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4"/>
    <n v="662754144"/>
    <n v="109978"/>
    <s v="UNIVERSIDADE FEDERAL DE LAVRAS - MG"/>
    <d v="2020-05-08T09:34:52"/>
    <s v="ROC7070"/>
    <s v="PROPRIA"/>
    <s v="ROCADEIRA"/>
    <s v=""/>
    <n v="2016"/>
    <n v="395326"/>
    <s v="CARLOS ALBERTO DE OLIVEIRA SILVA"/>
    <s v="Abastecimento"/>
    <s v="GASOLINA COMUM"/>
    <n v="3"/>
    <n v="4.07"/>
    <n v="111985"/>
    <n v="5"/>
    <n v="1.67"/>
    <n v="12.21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4"/>
    <n v="662754223"/>
    <n v="109978"/>
    <s v="UNIVERSIDADE FEDERAL DE LAVRAS - MG"/>
    <d v="2020-05-08T09:35:28"/>
    <s v="ROC6731"/>
    <s v="PROPRIA"/>
    <s v="ROCADEIRA FS 220"/>
    <s v=""/>
    <n v="2011"/>
    <n v="395326"/>
    <s v="CARLOS ALBERTO DE OLIVEIRA SILVA"/>
    <s v="Abastecimento"/>
    <s v="GASOLINA COMUM"/>
    <n v="3"/>
    <n v="4.07"/>
    <n v="111985"/>
    <n v="5"/>
    <n v="1.67"/>
    <n v="12.21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4"/>
    <n v="662754316"/>
    <n v="109978"/>
    <s v="UNIVERSIDADE FEDERAL DE LAVRAS - MG"/>
    <d v="2020-05-08T09:36:00"/>
    <s v="ROC7067"/>
    <s v="PROPRIA"/>
    <s v="ROCADEIRA"/>
    <s v=""/>
    <n v="2016"/>
    <n v="395326"/>
    <s v="CARLOS ALBERTO DE OLIVEIRA SILVA"/>
    <s v="Abastecimento"/>
    <s v="GASOLINA COMUM"/>
    <n v="3"/>
    <n v="4.07"/>
    <n v="111985"/>
    <n v="5"/>
    <n v="1.67"/>
    <n v="12.21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4"/>
    <n v="662754413"/>
    <n v="109978"/>
    <s v="UNIVERSIDADE FEDERAL DE LAVRAS - MG"/>
    <d v="2020-05-08T09:36:30"/>
    <s v="ROC4350"/>
    <s v="PROPRIA"/>
    <s v="ROCADEIRA"/>
    <s v=""/>
    <n v="2012"/>
    <n v="395326"/>
    <s v="CARLOS ALBERTO DE OLIVEIRA SILVA"/>
    <s v="Abastecimento"/>
    <s v="GASOLINA COMUM"/>
    <n v="3"/>
    <n v="4.07"/>
    <n v="111985"/>
    <n v="5"/>
    <n v="1.67"/>
    <n v="12.21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4"/>
    <n v="662754517"/>
    <n v="109978"/>
    <s v="UNIVERSIDADE FEDERAL DE LAVRAS - MG"/>
    <d v="2020-05-08T09:37:04"/>
    <s v="ROC4343"/>
    <s v="PROPRIA"/>
    <s v="ROCADEIRA"/>
    <s v=""/>
    <n v="2012"/>
    <n v="395326"/>
    <s v="CARLOS ALBERTO DE OLIVEIRA SILVA"/>
    <s v="Abastecimento"/>
    <s v="GASOLINA COMUM"/>
    <n v="3"/>
    <n v="4.07"/>
    <n v="111985"/>
    <n v="5"/>
    <n v="1.67"/>
    <n v="12.21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0"/>
    <x v="4"/>
    <n v="662772520"/>
    <n v="109978"/>
    <s v="UNIVERSIDADE FEDERAL DE LAVRAS - MG"/>
    <d v="2020-05-08T11:32:48"/>
    <s v="GMF7219"/>
    <s v="PROPRIA"/>
    <s v="FOCUS"/>
    <s v="20012003"/>
    <n v="2012"/>
    <n v="78048246"/>
    <s v="CARLOS EDUARDO LUIZ"/>
    <s v="Abastecimento"/>
    <s v="GASOLINA COMUM"/>
    <n v="22.4"/>
    <n v="3.9"/>
    <n v="162968"/>
    <n v="805"/>
    <n v="35.94"/>
    <n v="87.25"/>
    <n v="11829589"/>
    <s v="DP BETIM 2"/>
    <s v="POSTO DE COMBUSTIVEL"/>
    <s v="RUA MARIA DAS MERCES LIMA 10"/>
    <s v="BETIM"/>
    <s v="BETIM"/>
    <s v="MG"/>
    <s v="DTM"/>
    <m/>
    <m/>
    <m/>
    <m/>
    <m/>
    <m/>
    <m/>
    <m/>
    <m/>
    <m/>
    <m/>
    <m/>
  </r>
  <r>
    <x v="0"/>
    <x v="4"/>
    <n v="662808186"/>
    <n v="109978"/>
    <s v="UNIVERSIDADE FEDERAL DE LAVRAS - MG"/>
    <d v="2020-05-08T15:19:40"/>
    <s v="PVX6863"/>
    <s v="PROPRIA"/>
    <s v="MONTANA"/>
    <s v=""/>
    <n v="2015"/>
    <n v="2041853"/>
    <s v="MARCIO TADEU DE LIMA"/>
    <s v="Abastecimento"/>
    <s v="GASOLINA COMUM"/>
    <n v="36.770000000000003"/>
    <n v="4.08"/>
    <n v="99560"/>
    <n v="393"/>
    <n v="10.69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4"/>
    <n v="662811789"/>
    <n v="109978"/>
    <s v="UNIVERSIDADE FEDERAL DE LAVRAS - MG"/>
    <d v="2020-05-08T15:43:27"/>
    <s v="PVJ8154"/>
    <s v="PROPRIA"/>
    <s v="MOTOCICLETA"/>
    <s v=""/>
    <n v="2014"/>
    <n v="1810957"/>
    <s v="ARTHUR RESENDE RIBEIRO DE OLIVEIRA"/>
    <s v="Abastecimento"/>
    <s v="GASOLINA COMUM"/>
    <n v="7.21"/>
    <n v="4"/>
    <n v="45367"/>
    <n v="295"/>
    <n v="40.92"/>
    <n v="28.86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4"/>
    <n v="662812161"/>
    <n v="109978"/>
    <s v="UNIVERSIDADE FEDERAL DE LAVRAS - MG"/>
    <d v="2020-05-08T15:45:39"/>
    <s v="PVJ8159"/>
    <s v="PROPRIA"/>
    <s v="MOTOCICLETA"/>
    <s v="0019242"/>
    <n v="2014"/>
    <n v="1810957"/>
    <s v="ARTHUR RESENDE RIBEIRO DE OLIVEIRA"/>
    <s v="Abastecimento"/>
    <s v="GASOLINA COMUM"/>
    <n v="5.13"/>
    <n v="4"/>
    <n v="70708"/>
    <n v="186"/>
    <n v="36.26"/>
    <n v="20.54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4"/>
    <n v="662813712"/>
    <n v="109978"/>
    <s v="UNIVERSIDADE FEDERAL DE LAVRAS - MG"/>
    <d v="2020-05-08T15:55:54"/>
    <s v="PVJ8151"/>
    <s v="PROPRIA"/>
    <s v="MOTOCICLETA"/>
    <s v="20019247"/>
    <n v="2014"/>
    <n v="1810957"/>
    <s v="ARTHUR RESENDE RIBEIRO DE OLIVEIRA"/>
    <s v="Abastecimento"/>
    <s v="ETANOL"/>
    <n v="4.3499999999999996"/>
    <n v="4"/>
    <n v="79085"/>
    <n v="198"/>
    <n v="45.52"/>
    <n v="17.420000000000002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4"/>
    <n v="662814037"/>
    <n v="109978"/>
    <s v="UNIVERSIDADE FEDERAL DE LAVRAS - MG"/>
    <d v="2020-05-08T15:58:11"/>
    <s v="PVJ8144"/>
    <s v="PROPRIA"/>
    <s v="MOTOCICLETA"/>
    <s v="0019244"/>
    <n v="2014"/>
    <n v="1810957"/>
    <s v="ARTHUR RESENDE RIBEIRO DE OLIVEIRA"/>
    <s v="Abastecimento"/>
    <s v="GASOLINA COMUM"/>
    <n v="5.81"/>
    <n v="4"/>
    <n v="71656"/>
    <n v="235"/>
    <n v="40.450000000000003"/>
    <n v="23.23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4"/>
    <n v="662815888"/>
    <n v="109978"/>
    <s v="UNIVERSIDADE FEDERAL DE LAVRAS - MG"/>
    <d v="2020-05-08T16:03:28"/>
    <s v="PVJ8124"/>
    <s v="PROPRIA"/>
    <s v="MOTOCICLETA"/>
    <s v="20019248"/>
    <n v="2014"/>
    <n v="1810957"/>
    <s v="ARTHUR RESENDE RIBEIRO DE OLIVEIRA"/>
    <s v="Abastecimento"/>
    <s v="GASOLINA COMUM"/>
    <n v="8.67"/>
    <n v="4"/>
    <n v="82616"/>
    <n v="388"/>
    <n v="44.75"/>
    <n v="34.68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4"/>
    <n v="662647828"/>
    <n v="109978"/>
    <s v="UNIVERSIDADE FEDERAL DE LAVRAS - MG"/>
    <d v="2020-05-08T16:30:00"/>
    <s v="GMF6159"/>
    <s v="PROPRIA"/>
    <s v="STRADA HD WK CD E"/>
    <s v=""/>
    <n v="2009"/>
    <n v="1824445"/>
    <s v="JULIANO BATISTA MESSIA"/>
    <s v="Abastecimento"/>
    <s v="ETANOL"/>
    <n v="38.619999999999997"/>
    <n v="2.85"/>
    <n v="117205"/>
    <n v="215"/>
    <n v="5.57"/>
    <n v="109.99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4"/>
    <n v="663013017"/>
    <n v="109978"/>
    <s v="UNIVERSIDADE FEDERAL DE LAVRAS - MG"/>
    <d v="2020-05-11T07:21:21"/>
    <s v="GMF5734"/>
    <s v="PROPRIA"/>
    <s v="COURIER"/>
    <s v="20019838"/>
    <n v="2009"/>
    <n v="395469"/>
    <s v="JOSE DE OLIVEIRA"/>
    <s v="Abastecimento"/>
    <s v="GASOLINA COMUM"/>
    <n v="36.770000000000003"/>
    <n v="4.08"/>
    <n v="111310"/>
    <n v="-2"/>
    <n v="-0.05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4"/>
    <n v="663014106"/>
    <n v="109978"/>
    <s v="UNIVERSIDADE FEDERAL DE LAVRAS - MG"/>
    <d v="2020-05-11T07:26:49"/>
    <s v="MAQ4187"/>
    <s v="PROPRIA"/>
    <s v="EQUIPAMENTO"/>
    <s v="14887"/>
    <n v="1999"/>
    <n v="395469"/>
    <s v="JOSE DE OLIVEIRA"/>
    <s v="Abastecimento"/>
    <s v="Diesel S-10 Comum"/>
    <n v="212.25"/>
    <n v="3.3"/>
    <n v="2815"/>
    <n v="32"/>
    <n v="6.63"/>
    <n v="700"/>
    <n v="9895191"/>
    <s v="AUTO POSTO LAVRAS SHELL"/>
    <s v="POSTO DE COMBUSTIVEL"/>
    <s v="AVENIDA DR SILVIO MENICUCCI 200"/>
    <s v="VILA ESTER"/>
    <s v="LAVRAS"/>
    <s v="MG"/>
    <s v="DIRETORIA DE TRANSPORTES E CONSERVACAO DO CAMPUS/PROINFRA"/>
    <m/>
    <m/>
    <m/>
    <m/>
    <m/>
    <m/>
    <m/>
    <m/>
    <m/>
    <m/>
    <m/>
    <m/>
  </r>
  <r>
    <x v="0"/>
    <x v="4"/>
    <n v="663025237"/>
    <n v="109978"/>
    <s v="UNIVERSIDADE FEDERAL DE LAVRAS - MG"/>
    <d v="2020-05-11T08:07:04"/>
    <s v="HOE7926"/>
    <s v="PROPRIA"/>
    <s v="CAMINHAO"/>
    <s v=""/>
    <n v="2011"/>
    <n v="12918"/>
    <s v="MARCO AURELIO DE CASTRO CARVALHO"/>
    <s v="Abastecimento"/>
    <s v="DIESEL"/>
    <n v="146.91"/>
    <n v="3.1"/>
    <n v="100274"/>
    <n v="283"/>
    <n v="1.93"/>
    <n v="455.28"/>
    <n v="7170947"/>
    <s v="POSTO VITORIA"/>
    <s v="POSTO DE COMBUSTIVEL"/>
    <s v="RUA OTACILIO NEGRAO DE LIMA 286"/>
    <s v="CENTRO"/>
    <s v="LAVRAS"/>
    <s v="MG"/>
    <s v="DTM"/>
    <m/>
    <m/>
    <m/>
    <m/>
    <m/>
    <m/>
    <m/>
    <m/>
    <m/>
    <m/>
    <m/>
    <m/>
  </r>
  <r>
    <x v="0"/>
    <x v="4"/>
    <n v="663031242"/>
    <n v="109978"/>
    <s v="UNIVERSIDADE FEDERAL DE LAVRAS - MG"/>
    <d v="2020-05-11T08:26:08"/>
    <s v="HES2527"/>
    <s v="PROPRIA"/>
    <s v="L200"/>
    <s v=""/>
    <n v="2008"/>
    <n v="2041853"/>
    <s v="MARCIO TADEU DE LIMA"/>
    <s v="Abastecimento"/>
    <s v="Diesel S-10 Comum"/>
    <n v="45.48"/>
    <n v="3.3"/>
    <n v="256600"/>
    <n v="630"/>
    <n v="13.85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1"/>
    <x v="4"/>
    <n v="663037891"/>
    <n v="109978"/>
    <s v="UNIVERSIDADE FEDERAL DE LAVRAS - MG"/>
    <d v="2020-05-11T08:45:58"/>
    <s v="ROC4343"/>
    <s v="PROPRIA"/>
    <s v="ROCADEIRA"/>
    <s v=""/>
    <n v="2012"/>
    <n v="395326"/>
    <s v="CARLOS ALBERTO DE OLIVEIRA SILVA"/>
    <s v="Abastecimento"/>
    <s v="GASOLINA COMUM"/>
    <n v="3"/>
    <n v="4.07"/>
    <n v="111990"/>
    <n v="5"/>
    <n v="1.67"/>
    <n v="12.21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4"/>
    <n v="663038130"/>
    <n v="109978"/>
    <s v="UNIVERSIDADE FEDERAL DE LAVRAS - MG"/>
    <d v="2020-05-11T08:46:43"/>
    <s v="ROC4350"/>
    <s v="PROPRIA"/>
    <s v="ROCADEIRA"/>
    <s v=""/>
    <n v="2012"/>
    <n v="395326"/>
    <s v="CARLOS ALBERTO DE OLIVEIRA SILVA"/>
    <s v="Abastecimento"/>
    <s v="GASOLINA COMUM"/>
    <n v="3"/>
    <n v="4.07"/>
    <n v="111990"/>
    <n v="5"/>
    <n v="1.67"/>
    <n v="12.21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4"/>
    <n v="663038341"/>
    <n v="109978"/>
    <s v="UNIVERSIDADE FEDERAL DE LAVRAS - MG"/>
    <d v="2020-05-11T08:47:33"/>
    <s v="ROC7067"/>
    <s v="PROPRIA"/>
    <s v="ROCADEIRA"/>
    <s v=""/>
    <n v="2016"/>
    <n v="395326"/>
    <s v="CARLOS ALBERTO DE OLIVEIRA SILVA"/>
    <s v="Abastecimento"/>
    <s v="GASOLINA COMUM"/>
    <n v="3"/>
    <n v="4.07"/>
    <n v="111990"/>
    <n v="5"/>
    <n v="1.67"/>
    <n v="12.21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4"/>
    <n v="663038540"/>
    <n v="109978"/>
    <s v="UNIVERSIDADE FEDERAL DE LAVRAS - MG"/>
    <d v="2020-05-11T08:48:23"/>
    <s v="ROC6731"/>
    <s v="PROPRIA"/>
    <s v="ROCADEIRA FS 220"/>
    <s v=""/>
    <n v="2011"/>
    <n v="395326"/>
    <s v="CARLOS ALBERTO DE OLIVEIRA SILVA"/>
    <s v="Abastecimento"/>
    <s v="GASOLINA COMUM"/>
    <n v="3"/>
    <n v="4.07"/>
    <n v="111990"/>
    <n v="5"/>
    <n v="1.67"/>
    <n v="12.21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4"/>
    <n v="663038729"/>
    <n v="109978"/>
    <s v="UNIVERSIDADE FEDERAL DE LAVRAS - MG"/>
    <d v="2020-05-11T08:49:07"/>
    <s v="ROC7070"/>
    <s v="PROPRIA"/>
    <s v="ROCADEIRA"/>
    <s v=""/>
    <n v="2016"/>
    <n v="395326"/>
    <s v="CARLOS ALBERTO DE OLIVEIRA SILVA"/>
    <s v="Abastecimento"/>
    <s v="GASOLINA COMUM"/>
    <n v="3"/>
    <n v="4.07"/>
    <n v="111990"/>
    <n v="5"/>
    <n v="1.67"/>
    <n v="12.21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4"/>
    <n v="663038936"/>
    <n v="109978"/>
    <s v="UNIVERSIDADE FEDERAL DE LAVRAS - MG"/>
    <d v="2020-05-11T08:49:59"/>
    <s v="ROC7069"/>
    <s v="PROPRIA"/>
    <s v="ROCADEIRA"/>
    <s v=""/>
    <n v="2016"/>
    <n v="395326"/>
    <s v="CARLOS ALBERTO DE OLIVEIRA SILVA"/>
    <s v="Abastecimento"/>
    <s v="GASOLINA COMUM"/>
    <n v="3"/>
    <n v="4.07"/>
    <n v="111990"/>
    <n v="5"/>
    <n v="1.67"/>
    <n v="12.21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0"/>
    <x v="4"/>
    <n v="663039133"/>
    <n v="109978"/>
    <s v="UNIVERSIDADE FEDERAL DE LAVRAS - MG"/>
    <d v="2020-05-11T08:50:36"/>
    <s v="GMF6160"/>
    <s v="PROPRIA"/>
    <s v="STRADA HD WK CD E"/>
    <s v="20015680"/>
    <n v="2009"/>
    <n v="2042196"/>
    <s v="RICHARDSON LUCIANDO DA ROCHA"/>
    <s v="Abastecimento"/>
    <s v="GASOLINA COMUM"/>
    <n v="36.770000000000003"/>
    <n v="4.08"/>
    <n v="92785"/>
    <n v="270"/>
    <n v="7.34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1"/>
    <x v="4"/>
    <n v="663039173"/>
    <n v="109978"/>
    <s v="UNIVERSIDADE FEDERAL DE LAVRAS - MG"/>
    <d v="2020-05-11T08:50:46"/>
    <s v="ROC4342"/>
    <s v="PROPRIA"/>
    <s v="ROCADEIRA"/>
    <s v=""/>
    <n v="2012"/>
    <n v="395326"/>
    <s v="CARLOS ALBERTO DE OLIVEIRA SILVA"/>
    <s v="Abastecimento"/>
    <s v="GASOLINA COMUM"/>
    <n v="3"/>
    <n v="4.07"/>
    <n v="111990"/>
    <n v="5"/>
    <n v="1.67"/>
    <n v="12.21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4"/>
    <n v="663039362"/>
    <n v="109978"/>
    <s v="UNIVERSIDADE FEDERAL DE LAVRAS - MG"/>
    <d v="2020-05-11T08:51:28"/>
    <s v="ROC7068"/>
    <s v="PROPRIA"/>
    <s v="ROCADEIRA"/>
    <s v=""/>
    <n v="2016"/>
    <n v="395326"/>
    <s v="CARLOS ALBERTO DE OLIVEIRA SILVA"/>
    <s v="Abastecimento"/>
    <s v="GASOLINA COMUM"/>
    <n v="3"/>
    <n v="4.07"/>
    <n v="111990"/>
    <n v="5"/>
    <n v="1.67"/>
    <n v="12.21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4"/>
    <n v="663039578"/>
    <n v="109978"/>
    <s v="UNIVERSIDADE FEDERAL DE LAVRAS - MG"/>
    <d v="2020-05-11T08:52:25"/>
    <s v="ROC6726"/>
    <s v="PROPRIA"/>
    <s v="ROCADEIRA FS 220"/>
    <s v=""/>
    <n v="2011"/>
    <n v="395326"/>
    <s v="CARLOS ALBERTO DE OLIVEIRA SILVA"/>
    <s v="Abastecimento"/>
    <s v="GASOLINA COMUM"/>
    <n v="3"/>
    <n v="4.07"/>
    <n v="111990"/>
    <n v="5"/>
    <n v="1.67"/>
    <n v="12.21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4"/>
    <n v="663039839"/>
    <n v="109978"/>
    <s v="UNIVERSIDADE FEDERAL DE LAVRAS - MG"/>
    <d v="2020-05-11T08:53:31"/>
    <s v="ROC6727"/>
    <s v="PROPRIA"/>
    <s v="ROCADEIRA FS 220"/>
    <s v=""/>
    <n v="2011"/>
    <n v="395326"/>
    <s v="CARLOS ALBERTO DE OLIVEIRA SILVA"/>
    <s v="Abastecimento"/>
    <s v="GASOLINA COMUM"/>
    <n v="3"/>
    <n v="4.07"/>
    <n v="111990"/>
    <n v="5"/>
    <n v="1.67"/>
    <n v="12.21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4"/>
    <n v="663057479"/>
    <n v="109978"/>
    <s v="UNIVERSIDADE FEDERAL DE LAVRAS - MG"/>
    <d v="2020-05-11T09:40:08"/>
    <s v="PVJ8129"/>
    <s v="PROPRIA"/>
    <s v="MOTOCICLETA"/>
    <s v="20019241"/>
    <n v="2014"/>
    <n v="1810957"/>
    <s v="ARTHUR RESENDE RIBEIRO DE OLIVEIRA"/>
    <s v="Abastecimento"/>
    <s v="GASOLINA COMUM"/>
    <n v="7.4"/>
    <n v="4"/>
    <n v="85108"/>
    <n v="298"/>
    <n v="40.270000000000003"/>
    <n v="29.61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4"/>
    <n v="663057540"/>
    <n v="109978"/>
    <s v="UNIVERSIDADE FEDERAL DE LAVRAS - MG"/>
    <d v="2020-05-11T09:40:31"/>
    <s v="GMF1891"/>
    <s v="PROPRIA"/>
    <s v="914 DIESEL"/>
    <s v="20012235"/>
    <n v="1997"/>
    <n v="68775056"/>
    <s v="ANDERSON DE SOUSA LIMA"/>
    <s v="Abastecimento"/>
    <s v="Diesel S-10 Comum"/>
    <n v="28.2"/>
    <n v="3.3"/>
    <n v="213573"/>
    <n v="73"/>
    <n v="2.59"/>
    <n v="93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1"/>
    <x v="4"/>
    <n v="663058548"/>
    <n v="109978"/>
    <s v="UNIVERSIDADE FEDERAL DE LAVRAS - MG"/>
    <d v="2020-05-11T09:45:55"/>
    <s v="HKX5794"/>
    <s v="PROPRIA"/>
    <s v="MOTOCICLETA"/>
    <s v="20019851"/>
    <n v="2009"/>
    <n v="395469"/>
    <s v="JOSE DE OLIVEIRA"/>
    <s v="Abastecimento"/>
    <s v="GASOLINA COMUM"/>
    <n v="7.84"/>
    <n v="4.08"/>
    <n v="39365"/>
    <n v="253"/>
    <n v="32.270000000000003"/>
    <n v="31.98"/>
    <n v="9895191"/>
    <s v="AUTO POSTO LAVRAS SHELL"/>
    <s v="POSTO DE COMBUSTIVEL"/>
    <s v="AVENIDA DR SILVIO MENICUCCI 200"/>
    <s v="VILA ESTER"/>
    <s v="LAVRAS"/>
    <s v="MG"/>
    <s v="PROINFRA"/>
    <m/>
    <m/>
    <m/>
    <m/>
    <m/>
    <m/>
    <m/>
    <m/>
    <m/>
    <m/>
    <m/>
    <m/>
  </r>
  <r>
    <x v="1"/>
    <x v="4"/>
    <n v="663104858"/>
    <n v="109978"/>
    <s v="UNIVERSIDADE FEDERAL DE LAVRAS - MG"/>
    <d v="2020-05-11T14:57:33"/>
    <s v="PVJ8159"/>
    <s v="PROPRIA"/>
    <s v="MOTOCICLETA"/>
    <s v="0019242"/>
    <n v="2014"/>
    <n v="1810957"/>
    <s v="ARTHUR RESENDE RIBEIRO DE OLIVEIRA"/>
    <s v="Abastecimento"/>
    <s v="GASOLINA COMUM"/>
    <n v="5.84"/>
    <n v="4"/>
    <n v="70927"/>
    <n v="219"/>
    <n v="37.5"/>
    <n v="23.36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4"/>
    <n v="663104972"/>
    <n v="109978"/>
    <s v="UNIVERSIDADE FEDERAL DE LAVRAS - MG"/>
    <d v="2020-05-11T14:58:27"/>
    <s v="PVJ8145"/>
    <s v="PROPRIA"/>
    <s v="MOTOCICLETA"/>
    <s v="20019245"/>
    <n v="2014"/>
    <n v="1810957"/>
    <s v="ARTHUR RESENDE RIBEIRO DE OLIVEIRA"/>
    <s v="Abastecimento"/>
    <s v="GASOLINA COMUM"/>
    <n v="7.06"/>
    <n v="4"/>
    <n v="78539"/>
    <n v="265"/>
    <n v="37.54"/>
    <n v="28.26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4"/>
    <n v="663108049"/>
    <n v="109978"/>
    <s v="UNIVERSIDADE FEDERAL DE LAVRAS - MG"/>
    <d v="2020-05-11T15:08:10"/>
    <s v="PVJ8146"/>
    <s v="PROPRIA"/>
    <s v="MOTOCICLETA"/>
    <s v="20019246"/>
    <n v="2014"/>
    <n v="1810957"/>
    <s v="ARTHUR RESENDE RIBEIRO DE OLIVEIRA"/>
    <s v="Abastecimento"/>
    <s v="GASOLINA COMUM"/>
    <n v="6.17"/>
    <n v="4"/>
    <n v="60005"/>
    <n v="200"/>
    <n v="32.409999999999997"/>
    <n v="24.67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4"/>
    <n v="663107602"/>
    <n v="109978"/>
    <s v="UNIVERSIDADE FEDERAL DE LAVRAS - MG"/>
    <d v="2020-05-11T15:10:38"/>
    <s v="PVJ8124"/>
    <s v="PROPRIA"/>
    <s v="MOTOCICLETA"/>
    <s v="20019248"/>
    <n v="2014"/>
    <n v="1810957"/>
    <s v="ARTHUR RESENDE RIBEIRO DE OLIVEIRA"/>
    <s v="Abastecimento"/>
    <s v="GASOLINA COMUM"/>
    <n v="6.16"/>
    <n v="4"/>
    <n v="82886"/>
    <n v="270"/>
    <n v="43.83"/>
    <n v="24.66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4"/>
    <n v="663107746"/>
    <n v="109978"/>
    <s v="UNIVERSIDADE FEDERAL DE LAVRAS - MG"/>
    <d v="2020-05-11T15:11:39"/>
    <s v="PVJ8123"/>
    <s v="PROPRIA"/>
    <s v="MOTOCICLETA"/>
    <s v="20019272"/>
    <n v="2014"/>
    <n v="1810957"/>
    <s v="ARTHUR RESENDE RIBEIRO DE OLIVEIRA"/>
    <s v="Abastecimento"/>
    <s v="GASOLINA COMUM"/>
    <n v="8.34"/>
    <n v="4"/>
    <n v="72312"/>
    <n v="347"/>
    <n v="41.61"/>
    <n v="33.35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4"/>
    <n v="663108811"/>
    <n v="109978"/>
    <s v="UNIVERSIDADE FEDERAL DE LAVRAS - MG"/>
    <d v="2020-05-11T15:32:05"/>
    <s v="OQP9475"/>
    <s v="PROPRIA"/>
    <s v="UNO"/>
    <s v=""/>
    <n v="2014"/>
    <n v="1810957"/>
    <s v="ARTHUR RESENDE RIBEIRO DE OLIVEIRA"/>
    <s v="Abastecimento"/>
    <s v="GASOLINA COMUM"/>
    <n v="25"/>
    <n v="4"/>
    <n v="125621"/>
    <n v="193"/>
    <n v="7.72"/>
    <n v="100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4"/>
    <n v="663205716"/>
    <n v="109978"/>
    <s v="UNIVERSIDADE FEDERAL DE LAVRAS - MG"/>
    <d v="2020-05-12T10:02:31"/>
    <s v="ROC4343"/>
    <s v="PROPRIA"/>
    <s v="ROCADEIRA"/>
    <s v=""/>
    <n v="2012"/>
    <n v="395326"/>
    <s v="CARLOS ALBERTO DE OLIVEIRA SILVA"/>
    <s v="Abastecimento"/>
    <s v="GASOLINA COMUM"/>
    <n v="3"/>
    <n v="4.07"/>
    <n v="111995"/>
    <n v="5"/>
    <n v="1.67"/>
    <n v="12.21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4"/>
    <n v="663205796"/>
    <n v="109978"/>
    <s v="UNIVERSIDADE FEDERAL DE LAVRAS - MG"/>
    <d v="2020-05-12T10:03:07"/>
    <s v="ROC4350"/>
    <s v="PROPRIA"/>
    <s v="ROCADEIRA"/>
    <s v=""/>
    <n v="2012"/>
    <n v="395326"/>
    <s v="CARLOS ALBERTO DE OLIVEIRA SILVA"/>
    <s v="Abastecimento"/>
    <s v="GASOLINA COMUM"/>
    <n v="3"/>
    <n v="4.07"/>
    <n v="111995"/>
    <n v="5"/>
    <n v="1.67"/>
    <n v="12.21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4"/>
    <n v="663205918"/>
    <n v="109978"/>
    <s v="UNIVERSIDADE FEDERAL DE LAVRAS - MG"/>
    <d v="2020-05-12T10:03:56"/>
    <s v="ROC7067"/>
    <s v="PROPRIA"/>
    <s v="ROCADEIRA"/>
    <s v=""/>
    <n v="2016"/>
    <n v="395326"/>
    <s v="CARLOS ALBERTO DE OLIVEIRA SILVA"/>
    <s v="Abastecimento"/>
    <s v="GASOLINA COMUM"/>
    <n v="3"/>
    <n v="4.07"/>
    <n v="111995"/>
    <n v="5"/>
    <n v="1.67"/>
    <n v="12.21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4"/>
    <n v="663205997"/>
    <n v="109978"/>
    <s v="UNIVERSIDADE FEDERAL DE LAVRAS - MG"/>
    <d v="2020-05-12T10:04:33"/>
    <s v="ROC6731"/>
    <s v="PROPRIA"/>
    <s v="ROCADEIRA FS 220"/>
    <s v=""/>
    <n v="2011"/>
    <n v="395326"/>
    <s v="CARLOS ALBERTO DE OLIVEIRA SILVA"/>
    <s v="Abastecimento"/>
    <s v="GASOLINA COMUM"/>
    <n v="3"/>
    <n v="4.07"/>
    <n v="111995"/>
    <n v="5"/>
    <n v="1.67"/>
    <n v="12.21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4"/>
    <n v="663206114"/>
    <n v="109978"/>
    <s v="UNIVERSIDADE FEDERAL DE LAVRAS - MG"/>
    <d v="2020-05-12T10:05:18"/>
    <s v="ROC7070"/>
    <s v="PROPRIA"/>
    <s v="ROCADEIRA"/>
    <s v=""/>
    <n v="2016"/>
    <n v="395326"/>
    <s v="CARLOS ALBERTO DE OLIVEIRA SILVA"/>
    <s v="Abastecimento"/>
    <s v="GASOLINA COMUM"/>
    <n v="3"/>
    <n v="4.07"/>
    <n v="111995"/>
    <n v="5"/>
    <n v="1.67"/>
    <n v="12.21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4"/>
    <n v="663206189"/>
    <n v="109978"/>
    <s v="UNIVERSIDADE FEDERAL DE LAVRAS - MG"/>
    <d v="2020-05-12T10:05:54"/>
    <s v="ROC7069"/>
    <s v="PROPRIA"/>
    <s v="ROCADEIRA"/>
    <s v=""/>
    <n v="2016"/>
    <n v="395326"/>
    <s v="CARLOS ALBERTO DE OLIVEIRA SILVA"/>
    <s v="Abastecimento"/>
    <s v="GASOLINA COMUM"/>
    <n v="3"/>
    <n v="4.07"/>
    <n v="111995"/>
    <n v="5"/>
    <n v="1.67"/>
    <n v="12.21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4"/>
    <n v="663206266"/>
    <n v="109978"/>
    <s v="UNIVERSIDADE FEDERAL DE LAVRAS - MG"/>
    <d v="2020-05-12T10:06:27"/>
    <s v="ROC4342"/>
    <s v="PROPRIA"/>
    <s v="ROCADEIRA"/>
    <s v=""/>
    <n v="2012"/>
    <n v="395326"/>
    <s v="CARLOS ALBERTO DE OLIVEIRA SILVA"/>
    <s v="Abastecimento"/>
    <s v="GASOLINA COMUM"/>
    <n v="3"/>
    <n v="4.07"/>
    <n v="111995"/>
    <n v="5"/>
    <n v="1.67"/>
    <n v="12.21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4"/>
    <n v="663206349"/>
    <n v="109978"/>
    <s v="UNIVERSIDADE FEDERAL DE LAVRAS - MG"/>
    <d v="2020-05-12T10:07:05"/>
    <s v="ROC7068"/>
    <s v="PROPRIA"/>
    <s v="ROCADEIRA"/>
    <s v=""/>
    <n v="2016"/>
    <n v="395326"/>
    <s v="CARLOS ALBERTO DE OLIVEIRA SILVA"/>
    <s v="Abastecimento"/>
    <s v="GASOLINA COMUM"/>
    <n v="3"/>
    <n v="4.07"/>
    <n v="111995"/>
    <n v="5"/>
    <n v="1.67"/>
    <n v="12.21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4"/>
    <n v="663206424"/>
    <n v="109978"/>
    <s v="UNIVERSIDADE FEDERAL DE LAVRAS - MG"/>
    <d v="2020-05-12T10:07:39"/>
    <s v="ROC6726"/>
    <s v="PROPRIA"/>
    <s v="ROCADEIRA FS 220"/>
    <s v=""/>
    <n v="2011"/>
    <n v="395326"/>
    <s v="CARLOS ALBERTO DE OLIVEIRA SILVA"/>
    <s v="Abastecimento"/>
    <s v="GASOLINA COMUM"/>
    <n v="3"/>
    <n v="4.07"/>
    <n v="111995"/>
    <n v="5"/>
    <n v="1.67"/>
    <n v="12.21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4"/>
    <n v="663206507"/>
    <n v="109978"/>
    <s v="UNIVERSIDADE FEDERAL DE LAVRAS - MG"/>
    <d v="2020-05-12T10:08:15"/>
    <s v="ROC6727"/>
    <s v="PROPRIA"/>
    <s v="ROCADEIRA FS 220"/>
    <s v=""/>
    <n v="2011"/>
    <n v="395326"/>
    <s v="CARLOS ALBERTO DE OLIVEIRA SILVA"/>
    <s v="Abastecimento"/>
    <s v="GASOLINA COMUM"/>
    <n v="3"/>
    <n v="4.07"/>
    <n v="111995"/>
    <n v="5"/>
    <n v="1.67"/>
    <n v="12.21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0"/>
    <x v="4"/>
    <n v="663206690"/>
    <n v="109978"/>
    <s v="UNIVERSIDADE FEDERAL DE LAVRAS - MG"/>
    <d v="2020-05-12T10:09:37"/>
    <s v="GMF6156"/>
    <s v="PROPRIA"/>
    <s v="STRADA HD WK CD E"/>
    <s v="20019835"/>
    <n v="2009"/>
    <n v="395326"/>
    <s v="CARLOS ALBERTO DE OLIVEIRA SILVA"/>
    <s v="Abastecimento"/>
    <s v="ETANOL"/>
    <n v="39.69"/>
    <n v="2.79"/>
    <n v="124468"/>
    <n v="386"/>
    <n v="9.73"/>
    <n v="110.74"/>
    <n v="11396534"/>
    <s v="POSTO DA PRACA"/>
    <s v="POSTO DE COMBUSTIVEL"/>
    <s v="PRACA DOUTOR JORGE 185"/>
    <s v="CENTRO"/>
    <s v="LAVRAS"/>
    <s v="MG"/>
    <s v="DTM"/>
    <m/>
    <m/>
    <m/>
    <m/>
    <m/>
    <m/>
    <m/>
    <m/>
    <m/>
    <m/>
    <m/>
    <m/>
  </r>
  <r>
    <x v="0"/>
    <x v="4"/>
    <n v="663234131"/>
    <n v="109978"/>
    <s v="UNIVERSIDADE FEDERAL DE LAVRAS - MG"/>
    <d v="2020-05-12T13:39:11"/>
    <s v="MAQ4187"/>
    <s v="PROPRIA"/>
    <s v="EQUIPAMENTO"/>
    <s v="14887"/>
    <n v="2017"/>
    <n v="2041853"/>
    <s v="MARCIO TADEU DE LIMA"/>
    <s v="Abastecimento"/>
    <s v="Diesel S-10 Comum"/>
    <n v="200.12"/>
    <n v="3.3"/>
    <n v="2830"/>
    <n v="15"/>
    <n v="13.34"/>
    <n v="66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4"/>
    <n v="663401374"/>
    <n v="109978"/>
    <s v="UNIVERSIDADE FEDERAL DE LAVRAS - MG"/>
    <d v="2020-05-13T16:12:53"/>
    <s v="HKX5729"/>
    <s v="PROPRIA"/>
    <s v="MOTOCICLETA"/>
    <s v=""/>
    <n v="2009"/>
    <n v="1810957"/>
    <s v="ARTHUR RESENDE RIBEIRO DE OLIVEIRA"/>
    <s v="Abastecimento"/>
    <s v="GASOLINA COMUM"/>
    <n v="9.1199999999999992"/>
    <n v="4"/>
    <n v="20992"/>
    <n v="253"/>
    <n v="27.74"/>
    <n v="36.479999999999997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0"/>
    <x v="4"/>
    <n v="663403061"/>
    <n v="109978"/>
    <s v="UNIVERSIDADE FEDERAL DE LAVRAS - MG"/>
    <d v="2020-05-13T16:19:07"/>
    <s v="GMF7963"/>
    <s v="PROPRIA"/>
    <s v="STRADA HD WK CD E"/>
    <s v=""/>
    <n v="2015"/>
    <n v="68775056"/>
    <s v="ANDERSON DE SOUSA LIMA"/>
    <s v="Abastecimento"/>
    <s v="GASOLINA COMUM"/>
    <n v="36.770000000000003"/>
    <n v="4.08"/>
    <n v="79106"/>
    <n v="344"/>
    <n v="9.36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1"/>
    <x v="4"/>
    <n v="663491355"/>
    <n v="109978"/>
    <s v="UNIVERSIDADE FEDERAL DE LAVRAS - MG"/>
    <d v="2020-05-14T09:03:25"/>
    <s v="ROC6727"/>
    <s v="PROPRIA"/>
    <s v="ROCADEIRA FS 220"/>
    <s v=""/>
    <n v="2011"/>
    <n v="395326"/>
    <s v="CARLOS ALBERTO DE OLIVEIRA SILVA"/>
    <s v="Abastecimento"/>
    <s v="GASOLINA COMUM"/>
    <n v="3"/>
    <n v="4.05"/>
    <n v="112005"/>
    <n v="10"/>
    <n v="3.33"/>
    <n v="12.15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4"/>
    <n v="663491458"/>
    <n v="109978"/>
    <s v="UNIVERSIDADE FEDERAL DE LAVRAS - MG"/>
    <d v="2020-05-14T09:04:03"/>
    <s v="ROC6726"/>
    <s v="PROPRIA"/>
    <s v="ROCADEIRA FS 220"/>
    <s v=""/>
    <n v="2011"/>
    <n v="395326"/>
    <s v="CARLOS ALBERTO DE OLIVEIRA SILVA"/>
    <s v="Abastecimento"/>
    <s v="GASOLINA COMUM"/>
    <n v="3"/>
    <n v="4.05"/>
    <n v="112005"/>
    <n v="10"/>
    <n v="3.33"/>
    <n v="12.15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4"/>
    <n v="663491551"/>
    <n v="109978"/>
    <s v="UNIVERSIDADE FEDERAL DE LAVRAS - MG"/>
    <d v="2020-05-14T09:04:40"/>
    <s v="ROC7068"/>
    <s v="PROPRIA"/>
    <s v="ROCADEIRA"/>
    <s v=""/>
    <n v="2016"/>
    <n v="395326"/>
    <s v="CARLOS ALBERTO DE OLIVEIRA SILVA"/>
    <s v="Abastecimento"/>
    <s v="GASOLINA COMUM"/>
    <n v="3"/>
    <n v="4.05"/>
    <n v="112005"/>
    <n v="10"/>
    <n v="3.33"/>
    <n v="12.15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4"/>
    <n v="663491677"/>
    <n v="109978"/>
    <s v="UNIVERSIDADE FEDERAL DE LAVRAS - MG"/>
    <d v="2020-05-14T09:05:27"/>
    <s v="ROC4342"/>
    <s v="PROPRIA"/>
    <s v="ROCADEIRA"/>
    <s v=""/>
    <n v="2012"/>
    <n v="395326"/>
    <s v="CARLOS ALBERTO DE OLIVEIRA SILVA"/>
    <s v="Abastecimento"/>
    <s v="GASOLINA COMUM"/>
    <n v="3"/>
    <n v="4.05"/>
    <n v="112005"/>
    <n v="10"/>
    <n v="3.33"/>
    <n v="12.15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4"/>
    <n v="663491820"/>
    <n v="109978"/>
    <s v="UNIVERSIDADE FEDERAL DE LAVRAS - MG"/>
    <d v="2020-05-14T09:06:12"/>
    <s v="ROC7069"/>
    <s v="PROPRIA"/>
    <s v="ROCADEIRA"/>
    <s v=""/>
    <n v="2016"/>
    <n v="395326"/>
    <s v="CARLOS ALBERTO DE OLIVEIRA SILVA"/>
    <s v="Abastecimento"/>
    <s v="GASOLINA COMUM"/>
    <n v="3"/>
    <n v="4.05"/>
    <n v="112005"/>
    <n v="10"/>
    <n v="3.33"/>
    <n v="12.15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4"/>
    <n v="663491923"/>
    <n v="109978"/>
    <s v="UNIVERSIDADE FEDERAL DE LAVRAS - MG"/>
    <d v="2020-05-14T09:06:44"/>
    <s v="ROC7070"/>
    <s v="PROPRIA"/>
    <s v="ROCADEIRA"/>
    <s v=""/>
    <n v="2016"/>
    <n v="395326"/>
    <s v="CARLOS ALBERTO DE OLIVEIRA SILVA"/>
    <s v="Abastecimento"/>
    <s v="GASOLINA COMUM"/>
    <n v="3"/>
    <n v="4.05"/>
    <n v="112005"/>
    <n v="10"/>
    <n v="3.33"/>
    <n v="12.15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4"/>
    <n v="663492030"/>
    <n v="109978"/>
    <s v="UNIVERSIDADE FEDERAL DE LAVRAS - MG"/>
    <d v="2020-05-14T09:07:21"/>
    <s v="ROC6731"/>
    <s v="PROPRIA"/>
    <s v="ROCADEIRA FS 220"/>
    <s v=""/>
    <n v="2011"/>
    <n v="395326"/>
    <s v="CARLOS ALBERTO DE OLIVEIRA SILVA"/>
    <s v="Abastecimento"/>
    <s v="GASOLINA COMUM"/>
    <n v="3"/>
    <n v="4.05"/>
    <n v="112005"/>
    <n v="10"/>
    <n v="3.33"/>
    <n v="12.15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4"/>
    <n v="663492150"/>
    <n v="109978"/>
    <s v="UNIVERSIDADE FEDERAL DE LAVRAS - MG"/>
    <d v="2020-05-14T09:08:00"/>
    <s v="ROC7067"/>
    <s v="PROPRIA"/>
    <s v="ROCADEIRA"/>
    <s v=""/>
    <n v="2016"/>
    <n v="395326"/>
    <s v="CARLOS ALBERTO DE OLIVEIRA SILVA"/>
    <s v="Abastecimento"/>
    <s v="GASOLINA COMUM"/>
    <n v="3"/>
    <n v="4.05"/>
    <n v="112005"/>
    <n v="10"/>
    <n v="3.33"/>
    <n v="12.15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4"/>
    <n v="663492245"/>
    <n v="109978"/>
    <s v="UNIVERSIDADE FEDERAL DE LAVRAS - MG"/>
    <d v="2020-05-14T09:08:36"/>
    <s v="ROC4350"/>
    <s v="PROPRIA"/>
    <s v="ROCADEIRA"/>
    <s v=""/>
    <n v="2012"/>
    <n v="395326"/>
    <s v="CARLOS ALBERTO DE OLIVEIRA SILVA"/>
    <s v="Abastecimento"/>
    <s v="GASOLINA COMUM"/>
    <n v="3"/>
    <n v="4.05"/>
    <n v="112005"/>
    <n v="10"/>
    <n v="3.33"/>
    <n v="12.15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4"/>
    <n v="663492341"/>
    <n v="109978"/>
    <s v="UNIVERSIDADE FEDERAL DE LAVRAS - MG"/>
    <d v="2020-05-14T09:09:07"/>
    <s v="ROC4343"/>
    <s v="PROPRIA"/>
    <s v="ROCADEIRA"/>
    <s v=""/>
    <n v="2012"/>
    <n v="395326"/>
    <s v="CARLOS ALBERTO DE OLIVEIRA SILVA"/>
    <s v="Abastecimento"/>
    <s v="GASOLINA COMUM"/>
    <n v="3"/>
    <n v="4.05"/>
    <n v="112005"/>
    <n v="10"/>
    <n v="3.33"/>
    <n v="12.15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0"/>
    <x v="4"/>
    <n v="663530354"/>
    <n v="109978"/>
    <s v="UNIVERSIDADE FEDERAL DE LAVRAS - MG"/>
    <d v="2020-05-14T13:23:42"/>
    <s v="GMF7191"/>
    <s v="PROPRIA"/>
    <s v="CAMINHAO"/>
    <s v="20019842"/>
    <n v="2012"/>
    <n v="78048246"/>
    <s v="CARLOS EDUARDO LUIZ"/>
    <s v="Abastecimento"/>
    <s v="Diesel S-10 Comum"/>
    <n v="321.48"/>
    <n v="2.99"/>
    <n v="87886"/>
    <n v="543"/>
    <n v="1.69"/>
    <n v="960.92"/>
    <n v="491063"/>
    <s v="POSTO TREVAO"/>
    <s v="POSTO DE COMBUSTIVEL"/>
    <s v="RODOVIA BR 265  S/N KM 153"/>
    <s v="GATO PRETO"/>
    <s v="LAVRAS"/>
    <s v="MG"/>
    <s v="DTM"/>
    <m/>
    <m/>
    <m/>
    <m/>
    <m/>
    <m/>
    <m/>
    <m/>
    <m/>
    <m/>
    <m/>
    <m/>
  </r>
  <r>
    <x v="0"/>
    <x v="4"/>
    <n v="663532565"/>
    <n v="109978"/>
    <s v="UNIVERSIDADE FEDERAL DE LAVRAS - MG"/>
    <d v="2020-05-14T13:35:38"/>
    <s v="HES1264"/>
    <s v="PROPRIA"/>
    <s v="RANGER"/>
    <s v=""/>
    <n v="2007"/>
    <n v="140502"/>
    <s v="JOSE PEDRO DE OLIVEIRA"/>
    <s v="Abastecimento"/>
    <s v="Diesel S-10 Comum"/>
    <n v="72.209999999999994"/>
    <n v="3.3"/>
    <n v="320444"/>
    <n v="740"/>
    <n v="10.25"/>
    <n v="238.15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4"/>
    <n v="663533406"/>
    <n v="109978"/>
    <s v="UNIVERSIDADE FEDERAL DE LAVRAS - MG"/>
    <d v="2020-05-14T13:42:19"/>
    <s v="MAQ4187"/>
    <s v="PROPRIA"/>
    <s v="EQUIPAMENTO"/>
    <s v="14887"/>
    <n v="2017"/>
    <n v="12918"/>
    <s v="MARCO AURELIO DE CASTRO CARVALHO"/>
    <s v="Abastecimento"/>
    <s v="Diesel S-10 Comum"/>
    <n v="211.7"/>
    <n v="3.3"/>
    <n v="2845"/>
    <n v="15"/>
    <n v="14.11"/>
    <n v="698.19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4"/>
    <n v="663533869"/>
    <n v="109978"/>
    <s v="UNIVERSIDADE FEDERAL DE LAVRAS - MG"/>
    <d v="2020-05-14T13:46:28"/>
    <s v="GMF0576"/>
    <s v="PROPRIA"/>
    <s v="L1113"/>
    <s v="20012237"/>
    <n v="1976"/>
    <n v="12918"/>
    <s v="MARCO AURELIO DE CASTRO CARVALHO"/>
    <s v="Abastecimento"/>
    <s v="Diesel S-10 Comum"/>
    <n v="98.24"/>
    <n v="3.3"/>
    <n v="58797"/>
    <n v="109"/>
    <n v="1.1100000000000001"/>
    <n v="324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4"/>
    <n v="663534442"/>
    <n v="109978"/>
    <s v="UNIVERSIDADE FEDERAL DE LAVRAS - MG"/>
    <d v="2020-05-14T13:50:57"/>
    <s v="GMF7494"/>
    <s v="PROPRIA"/>
    <s v="UNO"/>
    <s v=""/>
    <n v="2013"/>
    <n v="2111789"/>
    <s v="GUSTAVO MARCIO BOTELHO"/>
    <s v="Abastecimento"/>
    <s v="GASOLINA COMUM"/>
    <n v="36.770000000000003"/>
    <n v="4.08"/>
    <n v="62113"/>
    <n v="375"/>
    <n v="10.199999999999999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1"/>
    <x v="4"/>
    <n v="663556150"/>
    <n v="109978"/>
    <s v="UNIVERSIDADE FEDERAL DE LAVRAS - MG"/>
    <d v="2020-05-14T16:02:59"/>
    <s v="PVJ8142"/>
    <s v="PROPRIA"/>
    <s v="MOTOCICLETA"/>
    <s v="20019243"/>
    <n v="2014"/>
    <n v="1810957"/>
    <s v="ARTHUR RESENDE RIBEIRO DE OLIVEIRA"/>
    <s v="Abastecimento"/>
    <s v="GASOLINA COMUM"/>
    <n v="6.78"/>
    <n v="4"/>
    <n v="80770"/>
    <n v="273"/>
    <n v="40.270000000000003"/>
    <n v="27.12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4"/>
    <n v="663556379"/>
    <n v="109978"/>
    <s v="UNIVERSIDADE FEDERAL DE LAVRAS - MG"/>
    <d v="2020-05-14T16:04:46"/>
    <s v="PVJ8144"/>
    <s v="PROPRIA"/>
    <s v="MOTOCICLETA"/>
    <s v="0019244"/>
    <n v="2014"/>
    <n v="1810957"/>
    <s v="ARTHUR RESENDE RIBEIRO DE OLIVEIRA"/>
    <s v="Abastecimento"/>
    <s v="GASOLINA COMUM"/>
    <n v="6.77"/>
    <n v="4"/>
    <n v="71865"/>
    <n v="209"/>
    <n v="30.87"/>
    <n v="27.07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4"/>
    <n v="663556553"/>
    <n v="109978"/>
    <s v="UNIVERSIDADE FEDERAL DE LAVRAS - MG"/>
    <d v="2020-05-14T16:05:57"/>
    <s v="PVJ8129"/>
    <s v="PROPRIA"/>
    <s v="MOTOCICLETA"/>
    <s v="20019241"/>
    <n v="2014"/>
    <n v="1810957"/>
    <s v="ARTHUR RESENDE RIBEIRO DE OLIVEIRA"/>
    <s v="Abastecimento"/>
    <s v="GASOLINA COMUM"/>
    <n v="8.1199999999999992"/>
    <n v="4.04"/>
    <n v="85467"/>
    <n v="359"/>
    <n v="44.21"/>
    <n v="32.840000000000003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4"/>
    <n v="663557469"/>
    <n v="109978"/>
    <s v="UNIVERSIDADE FEDERAL DE LAVRAS - MG"/>
    <d v="2020-05-14T16:12:20"/>
    <s v="PVJ8159"/>
    <s v="PROPRIA"/>
    <s v="MOTOCICLETA"/>
    <s v="0019242"/>
    <n v="2014"/>
    <n v="1810957"/>
    <s v="ARTHUR RESENDE RIBEIRO DE OLIVEIRA"/>
    <s v="Abastecimento"/>
    <s v="GASOLINA COMUM"/>
    <n v="6.73"/>
    <n v="4"/>
    <n v="71202"/>
    <n v="275"/>
    <n v="40.86"/>
    <n v="26.91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4"/>
    <n v="663631429"/>
    <n v="109978"/>
    <s v="UNIVERSIDADE FEDERAL DE LAVRAS - MG"/>
    <d v="2020-05-15T07:34:34"/>
    <s v="GMF6108"/>
    <s v="PROPRIA"/>
    <s v="KOMBI 1.6"/>
    <s v="20015678"/>
    <n v="2009"/>
    <n v="3892"/>
    <s v="CLAUDIO VALACIO DE OLIVEIRA"/>
    <s v="Abastecimento"/>
    <s v="GASOLINA COMUM"/>
    <n v="36.770000000000003"/>
    <n v="4.08"/>
    <n v="682170"/>
    <n v="309"/>
    <n v="8.4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1"/>
    <x v="4"/>
    <n v="663635522"/>
    <n v="109978"/>
    <s v="UNIVERSIDADE FEDERAL DE LAVRAS - MG"/>
    <d v="2020-05-15T07:57:12"/>
    <s v="ROC6727"/>
    <s v="PROPRIA"/>
    <s v="ROCADEIRA FS 220"/>
    <s v=""/>
    <n v="2011"/>
    <n v="395326"/>
    <s v="CARLOS ALBERTO DE OLIVEIRA SILVA"/>
    <s v="Abastecimento"/>
    <s v="GASOLINA COMUM"/>
    <n v="3"/>
    <n v="4.05"/>
    <n v="112010"/>
    <n v="5"/>
    <n v="1.67"/>
    <n v="12.15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4"/>
    <n v="663635736"/>
    <n v="109978"/>
    <s v="UNIVERSIDADE FEDERAL DE LAVRAS - MG"/>
    <d v="2020-05-15T07:58:22"/>
    <s v="ROC7069"/>
    <s v="PROPRIA"/>
    <s v="ROCADEIRA"/>
    <s v=""/>
    <n v="2016"/>
    <n v="395326"/>
    <s v="CARLOS ALBERTO DE OLIVEIRA SILVA"/>
    <s v="Abastecimento"/>
    <s v="GASOLINA COMUM"/>
    <n v="3"/>
    <n v="4.05"/>
    <n v="112010"/>
    <n v="5"/>
    <n v="1.67"/>
    <n v="12.15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4"/>
    <n v="663635911"/>
    <n v="109978"/>
    <s v="UNIVERSIDADE FEDERAL DE LAVRAS - MG"/>
    <d v="2020-05-15T07:59:18"/>
    <s v="ROC4342"/>
    <s v="PROPRIA"/>
    <s v="ROCADEIRA"/>
    <s v=""/>
    <n v="2012"/>
    <n v="395326"/>
    <s v="CARLOS ALBERTO DE OLIVEIRA SILVA"/>
    <s v="Abastecimento"/>
    <s v="GASOLINA COMUM"/>
    <n v="3"/>
    <n v="4.05"/>
    <n v="112010"/>
    <n v="5"/>
    <n v="1.67"/>
    <n v="12.15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4"/>
    <n v="663636140"/>
    <n v="109978"/>
    <s v="UNIVERSIDADE FEDERAL DE LAVRAS - MG"/>
    <d v="2020-05-15T08:00:09"/>
    <s v="ROC7068"/>
    <s v="PROPRIA"/>
    <s v="ROCADEIRA"/>
    <s v=""/>
    <n v="2016"/>
    <n v="395326"/>
    <s v="CARLOS ALBERTO DE OLIVEIRA SILVA"/>
    <s v="Abastecimento"/>
    <s v="GASOLINA COMUM"/>
    <n v="3"/>
    <n v="4.05"/>
    <n v="112010"/>
    <n v="5"/>
    <n v="1.67"/>
    <n v="12.15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4"/>
    <n v="663636271"/>
    <n v="109978"/>
    <s v="UNIVERSIDADE FEDERAL DE LAVRAS - MG"/>
    <d v="2020-05-15T08:00:55"/>
    <s v="ROC6726"/>
    <s v="PROPRIA"/>
    <s v="ROCADEIRA FS 220"/>
    <s v=""/>
    <n v="2011"/>
    <n v="395326"/>
    <s v="CARLOS ALBERTO DE OLIVEIRA SILVA"/>
    <s v="Abastecimento"/>
    <s v="GASOLINA COMUM"/>
    <n v="3"/>
    <n v="4.05"/>
    <n v="112010"/>
    <n v="5"/>
    <n v="1.67"/>
    <n v="12.15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4"/>
    <n v="663636428"/>
    <n v="109978"/>
    <s v="UNIVERSIDADE FEDERAL DE LAVRAS - MG"/>
    <d v="2020-05-15T08:01:46"/>
    <s v="ROC4343"/>
    <s v="PROPRIA"/>
    <s v="ROCADEIRA"/>
    <s v=""/>
    <n v="2012"/>
    <n v="395326"/>
    <s v="CARLOS ALBERTO DE OLIVEIRA SILVA"/>
    <s v="Abastecimento"/>
    <s v="GASOLINA COMUM"/>
    <n v="3"/>
    <n v="4.05"/>
    <n v="112010"/>
    <n v="5"/>
    <n v="1.67"/>
    <n v="12.15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4"/>
    <n v="663636581"/>
    <n v="109978"/>
    <s v="UNIVERSIDADE FEDERAL DE LAVRAS - MG"/>
    <d v="2020-05-15T08:02:35"/>
    <s v="ROC7067"/>
    <s v="PROPRIA"/>
    <s v="ROCADEIRA"/>
    <s v=""/>
    <n v="2016"/>
    <n v="395326"/>
    <s v="CARLOS ALBERTO DE OLIVEIRA SILVA"/>
    <s v="Abastecimento"/>
    <s v="GASOLINA COMUM"/>
    <n v="3"/>
    <n v="4.05"/>
    <n v="112010"/>
    <n v="5"/>
    <n v="1.67"/>
    <n v="12.15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4"/>
    <n v="663636700"/>
    <n v="109978"/>
    <s v="UNIVERSIDADE FEDERAL DE LAVRAS - MG"/>
    <d v="2020-05-15T08:03:20"/>
    <s v="ROC4350"/>
    <s v="PROPRIA"/>
    <s v="ROCADEIRA"/>
    <s v=""/>
    <n v="2012"/>
    <n v="395326"/>
    <s v="CARLOS ALBERTO DE OLIVEIRA SILVA"/>
    <s v="Abastecimento"/>
    <s v="GASOLINA COMUM"/>
    <n v="3"/>
    <n v="4.05"/>
    <n v="112010"/>
    <n v="5"/>
    <n v="1.67"/>
    <n v="12.15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4"/>
    <n v="663636861"/>
    <n v="109978"/>
    <s v="UNIVERSIDADE FEDERAL DE LAVRAS - MG"/>
    <d v="2020-05-15T08:04:09"/>
    <s v="ROC6731"/>
    <s v="PROPRIA"/>
    <s v="ROCADEIRA FS 220"/>
    <s v=""/>
    <n v="2011"/>
    <n v="395326"/>
    <s v="CARLOS ALBERTO DE OLIVEIRA SILVA"/>
    <s v="Abastecimento"/>
    <s v="GASOLINA COMUM"/>
    <n v="3"/>
    <n v="4.05"/>
    <n v="112010"/>
    <n v="5"/>
    <n v="1.67"/>
    <n v="12.15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4"/>
    <n v="663636897"/>
    <n v="109978"/>
    <s v="UNIVERSIDADE FEDERAL DE LAVRAS - MG"/>
    <d v="2020-05-15T08:04:20"/>
    <s v="PVN3752"/>
    <s v="PROPRIA"/>
    <s v="PALIO"/>
    <s v=""/>
    <n v="2015"/>
    <n v="2111789"/>
    <s v="GUSTAVO MARCIO BOTELHO"/>
    <s v="Abastecimento"/>
    <s v="GASOLINA COMUM"/>
    <n v="36.770000000000003"/>
    <n v="4.08"/>
    <n v="34569"/>
    <n v="560"/>
    <n v="15.23"/>
    <n v="150"/>
    <n v="9895191"/>
    <s v="AUTO POSTO LAVRAS SHELL"/>
    <s v="POSTO DE COMBUSTIVEL"/>
    <s v="AVENIDA DR SILVIO MENICUCCI 200"/>
    <s v="VILA ESTER"/>
    <s v="LAVRAS"/>
    <s v="MG"/>
    <s v="PROINFRA"/>
    <m/>
    <m/>
    <m/>
    <m/>
    <m/>
    <m/>
    <m/>
    <m/>
    <m/>
    <m/>
    <m/>
    <m/>
  </r>
  <r>
    <x v="1"/>
    <x v="4"/>
    <n v="663637097"/>
    <n v="109978"/>
    <s v="UNIVERSIDADE FEDERAL DE LAVRAS - MG"/>
    <d v="2020-05-15T08:05:02"/>
    <s v="ROC7070"/>
    <s v="PROPRIA"/>
    <s v="ROCADEIRA"/>
    <s v=""/>
    <n v="2016"/>
    <n v="395326"/>
    <s v="CARLOS ALBERTO DE OLIVEIRA SILVA"/>
    <s v="Abastecimento"/>
    <s v="GASOLINA COMUM"/>
    <n v="3"/>
    <n v="4.05"/>
    <n v="112010"/>
    <n v="5"/>
    <n v="1.67"/>
    <n v="12.15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0"/>
    <x v="4"/>
    <n v="663657603"/>
    <n v="109978"/>
    <s v="UNIVERSIDADE FEDERAL DE LAVRAS - MG"/>
    <d v="2020-05-15T09:37:56"/>
    <s v="JJF5071"/>
    <s v="PROPRIA"/>
    <s v="GOL"/>
    <s v="20012223"/>
    <n v="2008"/>
    <n v="68775056"/>
    <s v="ANDERSON DE SOUSA LIMA"/>
    <s v="Abastecimento"/>
    <s v="GASOLINA COMUM"/>
    <n v="47.72"/>
    <n v="4.08"/>
    <n v="150392"/>
    <n v="345"/>
    <n v="7.23"/>
    <n v="194.65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1"/>
    <x v="4"/>
    <n v="663679688"/>
    <n v="109978"/>
    <s v="UNIVERSIDADE FEDERAL DE LAVRAS - MG"/>
    <d v="2020-05-15T11:56:56"/>
    <s v="HKX5735"/>
    <s v="PROPRIA"/>
    <s v="MOTOCICLETA"/>
    <s v="20017494"/>
    <n v="2009"/>
    <n v="2128212"/>
    <s v="BRUNO SIQUEIRA OGANDO"/>
    <s v="Abastecimento"/>
    <s v="GASOLINA COMUM"/>
    <n v="8.74"/>
    <n v="4.05"/>
    <n v="31571"/>
    <n v="293"/>
    <n v="33.520000000000003"/>
    <n v="35.42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4"/>
    <n v="663721793"/>
    <n v="109978"/>
    <s v="UNIVERSIDADE FEDERAL DE LAVRAS - MG"/>
    <d v="2020-05-15T16:01:02"/>
    <s v="PVJ8123"/>
    <s v="PROPRIA"/>
    <s v="MOTOCICLETA"/>
    <s v="20019272"/>
    <n v="2014"/>
    <n v="1810957"/>
    <s v="ARTHUR RESENDE RIBEIRO DE OLIVEIRA"/>
    <s v="Abastecimento"/>
    <s v="GASOLINA COMUM"/>
    <n v="5.25"/>
    <n v="4"/>
    <n v="72556"/>
    <n v="244"/>
    <n v="46.48"/>
    <n v="21.01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4"/>
    <n v="663721998"/>
    <n v="109978"/>
    <s v="UNIVERSIDADE FEDERAL DE LAVRAS - MG"/>
    <d v="2020-05-15T16:02:30"/>
    <s v="PVJ8154"/>
    <s v="PROPRIA"/>
    <s v="MOTOCICLETA"/>
    <s v=""/>
    <n v="2014"/>
    <n v="1810957"/>
    <s v="ARTHUR RESENDE RIBEIRO DE OLIVEIRA"/>
    <s v="Abastecimento"/>
    <s v="GASOLINA COMUM"/>
    <n v="5.16"/>
    <n v="4"/>
    <n v="45586"/>
    <n v="219"/>
    <n v="42.44"/>
    <n v="20.63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4"/>
    <n v="663722210"/>
    <n v="109978"/>
    <s v="UNIVERSIDADE FEDERAL DE LAVRAS - MG"/>
    <d v="2020-05-15T16:03:39"/>
    <s v="PVJ8124"/>
    <s v="PROPRIA"/>
    <s v="MOTOCICLETA"/>
    <s v="20019248"/>
    <n v="2014"/>
    <n v="1810957"/>
    <s v="ARTHUR RESENDE RIBEIRO DE OLIVEIRA"/>
    <s v="Abastecimento"/>
    <s v="GASOLINA COMUM"/>
    <n v="6.58"/>
    <n v="4"/>
    <n v="83197"/>
    <n v="311"/>
    <n v="47.26"/>
    <n v="26.31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4"/>
    <n v="663724049"/>
    <n v="109978"/>
    <s v="UNIVERSIDADE FEDERAL DE LAVRAS - MG"/>
    <d v="2020-05-15T16:04:41"/>
    <s v="PVJ8145"/>
    <s v="PROPRIA"/>
    <s v="MOTOCICLETA"/>
    <s v="20019245"/>
    <n v="2014"/>
    <n v="1810957"/>
    <s v="ARTHUR RESENDE RIBEIRO DE OLIVEIRA"/>
    <s v="Abastecimento"/>
    <s v="GASOLINA COMUM"/>
    <n v="6.88"/>
    <n v="4"/>
    <n v="78858"/>
    <n v="319"/>
    <n v="46.37"/>
    <n v="27.52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4"/>
    <n v="663722613"/>
    <n v="109978"/>
    <s v="UNIVERSIDADE FEDERAL DE LAVRAS - MG"/>
    <d v="2020-05-15T16:06:25"/>
    <s v="PVJ8146"/>
    <s v="PROPRIA"/>
    <s v="MOTOCICLETA"/>
    <s v="20019246"/>
    <n v="2014"/>
    <n v="1810957"/>
    <s v="ARTHUR RESENDE RIBEIRO DE OLIVEIRA"/>
    <s v="Abastecimento"/>
    <s v="ETANOL"/>
    <n v="5.17"/>
    <n v="4"/>
    <n v="60217"/>
    <n v="212"/>
    <n v="41.01"/>
    <n v="20.67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6"/>
    <x v="4"/>
    <n v="663962378"/>
    <n v="109978"/>
    <s v="UNIVERSIDADE FEDERAL DE LAVRAS - MG"/>
    <d v="2020-05-18T08:26:31"/>
    <s v="PVN3749"/>
    <s v="PROPRIA"/>
    <s v="PALIO"/>
    <s v=""/>
    <n v="2015"/>
    <n v="2041853"/>
    <s v="MARCIO TADEU DE LIMA"/>
    <s v="Abastecimento"/>
    <s v="GASOLINA COMUM"/>
    <n v="36.770000000000003"/>
    <n v="4.08"/>
    <n v="49831"/>
    <n v="220"/>
    <n v="5.98"/>
    <n v="150"/>
    <n v="9895191"/>
    <s v="AUTO POSTO LAVRAS SHELL"/>
    <s v="POSTO DE COMBUSTIVEL"/>
    <s v="AVENIDA DR SILVIO MENICUCCI 200"/>
    <s v="VILA ESTER"/>
    <s v="LAVRAS"/>
    <s v="MG"/>
    <s v="DGTI"/>
    <m/>
    <m/>
    <m/>
    <m/>
    <m/>
    <m/>
    <m/>
    <m/>
    <m/>
    <m/>
    <m/>
    <m/>
  </r>
  <r>
    <x v="0"/>
    <x v="4"/>
    <n v="663962904"/>
    <n v="109978"/>
    <s v="UNIVERSIDADE FEDERAL DE LAVRAS - MG"/>
    <d v="2020-05-18T08:28:24"/>
    <s v="TRA4259"/>
    <s v="PROPRIA"/>
    <s v="TRATOR BM 100"/>
    <s v="4259"/>
    <n v="1999"/>
    <n v="2041853"/>
    <s v="MARCIO TADEU DE LIMA"/>
    <s v="Abastecimento"/>
    <s v="Diesel S-10 Comum"/>
    <n v="40.93"/>
    <n v="3.3"/>
    <n v="3001"/>
    <n v="52"/>
    <n v="0.78"/>
    <n v="134.99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6"/>
    <x v="4"/>
    <n v="663982540"/>
    <n v="109978"/>
    <s v="UNIVERSIDADE FEDERAL DE LAVRAS - MG"/>
    <d v="2020-05-18T09:42:49"/>
    <s v="PVN3741"/>
    <s v="PROPRIA"/>
    <s v="PALIO"/>
    <s v="20012233"/>
    <n v="2015"/>
    <n v="395469"/>
    <s v="JOSE DE OLIVEIRA"/>
    <s v="Abastecimento"/>
    <s v="GASOLINA COMUM"/>
    <n v="34.32"/>
    <n v="4.08"/>
    <n v="47288"/>
    <n v="345"/>
    <n v="10.050000000000001"/>
    <n v="140"/>
    <n v="9895191"/>
    <s v="AUTO POSTO LAVRAS SHELL"/>
    <s v="POSTO DE COMBUSTIVEL"/>
    <s v="AVENIDA DR SILVIO MENICUCCI 200"/>
    <s v="VILA ESTER"/>
    <s v="LAVRAS"/>
    <s v="MG"/>
    <s v="DGTI"/>
    <m/>
    <m/>
    <m/>
    <m/>
    <m/>
    <m/>
    <m/>
    <m/>
    <m/>
    <m/>
    <m/>
    <m/>
  </r>
  <r>
    <x v="5"/>
    <x v="4"/>
    <n v="664021386"/>
    <n v="109978"/>
    <s v="UNIVERSIDADE FEDERAL DE LAVRAS - MG"/>
    <d v="2020-05-18T13:32:50"/>
    <s v="DER0563"/>
    <s v="PROPRIA"/>
    <s v="MAQUINA COSTAL"/>
    <s v=""/>
    <n v="2012"/>
    <n v="2106768"/>
    <s v="MAURO MAGALHAES LEITE FARIA"/>
    <s v="Abastecimento"/>
    <s v="GASOLINA COMUM"/>
    <n v="20"/>
    <n v="4.08"/>
    <n v="1"/>
    <n v="0"/>
    <n v="0"/>
    <n v="81.599999999999994"/>
    <n v="11396534"/>
    <s v="POSTO DA PRACA"/>
    <s v="POSTO DE COMBUSTIVEL"/>
    <s v="PRACA DOUTOR JORGE 185"/>
    <s v="CENTRO"/>
    <s v="LAVRAS"/>
    <s v="MG"/>
    <s v="DAG"/>
    <m/>
    <m/>
    <m/>
    <m/>
    <m/>
    <m/>
    <m/>
    <m/>
    <m/>
    <m/>
    <m/>
    <m/>
  </r>
  <r>
    <x v="0"/>
    <x v="4"/>
    <n v="664030957"/>
    <n v="109978"/>
    <s v="UNIVERSIDADE FEDERAL DE LAVRAS - MG"/>
    <d v="2020-05-18T14:39:40"/>
    <s v="GMF7211"/>
    <s v="PROPRIA"/>
    <s v="FOCUS"/>
    <s v="20012222"/>
    <n v="2012"/>
    <n v="2041853"/>
    <s v="MARCIO TADEU DE LIMA"/>
    <s v="Abastecimento"/>
    <s v="ETANOL"/>
    <n v="38.659999999999997"/>
    <n v="3.46"/>
    <n v="148054"/>
    <n v="324"/>
    <n v="8.3800000000000008"/>
    <n v="133.66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4"/>
    <n v="664046368"/>
    <n v="109978"/>
    <s v="UNIVERSIDADE FEDERAL DE LAVRAS - MG"/>
    <d v="2020-05-18T16:02:56"/>
    <s v="OQP9475"/>
    <s v="PROPRIA"/>
    <s v="UNO"/>
    <s v=""/>
    <n v="2014"/>
    <n v="1810957"/>
    <s v="ARTHUR RESENDE RIBEIRO DE OLIVEIRA"/>
    <s v="Abastecimento"/>
    <s v="GASOLINA COMUM"/>
    <n v="25"/>
    <n v="4"/>
    <n v="125939"/>
    <n v="318"/>
    <n v="12.72"/>
    <n v="100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0"/>
    <x v="4"/>
    <n v="664046537"/>
    <n v="109978"/>
    <s v="UNIVERSIDADE FEDERAL DE LAVRAS - MG"/>
    <d v="2020-05-18T16:04:05"/>
    <s v="HKX5729"/>
    <s v="PROPRIA"/>
    <s v="MOTOCICLETA"/>
    <s v=""/>
    <n v="2009"/>
    <n v="1810957"/>
    <s v="ARTHUR RESENDE RIBEIRO DE OLIVEIRA"/>
    <s v="Abastecimento"/>
    <s v="GASOLINA COMUM"/>
    <n v="8.11"/>
    <n v="4"/>
    <n v="21348"/>
    <n v="356"/>
    <n v="43.9"/>
    <n v="32.44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4"/>
    <n v="664046694"/>
    <n v="109978"/>
    <s v="UNIVERSIDADE FEDERAL DE LAVRAS - MG"/>
    <d v="2020-05-18T16:05:17"/>
    <s v="PVJ8124"/>
    <s v="PROPRIA"/>
    <s v="MOTOCICLETA"/>
    <s v="20019248"/>
    <n v="2014"/>
    <n v="1810957"/>
    <s v="ARTHUR RESENDE RIBEIRO DE OLIVEIRA"/>
    <s v="Abastecimento"/>
    <s v="GASOLINA COMUM"/>
    <n v="7.06"/>
    <n v="4"/>
    <n v="83525"/>
    <n v="328"/>
    <n v="46.46"/>
    <n v="28.25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4"/>
    <n v="664048075"/>
    <n v="109978"/>
    <s v="UNIVERSIDADE FEDERAL DE LAVRAS - MG"/>
    <d v="2020-05-18T16:07:50"/>
    <s v="PVJ8159"/>
    <s v="PROPRIA"/>
    <s v="MOTOCICLETA"/>
    <s v="0019242"/>
    <n v="2014"/>
    <n v="1810957"/>
    <s v="ARTHUR RESENDE RIBEIRO DE OLIVEIRA"/>
    <s v="Abastecimento"/>
    <s v="GASOLINA COMUM"/>
    <n v="7.13"/>
    <n v="4"/>
    <n v="71316"/>
    <n v="114"/>
    <n v="15.99"/>
    <n v="28.51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4"/>
    <n v="664048260"/>
    <n v="109978"/>
    <s v="UNIVERSIDADE FEDERAL DE LAVRAS - MG"/>
    <d v="2020-05-18T16:09:04"/>
    <s v="PVJ8129"/>
    <s v="PROPRIA"/>
    <s v="MOTOCICLETA"/>
    <s v="20019241"/>
    <n v="2014"/>
    <n v="1810957"/>
    <s v="ARTHUR RESENDE RIBEIRO DE OLIVEIRA"/>
    <s v="Abastecimento"/>
    <s v="GASOLINA COMUM"/>
    <n v="9.18"/>
    <n v="4"/>
    <n v="85862"/>
    <n v="395"/>
    <n v="43.03"/>
    <n v="36.729999999999997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2"/>
    <x v="4"/>
    <n v="664132775"/>
    <n v="109978"/>
    <s v="UNIVERSIDADE FEDERAL DE LAVRAS - MG"/>
    <d v="2020-05-19T09:19:58"/>
    <s v="TCB9149"/>
    <s v="PROPRIA"/>
    <s v="TANQUE"/>
    <s v=""/>
    <n v="2019"/>
    <n v="1670814"/>
    <s v="MARCELO ADALTON BALISA"/>
    <s v="Abastecimento"/>
    <s v="DIESEL"/>
    <n v="5000"/>
    <n v="2.86"/>
    <n v="9"/>
    <n v="-1"/>
    <n v="0"/>
    <n v="14299.99"/>
    <n v="2690942"/>
    <s v="POSTO CASTELO"/>
    <s v="POSTO DE COMBUSTIVEL"/>
    <s v="RODOVIA FERNAO DIAS KM 674  SN"/>
    <s v="ZONA RURAL"/>
    <s v="RIBEIRAO VERMELHO"/>
    <s v="MG"/>
    <s v="DMP"/>
    <m/>
    <m/>
    <m/>
    <m/>
    <m/>
    <m/>
    <m/>
    <m/>
    <m/>
    <m/>
    <m/>
    <m/>
  </r>
  <r>
    <x v="1"/>
    <x v="4"/>
    <n v="664142210"/>
    <n v="109978"/>
    <s v="UNIVERSIDADE FEDERAL DE LAVRAS - MG"/>
    <d v="2020-05-19T10:18:00"/>
    <s v="ROC7070"/>
    <s v="PROPRIA"/>
    <s v="ROCADEIRA"/>
    <s v=""/>
    <n v="2016"/>
    <n v="395326"/>
    <s v="CARLOS ALBERTO DE OLIVEIRA SILVA"/>
    <s v="Abastecimento"/>
    <s v="GASOLINA COMUM"/>
    <n v="3"/>
    <n v="4.08"/>
    <n v="112015"/>
    <n v="5"/>
    <n v="1.67"/>
    <n v="12.24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4"/>
    <n v="664142361"/>
    <n v="109978"/>
    <s v="UNIVERSIDADE FEDERAL DE LAVRAS - MG"/>
    <d v="2020-05-19T10:19:06"/>
    <s v="ROC6731"/>
    <s v="PROPRIA"/>
    <s v="ROCADEIRA FS 220"/>
    <s v=""/>
    <n v="2011"/>
    <n v="395326"/>
    <s v="CARLOS ALBERTO DE OLIVEIRA SILVA"/>
    <s v="Abastecimento"/>
    <s v="GASOLINA COMUM"/>
    <n v="3"/>
    <n v="4.08"/>
    <n v="112015"/>
    <n v="5"/>
    <n v="1.67"/>
    <n v="12.24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4"/>
    <n v="664142457"/>
    <n v="109978"/>
    <s v="UNIVERSIDADE FEDERAL DE LAVRAS - MG"/>
    <d v="2020-05-19T10:19:53"/>
    <s v="ROC4350"/>
    <s v="PROPRIA"/>
    <s v="ROCADEIRA"/>
    <s v=""/>
    <n v="2012"/>
    <n v="395326"/>
    <s v="CARLOS ALBERTO DE OLIVEIRA SILVA"/>
    <s v="Abastecimento"/>
    <s v="GASOLINA COMUM"/>
    <n v="3"/>
    <n v="4.08"/>
    <n v="112015"/>
    <n v="5"/>
    <n v="1.67"/>
    <n v="12.24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4"/>
    <n v="664142634"/>
    <n v="109978"/>
    <s v="UNIVERSIDADE FEDERAL DE LAVRAS - MG"/>
    <d v="2020-05-19T10:21:15"/>
    <s v="ROC7067"/>
    <s v="PROPRIA"/>
    <s v="ROCADEIRA"/>
    <s v=""/>
    <n v="2016"/>
    <n v="395326"/>
    <s v="CARLOS ALBERTO DE OLIVEIRA SILVA"/>
    <s v="Abastecimento"/>
    <s v="GASOLINA COMUM"/>
    <n v="3"/>
    <n v="4.08"/>
    <n v="112015"/>
    <n v="5"/>
    <n v="1.67"/>
    <n v="12.24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4"/>
    <n v="664142725"/>
    <n v="109978"/>
    <s v="UNIVERSIDADE FEDERAL DE LAVRAS - MG"/>
    <d v="2020-05-19T10:21:58"/>
    <s v="ROC4343"/>
    <s v="PROPRIA"/>
    <s v="ROCADEIRA"/>
    <s v=""/>
    <n v="2012"/>
    <n v="395326"/>
    <s v="CARLOS ALBERTO DE OLIVEIRA SILVA"/>
    <s v="Abastecimento"/>
    <s v="GASOLINA COMUM"/>
    <n v="3"/>
    <n v="4.08"/>
    <n v="112015"/>
    <n v="5"/>
    <n v="1.67"/>
    <n v="12.24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4"/>
    <n v="664142852"/>
    <n v="109978"/>
    <s v="UNIVERSIDADE FEDERAL DE LAVRAS - MG"/>
    <d v="2020-05-19T10:22:57"/>
    <s v="ROC6726"/>
    <s v="PROPRIA"/>
    <s v="ROCADEIRA FS 220"/>
    <s v=""/>
    <n v="2011"/>
    <n v="395326"/>
    <s v="CARLOS ALBERTO DE OLIVEIRA SILVA"/>
    <s v="Abastecimento"/>
    <s v="GASOLINA COMUM"/>
    <n v="3"/>
    <n v="4.08"/>
    <n v="112015"/>
    <n v="5"/>
    <n v="1.67"/>
    <n v="12.24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4"/>
    <n v="664142979"/>
    <n v="109978"/>
    <s v="UNIVERSIDADE FEDERAL DE LAVRAS - MG"/>
    <d v="2020-05-19T10:23:55"/>
    <s v="ROC7068"/>
    <s v="PROPRIA"/>
    <s v="ROCADEIRA"/>
    <s v=""/>
    <n v="2016"/>
    <n v="395326"/>
    <s v="CARLOS ALBERTO DE OLIVEIRA SILVA"/>
    <s v="Abastecimento"/>
    <s v="GASOLINA COMUM"/>
    <n v="3"/>
    <n v="4.08"/>
    <n v="112015"/>
    <n v="5"/>
    <n v="1.67"/>
    <n v="12.24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4"/>
    <n v="664143088"/>
    <n v="109978"/>
    <s v="UNIVERSIDADE FEDERAL DE LAVRAS - MG"/>
    <d v="2020-05-19T10:24:34"/>
    <s v="ROC4342"/>
    <s v="PROPRIA"/>
    <s v="ROCADEIRA"/>
    <s v=""/>
    <n v="2012"/>
    <n v="395326"/>
    <s v="CARLOS ALBERTO DE OLIVEIRA SILVA"/>
    <s v="Abastecimento"/>
    <s v="GASOLINA COMUM"/>
    <n v="3"/>
    <n v="4.08"/>
    <n v="112015"/>
    <n v="5"/>
    <n v="1.67"/>
    <n v="12.24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4"/>
    <n v="664143221"/>
    <n v="109978"/>
    <s v="UNIVERSIDADE FEDERAL DE LAVRAS - MG"/>
    <d v="2020-05-19T10:25:42"/>
    <s v="ROC7069"/>
    <s v="PROPRIA"/>
    <s v="ROCADEIRA"/>
    <s v=""/>
    <n v="2016"/>
    <n v="395326"/>
    <s v="CARLOS ALBERTO DE OLIVEIRA SILVA"/>
    <s v="Abastecimento"/>
    <s v="GASOLINA COMUM"/>
    <n v="3"/>
    <n v="4.08"/>
    <n v="112015"/>
    <n v="5"/>
    <n v="1.67"/>
    <n v="12.24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4"/>
    <n v="664143397"/>
    <n v="109978"/>
    <s v="UNIVERSIDADE FEDERAL DE LAVRAS - MG"/>
    <d v="2020-05-19T10:27:09"/>
    <s v="ROC6727"/>
    <s v="PROPRIA"/>
    <s v="ROCADEIRA FS 220"/>
    <s v=""/>
    <n v="2011"/>
    <n v="395326"/>
    <s v="CARLOS ALBERTO DE OLIVEIRA SILVA"/>
    <s v="Abastecimento"/>
    <s v="GASOLINA COMUM"/>
    <n v="3"/>
    <n v="4.08"/>
    <n v="112015"/>
    <n v="5"/>
    <n v="1.67"/>
    <n v="12.24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0"/>
    <x v="4"/>
    <n v="664144778"/>
    <n v="109978"/>
    <s v="UNIVERSIDADE FEDERAL DE LAVRAS - MG"/>
    <d v="2020-05-19T10:37:41"/>
    <s v="HES1216"/>
    <s v="PROPRIA"/>
    <s v="STRADA HD WK CD E"/>
    <s v="20012216"/>
    <n v="2007"/>
    <n v="1346441"/>
    <s v="RENAN ROSA PAULINO"/>
    <s v="Abastecimento"/>
    <s v="GASOLINA COMUM"/>
    <n v="24.51"/>
    <n v="4.08"/>
    <n v="139333"/>
    <n v="138"/>
    <n v="5.63"/>
    <n v="10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4"/>
    <n v="664168774"/>
    <n v="109978"/>
    <s v="UNIVERSIDADE FEDERAL DE LAVRAS - MG"/>
    <d v="2020-05-19T13:31:55"/>
    <s v="GMF6158"/>
    <s v="PROPRIA"/>
    <s v="STRADA HD WK CD E"/>
    <s v="20019850"/>
    <n v="2009"/>
    <n v="2041853"/>
    <s v="MARCIO TADEU DE LIMA"/>
    <s v="Abastecimento"/>
    <s v="GASOLINA COMUM"/>
    <n v="36.770000000000003"/>
    <n v="4.08"/>
    <n v="209962"/>
    <n v="346"/>
    <n v="9.41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4"/>
    <n v="664169035"/>
    <n v="109978"/>
    <s v="UNIVERSIDADE FEDERAL DE LAVRAS - MG"/>
    <d v="2020-05-19T13:34:05"/>
    <s v="HES2527"/>
    <s v="PROPRIA"/>
    <s v="L200"/>
    <s v=""/>
    <n v="2008"/>
    <n v="2041853"/>
    <s v="MARCIO TADEU DE LIMA"/>
    <s v="Abastecimento"/>
    <s v="Diesel S-10 Comum"/>
    <n v="45.48"/>
    <n v="3.3"/>
    <n v="257049"/>
    <n v="449"/>
    <n v="9.8699999999999992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4"/>
    <n v="664170748"/>
    <n v="109978"/>
    <s v="UNIVERSIDADE FEDERAL DE LAVRAS - MG"/>
    <d v="2020-05-19T13:40:18"/>
    <s v="GMF6665"/>
    <s v="PROPRIA"/>
    <s v="CAMINHAO"/>
    <s v="20012224"/>
    <n v="2011"/>
    <n v="2041853"/>
    <s v="MARCIO TADEU DE LIMA"/>
    <s v="Abastecimento"/>
    <s v="Diesel S-10 Comum"/>
    <n v="60.64"/>
    <n v="3.3"/>
    <n v="162621"/>
    <n v="439"/>
    <n v="7.24"/>
    <n v="20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4"/>
    <n v="664181376"/>
    <n v="109978"/>
    <s v="UNIVERSIDADE FEDERAL DE LAVRAS - MG"/>
    <d v="2020-05-19T14:47:46"/>
    <s v="GMF5528"/>
    <s v="PROPRIA"/>
    <s v="1418"/>
    <s v="20012551"/>
    <n v="2007"/>
    <n v="68775056"/>
    <s v="ANDERSON DE SOUSA LIMA"/>
    <s v="Abastecimento"/>
    <s v="Diesel S-10 Comum"/>
    <n v="136.44999999999999"/>
    <n v="3.3"/>
    <n v="131676"/>
    <n v="425"/>
    <n v="3.11"/>
    <n v="4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1"/>
    <x v="4"/>
    <n v="664341547"/>
    <n v="109978"/>
    <s v="UNIVERSIDADE FEDERAL DE LAVRAS - MG"/>
    <d v="2020-05-20T15:31:43"/>
    <s v="PVJ8145"/>
    <s v="PROPRIA"/>
    <s v="MOTOCICLETA"/>
    <s v="20019245"/>
    <n v="2014"/>
    <n v="1810957"/>
    <s v="ARTHUR RESENDE RIBEIRO DE OLIVEIRA"/>
    <s v="Abastecimento"/>
    <s v="GASOLINA COMUM"/>
    <n v="7.32"/>
    <n v="4"/>
    <n v="79175"/>
    <n v="317"/>
    <n v="43.31"/>
    <n v="29.28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4"/>
    <n v="664341741"/>
    <n v="109978"/>
    <s v="UNIVERSIDADE FEDERAL DE LAVRAS - MG"/>
    <d v="2020-05-20T15:33:22"/>
    <s v="PVJ8123"/>
    <s v="PROPRIA"/>
    <s v="MOTOCICLETA"/>
    <s v="20019272"/>
    <n v="2014"/>
    <n v="1810957"/>
    <s v="ARTHUR RESENDE RIBEIRO DE OLIVEIRA"/>
    <s v="Abastecimento"/>
    <s v="GASOLINA COMUM"/>
    <n v="7.32"/>
    <n v="4"/>
    <n v="72900"/>
    <n v="344"/>
    <n v="46.99"/>
    <n v="29.27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4"/>
    <n v="664345413"/>
    <n v="109978"/>
    <s v="UNIVERSIDADE FEDERAL DE LAVRAS - MG"/>
    <d v="2020-05-20T15:45:33"/>
    <s v="PVJ8142"/>
    <s v="PROPRIA"/>
    <s v="MOTOCICLETA"/>
    <s v="20019243"/>
    <n v="2014"/>
    <n v="1810957"/>
    <s v="ARTHUR RESENDE RIBEIRO DE OLIVEIRA"/>
    <s v="Abastecimento"/>
    <s v="GASOLINA COMUM"/>
    <n v="8.82"/>
    <n v="4"/>
    <n v="81198"/>
    <n v="428"/>
    <n v="48.53"/>
    <n v="35.299999999999997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4"/>
    <n v="664350467"/>
    <n v="109978"/>
    <s v="UNIVERSIDADE FEDERAL DE LAVRAS - MG"/>
    <d v="2020-05-20T16:13:42"/>
    <s v="PVJ8144"/>
    <s v="PROPRIA"/>
    <s v="MOTOCICLETA"/>
    <s v="0019244"/>
    <n v="2014"/>
    <n v="1810957"/>
    <s v="ARTHUR RESENDE RIBEIRO DE OLIVEIRA"/>
    <s v="Abastecimento"/>
    <s v="GASOLINA COMUM"/>
    <n v="8.16"/>
    <n v="4"/>
    <n v="72195"/>
    <n v="330"/>
    <n v="40.44"/>
    <n v="32.65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4"/>
    <n v="664350573"/>
    <n v="109978"/>
    <s v="UNIVERSIDADE FEDERAL DE LAVRAS - MG"/>
    <d v="2020-05-20T16:14:31"/>
    <s v="PVJ8146"/>
    <s v="PROPRIA"/>
    <s v="MOTOCICLETA"/>
    <s v="20019246"/>
    <n v="2014"/>
    <n v="1810957"/>
    <s v="ARTHUR RESENDE RIBEIRO DE OLIVEIRA"/>
    <s v="Abastecimento"/>
    <s v="GASOLINA COMUM"/>
    <n v="8.2799999999999994"/>
    <n v="4"/>
    <n v="60500"/>
    <n v="283"/>
    <n v="34.18"/>
    <n v="33.14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4"/>
    <n v="664361887"/>
    <n v="109978"/>
    <s v="UNIVERSIDADE FEDERAL DE LAVRAS - MG"/>
    <d v="2020-05-20T17:09:13"/>
    <s v="GMF6159"/>
    <s v="PROPRIA"/>
    <s v="STRADA HD WK CD E"/>
    <s v=""/>
    <n v="2009"/>
    <n v="1824445"/>
    <s v="JULIANO BATISTA MESSIA"/>
    <s v="Abastecimento"/>
    <s v="ETANOL"/>
    <n v="45.65"/>
    <n v="2.85"/>
    <n v="117521"/>
    <n v="316"/>
    <n v="6.92"/>
    <n v="13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1"/>
    <x v="4"/>
    <n v="664427492"/>
    <n v="109978"/>
    <s v="UNIVERSIDADE FEDERAL DE LAVRAS - MG"/>
    <d v="2020-05-21T07:22:00"/>
    <s v="PVN3752"/>
    <s v="PROPRIA"/>
    <s v="PALIO"/>
    <s v=""/>
    <n v="2015"/>
    <n v="2111789"/>
    <s v="GUSTAVO MARCIO BOTELHO"/>
    <s v="Abastecimento"/>
    <s v="GASOLINA COMUM"/>
    <n v="19.62"/>
    <n v="4.08"/>
    <n v="34668"/>
    <n v="99"/>
    <n v="5.05"/>
    <n v="80.03"/>
    <n v="9895191"/>
    <s v="AUTO POSTO LAVRAS SHELL"/>
    <s v="POSTO DE COMBUSTIVEL"/>
    <s v="AVENIDA DR SILVIO MENICUCCI 200"/>
    <s v="VILA ESTER"/>
    <s v="LAVRAS"/>
    <s v="MG"/>
    <s v="PROINFRA"/>
    <m/>
    <m/>
    <m/>
    <m/>
    <m/>
    <m/>
    <m/>
    <m/>
    <m/>
    <m/>
    <m/>
    <m/>
  </r>
  <r>
    <x v="1"/>
    <x v="4"/>
    <n v="664451545"/>
    <n v="109978"/>
    <s v="UNIVERSIDADE FEDERAL DE LAVRAS - MG"/>
    <d v="2020-05-21T09:09:10"/>
    <s v="ROC6731"/>
    <s v="PROPRIA"/>
    <s v="ROCADEIRA FS 220"/>
    <s v=""/>
    <n v="2011"/>
    <n v="395326"/>
    <s v="CARLOS ALBERTO DE OLIVEIRA SILVA"/>
    <s v="Abastecimento"/>
    <s v="GASOLINA COMUM"/>
    <n v="3"/>
    <n v="4.13"/>
    <n v="112025"/>
    <n v="10"/>
    <n v="3.33"/>
    <n v="12.39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4"/>
    <n v="664451672"/>
    <n v="109978"/>
    <s v="UNIVERSIDADE FEDERAL DE LAVRAS - MG"/>
    <d v="2020-05-21T09:10:04"/>
    <s v="ROC7070"/>
    <s v="PROPRIA"/>
    <s v="ROCADEIRA"/>
    <s v=""/>
    <n v="2016"/>
    <n v="395326"/>
    <s v="CARLOS ALBERTO DE OLIVEIRA SILVA"/>
    <s v="Abastecimento"/>
    <s v="GASOLINA COMUM"/>
    <n v="3"/>
    <n v="4.13"/>
    <n v="112025"/>
    <n v="10"/>
    <n v="3.33"/>
    <n v="12.39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4"/>
    <n v="664451779"/>
    <n v="109978"/>
    <s v="UNIVERSIDADE FEDERAL DE LAVRAS - MG"/>
    <d v="2020-05-21T09:10:44"/>
    <s v="ROC4350"/>
    <s v="PROPRIA"/>
    <s v="ROCADEIRA"/>
    <s v=""/>
    <n v="2012"/>
    <n v="395326"/>
    <s v="CARLOS ALBERTO DE OLIVEIRA SILVA"/>
    <s v="Abastecimento"/>
    <s v="GASOLINA COMUM"/>
    <n v="3"/>
    <n v="4.13"/>
    <n v="112025"/>
    <n v="10"/>
    <n v="3.33"/>
    <n v="12.39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4"/>
    <n v="664452098"/>
    <n v="109978"/>
    <s v="UNIVERSIDADE FEDERAL DE LAVRAS - MG"/>
    <d v="2020-05-21T09:12:25"/>
    <s v="ROC7067"/>
    <s v="PROPRIA"/>
    <s v="ROCADEIRA"/>
    <s v=""/>
    <n v="2016"/>
    <n v="395326"/>
    <s v="CARLOS ALBERTO DE OLIVEIRA SILVA"/>
    <s v="Abastecimento"/>
    <s v="GASOLINA COMUM"/>
    <n v="3"/>
    <n v="4.13"/>
    <n v="112025"/>
    <n v="10"/>
    <n v="3.33"/>
    <n v="12.39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4"/>
    <n v="664452330"/>
    <n v="109978"/>
    <s v="UNIVERSIDADE FEDERAL DE LAVRAS - MG"/>
    <d v="2020-05-21T09:13:46"/>
    <s v="ROC4343"/>
    <s v="PROPRIA"/>
    <s v="ROCADEIRA"/>
    <s v=""/>
    <n v="2012"/>
    <n v="395326"/>
    <s v="CARLOS ALBERTO DE OLIVEIRA SILVA"/>
    <s v="Abastecimento"/>
    <s v="GASOLINA COMUM"/>
    <n v="3"/>
    <n v="4.13"/>
    <n v="112025"/>
    <n v="10"/>
    <n v="3.33"/>
    <n v="12.39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4"/>
    <n v="664452512"/>
    <n v="109978"/>
    <s v="UNIVERSIDADE FEDERAL DE LAVRAS - MG"/>
    <d v="2020-05-21T09:14:56"/>
    <s v="ROC6726"/>
    <s v="PROPRIA"/>
    <s v="ROCADEIRA FS 220"/>
    <s v=""/>
    <n v="2011"/>
    <n v="395326"/>
    <s v="CARLOS ALBERTO DE OLIVEIRA SILVA"/>
    <s v="Abastecimento"/>
    <s v="GASOLINA COMUM"/>
    <n v="3"/>
    <n v="4.13"/>
    <n v="112025"/>
    <n v="10"/>
    <n v="3.33"/>
    <n v="12.39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4"/>
    <n v="664452767"/>
    <n v="109978"/>
    <s v="UNIVERSIDADE FEDERAL DE LAVRAS - MG"/>
    <d v="2020-05-21T09:16:26"/>
    <s v="ROC7068"/>
    <s v="PROPRIA"/>
    <s v="ROCADEIRA"/>
    <s v=""/>
    <n v="2016"/>
    <n v="395326"/>
    <s v="CARLOS ALBERTO DE OLIVEIRA SILVA"/>
    <s v="Abastecimento"/>
    <s v="GASOLINA COMUM"/>
    <n v="3"/>
    <n v="4.13"/>
    <n v="112025"/>
    <n v="10"/>
    <n v="3.33"/>
    <n v="12.39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4"/>
    <n v="664452985"/>
    <n v="109978"/>
    <s v="UNIVERSIDADE FEDERAL DE LAVRAS - MG"/>
    <d v="2020-05-21T09:17:40"/>
    <s v="ROC7069"/>
    <s v="PROPRIA"/>
    <s v="ROCADEIRA"/>
    <s v=""/>
    <n v="2016"/>
    <n v="395326"/>
    <s v="CARLOS ALBERTO DE OLIVEIRA SILVA"/>
    <s v="Abastecimento"/>
    <s v="GASOLINA COMUM"/>
    <n v="3"/>
    <n v="4.13"/>
    <n v="112025"/>
    <n v="10"/>
    <n v="3.33"/>
    <n v="12.39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4"/>
    <n v="664453109"/>
    <n v="109978"/>
    <s v="UNIVERSIDADE FEDERAL DE LAVRAS - MG"/>
    <d v="2020-05-21T09:18:13"/>
    <s v="ROC4342"/>
    <s v="PROPRIA"/>
    <s v="ROCADEIRA"/>
    <s v=""/>
    <n v="2012"/>
    <n v="395326"/>
    <s v="CARLOS ALBERTO DE OLIVEIRA SILVA"/>
    <s v="Abastecimento"/>
    <s v="GASOLINA COMUM"/>
    <n v="3"/>
    <n v="4.13"/>
    <n v="112025"/>
    <n v="10"/>
    <n v="3.33"/>
    <n v="12.39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4"/>
    <n v="664453216"/>
    <n v="109978"/>
    <s v="UNIVERSIDADE FEDERAL DE LAVRAS - MG"/>
    <d v="2020-05-21T09:18:54"/>
    <s v="ROC6727"/>
    <s v="PROPRIA"/>
    <s v="ROCADEIRA FS 220"/>
    <s v=""/>
    <n v="2011"/>
    <n v="395326"/>
    <s v="CARLOS ALBERTO DE OLIVEIRA SILVA"/>
    <s v="Abastecimento"/>
    <s v="GASOLINA COMUM"/>
    <n v="3"/>
    <n v="4.13"/>
    <n v="112025"/>
    <n v="10"/>
    <n v="3.33"/>
    <n v="12.39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0"/>
    <x v="4"/>
    <n v="664454054"/>
    <n v="109978"/>
    <s v="UNIVERSIDADE FEDERAL DE LAVRAS - MG"/>
    <d v="2020-05-21T09:19:41"/>
    <s v="GMF6156"/>
    <s v="PROPRIA"/>
    <s v="STRADA HD WK CD E"/>
    <s v="20019835"/>
    <n v="2009"/>
    <n v="395326"/>
    <s v="CARLOS ALBERTO DE OLIVEIRA SILVA"/>
    <s v="Abastecimento"/>
    <s v="GASOLINA COMUM"/>
    <n v="39.950000000000003"/>
    <n v="2.77"/>
    <n v="124818"/>
    <n v="350"/>
    <n v="8.76"/>
    <n v="110.5"/>
    <n v="11396534"/>
    <s v="POSTO DA PRACA"/>
    <s v="POSTO DE COMBUSTIVEL"/>
    <s v="PRACA DOUTOR JORGE 185"/>
    <s v="CENTRO"/>
    <s v="LAVRAS"/>
    <s v="MG"/>
    <s v="DTM"/>
    <m/>
    <m/>
    <m/>
    <m/>
    <m/>
    <m/>
    <m/>
    <m/>
    <m/>
    <m/>
    <m/>
    <m/>
  </r>
  <r>
    <x v="0"/>
    <x v="4"/>
    <n v="664476777"/>
    <n v="109978"/>
    <s v="UNIVERSIDADE FEDERAL DE LAVRAS - MG"/>
    <d v="2020-05-21T11:37:47"/>
    <s v="HOE7926"/>
    <s v="PROPRIA"/>
    <s v="CAMINHAO"/>
    <s v=""/>
    <n v="2011"/>
    <n v="12918"/>
    <s v="MARCO AURELIO DE CASTRO CARVALHO"/>
    <s v="Abastecimento"/>
    <s v="DIESEL"/>
    <n v="161.86000000000001"/>
    <n v="3.09"/>
    <n v="100696"/>
    <n v="422"/>
    <n v="2.61"/>
    <n v="500"/>
    <n v="491063"/>
    <s v="POSTO TREVAO"/>
    <s v="POSTO DE COMBUSTIVEL"/>
    <s v="RODOVIA BR 265  S/N KM 153"/>
    <s v="GATO PRETO"/>
    <s v="LAVRAS"/>
    <s v="MG"/>
    <s v="DTM"/>
    <m/>
    <m/>
    <m/>
    <m/>
    <m/>
    <m/>
    <m/>
    <m/>
    <m/>
    <m/>
    <m/>
    <m/>
  </r>
  <r>
    <x v="0"/>
    <x v="4"/>
    <n v="664511678"/>
    <n v="109978"/>
    <s v="UNIVERSIDADE FEDERAL DE LAVRAS - MG"/>
    <d v="2020-05-21T14:47:21"/>
    <s v="GMF5734"/>
    <s v="PROPRIA"/>
    <s v="COURIER"/>
    <s v="20019838"/>
    <n v="2009"/>
    <n v="2128212"/>
    <s v="BRUNO SIQUEIRA OGANDO"/>
    <s v="Abastecimento"/>
    <s v="GASOLINA COMUM"/>
    <n v="36.31"/>
    <n v="4.13"/>
    <n v="111929"/>
    <n v="619"/>
    <n v="17.05"/>
    <n v="150"/>
    <n v="11396534"/>
    <s v="POSTO DA PRACA"/>
    <s v="POSTO DE COMBUSTIVEL"/>
    <s v="PRACA DOUTOR JORGE 185"/>
    <s v="CENTRO"/>
    <s v="LAVRAS"/>
    <s v="MG"/>
    <s v="DTM"/>
    <m/>
    <m/>
    <m/>
    <m/>
    <m/>
    <m/>
    <m/>
    <m/>
    <m/>
    <m/>
    <m/>
    <m/>
  </r>
  <r>
    <x v="0"/>
    <x v="4"/>
    <n v="664513421"/>
    <n v="109978"/>
    <s v="UNIVERSIDADE FEDERAL DE LAVRAS - MG"/>
    <d v="2020-05-21T14:53:30"/>
    <s v="GMF6108"/>
    <s v="PROPRIA"/>
    <s v="KOMBI 1.6"/>
    <s v="20015678"/>
    <n v="2009"/>
    <n v="3892"/>
    <s v="CLAUDIO VALACIO DE OLIVEIRA"/>
    <s v="Abastecimento"/>
    <s v="GASOLINA COMUM"/>
    <n v="31.2"/>
    <n v="4.2"/>
    <n v="682441"/>
    <n v="271"/>
    <n v="8.69"/>
    <n v="131.01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4"/>
    <n v="664513718"/>
    <n v="109978"/>
    <s v="UNIVERSIDADE FEDERAL DE LAVRAS - MG"/>
    <d v="2020-05-21T14:55:55"/>
    <s v="PVX6863"/>
    <s v="PROPRIA"/>
    <s v="MONTANA"/>
    <s v=""/>
    <n v="2015"/>
    <n v="2041853"/>
    <s v="MARCIO TADEU DE LIMA"/>
    <s v="Abastecimento"/>
    <s v="GASOLINA COMUM"/>
    <n v="47.63"/>
    <n v="4.2"/>
    <n v="100069"/>
    <n v="509"/>
    <n v="10.69"/>
    <n v="20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4"/>
    <n v="664523622"/>
    <n v="109978"/>
    <s v="UNIVERSIDADE FEDERAL DE LAVRAS - MG"/>
    <d v="2020-05-21T15:53:53"/>
    <s v="HKX5731"/>
    <s v="PROPRIA"/>
    <s v="MOTOCICLETA"/>
    <s v="20019249"/>
    <n v="2009"/>
    <n v="1810957"/>
    <s v="ARTHUR RESENDE RIBEIRO DE OLIVEIRA"/>
    <s v="Abastecimento"/>
    <s v="GASOLINA COMUM"/>
    <n v="8"/>
    <n v="4"/>
    <n v="18955"/>
    <n v="247"/>
    <n v="30.88"/>
    <n v="31.99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4"/>
    <n v="664527039"/>
    <n v="109978"/>
    <s v="UNIVERSIDADE FEDERAL DE LAVRAS - MG"/>
    <d v="2020-05-21T16:10:40"/>
    <s v="PVJ8129"/>
    <s v="PROPRIA"/>
    <s v="MOTOCICLETA"/>
    <s v="20019241"/>
    <n v="2014"/>
    <n v="1810957"/>
    <s v="ARTHUR RESENDE RIBEIRO DE OLIVEIRA"/>
    <s v="Abastecimento"/>
    <s v="GASOLINA COMUM"/>
    <n v="8.2100000000000009"/>
    <n v="4"/>
    <n v="86243"/>
    <n v="381"/>
    <n v="46.41"/>
    <n v="32.86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4"/>
    <n v="664598331"/>
    <n v="109978"/>
    <s v="UNIVERSIDADE FEDERAL DE LAVRAS - MG"/>
    <d v="2020-05-22T08:05:31"/>
    <s v="GMF1891"/>
    <s v="PROPRIA"/>
    <s v="914 DIESEL"/>
    <s v="20012235"/>
    <n v="1997"/>
    <n v="68775056"/>
    <s v="ANDERSON DE SOUSA LIMA"/>
    <s v="Abastecimento"/>
    <s v="Diesel S-10 Comum"/>
    <n v="54.89"/>
    <n v="3.3"/>
    <n v="213721"/>
    <n v="148"/>
    <n v="2.7"/>
    <n v="181.03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4"/>
    <n v="664600482"/>
    <n v="109978"/>
    <s v="UNIVERSIDADE FEDERAL DE LAVRAS - MG"/>
    <d v="2020-05-22T08:15:30"/>
    <s v="GMF6666"/>
    <s v="PROPRIA"/>
    <s v="CAMINHAO"/>
    <s v="20019840"/>
    <n v="2011"/>
    <n v="1670814"/>
    <s v="MARCELO ADALTON BALISA"/>
    <s v="Abastecimento"/>
    <s v="DIESEL"/>
    <n v="74.39"/>
    <n v="3.04"/>
    <n v="125095"/>
    <n v="426"/>
    <n v="5.73"/>
    <n v="225.92"/>
    <n v="6103464"/>
    <s v="POSTO TUNEL"/>
    <s v="POSTO DE COMBUSTIVEL"/>
    <s v="RUA OTACILIO NEGRAO DE LIMA 598"/>
    <s v="CENTRO"/>
    <s v="LAVRAS"/>
    <s v="MG"/>
    <s v="DTM"/>
    <m/>
    <m/>
    <m/>
    <m/>
    <m/>
    <m/>
    <m/>
    <m/>
    <m/>
    <m/>
    <m/>
    <m/>
  </r>
  <r>
    <x v="7"/>
    <x v="4"/>
    <n v="664617947"/>
    <n v="109978"/>
    <s v="UNIVERSIDADE FEDERAL DE LAVRAS - MG"/>
    <d v="2020-05-22T09:34:38"/>
    <s v="OMD8752"/>
    <s v="ND"/>
    <s v="FIAT UNO"/>
    <s v=""/>
    <n v="2012"/>
    <n v="2072939"/>
    <s v="AMADOR EDUARDO DE LIMA"/>
    <s v="Abastecimento"/>
    <s v="GASOLINA COMUM"/>
    <n v="25"/>
    <n v="4"/>
    <n v="95375"/>
    <n v="901"/>
    <n v="36.04"/>
    <n v="100"/>
    <n v="644030"/>
    <s v="POSTO VENERANDO"/>
    <s v="POSTO DE COMBUSTIVEL"/>
    <s v="PRACA MONSENHOR DOMINGOS PINHEIRO 242"/>
    <s v="CENTRO"/>
    <s v="LAVRAS"/>
    <s v="MG"/>
    <s v="FAZENDA MUQUEM"/>
    <m/>
    <m/>
    <m/>
    <m/>
    <m/>
    <m/>
    <m/>
    <m/>
    <m/>
    <m/>
    <m/>
    <m/>
  </r>
  <r>
    <x v="2"/>
    <x v="4"/>
    <n v="664634690"/>
    <n v="109978"/>
    <s v="UNIVERSIDADE FEDERAL DE LAVRAS - MG"/>
    <d v="2020-05-22T11:10:41"/>
    <s v="HKX5733"/>
    <s v="PROPRIA"/>
    <s v="MOTOCICLETA"/>
    <s v=""/>
    <n v="2009"/>
    <n v="1670814"/>
    <s v="MARCELO ADALTON BALISA"/>
    <s v="Abastecimento"/>
    <s v="GASOLINA COMUM"/>
    <n v="9.17"/>
    <n v="4.2"/>
    <n v="41440"/>
    <n v="357"/>
    <n v="38.93"/>
    <n v="38.5"/>
    <n v="9895191"/>
    <s v="AUTO POSTO LAVRAS SHELL"/>
    <s v="POSTO DE COMBUSTIVEL"/>
    <s v="AVENIDA DR SILVIO MENICUCCI 200"/>
    <s v="VILA ESTER"/>
    <s v="LAVRAS"/>
    <s v="MG"/>
    <s v="DMP"/>
    <m/>
    <m/>
    <m/>
    <m/>
    <m/>
    <m/>
    <m/>
    <m/>
    <m/>
    <m/>
    <m/>
    <m/>
  </r>
  <r>
    <x v="8"/>
    <x v="4"/>
    <n v="664665047"/>
    <n v="109978"/>
    <s v="UNIVERSIDADE FEDERAL DE LAVRAS - MG"/>
    <d v="2020-05-22T14:07:11"/>
    <s v="TCB7620"/>
    <s v="PROPRIA"/>
    <s v="TANQUE"/>
    <s v=""/>
    <n v="1998"/>
    <n v="2041853"/>
    <s v="MARCIO TADEU DE LIMA"/>
    <s v="Abastecimento"/>
    <s v="DIESEL"/>
    <n v="5000"/>
    <n v="2.95"/>
    <n v="40"/>
    <n v="20"/>
    <n v="0"/>
    <n v="14749.99"/>
    <n v="2690942"/>
    <s v="POSTO CASTELO"/>
    <s v="POSTO DE COMBUSTIVEL"/>
    <s v="RODOVIA FERNAO DIAS KM 674  SN"/>
    <s v="ZONA RURAL"/>
    <s v="RIBEIRAO VERMELHO"/>
    <s v="MG"/>
    <s v="FAZENDA PALMITAL"/>
    <m/>
    <m/>
    <m/>
    <m/>
    <m/>
    <m/>
    <m/>
    <m/>
    <m/>
    <m/>
    <m/>
    <m/>
  </r>
  <r>
    <x v="1"/>
    <x v="4"/>
    <n v="664665499"/>
    <n v="109978"/>
    <s v="UNIVERSIDADE FEDERAL DE LAVRAS - MG"/>
    <d v="2020-05-22T14:20:35"/>
    <s v="PVJ8124"/>
    <s v="PROPRIA"/>
    <s v="MOTOCICLETA"/>
    <s v="20019248"/>
    <n v="2014"/>
    <n v="1810957"/>
    <s v="ARTHUR RESENDE RIBEIRO DE OLIVEIRA"/>
    <s v="Abastecimento"/>
    <s v="GASOLINA COMUM"/>
    <n v="8.6300000000000008"/>
    <n v="4"/>
    <n v="83958"/>
    <n v="433"/>
    <n v="50.17"/>
    <n v="34.520000000000003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4"/>
    <n v="664665834"/>
    <n v="109978"/>
    <s v="UNIVERSIDADE FEDERAL DE LAVRAS - MG"/>
    <d v="2020-05-22T14:23:09"/>
    <s v="PVJ8154"/>
    <s v="PROPRIA"/>
    <s v="MOTOCICLETA"/>
    <s v=""/>
    <n v="2014"/>
    <n v="1810957"/>
    <s v="ARTHUR RESENDE RIBEIRO DE OLIVEIRA"/>
    <s v="Abastecimento"/>
    <s v="GASOLINA COMUM"/>
    <n v="7.13"/>
    <n v="4"/>
    <n v="45889"/>
    <n v="303"/>
    <n v="42.5"/>
    <n v="28.52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4"/>
    <n v="664666699"/>
    <n v="109978"/>
    <s v="UNIVERSIDADE FEDERAL DE LAVRAS - MG"/>
    <d v="2020-05-22T14:29:13"/>
    <s v="PVJ8145"/>
    <s v="PROPRIA"/>
    <s v="MOTOCICLETA"/>
    <s v="20019245"/>
    <n v="2014"/>
    <n v="1810957"/>
    <s v="ARTHUR RESENDE RIBEIRO DE OLIVEIRA"/>
    <s v="Abastecimento"/>
    <s v="GASOLINA COMUM"/>
    <n v="4.03"/>
    <n v="4"/>
    <n v="79363"/>
    <n v="188"/>
    <n v="46.65"/>
    <n v="16.12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4"/>
    <n v="664667100"/>
    <n v="109978"/>
    <s v="UNIVERSIDADE FEDERAL DE LAVRAS - MG"/>
    <d v="2020-05-22T14:31:30"/>
    <s v="PVJ8142"/>
    <s v="PROPRIA"/>
    <s v="MOTOCICLETA"/>
    <s v="20019243"/>
    <n v="2014"/>
    <n v="1810957"/>
    <s v="ARTHUR RESENDE RIBEIRO DE OLIVEIRA"/>
    <s v="Abastecimento"/>
    <s v="GASOLINA COMUM"/>
    <n v="3.92"/>
    <n v="4.01"/>
    <n v="81407"/>
    <n v="209"/>
    <n v="53.32"/>
    <n v="15.7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4"/>
    <n v="664667757"/>
    <n v="109978"/>
    <s v="UNIVERSIDADE FEDERAL DE LAVRAS - MG"/>
    <d v="2020-05-22T14:36:01"/>
    <s v="PVJ8162"/>
    <s v="PROPRIA"/>
    <s v="MOTOCICLETA"/>
    <s v="20015679"/>
    <n v="2014"/>
    <n v="1810957"/>
    <s v="ARTHUR RESENDE RIBEIRO DE OLIVEIRA"/>
    <s v="Abastecimento"/>
    <s v="GASOLINA COMUM"/>
    <n v="5.79"/>
    <n v="4"/>
    <n v="52131"/>
    <n v="219"/>
    <n v="37.82"/>
    <n v="23.16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4"/>
    <n v="664668002"/>
    <n v="109978"/>
    <s v="UNIVERSIDADE FEDERAL DE LAVRAS - MG"/>
    <d v="2020-05-22T14:37:44"/>
    <s v="PVJ8151"/>
    <s v="PROPRIA"/>
    <s v="MOTOCICLETA"/>
    <s v="20019247"/>
    <n v="2014"/>
    <n v="1810957"/>
    <s v="ARTHUR RESENDE RIBEIRO DE OLIVEIRA"/>
    <s v="Abastecimento"/>
    <s v="GASOLINA COMUM"/>
    <n v="7.99"/>
    <n v="4"/>
    <n v="79372"/>
    <n v="287"/>
    <n v="35.92"/>
    <n v="31.97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4"/>
    <n v="664682652"/>
    <n v="109978"/>
    <s v="UNIVERSIDADE FEDERAL DE LAVRAS - MG"/>
    <d v="2020-05-22T15:55:48"/>
    <s v="GMF7963"/>
    <s v="PROPRIA"/>
    <s v="STRADA HD WK CD E"/>
    <s v=""/>
    <n v="2015"/>
    <n v="78048246"/>
    <s v="CARLOS EDUARDO LUIZ"/>
    <s v="Abastecimento"/>
    <s v="GASOLINA COMUM"/>
    <n v="36.770000000000003"/>
    <n v="4.08"/>
    <n v="79455"/>
    <n v="349"/>
    <n v="9.49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4"/>
    <n v="664690825"/>
    <n v="109978"/>
    <s v="UNIVERSIDADE FEDERAL DE LAVRAS - MG"/>
    <d v="2020-05-22T16:38:18"/>
    <s v="GMF7191"/>
    <s v="PROPRIA"/>
    <s v="CAMINHAO"/>
    <s v="20019842"/>
    <n v="2012"/>
    <n v="78048246"/>
    <s v="CARLOS EDUARDO LUIZ"/>
    <s v="Abastecimento"/>
    <s v="ARLA 32"/>
    <n v="21"/>
    <n v="3.75"/>
    <n v="88441"/>
    <n v="4756"/>
    <n v="226.48"/>
    <n v="78.72"/>
    <n v="491063"/>
    <s v="POSTO TREVAO"/>
    <s v="POSTO DE COMBUSTIVEL"/>
    <s v="RODOVIA BR 265  S/N KM 153"/>
    <s v="GATO PRETO"/>
    <s v="LAVRAS"/>
    <s v="MG"/>
    <s v="DTM"/>
    <m/>
    <m/>
    <m/>
    <m/>
    <m/>
    <m/>
    <m/>
    <m/>
    <m/>
    <m/>
    <m/>
    <m/>
  </r>
  <r>
    <x v="0"/>
    <x v="4"/>
    <n v="664690998"/>
    <n v="109978"/>
    <s v="UNIVERSIDADE FEDERAL DE LAVRAS - MG"/>
    <d v="2020-05-22T16:39:24"/>
    <s v="GMF7191"/>
    <s v="PROPRIA"/>
    <s v="CAMINHAO"/>
    <s v="20019842"/>
    <n v="2012"/>
    <n v="78048246"/>
    <s v="CARLOS EDUARDO LUIZ"/>
    <s v="Abastecimento"/>
    <s v="Diesel S-10 Comum"/>
    <n v="294.16000000000003"/>
    <n v="3.12"/>
    <n v="88441"/>
    <n v="555"/>
    <n v="1.89"/>
    <n v="917.49"/>
    <n v="491063"/>
    <s v="POSTO TREVAO"/>
    <s v="POSTO DE COMBUSTIVEL"/>
    <s v="RODOVIA BR 265  S/N KM 153"/>
    <s v="GATO PRETO"/>
    <s v="LAVRAS"/>
    <s v="MG"/>
    <s v="DTM"/>
    <m/>
    <m/>
    <m/>
    <m/>
    <m/>
    <m/>
    <m/>
    <m/>
    <m/>
    <m/>
    <m/>
    <m/>
  </r>
  <r>
    <x v="0"/>
    <x v="4"/>
    <n v="664886063"/>
    <n v="109978"/>
    <s v="UNIVERSIDADE FEDERAL DE LAVRAS - MG"/>
    <d v="2020-05-24T19:10:13"/>
    <s v="OQP9475"/>
    <s v="PROPRIA"/>
    <s v="UNO"/>
    <s v=""/>
    <n v="2014"/>
    <n v="1810957"/>
    <s v="ARTHUR RESENDE RIBEIRO DE OLIVEIRA"/>
    <s v="Abastecimento"/>
    <s v="GASOLINA COMUM"/>
    <n v="24.1"/>
    <n v="4.1500000000000004"/>
    <n v="126200"/>
    <n v="261"/>
    <n v="10.83"/>
    <n v="10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1"/>
    <x v="4"/>
    <n v="664923522"/>
    <n v="109978"/>
    <s v="UNIVERSIDADE FEDERAL DE LAVRAS - MG"/>
    <d v="2020-05-25T07:59:49"/>
    <s v="ROC6727"/>
    <s v="PROPRIA"/>
    <s v="ROCADEIRA FS 220"/>
    <s v=""/>
    <n v="2011"/>
    <n v="395326"/>
    <s v="CARLOS ALBERTO DE OLIVEIRA SILVA"/>
    <s v="Abastecimento"/>
    <s v="GASOLINA COMUM"/>
    <n v="3"/>
    <n v="4.18"/>
    <n v="112035"/>
    <n v="10"/>
    <n v="3.33"/>
    <n v="12.54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4"/>
    <n v="664923797"/>
    <n v="109978"/>
    <s v="UNIVERSIDADE FEDERAL DE LAVRAS - MG"/>
    <d v="2020-05-25T08:00:55"/>
    <s v="ROC4342"/>
    <s v="PROPRIA"/>
    <s v="ROCADEIRA"/>
    <s v=""/>
    <n v="2012"/>
    <n v="395326"/>
    <s v="CARLOS ALBERTO DE OLIVEIRA SILVA"/>
    <s v="Abastecimento"/>
    <s v="GASOLINA COMUM"/>
    <n v="3"/>
    <n v="4.18"/>
    <n v="112035"/>
    <n v="10"/>
    <n v="3.33"/>
    <n v="12.54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4"/>
    <n v="664924017"/>
    <n v="109978"/>
    <s v="UNIVERSIDADE FEDERAL DE LAVRAS - MG"/>
    <d v="2020-05-25T08:01:47"/>
    <s v="ROC7069"/>
    <s v="PROPRIA"/>
    <s v="ROCADEIRA"/>
    <s v=""/>
    <n v="2016"/>
    <n v="395326"/>
    <s v="CARLOS ALBERTO DE OLIVEIRA SILVA"/>
    <s v="Abastecimento"/>
    <s v="GASOLINA COMUM"/>
    <n v="3"/>
    <n v="4.18"/>
    <n v="112035"/>
    <n v="10"/>
    <n v="3.33"/>
    <n v="12.54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4"/>
    <n v="664828032"/>
    <n v="109978"/>
    <s v="UNIVERSIDADE FEDERAL DE LAVRAS - MG"/>
    <d v="2020-05-25T08:02:39"/>
    <s v="ROC6726"/>
    <s v="PROPRIA"/>
    <s v="ROCADEIRA FS 220"/>
    <s v=""/>
    <n v="2011"/>
    <n v="395326"/>
    <s v="CARLOS ALBERTO DE OLIVEIRA SILVA"/>
    <s v="Abastecimento"/>
    <s v="GASOLINA COMUM"/>
    <n v="3"/>
    <n v="4.18"/>
    <n v="112035"/>
    <n v="10"/>
    <n v="3.33"/>
    <n v="12.54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4"/>
    <n v="664576642"/>
    <n v="109978"/>
    <s v="UNIVERSIDADE FEDERAL DE LAVRAS - MG"/>
    <d v="2020-05-25T08:03:37"/>
    <s v="ROC7068"/>
    <s v="PROPRIA"/>
    <s v="ROCADEIRA"/>
    <s v=""/>
    <n v="2016"/>
    <n v="395326"/>
    <s v="CARLOS ALBERTO DE OLIVEIRA SILVA"/>
    <s v="Abastecimento"/>
    <s v="GASOLINA COMUM"/>
    <n v="3"/>
    <n v="4.18"/>
    <n v="112035"/>
    <n v="10"/>
    <n v="3.33"/>
    <n v="12.54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4"/>
    <n v="664924166"/>
    <n v="109978"/>
    <s v="UNIVERSIDADE FEDERAL DE LAVRAS - MG"/>
    <d v="2020-05-25T08:04:31"/>
    <s v="ROC4343"/>
    <s v="PROPRIA"/>
    <s v="ROCADEIRA"/>
    <s v=""/>
    <n v="2012"/>
    <n v="395326"/>
    <s v="CARLOS ALBERTO DE OLIVEIRA SILVA"/>
    <s v="Abastecimento"/>
    <s v="GASOLINA COMUM"/>
    <n v="3"/>
    <n v="4.18"/>
    <n v="112035"/>
    <n v="10"/>
    <n v="3.33"/>
    <n v="12.54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4"/>
    <n v="664924394"/>
    <n v="109978"/>
    <s v="UNIVERSIDADE FEDERAL DE LAVRAS - MG"/>
    <d v="2020-05-25T08:05:27"/>
    <s v="ROC7067"/>
    <s v="PROPRIA"/>
    <s v="ROCADEIRA"/>
    <s v=""/>
    <n v="2016"/>
    <n v="395326"/>
    <s v="CARLOS ALBERTO DE OLIVEIRA SILVA"/>
    <s v="Abastecimento"/>
    <s v="GASOLINA COMUM"/>
    <n v="3"/>
    <n v="4.18"/>
    <n v="112035"/>
    <n v="10"/>
    <n v="3.33"/>
    <n v="12.54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4"/>
    <n v="664924604"/>
    <n v="109978"/>
    <s v="UNIVERSIDADE FEDERAL DE LAVRAS - MG"/>
    <d v="2020-05-25T08:06:19"/>
    <s v="ROC7070"/>
    <s v="PROPRIA"/>
    <s v="ROCADEIRA"/>
    <s v=""/>
    <n v="2016"/>
    <n v="395326"/>
    <s v="CARLOS ALBERTO DE OLIVEIRA SILVA"/>
    <s v="Abastecimento"/>
    <s v="GASOLINA COMUM"/>
    <n v="3"/>
    <n v="4.18"/>
    <n v="112035"/>
    <n v="10"/>
    <n v="3.33"/>
    <n v="12.54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4"/>
    <n v="664924808"/>
    <n v="109978"/>
    <s v="UNIVERSIDADE FEDERAL DE LAVRAS - MG"/>
    <d v="2020-05-25T08:07:05"/>
    <s v="ROC4350"/>
    <s v="PROPRIA"/>
    <s v="ROCADEIRA"/>
    <s v=""/>
    <n v="2012"/>
    <n v="395326"/>
    <s v="CARLOS ALBERTO DE OLIVEIRA SILVA"/>
    <s v="Abastecimento"/>
    <s v="GASOLINA COMUM"/>
    <n v="3"/>
    <n v="4.18"/>
    <n v="112035"/>
    <n v="10"/>
    <n v="3.33"/>
    <n v="12.54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4"/>
    <n v="664925038"/>
    <n v="109978"/>
    <s v="UNIVERSIDADE FEDERAL DE LAVRAS - MG"/>
    <d v="2020-05-25T08:08:01"/>
    <s v="ROC6731"/>
    <s v="PROPRIA"/>
    <s v="ROCADEIRA FS 220"/>
    <s v=""/>
    <n v="2011"/>
    <n v="395326"/>
    <s v="CARLOS ALBERTO DE OLIVEIRA SILVA"/>
    <s v="Abastecimento"/>
    <s v="GASOLINA COMUM"/>
    <n v="3"/>
    <n v="4.18"/>
    <n v="112035"/>
    <n v="10"/>
    <n v="3.33"/>
    <n v="12.54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0"/>
    <x v="4"/>
    <n v="664928475"/>
    <n v="109978"/>
    <s v="UNIVERSIDADE FEDERAL DE LAVRAS - MG"/>
    <d v="2020-05-25T08:20:40"/>
    <s v="GMF5800"/>
    <s v="PROPRIA"/>
    <s v="13000"/>
    <s v="20012236"/>
    <n v="2009"/>
    <n v="68775056"/>
    <s v="ANDERSON DE SOUSA LIMA"/>
    <s v="Abastecimento"/>
    <s v="Diesel S-10 Comum"/>
    <n v="247.12"/>
    <n v="3.3"/>
    <n v="109891"/>
    <n v="491"/>
    <n v="1.99"/>
    <n v="815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4"/>
    <n v="664957903"/>
    <n v="109978"/>
    <s v="UNIVERSIDADE FEDERAL DE LAVRAS - MG"/>
    <d v="2020-05-25T10:40:56"/>
    <s v="GMF6454"/>
    <s v="PROPRIA"/>
    <s v="RANGER"/>
    <s v="20019848"/>
    <n v="2010"/>
    <n v="3892"/>
    <s v="CLAUDIO VALACIO DE OLIVEIRA"/>
    <s v="Abastecimento"/>
    <s v="Diesel S-10 Comum"/>
    <n v="30.32"/>
    <n v="3.3"/>
    <n v="144875"/>
    <n v="286"/>
    <n v="9.43"/>
    <n v="10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1"/>
    <x v="4"/>
    <n v="664967481"/>
    <n v="109978"/>
    <s v="UNIVERSIDADE FEDERAL DE LAVRAS - MG"/>
    <d v="2020-05-25T11:50:36"/>
    <s v="PVJ8129"/>
    <s v="PROPRIA"/>
    <s v="MOTOCICLETA"/>
    <s v="20019241"/>
    <n v="2014"/>
    <n v="1810957"/>
    <s v="ARTHUR RESENDE RIBEIRO DE OLIVEIRA"/>
    <s v="Abastecimento"/>
    <s v="GASOLINA COMUM"/>
    <n v="8.2200000000000006"/>
    <n v="4"/>
    <n v="86634"/>
    <n v="391"/>
    <n v="47.57"/>
    <n v="32.880000000000003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4"/>
    <n v="664967589"/>
    <n v="109978"/>
    <s v="UNIVERSIDADE FEDERAL DE LAVRAS - MG"/>
    <d v="2020-05-25T11:51:32"/>
    <s v="PVJ8123"/>
    <s v="PROPRIA"/>
    <s v="MOTOCICLETA"/>
    <s v="20019272"/>
    <n v="2014"/>
    <n v="1810957"/>
    <s v="ARTHUR RESENDE RIBEIRO DE OLIVEIRA"/>
    <s v="Abastecimento"/>
    <s v="GASOLINA COMUM"/>
    <n v="6.81"/>
    <n v="4"/>
    <n v="73205"/>
    <n v="305"/>
    <n v="44.79"/>
    <n v="27.23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4"/>
    <n v="664967952"/>
    <n v="109978"/>
    <s v="UNIVERSIDADE FEDERAL DE LAVRAS - MG"/>
    <d v="2020-05-25T11:54:41"/>
    <s v="PVJ8159"/>
    <s v="PROPRIA"/>
    <s v="MOTOCICLETA"/>
    <s v="0019242"/>
    <n v="2014"/>
    <n v="1810957"/>
    <s v="ARTHUR RESENDE RIBEIRO DE OLIVEIRA"/>
    <s v="Abastecimento"/>
    <s v="GASOLINA COMUM"/>
    <n v="9.7799999999999994"/>
    <n v="4"/>
    <n v="71316"/>
    <n v="0"/>
    <n v="0"/>
    <n v="39.11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4"/>
    <n v="664970131"/>
    <n v="109978"/>
    <s v="UNIVERSIDADE FEDERAL DE LAVRAS - MG"/>
    <d v="2020-05-25T11:55:45"/>
    <s v="PVJ8146"/>
    <s v="PROPRIA"/>
    <s v="MOTOCICLETA"/>
    <s v="20019246"/>
    <n v="2014"/>
    <n v="1810957"/>
    <s v="ARTHUR RESENDE RIBEIRO DE OLIVEIRA"/>
    <s v="Abastecimento"/>
    <s v="GASOLINA COMUM"/>
    <n v="6.74"/>
    <n v="4"/>
    <n v="60757"/>
    <n v="257"/>
    <n v="38.130000000000003"/>
    <n v="26.96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4"/>
    <n v="664970242"/>
    <n v="109978"/>
    <s v="UNIVERSIDADE FEDERAL DE LAVRAS - MG"/>
    <d v="2020-05-25T11:56:49"/>
    <s v="PVJ8144"/>
    <s v="PROPRIA"/>
    <s v="MOTOCICLETA"/>
    <s v="0019244"/>
    <n v="2014"/>
    <n v="1810957"/>
    <s v="ARTHUR RESENDE RIBEIRO DE OLIVEIRA"/>
    <s v="Abastecimento"/>
    <s v="GASOLINA COMUM"/>
    <n v="6.65"/>
    <n v="4"/>
    <n v="72455"/>
    <n v="260"/>
    <n v="39.1"/>
    <n v="26.62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4"/>
    <n v="664970391"/>
    <n v="109978"/>
    <s v="UNIVERSIDADE FEDERAL DE LAVRAS - MG"/>
    <d v="2020-05-25T11:58:02"/>
    <s v="PVJ8145"/>
    <s v="PROPRIA"/>
    <s v="MOTOCICLETA"/>
    <s v="20019245"/>
    <n v="2014"/>
    <n v="1810957"/>
    <s v="ARTHUR RESENDE RIBEIRO DE OLIVEIRA"/>
    <s v="Abastecimento"/>
    <s v="GASOLINA COMUM"/>
    <n v="6.71"/>
    <n v="4"/>
    <n v="79603"/>
    <n v="240"/>
    <n v="35.770000000000003"/>
    <n v="26.83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4"/>
    <n v="664970500"/>
    <n v="109978"/>
    <s v="UNIVERSIDADE FEDERAL DE LAVRAS - MG"/>
    <d v="2020-05-25T11:59:06"/>
    <s v="PVJ8142"/>
    <s v="PROPRIA"/>
    <s v="MOTOCICLETA"/>
    <s v="20019243"/>
    <n v="2014"/>
    <n v="1810957"/>
    <s v="ARTHUR RESENDE RIBEIRO DE OLIVEIRA"/>
    <s v="Abastecimento"/>
    <s v="GASOLINA COMUM"/>
    <n v="5.68"/>
    <n v="4"/>
    <n v="81635"/>
    <n v="228"/>
    <n v="40.14"/>
    <n v="22.73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4"/>
    <n v="664993131"/>
    <n v="109978"/>
    <s v="UNIVERSIDADE FEDERAL DE LAVRAS - MG"/>
    <d v="2020-05-25T14:43:20"/>
    <s v="HES1264"/>
    <s v="PROPRIA"/>
    <s v="RANGER"/>
    <s v=""/>
    <n v="2007"/>
    <n v="140502"/>
    <s v="JOSE PEDRO DE OLIVEIRA"/>
    <s v="Abastecimento"/>
    <s v="Diesel S-10 Comum"/>
    <n v="67.78"/>
    <n v="3.3"/>
    <n v="321093"/>
    <n v="649"/>
    <n v="9.58"/>
    <n v="223.54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1"/>
    <x v="4"/>
    <n v="665146044"/>
    <n v="109978"/>
    <s v="UNIVERSIDADE FEDERAL DE LAVRAS - MG"/>
    <d v="2020-05-26T14:38:41"/>
    <s v="PVJ8124"/>
    <s v="PROPRIA"/>
    <s v="MOTOCICLETA"/>
    <s v="20019248"/>
    <n v="2014"/>
    <n v="1810957"/>
    <s v="ARTHUR RESENDE RIBEIRO DE OLIVEIRA"/>
    <s v="Abastecimento"/>
    <s v="GASOLINA COMUM"/>
    <n v="7.39"/>
    <n v="4"/>
    <n v="84299"/>
    <n v="341"/>
    <n v="46.14"/>
    <n v="29.58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4"/>
    <n v="665146362"/>
    <n v="109978"/>
    <s v="UNIVERSIDADE FEDERAL DE LAVRAS - MG"/>
    <d v="2020-05-26T14:41:05"/>
    <s v="PVJ8162"/>
    <s v="PROPRIA"/>
    <s v="MOTOCICLETA"/>
    <s v="20015679"/>
    <n v="2014"/>
    <n v="1810957"/>
    <s v="ARTHUR RESENDE RIBEIRO DE OLIVEIRA"/>
    <s v="Abastecimento"/>
    <s v="GASOLINA COMUM"/>
    <n v="6.59"/>
    <n v="4"/>
    <n v="52394"/>
    <n v="263"/>
    <n v="39.909999999999997"/>
    <n v="26.36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0"/>
    <x v="4"/>
    <n v="665148067"/>
    <n v="109978"/>
    <s v="UNIVERSIDADE FEDERAL DE LAVRAS - MG"/>
    <d v="2020-05-26T14:45:06"/>
    <s v="HKX5734"/>
    <s v="PROPRIA"/>
    <s v="MOTOCICLETA"/>
    <s v=""/>
    <n v="2009"/>
    <n v="1810957"/>
    <s v="ARTHUR RESENDE RIBEIRO DE OLIVEIRA"/>
    <s v="Abastecimento"/>
    <s v="GASOLINA COMUM"/>
    <n v="8.49"/>
    <n v="4"/>
    <n v="47845"/>
    <n v="354"/>
    <n v="41.7"/>
    <n v="33.97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4"/>
    <n v="665295616"/>
    <n v="109978"/>
    <s v="UNIVERSIDADE FEDERAL DE LAVRAS - MG"/>
    <d v="2020-05-27T14:21:11"/>
    <s v="ROC6731"/>
    <s v="PROPRIA"/>
    <s v="ROCADEIRA FS 220"/>
    <s v=""/>
    <n v="2011"/>
    <n v="395326"/>
    <s v="CARLOS ALBERTO DE OLIVEIRA SILVA"/>
    <s v="Abastecimento"/>
    <s v="GASOLINA COMUM"/>
    <n v="3"/>
    <n v="4.18"/>
    <n v="112050"/>
    <n v="15"/>
    <n v="5"/>
    <n v="12.54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4"/>
    <n v="665296414"/>
    <n v="109978"/>
    <s v="UNIVERSIDADE FEDERAL DE LAVRAS - MG"/>
    <d v="2020-05-27T14:27:31"/>
    <s v="ROC6727"/>
    <s v="PROPRIA"/>
    <s v="ROCADEIRA FS 220"/>
    <s v=""/>
    <n v="2011"/>
    <n v="395326"/>
    <s v="CARLOS ALBERTO DE OLIVEIRA SILVA"/>
    <s v="Abastecimento"/>
    <s v="GASOLINA COMUM"/>
    <n v="3"/>
    <n v="4.18"/>
    <n v="112050"/>
    <n v="15"/>
    <n v="5"/>
    <n v="12.54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4"/>
    <n v="665296542"/>
    <n v="109978"/>
    <s v="UNIVERSIDADE FEDERAL DE LAVRAS - MG"/>
    <d v="2020-05-27T14:28:41"/>
    <s v="ROC4342"/>
    <s v="PROPRIA"/>
    <s v="ROCADEIRA"/>
    <s v=""/>
    <n v="2012"/>
    <n v="395326"/>
    <s v="CARLOS ALBERTO DE OLIVEIRA SILVA"/>
    <s v="Abastecimento"/>
    <s v="GASOLINA COMUM"/>
    <n v="3"/>
    <n v="4.18"/>
    <n v="112050"/>
    <n v="15"/>
    <n v="5"/>
    <n v="12.54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4"/>
    <n v="665296655"/>
    <n v="109978"/>
    <s v="UNIVERSIDADE FEDERAL DE LAVRAS - MG"/>
    <d v="2020-05-27T14:29:39"/>
    <s v="ROC7069"/>
    <s v="PROPRIA"/>
    <s v="ROCADEIRA"/>
    <s v=""/>
    <n v="2016"/>
    <n v="395326"/>
    <s v="CARLOS ALBERTO DE OLIVEIRA SILVA"/>
    <s v="Abastecimento"/>
    <s v="GASOLINA COMUM"/>
    <n v="3"/>
    <n v="4.18"/>
    <n v="112050"/>
    <n v="15"/>
    <n v="5"/>
    <n v="12.54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4"/>
    <n v="665296767"/>
    <n v="109978"/>
    <s v="UNIVERSIDADE FEDERAL DE LAVRAS - MG"/>
    <d v="2020-05-27T14:30:34"/>
    <s v="ROC6726"/>
    <s v="PROPRIA"/>
    <s v="ROCADEIRA FS 220"/>
    <s v=""/>
    <n v="2011"/>
    <n v="395326"/>
    <s v="CARLOS ALBERTO DE OLIVEIRA SILVA"/>
    <s v="Abastecimento"/>
    <s v="GASOLINA COMUM"/>
    <n v="3"/>
    <n v="4.18"/>
    <n v="112050"/>
    <n v="15"/>
    <n v="5"/>
    <n v="12.54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4"/>
    <n v="665297325"/>
    <n v="109978"/>
    <s v="UNIVERSIDADE FEDERAL DE LAVRAS - MG"/>
    <d v="2020-05-27T14:34:52"/>
    <s v="ROC4350"/>
    <s v="PROPRIA"/>
    <s v="ROCADEIRA"/>
    <s v=""/>
    <n v="2012"/>
    <n v="395326"/>
    <s v="CARLOS ALBERTO DE OLIVEIRA SILVA"/>
    <s v="Abastecimento"/>
    <s v="GASOLINA COMUM"/>
    <n v="3"/>
    <n v="4.18"/>
    <n v="112050"/>
    <n v="15"/>
    <n v="5"/>
    <n v="12.54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4"/>
    <n v="665299736"/>
    <n v="109978"/>
    <s v="UNIVERSIDADE FEDERAL DE LAVRAS - MG"/>
    <d v="2020-05-27T14:53:05"/>
    <s v="ROC7068"/>
    <s v="PROPRIA"/>
    <s v="ROCADEIRA"/>
    <s v=""/>
    <n v="2016"/>
    <n v="395326"/>
    <s v="CARLOS ALBERTO DE OLIVEIRA SILVA"/>
    <s v="Abastecimento"/>
    <s v="GASOLINA COMUM"/>
    <n v="3"/>
    <n v="4.18"/>
    <n v="112050"/>
    <n v="15"/>
    <n v="5"/>
    <n v="12.54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4"/>
    <n v="665299889"/>
    <n v="109978"/>
    <s v="UNIVERSIDADE FEDERAL DE LAVRAS - MG"/>
    <d v="2020-05-27T14:54:14"/>
    <s v="ROC4343"/>
    <s v="PROPRIA"/>
    <s v="ROCADEIRA"/>
    <s v=""/>
    <n v="2012"/>
    <n v="395326"/>
    <s v="CARLOS ALBERTO DE OLIVEIRA SILVA"/>
    <s v="Abastecimento"/>
    <s v="GASOLINA COMUM"/>
    <n v="3"/>
    <n v="4.18"/>
    <n v="112050"/>
    <n v="15"/>
    <n v="5"/>
    <n v="12.54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4"/>
    <n v="665300000"/>
    <n v="109978"/>
    <s v="UNIVERSIDADE FEDERAL DE LAVRAS - MG"/>
    <d v="2020-05-27T14:55:03"/>
    <s v="ROC7067"/>
    <s v="PROPRIA"/>
    <s v="ROCADEIRA"/>
    <s v=""/>
    <n v="2016"/>
    <n v="395326"/>
    <s v="CARLOS ALBERTO DE OLIVEIRA SILVA"/>
    <s v="Abastecimento"/>
    <s v="GASOLINA COMUM"/>
    <n v="3"/>
    <n v="4.18"/>
    <n v="112050"/>
    <n v="15"/>
    <n v="5"/>
    <n v="12.54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4"/>
    <n v="665300221"/>
    <n v="109978"/>
    <s v="UNIVERSIDADE FEDERAL DE LAVRAS - MG"/>
    <d v="2020-05-27T14:56:29"/>
    <s v="ROC7070"/>
    <s v="PROPRIA"/>
    <s v="ROCADEIRA"/>
    <s v=""/>
    <n v="2016"/>
    <n v="395326"/>
    <s v="CARLOS ALBERTO DE OLIVEIRA SILVA"/>
    <s v="Abastecimento"/>
    <s v="GASOLINA COMUM"/>
    <n v="3"/>
    <n v="4.18"/>
    <n v="112050"/>
    <n v="15"/>
    <n v="5"/>
    <n v="12.54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0"/>
    <x v="4"/>
    <n v="665317656"/>
    <n v="109978"/>
    <s v="UNIVERSIDADE FEDERAL DE LAVRAS - MG"/>
    <d v="2020-05-27T16:08:25"/>
    <s v="GMF7213"/>
    <s v="PROPRIA"/>
    <s v="FOCUS"/>
    <s v=""/>
    <n v="2012"/>
    <n v="68775056"/>
    <s v="ANDERSON DE SOUSA LIMA"/>
    <s v="Abastecimento"/>
    <s v="GASOLINA COMUM"/>
    <n v="45.14"/>
    <n v="4.2"/>
    <n v="196290"/>
    <n v="241"/>
    <n v="5.34"/>
    <n v="189.54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4"/>
    <n v="665317993"/>
    <n v="109978"/>
    <s v="UNIVERSIDADE FEDERAL DE LAVRAS - MG"/>
    <d v="2020-05-27T16:10:40"/>
    <s v="GMF7214"/>
    <s v="PROPRIA"/>
    <s v="FOCUS"/>
    <s v="20012001"/>
    <n v="2012"/>
    <n v="68775056"/>
    <s v="ANDERSON DE SOUSA LIMA"/>
    <s v="Abastecimento"/>
    <s v="GASOLINA COMUM"/>
    <n v="35.72"/>
    <n v="4.2"/>
    <n v="159780"/>
    <n v="256"/>
    <n v="7.17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1"/>
    <x v="4"/>
    <n v="665320384"/>
    <n v="109978"/>
    <s v="UNIVERSIDADE FEDERAL DE LAVRAS - MG"/>
    <d v="2020-05-27T16:27:43"/>
    <s v="PVJ8129"/>
    <s v="PROPRIA"/>
    <s v="MOTOCICLETA"/>
    <s v="20019241"/>
    <n v="2014"/>
    <n v="1810957"/>
    <s v="ARTHUR RESENDE RIBEIRO DE OLIVEIRA"/>
    <s v="Abastecimento"/>
    <s v="GASOLINA COMUM"/>
    <n v="7.95"/>
    <n v="4"/>
    <n v="86052"/>
    <n v="-582"/>
    <n v="-73.209999999999994"/>
    <n v="31.81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4"/>
    <n v="665320527"/>
    <n v="109978"/>
    <s v="UNIVERSIDADE FEDERAL DE LAVRAS - MG"/>
    <d v="2020-05-27T16:28:43"/>
    <s v="PVJ8151"/>
    <s v="PROPRIA"/>
    <s v="MOTOCICLETA"/>
    <s v="20019247"/>
    <n v="2014"/>
    <n v="1810957"/>
    <s v="ARTHUR RESENDE RIBEIRO DE OLIVEIRA"/>
    <s v="Abastecimento"/>
    <s v="GASOLINA COMUM"/>
    <n v="6.46"/>
    <n v="4"/>
    <n v="79660"/>
    <n v="288"/>
    <n v="44.58"/>
    <n v="25.85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4"/>
    <n v="663045341"/>
    <n v="109978"/>
    <s v="UNIVERSIDADE FEDERAL DE LAVRAS - MG"/>
    <d v="2020-05-27T16:33:23"/>
    <s v="PVJ8123"/>
    <s v="PROPRIA"/>
    <s v="MOTOCICLETA"/>
    <s v="20019272"/>
    <n v="2014"/>
    <n v="1810957"/>
    <s v="ARTHUR RESENDE RIBEIRO DE OLIVEIRA"/>
    <s v="Abastecimento"/>
    <s v="GASOLINA COMUM"/>
    <n v="5.07"/>
    <n v="4"/>
    <n v="73385"/>
    <n v="180"/>
    <n v="35.5"/>
    <n v="20.29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4"/>
    <n v="663045997"/>
    <n v="109978"/>
    <s v="UNIVERSIDADE FEDERAL DE LAVRAS - MG"/>
    <d v="2020-05-27T17:18:57"/>
    <s v="GMF6455"/>
    <s v="PROPRIA"/>
    <s v="RANGER"/>
    <s v="20012215"/>
    <n v="2010"/>
    <n v="2214848"/>
    <s v="ANTONIO VICENTE DA SILVA"/>
    <s v="Abastecimento"/>
    <s v="Diesel S-10 Comum"/>
    <n v="20"/>
    <n v="3.3"/>
    <n v="106115"/>
    <n v="58"/>
    <n v="2.9"/>
    <n v="65.959999999999994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4"/>
    <n v="665384066"/>
    <n v="109978"/>
    <s v="UNIVERSIDADE FEDERAL DE LAVRAS - MG"/>
    <d v="2020-05-28T07:49:22"/>
    <s v="HOE7926"/>
    <s v="PROPRIA"/>
    <s v="CAMINHAO"/>
    <s v=""/>
    <n v="2011"/>
    <n v="12918"/>
    <s v="MARCO AURELIO DE CASTRO CARVALHO"/>
    <s v="Abastecimento"/>
    <s v="DIESEL"/>
    <n v="151.34"/>
    <n v="3.09"/>
    <n v="100943"/>
    <n v="247"/>
    <n v="1.63"/>
    <n v="467.51"/>
    <n v="491063"/>
    <s v="POSTO TREVAO"/>
    <s v="POSTO DE COMBUSTIVEL"/>
    <s v="RODOVIA BR 265  S/N KM 153"/>
    <s v="GATO PRETO"/>
    <s v="LAVRAS"/>
    <s v="MG"/>
    <s v="DTM"/>
    <m/>
    <m/>
    <m/>
    <m/>
    <m/>
    <m/>
    <m/>
    <m/>
    <m/>
    <m/>
    <m/>
    <m/>
  </r>
  <r>
    <x v="1"/>
    <x v="4"/>
    <n v="665396749"/>
    <n v="109978"/>
    <s v="UNIVERSIDADE FEDERAL DE LAVRAS - MG"/>
    <d v="2020-05-28T08:41:54"/>
    <s v="ROC7067"/>
    <s v="PROPRIA"/>
    <s v="ROCADEIRA"/>
    <s v=""/>
    <n v="2016"/>
    <n v="395326"/>
    <s v="CARLOS ALBERTO DE OLIVEIRA SILVA"/>
    <s v="Abastecimento"/>
    <s v="GASOLINA COMUM"/>
    <n v="3"/>
    <n v="4.18"/>
    <n v="112055"/>
    <n v="5"/>
    <n v="1.67"/>
    <n v="12.54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4"/>
    <n v="665396899"/>
    <n v="109978"/>
    <s v="UNIVERSIDADE FEDERAL DE LAVRAS - MG"/>
    <d v="2020-05-28T08:42:36"/>
    <s v="ROC7068"/>
    <s v="PROPRIA"/>
    <s v="ROCADEIRA"/>
    <s v=""/>
    <n v="2016"/>
    <n v="395326"/>
    <s v="CARLOS ALBERTO DE OLIVEIRA SILVA"/>
    <s v="Abastecimento"/>
    <s v="GASOLINA COMUM"/>
    <n v="3"/>
    <n v="4.18"/>
    <n v="112055"/>
    <n v="5"/>
    <n v="1.67"/>
    <n v="12.54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4"/>
    <n v="665397206"/>
    <n v="109978"/>
    <s v="UNIVERSIDADE FEDERAL DE LAVRAS - MG"/>
    <d v="2020-05-28T08:43:49"/>
    <s v="ROC6727"/>
    <s v="PROPRIA"/>
    <s v="ROCADEIRA FS 220"/>
    <s v=""/>
    <n v="2011"/>
    <n v="395326"/>
    <s v="CARLOS ALBERTO DE OLIVEIRA SILVA"/>
    <s v="Abastecimento"/>
    <s v="GASOLINA COMUM"/>
    <n v="3"/>
    <n v="4.18"/>
    <n v="112055"/>
    <n v="5"/>
    <n v="1.67"/>
    <n v="12.54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4"/>
    <n v="665397379"/>
    <n v="109978"/>
    <s v="UNIVERSIDADE FEDERAL DE LAVRAS - MG"/>
    <d v="2020-05-28T08:44:39"/>
    <s v="ROC4342"/>
    <s v="PROPRIA"/>
    <s v="ROCADEIRA"/>
    <s v=""/>
    <n v="2012"/>
    <n v="395326"/>
    <s v="CARLOS ALBERTO DE OLIVEIRA SILVA"/>
    <s v="Abastecimento"/>
    <s v="GASOLINA COMUM"/>
    <n v="3"/>
    <n v="4.18"/>
    <n v="112055"/>
    <n v="5"/>
    <n v="1.67"/>
    <n v="12.54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4"/>
    <n v="665397532"/>
    <n v="109978"/>
    <s v="UNIVERSIDADE FEDERAL DE LAVRAS - MG"/>
    <d v="2020-05-28T08:45:16"/>
    <s v="ROC6726"/>
    <s v="PROPRIA"/>
    <s v="ROCADEIRA FS 220"/>
    <s v=""/>
    <n v="2011"/>
    <n v="395326"/>
    <s v="CARLOS ALBERTO DE OLIVEIRA SILVA"/>
    <s v="Abastecimento"/>
    <s v="GASOLINA COMUM"/>
    <n v="3"/>
    <n v="4.18"/>
    <n v="112055"/>
    <n v="5"/>
    <n v="1.67"/>
    <n v="12.54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4"/>
    <n v="598271257"/>
    <n v="109978"/>
    <s v="UNIVERSIDADE FEDERAL DE LAVRAS - MG"/>
    <d v="2020-05-28T08:46:19"/>
    <s v="ROC4343"/>
    <s v="PROPRIA"/>
    <s v="ROCADEIRA"/>
    <s v=""/>
    <n v="2012"/>
    <n v="395326"/>
    <s v="CARLOS ALBERTO DE OLIVEIRA SILVA"/>
    <s v="Abastecimento"/>
    <s v="GASOLINA COMUM"/>
    <n v="3"/>
    <n v="4.18"/>
    <n v="112055"/>
    <n v="5"/>
    <n v="1.67"/>
    <n v="12.54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4"/>
    <n v="598271365"/>
    <n v="109978"/>
    <s v="UNIVERSIDADE FEDERAL DE LAVRAS - MG"/>
    <d v="2020-05-28T08:48:06"/>
    <s v="ROC4350"/>
    <s v="PROPRIA"/>
    <s v="ROCADEIRA"/>
    <s v=""/>
    <n v="2012"/>
    <n v="395326"/>
    <s v="CARLOS ALBERTO DE OLIVEIRA SILVA"/>
    <s v="Abastecimento"/>
    <s v="GASOLINA COMUM"/>
    <n v="3"/>
    <n v="4.18"/>
    <n v="112055"/>
    <n v="5"/>
    <n v="1.67"/>
    <n v="12.54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4"/>
    <n v="665398066"/>
    <n v="109978"/>
    <s v="UNIVERSIDADE FEDERAL DE LAVRAS - MG"/>
    <d v="2020-05-28T08:49:06"/>
    <s v="ROC6731"/>
    <s v="PROPRIA"/>
    <s v="ROCADEIRA FS 220"/>
    <s v=""/>
    <n v="2011"/>
    <n v="395326"/>
    <s v="CARLOS ALBERTO DE OLIVEIRA SILVA"/>
    <s v="Abastecimento"/>
    <s v="GASOLINA COMUM"/>
    <n v="3"/>
    <n v="4.18"/>
    <n v="112055"/>
    <n v="5"/>
    <n v="1.67"/>
    <n v="12.54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4"/>
    <n v="665398221"/>
    <n v="109978"/>
    <s v="UNIVERSIDADE FEDERAL DE LAVRAS - MG"/>
    <d v="2020-05-28T08:49:50"/>
    <s v="ROC7069"/>
    <s v="PROPRIA"/>
    <s v="ROCADEIRA"/>
    <s v=""/>
    <n v="2016"/>
    <n v="395326"/>
    <s v="CARLOS ALBERTO DE OLIVEIRA SILVA"/>
    <s v="Abastecimento"/>
    <s v="GASOLINA COMUM"/>
    <n v="3"/>
    <n v="4.18"/>
    <n v="112055"/>
    <n v="5"/>
    <n v="1.67"/>
    <n v="12.54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4"/>
    <n v="665398334"/>
    <n v="109978"/>
    <s v="UNIVERSIDADE FEDERAL DE LAVRAS - MG"/>
    <d v="2020-05-28T08:50:23"/>
    <s v="ROC7070"/>
    <s v="PROPRIA"/>
    <s v="ROCADEIRA"/>
    <s v=""/>
    <n v="2016"/>
    <n v="395326"/>
    <s v="CARLOS ALBERTO DE OLIVEIRA SILVA"/>
    <s v="Abastecimento"/>
    <s v="GASOLINA COMUM"/>
    <n v="3"/>
    <n v="4.18"/>
    <n v="112055"/>
    <n v="5"/>
    <n v="1.67"/>
    <n v="12.54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0"/>
    <x v="4"/>
    <n v="665412136"/>
    <n v="109978"/>
    <s v="UNIVERSIDADE FEDERAL DE LAVRAS - MG"/>
    <d v="2020-05-28T12:48:22"/>
    <s v="GMF1078"/>
    <s v="PROPRIA"/>
    <s v="CAMINHAO"/>
    <s v="20015677"/>
    <n v="1977"/>
    <n v="12918"/>
    <s v="MARCO AURELIO DE CASTRO CARVALHO"/>
    <s v="Abastecimento"/>
    <s v="DIESEL"/>
    <n v="82.82"/>
    <n v="3.09"/>
    <n v="78055"/>
    <n v="164"/>
    <n v="1.98"/>
    <n v="255.83"/>
    <n v="491063"/>
    <s v="POSTO TREVAO"/>
    <s v="POSTO DE COMBUSTIVEL"/>
    <s v="RODOVIA BR 265  S/N KM 153"/>
    <s v="GATO PRETO"/>
    <s v="LAVRAS"/>
    <s v="MG"/>
    <s v="DTM"/>
    <m/>
    <m/>
    <m/>
    <m/>
    <m/>
    <m/>
    <m/>
    <m/>
    <m/>
    <m/>
    <m/>
    <m/>
  </r>
  <r>
    <x v="1"/>
    <x v="4"/>
    <n v="665424581"/>
    <n v="109978"/>
    <s v="UNIVERSIDADE FEDERAL DE LAVRAS - MG"/>
    <d v="2020-05-28T14:48:16"/>
    <s v="PVN3752"/>
    <s v="PROPRIA"/>
    <s v="PALIO"/>
    <s v=""/>
    <n v="2015"/>
    <n v="13104255"/>
    <s v="LIVIA CRISTINA COELHO"/>
    <s v="Abastecimento"/>
    <s v="GASOLINA COMUM"/>
    <n v="23.93"/>
    <n v="4.18"/>
    <n v="34977"/>
    <n v="309"/>
    <n v="12.91"/>
    <n v="100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4"/>
    <n v="665446865"/>
    <n v="109978"/>
    <s v="UNIVERSIDADE FEDERAL DE LAVRAS - MG"/>
    <d v="2020-05-28T16:33:06"/>
    <s v="PVJ8142"/>
    <s v="PROPRIA"/>
    <s v="MOTOCICLETA"/>
    <s v="20019243"/>
    <n v="2014"/>
    <n v="1810957"/>
    <s v="ARTHUR RESENDE RIBEIRO DE OLIVEIRA"/>
    <s v="Abastecimento"/>
    <s v="GASOLINA COMUM"/>
    <n v="7.65"/>
    <n v="4.04"/>
    <n v="81981"/>
    <n v="346"/>
    <n v="45.23"/>
    <n v="30.9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4"/>
    <n v="665479051"/>
    <n v="109978"/>
    <s v="UNIVERSIDADE FEDERAL DE LAVRAS - MG"/>
    <d v="2020-05-28T16:34:04"/>
    <s v="PVJ8145"/>
    <s v="PROPRIA"/>
    <s v="MOTOCICLETA"/>
    <s v="20019245"/>
    <n v="2014"/>
    <n v="1810957"/>
    <s v="ARTHUR RESENDE RIBEIRO DE OLIVEIRA"/>
    <s v="Abastecimento"/>
    <s v="GASOLINA COMUM"/>
    <n v="6.86"/>
    <n v="4.04"/>
    <n v="79877"/>
    <n v="274"/>
    <n v="39.94"/>
    <n v="27.73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4"/>
    <n v="665512470"/>
    <n v="109978"/>
    <s v="UNIVERSIDADE FEDERAL DE LAVRAS - MG"/>
    <d v="2020-05-29T08:02:46"/>
    <s v="GMF0576"/>
    <s v="PROPRIA"/>
    <s v="L1113"/>
    <s v="20012237"/>
    <n v="1976"/>
    <n v="2042107"/>
    <s v="JERRY ADRIANI DA SILVA"/>
    <s v="Abastecimento"/>
    <s v="Diesel S-10 Comum"/>
    <n v="87.94"/>
    <n v="3.3"/>
    <n v="58901"/>
    <n v="104"/>
    <n v="1.18"/>
    <n v="290.02999999999997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4"/>
    <n v="665520034"/>
    <n v="109978"/>
    <s v="UNIVERSIDADE FEDERAL DE LAVRAS - MG"/>
    <d v="2020-05-29T08:26:56"/>
    <s v="GMF6108"/>
    <s v="PROPRIA"/>
    <s v="KOMBI 1.6"/>
    <s v="20015678"/>
    <n v="2009"/>
    <n v="3892"/>
    <s v="CLAUDIO VALACIO DE OLIVEIRA"/>
    <s v="Abastecimento"/>
    <s v="GASOLINA COMUM"/>
    <n v="35.72"/>
    <n v="4.2"/>
    <n v="682717"/>
    <n v="276"/>
    <n v="7.73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7"/>
    <x v="4"/>
    <n v="665535780"/>
    <n v="109978"/>
    <s v="UNIVERSIDADE FEDERAL DE LAVRAS - MG"/>
    <d v="2020-05-29T09:28:19"/>
    <s v="OMD8752"/>
    <s v="ND"/>
    <s v="FIAT UNO"/>
    <s v=""/>
    <n v="2012"/>
    <n v="2072939"/>
    <s v="AMADOR EDUARDO DE LIMA"/>
    <s v="Abastecimento"/>
    <s v="GASOLINA COMUM"/>
    <n v="37.119999999999997"/>
    <n v="4.04"/>
    <n v="95671"/>
    <n v="296"/>
    <n v="7.97"/>
    <n v="150"/>
    <n v="644030"/>
    <s v="POSTO VENERANDO"/>
    <s v="POSTO DE COMBUSTIVEL"/>
    <s v="PRACA MONSENHOR DOMINGOS PINHEIRO 242"/>
    <s v="CENTRO"/>
    <s v="LAVRAS"/>
    <s v="MG"/>
    <s v="FAZENDA MUQUEM"/>
    <m/>
    <m/>
    <m/>
    <m/>
    <m/>
    <m/>
    <m/>
    <m/>
    <m/>
    <m/>
    <m/>
    <m/>
  </r>
  <r>
    <x v="0"/>
    <x v="4"/>
    <n v="665542855"/>
    <n v="109978"/>
    <s v="UNIVERSIDADE FEDERAL DE LAVRAS - MG"/>
    <d v="2020-05-29T10:11:31"/>
    <s v="GMF6665"/>
    <s v="PROPRIA"/>
    <s v="CAMINHAO"/>
    <s v="20012224"/>
    <n v="2011"/>
    <n v="78048246"/>
    <s v="CARLOS EDUARDO LUIZ"/>
    <s v="Abastecimento"/>
    <s v="Diesel S-10 Comum"/>
    <n v="75.81"/>
    <n v="3.3"/>
    <n v="163030"/>
    <n v="409"/>
    <n v="5.4"/>
    <n v="250.02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1"/>
    <x v="4"/>
    <n v="665563710"/>
    <n v="109978"/>
    <s v="UNIVERSIDADE FEDERAL DE LAVRAS - MG"/>
    <d v="2020-05-29T12:29:46"/>
    <s v="PVJ8146"/>
    <s v="PROPRIA"/>
    <s v="MOTOCICLETA"/>
    <s v="20019246"/>
    <n v="2014"/>
    <n v="1810957"/>
    <s v="ARTHUR RESENDE RIBEIRO DE OLIVEIRA"/>
    <s v="Abastecimento"/>
    <s v="GASOLINA COMUM"/>
    <n v="8.01"/>
    <n v="4.04"/>
    <n v="61025"/>
    <n v="268"/>
    <n v="33.46"/>
    <n v="32.35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4"/>
    <n v="665571744"/>
    <n v="109978"/>
    <s v="UNIVERSIDADE FEDERAL DE LAVRAS - MG"/>
    <d v="2020-05-29T13:21:15"/>
    <s v="GMF7963"/>
    <s v="PROPRIA"/>
    <s v="STRADA HD WK CD E"/>
    <s v=""/>
    <n v="2015"/>
    <n v="68775056"/>
    <s v="ANDERSON DE SOUSA LIMA"/>
    <s v="Abastecimento"/>
    <s v="GASOLINA COMUM"/>
    <n v="35.72"/>
    <n v="4.2"/>
    <n v="79822"/>
    <n v="367"/>
    <n v="10.27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4"/>
    <n v="665595626"/>
    <n v="109978"/>
    <s v="UNIVERSIDADE FEDERAL DE LAVRAS - MG"/>
    <d v="2020-05-29T15:30:11"/>
    <s v="PVJ8162"/>
    <s v="PROPRIA"/>
    <s v="MOTOCICLETA"/>
    <s v="20015679"/>
    <n v="2014"/>
    <n v="1810957"/>
    <s v="ARTHUR RESENDE RIBEIRO DE OLIVEIRA"/>
    <s v="Abastecimento"/>
    <s v="GASOLINA COMUM"/>
    <n v="7.48"/>
    <n v="4.04"/>
    <n v="52710"/>
    <n v="316"/>
    <n v="42.25"/>
    <n v="30.24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4"/>
    <n v="665595872"/>
    <n v="109978"/>
    <s v="UNIVERSIDADE FEDERAL DE LAVRAS - MG"/>
    <d v="2020-05-29T15:31:43"/>
    <s v="PVJ8144"/>
    <s v="PROPRIA"/>
    <s v="MOTOCICLETA"/>
    <s v="0019244"/>
    <n v="2014"/>
    <n v="1810957"/>
    <s v="ARTHUR RESENDE RIBEIRO DE OLIVEIRA"/>
    <s v="Abastecimento"/>
    <s v="GASOLINA COMUM"/>
    <n v="7.53"/>
    <n v="4.04"/>
    <n v="72721"/>
    <n v="266"/>
    <n v="35.33"/>
    <n v="30.42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4"/>
    <n v="665596296"/>
    <n v="109978"/>
    <s v="UNIVERSIDADE FEDERAL DE LAVRAS - MG"/>
    <d v="2020-05-29T15:33:58"/>
    <s v="PVJ8124"/>
    <s v="PROPRIA"/>
    <s v="MOTOCICLETA"/>
    <s v="20019248"/>
    <n v="2014"/>
    <n v="1810957"/>
    <s v="ARTHUR RESENDE RIBEIRO DE OLIVEIRA"/>
    <s v="Abastecimento"/>
    <s v="GASOLINA COMUM"/>
    <n v="6.11"/>
    <n v="4.04"/>
    <n v="84595"/>
    <n v="296"/>
    <n v="48.45"/>
    <n v="24.68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4"/>
    <n v="665596490"/>
    <n v="109978"/>
    <s v="UNIVERSIDADE FEDERAL DE LAVRAS - MG"/>
    <d v="2020-05-29T15:34:56"/>
    <s v="OQP9475"/>
    <s v="PROPRIA"/>
    <s v="UNO"/>
    <s v=""/>
    <n v="2014"/>
    <n v="1810957"/>
    <s v="ARTHUR RESENDE RIBEIRO DE OLIVEIRA"/>
    <s v="Abastecimento"/>
    <s v="GASOLINA COMUM"/>
    <n v="37.14"/>
    <n v="4.04"/>
    <n v="126441"/>
    <n v="241"/>
    <n v="6.49"/>
    <n v="150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4"/>
    <n v="665596658"/>
    <n v="109978"/>
    <s v="UNIVERSIDADE FEDERAL DE LAVRAS - MG"/>
    <d v="2020-05-29T15:36:01"/>
    <s v="PVJ8159"/>
    <s v="PROPRIA"/>
    <s v="MOTOCICLETA"/>
    <s v="0019242"/>
    <n v="2014"/>
    <n v="1810957"/>
    <s v="ARTHUR RESENDE RIBEIRO DE OLIVEIRA"/>
    <s v="Abastecimento"/>
    <s v="GASOLINA COMUM"/>
    <n v="8.3800000000000008"/>
    <n v="4.04"/>
    <n v="71610"/>
    <n v="294"/>
    <n v="35.08"/>
    <n v="33.869999999999997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4"/>
    <n v="665597629"/>
    <n v="109978"/>
    <s v="UNIVERSIDADE FEDERAL DE LAVRAS - MG"/>
    <d v="2020-05-29T15:41:58"/>
    <s v="PVJ8129"/>
    <s v="PROPRIA"/>
    <s v="MOTOCICLETA"/>
    <s v="20019241"/>
    <n v="2014"/>
    <n v="1810957"/>
    <s v="ARTHUR RESENDE RIBEIRO DE OLIVEIRA"/>
    <s v="Abastecimento"/>
    <s v="GASOLINA COMUM"/>
    <n v="5.78"/>
    <n v="4.04"/>
    <n v="87235"/>
    <n v="1183"/>
    <n v="204.67"/>
    <n v="23.37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4"/>
    <n v="665857236"/>
    <n v="109978"/>
    <s v="UNIVERSIDADE FEDERAL DE LAVRAS - MG"/>
    <d v="2020-05-31T19:01:59"/>
    <s v="HKX5729"/>
    <s v="PROPRIA"/>
    <s v="MOTOCICLETA"/>
    <s v=""/>
    <n v="2009"/>
    <n v="1810957"/>
    <s v="ARTHUR RESENDE RIBEIRO DE OLIVEIRA"/>
    <s v="Abastecimento"/>
    <s v="GASOLINA COMUM"/>
    <n v="7.22"/>
    <n v="4.04"/>
    <n v="21644"/>
    <n v="296"/>
    <n v="41"/>
    <n v="29.18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4"/>
    <n v="665857304"/>
    <n v="109978"/>
    <s v="UNIVERSIDADE FEDERAL DE LAVRAS - MG"/>
    <d v="2020-05-31T19:03:56"/>
    <s v="PVJ8142"/>
    <s v="PROPRIA"/>
    <s v="MOTOCICLETA"/>
    <s v="20019243"/>
    <n v="2014"/>
    <n v="1810957"/>
    <s v="ARTHUR RESENDE RIBEIRO DE OLIVEIRA"/>
    <s v="Abastecimento"/>
    <s v="GASOLINA COMUM"/>
    <n v="7.8"/>
    <n v="4.04"/>
    <n v="12337"/>
    <n v="-69644"/>
    <n v="-8928.7199999999993"/>
    <n v="31.51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4"/>
    <n v="665857350"/>
    <n v="109978"/>
    <s v="UNIVERSIDADE FEDERAL DE LAVRAS - MG"/>
    <d v="2020-05-31T19:05:11"/>
    <s v="PVJ8154"/>
    <s v="PROPRIA"/>
    <s v="MOTOCICLETA"/>
    <s v=""/>
    <n v="2014"/>
    <n v="1810957"/>
    <s v="ARTHUR RESENDE RIBEIRO DE OLIVEIRA"/>
    <s v="Abastecimento"/>
    <s v="GASOLINA COMUM"/>
    <n v="7.74"/>
    <n v="4.04"/>
    <n v="46180"/>
    <n v="291"/>
    <n v="37.6"/>
    <n v="31.29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4"/>
    <n v="665857433"/>
    <n v="109978"/>
    <s v="UNIVERSIDADE FEDERAL DE LAVRAS - MG"/>
    <d v="2020-05-31T19:07:37"/>
    <s v="PVJ8151"/>
    <s v="PROPRIA"/>
    <s v="MOTOCICLETA"/>
    <s v="20019247"/>
    <n v="2014"/>
    <n v="1810957"/>
    <s v="ARTHUR RESENDE RIBEIRO DE OLIVEIRA"/>
    <s v="Abastecimento"/>
    <s v="GASOLINA COMUM"/>
    <n v="7.36"/>
    <n v="4.04"/>
    <n v="79921"/>
    <n v="261"/>
    <n v="35.46"/>
    <n v="29.75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3"/>
    <x v="5"/>
    <n v="665913238"/>
    <n v="109978"/>
    <s v="UNIVERSIDADE FEDERAL DE LAVRAS - MG"/>
    <d v="2020-06-01T08:34:42"/>
    <s v="ROC3903"/>
    <s v="PROPRIA"/>
    <s v="ROCADEIRA 2 TEMPOS"/>
    <s v="143903"/>
    <n v="2017"/>
    <n v="1346441"/>
    <s v="RENAN ROSA PAULINO"/>
    <s v="Abastecimento"/>
    <s v="GASOLINA COMUM"/>
    <n v="20"/>
    <n v="4.18"/>
    <n v="210210"/>
    <n v="10"/>
    <n v="0.5"/>
    <n v="83.58"/>
    <n v="9895191"/>
    <s v="AUTO POSTO LAVRAS SHELL"/>
    <s v="POSTO DE COMBUSTIVEL"/>
    <s v="AVENIDA DR SILVIO MENICUCCI 200"/>
    <s v="VILA ESTER"/>
    <s v="LAVRAS"/>
    <s v="MG"/>
    <s v="DZO"/>
    <m/>
    <m/>
    <m/>
    <m/>
    <m/>
    <m/>
    <m/>
    <m/>
    <m/>
    <m/>
    <m/>
    <m/>
  </r>
  <r>
    <x v="0"/>
    <x v="5"/>
    <n v="665913581"/>
    <n v="109978"/>
    <s v="UNIVERSIDADE FEDERAL DE LAVRAS - MG"/>
    <d v="2020-06-01T08:36:01"/>
    <s v="HES1216"/>
    <s v="PROPRIA"/>
    <s v="STRADA HD WK CD E"/>
    <s v="20012216"/>
    <n v="2007"/>
    <n v="1346441"/>
    <s v="RENAN ROSA PAULINO"/>
    <s v="Abastecimento"/>
    <s v="ETANOL"/>
    <n v="35.67"/>
    <n v="2.8"/>
    <n v="139505"/>
    <n v="172"/>
    <n v="4.82"/>
    <n v="99.8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1"/>
    <x v="5"/>
    <n v="665919779"/>
    <n v="109978"/>
    <s v="UNIVERSIDADE FEDERAL DE LAVRAS - MG"/>
    <d v="2020-06-01T08:59:41"/>
    <s v="ROC7070"/>
    <s v="PROPRIA"/>
    <s v="ROCADEIRA"/>
    <s v=""/>
    <n v="2016"/>
    <n v="395326"/>
    <s v="CARLOS ALBERTO DE OLIVEIRA SILVA"/>
    <s v="Abastecimento"/>
    <s v="GASOLINA COMUM"/>
    <n v="3"/>
    <n v="4.18"/>
    <n v="112060"/>
    <n v="5"/>
    <n v="1.67"/>
    <n v="12.54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5"/>
    <n v="665920393"/>
    <n v="109978"/>
    <s v="UNIVERSIDADE FEDERAL DE LAVRAS - MG"/>
    <d v="2020-06-01T09:02:03"/>
    <s v="ROC6727"/>
    <s v="PROPRIA"/>
    <s v="ROCADEIRA FS 220"/>
    <s v=""/>
    <n v="2011"/>
    <n v="395326"/>
    <s v="CARLOS ALBERTO DE OLIVEIRA SILVA"/>
    <s v="Abastecimento"/>
    <s v="GASOLINA COMUM"/>
    <n v="3"/>
    <n v="4.18"/>
    <n v="112060"/>
    <n v="5"/>
    <n v="1.67"/>
    <n v="12.54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5"/>
    <n v="665920505"/>
    <n v="109978"/>
    <s v="UNIVERSIDADE FEDERAL DE LAVRAS - MG"/>
    <d v="2020-06-01T09:02:37"/>
    <s v="ROC7068"/>
    <s v="PROPRIA"/>
    <s v="ROCADEIRA"/>
    <s v=""/>
    <n v="2016"/>
    <n v="395326"/>
    <s v="CARLOS ALBERTO DE OLIVEIRA SILVA"/>
    <s v="Abastecimento"/>
    <s v="GASOLINA COMUM"/>
    <n v="3"/>
    <n v="4.18"/>
    <n v="112060"/>
    <n v="5"/>
    <n v="1.67"/>
    <n v="12.54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5"/>
    <n v="665920755"/>
    <n v="109978"/>
    <s v="UNIVERSIDADE FEDERAL DE LAVRAS - MG"/>
    <d v="2020-06-01T09:03:47"/>
    <s v="ROC7067"/>
    <s v="PROPRIA"/>
    <s v="ROCADEIRA"/>
    <s v=""/>
    <n v="2016"/>
    <n v="395326"/>
    <s v="CARLOS ALBERTO DE OLIVEIRA SILVA"/>
    <s v="Abastecimento"/>
    <s v="GASOLINA COMUM"/>
    <n v="3"/>
    <n v="4.18"/>
    <n v="112060"/>
    <n v="5"/>
    <n v="1.67"/>
    <n v="12.54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5"/>
    <n v="665920941"/>
    <n v="109978"/>
    <s v="UNIVERSIDADE FEDERAL DE LAVRAS - MG"/>
    <d v="2020-06-01T09:04:32"/>
    <s v="ROC6726"/>
    <s v="PROPRIA"/>
    <s v="ROCADEIRA FS 220"/>
    <s v=""/>
    <n v="2011"/>
    <n v="395326"/>
    <s v="CARLOS ALBERTO DE OLIVEIRA SILVA"/>
    <s v="Abastecimento"/>
    <s v="GASOLINA COMUM"/>
    <n v="3"/>
    <n v="4.18"/>
    <n v="112060"/>
    <n v="5"/>
    <n v="1.67"/>
    <n v="12.54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5"/>
    <n v="665921239"/>
    <n v="109978"/>
    <s v="UNIVERSIDADE FEDERAL DE LAVRAS - MG"/>
    <d v="2020-06-01T09:05:25"/>
    <s v="ROC4343"/>
    <s v="PROPRIA"/>
    <s v="ROCADEIRA"/>
    <s v=""/>
    <n v="2012"/>
    <n v="395326"/>
    <s v="CARLOS ALBERTO DE OLIVEIRA SILVA"/>
    <s v="Abastecimento"/>
    <s v="GASOLINA COMUM"/>
    <n v="3"/>
    <n v="4.18"/>
    <n v="112060"/>
    <n v="5"/>
    <n v="1.67"/>
    <n v="12.54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5"/>
    <n v="665921428"/>
    <n v="109978"/>
    <s v="UNIVERSIDADE FEDERAL DE LAVRAS - MG"/>
    <d v="2020-06-01T09:06:12"/>
    <s v="ROC4350"/>
    <s v="PROPRIA"/>
    <s v="ROCADEIRA"/>
    <s v=""/>
    <n v="2012"/>
    <n v="395326"/>
    <s v="CARLOS ALBERTO DE OLIVEIRA SILVA"/>
    <s v="Abastecimento"/>
    <s v="GASOLINA COMUM"/>
    <n v="3"/>
    <n v="4.18"/>
    <n v="112060"/>
    <n v="5"/>
    <n v="1.67"/>
    <n v="12.54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5"/>
    <n v="665922324"/>
    <n v="109978"/>
    <s v="UNIVERSIDADE FEDERAL DE LAVRAS - MG"/>
    <d v="2020-06-01T09:10:04"/>
    <s v="ROC6731"/>
    <s v="PROPRIA"/>
    <s v="ROCADEIRA FS 220"/>
    <s v=""/>
    <n v="2011"/>
    <n v="395326"/>
    <s v="CARLOS ALBERTO DE OLIVEIRA SILVA"/>
    <s v="Abastecimento"/>
    <s v="GASOLINA COMUM"/>
    <n v="3"/>
    <n v="4.18"/>
    <n v="112060"/>
    <n v="5"/>
    <n v="1.67"/>
    <n v="12.54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5"/>
    <n v="665922519"/>
    <n v="109978"/>
    <s v="UNIVERSIDADE FEDERAL DE LAVRAS - MG"/>
    <d v="2020-06-01T09:11:05"/>
    <s v="ROC7069"/>
    <s v="PROPRIA"/>
    <s v="ROCADEIRA"/>
    <s v=""/>
    <n v="2016"/>
    <n v="395326"/>
    <s v="CARLOS ALBERTO DE OLIVEIRA SILVA"/>
    <s v="Abastecimento"/>
    <s v="GASOLINA COMUM"/>
    <n v="3"/>
    <n v="4.18"/>
    <n v="112060"/>
    <n v="5"/>
    <n v="1.67"/>
    <n v="12.54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5"/>
    <n v="665922632"/>
    <n v="109978"/>
    <s v="UNIVERSIDADE FEDERAL DE LAVRAS - MG"/>
    <d v="2020-06-01T09:11:40"/>
    <s v="ROC4342"/>
    <s v="PROPRIA"/>
    <s v="ROCADEIRA"/>
    <s v=""/>
    <n v="2012"/>
    <n v="395326"/>
    <s v="CARLOS ALBERTO DE OLIVEIRA SILVA"/>
    <s v="Abastecimento"/>
    <s v="GASOLINA COMUM"/>
    <n v="3"/>
    <n v="4.18"/>
    <n v="112060"/>
    <n v="5"/>
    <n v="1.67"/>
    <n v="12.54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0"/>
    <x v="5"/>
    <n v="665923396"/>
    <n v="109978"/>
    <s v="UNIVERSIDADE FEDERAL DE LAVRAS - MG"/>
    <d v="2020-06-01T09:14:54"/>
    <s v="GMF6156"/>
    <s v="PROPRIA"/>
    <s v="STRADA HD WK CD E"/>
    <s v="20019835"/>
    <n v="2009"/>
    <n v="395326"/>
    <s v="CARLOS ALBERTO DE OLIVEIRA SILVA"/>
    <s v="Abastecimento"/>
    <s v="ETANOL"/>
    <n v="36.15"/>
    <n v="2.77"/>
    <n v="125203"/>
    <n v="385"/>
    <n v="10.65"/>
    <n v="100"/>
    <n v="11396534"/>
    <s v="POSTO DA PRACA"/>
    <s v="POSTO DE COMBUSTIVEL"/>
    <s v="PRACA DOUTOR JORGE 185"/>
    <s v="CENTRO"/>
    <s v="LAVRAS"/>
    <s v="MG"/>
    <s v="DTM"/>
    <m/>
    <m/>
    <m/>
    <m/>
    <m/>
    <m/>
    <m/>
    <m/>
    <m/>
    <m/>
    <m/>
    <m/>
  </r>
  <r>
    <x v="0"/>
    <x v="5"/>
    <n v="665924313"/>
    <n v="109978"/>
    <s v="UNIVERSIDADE FEDERAL DE LAVRAS - MG"/>
    <d v="2020-06-01T09:19:09"/>
    <s v="HES2527"/>
    <s v="PROPRIA"/>
    <s v="L200"/>
    <s v=""/>
    <n v="2008"/>
    <n v="12461"/>
    <s v="CLAUDIO BORGES DE OLIVEIRA"/>
    <s v="Abastecimento"/>
    <s v="Diesel S-10 Comum"/>
    <n v="45.48"/>
    <n v="3.3"/>
    <n v="257477"/>
    <n v="428"/>
    <n v="9.41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5"/>
    <n v="665924701"/>
    <n v="109978"/>
    <s v="UNIVERSIDADE FEDERAL DE LAVRAS - MG"/>
    <d v="2020-06-01T09:21:05"/>
    <s v="GMF1891"/>
    <s v="PROPRIA"/>
    <s v="914 DIESEL"/>
    <s v="20012235"/>
    <n v="1997"/>
    <n v="12461"/>
    <s v="CLAUDIO BORGES DE OLIVEIRA"/>
    <s v="Abastecimento"/>
    <s v="Diesel S-10 Comum"/>
    <n v="34.26"/>
    <n v="3.33"/>
    <n v="213812"/>
    <n v="91"/>
    <n v="2.66"/>
    <n v="113.98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1"/>
    <x v="5"/>
    <n v="665929028"/>
    <n v="109978"/>
    <s v="UNIVERSIDADE FEDERAL DE LAVRAS - MG"/>
    <d v="2020-06-01T09:37:58"/>
    <s v="PVJ8123"/>
    <s v="PROPRIA"/>
    <s v="MOTOCICLETA"/>
    <s v="20019272"/>
    <n v="2014"/>
    <n v="1810957"/>
    <s v="ARTHUR RESENDE RIBEIRO DE OLIVEIRA"/>
    <s v="Abastecimento"/>
    <s v="GASOLINA COMUM"/>
    <n v="7.73"/>
    <n v="4.04"/>
    <n v="73757"/>
    <n v="372"/>
    <n v="48.12"/>
    <n v="31.25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5"/>
    <n v="665929249"/>
    <n v="109978"/>
    <s v="UNIVERSIDADE FEDERAL DE LAVRAS - MG"/>
    <d v="2020-06-01T09:38:56"/>
    <s v="PVJ8145"/>
    <s v="PROPRIA"/>
    <s v="MOTOCICLETA"/>
    <s v="20019245"/>
    <n v="2014"/>
    <n v="1810957"/>
    <s v="ARTHUR RESENDE RIBEIRO DE OLIVEIRA"/>
    <s v="Abastecimento"/>
    <s v="GASOLINA COMUM"/>
    <n v="6.72"/>
    <n v="4.04"/>
    <n v="80177"/>
    <n v="300"/>
    <n v="44.64"/>
    <n v="27.15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5"/>
    <n v="665929602"/>
    <n v="109978"/>
    <s v="UNIVERSIDADE FEDERAL DE LAVRAS - MG"/>
    <d v="2020-06-01T09:41:00"/>
    <s v="PVJ8162"/>
    <s v="PROPRIA"/>
    <s v="MOTOCICLETA"/>
    <s v="20015679"/>
    <n v="2014"/>
    <n v="1810957"/>
    <s v="ARTHUR RESENDE RIBEIRO DE OLIVEIRA"/>
    <s v="Abastecimento"/>
    <s v="GASOLINA COMUM"/>
    <n v="6.98"/>
    <n v="4.04"/>
    <n v="53014"/>
    <n v="304"/>
    <n v="43.55"/>
    <n v="28.21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5"/>
    <n v="665929802"/>
    <n v="109978"/>
    <s v="UNIVERSIDADE FEDERAL DE LAVRAS - MG"/>
    <d v="2020-06-01T09:42:06"/>
    <s v="PVJ8129"/>
    <s v="PROPRIA"/>
    <s v="MOTOCICLETA"/>
    <s v="20019241"/>
    <n v="2014"/>
    <n v="1810957"/>
    <s v="ARTHUR RESENDE RIBEIRO DE OLIVEIRA"/>
    <s v="Abastecimento"/>
    <s v="GASOLINA COMUM"/>
    <n v="5.86"/>
    <n v="4.04"/>
    <n v="87497"/>
    <n v="262"/>
    <n v="44.71"/>
    <n v="23.67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4"/>
    <x v="5"/>
    <n v="665937565"/>
    <n v="109978"/>
    <s v="UNIVERSIDADE FEDERAL DE LAVRAS - MG"/>
    <d v="2020-06-01T10:20:56"/>
    <s v="GMF6101"/>
    <s v="PROPRIA"/>
    <s v="FIAT DOBLO"/>
    <s v=""/>
    <n v="2009"/>
    <n v="375513"/>
    <s v="MARIO LUCIO VILELA DE RESENDE"/>
    <s v="Abastecimento"/>
    <s v="GASOLINA COMUM"/>
    <n v="58.2"/>
    <n v="4.18"/>
    <n v="103665"/>
    <n v="433"/>
    <n v="7.44"/>
    <n v="243.28"/>
    <n v="11396534"/>
    <s v="POSTO DA PRACA"/>
    <s v="POSTO DE COMBUSTIVEL"/>
    <s v="PRACA DOUTOR JORGE 185"/>
    <s v="CENTRO"/>
    <s v="LAVRAS"/>
    <s v="MG"/>
    <s v="INOVACAFE"/>
    <m/>
    <m/>
    <m/>
    <m/>
    <m/>
    <m/>
    <m/>
    <m/>
    <m/>
    <m/>
    <m/>
    <m/>
  </r>
  <r>
    <x v="4"/>
    <x v="5"/>
    <n v="665937973"/>
    <n v="109978"/>
    <s v="UNIVERSIDADE FEDERAL DE LAVRAS - MG"/>
    <d v="2020-06-01T10:23:29"/>
    <s v="GMF8222"/>
    <s v="PROPRIA"/>
    <s v="FORD RANGER XLS CD4M32"/>
    <s v=""/>
    <n v="2017"/>
    <n v="375513"/>
    <s v="MARIO LUCIO VILELA DE RESENDE"/>
    <s v="Abastecimento"/>
    <s v="Diesel S-10 Comum"/>
    <n v="58.99"/>
    <n v="3.28"/>
    <n v="41642"/>
    <n v="837"/>
    <n v="14.19"/>
    <n v="193.34"/>
    <n v="11396534"/>
    <s v="POSTO DA PRACA"/>
    <s v="POSTO DE COMBUSTIVEL"/>
    <s v="PRACA DOUTOR JORGE 185"/>
    <s v="CENTRO"/>
    <s v="LAVRAS"/>
    <s v="MG"/>
    <s v="INOVACAFE"/>
    <m/>
    <m/>
    <m/>
    <m/>
    <m/>
    <m/>
    <m/>
    <m/>
    <m/>
    <m/>
    <m/>
    <m/>
  </r>
  <r>
    <x v="6"/>
    <x v="5"/>
    <n v="665973695"/>
    <n v="109978"/>
    <s v="UNIVERSIDADE FEDERAL DE LAVRAS - MG"/>
    <d v="2020-06-01T14:12:04"/>
    <s v="HKX5728"/>
    <s v="PROPRIA"/>
    <s v="MOTOCICLETA"/>
    <s v=""/>
    <n v="2009"/>
    <n v="68775056"/>
    <s v="ANDERSON DE SOUSA LIMA"/>
    <s v="Abastecimento"/>
    <s v="GASOLINA COMUM"/>
    <n v="5.95"/>
    <n v="4.2"/>
    <n v="49394"/>
    <n v="556"/>
    <n v="93.45"/>
    <n v="25"/>
    <n v="9895191"/>
    <s v="AUTO POSTO LAVRAS SHELL"/>
    <s v="POSTO DE COMBUSTIVEL"/>
    <s v="AVENIDA DR SILVIO MENICUCCI 200"/>
    <s v="VILA ESTER"/>
    <s v="LAVRAS"/>
    <s v="MG"/>
    <s v="DGTI"/>
    <m/>
    <m/>
    <m/>
    <m/>
    <m/>
    <m/>
    <m/>
    <m/>
    <m/>
    <m/>
    <m/>
    <m/>
  </r>
  <r>
    <x v="0"/>
    <x v="5"/>
    <n v="665973872"/>
    <n v="109978"/>
    <s v="UNIVERSIDADE FEDERAL DE LAVRAS - MG"/>
    <d v="2020-06-01T14:13:36"/>
    <s v="JJF5071"/>
    <s v="PROPRIA"/>
    <s v="GOL"/>
    <s v="20012223"/>
    <n v="2008"/>
    <n v="68775056"/>
    <s v="ANDERSON DE SOUSA LIMA"/>
    <s v="Abastecimento"/>
    <s v="GASOLINA COMUM"/>
    <n v="35.72"/>
    <n v="4.2"/>
    <n v="150876"/>
    <n v="484"/>
    <n v="13.55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5"/>
    <n v="665976193"/>
    <n v="109978"/>
    <s v="UNIVERSIDADE FEDERAL DE LAVRAS - MG"/>
    <d v="2020-06-01T14:23:23"/>
    <s v="GMF6158"/>
    <s v="PROPRIA"/>
    <s v="STRADA HD WK CD E"/>
    <s v="20019850"/>
    <n v="2009"/>
    <n v="68775056"/>
    <s v="ANDERSON DE SOUSA LIMA"/>
    <s v="Abastecimento"/>
    <s v="GASOLINA COMUM"/>
    <n v="35.72"/>
    <n v="4.2"/>
    <n v="210298"/>
    <n v="336"/>
    <n v="9.41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5"/>
    <n v="666092371"/>
    <n v="109978"/>
    <s v="UNIVERSIDADE FEDERAL DE LAVRAS - MG"/>
    <d v="2020-06-02T10:03:15"/>
    <s v="PVX6863"/>
    <s v="PROPRIA"/>
    <s v="MONTANA"/>
    <s v=""/>
    <n v="2015"/>
    <n v="2041853"/>
    <s v="MARCIO TADEU DE LIMA"/>
    <s v="Abastecimento"/>
    <s v="GASOLINA COMUM"/>
    <n v="35.72"/>
    <n v="4.2"/>
    <n v="100292"/>
    <n v="223"/>
    <n v="6.24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1"/>
    <x v="5"/>
    <n v="666092742"/>
    <n v="109978"/>
    <s v="UNIVERSIDADE FEDERAL DE LAVRAS - MG"/>
    <d v="2020-06-02T10:05:59"/>
    <s v="PVN3752"/>
    <s v="PROPRIA"/>
    <s v="PALIO"/>
    <s v=""/>
    <n v="2015"/>
    <n v="2111789"/>
    <s v="GUSTAVO MARCIO BOTELHO"/>
    <s v="Abastecimento"/>
    <s v="GASOLINA COMUM"/>
    <n v="28.72"/>
    <n v="4.04"/>
    <n v="35293"/>
    <n v="316"/>
    <n v="11"/>
    <n v="116"/>
    <n v="644030"/>
    <s v="POSTO VENERANDO"/>
    <s v="POSTO DE COMBUSTIVEL"/>
    <s v="PRACA MONSENHOR DOMINGOS PINHEIRO 242"/>
    <s v="CENTRO"/>
    <s v="LAVRAS"/>
    <s v="MG"/>
    <s v="PROINFRA"/>
    <m/>
    <m/>
    <m/>
    <m/>
    <m/>
    <m/>
    <m/>
    <m/>
    <m/>
    <m/>
    <m/>
    <m/>
  </r>
  <r>
    <x v="0"/>
    <x v="5"/>
    <n v="666093469"/>
    <n v="109978"/>
    <s v="UNIVERSIDADE FEDERAL DE LAVRAS - MG"/>
    <d v="2020-06-02T10:11:18"/>
    <s v="GMF6454"/>
    <s v="PROPRIA"/>
    <s v="RANGER"/>
    <s v="20019848"/>
    <n v="2010"/>
    <n v="3892"/>
    <s v="CLAUDIO VALACIO DE OLIVEIRA"/>
    <s v="Abastecimento"/>
    <s v="Diesel S-10 Comum"/>
    <n v="45.48"/>
    <n v="3.3"/>
    <n v="145083"/>
    <n v="208"/>
    <n v="4.57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1"/>
    <x v="5"/>
    <n v="666097235"/>
    <n v="109978"/>
    <s v="UNIVERSIDADE FEDERAL DE LAVRAS - MG"/>
    <d v="2020-06-02T10:38:52"/>
    <s v="ROC4350"/>
    <s v="PROPRIA"/>
    <s v="ROCADEIRA"/>
    <s v=""/>
    <n v="2012"/>
    <n v="395326"/>
    <s v="CARLOS ALBERTO DE OLIVEIRA SILVA"/>
    <s v="Abastecimento"/>
    <s v="GASOLINA COMUM"/>
    <n v="3"/>
    <n v="4.18"/>
    <n v="112065"/>
    <n v="5"/>
    <n v="1.67"/>
    <n v="12.54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5"/>
    <n v="666097561"/>
    <n v="109978"/>
    <s v="UNIVERSIDADE FEDERAL DE LAVRAS - MG"/>
    <d v="2020-06-02T10:41:22"/>
    <s v="ROC6731"/>
    <s v="PROPRIA"/>
    <s v="ROCADEIRA FS 220"/>
    <s v=""/>
    <n v="2011"/>
    <n v="395326"/>
    <s v="CARLOS ALBERTO DE OLIVEIRA SILVA"/>
    <s v="Abastecimento"/>
    <s v="GASOLINA COMUM"/>
    <n v="3"/>
    <n v="4.18"/>
    <n v="112065"/>
    <n v="5"/>
    <n v="1.67"/>
    <n v="12.54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5"/>
    <n v="666097737"/>
    <n v="109978"/>
    <s v="UNIVERSIDADE FEDERAL DE LAVRAS - MG"/>
    <d v="2020-06-02T10:42:45"/>
    <s v="ROC7068"/>
    <s v="PROPRIA"/>
    <s v="ROCADEIRA"/>
    <s v=""/>
    <n v="2016"/>
    <n v="395326"/>
    <s v="CARLOS ALBERTO DE OLIVEIRA SILVA"/>
    <s v="Abastecimento"/>
    <s v="GASOLINA COMUM"/>
    <n v="3"/>
    <n v="4.18"/>
    <n v="112065"/>
    <n v="5"/>
    <n v="1.67"/>
    <n v="12.54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5"/>
    <n v="666097853"/>
    <n v="109978"/>
    <s v="UNIVERSIDADE FEDERAL DE LAVRAS - MG"/>
    <d v="2020-06-02T10:43:46"/>
    <s v="ROC6727"/>
    <s v="PROPRIA"/>
    <s v="ROCADEIRA FS 220"/>
    <s v=""/>
    <n v="2011"/>
    <n v="395326"/>
    <s v="CARLOS ALBERTO DE OLIVEIRA SILVA"/>
    <s v="Abastecimento"/>
    <s v="GASOLINA COMUM"/>
    <n v="3"/>
    <n v="4.18"/>
    <n v="112065"/>
    <n v="5"/>
    <n v="1.67"/>
    <n v="12.54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5"/>
    <n v="666097975"/>
    <n v="109978"/>
    <s v="UNIVERSIDADE FEDERAL DE LAVRAS - MG"/>
    <d v="2020-06-02T10:44:37"/>
    <s v="ROC7070"/>
    <s v="PROPRIA"/>
    <s v="ROCADEIRA"/>
    <s v=""/>
    <n v="2016"/>
    <n v="395326"/>
    <s v="CARLOS ALBERTO DE OLIVEIRA SILVA"/>
    <s v="Abastecimento"/>
    <s v="GASOLINA COMUM"/>
    <n v="3"/>
    <n v="4.18"/>
    <n v="112065"/>
    <n v="5"/>
    <n v="1.67"/>
    <n v="12.54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5"/>
    <n v="666099134"/>
    <n v="109978"/>
    <s v="UNIVERSIDADE FEDERAL DE LAVRAS - MG"/>
    <d v="2020-06-02T10:45:23"/>
    <s v="ROC7067"/>
    <s v="PROPRIA"/>
    <s v="ROCADEIRA"/>
    <s v=""/>
    <n v="2016"/>
    <n v="395326"/>
    <s v="CARLOS ALBERTO DE OLIVEIRA SILVA"/>
    <s v="Abastecimento"/>
    <s v="GASOLINA COMUM"/>
    <n v="3"/>
    <n v="4.18"/>
    <n v="112065"/>
    <n v="5"/>
    <n v="1.67"/>
    <n v="12.54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5"/>
    <n v="666099221"/>
    <n v="109978"/>
    <s v="UNIVERSIDADE FEDERAL DE LAVRAS - MG"/>
    <d v="2020-06-02T10:46:10"/>
    <s v="ROC6726"/>
    <s v="PROPRIA"/>
    <s v="ROCADEIRA FS 220"/>
    <s v=""/>
    <n v="2011"/>
    <n v="395326"/>
    <s v="CARLOS ALBERTO DE OLIVEIRA SILVA"/>
    <s v="Abastecimento"/>
    <s v="GASOLINA COMUM"/>
    <n v="3"/>
    <n v="4.18"/>
    <n v="112065"/>
    <n v="5"/>
    <n v="1.67"/>
    <n v="12.54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5"/>
    <n v="666099304"/>
    <n v="109978"/>
    <s v="UNIVERSIDADE FEDERAL DE LAVRAS - MG"/>
    <d v="2020-06-02T10:46:55"/>
    <s v="ROC4343"/>
    <s v="PROPRIA"/>
    <s v="ROCADEIRA"/>
    <s v=""/>
    <n v="2012"/>
    <n v="395326"/>
    <s v="CARLOS ALBERTO DE OLIVEIRA SILVA"/>
    <s v="Abastecimento"/>
    <s v="GASOLINA COMUM"/>
    <n v="3"/>
    <n v="4.18"/>
    <n v="112065"/>
    <n v="5"/>
    <n v="1.67"/>
    <n v="12.54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5"/>
    <n v="666099396"/>
    <n v="109978"/>
    <s v="UNIVERSIDADE FEDERAL DE LAVRAS - MG"/>
    <d v="2020-06-02T10:47:42"/>
    <s v="ROC4342"/>
    <s v="PROPRIA"/>
    <s v="ROCADEIRA"/>
    <s v=""/>
    <n v="2012"/>
    <n v="395326"/>
    <s v="CARLOS ALBERTO DE OLIVEIRA SILVA"/>
    <s v="Abastecimento"/>
    <s v="GASOLINA COMUM"/>
    <n v="3"/>
    <n v="4.18"/>
    <n v="112065"/>
    <n v="5"/>
    <n v="1.67"/>
    <n v="12.54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5"/>
    <n v="666099513"/>
    <n v="109978"/>
    <s v="UNIVERSIDADE FEDERAL DE LAVRAS - MG"/>
    <d v="2020-06-02T10:48:36"/>
    <s v="ROC7069"/>
    <s v="PROPRIA"/>
    <s v="ROCADEIRA"/>
    <s v=""/>
    <n v="2016"/>
    <n v="395326"/>
    <s v="CARLOS ALBERTO DE OLIVEIRA SILVA"/>
    <s v="Abastecimento"/>
    <s v="GASOLINA COMUM"/>
    <n v="3"/>
    <n v="4.18"/>
    <n v="112065"/>
    <n v="5"/>
    <n v="1.67"/>
    <n v="12.54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5"/>
    <n v="666137503"/>
    <n v="109978"/>
    <s v="UNIVERSIDADE FEDERAL DE LAVRAS - MG"/>
    <d v="2020-06-02T15:13:10"/>
    <s v="PVJ8146"/>
    <s v="PROPRIA"/>
    <s v="MOTOCICLETA"/>
    <s v="20019246"/>
    <n v="2014"/>
    <n v="1810957"/>
    <s v="ARTHUR RESENDE RIBEIRO DE OLIVEIRA"/>
    <s v="Abastecimento"/>
    <s v="GASOLINA COMUM"/>
    <n v="8.14"/>
    <n v="4.04"/>
    <n v="61366"/>
    <n v="341"/>
    <n v="41.89"/>
    <n v="32.880000000000003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5"/>
    <n v="666137656"/>
    <n v="109978"/>
    <s v="UNIVERSIDADE FEDERAL DE LAVRAS - MG"/>
    <d v="2020-06-02T15:14:17"/>
    <s v="PVJ8159"/>
    <s v="PROPRIA"/>
    <s v="MOTOCICLETA"/>
    <s v="0019242"/>
    <n v="2014"/>
    <n v="1810957"/>
    <s v="ARTHUR RESENDE RIBEIRO DE OLIVEIRA"/>
    <s v="Abastecimento"/>
    <s v="GASOLINA COMUM"/>
    <n v="7.49"/>
    <n v="4.04"/>
    <n v="71914"/>
    <n v="304"/>
    <n v="40.590000000000003"/>
    <n v="30.28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5"/>
    <n v="666137786"/>
    <n v="109978"/>
    <s v="UNIVERSIDADE FEDERAL DE LAVRAS - MG"/>
    <d v="2020-06-02T15:15:13"/>
    <s v="PVJ8144"/>
    <s v="PROPRIA"/>
    <s v="MOTOCICLETA"/>
    <s v="0019244"/>
    <n v="2014"/>
    <n v="1810957"/>
    <s v="ARTHUR RESENDE RIBEIRO DE OLIVEIRA"/>
    <s v="Abastecimento"/>
    <s v="GASOLINA COMUM"/>
    <n v="6"/>
    <n v="4.04"/>
    <n v="72957"/>
    <n v="236"/>
    <n v="39.33"/>
    <n v="24.25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5"/>
    <n v="666137892"/>
    <n v="109978"/>
    <s v="UNIVERSIDADE FEDERAL DE LAVRAS - MG"/>
    <d v="2020-06-02T15:16:11"/>
    <s v="HKX5729"/>
    <s v="PROPRIA"/>
    <s v="MOTOCICLETA"/>
    <s v=""/>
    <n v="2009"/>
    <n v="1810957"/>
    <s v="ARTHUR RESENDE RIBEIRO DE OLIVEIRA"/>
    <s v="Abastecimento"/>
    <s v="GASOLINA COMUM"/>
    <n v="4.4000000000000004"/>
    <n v="4.05"/>
    <n v="21814"/>
    <n v="170"/>
    <n v="38.64"/>
    <n v="17.8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0"/>
    <x v="5"/>
    <n v="666138000"/>
    <n v="109978"/>
    <s v="UNIVERSIDADE FEDERAL DE LAVRAS - MG"/>
    <d v="2020-06-02T15:17:01"/>
    <s v="PVJ8154"/>
    <s v="PROPRIA"/>
    <s v="MOTOCICLETA"/>
    <s v=""/>
    <n v="2014"/>
    <n v="1810957"/>
    <s v="ARTHUR RESENDE RIBEIRO DE OLIVEIRA"/>
    <s v="Abastecimento"/>
    <s v="GASOLINA COMUM"/>
    <n v="6.43"/>
    <n v="4.04"/>
    <n v="46453"/>
    <n v="273"/>
    <n v="42.46"/>
    <n v="25.98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0"/>
    <x v="5"/>
    <n v="666271393"/>
    <n v="109978"/>
    <s v="UNIVERSIDADE FEDERAL DE LAVRAS - MG"/>
    <d v="2020-06-03T13:16:53"/>
    <s v="GMF7219"/>
    <s v="PROPRIA"/>
    <s v="FOCUS"/>
    <s v="20012003"/>
    <n v="2012"/>
    <n v="11984333"/>
    <s v="ADEILSON CARVALHO"/>
    <s v="Abastecimento"/>
    <s v="GASOLINA COMUM"/>
    <n v="23.26"/>
    <n v="4.21"/>
    <n v="162814"/>
    <n v="-154"/>
    <n v="-6.62"/>
    <n v="97.99"/>
    <n v="6103464"/>
    <s v="POSTO TUNEL"/>
    <s v="POSTO DE COMBUSTIVEL"/>
    <s v="RUA OTACILIO NEGRAO DE LIMA 598"/>
    <s v="CENTRO"/>
    <s v="LAVRAS"/>
    <s v="MG"/>
    <s v="DTM"/>
    <m/>
    <m/>
    <m/>
    <m/>
    <m/>
    <m/>
    <m/>
    <m/>
    <m/>
    <m/>
    <m/>
    <m/>
  </r>
  <r>
    <x v="0"/>
    <x v="5"/>
    <n v="666284992"/>
    <n v="109978"/>
    <s v="UNIVERSIDADE FEDERAL DE LAVRAS - MG"/>
    <d v="2020-06-03T14:41:14"/>
    <s v="GMF5499"/>
    <s v="PROPRIA"/>
    <s v="BORA"/>
    <s v="20019855"/>
    <n v="2007"/>
    <n v="1810957"/>
    <s v="ARTHUR RESENDE RIBEIRO DE OLIVEIRA"/>
    <s v="Abastecimento"/>
    <s v="GASOLINA COMUM"/>
    <n v="43.27"/>
    <n v="4"/>
    <n v="323892"/>
    <n v="283"/>
    <n v="6.54"/>
    <n v="173.06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5"/>
    <n v="666285168"/>
    <n v="109978"/>
    <s v="UNIVERSIDADE FEDERAL DE LAVRAS - MG"/>
    <d v="2020-06-03T14:42:15"/>
    <s v="PVJ8124"/>
    <s v="PROPRIA"/>
    <s v="MOTOCICLETA"/>
    <s v="20019248"/>
    <n v="2014"/>
    <n v="1810957"/>
    <s v="ARTHUR RESENDE RIBEIRO DE OLIVEIRA"/>
    <s v="Abastecimento"/>
    <s v="GASOLINA COMUM"/>
    <n v="7.67"/>
    <n v="4"/>
    <n v="84986"/>
    <n v="391"/>
    <n v="50.98"/>
    <n v="30.68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5"/>
    <n v="666398762"/>
    <n v="109978"/>
    <s v="UNIVERSIDADE FEDERAL DE LAVRAS - MG"/>
    <d v="2020-06-04T10:14:40"/>
    <s v="ROC7069"/>
    <s v="PROPRIA"/>
    <s v="ROCADEIRA"/>
    <s v=""/>
    <n v="2016"/>
    <n v="395326"/>
    <s v="CARLOS ALBERTO DE OLIVEIRA SILVA"/>
    <s v="Abastecimento"/>
    <s v="GASOLINA COMUM"/>
    <n v="3"/>
    <n v="4.21"/>
    <n v="112085"/>
    <n v="20"/>
    <n v="6.67"/>
    <n v="12.64"/>
    <n v="6103464"/>
    <s v="POSTO TUNEL"/>
    <s v="POSTO DE COMBUSTIVEL"/>
    <s v="RUA OTACILIO NEGRAO DE LIMA 598"/>
    <s v="CENTRO"/>
    <s v="LAVRAS"/>
    <s v="MG"/>
    <s v="PROINFRA"/>
    <m/>
    <m/>
    <m/>
    <m/>
    <m/>
    <m/>
    <m/>
    <m/>
    <m/>
    <m/>
    <m/>
    <m/>
  </r>
  <r>
    <x v="1"/>
    <x v="5"/>
    <n v="666398869"/>
    <n v="109978"/>
    <s v="UNIVERSIDADE FEDERAL DE LAVRAS - MG"/>
    <d v="2020-06-04T10:15:27"/>
    <s v="ROC4342"/>
    <s v="PROPRIA"/>
    <s v="ROCADEIRA"/>
    <s v=""/>
    <n v="2012"/>
    <n v="395326"/>
    <s v="CARLOS ALBERTO DE OLIVEIRA SILVA"/>
    <s v="Abastecimento"/>
    <s v="GASOLINA COMUM"/>
    <n v="3"/>
    <n v="4.21"/>
    <n v="112085"/>
    <n v="20"/>
    <n v="6.67"/>
    <n v="12.64"/>
    <n v="6103464"/>
    <s v="POSTO TUNEL"/>
    <s v="POSTO DE COMBUSTIVEL"/>
    <s v="RUA OTACILIO NEGRAO DE LIMA 598"/>
    <s v="CENTRO"/>
    <s v="LAVRAS"/>
    <s v="MG"/>
    <s v="PROINFRA"/>
    <m/>
    <m/>
    <m/>
    <m/>
    <m/>
    <m/>
    <m/>
    <m/>
    <m/>
    <m/>
    <m/>
    <m/>
  </r>
  <r>
    <x v="1"/>
    <x v="5"/>
    <n v="666398967"/>
    <n v="109978"/>
    <s v="UNIVERSIDADE FEDERAL DE LAVRAS - MG"/>
    <d v="2020-06-04T10:16:16"/>
    <s v="ROC4343"/>
    <s v="PROPRIA"/>
    <s v="ROCADEIRA"/>
    <s v=""/>
    <n v="2012"/>
    <n v="395326"/>
    <s v="CARLOS ALBERTO DE OLIVEIRA SILVA"/>
    <s v="Abastecimento"/>
    <s v="GASOLINA COMUM"/>
    <n v="3"/>
    <n v="4.21"/>
    <n v="112085"/>
    <n v="20"/>
    <n v="6.67"/>
    <n v="12.64"/>
    <n v="6103464"/>
    <s v="POSTO TUNEL"/>
    <s v="POSTO DE COMBUSTIVEL"/>
    <s v="RUA OTACILIO NEGRAO DE LIMA 598"/>
    <s v="CENTRO"/>
    <s v="LAVRAS"/>
    <s v="MG"/>
    <s v="PROINFRA"/>
    <m/>
    <m/>
    <m/>
    <m/>
    <m/>
    <m/>
    <m/>
    <m/>
    <m/>
    <m/>
    <m/>
    <m/>
  </r>
  <r>
    <x v="1"/>
    <x v="5"/>
    <n v="666399035"/>
    <n v="109978"/>
    <s v="UNIVERSIDADE FEDERAL DE LAVRAS - MG"/>
    <d v="2020-06-04T10:16:58"/>
    <s v="ROC6726"/>
    <s v="PROPRIA"/>
    <s v="ROCADEIRA FS 220"/>
    <s v=""/>
    <n v="2011"/>
    <n v="395326"/>
    <s v="CARLOS ALBERTO DE OLIVEIRA SILVA"/>
    <s v="Abastecimento"/>
    <s v="GASOLINA COMUM"/>
    <n v="3"/>
    <n v="4.21"/>
    <n v="112085"/>
    <n v="20"/>
    <n v="6.67"/>
    <n v="12.64"/>
    <n v="6103464"/>
    <s v="POSTO TUNEL"/>
    <s v="POSTO DE COMBUSTIVEL"/>
    <s v="RUA OTACILIO NEGRAO DE LIMA 598"/>
    <s v="CENTRO"/>
    <s v="LAVRAS"/>
    <s v="MG"/>
    <s v="PROINFRA"/>
    <m/>
    <m/>
    <m/>
    <m/>
    <m/>
    <m/>
    <m/>
    <m/>
    <m/>
    <m/>
    <m/>
    <m/>
  </r>
  <r>
    <x v="1"/>
    <x v="5"/>
    <n v="666399436"/>
    <n v="109978"/>
    <s v="UNIVERSIDADE FEDERAL DE LAVRAS - MG"/>
    <d v="2020-06-04T10:19:44"/>
    <s v="ROC7067"/>
    <s v="PROPRIA"/>
    <s v="ROCADEIRA"/>
    <s v=""/>
    <n v="2016"/>
    <n v="395326"/>
    <s v="CARLOS ALBERTO DE OLIVEIRA SILVA"/>
    <s v="Abastecimento"/>
    <s v="GASOLINA COMUM"/>
    <n v="3"/>
    <n v="4.21"/>
    <n v="112085"/>
    <n v="20"/>
    <n v="6.67"/>
    <n v="12.64"/>
    <n v="6103464"/>
    <s v="POSTO TUNEL"/>
    <s v="POSTO DE COMBUSTIVEL"/>
    <s v="RUA OTACILIO NEGRAO DE LIMA 598"/>
    <s v="CENTRO"/>
    <s v="LAVRAS"/>
    <s v="MG"/>
    <s v="PROINFRA"/>
    <m/>
    <m/>
    <m/>
    <m/>
    <m/>
    <m/>
    <m/>
    <m/>
    <m/>
    <m/>
    <m/>
    <m/>
  </r>
  <r>
    <x v="1"/>
    <x v="5"/>
    <n v="666399520"/>
    <n v="109978"/>
    <s v="UNIVERSIDADE FEDERAL DE LAVRAS - MG"/>
    <d v="2020-06-04T10:20:30"/>
    <s v="ROC7070"/>
    <s v="PROPRIA"/>
    <s v="ROCADEIRA"/>
    <s v=""/>
    <n v="2016"/>
    <n v="395326"/>
    <s v="CARLOS ALBERTO DE OLIVEIRA SILVA"/>
    <s v="Abastecimento"/>
    <s v="GASOLINA COMUM"/>
    <n v="3"/>
    <n v="4.21"/>
    <n v="112085"/>
    <n v="20"/>
    <n v="6.67"/>
    <n v="12.64"/>
    <n v="6103464"/>
    <s v="POSTO TUNEL"/>
    <s v="POSTO DE COMBUSTIVEL"/>
    <s v="RUA OTACILIO NEGRAO DE LIMA 598"/>
    <s v="CENTRO"/>
    <s v="LAVRAS"/>
    <s v="MG"/>
    <s v="PROINFRA"/>
    <m/>
    <m/>
    <m/>
    <m/>
    <m/>
    <m/>
    <m/>
    <m/>
    <m/>
    <m/>
    <m/>
    <m/>
  </r>
  <r>
    <x v="1"/>
    <x v="5"/>
    <n v="666399769"/>
    <n v="109978"/>
    <s v="UNIVERSIDADE FEDERAL DE LAVRAS - MG"/>
    <d v="2020-06-04T10:22:29"/>
    <s v="ROC6727"/>
    <s v="PROPRIA"/>
    <s v="ROCADEIRA FS 220"/>
    <s v=""/>
    <n v="2011"/>
    <n v="395326"/>
    <s v="CARLOS ALBERTO DE OLIVEIRA SILVA"/>
    <s v="Abastecimento"/>
    <s v="GASOLINA COMUM"/>
    <n v="3"/>
    <n v="4.21"/>
    <n v="112085"/>
    <n v="20"/>
    <n v="6.67"/>
    <n v="12.64"/>
    <n v="6103464"/>
    <s v="POSTO TUNEL"/>
    <s v="POSTO DE COMBUSTIVEL"/>
    <s v="RUA OTACILIO NEGRAO DE LIMA 598"/>
    <s v="CENTRO"/>
    <s v="LAVRAS"/>
    <s v="MG"/>
    <s v="PROINFRA"/>
    <m/>
    <m/>
    <m/>
    <m/>
    <m/>
    <m/>
    <m/>
    <m/>
    <m/>
    <m/>
    <m/>
    <m/>
  </r>
  <r>
    <x v="1"/>
    <x v="5"/>
    <n v="666399868"/>
    <n v="109978"/>
    <s v="UNIVERSIDADE FEDERAL DE LAVRAS - MG"/>
    <d v="2020-06-04T10:23:18"/>
    <s v="ROC7068"/>
    <s v="PROPRIA"/>
    <s v="ROCADEIRA"/>
    <s v=""/>
    <n v="2016"/>
    <n v="395326"/>
    <s v="CARLOS ALBERTO DE OLIVEIRA SILVA"/>
    <s v="Abastecimento"/>
    <s v="GASOLINA COMUM"/>
    <n v="3"/>
    <n v="4.21"/>
    <n v="112085"/>
    <n v="20"/>
    <n v="6.67"/>
    <n v="12.64"/>
    <n v="6103464"/>
    <s v="POSTO TUNEL"/>
    <s v="POSTO DE COMBUSTIVEL"/>
    <s v="RUA OTACILIO NEGRAO DE LIMA 598"/>
    <s v="CENTRO"/>
    <s v="LAVRAS"/>
    <s v="MG"/>
    <s v="PROINFRA"/>
    <m/>
    <m/>
    <m/>
    <m/>
    <m/>
    <m/>
    <m/>
    <m/>
    <m/>
    <m/>
    <m/>
    <m/>
  </r>
  <r>
    <x v="1"/>
    <x v="5"/>
    <n v="666399971"/>
    <n v="109978"/>
    <s v="UNIVERSIDADE FEDERAL DE LAVRAS - MG"/>
    <d v="2020-06-04T10:24:07"/>
    <s v="ROC6731"/>
    <s v="PROPRIA"/>
    <s v="ROCADEIRA FS 220"/>
    <s v=""/>
    <n v="2011"/>
    <n v="395326"/>
    <s v="CARLOS ALBERTO DE OLIVEIRA SILVA"/>
    <s v="Abastecimento"/>
    <s v="GASOLINA COMUM"/>
    <n v="3"/>
    <n v="4.21"/>
    <n v="112085"/>
    <n v="20"/>
    <n v="6.67"/>
    <n v="12.64"/>
    <n v="6103464"/>
    <s v="POSTO TUNEL"/>
    <s v="POSTO DE COMBUSTIVEL"/>
    <s v="RUA OTACILIO NEGRAO DE LIMA 598"/>
    <s v="CENTRO"/>
    <s v="LAVRAS"/>
    <s v="MG"/>
    <s v="PROINFRA"/>
    <m/>
    <m/>
    <m/>
    <m/>
    <m/>
    <m/>
    <m/>
    <m/>
    <m/>
    <m/>
    <m/>
    <m/>
  </r>
  <r>
    <x v="1"/>
    <x v="5"/>
    <n v="666401110"/>
    <n v="109978"/>
    <s v="UNIVERSIDADE FEDERAL DE LAVRAS - MG"/>
    <d v="2020-06-04T10:25:00"/>
    <s v="ROC4350"/>
    <s v="PROPRIA"/>
    <s v="ROCADEIRA"/>
    <s v=""/>
    <n v="2012"/>
    <n v="395326"/>
    <s v="CARLOS ALBERTO DE OLIVEIRA SILVA"/>
    <s v="Abastecimento"/>
    <s v="GASOLINA COMUM"/>
    <n v="3"/>
    <n v="4.21"/>
    <n v="112085"/>
    <n v="20"/>
    <n v="6.67"/>
    <n v="12.64"/>
    <n v="6103464"/>
    <s v="POSTO TUNEL"/>
    <s v="POSTO DE COMBUSTIVEL"/>
    <s v="RUA OTACILIO NEGRAO DE LIMA 598"/>
    <s v="CENTRO"/>
    <s v="LAVRAS"/>
    <s v="MG"/>
    <s v="PROINFRA"/>
    <m/>
    <m/>
    <m/>
    <m/>
    <m/>
    <m/>
    <m/>
    <m/>
    <m/>
    <m/>
    <m/>
    <m/>
  </r>
  <r>
    <x v="0"/>
    <x v="5"/>
    <n v="666401884"/>
    <n v="109978"/>
    <s v="UNIVERSIDADE FEDERAL DE LAVRAS - MG"/>
    <d v="2020-06-04T10:29:50"/>
    <s v="GMF5528"/>
    <s v="PROPRIA"/>
    <s v="1418"/>
    <s v="20012551"/>
    <n v="2007"/>
    <n v="68775056"/>
    <s v="ANDERSON DE SOUSA LIMA"/>
    <s v="Abastecimento"/>
    <s v="Diesel S-10 Comum"/>
    <n v="128.47"/>
    <n v="3.05"/>
    <n v="132061"/>
    <n v="385"/>
    <n v="3"/>
    <n v="391.72"/>
    <n v="491063"/>
    <s v="POSTO TREVAO"/>
    <s v="POSTO DE COMBUSTIVEL"/>
    <s v="RODOVIA BR 265  S/N KM 153"/>
    <s v="GATO PRETO"/>
    <s v="LAVRAS"/>
    <s v="MG"/>
    <s v="DTM"/>
    <m/>
    <m/>
    <m/>
    <m/>
    <m/>
    <m/>
    <m/>
    <m/>
    <m/>
    <m/>
    <m/>
    <m/>
  </r>
  <r>
    <x v="1"/>
    <x v="5"/>
    <n v="666408817"/>
    <n v="109978"/>
    <s v="UNIVERSIDADE FEDERAL DE LAVRAS - MG"/>
    <d v="2020-06-04T11:18:05"/>
    <s v="PVJ8151"/>
    <s v="PROPRIA"/>
    <s v="MOTOCICLETA"/>
    <s v="20019247"/>
    <n v="2014"/>
    <n v="1810957"/>
    <s v="ARTHUR RESENDE RIBEIRO DE OLIVEIRA"/>
    <s v="Abastecimento"/>
    <s v="GASOLINA COMUM"/>
    <n v="7.51"/>
    <n v="4"/>
    <n v="80211"/>
    <n v="290"/>
    <n v="38.619999999999997"/>
    <n v="30.07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5"/>
    <n v="666408975"/>
    <n v="109978"/>
    <s v="UNIVERSIDADE FEDERAL DE LAVRAS - MG"/>
    <d v="2020-06-04T11:19:28"/>
    <s v="PVJ8142"/>
    <s v="PROPRIA"/>
    <s v="MOTOCICLETA"/>
    <s v="20019243"/>
    <n v="2014"/>
    <n v="1810957"/>
    <s v="ARTHUR RESENDE RIBEIRO DE OLIVEIRA"/>
    <s v="Abastecimento"/>
    <s v="GASOLINA COMUM"/>
    <n v="8.7799999999999994"/>
    <n v="4"/>
    <n v="82696"/>
    <n v="70359"/>
    <n v="8013.55"/>
    <n v="35.11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5"/>
    <n v="666409154"/>
    <n v="109978"/>
    <s v="UNIVERSIDADE FEDERAL DE LAVRAS - MG"/>
    <d v="2020-06-04T11:20:39"/>
    <s v="PVJ8123"/>
    <s v="PROPRIA"/>
    <s v="MOTOCICLETA"/>
    <s v="20019272"/>
    <n v="2014"/>
    <n v="1810957"/>
    <s v="ARTHUR RESENDE RIBEIRO DE OLIVEIRA"/>
    <s v="Abastecimento"/>
    <s v="GASOLINA COMUM"/>
    <n v="5.6"/>
    <n v="4"/>
    <n v="74013"/>
    <n v="256"/>
    <n v="45.71"/>
    <n v="22.41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5"/>
    <n v="666410160"/>
    <n v="109978"/>
    <s v="UNIVERSIDADE FEDERAL DE LAVRAS - MG"/>
    <d v="2020-06-04T11:28:45"/>
    <s v="HKX5731"/>
    <s v="PROPRIA"/>
    <s v="MOTOCICLETA"/>
    <s v="20019249"/>
    <n v="2009"/>
    <n v="1810957"/>
    <s v="ARTHUR RESENDE RIBEIRO DE OLIVEIRA"/>
    <s v="Abastecimento"/>
    <s v="GASOLINA COMUM"/>
    <n v="8"/>
    <n v="4"/>
    <n v="19160"/>
    <n v="205"/>
    <n v="25.63"/>
    <n v="31.99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0"/>
    <x v="5"/>
    <n v="666423886"/>
    <n v="109978"/>
    <s v="UNIVERSIDADE FEDERAL DE LAVRAS - MG"/>
    <d v="2020-06-04T13:06:22"/>
    <s v="GMF7191"/>
    <s v="PROPRIA"/>
    <s v="CAMINHAO"/>
    <s v="20019842"/>
    <n v="2012"/>
    <n v="12918"/>
    <s v="MARCO AURELIO DE CASTRO CARVALHO"/>
    <s v="Abastecimento"/>
    <s v="Diesel S-10 Comum"/>
    <n v="371.35"/>
    <n v="3.14"/>
    <n v="89050"/>
    <n v="609"/>
    <n v="1.64"/>
    <n v="1165.68"/>
    <n v="491063"/>
    <s v="POSTO TREVAO"/>
    <s v="POSTO DE COMBUSTIVEL"/>
    <s v="RODOVIA BR 265  S/N KM 153"/>
    <s v="GATO PRETO"/>
    <s v="LAVRAS"/>
    <s v="MG"/>
    <s v="DTM"/>
    <m/>
    <m/>
    <m/>
    <m/>
    <m/>
    <m/>
    <m/>
    <m/>
    <m/>
    <m/>
    <m/>
    <m/>
  </r>
  <r>
    <x v="0"/>
    <x v="5"/>
    <n v="666447001"/>
    <n v="109978"/>
    <s v="UNIVERSIDADE FEDERAL DE LAVRAS - MG"/>
    <d v="2020-06-04T15:28:54"/>
    <s v="GMF7213"/>
    <s v="PROPRIA"/>
    <s v="FOCUS"/>
    <s v=""/>
    <n v="2012"/>
    <n v="11984333"/>
    <s v="ADEILSON CARVALHO"/>
    <s v="Abastecimento"/>
    <s v="GASOLINA COMUM"/>
    <n v="23.26"/>
    <n v="4.21"/>
    <n v="196751"/>
    <n v="461"/>
    <n v="19.82"/>
    <n v="97.99"/>
    <n v="6103464"/>
    <s v="POSTO TUNEL"/>
    <s v="POSTO DE COMBUSTIVEL"/>
    <s v="RUA OTACILIO NEGRAO DE LIMA 598"/>
    <s v="CENTRO"/>
    <s v="LAVRAS"/>
    <s v="MG"/>
    <s v="DTM"/>
    <m/>
    <m/>
    <m/>
    <m/>
    <m/>
    <m/>
    <m/>
    <m/>
    <m/>
    <m/>
    <m/>
    <m/>
  </r>
  <r>
    <x v="0"/>
    <x v="5"/>
    <n v="666551052"/>
    <n v="109978"/>
    <s v="UNIVERSIDADE FEDERAL DE LAVRAS - MG"/>
    <d v="2020-06-05T09:53:03"/>
    <s v="GMF7963"/>
    <s v="PROPRIA"/>
    <s v="STRADA HD WK CD E"/>
    <s v=""/>
    <n v="2015"/>
    <n v="78048246"/>
    <s v="CARLOS EDUARDO LUIZ"/>
    <s v="Abastecimento"/>
    <s v="GASOLINA COMUM"/>
    <n v="23.81"/>
    <n v="4.2"/>
    <n v="80158"/>
    <n v="336"/>
    <n v="14.11"/>
    <n v="10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5"/>
    <n v="666589122"/>
    <n v="109978"/>
    <s v="UNIVERSIDADE FEDERAL DE LAVRAS - MG"/>
    <d v="2020-06-05T12:19:09"/>
    <s v="HOE7926"/>
    <s v="PROPRIA"/>
    <s v="CAMINHAO"/>
    <s v=""/>
    <n v="2011"/>
    <n v="12918"/>
    <s v="MARCO AURELIO DE CASTRO CARVALHO"/>
    <s v="Abastecimento"/>
    <s v="Diesel S-10 Comum"/>
    <n v="194.62"/>
    <n v="3.14"/>
    <n v="101262"/>
    <n v="319"/>
    <n v="1.64"/>
    <n v="610.92999999999995"/>
    <n v="491063"/>
    <s v="POSTO TREVAO"/>
    <s v="POSTO DE COMBUSTIVEL"/>
    <s v="RODOVIA BR 265  S/N KM 153"/>
    <s v="GATO PRETO"/>
    <s v="LAVRAS"/>
    <s v="MG"/>
    <s v="DTM"/>
    <m/>
    <m/>
    <m/>
    <m/>
    <m/>
    <m/>
    <m/>
    <m/>
    <m/>
    <m/>
    <m/>
    <m/>
  </r>
  <r>
    <x v="1"/>
    <x v="5"/>
    <n v="666619786"/>
    <n v="109978"/>
    <s v="UNIVERSIDADE FEDERAL DE LAVRAS - MG"/>
    <d v="2020-06-05T15:32:52"/>
    <s v="PVJ8145"/>
    <s v="PROPRIA"/>
    <s v="MOTOCICLETA"/>
    <s v="20019245"/>
    <n v="2014"/>
    <n v="1810957"/>
    <s v="ARTHUR RESENDE RIBEIRO DE OLIVEIRA"/>
    <s v="Abastecimento"/>
    <s v="GASOLINA COMUM"/>
    <n v="6.29"/>
    <n v="4"/>
    <n v="80417"/>
    <n v="240"/>
    <n v="38.159999999999997"/>
    <n v="25.16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5"/>
    <n v="666619896"/>
    <n v="109978"/>
    <s v="UNIVERSIDADE FEDERAL DE LAVRAS - MG"/>
    <d v="2020-06-05T15:33:37"/>
    <s v="PVJ8144"/>
    <s v="PROPRIA"/>
    <s v="MOTOCICLETA"/>
    <s v="0019244"/>
    <n v="2014"/>
    <n v="1810957"/>
    <s v="ARTHUR RESENDE RIBEIRO DE OLIVEIRA"/>
    <s v="Abastecimento"/>
    <s v="GASOLINA COMUM"/>
    <n v="5.1100000000000003"/>
    <n v="4"/>
    <n v="73159"/>
    <n v="202"/>
    <n v="39.53"/>
    <n v="20.45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5"/>
    <n v="666619999"/>
    <n v="109978"/>
    <s v="UNIVERSIDADE FEDERAL DE LAVRAS - MG"/>
    <d v="2020-06-05T15:34:20"/>
    <s v="OQP9475"/>
    <s v="PROPRIA"/>
    <s v="UNO"/>
    <s v=""/>
    <n v="2014"/>
    <n v="1810957"/>
    <s v="ARTHUR RESENDE RIBEIRO DE OLIVEIRA"/>
    <s v="Abastecimento"/>
    <s v="GASOLINA COMUM"/>
    <n v="32.4"/>
    <n v="4"/>
    <n v="126712"/>
    <n v="271"/>
    <n v="8.36"/>
    <n v="129.58000000000001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5"/>
    <n v="666620162"/>
    <n v="109978"/>
    <s v="UNIVERSIDADE FEDERAL DE LAVRAS - MG"/>
    <d v="2020-06-05T15:35:11"/>
    <s v="PVJ8124"/>
    <s v="PROPRIA"/>
    <s v="MOTOCICLETA"/>
    <s v="20019248"/>
    <n v="2014"/>
    <n v="1810957"/>
    <s v="ARTHUR RESENDE RIBEIRO DE OLIVEIRA"/>
    <s v="Abastecimento"/>
    <s v="GASOLINA COMUM"/>
    <n v="5.36"/>
    <n v="4"/>
    <n v="85216"/>
    <n v="230"/>
    <n v="42.91"/>
    <n v="21.43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5"/>
    <n v="666620373"/>
    <n v="109978"/>
    <s v="UNIVERSIDADE FEDERAL DE LAVRAS - MG"/>
    <d v="2020-06-05T15:36:32"/>
    <s v="PVJ8129"/>
    <s v="PROPRIA"/>
    <s v="MOTOCICLETA"/>
    <s v="20019241"/>
    <n v="2014"/>
    <n v="1810957"/>
    <s v="ARTHUR RESENDE RIBEIRO DE OLIVEIRA"/>
    <s v="Abastecimento"/>
    <s v="GASOLINA COMUM"/>
    <n v="7.45"/>
    <n v="4"/>
    <n v="87783"/>
    <n v="286"/>
    <n v="38.39"/>
    <n v="29.81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5"/>
    <n v="666620539"/>
    <n v="109978"/>
    <s v="UNIVERSIDADE FEDERAL DE LAVRAS - MG"/>
    <d v="2020-06-05T15:37:36"/>
    <s v="PVJ8162"/>
    <s v="PROPRIA"/>
    <s v="MOTOCICLETA"/>
    <s v="20015679"/>
    <n v="2014"/>
    <n v="1810957"/>
    <s v="ARTHUR RESENDE RIBEIRO DE OLIVEIRA"/>
    <s v="Abastecimento"/>
    <s v="GASOLINA COMUM"/>
    <n v="6.54"/>
    <n v="4"/>
    <n v="53309"/>
    <n v="295"/>
    <n v="45.11"/>
    <n v="26.18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5"/>
    <n v="666620673"/>
    <n v="109978"/>
    <s v="UNIVERSIDADE FEDERAL DE LAVRAS - MG"/>
    <d v="2020-06-05T15:38:21"/>
    <s v="PVJ8146"/>
    <s v="PROPRIA"/>
    <s v="MOTOCICLETA"/>
    <s v="20019246"/>
    <n v="2014"/>
    <n v="1810957"/>
    <s v="ARTHUR RESENDE RIBEIRO DE OLIVEIRA"/>
    <s v="Abastecimento"/>
    <s v="GASOLINA COMUM"/>
    <n v="7.98"/>
    <n v="4"/>
    <n v="61674"/>
    <n v="308"/>
    <n v="38.6"/>
    <n v="31.91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5"/>
    <n v="666620975"/>
    <n v="109978"/>
    <s v="UNIVERSIDADE FEDERAL DE LAVRAS - MG"/>
    <d v="2020-06-05T15:40:12"/>
    <s v="HKX5729"/>
    <s v="PROPRIA"/>
    <s v="MOTOCICLETA"/>
    <s v=""/>
    <n v="2009"/>
    <n v="1810957"/>
    <s v="ARTHUR RESENDE RIBEIRO DE OLIVEIRA"/>
    <s v="Abastecimento"/>
    <s v="GASOLINA COMUM"/>
    <n v="7.06"/>
    <n v="4"/>
    <n v="22087"/>
    <n v="273"/>
    <n v="38.67"/>
    <n v="28.25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5"/>
    <n v="666621175"/>
    <n v="109978"/>
    <s v="UNIVERSIDADE FEDERAL DE LAVRAS - MG"/>
    <d v="2020-06-05T15:41:09"/>
    <s v="PVJ8159"/>
    <s v="PROPRIA"/>
    <s v="MOTOCICLETA"/>
    <s v="0019242"/>
    <n v="2014"/>
    <n v="1810957"/>
    <s v="ARTHUR RESENDE RIBEIRO DE OLIVEIRA"/>
    <s v="Abastecimento"/>
    <s v="GASOLINA COMUM"/>
    <n v="7.6"/>
    <n v="4"/>
    <n v="72215"/>
    <n v="301"/>
    <n v="39.61"/>
    <n v="30.4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5"/>
    <n v="666878781"/>
    <n v="109978"/>
    <s v="UNIVERSIDADE FEDERAL DE LAVRAS - MG"/>
    <d v="2020-06-08T09:48:50"/>
    <s v="TRA7988"/>
    <s v="PROPRIA"/>
    <s v="CORTADOR DE GRAMA"/>
    <s v=""/>
    <n v="2015"/>
    <n v="395326"/>
    <s v="CARLOS ALBERTO DE OLIVEIRA SILVA"/>
    <s v="Abastecimento"/>
    <s v="GASOLINA COMUM"/>
    <n v="20"/>
    <n v="4.16"/>
    <n v="210"/>
    <n v="0"/>
    <n v="0"/>
    <n v="83.2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5"/>
    <n v="666879478"/>
    <n v="109978"/>
    <s v="UNIVERSIDADE FEDERAL DE LAVRAS - MG"/>
    <d v="2020-06-08T09:52:41"/>
    <s v="ROC7069"/>
    <s v="PROPRIA"/>
    <s v="ROCADEIRA"/>
    <s v=""/>
    <n v="2016"/>
    <n v="395326"/>
    <s v="CARLOS ALBERTO DE OLIVEIRA SILVA"/>
    <s v="Abastecimento"/>
    <s v="GASOLINA COMUM"/>
    <n v="3"/>
    <n v="4.16"/>
    <n v="112085"/>
    <n v="0"/>
    <n v="0"/>
    <n v="12.48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5"/>
    <n v="666879666"/>
    <n v="109978"/>
    <s v="UNIVERSIDADE FEDERAL DE LAVRAS - MG"/>
    <d v="2020-06-08T09:53:49"/>
    <s v="ROC4342"/>
    <s v="PROPRIA"/>
    <s v="ROCADEIRA"/>
    <s v=""/>
    <n v="2012"/>
    <n v="395326"/>
    <s v="CARLOS ALBERTO DE OLIVEIRA SILVA"/>
    <s v="Abastecimento"/>
    <s v="GASOLINA COMUM"/>
    <n v="3"/>
    <n v="4.16"/>
    <n v="112085"/>
    <n v="0"/>
    <n v="0"/>
    <n v="12.48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5"/>
    <n v="666879895"/>
    <n v="109978"/>
    <s v="UNIVERSIDADE FEDERAL DE LAVRAS - MG"/>
    <d v="2020-06-08T09:55:06"/>
    <s v="ROC4343"/>
    <s v="PROPRIA"/>
    <s v="ROCADEIRA"/>
    <s v=""/>
    <n v="2012"/>
    <n v="395326"/>
    <s v="CARLOS ALBERTO DE OLIVEIRA SILVA"/>
    <s v="Abastecimento"/>
    <s v="GASOLINA COMUM"/>
    <n v="3"/>
    <n v="4.16"/>
    <n v="112085"/>
    <n v="0"/>
    <n v="0"/>
    <n v="12.48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5"/>
    <n v="666880518"/>
    <n v="109978"/>
    <s v="UNIVERSIDADE FEDERAL DE LAVRAS - MG"/>
    <d v="2020-06-08T09:58:31"/>
    <s v="ROC6726"/>
    <s v="PROPRIA"/>
    <s v="ROCADEIRA FS 220"/>
    <s v=""/>
    <n v="2011"/>
    <n v="395326"/>
    <s v="CARLOS ALBERTO DE OLIVEIRA SILVA"/>
    <s v="Abastecimento"/>
    <s v="GASOLINA COMUM"/>
    <n v="3"/>
    <n v="4.16"/>
    <n v="112085"/>
    <n v="0"/>
    <n v="0"/>
    <n v="12.48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5"/>
    <n v="666880722"/>
    <n v="109978"/>
    <s v="UNIVERSIDADE FEDERAL DE LAVRAS - MG"/>
    <d v="2020-06-08T09:59:43"/>
    <s v="ROC7067"/>
    <s v="PROPRIA"/>
    <s v="ROCADEIRA"/>
    <s v=""/>
    <n v="2016"/>
    <n v="395326"/>
    <s v="CARLOS ALBERTO DE OLIVEIRA SILVA"/>
    <s v="Abastecimento"/>
    <s v="GASOLINA COMUM"/>
    <n v="3"/>
    <n v="4.16"/>
    <n v="112085"/>
    <n v="0"/>
    <n v="0"/>
    <n v="12.48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5"/>
    <n v="666880863"/>
    <n v="109978"/>
    <s v="UNIVERSIDADE FEDERAL DE LAVRAS - MG"/>
    <d v="2020-06-08T10:00:31"/>
    <s v="ROC7070"/>
    <s v="PROPRIA"/>
    <s v="ROCADEIRA"/>
    <s v=""/>
    <n v="2016"/>
    <n v="395326"/>
    <s v="CARLOS ALBERTO DE OLIVEIRA SILVA"/>
    <s v="Abastecimento"/>
    <s v="GASOLINA COMUM"/>
    <n v="3"/>
    <n v="4.16"/>
    <n v="112085"/>
    <n v="0"/>
    <n v="0"/>
    <n v="12.48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5"/>
    <n v="666882163"/>
    <n v="109978"/>
    <s v="UNIVERSIDADE FEDERAL DE LAVRAS - MG"/>
    <d v="2020-06-08T10:01:54"/>
    <s v="ROC6727"/>
    <s v="PROPRIA"/>
    <s v="ROCADEIRA FS 220"/>
    <s v=""/>
    <n v="2011"/>
    <n v="395326"/>
    <s v="CARLOS ALBERTO DE OLIVEIRA SILVA"/>
    <s v="Abastecimento"/>
    <s v="GASOLINA COMUM"/>
    <n v="3"/>
    <n v="4.16"/>
    <n v="112085"/>
    <n v="0"/>
    <n v="0"/>
    <n v="12.48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5"/>
    <n v="666882331"/>
    <n v="109978"/>
    <s v="UNIVERSIDADE FEDERAL DE LAVRAS - MG"/>
    <d v="2020-06-08T10:02:49"/>
    <s v="ROC7068"/>
    <s v="PROPRIA"/>
    <s v="ROCADEIRA"/>
    <s v=""/>
    <n v="2016"/>
    <n v="395326"/>
    <s v="CARLOS ALBERTO DE OLIVEIRA SILVA"/>
    <s v="Abastecimento"/>
    <s v="GASOLINA COMUM"/>
    <n v="3"/>
    <n v="4.16"/>
    <n v="112085"/>
    <n v="0"/>
    <n v="0"/>
    <n v="12.48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5"/>
    <n v="666882468"/>
    <n v="109978"/>
    <s v="UNIVERSIDADE FEDERAL DE LAVRAS - MG"/>
    <d v="2020-06-08T10:03:37"/>
    <s v="ROC6731"/>
    <s v="PROPRIA"/>
    <s v="ROCADEIRA FS 220"/>
    <s v=""/>
    <n v="2011"/>
    <n v="395326"/>
    <s v="CARLOS ALBERTO DE OLIVEIRA SILVA"/>
    <s v="Abastecimento"/>
    <s v="GASOLINA COMUM"/>
    <n v="3"/>
    <n v="4.16"/>
    <n v="112085"/>
    <n v="0"/>
    <n v="0"/>
    <n v="12.48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5"/>
    <n v="666882630"/>
    <n v="109978"/>
    <s v="UNIVERSIDADE FEDERAL DE LAVRAS - MG"/>
    <d v="2020-06-08T10:04:37"/>
    <s v="ROC4350"/>
    <s v="PROPRIA"/>
    <s v="ROCADEIRA"/>
    <s v=""/>
    <n v="2012"/>
    <n v="395326"/>
    <s v="CARLOS ALBERTO DE OLIVEIRA SILVA"/>
    <s v="Abastecimento"/>
    <s v="GASOLINA COMUM"/>
    <n v="3"/>
    <n v="4.16"/>
    <n v="112085"/>
    <n v="0"/>
    <n v="0"/>
    <n v="12.48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0"/>
    <x v="5"/>
    <n v="666882913"/>
    <n v="109978"/>
    <s v="UNIVERSIDADE FEDERAL DE LAVRAS - MG"/>
    <d v="2020-06-08T10:06:17"/>
    <s v="GMF6156"/>
    <s v="PROPRIA"/>
    <s v="STRADA HD WK CD E"/>
    <s v="20019835"/>
    <n v="2009"/>
    <n v="395326"/>
    <s v="CARLOS ALBERTO DE OLIVEIRA SILVA"/>
    <s v="Abastecimento"/>
    <s v="ETANOL"/>
    <n v="35.72"/>
    <n v="2.8"/>
    <n v="125522"/>
    <n v="319"/>
    <n v="8.93"/>
    <n v="100"/>
    <n v="11396534"/>
    <s v="POSTO DA PRACA"/>
    <s v="POSTO DE COMBUSTIVEL"/>
    <s v="PRACA DOUTOR JORGE 185"/>
    <s v="CENTRO"/>
    <s v="LAVRAS"/>
    <s v="MG"/>
    <s v="DTM"/>
    <m/>
    <m/>
    <m/>
    <m/>
    <m/>
    <m/>
    <m/>
    <m/>
    <m/>
    <m/>
    <m/>
    <m/>
  </r>
  <r>
    <x v="0"/>
    <x v="5"/>
    <n v="666888142"/>
    <n v="109978"/>
    <s v="UNIVERSIDADE FEDERAL DE LAVRAS - MG"/>
    <d v="2020-06-08T10:38:58"/>
    <s v="HKX5729"/>
    <s v="PROPRIA"/>
    <s v="MOTOCICLETA"/>
    <s v=""/>
    <n v="2009"/>
    <n v="1810957"/>
    <s v="ARTHUR RESENDE RIBEIRO DE OLIVEIRA"/>
    <s v="Abastecimento"/>
    <s v="GASOLINA COMUM"/>
    <n v="5.94"/>
    <n v="4"/>
    <n v="22299"/>
    <n v="212"/>
    <n v="35.69"/>
    <n v="23.77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5"/>
    <n v="666888296"/>
    <n v="109978"/>
    <s v="UNIVERSIDADE FEDERAL DE LAVRAS - MG"/>
    <d v="2020-06-08T10:40:04"/>
    <s v="PVJ8142"/>
    <s v="PROPRIA"/>
    <s v="MOTOCICLETA"/>
    <s v="20019243"/>
    <n v="2014"/>
    <n v="1810957"/>
    <s v="ARTHUR RESENDE RIBEIRO DE OLIVEIRA"/>
    <s v="Abastecimento"/>
    <s v="GASOLINA COMUM"/>
    <n v="7.24"/>
    <n v="4"/>
    <n v="83023"/>
    <n v="327"/>
    <n v="45.17"/>
    <n v="28.96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5"/>
    <n v="666888448"/>
    <n v="109978"/>
    <s v="UNIVERSIDADE FEDERAL DE LAVRAS - MG"/>
    <d v="2020-06-08T10:40:59"/>
    <s v="PVJ8123"/>
    <s v="PROPRIA"/>
    <s v="MOTOCICLETA"/>
    <s v="20019272"/>
    <n v="2014"/>
    <n v="1810957"/>
    <s v="ARTHUR RESENDE RIBEIRO DE OLIVEIRA"/>
    <s v="Abastecimento"/>
    <s v="GASOLINA COMUM"/>
    <n v="6.51"/>
    <n v="4"/>
    <n v="74315"/>
    <n v="302"/>
    <n v="46.39"/>
    <n v="26.04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5"/>
    <n v="666889063"/>
    <n v="109978"/>
    <s v="UNIVERSIDADE FEDERAL DE LAVRAS - MG"/>
    <d v="2020-06-08T10:42:01"/>
    <s v="PVJ8151"/>
    <s v="PROPRIA"/>
    <s v="MOTOCICLETA"/>
    <s v="20019247"/>
    <n v="2014"/>
    <n v="1810957"/>
    <s v="ARTHUR RESENDE RIBEIRO DE OLIVEIRA"/>
    <s v="Abastecimento"/>
    <s v="GASOLINA COMUM"/>
    <n v="8.68"/>
    <n v="4"/>
    <n v="80560"/>
    <n v="349"/>
    <n v="40.21"/>
    <n v="34.72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5"/>
    <n v="666888712"/>
    <n v="109978"/>
    <s v="UNIVERSIDADE FEDERAL DE LAVRAS - MG"/>
    <d v="2020-06-08T10:42:48"/>
    <s v="PVJ8129"/>
    <s v="PROPRIA"/>
    <s v="MOTOCICLETA"/>
    <s v="20019241"/>
    <n v="2014"/>
    <n v="1810957"/>
    <s v="ARTHUR RESENDE RIBEIRO DE OLIVEIRA"/>
    <s v="Abastecimento"/>
    <s v="GASOLINA COMUM"/>
    <n v="5.95"/>
    <n v="4"/>
    <n v="88024"/>
    <n v="241"/>
    <n v="40.5"/>
    <n v="23.8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5"/>
    <n v="666888956"/>
    <n v="109978"/>
    <s v="UNIVERSIDADE FEDERAL DE LAVRAS - MG"/>
    <d v="2020-06-08T10:44:28"/>
    <s v="PVJ8154"/>
    <s v="PROPRIA"/>
    <s v="MOTOCICLETA"/>
    <s v=""/>
    <n v="2014"/>
    <n v="1810957"/>
    <s v="ARTHUR RESENDE RIBEIRO DE OLIVEIRA"/>
    <s v="Abastecimento"/>
    <s v="GASOLINA COMUM"/>
    <n v="9.14"/>
    <n v="4"/>
    <n v="46834"/>
    <n v="381"/>
    <n v="41.68"/>
    <n v="36.549999999999997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0"/>
    <x v="5"/>
    <n v="666891758"/>
    <n v="109978"/>
    <s v="UNIVERSIDADE FEDERAL DE LAVRAS - MG"/>
    <d v="2020-06-08T11:04:19"/>
    <s v="GMF6108"/>
    <s v="PROPRIA"/>
    <s v="KOMBI 1.6"/>
    <s v="20015678"/>
    <n v="2009"/>
    <n v="3892"/>
    <s v="CLAUDIO VALACIO DE OLIVEIRA"/>
    <s v="Abastecimento"/>
    <s v="GASOLINA COMUM"/>
    <n v="32.39"/>
    <n v="4.2"/>
    <n v="682986"/>
    <n v="269"/>
    <n v="8.31"/>
    <n v="136.01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5"/>
    <n v="666901342"/>
    <n v="109978"/>
    <s v="UNIVERSIDADE FEDERAL DE LAVRAS - MG"/>
    <d v="2020-06-08T12:02:25"/>
    <s v="GMF6159"/>
    <s v="PROPRIA"/>
    <s v="STRADA HD WK CD E"/>
    <s v=""/>
    <n v="2009"/>
    <n v="1824445"/>
    <s v="JULIANO BATISTA MESSIA"/>
    <s v="Abastecimento"/>
    <s v="ETANOL"/>
    <n v="43.73"/>
    <n v="2.8"/>
    <n v="117840"/>
    <n v="319"/>
    <n v="7.29"/>
    <n v="122.4"/>
    <n v="11396534"/>
    <s v="POSTO DA PRACA"/>
    <s v="POSTO DE COMBUSTIVEL"/>
    <s v="PRACA DOUTOR JORGE 185"/>
    <s v="CENTRO"/>
    <s v="LAVRAS"/>
    <s v="MG"/>
    <s v="DTM"/>
    <m/>
    <m/>
    <m/>
    <m/>
    <m/>
    <m/>
    <m/>
    <m/>
    <m/>
    <m/>
    <m/>
    <m/>
  </r>
  <r>
    <x v="1"/>
    <x v="5"/>
    <n v="667036035"/>
    <n v="109978"/>
    <s v="UNIVERSIDADE FEDERAL DE LAVRAS - MG"/>
    <d v="2020-06-09T09:48:33"/>
    <s v="PVN3752"/>
    <s v="PROPRIA"/>
    <s v="PALIO"/>
    <s v=""/>
    <n v="2015"/>
    <n v="13104255"/>
    <s v="LIVIA CRISTINA COELHO"/>
    <s v="Abastecimento"/>
    <s v="GASOLINA COMUM"/>
    <n v="23.81"/>
    <n v="4.2"/>
    <n v="35597"/>
    <n v="304"/>
    <n v="12.77"/>
    <n v="100"/>
    <n v="9895191"/>
    <s v="AUTO POSTO LAVRAS SHELL"/>
    <s v="POSTO DE COMBUSTIVEL"/>
    <s v="AVENIDA DR SILVIO MENICUCCI 200"/>
    <s v="VILA ESTER"/>
    <s v="LAVRAS"/>
    <s v="MG"/>
    <s v="PROINFRA"/>
    <m/>
    <m/>
    <m/>
    <m/>
    <m/>
    <m/>
    <m/>
    <m/>
    <m/>
    <m/>
    <m/>
    <m/>
  </r>
  <r>
    <x v="0"/>
    <x v="5"/>
    <n v="667037008"/>
    <n v="109978"/>
    <s v="UNIVERSIDADE FEDERAL DE LAVRAS - MG"/>
    <d v="2020-06-09T09:54:33"/>
    <s v="GMF7211"/>
    <s v="PROPRIA"/>
    <s v="FOCUS"/>
    <s v="20012222"/>
    <n v="2012"/>
    <n v="13104255"/>
    <s v="LIVIA CRISTINA COELHO"/>
    <s v="Abastecimento"/>
    <s v="GASOLINA COMUM"/>
    <n v="35.72"/>
    <n v="4.2"/>
    <n v="148196"/>
    <n v="142"/>
    <n v="3.98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5"/>
    <n v="667037240"/>
    <n v="109978"/>
    <s v="UNIVERSIDADE FEDERAL DE LAVRAS - MG"/>
    <d v="2020-06-09T09:56:03"/>
    <s v="GMF7211"/>
    <s v="PROPRIA"/>
    <s v="FOCUS"/>
    <s v="20012222"/>
    <n v="2012"/>
    <n v="13104255"/>
    <s v="LIVIA CRISTINA COELHO"/>
    <s v="Abastecimento"/>
    <s v="GASOLINA COMUM"/>
    <n v="18.100000000000001"/>
    <n v="4.2"/>
    <n v="148406"/>
    <n v="210"/>
    <n v="11.6"/>
    <n v="76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1"/>
    <x v="5"/>
    <n v="667046374"/>
    <n v="109978"/>
    <s v="UNIVERSIDADE FEDERAL DE LAVRAS - MG"/>
    <d v="2020-06-09T10:46:50"/>
    <s v="PVJ8159"/>
    <s v="PROPRIA"/>
    <s v="MOTOCICLETA"/>
    <s v="0019242"/>
    <n v="2014"/>
    <n v="1810957"/>
    <s v="ARTHUR RESENDE RIBEIRO DE OLIVEIRA"/>
    <s v="Abastecimento"/>
    <s v="GASOLINA COMUM"/>
    <n v="8.16"/>
    <n v="4"/>
    <n v="72477"/>
    <n v="262"/>
    <n v="32.11"/>
    <n v="32.659999999999997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5"/>
    <n v="667047189"/>
    <n v="109978"/>
    <s v="UNIVERSIDADE FEDERAL DE LAVRAS - MG"/>
    <d v="2020-06-09T10:53:14"/>
    <s v="GMF5734"/>
    <s v="PROPRIA"/>
    <s v="COURIER"/>
    <s v="20019838"/>
    <n v="2009"/>
    <n v="2128212"/>
    <s v="BRUNO SIQUEIRA OGANDO"/>
    <s v="Abastecimento"/>
    <s v="ETANOL"/>
    <n v="24.03"/>
    <n v="4.16"/>
    <n v="112199"/>
    <n v="270"/>
    <n v="11.24"/>
    <n v="100"/>
    <n v="11396534"/>
    <s v="POSTO DA PRACA"/>
    <s v="POSTO DE COMBUSTIVEL"/>
    <s v="PRACA DOUTOR JORGE 185"/>
    <s v="CENTRO"/>
    <s v="LAVRAS"/>
    <s v="MG"/>
    <s v="DTM"/>
    <m/>
    <m/>
    <m/>
    <m/>
    <m/>
    <m/>
    <m/>
    <m/>
    <m/>
    <m/>
    <m/>
    <m/>
  </r>
  <r>
    <x v="1"/>
    <x v="5"/>
    <n v="667048282"/>
    <n v="109978"/>
    <s v="UNIVERSIDADE FEDERAL DE LAVRAS - MG"/>
    <d v="2020-06-09T11:01:56"/>
    <s v="PVJ8124"/>
    <s v="PROPRIA"/>
    <s v="MOTOCICLETA"/>
    <s v="20019248"/>
    <n v="2014"/>
    <n v="1810957"/>
    <s v="ARTHUR RESENDE RIBEIRO DE OLIVEIRA"/>
    <s v="Abastecimento"/>
    <s v="GASOLINA COMUM"/>
    <n v="7.65"/>
    <n v="4"/>
    <n v="85630"/>
    <n v="414"/>
    <n v="54.12"/>
    <n v="30.59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5"/>
    <n v="667061671"/>
    <n v="109978"/>
    <s v="UNIVERSIDADE FEDERAL DE LAVRAS - MG"/>
    <d v="2020-06-09T12:49:30"/>
    <s v="HES1264"/>
    <s v="PROPRIA"/>
    <s v="RANGER"/>
    <s v=""/>
    <n v="2007"/>
    <n v="140502"/>
    <s v="JOSE PEDRO DE OLIVEIRA"/>
    <s v="Abastecimento"/>
    <s v="Diesel S-10 Comum"/>
    <n v="31.51"/>
    <n v="3.17"/>
    <n v="321825"/>
    <n v="732"/>
    <n v="23.23"/>
    <n v="100"/>
    <n v="11369430"/>
    <s v="POSTO AVENIDA"/>
    <s v="POSTO DE COMBUSTIVEL"/>
    <s v="AVENIDA ERNESTO MATIOLLI 1066"/>
    <s v="SANTA EFIGENIA"/>
    <s v="LAVRAS"/>
    <s v="MG"/>
    <s v="DTM"/>
    <m/>
    <m/>
    <m/>
    <m/>
    <m/>
    <m/>
    <m/>
    <m/>
    <m/>
    <m/>
    <m/>
    <m/>
  </r>
  <r>
    <x v="0"/>
    <x v="5"/>
    <n v="667061843"/>
    <n v="109978"/>
    <s v="UNIVERSIDADE FEDERAL DE LAVRAS - MG"/>
    <d v="2020-06-09T12:51:27"/>
    <s v="GMF7213"/>
    <s v="PROPRIA"/>
    <s v="FOCUS"/>
    <s v=""/>
    <n v="2012"/>
    <n v="11984333"/>
    <s v="ADEILSON CARVALHO"/>
    <s v="Abastecimento"/>
    <s v="GASOLINA COMUM"/>
    <n v="35.72"/>
    <n v="4.2"/>
    <n v="196958"/>
    <n v="207"/>
    <n v="5.8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1"/>
    <x v="5"/>
    <n v="667063187"/>
    <n v="109978"/>
    <s v="UNIVERSIDADE FEDERAL DE LAVRAS - MG"/>
    <d v="2020-06-09T12:54:59"/>
    <s v="ROC5517"/>
    <s v="PROPRIA"/>
    <s v="BRASIL"/>
    <s v=""/>
    <n v="2016"/>
    <n v="11984333"/>
    <s v="ADEILSON CARVALHO"/>
    <s v="Abastecimento"/>
    <s v="GASOLINA COMUM"/>
    <n v="10.96"/>
    <n v="4.2"/>
    <n v="5411"/>
    <n v="1"/>
    <n v="10.96"/>
    <n v="46.02"/>
    <n v="9895191"/>
    <s v="AUTO POSTO LAVRAS SHELL"/>
    <s v="POSTO DE COMBUSTIVEL"/>
    <s v="AVENIDA DR SILVIO MENICUCCI 200"/>
    <s v="VILA ESTER"/>
    <s v="LAVRAS"/>
    <s v="MG"/>
    <s v="PROINFRA"/>
    <m/>
    <m/>
    <m/>
    <m/>
    <m/>
    <m/>
    <m/>
    <m/>
    <m/>
    <m/>
    <m/>
    <m/>
  </r>
  <r>
    <x v="6"/>
    <x v="5"/>
    <n v="667065971"/>
    <n v="109978"/>
    <s v="UNIVERSIDADE FEDERAL DE LAVRAS - MG"/>
    <d v="2020-06-09T13:21:49"/>
    <s v="PVN3749"/>
    <s v="PROPRIA"/>
    <s v="PALIO"/>
    <s v=""/>
    <n v="2015"/>
    <n v="2041853"/>
    <s v="MARCIO TADEU DE LIMA"/>
    <s v="Abastecimento"/>
    <s v="GASOLINA COMUM"/>
    <n v="35.72"/>
    <n v="4.2"/>
    <n v="50275"/>
    <n v="444"/>
    <n v="12.43"/>
    <n v="150"/>
    <n v="9895191"/>
    <s v="AUTO POSTO LAVRAS SHELL"/>
    <s v="POSTO DE COMBUSTIVEL"/>
    <s v="AVENIDA DR SILVIO MENICUCCI 200"/>
    <s v="VILA ESTER"/>
    <s v="LAVRAS"/>
    <s v="MG"/>
    <s v="DGTI"/>
    <m/>
    <m/>
    <m/>
    <m/>
    <m/>
    <m/>
    <m/>
    <m/>
    <m/>
    <m/>
    <m/>
    <m/>
  </r>
  <r>
    <x v="0"/>
    <x v="5"/>
    <n v="667082113"/>
    <n v="109978"/>
    <s v="UNIVERSIDADE FEDERAL DE LAVRAS - MG"/>
    <d v="2020-06-09T15:22:04"/>
    <s v="GMF7214"/>
    <s v="PROPRIA"/>
    <s v="FOCUS"/>
    <s v="20012001"/>
    <n v="2012"/>
    <n v="2041853"/>
    <s v="MARCIO TADEU DE LIMA"/>
    <s v="Abastecimento"/>
    <s v="ETANOL"/>
    <n v="34.44"/>
    <n v="3.57"/>
    <n v="16090"/>
    <n v="-143690"/>
    <n v="-4172.18"/>
    <n v="123.1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6"/>
    <x v="5"/>
    <n v="667157261"/>
    <n v="109978"/>
    <s v="UNIVERSIDADE FEDERAL DE LAVRAS - MG"/>
    <d v="2020-06-10T07:57:38"/>
    <s v="HKX5728"/>
    <s v="PROPRIA"/>
    <s v="MOTOCICLETA"/>
    <s v=""/>
    <n v="2009"/>
    <n v="12918"/>
    <s v="MARCO AURELIO DE CASTRO CARVALHO"/>
    <s v="Abastecimento"/>
    <s v="GASOLINA COMUM"/>
    <n v="10.01"/>
    <n v="4.2"/>
    <n v="49490"/>
    <n v="96"/>
    <n v="9.59"/>
    <n v="42.03"/>
    <n v="9895191"/>
    <s v="AUTO POSTO LAVRAS SHELL"/>
    <s v="POSTO DE COMBUSTIVEL"/>
    <s v="AVENIDA DR SILVIO MENICUCCI 200"/>
    <s v="VILA ESTER"/>
    <s v="LAVRAS"/>
    <s v="MG"/>
    <s v="DGTI"/>
    <m/>
    <m/>
    <m/>
    <m/>
    <m/>
    <m/>
    <m/>
    <m/>
    <m/>
    <m/>
    <m/>
    <m/>
  </r>
  <r>
    <x v="0"/>
    <x v="5"/>
    <n v="667157548"/>
    <n v="109978"/>
    <s v="UNIVERSIDADE FEDERAL DE LAVRAS - MG"/>
    <d v="2020-06-10T07:59:05"/>
    <s v="GMF7494"/>
    <s v="PROPRIA"/>
    <s v="UNO"/>
    <s v=""/>
    <n v="2013"/>
    <n v="2111789"/>
    <s v="GUSTAVO MARCIO BOTELHO"/>
    <s v="Abastecimento"/>
    <s v="GASOLINA COMUM"/>
    <n v="37.5"/>
    <n v="4"/>
    <n v="62528"/>
    <n v="415"/>
    <n v="11.07"/>
    <n v="150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0"/>
    <x v="5"/>
    <n v="667166535"/>
    <n v="109978"/>
    <s v="UNIVERSIDADE FEDERAL DE LAVRAS - MG"/>
    <d v="2020-06-10T08:33:29"/>
    <s v="GMF1891"/>
    <s v="PROPRIA"/>
    <s v="914 DIESEL"/>
    <s v="20012235"/>
    <n v="1997"/>
    <n v="68775056"/>
    <s v="ANDERSON DE SOUSA LIMA"/>
    <s v="Abastecimento"/>
    <s v="Diesel S-10 Comum"/>
    <n v="47.62"/>
    <n v="3.3"/>
    <n v="213941"/>
    <n v="129"/>
    <n v="2.71"/>
    <n v="157.05000000000001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1"/>
    <x v="5"/>
    <n v="667203322"/>
    <n v="109978"/>
    <s v="UNIVERSIDADE FEDERAL DE LAVRAS - MG"/>
    <d v="2020-06-10T10:23:28"/>
    <s v="ROC4350"/>
    <s v="PROPRIA"/>
    <s v="ROCADEIRA"/>
    <s v=""/>
    <n v="2012"/>
    <n v="395326"/>
    <s v="CARLOS ALBERTO DE OLIVEIRA SILVA"/>
    <s v="Abastecimento"/>
    <s v="GASOLINA COMUM"/>
    <n v="3"/>
    <n v="4.16"/>
    <n v="112090"/>
    <n v="5"/>
    <n v="1.67"/>
    <n v="12.48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5"/>
    <n v="667203474"/>
    <n v="109978"/>
    <s v="UNIVERSIDADE FEDERAL DE LAVRAS - MG"/>
    <d v="2020-06-10T10:24:26"/>
    <s v="ROC6731"/>
    <s v="PROPRIA"/>
    <s v="ROCADEIRA FS 220"/>
    <s v=""/>
    <n v="2011"/>
    <n v="395326"/>
    <s v="CARLOS ALBERTO DE OLIVEIRA SILVA"/>
    <s v="Abastecimento"/>
    <s v="GASOLINA COMUM"/>
    <n v="3"/>
    <n v="4.16"/>
    <n v="112090"/>
    <n v="5"/>
    <n v="1.67"/>
    <n v="12.48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5"/>
    <n v="667203608"/>
    <n v="109978"/>
    <s v="UNIVERSIDADE FEDERAL DE LAVRAS - MG"/>
    <d v="2020-06-10T10:25:15"/>
    <s v="ROC7068"/>
    <s v="PROPRIA"/>
    <s v="ROCADEIRA"/>
    <s v=""/>
    <n v="2016"/>
    <n v="395326"/>
    <s v="CARLOS ALBERTO DE OLIVEIRA SILVA"/>
    <s v="Abastecimento"/>
    <s v="GASOLINA COMUM"/>
    <n v="3"/>
    <n v="4.16"/>
    <n v="112090"/>
    <n v="5"/>
    <n v="1.67"/>
    <n v="12.48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5"/>
    <n v="667203759"/>
    <n v="109978"/>
    <s v="UNIVERSIDADE FEDERAL DE LAVRAS - MG"/>
    <d v="2020-06-10T10:26:19"/>
    <s v="ROC6727"/>
    <s v="PROPRIA"/>
    <s v="ROCADEIRA FS 220"/>
    <s v=""/>
    <n v="2011"/>
    <n v="395326"/>
    <s v="CARLOS ALBERTO DE OLIVEIRA SILVA"/>
    <s v="Abastecimento"/>
    <s v="GASOLINA COMUM"/>
    <n v="3"/>
    <n v="4.16"/>
    <n v="112090"/>
    <n v="5"/>
    <n v="1.67"/>
    <n v="12.48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5"/>
    <n v="667203905"/>
    <n v="109978"/>
    <s v="UNIVERSIDADE FEDERAL DE LAVRAS - MG"/>
    <d v="2020-06-10T10:27:27"/>
    <s v="ROC7070"/>
    <s v="PROPRIA"/>
    <s v="ROCADEIRA"/>
    <s v=""/>
    <n v="2016"/>
    <n v="395326"/>
    <s v="CARLOS ALBERTO DE OLIVEIRA SILVA"/>
    <s v="Abastecimento"/>
    <s v="GASOLINA COMUM"/>
    <n v="3"/>
    <n v="4.16"/>
    <n v="112090"/>
    <n v="5"/>
    <n v="1.67"/>
    <n v="12.48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5"/>
    <n v="667204107"/>
    <n v="109978"/>
    <s v="UNIVERSIDADE FEDERAL DE LAVRAS - MG"/>
    <d v="2020-06-10T10:28:31"/>
    <s v="ROC7067"/>
    <s v="PROPRIA"/>
    <s v="ROCADEIRA"/>
    <s v=""/>
    <n v="2016"/>
    <n v="395326"/>
    <s v="CARLOS ALBERTO DE OLIVEIRA SILVA"/>
    <s v="Abastecimento"/>
    <s v="GASOLINA COMUM"/>
    <n v="3"/>
    <n v="4.16"/>
    <n v="112090"/>
    <n v="5"/>
    <n v="1.67"/>
    <n v="12.48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5"/>
    <n v="667204257"/>
    <n v="109978"/>
    <s v="UNIVERSIDADE FEDERAL DE LAVRAS - MG"/>
    <d v="2020-06-10T10:29:26"/>
    <s v="ROC6726"/>
    <s v="PROPRIA"/>
    <s v="ROCADEIRA FS 220"/>
    <s v=""/>
    <n v="2011"/>
    <n v="395326"/>
    <s v="CARLOS ALBERTO DE OLIVEIRA SILVA"/>
    <s v="Abastecimento"/>
    <s v="GASOLINA COMUM"/>
    <n v="3"/>
    <n v="4.16"/>
    <n v="112090"/>
    <n v="5"/>
    <n v="1.67"/>
    <n v="12.48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5"/>
    <n v="667204401"/>
    <n v="109978"/>
    <s v="UNIVERSIDADE FEDERAL DE LAVRAS - MG"/>
    <d v="2020-06-10T10:30:25"/>
    <s v="ROC4343"/>
    <s v="PROPRIA"/>
    <s v="ROCADEIRA"/>
    <s v=""/>
    <n v="2012"/>
    <n v="395326"/>
    <s v="CARLOS ALBERTO DE OLIVEIRA SILVA"/>
    <s v="Abastecimento"/>
    <s v="GASOLINA COMUM"/>
    <n v="3"/>
    <n v="4.16"/>
    <n v="112090"/>
    <n v="5"/>
    <n v="1.67"/>
    <n v="12.48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5"/>
    <n v="667205072"/>
    <n v="109978"/>
    <s v="UNIVERSIDADE FEDERAL DE LAVRAS - MG"/>
    <d v="2020-06-10T10:31:25"/>
    <s v="ROC4342"/>
    <s v="PROPRIA"/>
    <s v="ROCADEIRA"/>
    <s v=""/>
    <n v="2012"/>
    <n v="395326"/>
    <s v="CARLOS ALBERTO DE OLIVEIRA SILVA"/>
    <s v="Abastecimento"/>
    <s v="GASOLINA COMUM"/>
    <n v="3"/>
    <n v="4.16"/>
    <n v="112090"/>
    <n v="5"/>
    <n v="1.67"/>
    <n v="12.48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5"/>
    <n v="667204696"/>
    <n v="109978"/>
    <s v="UNIVERSIDADE FEDERAL DE LAVRAS - MG"/>
    <d v="2020-06-10T10:32:19"/>
    <s v="ROC7069"/>
    <s v="PROPRIA"/>
    <s v="ROCADEIRA"/>
    <s v=""/>
    <n v="2016"/>
    <n v="395326"/>
    <s v="CARLOS ALBERTO DE OLIVEIRA SILVA"/>
    <s v="Abastecimento"/>
    <s v="GASOLINA COMUM"/>
    <n v="3"/>
    <n v="4.16"/>
    <n v="112090"/>
    <n v="5"/>
    <n v="1.67"/>
    <n v="12.48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0"/>
    <x v="5"/>
    <n v="667207365"/>
    <n v="109978"/>
    <s v="UNIVERSIDADE FEDERAL DE LAVRAS - MG"/>
    <d v="2020-06-10T10:43:58"/>
    <s v="HES2527"/>
    <s v="PROPRIA"/>
    <s v="L200"/>
    <s v=""/>
    <n v="2008"/>
    <n v="78048246"/>
    <s v="CARLOS EDUARDO LUIZ"/>
    <s v="Abastecimento"/>
    <s v="Diesel S-10 Comum"/>
    <n v="45.48"/>
    <n v="3.3"/>
    <n v="257862"/>
    <n v="385"/>
    <n v="8.4700000000000006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5"/>
    <n v="667210381"/>
    <n v="109978"/>
    <s v="UNIVERSIDADE FEDERAL DE LAVRAS - MG"/>
    <d v="2020-06-10T11:06:23"/>
    <s v="OQP9475"/>
    <s v="PROPRIA"/>
    <s v="UNO"/>
    <s v=""/>
    <n v="2014"/>
    <n v="1810957"/>
    <s v="ARTHUR RESENDE RIBEIRO DE OLIVEIRA"/>
    <s v="Abastecimento"/>
    <s v="GASOLINA COMUM"/>
    <n v="28.55"/>
    <n v="4.08"/>
    <n v="126976"/>
    <n v="264"/>
    <n v="9.25"/>
    <n v="116.46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5"/>
    <n v="667210643"/>
    <n v="109978"/>
    <s v="UNIVERSIDADE FEDERAL DE LAVRAS - MG"/>
    <d v="2020-06-10T11:08:42"/>
    <s v="PVJ8144"/>
    <s v="PROPRIA"/>
    <s v="MOTOCICLETA"/>
    <s v="0019244"/>
    <n v="2014"/>
    <n v="1810957"/>
    <s v="ARTHUR RESENDE RIBEIRO DE OLIVEIRA"/>
    <s v="Abastecimento"/>
    <s v="GASOLINA COMUM"/>
    <n v="6.16"/>
    <n v="4"/>
    <n v="73419"/>
    <n v="260"/>
    <n v="42.21"/>
    <n v="24.65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5"/>
    <n v="667210776"/>
    <n v="109978"/>
    <s v="UNIVERSIDADE FEDERAL DE LAVRAS - MG"/>
    <d v="2020-06-10T11:09:45"/>
    <s v="PVJ8162"/>
    <s v="PROPRIA"/>
    <s v="MOTOCICLETA"/>
    <s v="20015679"/>
    <n v="2014"/>
    <n v="1810957"/>
    <s v="ARTHUR RESENDE RIBEIRO DE OLIVEIRA"/>
    <s v="Abastecimento"/>
    <s v="GASOLINA COMUM"/>
    <n v="7.79"/>
    <n v="4"/>
    <n v="53608"/>
    <n v="299"/>
    <n v="38.380000000000003"/>
    <n v="31.17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0"/>
    <x v="5"/>
    <n v="667215906"/>
    <n v="109978"/>
    <s v="UNIVERSIDADE FEDERAL DE LAVRAS - MG"/>
    <d v="2020-06-10T11:43:12"/>
    <s v="GMF6157"/>
    <s v="PROPRIA"/>
    <s v="STRADA HD WK CD E"/>
    <s v="20019834"/>
    <n v="2009"/>
    <n v="2048680"/>
    <s v="HELVIA MARA RIBEIRO"/>
    <s v="Abastecimento"/>
    <s v="GASOLINA COMUM"/>
    <n v="31.63"/>
    <n v="4.2"/>
    <n v="56937"/>
    <n v="225"/>
    <n v="7.11"/>
    <n v="132.81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5"/>
    <n v="667217825"/>
    <n v="109978"/>
    <s v="UNIVERSIDADE FEDERAL DE LAVRAS - MG"/>
    <d v="2020-06-10T11:58:44"/>
    <s v="GMF6298"/>
    <s v="PROPRIA"/>
    <s v="ZAFIRA"/>
    <s v="20012238"/>
    <n v="2010"/>
    <n v="2048680"/>
    <s v="HELVIA MARA RIBEIRO"/>
    <s v="Abastecimento"/>
    <s v="GASOLINA COMUM"/>
    <n v="47.63"/>
    <n v="4.2"/>
    <n v="275987"/>
    <n v="194"/>
    <n v="4.07"/>
    <n v="20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6"/>
    <x v="5"/>
    <n v="667230653"/>
    <n v="109978"/>
    <s v="UNIVERSIDADE FEDERAL DE LAVRAS - MG"/>
    <d v="2020-06-10T13:28:53"/>
    <s v="PVN3741"/>
    <s v="PROPRIA"/>
    <s v="PALIO"/>
    <s v="20012233"/>
    <n v="2015"/>
    <n v="2042107"/>
    <s v="JERRY ADRIANI DA SILVA"/>
    <s v="Abastecimento"/>
    <s v="ETANOL"/>
    <n v="36.92"/>
    <n v="2.9"/>
    <n v="47609"/>
    <n v="321"/>
    <n v="8.69"/>
    <n v="106.99"/>
    <n v="9895191"/>
    <s v="AUTO POSTO LAVRAS SHELL"/>
    <s v="POSTO DE COMBUSTIVEL"/>
    <s v="AVENIDA DR SILVIO MENICUCCI 200"/>
    <s v="VILA ESTER"/>
    <s v="LAVRAS"/>
    <s v="MG"/>
    <s v="DGTI"/>
    <m/>
    <m/>
    <m/>
    <m/>
    <m/>
    <m/>
    <m/>
    <m/>
    <m/>
    <m/>
    <m/>
    <m/>
  </r>
  <r>
    <x v="0"/>
    <x v="5"/>
    <n v="667230924"/>
    <n v="109978"/>
    <s v="UNIVERSIDADE FEDERAL DE LAVRAS - MG"/>
    <d v="2020-06-10T13:31:09"/>
    <s v="GMF7963"/>
    <s v="PROPRIA"/>
    <s v="STRADA HD WK CD E"/>
    <s v=""/>
    <n v="2015"/>
    <n v="2042107"/>
    <s v="JERRY ADRIANI DA SILVA"/>
    <s v="Abastecimento"/>
    <s v="GASOLINA COMUM"/>
    <n v="35.72"/>
    <n v="4.2"/>
    <n v="80386"/>
    <n v="228"/>
    <n v="6.38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5"/>
    <n v="667235148"/>
    <n v="109978"/>
    <s v="UNIVERSIDADE FEDERAL DE LAVRAS - MG"/>
    <d v="2020-06-10T13:46:36"/>
    <s v="GMF0576"/>
    <s v="PROPRIA"/>
    <s v="L1113"/>
    <s v="20012237"/>
    <n v="1976"/>
    <n v="2042107"/>
    <s v="JERRY ADRIANI DA SILVA"/>
    <s v="Abastecimento"/>
    <s v="Diesel S-10 Comum"/>
    <n v="94"/>
    <n v="3.3"/>
    <n v="59023"/>
    <n v="122"/>
    <n v="1.3"/>
    <n v="310.01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1"/>
    <x v="5"/>
    <n v="667447775"/>
    <n v="109978"/>
    <s v="UNIVERSIDADE FEDERAL DE LAVRAS - MG"/>
    <d v="2020-06-12T09:48:29"/>
    <s v="PVJ8124"/>
    <s v="PROPRIA"/>
    <s v="MOTOCICLETA"/>
    <s v="20019248"/>
    <n v="2014"/>
    <n v="1810957"/>
    <s v="ARTHUR RESENDE RIBEIRO DE OLIVEIRA"/>
    <s v="Abastecimento"/>
    <s v="GASOLINA COMUM"/>
    <n v="7.69"/>
    <n v="4.08"/>
    <n v="85970"/>
    <n v="340"/>
    <n v="44.21"/>
    <n v="31.4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5"/>
    <n v="667447945"/>
    <n v="109978"/>
    <s v="UNIVERSIDADE FEDERAL DE LAVRAS - MG"/>
    <d v="2020-06-12T09:49:44"/>
    <s v="PVJ8129"/>
    <s v="PROPRIA"/>
    <s v="MOTOCICLETA"/>
    <s v="20019241"/>
    <n v="2014"/>
    <n v="1810957"/>
    <s v="ARTHUR RESENDE RIBEIRO DE OLIVEIRA"/>
    <s v="Abastecimento"/>
    <s v="GASOLINA COMUM"/>
    <n v="5.47"/>
    <n v="4.08"/>
    <n v="88262"/>
    <n v="238"/>
    <n v="43.51"/>
    <n v="22.34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5"/>
    <n v="667448165"/>
    <n v="109978"/>
    <s v="UNIVERSIDADE FEDERAL DE LAVRAS - MG"/>
    <d v="2020-06-12T09:50:52"/>
    <s v="PVJ8123"/>
    <s v="PROPRIA"/>
    <s v="MOTOCICLETA"/>
    <s v="20019272"/>
    <n v="2014"/>
    <n v="1810957"/>
    <s v="ARTHUR RESENDE RIBEIRO DE OLIVEIRA"/>
    <s v="Abastecimento"/>
    <s v="GASOLINA COMUM"/>
    <n v="6.77"/>
    <n v="4.08"/>
    <n v="74641"/>
    <n v="326"/>
    <n v="48.15"/>
    <n v="27.61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5"/>
    <n v="667448296"/>
    <n v="109978"/>
    <s v="UNIVERSIDADE FEDERAL DE LAVRAS - MG"/>
    <d v="2020-06-12T09:51:47"/>
    <s v="PVJ8154"/>
    <s v="PROPRIA"/>
    <s v="MOTOCICLETA"/>
    <s v=""/>
    <n v="2014"/>
    <n v="1810957"/>
    <s v="ARTHUR RESENDE RIBEIRO DE OLIVEIRA"/>
    <s v="Abastecimento"/>
    <s v="GASOLINA COMUM"/>
    <n v="8.35"/>
    <n v="4.08"/>
    <n v="47204"/>
    <n v="370"/>
    <n v="44.31"/>
    <n v="34.06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5"/>
    <n v="667448427"/>
    <n v="109978"/>
    <s v="UNIVERSIDADE FEDERAL DE LAVRAS - MG"/>
    <d v="2020-06-12T09:52:44"/>
    <s v="PVJ8159"/>
    <s v="PROPRIA"/>
    <s v="MOTOCICLETA"/>
    <s v="0019242"/>
    <n v="2014"/>
    <n v="1810957"/>
    <s v="ARTHUR RESENDE RIBEIRO DE OLIVEIRA"/>
    <s v="Abastecimento"/>
    <s v="GASOLINA COMUM"/>
    <n v="6.18"/>
    <n v="4.08"/>
    <n v="72670"/>
    <n v="193"/>
    <n v="31.23"/>
    <n v="25.22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5"/>
    <n v="667448590"/>
    <n v="109978"/>
    <s v="UNIVERSIDADE FEDERAL DE LAVRAS - MG"/>
    <d v="2020-06-12T09:53:50"/>
    <s v="PVJ8151"/>
    <s v="PROPRIA"/>
    <s v="MOTOCICLETA"/>
    <s v="20019247"/>
    <n v="2014"/>
    <n v="1810957"/>
    <s v="ARTHUR RESENDE RIBEIRO DE OLIVEIRA"/>
    <s v="Abastecimento"/>
    <s v="GASOLINA COMUM"/>
    <n v="9.3000000000000007"/>
    <n v="4.08"/>
    <n v="80623"/>
    <n v="63"/>
    <n v="6.77"/>
    <n v="37.96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5"/>
    <n v="667448803"/>
    <n v="109978"/>
    <s v="UNIVERSIDADE FEDERAL DE LAVRAS - MG"/>
    <d v="2020-06-12T09:55:16"/>
    <s v="PVJ8142"/>
    <s v="PROPRIA"/>
    <s v="MOTOCICLETA"/>
    <s v="20019243"/>
    <n v="2014"/>
    <n v="1810957"/>
    <s v="ARTHUR RESENDE RIBEIRO DE OLIVEIRA"/>
    <s v="Abastecimento"/>
    <s v="GASOLINA COMUM"/>
    <n v="6.58"/>
    <n v="4.08"/>
    <n v="83296"/>
    <n v="273"/>
    <n v="41.49"/>
    <n v="26.85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5"/>
    <n v="667449160"/>
    <n v="109978"/>
    <s v="UNIVERSIDADE FEDERAL DE LAVRAS - MG"/>
    <d v="2020-06-12T09:57:16"/>
    <s v="HKX5729"/>
    <s v="PROPRIA"/>
    <s v="MOTOCICLETA"/>
    <s v=""/>
    <n v="2009"/>
    <n v="1810957"/>
    <s v="ARTHUR RESENDE RIBEIRO DE OLIVEIRA"/>
    <s v="Abastecimento"/>
    <s v="GASOLINA COMUM"/>
    <n v="7.15"/>
    <n v="4.08"/>
    <n v="22563"/>
    <n v="264"/>
    <n v="36.92"/>
    <n v="29.19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5"/>
    <n v="667449286"/>
    <n v="109978"/>
    <s v="UNIVERSIDADE FEDERAL DE LAVRAS - MG"/>
    <d v="2020-06-12T09:58:10"/>
    <s v="PVJ8145"/>
    <s v="PROPRIA"/>
    <s v="MOTOCICLETA"/>
    <s v="20019245"/>
    <n v="2014"/>
    <n v="1810957"/>
    <s v="ARTHUR RESENDE RIBEIRO DE OLIVEIRA"/>
    <s v="Abastecimento"/>
    <s v="GASOLINA COMUM"/>
    <n v="7.13"/>
    <n v="4.08"/>
    <n v="80735"/>
    <n v="318"/>
    <n v="44.6"/>
    <n v="29.11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5"/>
    <n v="667449465"/>
    <n v="109978"/>
    <s v="UNIVERSIDADE FEDERAL DE LAVRAS - MG"/>
    <d v="2020-06-12T09:59:15"/>
    <s v="PVJ8146"/>
    <s v="PROPRIA"/>
    <s v="MOTOCICLETA"/>
    <s v="20019246"/>
    <n v="2014"/>
    <n v="1810957"/>
    <s v="ARTHUR RESENDE RIBEIRO DE OLIVEIRA"/>
    <s v="Abastecimento"/>
    <s v="GASOLINA COMUM"/>
    <n v="8.3000000000000007"/>
    <n v="4.08"/>
    <n v="62021"/>
    <n v="347"/>
    <n v="41.81"/>
    <n v="33.880000000000003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5"/>
    <n v="667483060"/>
    <n v="109978"/>
    <s v="UNIVERSIDADE FEDERAL DE LAVRAS - MG"/>
    <d v="2020-06-12T13:44:18"/>
    <s v="JJF5071"/>
    <s v="PROPRIA"/>
    <s v="GOL"/>
    <s v="20012223"/>
    <n v="2008"/>
    <n v="68775056"/>
    <s v="ANDERSON DE SOUSA LIMA"/>
    <s v="Abastecimento"/>
    <s v="GASOLINA COMUM"/>
    <n v="35.72"/>
    <n v="4.2"/>
    <n v="151269"/>
    <n v="393"/>
    <n v="11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1"/>
    <x v="5"/>
    <n v="667804307"/>
    <n v="109978"/>
    <s v="UNIVERSIDADE FEDERAL DE LAVRAS - MG"/>
    <d v="2020-06-15T11:36:10"/>
    <s v="PVJ8124"/>
    <s v="PROPRIA"/>
    <s v="MOTOCICLETA"/>
    <s v="20019248"/>
    <n v="2014"/>
    <n v="1810957"/>
    <s v="ARTHUR RESENDE RIBEIRO DE OLIVEIRA"/>
    <s v="Abastecimento"/>
    <s v="GASOLINA COMUM"/>
    <n v="6.27"/>
    <n v="4.08"/>
    <n v="86300"/>
    <n v="330"/>
    <n v="52.63"/>
    <n v="25.6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5"/>
    <n v="667804450"/>
    <n v="109978"/>
    <s v="UNIVERSIDADE FEDERAL DE LAVRAS - MG"/>
    <d v="2020-06-15T11:37:11"/>
    <s v="PVJ8123"/>
    <s v="PROPRIA"/>
    <s v="MOTOCICLETA"/>
    <s v="20019272"/>
    <n v="2014"/>
    <n v="1810957"/>
    <s v="ARTHUR RESENDE RIBEIRO DE OLIVEIRA"/>
    <s v="Abastecimento"/>
    <s v="GASOLINA COMUM"/>
    <n v="4.6500000000000004"/>
    <n v="4.09"/>
    <n v="74831"/>
    <n v="190"/>
    <n v="40.86"/>
    <n v="19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5"/>
    <n v="667804606"/>
    <n v="109978"/>
    <s v="UNIVERSIDADE FEDERAL DE LAVRAS - MG"/>
    <d v="2020-06-15T11:38:21"/>
    <s v="PVJ8159"/>
    <s v="PROPRIA"/>
    <s v="MOTOCICLETA"/>
    <s v="0019242"/>
    <n v="2014"/>
    <n v="1810957"/>
    <s v="ARTHUR RESENDE RIBEIRO DE OLIVEIRA"/>
    <s v="Abastecimento"/>
    <s v="GASOLINA COMUM"/>
    <n v="7.48"/>
    <n v="4.08"/>
    <n v="72874"/>
    <n v="204"/>
    <n v="27.27"/>
    <n v="30.53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5"/>
    <n v="667807885"/>
    <n v="109978"/>
    <s v="UNIVERSIDADE FEDERAL DE LAVRAS - MG"/>
    <d v="2020-06-15T12:03:59"/>
    <s v="PVJ8151"/>
    <s v="PROPRIA"/>
    <s v="MOTOCICLETA"/>
    <s v="20019247"/>
    <n v="2014"/>
    <n v="1810957"/>
    <s v="ARTHUR RESENDE RIBEIRO DE OLIVEIRA"/>
    <s v="Abastecimento"/>
    <s v="GASOLINA COMUM"/>
    <n v="6.95"/>
    <n v="4.08"/>
    <n v="80623"/>
    <n v="0"/>
    <n v="0"/>
    <n v="28.38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5"/>
    <n v="667808043"/>
    <n v="109978"/>
    <s v="UNIVERSIDADE FEDERAL DE LAVRAS - MG"/>
    <d v="2020-06-15T12:05:15"/>
    <s v="PVJ8154"/>
    <s v="PROPRIA"/>
    <s v="MOTOCICLETA"/>
    <s v=""/>
    <n v="2014"/>
    <n v="1810957"/>
    <s v="ARTHUR RESENDE RIBEIRO DE OLIVEIRA"/>
    <s v="Abastecimento"/>
    <s v="GASOLINA COMUM"/>
    <n v="8.73"/>
    <n v="4.08"/>
    <n v="47525"/>
    <n v="321"/>
    <n v="36.770000000000003"/>
    <n v="35.64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5"/>
    <n v="667928065"/>
    <n v="109978"/>
    <s v="UNIVERSIDADE FEDERAL DE LAVRAS - MG"/>
    <d v="2020-06-16T08:35:33"/>
    <s v="ROC4350"/>
    <s v="PROPRIA"/>
    <s v="ROCADEIRA"/>
    <s v=""/>
    <n v="2012"/>
    <n v="395326"/>
    <s v="CARLOS ALBERTO DE OLIVEIRA SILVA"/>
    <s v="Abastecimento"/>
    <s v="GASOLINA COMUM"/>
    <n v="3"/>
    <n v="4.21"/>
    <n v="113005"/>
    <n v="915"/>
    <n v="305"/>
    <n v="12.63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5"/>
    <n v="667927607"/>
    <n v="109978"/>
    <s v="UNIVERSIDADE FEDERAL DE LAVRAS - MG"/>
    <d v="2020-06-16T08:36:28"/>
    <s v="ROC7069"/>
    <s v="PROPRIA"/>
    <s v="ROCADEIRA"/>
    <s v=""/>
    <n v="2016"/>
    <n v="395326"/>
    <s v="CARLOS ALBERTO DE OLIVEIRA SILVA"/>
    <s v="Abastecimento"/>
    <s v="GASOLINA COMUM"/>
    <n v="3"/>
    <n v="4.21"/>
    <n v="113005"/>
    <n v="915"/>
    <n v="305"/>
    <n v="12.63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5"/>
    <n v="667927846"/>
    <n v="109978"/>
    <s v="UNIVERSIDADE FEDERAL DE LAVRAS - MG"/>
    <d v="2020-06-16T08:37:26"/>
    <s v="ROC4342"/>
    <s v="PROPRIA"/>
    <s v="ROCADEIRA"/>
    <s v=""/>
    <n v="2012"/>
    <n v="395326"/>
    <s v="CARLOS ALBERTO DE OLIVEIRA SILVA"/>
    <s v="Abastecimento"/>
    <s v="GASOLINA COMUM"/>
    <n v="3"/>
    <n v="4.21"/>
    <n v="113005"/>
    <n v="915"/>
    <n v="305"/>
    <n v="12.63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5"/>
    <n v="667928010"/>
    <n v="109978"/>
    <s v="UNIVERSIDADE FEDERAL DE LAVRAS - MG"/>
    <d v="2020-06-16T08:38:09"/>
    <s v="ROC4343"/>
    <s v="PROPRIA"/>
    <s v="ROCADEIRA"/>
    <s v=""/>
    <n v="2012"/>
    <n v="395326"/>
    <s v="CARLOS ALBERTO DE OLIVEIRA SILVA"/>
    <s v="Abastecimento"/>
    <s v="GASOLINA COMUM"/>
    <n v="3"/>
    <n v="4.21"/>
    <n v="113005"/>
    <n v="915"/>
    <n v="305"/>
    <n v="12.63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5"/>
    <n v="667928254"/>
    <n v="109978"/>
    <s v="UNIVERSIDADE FEDERAL DE LAVRAS - MG"/>
    <d v="2020-06-16T08:38:55"/>
    <s v="ROC6726"/>
    <s v="PROPRIA"/>
    <s v="ROCADEIRA FS 220"/>
    <s v=""/>
    <n v="2011"/>
    <n v="395326"/>
    <s v="CARLOS ALBERTO DE OLIVEIRA SILVA"/>
    <s v="Abastecimento"/>
    <s v="GASOLINA COMUM"/>
    <n v="3"/>
    <n v="4.21"/>
    <n v="113005"/>
    <n v="915"/>
    <n v="305"/>
    <n v="12.63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5"/>
    <n v="667928383"/>
    <n v="109978"/>
    <s v="UNIVERSIDADE FEDERAL DE LAVRAS - MG"/>
    <d v="2020-06-16T08:39:36"/>
    <s v="ROC7067"/>
    <s v="PROPRIA"/>
    <s v="ROCADEIRA"/>
    <s v=""/>
    <n v="2016"/>
    <n v="395326"/>
    <s v="CARLOS ALBERTO DE OLIVEIRA SILVA"/>
    <s v="Abastecimento"/>
    <s v="GASOLINA COMUM"/>
    <n v="3"/>
    <n v="4.21"/>
    <n v="113005"/>
    <n v="915"/>
    <n v="305"/>
    <n v="12.63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5"/>
    <n v="667928528"/>
    <n v="109978"/>
    <s v="UNIVERSIDADE FEDERAL DE LAVRAS - MG"/>
    <d v="2020-06-16T08:40:16"/>
    <s v="ROC7070"/>
    <s v="PROPRIA"/>
    <s v="ROCADEIRA"/>
    <s v=""/>
    <n v="2016"/>
    <n v="395326"/>
    <s v="CARLOS ALBERTO DE OLIVEIRA SILVA"/>
    <s v="Abastecimento"/>
    <s v="GASOLINA COMUM"/>
    <n v="3"/>
    <n v="4.21"/>
    <n v="113005"/>
    <n v="915"/>
    <n v="305"/>
    <n v="12.63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5"/>
    <n v="667928712"/>
    <n v="109978"/>
    <s v="UNIVERSIDADE FEDERAL DE LAVRAS - MG"/>
    <d v="2020-06-16T08:41:03"/>
    <s v="ROC6727"/>
    <s v="PROPRIA"/>
    <s v="ROCADEIRA FS 220"/>
    <s v=""/>
    <n v="2011"/>
    <n v="395326"/>
    <s v="CARLOS ALBERTO DE OLIVEIRA SILVA"/>
    <s v="Abastecimento"/>
    <s v="GASOLINA COMUM"/>
    <n v="3"/>
    <n v="4.21"/>
    <n v="113005"/>
    <n v="915"/>
    <n v="305"/>
    <n v="12.63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5"/>
    <n v="667928877"/>
    <n v="109978"/>
    <s v="UNIVERSIDADE FEDERAL DE LAVRAS - MG"/>
    <d v="2020-06-16T08:41:43"/>
    <s v="ROC7068"/>
    <s v="PROPRIA"/>
    <s v="ROCADEIRA"/>
    <s v=""/>
    <n v="2016"/>
    <n v="395326"/>
    <s v="CARLOS ALBERTO DE OLIVEIRA SILVA"/>
    <s v="Abastecimento"/>
    <s v="GASOLINA COMUM"/>
    <n v="3"/>
    <n v="4.21"/>
    <n v="113005"/>
    <n v="915"/>
    <n v="305"/>
    <n v="12.63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5"/>
    <n v="667929036"/>
    <n v="109978"/>
    <s v="UNIVERSIDADE FEDERAL DE LAVRAS - MG"/>
    <d v="2020-06-16T08:42:33"/>
    <s v="ROC6731"/>
    <s v="PROPRIA"/>
    <s v="ROCADEIRA FS 220"/>
    <s v=""/>
    <n v="2011"/>
    <n v="395326"/>
    <s v="CARLOS ALBERTO DE OLIVEIRA SILVA"/>
    <s v="Abastecimento"/>
    <s v="GASOLINA COMUM"/>
    <n v="3"/>
    <n v="4.21"/>
    <n v="113005"/>
    <n v="915"/>
    <n v="305"/>
    <n v="12.63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5"/>
    <n v="667797284"/>
    <n v="109978"/>
    <s v="UNIVERSIDADE FEDERAL DE LAVRAS - MG"/>
    <d v="2020-06-16T11:44:28"/>
    <s v="PVJ8129"/>
    <s v="PROPRIA"/>
    <s v="MOTOCICLETA"/>
    <s v="20019241"/>
    <n v="2014"/>
    <n v="1810957"/>
    <s v="ARTHUR RESENDE RIBEIRO DE OLIVEIRA"/>
    <s v="Abastecimento"/>
    <s v="GASOLINA COMUM"/>
    <n v="7.48"/>
    <n v="4.08"/>
    <n v="88551"/>
    <n v="289"/>
    <n v="38.64"/>
    <n v="30.55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5"/>
    <n v="667797384"/>
    <n v="109978"/>
    <s v="UNIVERSIDADE FEDERAL DE LAVRAS - MG"/>
    <d v="2020-06-16T11:45:18"/>
    <s v="PVJ8142"/>
    <s v="PROPRIA"/>
    <s v="MOTOCICLETA"/>
    <s v="20019243"/>
    <n v="2014"/>
    <n v="1810957"/>
    <s v="ARTHUR RESENDE RIBEIRO DE OLIVEIRA"/>
    <s v="Abastecimento"/>
    <s v="GASOLINA COMUM"/>
    <n v="6.72"/>
    <n v="4.08"/>
    <n v="83584"/>
    <n v="288"/>
    <n v="42.86"/>
    <n v="27.44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5"/>
    <n v="667797479"/>
    <n v="109978"/>
    <s v="UNIVERSIDADE FEDERAL DE LAVRAS - MG"/>
    <d v="2020-06-16T11:46:13"/>
    <s v="HKX5729"/>
    <s v="PROPRIA"/>
    <s v="MOTOCICLETA"/>
    <s v=""/>
    <n v="2009"/>
    <n v="1810957"/>
    <s v="ARTHUR RESENDE RIBEIRO DE OLIVEIRA"/>
    <s v="Abastecimento"/>
    <s v="GASOLINA COMUM"/>
    <n v="7.73"/>
    <n v="4.08"/>
    <n v="22841"/>
    <n v="278"/>
    <n v="35.96"/>
    <n v="31.57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5"/>
    <n v="667797584"/>
    <n v="109978"/>
    <s v="UNIVERSIDADE FEDERAL DE LAVRAS - MG"/>
    <d v="2020-06-16T11:47:07"/>
    <s v="PVJ8146"/>
    <s v="PROPRIA"/>
    <s v="MOTOCICLETA"/>
    <s v="20019246"/>
    <n v="2014"/>
    <n v="1810957"/>
    <s v="ARTHUR RESENDE RIBEIRO DE OLIVEIRA"/>
    <s v="Abastecimento"/>
    <s v="GASOLINA COMUM"/>
    <n v="6.85"/>
    <n v="4.08"/>
    <n v="62292"/>
    <n v="271"/>
    <n v="39.56"/>
    <n v="27.97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5"/>
    <n v="667797690"/>
    <n v="109978"/>
    <s v="UNIVERSIDADE FEDERAL DE LAVRAS - MG"/>
    <d v="2020-06-16T11:47:52"/>
    <s v="PVJ8144"/>
    <s v="PROPRIA"/>
    <s v="MOTOCICLETA"/>
    <s v="0019244"/>
    <n v="2014"/>
    <n v="1810957"/>
    <s v="ARTHUR RESENDE RIBEIRO DE OLIVEIRA"/>
    <s v="Abastecimento"/>
    <s v="GASOLINA COMUM"/>
    <n v="7.45"/>
    <n v="4.08"/>
    <n v="73722"/>
    <n v="303"/>
    <n v="40.67"/>
    <n v="30.4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5"/>
    <n v="668080431"/>
    <n v="109978"/>
    <s v="UNIVERSIDADE FEDERAL DE LAVRAS - MG"/>
    <d v="2020-06-17T08:12:38"/>
    <s v="ROC6731"/>
    <s v="PROPRIA"/>
    <s v="ROCADEIRA FS 220"/>
    <s v=""/>
    <n v="2011"/>
    <n v="395326"/>
    <s v="CARLOS ALBERTO DE OLIVEIRA SILVA"/>
    <s v="Abastecimento"/>
    <s v="GASOLINA COMUM"/>
    <n v="3"/>
    <n v="4.22"/>
    <n v="113010"/>
    <n v="5"/>
    <n v="1.67"/>
    <n v="12.67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5"/>
    <n v="668080626"/>
    <n v="109978"/>
    <s v="UNIVERSIDADE FEDERAL DE LAVRAS - MG"/>
    <d v="2020-06-17T08:13:34"/>
    <s v="ROC6727"/>
    <s v="PROPRIA"/>
    <s v="ROCADEIRA FS 220"/>
    <s v=""/>
    <n v="2011"/>
    <n v="395326"/>
    <s v="CARLOS ALBERTO DE OLIVEIRA SILVA"/>
    <s v="Abastecimento"/>
    <s v="GASOLINA COMUM"/>
    <n v="3"/>
    <n v="4.22"/>
    <n v="113010"/>
    <n v="5"/>
    <n v="1.67"/>
    <n v="12.67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5"/>
    <n v="668082435"/>
    <n v="109978"/>
    <s v="UNIVERSIDADE FEDERAL DE LAVRAS - MG"/>
    <d v="2020-06-17T08:21:04"/>
    <s v="ROC7070"/>
    <s v="PROPRIA"/>
    <s v="ROCADEIRA"/>
    <s v=""/>
    <n v="2016"/>
    <n v="395326"/>
    <s v="CARLOS ALBERTO DE OLIVEIRA SILVA"/>
    <s v="Abastecimento"/>
    <s v="GASOLINA COMUM"/>
    <n v="3"/>
    <n v="4.22"/>
    <n v="113010"/>
    <n v="5"/>
    <n v="1.67"/>
    <n v="12.67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5"/>
    <n v="668083093"/>
    <n v="109978"/>
    <s v="UNIVERSIDADE FEDERAL DE LAVRAS - MG"/>
    <d v="2020-06-17T08:22:23"/>
    <s v="ROC7068"/>
    <s v="PROPRIA"/>
    <s v="ROCADEIRA"/>
    <s v=""/>
    <n v="2016"/>
    <n v="395326"/>
    <s v="CARLOS ALBERTO DE OLIVEIRA SILVA"/>
    <s v="Abastecimento"/>
    <s v="GASOLINA COMUM"/>
    <n v="3"/>
    <n v="4.22"/>
    <n v="113010"/>
    <n v="5"/>
    <n v="1.67"/>
    <n v="12.67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5"/>
    <n v="668082940"/>
    <n v="109978"/>
    <s v="UNIVERSIDADE FEDERAL DE LAVRAS - MG"/>
    <d v="2020-06-17T08:23:09"/>
    <s v="ROC7067"/>
    <s v="PROPRIA"/>
    <s v="ROCADEIRA"/>
    <s v=""/>
    <n v="2016"/>
    <n v="395326"/>
    <s v="CARLOS ALBERTO DE OLIVEIRA SILVA"/>
    <s v="Abastecimento"/>
    <s v="GASOLINA COMUM"/>
    <n v="3"/>
    <n v="4.22"/>
    <n v="113010"/>
    <n v="5"/>
    <n v="1.67"/>
    <n v="12.67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5"/>
    <n v="668083251"/>
    <n v="109978"/>
    <s v="UNIVERSIDADE FEDERAL DE LAVRAS - MG"/>
    <d v="2020-06-17T08:24:14"/>
    <s v="ROC6726"/>
    <s v="PROPRIA"/>
    <s v="ROCADEIRA FS 220"/>
    <s v=""/>
    <n v="2011"/>
    <n v="395326"/>
    <s v="CARLOS ALBERTO DE OLIVEIRA SILVA"/>
    <s v="Abastecimento"/>
    <s v="GASOLINA COMUM"/>
    <n v="3"/>
    <n v="4.22"/>
    <n v="113010"/>
    <n v="5"/>
    <n v="1.67"/>
    <n v="12.67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5"/>
    <n v="668083783"/>
    <n v="109978"/>
    <s v="UNIVERSIDADE FEDERAL DE LAVRAS - MG"/>
    <d v="2020-06-17T08:26:38"/>
    <s v="ROC4342"/>
    <s v="PROPRIA"/>
    <s v="ROCADEIRA"/>
    <s v=""/>
    <n v="2012"/>
    <n v="395326"/>
    <s v="CARLOS ALBERTO DE OLIVEIRA SILVA"/>
    <s v="Abastecimento"/>
    <s v="GASOLINA COMUM"/>
    <n v="3"/>
    <n v="4.22"/>
    <n v="113010"/>
    <n v="5"/>
    <n v="1.67"/>
    <n v="12.67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5"/>
    <n v="668084881"/>
    <n v="109978"/>
    <s v="UNIVERSIDADE FEDERAL DE LAVRAS - MG"/>
    <d v="2020-06-17T08:31:15"/>
    <s v="ROC4343"/>
    <s v="PROPRIA"/>
    <s v="ROCADEIRA"/>
    <s v=""/>
    <n v="2012"/>
    <n v="395326"/>
    <s v="CARLOS ALBERTO DE OLIVEIRA SILVA"/>
    <s v="Abastecimento"/>
    <s v="GASOLINA COMUM"/>
    <n v="3"/>
    <n v="4.22"/>
    <n v="113010"/>
    <n v="5"/>
    <n v="1.67"/>
    <n v="12.67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5"/>
    <n v="668085023"/>
    <n v="109978"/>
    <s v="UNIVERSIDADE FEDERAL DE LAVRAS - MG"/>
    <d v="2020-06-17T08:31:54"/>
    <s v="ROC7069"/>
    <s v="PROPRIA"/>
    <s v="ROCADEIRA"/>
    <s v=""/>
    <n v="2016"/>
    <n v="395326"/>
    <s v="CARLOS ALBERTO DE OLIVEIRA SILVA"/>
    <s v="Abastecimento"/>
    <s v="GASOLINA COMUM"/>
    <n v="3"/>
    <n v="4.22"/>
    <n v="113010"/>
    <n v="5"/>
    <n v="1.67"/>
    <n v="12.67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5"/>
    <n v="668085381"/>
    <n v="109978"/>
    <s v="UNIVERSIDADE FEDERAL DE LAVRAS - MG"/>
    <d v="2020-06-17T08:33:14"/>
    <s v="ROC4350"/>
    <s v="PROPRIA"/>
    <s v="ROCADEIRA"/>
    <s v=""/>
    <n v="2012"/>
    <n v="395326"/>
    <s v="CARLOS ALBERTO DE OLIVEIRA SILVA"/>
    <s v="Abastecimento"/>
    <s v="GASOLINA COMUM"/>
    <n v="3"/>
    <n v="4.22"/>
    <n v="113010"/>
    <n v="5"/>
    <n v="1.67"/>
    <n v="12.67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0"/>
    <x v="5"/>
    <n v="668157234"/>
    <n v="109978"/>
    <s v="UNIVERSIDADE FEDERAL DE LAVRAS - MG"/>
    <d v="2020-06-17T15:36:27"/>
    <s v="OQP9475"/>
    <s v="PROPRIA"/>
    <s v="UNO"/>
    <s v=""/>
    <n v="2014"/>
    <n v="1810957"/>
    <s v="ARTHUR RESENDE RIBEIRO DE OLIVEIRA"/>
    <s v="Abastecimento"/>
    <s v="GASOLINA COMUM"/>
    <n v="31.62"/>
    <n v="4.08"/>
    <n v="127275"/>
    <n v="299"/>
    <n v="9.4600000000000009"/>
    <n v="129.01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0"/>
    <x v="5"/>
    <n v="668157413"/>
    <n v="109978"/>
    <s v="UNIVERSIDADE FEDERAL DE LAVRAS - MG"/>
    <d v="2020-06-17T15:37:32"/>
    <s v="HKX5731"/>
    <s v="PROPRIA"/>
    <s v="MOTOCICLETA"/>
    <s v="20019249"/>
    <n v="2009"/>
    <n v="1810957"/>
    <s v="ARTHUR RESENDE RIBEIRO DE OLIVEIRA"/>
    <s v="Abastecimento"/>
    <s v="GASOLINA COMUM"/>
    <n v="8"/>
    <n v="4.08"/>
    <n v="19357"/>
    <n v="197"/>
    <n v="24.63"/>
    <n v="32.67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5"/>
    <n v="668157635"/>
    <n v="109978"/>
    <s v="UNIVERSIDADE FEDERAL DE LAVRAS - MG"/>
    <d v="2020-06-17T15:38:57"/>
    <s v="PVJ8145"/>
    <s v="PROPRIA"/>
    <s v="MOTOCICLETA"/>
    <s v="20019245"/>
    <n v="2014"/>
    <n v="1810957"/>
    <s v="ARTHUR RESENDE RIBEIRO DE OLIVEIRA"/>
    <s v="Abastecimento"/>
    <s v="GASOLINA COMUM"/>
    <n v="8.32"/>
    <n v="4.08"/>
    <n v="81105"/>
    <n v="370"/>
    <n v="44.47"/>
    <n v="33.950000000000003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5"/>
    <n v="668157781"/>
    <n v="109978"/>
    <s v="UNIVERSIDADE FEDERAL DE LAVRAS - MG"/>
    <d v="2020-06-17T15:39:53"/>
    <s v="PVJ8162"/>
    <s v="PROPRIA"/>
    <s v="MOTOCICLETA"/>
    <s v="20015679"/>
    <n v="2014"/>
    <n v="1810957"/>
    <s v="ARTHUR RESENDE RIBEIRO DE OLIVEIRA"/>
    <s v="Abastecimento"/>
    <s v="GASOLINA COMUM"/>
    <n v="7.48"/>
    <n v="4.08"/>
    <n v="53924"/>
    <n v="316"/>
    <n v="42.25"/>
    <n v="30.52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0"/>
    <x v="5"/>
    <n v="668163080"/>
    <n v="109978"/>
    <s v="UNIVERSIDADE FEDERAL DE LAVRAS - MG"/>
    <d v="2020-06-17T16:07:35"/>
    <s v="RET4257"/>
    <s v="PROPRIA"/>
    <s v="RETRO ESCAVADEIRA"/>
    <s v="4257"/>
    <n v="2017"/>
    <n v="1824445"/>
    <s v="JULIANO BATISTA MESSIA"/>
    <s v="Abastecimento"/>
    <s v="Diesel S-10 Comum"/>
    <n v="130"/>
    <n v="3.3"/>
    <n v="3282"/>
    <n v="1119"/>
    <n v="0.12"/>
    <n v="428.74"/>
    <n v="9895191"/>
    <s v="AUTO POSTO LAVRAS SHELL"/>
    <s v="POSTO DE COMBUSTIVEL"/>
    <s v="AVENIDA DR SILVIO MENICUCCI 200"/>
    <s v="VILA ESTER"/>
    <s v="LAVRAS"/>
    <s v="MG"/>
    <s v="DIRETORIA DE TRANSPORTES E CONSERVACAO DO CAMPUS/PROINFRA"/>
    <m/>
    <m/>
    <m/>
    <m/>
    <m/>
    <m/>
    <m/>
    <m/>
    <m/>
    <m/>
    <m/>
    <m/>
  </r>
  <r>
    <x v="0"/>
    <x v="5"/>
    <n v="668173346"/>
    <n v="109978"/>
    <s v="UNIVERSIDADE FEDERAL DE LAVRAS - MG"/>
    <d v="2020-06-17T16:58:08"/>
    <s v="GMF7963"/>
    <s v="PROPRIA"/>
    <s v="STRADA HD WK CD E"/>
    <s v=""/>
    <n v="2015"/>
    <n v="2042576"/>
    <s v="ANDERSON DOUGLAS CARVALHO"/>
    <s v="Abastecimento"/>
    <s v="GASOLINA COMUM"/>
    <n v="23.53"/>
    <n v="4.25"/>
    <n v="80678"/>
    <n v="292"/>
    <n v="12.41"/>
    <n v="10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1"/>
    <x v="5"/>
    <n v="668241965"/>
    <n v="109978"/>
    <s v="UNIVERSIDADE FEDERAL DE LAVRAS - MG"/>
    <d v="2020-06-18T08:21:01"/>
    <s v="ROC7068"/>
    <s v="PROPRIA"/>
    <s v="ROCADEIRA"/>
    <s v=""/>
    <n v="2016"/>
    <n v="395326"/>
    <s v="CARLOS ALBERTO DE OLIVEIRA SILVA"/>
    <s v="Abastecimento"/>
    <s v="GASOLINA COMUM"/>
    <n v="3"/>
    <n v="4.22"/>
    <n v="113015"/>
    <n v="5"/>
    <n v="1.67"/>
    <n v="12.67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5"/>
    <n v="668242221"/>
    <n v="109978"/>
    <s v="UNIVERSIDADE FEDERAL DE LAVRAS - MG"/>
    <d v="2020-06-18T08:21:47"/>
    <s v="ROC6727"/>
    <s v="PROPRIA"/>
    <s v="ROCADEIRA FS 220"/>
    <s v=""/>
    <n v="2011"/>
    <n v="395326"/>
    <s v="CARLOS ALBERTO DE OLIVEIRA SILVA"/>
    <s v="Abastecimento"/>
    <s v="GASOLINA COMUM"/>
    <n v="3"/>
    <n v="4.22"/>
    <n v="113015"/>
    <n v="5"/>
    <n v="1.67"/>
    <n v="12.67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5"/>
    <n v="668242387"/>
    <n v="109978"/>
    <s v="UNIVERSIDADE FEDERAL DE LAVRAS - MG"/>
    <d v="2020-06-18T08:22:32"/>
    <s v="ROC6731"/>
    <s v="PROPRIA"/>
    <s v="ROCADEIRA FS 220"/>
    <s v=""/>
    <n v="2011"/>
    <n v="395326"/>
    <s v="CARLOS ALBERTO DE OLIVEIRA SILVA"/>
    <s v="Abastecimento"/>
    <s v="GASOLINA COMUM"/>
    <n v="3"/>
    <n v="4.22"/>
    <n v="113015"/>
    <n v="5"/>
    <n v="1.67"/>
    <n v="12.67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5"/>
    <n v="668242865"/>
    <n v="109978"/>
    <s v="UNIVERSIDADE FEDERAL DE LAVRAS - MG"/>
    <d v="2020-06-18T08:24:26"/>
    <s v="ROC7070"/>
    <s v="PROPRIA"/>
    <s v="ROCADEIRA"/>
    <s v=""/>
    <n v="2016"/>
    <n v="395326"/>
    <s v="CARLOS ALBERTO DE OLIVEIRA SILVA"/>
    <s v="Abastecimento"/>
    <s v="GASOLINA COMUM"/>
    <n v="3"/>
    <n v="4.22"/>
    <n v="113015"/>
    <n v="5"/>
    <n v="1.67"/>
    <n v="12.67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5"/>
    <n v="668243104"/>
    <n v="109978"/>
    <s v="UNIVERSIDADE FEDERAL DE LAVRAS - MG"/>
    <d v="2020-06-18T08:25:12"/>
    <s v="ROC7067"/>
    <s v="PROPRIA"/>
    <s v="ROCADEIRA"/>
    <s v=""/>
    <n v="2016"/>
    <n v="395326"/>
    <s v="CARLOS ALBERTO DE OLIVEIRA SILVA"/>
    <s v="Abastecimento"/>
    <s v="GASOLINA COMUM"/>
    <n v="3"/>
    <n v="4.22"/>
    <n v="113015"/>
    <n v="5"/>
    <n v="1.67"/>
    <n v="12.67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5"/>
    <n v="668243308"/>
    <n v="109978"/>
    <s v="UNIVERSIDADE FEDERAL DE LAVRAS - MG"/>
    <d v="2020-06-18T08:25:55"/>
    <s v="ROC4343"/>
    <s v="PROPRIA"/>
    <s v="ROCADEIRA"/>
    <s v=""/>
    <n v="2012"/>
    <n v="395326"/>
    <s v="CARLOS ALBERTO DE OLIVEIRA SILVA"/>
    <s v="Abastecimento"/>
    <s v="GASOLINA COMUM"/>
    <n v="3"/>
    <n v="4.22"/>
    <n v="113015"/>
    <n v="5"/>
    <n v="1.67"/>
    <n v="12.67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5"/>
    <n v="668243469"/>
    <n v="109978"/>
    <s v="UNIVERSIDADE FEDERAL DE LAVRAS - MG"/>
    <d v="2020-06-18T08:26:37"/>
    <s v="ROC7069"/>
    <s v="PROPRIA"/>
    <s v="ROCADEIRA"/>
    <s v=""/>
    <n v="2016"/>
    <n v="395326"/>
    <s v="CARLOS ALBERTO DE OLIVEIRA SILVA"/>
    <s v="Abastecimento"/>
    <s v="GASOLINA COMUM"/>
    <n v="3"/>
    <n v="4.22"/>
    <n v="113015"/>
    <n v="5"/>
    <n v="1.67"/>
    <n v="12.67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5"/>
    <n v="668243634"/>
    <n v="109978"/>
    <s v="UNIVERSIDADE FEDERAL DE LAVRAS - MG"/>
    <d v="2020-06-18T08:27:20"/>
    <s v="ROC4350"/>
    <s v="PROPRIA"/>
    <s v="ROCADEIRA"/>
    <s v=""/>
    <n v="2012"/>
    <n v="395326"/>
    <s v="CARLOS ALBERTO DE OLIVEIRA SILVA"/>
    <s v="Abastecimento"/>
    <s v="GASOLINA COMUM"/>
    <n v="3"/>
    <n v="4.22"/>
    <n v="113015"/>
    <n v="5"/>
    <n v="1.67"/>
    <n v="12.67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5"/>
    <n v="668243924"/>
    <n v="109978"/>
    <s v="UNIVERSIDADE FEDERAL DE LAVRAS - MG"/>
    <d v="2020-06-18T08:28:31"/>
    <s v="ROC6726"/>
    <s v="PROPRIA"/>
    <s v="ROCADEIRA FS 220"/>
    <s v=""/>
    <n v="2011"/>
    <n v="395326"/>
    <s v="CARLOS ALBERTO DE OLIVEIRA SILVA"/>
    <s v="Abastecimento"/>
    <s v="GASOLINA COMUM"/>
    <n v="3"/>
    <n v="4.22"/>
    <n v="113015"/>
    <n v="5"/>
    <n v="1.67"/>
    <n v="12.67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5"/>
    <n v="668244215"/>
    <n v="109978"/>
    <s v="UNIVERSIDADE FEDERAL DE LAVRAS - MG"/>
    <d v="2020-06-18T08:29:28"/>
    <s v="ROC4342"/>
    <s v="PROPRIA"/>
    <s v="ROCADEIRA"/>
    <s v=""/>
    <n v="2012"/>
    <n v="395326"/>
    <s v="CARLOS ALBERTO DE OLIVEIRA SILVA"/>
    <s v="Abastecimento"/>
    <s v="GASOLINA COMUM"/>
    <n v="3"/>
    <n v="4.22"/>
    <n v="113015"/>
    <n v="5"/>
    <n v="1.67"/>
    <n v="12.67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0"/>
    <x v="5"/>
    <n v="668272803"/>
    <n v="109978"/>
    <s v="UNIVERSIDADE FEDERAL DE LAVRAS - MG"/>
    <d v="2020-06-18T10:46:34"/>
    <s v="GMF6108"/>
    <s v="PROPRIA"/>
    <s v="KOMBI 1.6"/>
    <s v="20015678"/>
    <n v="2009"/>
    <n v="3892"/>
    <s v="CLAUDIO VALACIO DE OLIVEIRA"/>
    <s v="Abastecimento"/>
    <s v="GASOLINA COMUM"/>
    <n v="23.53"/>
    <n v="4.25"/>
    <n v="683258"/>
    <n v="272"/>
    <n v="11.56"/>
    <n v="10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6"/>
    <x v="5"/>
    <n v="668275638"/>
    <n v="109978"/>
    <s v="UNIVERSIDADE FEDERAL DE LAVRAS - MG"/>
    <d v="2020-06-18T11:06:55"/>
    <s v="HKX5728"/>
    <s v="PROPRIA"/>
    <s v="MOTOCICLETA"/>
    <s v=""/>
    <n v="2009"/>
    <n v="78048246"/>
    <s v="CARLOS EDUARDO LUIZ"/>
    <s v="Abastecimento"/>
    <s v="GASOLINA COMUM"/>
    <n v="5.95"/>
    <n v="4.2"/>
    <n v="49576"/>
    <n v="86"/>
    <n v="14.45"/>
    <n v="25"/>
    <n v="9895191"/>
    <s v="AUTO POSTO LAVRAS SHELL"/>
    <s v="POSTO DE COMBUSTIVEL"/>
    <s v="AVENIDA DR SILVIO MENICUCCI 200"/>
    <s v="VILA ESTER"/>
    <s v="LAVRAS"/>
    <s v="MG"/>
    <s v="DGTI"/>
    <m/>
    <m/>
    <m/>
    <m/>
    <m/>
    <m/>
    <m/>
    <m/>
    <m/>
    <m/>
    <m/>
    <m/>
  </r>
  <r>
    <x v="0"/>
    <x v="5"/>
    <n v="668277059"/>
    <n v="109978"/>
    <s v="UNIVERSIDADE FEDERAL DE LAVRAS - MG"/>
    <d v="2020-06-18T11:12:14"/>
    <s v="PVX6863"/>
    <s v="PROPRIA"/>
    <s v="MONTANA"/>
    <s v=""/>
    <n v="2015"/>
    <n v="78048246"/>
    <s v="CARLOS EDUARDO LUIZ"/>
    <s v="Abastecimento"/>
    <s v="GASOLINA COMUM"/>
    <n v="35.299999999999997"/>
    <n v="4.25"/>
    <n v="100730"/>
    <n v="438"/>
    <n v="12.41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1"/>
    <x v="5"/>
    <n v="668277301"/>
    <n v="109978"/>
    <s v="UNIVERSIDADE FEDERAL DE LAVRAS - MG"/>
    <d v="2020-06-18T11:20:53"/>
    <s v="PVJ8151"/>
    <s v="PROPRIA"/>
    <s v="MOTOCICLETA"/>
    <s v="20019247"/>
    <n v="2014"/>
    <n v="1810957"/>
    <s v="ARTHUR RESENDE RIBEIRO DE OLIVEIRA"/>
    <s v="Abastecimento"/>
    <s v="GASOLINA COMUM"/>
    <n v="7.12"/>
    <n v="4.08"/>
    <n v="80806"/>
    <n v="183"/>
    <n v="25.7"/>
    <n v="29.06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5"/>
    <n v="668278051"/>
    <n v="109978"/>
    <s v="UNIVERSIDADE FEDERAL DE LAVRAS - MG"/>
    <d v="2020-06-18T11:21:40"/>
    <s v="PVJ8123"/>
    <s v="PROPRIA"/>
    <s v="MOTOCICLETA"/>
    <s v="20019272"/>
    <n v="2014"/>
    <n v="1810957"/>
    <s v="ARTHUR RESENDE RIBEIRO DE OLIVEIRA"/>
    <s v="Abastecimento"/>
    <s v="GASOLINA COMUM"/>
    <n v="6.23"/>
    <n v="4.08"/>
    <n v="75092"/>
    <n v="261"/>
    <n v="41.89"/>
    <n v="25.44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5"/>
    <n v="668277413"/>
    <n v="109978"/>
    <s v="UNIVERSIDADE FEDERAL DE LAVRAS - MG"/>
    <d v="2020-06-18T11:22:21"/>
    <s v="PVN3752"/>
    <s v="PROPRIA"/>
    <s v="PALIO"/>
    <s v=""/>
    <n v="2015"/>
    <n v="1958362"/>
    <s v="ELIZIANE DENIZE DE CASTRO"/>
    <s v="Abastecimento"/>
    <s v="GASOLINA COMUM"/>
    <n v="23.53"/>
    <n v="4.25"/>
    <n v="35807"/>
    <n v="210"/>
    <n v="8.92"/>
    <n v="100"/>
    <n v="9895191"/>
    <s v="AUTO POSTO LAVRAS SHELL"/>
    <s v="POSTO DE COMBUSTIVEL"/>
    <s v="AVENIDA DR SILVIO MENICUCCI 200"/>
    <s v="VILA ESTER"/>
    <s v="LAVRAS"/>
    <s v="MG"/>
    <s v="PROINFRA"/>
    <m/>
    <m/>
    <m/>
    <m/>
    <m/>
    <m/>
    <m/>
    <m/>
    <m/>
    <m/>
    <m/>
    <m/>
  </r>
  <r>
    <x v="1"/>
    <x v="5"/>
    <n v="668277421"/>
    <n v="109978"/>
    <s v="UNIVERSIDADE FEDERAL DE LAVRAS - MG"/>
    <d v="2020-06-18T11:22:31"/>
    <s v="PVJ8159"/>
    <s v="PROPRIA"/>
    <s v="MOTOCICLETA"/>
    <s v="0019242"/>
    <n v="2014"/>
    <n v="1810957"/>
    <s v="ARTHUR RESENDE RIBEIRO DE OLIVEIRA"/>
    <s v="Abastecimento"/>
    <s v="GASOLINA COMUM"/>
    <n v="7.33"/>
    <n v="4.08"/>
    <n v="72992"/>
    <n v="118"/>
    <n v="16.100000000000001"/>
    <n v="29.93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2"/>
    <x v="5"/>
    <n v="668305269"/>
    <n v="109978"/>
    <s v="UNIVERSIDADE FEDERAL DE LAVRAS - MG"/>
    <d v="2020-06-18T14:17:17"/>
    <s v="TCB9149"/>
    <s v="PROPRIA"/>
    <s v="TANQUE"/>
    <s v=""/>
    <n v="2019"/>
    <n v="11984333"/>
    <s v="ADEILSON CARVALHO"/>
    <s v="Abastecimento"/>
    <s v="DIESEL"/>
    <n v="5000"/>
    <n v="2.95"/>
    <n v="11"/>
    <n v="2"/>
    <n v="0"/>
    <n v="14750"/>
    <n v="2690942"/>
    <s v="POSTO CASTELO"/>
    <s v="POSTO DE COMBUSTIVEL"/>
    <s v="RODOVIA FERNAO DIAS KM 674  SN"/>
    <s v="ZONA RURAL"/>
    <s v="RIBEIRAO VERMELHO"/>
    <s v="MG"/>
    <s v="DMP"/>
    <m/>
    <m/>
    <m/>
    <m/>
    <m/>
    <m/>
    <m/>
    <m/>
    <m/>
    <m/>
    <m/>
    <m/>
  </r>
  <r>
    <x v="2"/>
    <x v="5"/>
    <n v="668305783"/>
    <n v="109978"/>
    <s v="UNIVERSIDADE FEDERAL DE LAVRAS - MG"/>
    <d v="2020-06-18T14:20:50"/>
    <s v="TCB9149"/>
    <s v="PROPRIA"/>
    <s v="TANQUE"/>
    <s v=""/>
    <n v="2019"/>
    <n v="11984333"/>
    <s v="ADEILSON CARVALHO"/>
    <s v="Abastecimento"/>
    <s v="DIESEL"/>
    <n v="118.64"/>
    <n v="2.95"/>
    <n v="12"/>
    <n v="1"/>
    <n v="0.01"/>
    <n v="349.99"/>
    <n v="2690942"/>
    <s v="POSTO CASTELO"/>
    <s v="POSTO DE COMBUSTIVEL"/>
    <s v="RODOVIA FERNAO DIAS KM 674  SN"/>
    <s v="ZONA RURAL"/>
    <s v="RIBEIRAO VERMELHO"/>
    <s v="MG"/>
    <s v="DMP"/>
    <m/>
    <m/>
    <m/>
    <m/>
    <m/>
    <m/>
    <m/>
    <m/>
    <m/>
    <m/>
    <m/>
    <m/>
  </r>
  <r>
    <x v="1"/>
    <x v="5"/>
    <n v="668334782"/>
    <n v="109978"/>
    <s v="UNIVERSIDADE FEDERAL DE LAVRAS - MG"/>
    <d v="2020-06-18T16:56:08"/>
    <s v="PVJ8124"/>
    <s v="PROPRIA"/>
    <s v="MOTOCICLETA"/>
    <s v="20019248"/>
    <n v="2014"/>
    <n v="1810957"/>
    <s v="ARTHUR RESENDE RIBEIRO DE OLIVEIRA"/>
    <s v="Abastecimento"/>
    <s v="GASOLINA COMUM"/>
    <n v="7.76"/>
    <n v="4.08"/>
    <n v="86662"/>
    <n v="362"/>
    <n v="46.65"/>
    <n v="31.69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5"/>
    <n v="668418901"/>
    <n v="109978"/>
    <s v="UNIVERSIDADE FEDERAL DE LAVRAS - MG"/>
    <d v="2020-06-19T08:22:01"/>
    <s v="GMF6156"/>
    <s v="PROPRIA"/>
    <s v="STRADA HD WK CD E"/>
    <s v="20019835"/>
    <n v="2009"/>
    <n v="395326"/>
    <s v="CARLOS ALBERTO DE OLIVEIRA SILVA"/>
    <s v="Abastecimento"/>
    <s v="ETANOL"/>
    <n v="37.58"/>
    <n v="3"/>
    <n v="126017"/>
    <n v="495"/>
    <n v="13.17"/>
    <n v="112.57"/>
    <n v="11396534"/>
    <s v="POSTO DA PRACA"/>
    <s v="POSTO DE COMBUSTIVEL"/>
    <s v="PRACA DOUTOR JORGE 185"/>
    <s v="CENTRO"/>
    <s v="LAVRAS"/>
    <s v="MG"/>
    <s v="DTM"/>
    <m/>
    <m/>
    <m/>
    <m/>
    <m/>
    <m/>
    <m/>
    <m/>
    <m/>
    <m/>
    <m/>
    <m/>
  </r>
  <r>
    <x v="0"/>
    <x v="5"/>
    <n v="665643877"/>
    <n v="109978"/>
    <s v="UNIVERSIDADE FEDERAL DE LAVRAS - MG"/>
    <d v="2020-06-19T13:31:27"/>
    <s v="GMF7220"/>
    <s v="PROPRIA"/>
    <s v="FOCUS"/>
    <s v="20012214"/>
    <n v="2012"/>
    <n v="11984333"/>
    <s v="ADEILSON CARVALHO"/>
    <s v="Abastecimento"/>
    <s v="ETANOL"/>
    <n v="44.79"/>
    <n v="2.9"/>
    <n v="155263"/>
    <n v="325"/>
    <n v="7.26"/>
    <n v="129.85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5"/>
    <n v="538687926"/>
    <n v="109978"/>
    <s v="UNIVERSIDADE FEDERAL DE LAVRAS - MG"/>
    <d v="2020-06-19T15:54:25"/>
    <s v="PVJ8129"/>
    <s v="PROPRIA"/>
    <s v="MOTOCICLETA"/>
    <s v="20019241"/>
    <n v="2014"/>
    <n v="1810957"/>
    <s v="ARTHUR RESENDE RIBEIRO DE OLIVEIRA"/>
    <s v="Abastecimento"/>
    <s v="GASOLINA COMUM"/>
    <n v="5.0999999999999996"/>
    <n v="4.09"/>
    <n v="88795"/>
    <n v="244"/>
    <n v="47.84"/>
    <n v="20.84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5"/>
    <n v="538688054"/>
    <n v="109978"/>
    <s v="UNIVERSIDADE FEDERAL DE LAVRAS - MG"/>
    <d v="2020-06-19T15:55:12"/>
    <s v="PVJ8142"/>
    <s v="PROPRIA"/>
    <s v="MOTOCICLETA"/>
    <s v="20019243"/>
    <n v="2014"/>
    <n v="1810957"/>
    <s v="ARTHUR RESENDE RIBEIRO DE OLIVEIRA"/>
    <s v="Abastecimento"/>
    <s v="GASOLINA COMUM"/>
    <n v="4.3899999999999997"/>
    <n v="4.08"/>
    <n v="83789"/>
    <n v="205"/>
    <n v="46.7"/>
    <n v="17.91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5"/>
    <n v="538688305"/>
    <n v="109978"/>
    <s v="UNIVERSIDADE FEDERAL DE LAVRAS - MG"/>
    <d v="2020-06-19T15:56:42"/>
    <s v="PVJ8146"/>
    <s v="PROPRIA"/>
    <s v="MOTOCICLETA"/>
    <s v="20019246"/>
    <n v="2014"/>
    <n v="1810957"/>
    <s v="ARTHUR RESENDE RIBEIRO DE OLIVEIRA"/>
    <s v="Abastecimento"/>
    <s v="GASOLINA COMUM"/>
    <n v="5.98"/>
    <n v="4.08"/>
    <n v="62552"/>
    <n v="260"/>
    <n v="43.48"/>
    <n v="24.42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5"/>
    <n v="538688476"/>
    <n v="109978"/>
    <s v="UNIVERSIDADE FEDERAL DE LAVRAS - MG"/>
    <d v="2020-06-19T15:57:39"/>
    <s v="HKX5729"/>
    <s v="PROPRIA"/>
    <s v="MOTOCICLETA"/>
    <s v=""/>
    <n v="2009"/>
    <n v="1810957"/>
    <s v="ARTHUR RESENDE RIBEIRO DE OLIVEIRA"/>
    <s v="Abastecimento"/>
    <s v="GASOLINA COMUM"/>
    <n v="6.33"/>
    <n v="4.08"/>
    <n v="23099"/>
    <n v="258"/>
    <n v="40.76"/>
    <n v="25.85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0"/>
    <x v="5"/>
    <n v="668593650"/>
    <n v="109978"/>
    <s v="UNIVERSIDADE FEDERAL DE LAVRAS - MG"/>
    <d v="2020-06-22T07:43:16"/>
    <s v="GMF0576"/>
    <s v="PROPRIA"/>
    <s v="L1113"/>
    <s v="20012237"/>
    <n v="1976"/>
    <n v="2042107"/>
    <s v="JERRY ADRIANI DA SILVA"/>
    <s v="Abastecimento"/>
    <s v="Diesel S-10 Comum"/>
    <n v="109.16"/>
    <n v="3.3"/>
    <n v="59167"/>
    <n v="144"/>
    <n v="1.32"/>
    <n v="360.01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5"/>
    <n v="668617192"/>
    <n v="109978"/>
    <s v="UNIVERSIDADE FEDERAL DE LAVRAS - MG"/>
    <d v="2020-06-22T08:03:19"/>
    <s v="GMF6158"/>
    <s v="PROPRIA"/>
    <s v="STRADA HD WK CD E"/>
    <s v="20019850"/>
    <n v="2009"/>
    <n v="2042576"/>
    <s v="ANDERSON DOUGLAS CARVALHO"/>
    <s v="Abastecimento"/>
    <s v="GASOLINA COMUM"/>
    <n v="23.26"/>
    <n v="4.3"/>
    <n v="210666"/>
    <n v="368"/>
    <n v="15.82"/>
    <n v="10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1"/>
    <x v="5"/>
    <n v="668626650"/>
    <n v="109978"/>
    <s v="UNIVERSIDADE FEDERAL DE LAVRAS - MG"/>
    <d v="2020-06-22T08:24:26"/>
    <s v="ROC7069"/>
    <s v="PROPRIA"/>
    <s v="ROCADEIRA"/>
    <s v=""/>
    <n v="2016"/>
    <n v="395326"/>
    <s v="CARLOS ALBERTO DE OLIVEIRA SILVA"/>
    <s v="Abastecimento"/>
    <s v="GASOLINA COMUM"/>
    <n v="3"/>
    <n v="4.2300000000000004"/>
    <n v="113025"/>
    <n v="10"/>
    <n v="3.33"/>
    <n v="12.7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5"/>
    <n v="668626900"/>
    <n v="109978"/>
    <s v="UNIVERSIDADE FEDERAL DE LAVRAS - MG"/>
    <d v="2020-06-22T08:25:14"/>
    <s v="ROC4342"/>
    <s v="PROPRIA"/>
    <s v="ROCADEIRA"/>
    <s v=""/>
    <n v="2012"/>
    <n v="395326"/>
    <s v="CARLOS ALBERTO DE OLIVEIRA SILVA"/>
    <s v="Abastecimento"/>
    <s v="GASOLINA COMUM"/>
    <n v="3"/>
    <n v="4.2300000000000004"/>
    <n v="113025"/>
    <n v="10"/>
    <n v="3.33"/>
    <n v="12.7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5"/>
    <n v="668628204"/>
    <n v="109978"/>
    <s v="UNIVERSIDADE FEDERAL DE LAVRAS - MG"/>
    <d v="2020-06-22T08:26:00"/>
    <s v="ROC6726"/>
    <s v="PROPRIA"/>
    <s v="ROCADEIRA FS 220"/>
    <s v=""/>
    <n v="2011"/>
    <n v="395326"/>
    <s v="CARLOS ALBERTO DE OLIVEIRA SILVA"/>
    <s v="Abastecimento"/>
    <s v="GASOLINA COMUM"/>
    <n v="3"/>
    <n v="4.2300000000000004"/>
    <n v="113025"/>
    <n v="10"/>
    <n v="3.33"/>
    <n v="12.7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5"/>
    <n v="668628403"/>
    <n v="109978"/>
    <s v="UNIVERSIDADE FEDERAL DE LAVRAS - MG"/>
    <d v="2020-06-22T08:26:42"/>
    <s v="ROC4350"/>
    <s v="PROPRIA"/>
    <s v="ROCADEIRA"/>
    <s v=""/>
    <n v="2012"/>
    <n v="395326"/>
    <s v="CARLOS ALBERTO DE OLIVEIRA SILVA"/>
    <s v="Abastecimento"/>
    <s v="GASOLINA COMUM"/>
    <n v="3"/>
    <n v="4.2300000000000004"/>
    <n v="113025"/>
    <n v="10"/>
    <n v="3.33"/>
    <n v="12.7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5"/>
    <n v="668628619"/>
    <n v="109978"/>
    <s v="UNIVERSIDADE FEDERAL DE LAVRAS - MG"/>
    <d v="2020-06-22T08:27:26"/>
    <s v="ROC4343"/>
    <s v="PROPRIA"/>
    <s v="ROCADEIRA"/>
    <s v=""/>
    <n v="2012"/>
    <n v="395326"/>
    <s v="CARLOS ALBERTO DE OLIVEIRA SILVA"/>
    <s v="Abastecimento"/>
    <s v="GASOLINA COMUM"/>
    <n v="3"/>
    <n v="4.2300000000000004"/>
    <n v="113025"/>
    <n v="10"/>
    <n v="3.33"/>
    <n v="12.7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5"/>
    <n v="668628808"/>
    <n v="109978"/>
    <s v="UNIVERSIDADE FEDERAL DE LAVRAS - MG"/>
    <d v="2020-06-22T08:28:06"/>
    <s v="ROC7067"/>
    <s v="PROPRIA"/>
    <s v="ROCADEIRA"/>
    <s v=""/>
    <n v="2016"/>
    <n v="395326"/>
    <s v="CARLOS ALBERTO DE OLIVEIRA SILVA"/>
    <s v="Abastecimento"/>
    <s v="GASOLINA COMUM"/>
    <n v="3"/>
    <n v="4.2300000000000004"/>
    <n v="113025"/>
    <n v="10"/>
    <n v="3.33"/>
    <n v="12.7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5"/>
    <n v="668629022"/>
    <n v="109978"/>
    <s v="UNIVERSIDADE FEDERAL DE LAVRAS - MG"/>
    <d v="2020-06-22T08:28:50"/>
    <s v="ROC7070"/>
    <s v="PROPRIA"/>
    <s v="ROCADEIRA"/>
    <s v=""/>
    <n v="2016"/>
    <n v="395326"/>
    <s v="CARLOS ALBERTO DE OLIVEIRA SILVA"/>
    <s v="Abastecimento"/>
    <s v="GASOLINA COMUM"/>
    <n v="3"/>
    <n v="4.2300000000000004"/>
    <n v="113025"/>
    <n v="10"/>
    <n v="3.33"/>
    <n v="12.7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5"/>
    <n v="668630286"/>
    <n v="109978"/>
    <s v="UNIVERSIDADE FEDERAL DE LAVRAS - MG"/>
    <d v="2020-06-22T08:29:34"/>
    <s v="ROC6731"/>
    <s v="PROPRIA"/>
    <s v="ROCADEIRA FS 220"/>
    <s v=""/>
    <n v="2011"/>
    <n v="395326"/>
    <s v="CARLOS ALBERTO DE OLIVEIRA SILVA"/>
    <s v="Abastecimento"/>
    <s v="GASOLINA COMUM"/>
    <n v="3"/>
    <n v="4.2300000000000004"/>
    <n v="113025"/>
    <n v="10"/>
    <n v="3.33"/>
    <n v="12.7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5"/>
    <n v="668630893"/>
    <n v="109978"/>
    <s v="UNIVERSIDADE FEDERAL DE LAVRAS - MG"/>
    <d v="2020-06-22T08:31:36"/>
    <s v="ROC6727"/>
    <s v="PROPRIA"/>
    <s v="ROCADEIRA FS 220"/>
    <s v=""/>
    <n v="2011"/>
    <n v="395326"/>
    <s v="CARLOS ALBERTO DE OLIVEIRA SILVA"/>
    <s v="Abastecimento"/>
    <s v="GASOLINA COMUM"/>
    <n v="3"/>
    <n v="4.2300000000000004"/>
    <n v="113025"/>
    <n v="10"/>
    <n v="3.33"/>
    <n v="12.7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5"/>
    <n v="668632207"/>
    <n v="109978"/>
    <s v="UNIVERSIDADE FEDERAL DE LAVRAS - MG"/>
    <d v="2020-06-22T08:32:21"/>
    <s v="ROC7068"/>
    <s v="PROPRIA"/>
    <s v="ROCADEIRA"/>
    <s v=""/>
    <n v="2016"/>
    <n v="395326"/>
    <s v="CARLOS ALBERTO DE OLIVEIRA SILVA"/>
    <s v="Abastecimento"/>
    <s v="GASOLINA COMUM"/>
    <n v="3"/>
    <n v="4.2300000000000004"/>
    <n v="113025"/>
    <n v="10"/>
    <n v="3.33"/>
    <n v="12.7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0"/>
    <x v="5"/>
    <n v="668670158"/>
    <n v="109978"/>
    <s v="UNIVERSIDADE FEDERAL DE LAVRAS - MG"/>
    <d v="2020-06-22T09:54:03"/>
    <s v="GMF5734"/>
    <s v="PROPRIA"/>
    <s v="COURIER"/>
    <s v="20019838"/>
    <n v="2009"/>
    <n v="2128212"/>
    <s v="BRUNO SIQUEIRA OGANDO"/>
    <s v="Abastecimento"/>
    <s v="GASOLINA COMUM"/>
    <n v="35.43"/>
    <n v="4.2300000000000004"/>
    <n v="112383"/>
    <n v="184"/>
    <n v="5.19"/>
    <n v="150"/>
    <n v="11396534"/>
    <s v="POSTO DA PRACA"/>
    <s v="POSTO DE COMBUSTIVEL"/>
    <s v="PRACA DOUTOR JORGE 185"/>
    <s v="CENTRO"/>
    <s v="LAVRAS"/>
    <s v="MG"/>
    <s v="DTM"/>
    <m/>
    <m/>
    <m/>
    <m/>
    <m/>
    <m/>
    <m/>
    <m/>
    <m/>
    <m/>
    <m/>
    <m/>
  </r>
  <r>
    <x v="0"/>
    <x v="5"/>
    <n v="668690125"/>
    <n v="109978"/>
    <s v="UNIVERSIDADE FEDERAL DE LAVRAS - MG"/>
    <d v="2020-06-22T10:49:13"/>
    <s v="GMF6454"/>
    <s v="PROPRIA"/>
    <s v="RANGER"/>
    <s v="20019848"/>
    <n v="2010"/>
    <n v="3892"/>
    <s v="CLAUDIO VALACIO DE OLIVEIRA"/>
    <s v="Abastecimento"/>
    <s v="Diesel S-10 Comum"/>
    <n v="45.48"/>
    <n v="3.3"/>
    <n v="145390"/>
    <n v="307"/>
    <n v="6.75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1"/>
    <x v="5"/>
    <n v="668699616"/>
    <n v="109978"/>
    <s v="UNIVERSIDADE FEDERAL DE LAVRAS - MG"/>
    <d v="2020-06-22T11:26:47"/>
    <s v="PVJ8144"/>
    <s v="PROPRIA"/>
    <s v="MOTOCICLETA"/>
    <s v="0019244"/>
    <n v="2014"/>
    <n v="1810957"/>
    <s v="ARTHUR RESENDE RIBEIRO DE OLIVEIRA"/>
    <s v="Abastecimento"/>
    <s v="GASOLINA COMUM"/>
    <n v="8"/>
    <n v="4.08"/>
    <n v="74060"/>
    <n v="338"/>
    <n v="42.25"/>
    <n v="32.64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5"/>
    <n v="668699790"/>
    <n v="109978"/>
    <s v="UNIVERSIDADE FEDERAL DE LAVRAS - MG"/>
    <d v="2020-06-22T11:27:54"/>
    <s v="PVJ8124"/>
    <s v="PROPRIA"/>
    <s v="MOTOCICLETA"/>
    <s v="20019248"/>
    <n v="2014"/>
    <n v="1810957"/>
    <s v="ARTHUR RESENDE RIBEIRO DE OLIVEIRA"/>
    <s v="Abastecimento"/>
    <s v="GASOLINA COMUM"/>
    <n v="8.92"/>
    <n v="4.08"/>
    <n v="87068"/>
    <n v="406"/>
    <n v="45.52"/>
    <n v="36.4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5"/>
    <n v="668699946"/>
    <n v="109978"/>
    <s v="UNIVERSIDADE FEDERAL DE LAVRAS - MG"/>
    <d v="2020-06-22T11:29:02"/>
    <s v="PVJ8162"/>
    <s v="PROPRIA"/>
    <s v="MOTOCICLETA"/>
    <s v="20015679"/>
    <n v="2014"/>
    <n v="1810957"/>
    <s v="ARTHUR RESENDE RIBEIRO DE OLIVEIRA"/>
    <s v="Abastecimento"/>
    <s v="GASOLINA COMUM"/>
    <n v="5.33"/>
    <n v="4.08"/>
    <n v="54169"/>
    <n v="245"/>
    <n v="45.97"/>
    <n v="21.75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5"/>
    <n v="668701081"/>
    <n v="109978"/>
    <s v="UNIVERSIDADE FEDERAL DE LAVRAS - MG"/>
    <d v="2020-06-22T11:29:51"/>
    <s v="PVJ8151"/>
    <s v="PROPRIA"/>
    <s v="MOTOCICLETA"/>
    <s v="20019247"/>
    <n v="2014"/>
    <n v="1810957"/>
    <s v="ARTHUR RESENDE RIBEIRO DE OLIVEIRA"/>
    <s v="Abastecimento"/>
    <s v="GASOLINA COMUM"/>
    <n v="9.36"/>
    <n v="4.08"/>
    <n v="81160"/>
    <n v="354"/>
    <n v="37.82"/>
    <n v="38.21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5"/>
    <n v="668701423"/>
    <n v="109978"/>
    <s v="UNIVERSIDADE FEDERAL DE LAVRAS - MG"/>
    <d v="2020-06-22T11:32:15"/>
    <s v="PVJ8159"/>
    <s v="PROPRIA"/>
    <s v="MOTOCICLETA"/>
    <s v="0019242"/>
    <n v="2014"/>
    <n v="1810957"/>
    <s v="ARTHUR RESENDE RIBEIRO DE OLIVEIRA"/>
    <s v="Abastecimento"/>
    <s v="GASOLINA COMUM"/>
    <n v="5.96"/>
    <n v="4.08"/>
    <n v="73205"/>
    <n v="213"/>
    <n v="35.74"/>
    <n v="24.32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5"/>
    <n v="668701810"/>
    <n v="109978"/>
    <s v="UNIVERSIDADE FEDERAL DE LAVRAS - MG"/>
    <d v="2020-06-22T11:35:19"/>
    <s v="PVJ8142"/>
    <s v="PROPRIA"/>
    <s v="MOTOCICLETA"/>
    <s v="20019243"/>
    <n v="2014"/>
    <n v="1810957"/>
    <s v="ARTHUR RESENDE RIBEIRO DE OLIVEIRA"/>
    <s v="Abastecimento"/>
    <s v="GASOLINA COMUM"/>
    <n v="5.75"/>
    <n v="4.08"/>
    <n v="84040"/>
    <n v="251"/>
    <n v="43.65"/>
    <n v="23.47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5"/>
    <n v="668701986"/>
    <n v="109978"/>
    <s v="UNIVERSIDADE FEDERAL DE LAVRAS - MG"/>
    <d v="2020-06-22T11:36:18"/>
    <s v="PVJ8146"/>
    <s v="PROPRIA"/>
    <s v="MOTOCICLETA"/>
    <s v="20019246"/>
    <n v="2014"/>
    <n v="1810957"/>
    <s v="ARTHUR RESENDE RIBEIRO DE OLIVEIRA"/>
    <s v="Abastecimento"/>
    <s v="GASOLINA COMUM"/>
    <n v="6.38"/>
    <n v="4.08"/>
    <n v="62807"/>
    <n v="255"/>
    <n v="39.97"/>
    <n v="26.04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5"/>
    <n v="668702155"/>
    <n v="109978"/>
    <s v="UNIVERSIDADE FEDERAL DE LAVRAS - MG"/>
    <d v="2020-06-22T11:37:25"/>
    <s v="PVJ8123"/>
    <s v="PROPRIA"/>
    <s v="MOTOCICLETA"/>
    <s v="20019272"/>
    <n v="2014"/>
    <n v="1810957"/>
    <s v="ARTHUR RESENDE RIBEIRO DE OLIVEIRA"/>
    <s v="Abastecimento"/>
    <s v="GASOLINA COMUM"/>
    <n v="6.61"/>
    <n v="4.08"/>
    <n v="75400"/>
    <n v="308"/>
    <n v="46.6"/>
    <n v="26.98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5"/>
    <n v="668702280"/>
    <n v="109978"/>
    <s v="UNIVERSIDADE FEDERAL DE LAVRAS - MG"/>
    <d v="2020-06-22T11:38:22"/>
    <s v="PVJ8145"/>
    <s v="PROPRIA"/>
    <s v="MOTOCICLETA"/>
    <s v="20019245"/>
    <n v="2014"/>
    <n v="1810957"/>
    <s v="ARTHUR RESENDE RIBEIRO DE OLIVEIRA"/>
    <s v="Abastecimento"/>
    <s v="GASOLINA COMUM"/>
    <n v="7.47"/>
    <n v="4.08"/>
    <n v="81424"/>
    <n v="319"/>
    <n v="42.7"/>
    <n v="30.48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5"/>
    <n v="668702365"/>
    <n v="109978"/>
    <s v="UNIVERSIDADE FEDERAL DE LAVRAS - MG"/>
    <d v="2020-06-22T11:39:03"/>
    <s v="PVJ8154"/>
    <s v="PROPRIA"/>
    <s v="MOTOCICLETA"/>
    <s v=""/>
    <n v="2014"/>
    <n v="1810957"/>
    <s v="ARTHUR RESENDE RIBEIRO DE OLIVEIRA"/>
    <s v="Abastecimento"/>
    <s v="GASOLINA COMUM"/>
    <n v="9.85"/>
    <n v="4.08"/>
    <n v="47773"/>
    <n v="248"/>
    <n v="25.18"/>
    <n v="40.19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5"/>
    <n v="668702523"/>
    <n v="109978"/>
    <s v="UNIVERSIDADE FEDERAL DE LAVRAS - MG"/>
    <d v="2020-06-22T11:40:19"/>
    <s v="PVJ8129"/>
    <s v="PROPRIA"/>
    <s v="MOTOCICLETA"/>
    <s v="20019241"/>
    <n v="2014"/>
    <n v="1810957"/>
    <s v="ARTHUR RESENDE RIBEIRO DE OLIVEIRA"/>
    <s v="Abastecimento"/>
    <s v="GASOLINA COMUM"/>
    <n v="4.92"/>
    <n v="4.09"/>
    <n v="88993"/>
    <n v="198"/>
    <n v="40.24"/>
    <n v="20.100000000000001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5"/>
    <n v="668767356"/>
    <n v="109978"/>
    <s v="UNIVERSIDADE FEDERAL DE LAVRAS - MG"/>
    <d v="2020-06-22T16:22:42"/>
    <s v="GMF6827"/>
    <s v="PROPRIA"/>
    <s v="SPRINTER"/>
    <s v="20012221"/>
    <n v="2011"/>
    <n v="68775056"/>
    <s v="ANDERSON DE SOUSA LIMA"/>
    <s v="Abastecimento"/>
    <s v="Diesel S-10 Comum"/>
    <n v="54.71"/>
    <n v="3.3"/>
    <n v="173247"/>
    <n v="509"/>
    <n v="9.3000000000000007"/>
    <n v="180.43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5"/>
    <n v="668831377"/>
    <n v="109978"/>
    <s v="UNIVERSIDADE FEDERAL DE LAVRAS - MG"/>
    <d v="2020-06-23T08:15:19"/>
    <s v="GMF6666"/>
    <s v="PROPRIA"/>
    <s v="CAMINHAO"/>
    <s v="20019840"/>
    <n v="2011"/>
    <n v="1670814"/>
    <s v="MARCELO ADALTON BALISA"/>
    <s v="Abastecimento"/>
    <s v="DIESEL"/>
    <n v="45.46"/>
    <n v="3.23"/>
    <n v="125657"/>
    <n v="562"/>
    <n v="12.36"/>
    <n v="146.97"/>
    <n v="6103464"/>
    <s v="POSTO TUNEL"/>
    <s v="POSTO DE COMBUSTIVEL"/>
    <s v="RUA OTACILIO NEGRAO DE LIMA 598"/>
    <s v="CENTRO"/>
    <s v="LAVRAS"/>
    <s v="MG"/>
    <s v="DTM"/>
    <m/>
    <m/>
    <m/>
    <m/>
    <m/>
    <m/>
    <m/>
    <m/>
    <m/>
    <m/>
    <m/>
    <m/>
  </r>
  <r>
    <x v="1"/>
    <x v="5"/>
    <n v="669010190"/>
    <n v="109978"/>
    <s v="UNIVERSIDADE FEDERAL DE LAVRAS - MG"/>
    <d v="2020-06-24T09:07:00"/>
    <s v="ROC7070"/>
    <s v="PROPRIA"/>
    <s v="ROCADEIRA"/>
    <s v=""/>
    <n v="2016"/>
    <n v="395326"/>
    <s v="CARLOS ALBERTO DE OLIVEIRA SILVA"/>
    <s v="Abastecimento"/>
    <s v="GASOLINA COMUM"/>
    <n v="3"/>
    <n v="4.25"/>
    <n v="113035"/>
    <n v="10"/>
    <n v="3.33"/>
    <n v="12.75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5"/>
    <n v="669010473"/>
    <n v="109978"/>
    <s v="UNIVERSIDADE FEDERAL DE LAVRAS - MG"/>
    <d v="2020-06-24T09:08:29"/>
    <s v="ROC6731"/>
    <s v="PROPRIA"/>
    <s v="ROCADEIRA FS 220"/>
    <s v=""/>
    <n v="2011"/>
    <n v="395326"/>
    <s v="CARLOS ALBERTO DE OLIVEIRA SILVA"/>
    <s v="Abastecimento"/>
    <s v="GASOLINA COMUM"/>
    <n v="3"/>
    <n v="4.25"/>
    <n v="113035"/>
    <n v="10"/>
    <n v="3.33"/>
    <n v="12.75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5"/>
    <n v="669010609"/>
    <n v="109978"/>
    <s v="UNIVERSIDADE FEDERAL DE LAVRAS - MG"/>
    <d v="2020-06-24T09:09:16"/>
    <s v="ROC6727"/>
    <s v="PROPRIA"/>
    <s v="ROCADEIRA FS 220"/>
    <s v=""/>
    <n v="2011"/>
    <n v="395326"/>
    <s v="CARLOS ALBERTO DE OLIVEIRA SILVA"/>
    <s v="Abastecimento"/>
    <s v="GASOLINA COMUM"/>
    <n v="3"/>
    <n v="4.25"/>
    <n v="113035"/>
    <n v="10"/>
    <n v="3.33"/>
    <n v="12.75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5"/>
    <n v="669010734"/>
    <n v="109978"/>
    <s v="UNIVERSIDADE FEDERAL DE LAVRAS - MG"/>
    <d v="2020-06-24T09:09:57"/>
    <s v="ROC7068"/>
    <s v="PROPRIA"/>
    <s v="ROCADEIRA"/>
    <s v=""/>
    <n v="2016"/>
    <n v="395326"/>
    <s v="CARLOS ALBERTO DE OLIVEIRA SILVA"/>
    <s v="Abastecimento"/>
    <s v="GASOLINA COMUM"/>
    <n v="3"/>
    <n v="4.25"/>
    <n v="113035"/>
    <n v="10"/>
    <n v="3.33"/>
    <n v="12.75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5"/>
    <n v="669010890"/>
    <n v="109978"/>
    <s v="UNIVERSIDADE FEDERAL DE LAVRAS - MG"/>
    <d v="2020-06-24T09:10:46"/>
    <s v="ROC7067"/>
    <s v="PROPRIA"/>
    <s v="ROCADEIRA"/>
    <s v=""/>
    <n v="2016"/>
    <n v="395326"/>
    <s v="CARLOS ALBERTO DE OLIVEIRA SILVA"/>
    <s v="Abastecimento"/>
    <s v="GASOLINA COMUM"/>
    <n v="3"/>
    <n v="4.25"/>
    <n v="113035"/>
    <n v="10"/>
    <n v="3.33"/>
    <n v="12.75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5"/>
    <n v="669012516"/>
    <n v="109978"/>
    <s v="UNIVERSIDADE FEDERAL DE LAVRAS - MG"/>
    <d v="2020-06-24T09:14:12"/>
    <s v="ROC4343"/>
    <s v="PROPRIA"/>
    <s v="ROCADEIRA"/>
    <s v=""/>
    <n v="2012"/>
    <n v="395326"/>
    <s v="CARLOS ALBERTO DE OLIVEIRA SILVA"/>
    <s v="Abastecimento"/>
    <s v="GASOLINA COMUM"/>
    <n v="3"/>
    <n v="4.25"/>
    <n v="113035"/>
    <n v="10"/>
    <n v="3.33"/>
    <n v="12.75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5"/>
    <n v="669012685"/>
    <n v="109978"/>
    <s v="UNIVERSIDADE FEDERAL DE LAVRAS - MG"/>
    <d v="2020-06-24T09:15:04"/>
    <s v="ROC7069"/>
    <s v="PROPRIA"/>
    <s v="ROCADEIRA"/>
    <s v=""/>
    <n v="2016"/>
    <n v="395326"/>
    <s v="CARLOS ALBERTO DE OLIVEIRA SILVA"/>
    <s v="Abastecimento"/>
    <s v="GASOLINA COMUM"/>
    <n v="3"/>
    <n v="4.25"/>
    <n v="113035"/>
    <n v="10"/>
    <n v="3.33"/>
    <n v="12.75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5"/>
    <n v="669012815"/>
    <n v="109978"/>
    <s v="UNIVERSIDADE FEDERAL DE LAVRAS - MG"/>
    <d v="2020-06-24T09:15:43"/>
    <s v="ROC4342"/>
    <s v="PROPRIA"/>
    <s v="ROCADEIRA"/>
    <s v=""/>
    <n v="2012"/>
    <n v="395326"/>
    <s v="CARLOS ALBERTO DE OLIVEIRA SILVA"/>
    <s v="Abastecimento"/>
    <s v="GASOLINA COMUM"/>
    <n v="3"/>
    <n v="4.25"/>
    <n v="113035"/>
    <n v="10"/>
    <n v="3.33"/>
    <n v="12.75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5"/>
    <n v="669012944"/>
    <n v="109978"/>
    <s v="UNIVERSIDADE FEDERAL DE LAVRAS - MG"/>
    <d v="2020-06-24T09:16:26"/>
    <s v="ROC6726"/>
    <s v="PROPRIA"/>
    <s v="ROCADEIRA FS 220"/>
    <s v=""/>
    <n v="2011"/>
    <n v="395326"/>
    <s v="CARLOS ALBERTO DE OLIVEIRA SILVA"/>
    <s v="Abastecimento"/>
    <s v="GASOLINA COMUM"/>
    <n v="3"/>
    <n v="4.25"/>
    <n v="113035"/>
    <n v="10"/>
    <n v="3.33"/>
    <n v="12.75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5"/>
    <n v="669013115"/>
    <n v="109978"/>
    <s v="UNIVERSIDADE FEDERAL DE LAVRAS - MG"/>
    <d v="2020-06-24T09:17:12"/>
    <s v="ROC4350"/>
    <s v="PROPRIA"/>
    <s v="ROCADEIRA"/>
    <s v=""/>
    <n v="2012"/>
    <n v="395326"/>
    <s v="CARLOS ALBERTO DE OLIVEIRA SILVA"/>
    <s v="Abastecimento"/>
    <s v="GASOLINA COMUM"/>
    <n v="3"/>
    <n v="4.25"/>
    <n v="113035"/>
    <n v="10"/>
    <n v="3.33"/>
    <n v="12.75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0"/>
    <x v="5"/>
    <n v="669029829"/>
    <n v="109978"/>
    <s v="UNIVERSIDADE FEDERAL DE LAVRAS - MG"/>
    <d v="2020-06-24T10:48:34"/>
    <s v="GMF7214"/>
    <s v="PROPRIA"/>
    <s v="FOCUS"/>
    <s v="20012001"/>
    <n v="2012"/>
    <n v="11984333"/>
    <s v="ADEILSON CARVALHO"/>
    <s v="Abastecimento"/>
    <s v="GASOLINA COMUM"/>
    <n v="23.26"/>
    <n v="4.3"/>
    <n v="160355"/>
    <n v="144265"/>
    <n v="6202.28"/>
    <n v="10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5"/>
    <n v="669035431"/>
    <n v="109978"/>
    <s v="UNIVERSIDADE FEDERAL DE LAVRAS - MG"/>
    <d v="2020-06-24T11:25:05"/>
    <s v="HES2527"/>
    <s v="PROPRIA"/>
    <s v="L200"/>
    <s v=""/>
    <n v="2008"/>
    <n v="140502"/>
    <s v="JOSE PEDRO DE OLIVEIRA"/>
    <s v="Abastecimento"/>
    <s v="Diesel S-10 Comum"/>
    <n v="45.48"/>
    <n v="3.3"/>
    <n v="258225"/>
    <n v="363"/>
    <n v="7.98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1"/>
    <x v="5"/>
    <n v="669039199"/>
    <n v="109978"/>
    <s v="UNIVERSIDADE FEDERAL DE LAVRAS - MG"/>
    <d v="2020-06-24T11:49:00"/>
    <s v="PVJ8146"/>
    <s v="PROPRIA"/>
    <s v="MOTOCICLETA"/>
    <s v="20019246"/>
    <n v="2014"/>
    <n v="1810957"/>
    <s v="ARTHUR RESENDE RIBEIRO DE OLIVEIRA"/>
    <s v="Abastecimento"/>
    <s v="GASOLINA COMUM"/>
    <n v="5.31"/>
    <n v="4.13"/>
    <n v="63020"/>
    <n v="213"/>
    <n v="40.11"/>
    <n v="21.91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5"/>
    <n v="669039302"/>
    <n v="109978"/>
    <s v="UNIVERSIDADE FEDERAL DE LAVRAS - MG"/>
    <d v="2020-06-24T11:50:03"/>
    <s v="HKX5729"/>
    <s v="PROPRIA"/>
    <s v="MOTOCICLETA"/>
    <s v=""/>
    <n v="2009"/>
    <n v="1810957"/>
    <s v="ARTHUR RESENDE RIBEIRO DE OLIVEIRA"/>
    <s v="Abastecimento"/>
    <s v="GASOLINA COMUM"/>
    <n v="8.49"/>
    <n v="4.12"/>
    <n v="23406"/>
    <n v="307"/>
    <n v="36.159999999999997"/>
    <n v="35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5"/>
    <n v="669039428"/>
    <n v="109978"/>
    <s v="UNIVERSIDADE FEDERAL DE LAVRAS - MG"/>
    <d v="2020-06-24T11:51:11"/>
    <s v="PVJ8124"/>
    <s v="PROPRIA"/>
    <s v="MOTOCICLETA"/>
    <s v="20019248"/>
    <n v="2014"/>
    <n v="1810957"/>
    <s v="ARTHUR RESENDE RIBEIRO DE OLIVEIRA"/>
    <s v="Abastecimento"/>
    <s v="GASOLINA COMUM"/>
    <n v="5.5"/>
    <n v="4.12"/>
    <n v="87320"/>
    <n v="252"/>
    <n v="45.82"/>
    <n v="22.68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5"/>
    <n v="669050975"/>
    <n v="109978"/>
    <s v="UNIVERSIDADE FEDERAL DE LAVRAS - MG"/>
    <d v="2020-06-24T13:23:44"/>
    <s v="GMF7963"/>
    <s v="PROPRIA"/>
    <s v="STRADA HD WK CD E"/>
    <s v=""/>
    <n v="2015"/>
    <n v="2042107"/>
    <s v="JERRY ADRIANI DA SILVA"/>
    <s v="Abastecimento"/>
    <s v="GASOLINA COMUM"/>
    <n v="34.89"/>
    <n v="4.3"/>
    <n v="80953"/>
    <n v="275"/>
    <n v="7.88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5"/>
    <n v="669051415"/>
    <n v="109978"/>
    <s v="UNIVERSIDADE FEDERAL DE LAVRAS - MG"/>
    <d v="2020-06-24T13:27:21"/>
    <s v="JJF5071"/>
    <s v="PROPRIA"/>
    <s v="GOL"/>
    <s v="20012223"/>
    <n v="2008"/>
    <n v="2042107"/>
    <s v="JERRY ADRIANI DA SILVA"/>
    <s v="Abastecimento"/>
    <s v="GASOLINA COMUM"/>
    <n v="34.89"/>
    <n v="4.3"/>
    <n v="151639"/>
    <n v="370"/>
    <n v="10.6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5"/>
    <n v="669069733"/>
    <n v="109978"/>
    <s v="UNIVERSIDADE FEDERAL DE LAVRAS - MG"/>
    <d v="2020-06-24T15:06:34"/>
    <s v="OQP9475"/>
    <s v="PROPRIA"/>
    <s v="UNO"/>
    <s v=""/>
    <n v="2014"/>
    <n v="1810957"/>
    <s v="ARTHUR RESENDE RIBEIRO DE OLIVEIRA"/>
    <s v="Abastecimento"/>
    <s v="GASOLINA COMUM"/>
    <n v="41.92"/>
    <n v="4.12"/>
    <n v="127676"/>
    <n v="401"/>
    <n v="9.57"/>
    <n v="172.73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0"/>
    <x v="5"/>
    <n v="669085859"/>
    <n v="109978"/>
    <s v="UNIVERSIDADE FEDERAL DE LAVRAS - MG"/>
    <d v="2020-06-24T16:23:03"/>
    <s v="HKX5734"/>
    <s v="PROPRIA"/>
    <s v="MOTOCICLETA"/>
    <s v=""/>
    <n v="2009"/>
    <n v="1810957"/>
    <s v="ARTHUR RESENDE RIBEIRO DE OLIVEIRA"/>
    <s v="Abastecimento"/>
    <s v="GASOLINA COMUM"/>
    <n v="9.14"/>
    <n v="4.12"/>
    <n v="48229"/>
    <n v="384"/>
    <n v="42.01"/>
    <n v="37.69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0"/>
    <x v="5"/>
    <n v="669155077"/>
    <n v="109978"/>
    <s v="UNIVERSIDADE FEDERAL DE LAVRAS - MG"/>
    <d v="2020-06-25T08:21:41"/>
    <s v="GMF6827"/>
    <s v="PROPRIA"/>
    <s v="SPRINTER"/>
    <s v="20012221"/>
    <n v="2012"/>
    <n v="68775056"/>
    <s v="ANDERSON DE SOUSA LIMA"/>
    <s v="Abastecimento"/>
    <s v="DIESEL"/>
    <n v="34.44"/>
    <n v="3.46"/>
    <n v="173561"/>
    <n v="314"/>
    <n v="9.1199999999999992"/>
    <n v="119.13"/>
    <n v="222259"/>
    <s v="SAMAMBAIA AUTO POSTO"/>
    <s v="POSTO DE COMBUSTIVEL"/>
    <s v="AVENIDA MONSENHOR MANSINI  SN"/>
    <s v="VILA DALVA"/>
    <s v="SAO SEBASTIAO DO PARAISO"/>
    <s v="MG"/>
    <s v="DTM"/>
    <m/>
    <m/>
    <m/>
    <m/>
    <m/>
    <m/>
    <m/>
    <m/>
    <m/>
    <m/>
    <m/>
    <m/>
  </r>
  <r>
    <x v="1"/>
    <x v="5"/>
    <n v="669153790"/>
    <n v="109978"/>
    <s v="UNIVERSIDADE FEDERAL DE LAVRAS - MG"/>
    <d v="2020-06-25T08:22:33"/>
    <s v="GER7154"/>
    <s v="PROPRIA"/>
    <s v="GERADOR DE ENERGIA"/>
    <s v=""/>
    <n v="2011"/>
    <n v="68775056"/>
    <s v="ANDERSON DE SOUSA LIMA"/>
    <s v="Abastecimento"/>
    <s v="GASOLINA COMUM"/>
    <n v="5"/>
    <n v="4.8"/>
    <n v="3"/>
    <n v="1"/>
    <n v="5"/>
    <n v="24"/>
    <n v="222259"/>
    <s v="SAMAMBAIA AUTO POSTO"/>
    <s v="POSTO DE COMBUSTIVEL"/>
    <s v="AVENIDA MONSENHOR MANSINI  SN"/>
    <s v="VILA DALVA"/>
    <s v="SAO SEBASTIAO DO PARAISO"/>
    <s v="MG"/>
    <s v="PROINFRA"/>
    <m/>
    <m/>
    <m/>
    <m/>
    <m/>
    <m/>
    <m/>
    <m/>
    <m/>
    <m/>
    <m/>
    <m/>
  </r>
  <r>
    <x v="1"/>
    <x v="5"/>
    <n v="669214211"/>
    <n v="109978"/>
    <s v="UNIVERSIDADE FEDERAL DE LAVRAS - MG"/>
    <d v="2020-06-25T13:30:16"/>
    <s v="GER7154"/>
    <s v="PROPRIA"/>
    <s v="GERADOR DE ENERGIA"/>
    <s v=""/>
    <n v="2011"/>
    <n v="68775056"/>
    <s v="ANDERSON DE SOUSA LIMA"/>
    <s v="Abastecimento"/>
    <s v="GASOLINA COMUM"/>
    <n v="10"/>
    <n v="4.8"/>
    <n v="4"/>
    <n v="1"/>
    <n v="10"/>
    <n v="47.99"/>
    <n v="222259"/>
    <s v="SAMAMBAIA AUTO POSTO"/>
    <s v="POSTO DE COMBUSTIVEL"/>
    <s v="AVENIDA MONSENHOR MANSINI  SN"/>
    <s v="VILA DALVA"/>
    <s v="SAO SEBASTIAO DO PARAISO"/>
    <s v="MG"/>
    <s v="PROINFRA"/>
    <m/>
    <m/>
    <m/>
    <m/>
    <m/>
    <m/>
    <m/>
    <m/>
    <m/>
    <m/>
    <m/>
    <m/>
  </r>
  <r>
    <x v="0"/>
    <x v="5"/>
    <n v="669221263"/>
    <n v="109978"/>
    <s v="UNIVERSIDADE FEDERAL DE LAVRAS - MG"/>
    <d v="2020-06-25T14:15:31"/>
    <s v="GMF6108"/>
    <s v="PROPRIA"/>
    <s v="KOMBI 1.6"/>
    <s v="20015678"/>
    <n v="2009"/>
    <n v="3892"/>
    <s v="CLAUDIO VALACIO DE OLIVEIRA"/>
    <s v="Abastecimento"/>
    <s v="GASOLINA COMUM"/>
    <n v="32.58"/>
    <n v="4.3"/>
    <n v="683444"/>
    <n v="186"/>
    <n v="5.71"/>
    <n v="140.06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1"/>
    <x v="5"/>
    <n v="669274957"/>
    <n v="109978"/>
    <s v="UNIVERSIDADE FEDERAL DE LAVRAS - MG"/>
    <d v="2020-06-25T17:07:59"/>
    <s v="PVJ8151"/>
    <s v="PROPRIA"/>
    <s v="MOTOCICLETA"/>
    <s v="20019247"/>
    <n v="2014"/>
    <n v="1810957"/>
    <s v="ARTHUR RESENDE RIBEIRO DE OLIVEIRA"/>
    <s v="Abastecimento"/>
    <s v="GASOLINA COMUM"/>
    <n v="8.4499999999999993"/>
    <n v="4.12"/>
    <n v="81522"/>
    <n v="362"/>
    <n v="42.84"/>
    <n v="34.83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5"/>
    <n v="669275127"/>
    <n v="109978"/>
    <s v="UNIVERSIDADE FEDERAL DE LAVRAS - MG"/>
    <d v="2020-06-25T17:08:51"/>
    <s v="PVJ8123"/>
    <s v="PROPRIA"/>
    <s v="MOTOCICLETA"/>
    <s v="20019272"/>
    <n v="2014"/>
    <n v="1810957"/>
    <s v="ARTHUR RESENDE RIBEIRO DE OLIVEIRA"/>
    <s v="Abastecimento"/>
    <s v="GASOLINA COMUM"/>
    <n v="5.96"/>
    <n v="4.12"/>
    <n v="75423"/>
    <n v="23"/>
    <n v="3.86"/>
    <n v="24.56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5"/>
    <n v="669327178"/>
    <n v="109978"/>
    <s v="UNIVERSIDADE FEDERAL DE LAVRAS - MG"/>
    <d v="2020-06-26T07:45:38"/>
    <s v="HOE7926"/>
    <s v="PROPRIA"/>
    <s v="CAMINHAO"/>
    <s v=""/>
    <n v="2011"/>
    <n v="78048246"/>
    <s v="CARLOS EDUARDO LUIZ"/>
    <s v="Abastecimento"/>
    <s v="Diesel S-10 Comum"/>
    <n v="185.12"/>
    <n v="3.4"/>
    <n v="101473"/>
    <n v="211"/>
    <n v="1.1399999999999999"/>
    <n v="629.04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5"/>
    <n v="669341231"/>
    <n v="109978"/>
    <s v="UNIVERSIDADE FEDERAL DE LAVRAS - MG"/>
    <d v="2020-06-26T08:34:03"/>
    <s v="HES1216"/>
    <s v="PROPRIA"/>
    <s v="STRADA HD WK CD E"/>
    <s v="20012216"/>
    <n v="2007"/>
    <n v="1346441"/>
    <s v="RENAN ROSA PAULINO"/>
    <s v="Abastecimento"/>
    <s v="ETANOL"/>
    <n v="33.35"/>
    <n v="3"/>
    <n v="139755"/>
    <n v="250"/>
    <n v="7.5"/>
    <n v="10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3"/>
    <x v="5"/>
    <n v="669341751"/>
    <n v="109978"/>
    <s v="UNIVERSIDADE FEDERAL DE LAVRAS - MG"/>
    <d v="2020-06-26T08:36:20"/>
    <s v="ROC3903"/>
    <s v="PROPRIA"/>
    <s v="ROCADEIRA 2 TEMPOS"/>
    <s v="143903"/>
    <n v="2017"/>
    <n v="1346441"/>
    <s v="RENAN ROSA PAULINO"/>
    <s v="Abastecimento"/>
    <s v="GASOLINA COMUM"/>
    <n v="20"/>
    <n v="4.3"/>
    <n v="210220"/>
    <n v="10"/>
    <n v="0.5"/>
    <n v="85.98"/>
    <n v="9895191"/>
    <s v="AUTO POSTO LAVRAS SHELL"/>
    <s v="POSTO DE COMBUSTIVEL"/>
    <s v="AVENIDA DR SILVIO MENICUCCI 200"/>
    <s v="VILA ESTER"/>
    <s v="LAVRAS"/>
    <s v="MG"/>
    <s v="DZO"/>
    <m/>
    <m/>
    <m/>
    <m/>
    <m/>
    <m/>
    <m/>
    <m/>
    <m/>
    <m/>
    <m/>
    <m/>
  </r>
  <r>
    <x v="1"/>
    <x v="5"/>
    <n v="669351686"/>
    <n v="109978"/>
    <s v="UNIVERSIDADE FEDERAL DE LAVRAS - MG"/>
    <d v="2020-06-26T09:08:01"/>
    <s v="ROC4350"/>
    <s v="PROPRIA"/>
    <s v="ROCADEIRA"/>
    <s v=""/>
    <n v="2012"/>
    <n v="395326"/>
    <s v="CARLOS ALBERTO DE OLIVEIRA SILVA"/>
    <s v="Abastecimento"/>
    <s v="GASOLINA COMUM"/>
    <n v="3"/>
    <n v="4.25"/>
    <n v="113040"/>
    <n v="5"/>
    <n v="1.67"/>
    <n v="12.75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5"/>
    <n v="669352462"/>
    <n v="109978"/>
    <s v="UNIVERSIDADE FEDERAL DE LAVRAS - MG"/>
    <d v="2020-06-26T09:11:40"/>
    <s v="ROC6726"/>
    <s v="PROPRIA"/>
    <s v="ROCADEIRA FS 220"/>
    <s v=""/>
    <n v="2011"/>
    <n v="395326"/>
    <s v="CARLOS ALBERTO DE OLIVEIRA SILVA"/>
    <s v="Abastecimento"/>
    <s v="GASOLINA COMUM"/>
    <n v="3"/>
    <n v="4.25"/>
    <n v="113040"/>
    <n v="5"/>
    <n v="1.67"/>
    <n v="12.75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5"/>
    <n v="669352586"/>
    <n v="109978"/>
    <s v="UNIVERSIDADE FEDERAL DE LAVRAS - MG"/>
    <d v="2020-06-26T09:12:20"/>
    <s v="ROC4342"/>
    <s v="PROPRIA"/>
    <s v="ROCADEIRA"/>
    <s v=""/>
    <n v="2012"/>
    <n v="395326"/>
    <s v="CARLOS ALBERTO DE OLIVEIRA SILVA"/>
    <s v="Abastecimento"/>
    <s v="GASOLINA COMUM"/>
    <n v="3"/>
    <n v="4.25"/>
    <n v="113040"/>
    <n v="5"/>
    <n v="1.67"/>
    <n v="12.75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5"/>
    <n v="669352724"/>
    <n v="109978"/>
    <s v="UNIVERSIDADE FEDERAL DE LAVRAS - MG"/>
    <d v="2020-06-26T09:13:05"/>
    <s v="ROC7069"/>
    <s v="PROPRIA"/>
    <s v="ROCADEIRA"/>
    <s v=""/>
    <n v="2016"/>
    <n v="395326"/>
    <s v="CARLOS ALBERTO DE OLIVEIRA SILVA"/>
    <s v="Abastecimento"/>
    <s v="GASOLINA COMUM"/>
    <n v="3"/>
    <n v="4.25"/>
    <n v="113040"/>
    <n v="5"/>
    <n v="1.67"/>
    <n v="12.75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5"/>
    <n v="669352882"/>
    <n v="109978"/>
    <s v="UNIVERSIDADE FEDERAL DE LAVRAS - MG"/>
    <d v="2020-06-26T09:13:57"/>
    <s v="ROC4343"/>
    <s v="PROPRIA"/>
    <s v="ROCADEIRA"/>
    <s v=""/>
    <n v="2012"/>
    <n v="395326"/>
    <s v="CARLOS ALBERTO DE OLIVEIRA SILVA"/>
    <s v="Abastecimento"/>
    <s v="GASOLINA COMUM"/>
    <n v="3"/>
    <n v="4.25"/>
    <n v="113040"/>
    <n v="5"/>
    <n v="1.67"/>
    <n v="12.75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5"/>
    <n v="669353004"/>
    <n v="109978"/>
    <s v="UNIVERSIDADE FEDERAL DE LAVRAS - MG"/>
    <d v="2020-06-26T09:14:35"/>
    <s v="ROC7067"/>
    <s v="PROPRIA"/>
    <s v="ROCADEIRA"/>
    <s v=""/>
    <n v="2016"/>
    <n v="395326"/>
    <s v="CARLOS ALBERTO DE OLIVEIRA SILVA"/>
    <s v="Abastecimento"/>
    <s v="GASOLINA COMUM"/>
    <n v="3"/>
    <n v="4.25"/>
    <n v="113040"/>
    <n v="5"/>
    <n v="1.67"/>
    <n v="12.75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5"/>
    <n v="669354168"/>
    <n v="109978"/>
    <s v="UNIVERSIDADE FEDERAL DE LAVRAS - MG"/>
    <d v="2020-06-26T09:15:12"/>
    <s v="ROC7068"/>
    <s v="PROPRIA"/>
    <s v="ROCADEIRA"/>
    <s v=""/>
    <n v="2016"/>
    <n v="395326"/>
    <s v="CARLOS ALBERTO DE OLIVEIRA SILVA"/>
    <s v="Abastecimento"/>
    <s v="GASOLINA COMUM"/>
    <n v="3"/>
    <n v="4.25"/>
    <n v="113040"/>
    <n v="5"/>
    <n v="1.67"/>
    <n v="12.75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5"/>
    <n v="669354329"/>
    <n v="109978"/>
    <s v="UNIVERSIDADE FEDERAL DE LAVRAS - MG"/>
    <d v="2020-06-26T09:15:56"/>
    <s v="ROC6727"/>
    <s v="PROPRIA"/>
    <s v="ROCADEIRA FS 220"/>
    <s v=""/>
    <n v="2011"/>
    <n v="395326"/>
    <s v="CARLOS ALBERTO DE OLIVEIRA SILVA"/>
    <s v="Abastecimento"/>
    <s v="GASOLINA COMUM"/>
    <n v="3"/>
    <n v="4.25"/>
    <n v="113040"/>
    <n v="5"/>
    <n v="1.67"/>
    <n v="12.75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5"/>
    <n v="669354483"/>
    <n v="109978"/>
    <s v="UNIVERSIDADE FEDERAL DE LAVRAS - MG"/>
    <d v="2020-06-26T09:16:39"/>
    <s v="ROC6731"/>
    <s v="PROPRIA"/>
    <s v="ROCADEIRA FS 220"/>
    <s v=""/>
    <n v="2011"/>
    <n v="395326"/>
    <s v="CARLOS ALBERTO DE OLIVEIRA SILVA"/>
    <s v="Abastecimento"/>
    <s v="GASOLINA COMUM"/>
    <n v="3"/>
    <n v="4.25"/>
    <n v="113040"/>
    <n v="5"/>
    <n v="1.67"/>
    <n v="12.75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5"/>
    <n v="669354586"/>
    <n v="109978"/>
    <s v="UNIVERSIDADE FEDERAL DE LAVRAS - MG"/>
    <d v="2020-06-26T09:17:13"/>
    <s v="ROC7070"/>
    <s v="PROPRIA"/>
    <s v="ROCADEIRA"/>
    <s v=""/>
    <n v="2016"/>
    <n v="395326"/>
    <s v="CARLOS ALBERTO DE OLIVEIRA SILVA"/>
    <s v="Abastecimento"/>
    <s v="GASOLINA COMUM"/>
    <n v="3"/>
    <n v="4.25"/>
    <n v="113040"/>
    <n v="5"/>
    <n v="1.67"/>
    <n v="12.75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0"/>
    <x v="5"/>
    <n v="669384929"/>
    <n v="109978"/>
    <s v="UNIVERSIDADE FEDERAL DE LAVRAS - MG"/>
    <d v="2020-06-26T11:44:29"/>
    <s v="GMF6159"/>
    <s v="PROPRIA"/>
    <s v="STRADA HD WK CD E"/>
    <s v=""/>
    <n v="2009"/>
    <n v="1824445"/>
    <s v="JULIANO BATISTA MESSIA"/>
    <s v="Abastecimento"/>
    <s v="ETANOL"/>
    <n v="39.67"/>
    <n v="3"/>
    <n v="118077"/>
    <n v="237"/>
    <n v="5.97"/>
    <n v="118.93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5"/>
    <n v="669410822"/>
    <n v="109978"/>
    <s v="UNIVERSIDADE FEDERAL DE LAVRAS - MG"/>
    <d v="2020-06-26T14:13:33"/>
    <s v="GMF5528"/>
    <s v="PROPRIA"/>
    <s v="1418"/>
    <s v="20012551"/>
    <n v="2007"/>
    <n v="12918"/>
    <s v="MARCO AURELIO DE CASTRO CARVALHO"/>
    <s v="Abastecimento"/>
    <s v="DIESEL"/>
    <n v="156.84"/>
    <n v="3.24"/>
    <n v="132575"/>
    <n v="514"/>
    <n v="3.28"/>
    <n v="508"/>
    <n v="491063"/>
    <s v="POSTO TREVAO"/>
    <s v="POSTO DE COMBUSTIVEL"/>
    <s v="RODOVIA BR 265  S/N KM 153"/>
    <s v="GATO PRETO"/>
    <s v="LAVRAS"/>
    <s v="MG"/>
    <s v="DTM"/>
    <m/>
    <m/>
    <m/>
    <m/>
    <m/>
    <m/>
    <m/>
    <m/>
    <m/>
    <m/>
    <m/>
    <m/>
  </r>
  <r>
    <x v="0"/>
    <x v="5"/>
    <n v="669412295"/>
    <n v="109978"/>
    <s v="UNIVERSIDADE FEDERAL DE LAVRAS - MG"/>
    <d v="2020-06-26T14:24:10"/>
    <s v="GMF0576"/>
    <s v="PROPRIA"/>
    <s v="L1113"/>
    <s v="20012237"/>
    <n v="1976"/>
    <n v="2042107"/>
    <s v="JERRY ADRIANI DA SILVA"/>
    <s v="Abastecimento"/>
    <s v="Diesel S-10 Comum"/>
    <n v="107.71"/>
    <n v="3.4"/>
    <n v="59289"/>
    <n v="122"/>
    <n v="1.1299999999999999"/>
    <n v="366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1"/>
    <x v="5"/>
    <n v="669451372"/>
    <n v="109978"/>
    <s v="UNIVERSIDADE FEDERAL DE LAVRAS - MG"/>
    <d v="2020-06-26T17:11:07"/>
    <s v="PVJ8145"/>
    <s v="PROPRIA"/>
    <s v="MOTOCICLETA"/>
    <s v="20019245"/>
    <n v="2014"/>
    <n v="1810957"/>
    <s v="ARTHUR RESENDE RIBEIRO DE OLIVEIRA"/>
    <s v="Abastecimento"/>
    <s v="GASOLINA COMUM"/>
    <n v="6.53"/>
    <n v="4.12"/>
    <n v="81702"/>
    <n v="278"/>
    <n v="42.57"/>
    <n v="26.93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5"/>
    <n v="669451527"/>
    <n v="109978"/>
    <s v="UNIVERSIDADE FEDERAL DE LAVRAS - MG"/>
    <d v="2020-06-26T17:12:00"/>
    <s v="PVJ8154"/>
    <s v="PROPRIA"/>
    <s v="MOTOCICLETA"/>
    <s v=""/>
    <n v="2014"/>
    <n v="1810957"/>
    <s v="ARTHUR RESENDE RIBEIRO DE OLIVEIRA"/>
    <s v="Abastecimento"/>
    <s v="ETANOL"/>
    <n v="8.7200000000000006"/>
    <n v="4.12"/>
    <n v="47792"/>
    <n v="19"/>
    <n v="2.1800000000000002"/>
    <n v="35.950000000000003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5"/>
    <n v="669451648"/>
    <n v="109978"/>
    <s v="UNIVERSIDADE FEDERAL DE LAVRAS - MG"/>
    <d v="2020-06-26T17:12:40"/>
    <s v="PVJ8159"/>
    <s v="PROPRIA"/>
    <s v="MOTOCICLETA"/>
    <s v="0019242"/>
    <n v="2014"/>
    <n v="1810957"/>
    <s v="ARTHUR RESENDE RIBEIRO DE OLIVEIRA"/>
    <s v="Abastecimento"/>
    <s v="GASOLINA COMUM"/>
    <n v="5.52"/>
    <n v="4.12"/>
    <n v="73420"/>
    <n v="215"/>
    <n v="38.950000000000003"/>
    <n v="22.76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5"/>
    <n v="669451846"/>
    <n v="109978"/>
    <s v="UNIVERSIDADE FEDERAL DE LAVRAS - MG"/>
    <d v="2020-06-26T17:13:47"/>
    <s v="PVJ8129"/>
    <s v="PROPRIA"/>
    <s v="MOTOCICLETA"/>
    <s v="20019241"/>
    <n v="2014"/>
    <n v="1810957"/>
    <s v="ARTHUR RESENDE RIBEIRO DE OLIVEIRA"/>
    <s v="Abastecimento"/>
    <s v="GASOLINA COMUM"/>
    <n v="6.7"/>
    <n v="4.12"/>
    <n v="89312"/>
    <n v="319"/>
    <n v="47.61"/>
    <n v="27.61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5"/>
    <n v="669452182"/>
    <n v="109978"/>
    <s v="UNIVERSIDADE FEDERAL DE LAVRAS - MG"/>
    <d v="2020-06-26T17:15:29"/>
    <s v="PVJ8124"/>
    <s v="PROPRIA"/>
    <s v="MOTOCICLETA"/>
    <s v="20019248"/>
    <n v="2014"/>
    <n v="1810957"/>
    <s v="ARTHUR RESENDE RIBEIRO DE OLIVEIRA"/>
    <s v="Abastecimento"/>
    <s v="GASOLINA COMUM"/>
    <n v="5.0199999999999996"/>
    <n v="4.12"/>
    <n v="87592"/>
    <n v="272"/>
    <n v="54.18"/>
    <n v="20.68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5"/>
    <n v="669452328"/>
    <n v="109978"/>
    <s v="UNIVERSIDADE FEDERAL DE LAVRAS - MG"/>
    <d v="2020-06-26T17:16:18"/>
    <s v="HKX5729"/>
    <s v="PROPRIA"/>
    <s v="MOTOCICLETA"/>
    <s v=""/>
    <n v="2009"/>
    <n v="1810957"/>
    <s v="ARTHUR RESENDE RIBEIRO DE OLIVEIRA"/>
    <s v="Abastecimento"/>
    <s v="GASOLINA COMUM"/>
    <n v="3.88"/>
    <n v="4.13"/>
    <n v="23566"/>
    <n v="160"/>
    <n v="41.24"/>
    <n v="16.010000000000002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5"/>
    <n v="669452495"/>
    <n v="109978"/>
    <s v="UNIVERSIDADE FEDERAL DE LAVRAS - MG"/>
    <d v="2020-06-26T17:17:15"/>
    <s v="PVJ8142"/>
    <s v="PROPRIA"/>
    <s v="MOTOCICLETA"/>
    <s v="20019243"/>
    <n v="2014"/>
    <n v="1810957"/>
    <s v="ARTHUR RESENDE RIBEIRO DE OLIVEIRA"/>
    <s v="Abastecimento"/>
    <s v="GASOLINA COMUM"/>
    <n v="6.66"/>
    <n v="4.12"/>
    <n v="84287"/>
    <n v="247"/>
    <n v="37.090000000000003"/>
    <n v="27.46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5"/>
    <n v="669452640"/>
    <n v="109978"/>
    <s v="UNIVERSIDADE FEDERAL DE LAVRAS - MG"/>
    <d v="2020-06-26T17:18:08"/>
    <s v="PVJ8144"/>
    <s v="PROPRIA"/>
    <s v="MOTOCICLETA"/>
    <s v="0019244"/>
    <n v="2014"/>
    <n v="1810957"/>
    <s v="ARTHUR RESENDE RIBEIRO DE OLIVEIRA"/>
    <s v="Abastecimento"/>
    <s v="GASOLINA COMUM"/>
    <n v="6.63"/>
    <n v="4.12"/>
    <n v="74340"/>
    <n v="280"/>
    <n v="42.23"/>
    <n v="27.32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5"/>
    <n v="669452851"/>
    <n v="109978"/>
    <s v="UNIVERSIDADE FEDERAL DE LAVRAS - MG"/>
    <d v="2020-06-26T17:19:17"/>
    <s v="PVJ8162"/>
    <s v="PROPRIA"/>
    <s v="MOTOCICLETA"/>
    <s v="20015679"/>
    <n v="2014"/>
    <n v="1810957"/>
    <s v="ARTHUR RESENDE RIBEIRO DE OLIVEIRA"/>
    <s v="Abastecimento"/>
    <s v="GASOLINA COMUM"/>
    <n v="7.62"/>
    <n v="4.12"/>
    <n v="54493"/>
    <n v="324"/>
    <n v="42.52"/>
    <n v="31.42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0"/>
    <x v="5"/>
    <n v="669638832"/>
    <n v="109978"/>
    <s v="UNIVERSIDADE FEDERAL DE LAVRAS - MG"/>
    <d v="2020-06-29T07:57:20"/>
    <s v="GMF1891"/>
    <s v="PROPRIA"/>
    <s v="914 DIESEL"/>
    <s v="20012235"/>
    <n v="1997"/>
    <n v="68775056"/>
    <s v="ANDERSON DE SOUSA LIMA"/>
    <s v="Abastecimento"/>
    <s v="Diesel S-10 Comum"/>
    <n v="30.99"/>
    <n v="3.4"/>
    <n v="214043"/>
    <n v="102"/>
    <n v="3.29"/>
    <n v="105.3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7"/>
    <x v="5"/>
    <n v="669737665"/>
    <n v="109978"/>
    <s v="UNIVERSIDADE FEDERAL DE LAVRAS - MG"/>
    <d v="2020-06-29T12:44:31"/>
    <s v="OMD8752"/>
    <s v="PROPRIA"/>
    <s v="FIAT UNO"/>
    <s v=""/>
    <n v="2012"/>
    <n v="2072939"/>
    <s v="AMADOR EDUARDO DE LIMA"/>
    <s v="Abastecimento"/>
    <s v="GASOLINA COMUM"/>
    <n v="24.15"/>
    <n v="4.1399999999999997"/>
    <n v="96575"/>
    <n v="8352"/>
    <n v="345.84"/>
    <n v="100"/>
    <n v="644030"/>
    <s v="POSTO VENERANDO"/>
    <s v="POSTO DE COMBUSTIVEL"/>
    <s v="PRACA MONSENHOR DOMINGOS PINHEIRO 242"/>
    <s v="CENTRO"/>
    <s v="LAVRAS"/>
    <s v="MG"/>
    <s v="FAZENDA MUQUEM"/>
    <m/>
    <m/>
    <m/>
    <m/>
    <m/>
    <m/>
    <m/>
    <m/>
    <m/>
    <m/>
    <m/>
    <m/>
  </r>
  <r>
    <x v="1"/>
    <x v="5"/>
    <n v="669789902"/>
    <n v="109978"/>
    <s v="UNIVERSIDADE FEDERAL DE LAVRAS - MG"/>
    <d v="2020-06-29T16:37:32"/>
    <s v="PVJ8129"/>
    <s v="PROPRIA"/>
    <s v="MOTOCICLETA"/>
    <s v="20019241"/>
    <n v="2014"/>
    <n v="1810957"/>
    <s v="ARTHUR RESENDE RIBEIRO DE OLIVEIRA"/>
    <s v="Abastecimento"/>
    <s v="GASOLINA COMUM"/>
    <n v="5.34"/>
    <n v="4.12"/>
    <n v="89528"/>
    <n v="216"/>
    <n v="40.450000000000003"/>
    <n v="22.02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5"/>
    <n v="669790516"/>
    <n v="109978"/>
    <s v="UNIVERSIDADE FEDERAL DE LAVRAS - MG"/>
    <d v="2020-06-29T16:41:32"/>
    <s v="PVJ8154"/>
    <s v="PROPRIA"/>
    <s v="MOTOCICLETA"/>
    <s v=""/>
    <n v="2014"/>
    <n v="1810957"/>
    <s v="ARTHUR RESENDE RIBEIRO DE OLIVEIRA"/>
    <s v="Abastecimento"/>
    <s v="GASOLINA COMUM"/>
    <n v="8.83"/>
    <n v="4.1399999999999997"/>
    <n v="48112"/>
    <n v="320"/>
    <n v="36.24"/>
    <n v="36.58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5"/>
    <n v="669790721"/>
    <n v="109978"/>
    <s v="UNIVERSIDADE FEDERAL DE LAVRAS - MG"/>
    <d v="2020-06-29T16:42:57"/>
    <s v="PVJ8146"/>
    <s v="PROPRIA"/>
    <s v="MOTOCICLETA"/>
    <s v="20019246"/>
    <n v="2014"/>
    <n v="1810957"/>
    <s v="ARTHUR RESENDE RIBEIRO DE OLIVEIRA"/>
    <s v="Abastecimento"/>
    <s v="GASOLINA COMUM"/>
    <n v="7.73"/>
    <n v="4.12"/>
    <n v="63353"/>
    <n v="333"/>
    <n v="43.08"/>
    <n v="31.86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5"/>
    <n v="669790970"/>
    <n v="109978"/>
    <s v="UNIVERSIDADE FEDERAL DE LAVRAS - MG"/>
    <d v="2020-06-29T16:44:28"/>
    <s v="PVJ8124"/>
    <s v="PROPRIA"/>
    <s v="MOTOCICLETA"/>
    <s v="20019248"/>
    <n v="2014"/>
    <n v="1810957"/>
    <s v="ARTHUR RESENDE RIBEIRO DE OLIVEIRA"/>
    <s v="Abastecimento"/>
    <s v="GASOLINA COMUM"/>
    <n v="6.32"/>
    <n v="4.13"/>
    <n v="87860"/>
    <n v="268"/>
    <n v="42.41"/>
    <n v="26.07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5"/>
    <n v="669791286"/>
    <n v="109978"/>
    <s v="UNIVERSIDADE FEDERAL DE LAVRAS - MG"/>
    <d v="2020-06-29T16:46:04"/>
    <s v="PVJ8123"/>
    <s v="PROPRIA"/>
    <s v="MOTOCICLETA"/>
    <s v="20019272"/>
    <n v="2014"/>
    <n v="1810957"/>
    <s v="ARTHUR RESENDE RIBEIRO DE OLIVEIRA"/>
    <s v="Abastecimento"/>
    <s v="GASOLINA COMUM"/>
    <n v="5.68"/>
    <n v="4.12"/>
    <n v="75723"/>
    <n v="300"/>
    <n v="52.82"/>
    <n v="23.41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5"/>
    <n v="669791542"/>
    <n v="109978"/>
    <s v="UNIVERSIDADE FEDERAL DE LAVRAS - MG"/>
    <d v="2020-06-29T16:47:45"/>
    <s v="PVJ8142"/>
    <s v="PROPRIA"/>
    <s v="MOTOCICLETA"/>
    <s v="20019243"/>
    <n v="2014"/>
    <n v="1810957"/>
    <s v="ARTHUR RESENDE RIBEIRO DE OLIVEIRA"/>
    <s v="Abastecimento"/>
    <s v="GASOLINA COMUM"/>
    <n v="4.49"/>
    <n v="4.12"/>
    <n v="84300"/>
    <n v="13"/>
    <n v="2.9"/>
    <n v="18.5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5"/>
    <n v="669791751"/>
    <n v="109978"/>
    <s v="UNIVERSIDADE FEDERAL DE LAVRAS - MG"/>
    <d v="2020-06-29T16:49:02"/>
    <s v="PVJ8151"/>
    <s v="PROPRIA"/>
    <s v="MOTOCICLETA"/>
    <s v="20019247"/>
    <n v="2014"/>
    <n v="1810957"/>
    <s v="ARTHUR RESENDE RIBEIRO DE OLIVEIRA"/>
    <s v="Abastecimento"/>
    <s v="GASOLINA COMUM"/>
    <n v="8.5299999999999994"/>
    <n v="4.12"/>
    <n v="81902"/>
    <n v="380"/>
    <n v="44.55"/>
    <n v="35.15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5"/>
    <n v="669847716"/>
    <n v="109978"/>
    <s v="UNIVERSIDADE FEDERAL DE LAVRAS - MG"/>
    <d v="2020-06-30T08:02:05"/>
    <s v="COM6532"/>
    <s v="PROPRIA"/>
    <s v="COMPACTADOR"/>
    <s v=""/>
    <n v="2010"/>
    <n v="45197865"/>
    <s v="ANTONIO JOSE BENTO DE LUCAS"/>
    <s v="Abastecimento"/>
    <s v="GASOLINA COMUM"/>
    <n v="20"/>
    <n v="4.3"/>
    <n v="10"/>
    <n v="8"/>
    <n v="0.4"/>
    <n v="85.98"/>
    <n v="9895191"/>
    <s v="AUTO POSTO LAVRAS SHELL"/>
    <s v="POSTO DE COMBUSTIVEL"/>
    <s v="AVENIDA DR SILVIO MENICUCCI 200"/>
    <s v="VILA ESTER"/>
    <s v="LAVRAS"/>
    <s v="MG"/>
    <s v="PROINFRA"/>
    <m/>
    <m/>
    <m/>
    <m/>
    <m/>
    <m/>
    <m/>
    <m/>
    <m/>
    <m/>
    <m/>
    <m/>
  </r>
  <r>
    <x v="1"/>
    <x v="5"/>
    <n v="669848179"/>
    <n v="109978"/>
    <s v="UNIVERSIDADE FEDERAL DE LAVRAS - MG"/>
    <d v="2020-06-30T08:03:57"/>
    <s v="COM7531"/>
    <s v="PROPRIA"/>
    <s v="COMPACTADOR"/>
    <s v=""/>
    <n v="2010"/>
    <n v="45197865"/>
    <s v="ANTONIO JOSE BENTO DE LUCAS"/>
    <s v="Abastecimento"/>
    <s v="GASOLINA COMUM"/>
    <n v="20"/>
    <n v="4.3"/>
    <n v="10"/>
    <n v="8"/>
    <n v="2.5"/>
    <n v="85.98"/>
    <n v="9895191"/>
    <s v="AUTO POSTO LAVRAS SHELL"/>
    <s v="POSTO DE COMBUSTIVEL"/>
    <s v="AVENIDA DR SILVIO MENICUCCI 200"/>
    <s v="VILA ESTER"/>
    <s v="LAVRAS"/>
    <s v="MG"/>
    <s v="PROINFRA"/>
    <m/>
    <m/>
    <m/>
    <m/>
    <m/>
    <m/>
    <m/>
    <m/>
    <m/>
    <m/>
    <m/>
    <m/>
  </r>
  <r>
    <x v="0"/>
    <x v="5"/>
    <n v="669848427"/>
    <n v="109978"/>
    <s v="UNIVERSIDADE FEDERAL DE LAVRAS - MG"/>
    <d v="2020-06-30T08:05:04"/>
    <s v="PVX6863"/>
    <s v="PROPRIA"/>
    <s v="MONTANA"/>
    <s v=""/>
    <n v="2015"/>
    <n v="45197865"/>
    <s v="ANTONIO JOSE BENTO DE LUCAS"/>
    <s v="Abastecimento"/>
    <s v="GASOLINA COMUM"/>
    <n v="23.26"/>
    <n v="4.3"/>
    <n v="101009"/>
    <n v="279"/>
    <n v="11.99"/>
    <n v="10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6"/>
    <x v="5"/>
    <n v="669853544"/>
    <n v="109978"/>
    <s v="UNIVERSIDADE FEDERAL DE LAVRAS - MG"/>
    <d v="2020-06-30T08:22:03"/>
    <s v="PVN3741"/>
    <s v="PROPRIA"/>
    <s v="PALIO"/>
    <s v="20012233"/>
    <n v="2015"/>
    <n v="68775056"/>
    <s v="ANDERSON DE SOUSA LIMA"/>
    <s v="Abastecimento"/>
    <s v="ETANOL"/>
    <n v="33.35"/>
    <n v="3"/>
    <n v="47907"/>
    <n v="298"/>
    <n v="8.94"/>
    <n v="100"/>
    <n v="9895191"/>
    <s v="AUTO POSTO LAVRAS SHELL"/>
    <s v="POSTO DE COMBUSTIVEL"/>
    <s v="AVENIDA DR SILVIO MENICUCCI 200"/>
    <s v="VILA ESTER"/>
    <s v="LAVRAS"/>
    <s v="MG"/>
    <s v="DGTI"/>
    <m/>
    <m/>
    <m/>
    <m/>
    <m/>
    <m/>
    <m/>
    <m/>
    <m/>
    <m/>
    <m/>
    <m/>
  </r>
  <r>
    <x v="0"/>
    <x v="5"/>
    <n v="669875846"/>
    <n v="109978"/>
    <s v="UNIVERSIDADE FEDERAL DE LAVRAS - MG"/>
    <d v="2020-06-30T09:44:03"/>
    <s v="GMF6156"/>
    <s v="PROPRIA"/>
    <s v="STRADA HD WK CD E"/>
    <s v="20019835"/>
    <n v="2009"/>
    <n v="395326"/>
    <s v="CARLOS ALBERTO DE OLIVEIRA SILVA"/>
    <s v="Abastecimento"/>
    <s v="GASOLINA COMUM"/>
    <n v="16.5"/>
    <n v="3.03"/>
    <n v="126516"/>
    <n v="499"/>
    <n v="30.24"/>
    <n v="50"/>
    <n v="11396534"/>
    <s v="POSTO DA PRACA"/>
    <s v="POSTO DE COMBUSTIVEL"/>
    <s v="PRACA DOUTOR JORGE 185"/>
    <s v="CENTRO"/>
    <s v="LAVRAS"/>
    <s v="MG"/>
    <s v="DTM"/>
    <m/>
    <m/>
    <m/>
    <m/>
    <m/>
    <m/>
    <m/>
    <m/>
    <m/>
    <m/>
    <m/>
    <m/>
  </r>
  <r>
    <x v="0"/>
    <x v="5"/>
    <n v="669876833"/>
    <n v="109978"/>
    <s v="UNIVERSIDADE FEDERAL DE LAVRAS - MG"/>
    <d v="2020-06-30T09:49:50"/>
    <s v="GMF6158"/>
    <s v="PROPRIA"/>
    <s v="STRADA HD WK CD E"/>
    <s v="20019850"/>
    <n v="2009"/>
    <n v="12918"/>
    <s v="MARCO AURELIO DE CASTRO CARVALHO"/>
    <s v="Abastecimento"/>
    <s v="GASOLINA COMUM"/>
    <n v="23.26"/>
    <n v="4.3"/>
    <n v="210855"/>
    <n v="189"/>
    <n v="8.1300000000000008"/>
    <n v="10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1"/>
    <x v="5"/>
    <n v="669897537"/>
    <n v="109978"/>
    <s v="UNIVERSIDADE FEDERAL DE LAVRAS - MG"/>
    <d v="2020-06-30T11:52:49"/>
    <s v="PVJ8159"/>
    <s v="PROPRIA"/>
    <s v="MOTOCICLETA"/>
    <s v="0019242"/>
    <n v="2014"/>
    <n v="1810957"/>
    <s v="ARTHUR RESENDE RIBEIRO DE OLIVEIRA"/>
    <s v="Abastecimento"/>
    <s v="GASOLINA COMUM"/>
    <n v="6.6"/>
    <n v="4.1399999999999997"/>
    <n v="73690"/>
    <n v="270"/>
    <n v="40.909999999999997"/>
    <n v="27.35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5"/>
    <n v="669897635"/>
    <n v="109978"/>
    <s v="UNIVERSIDADE FEDERAL DE LAVRAS - MG"/>
    <d v="2020-06-30T11:53:41"/>
    <s v="HKX5729"/>
    <s v="PROPRIA"/>
    <s v="MOTOCICLETA"/>
    <s v=""/>
    <n v="2009"/>
    <n v="1810957"/>
    <s v="ARTHUR RESENDE RIBEIRO DE OLIVEIRA"/>
    <s v="Abastecimento"/>
    <s v="GASOLINA COMUM"/>
    <n v="8.73"/>
    <n v="4.1399999999999997"/>
    <n v="23885"/>
    <n v="319"/>
    <n v="36.54"/>
    <n v="36.17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0"/>
    <x v="5"/>
    <n v="669897750"/>
    <n v="109978"/>
    <s v="UNIVERSIDADE FEDERAL DE LAVRAS - MG"/>
    <d v="2020-06-30T11:54:37"/>
    <s v="PVJ8162"/>
    <s v="PROPRIA"/>
    <s v="MOTOCICLETA"/>
    <s v="20015679"/>
    <n v="2014"/>
    <n v="1810957"/>
    <s v="ARTHUR RESENDE RIBEIRO DE OLIVEIRA"/>
    <s v="Abastecimento"/>
    <s v="GASOLINA COMUM"/>
    <n v="7.5"/>
    <n v="4.1399999999999997"/>
    <n v="54826"/>
    <n v="333"/>
    <n v="44.4"/>
    <n v="31.05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0"/>
    <x v="5"/>
    <n v="669919852"/>
    <n v="109978"/>
    <s v="UNIVERSIDADE FEDERAL DE LAVRAS - MG"/>
    <d v="2020-06-30T14:14:55"/>
    <s v="GMF7213"/>
    <s v="PROPRIA"/>
    <s v="FOCUS"/>
    <s v=""/>
    <n v="2012"/>
    <n v="11984333"/>
    <s v="ADEILSON CARVALHO"/>
    <s v="Abastecimento"/>
    <s v="GASOLINA COMUM"/>
    <n v="22.47"/>
    <n v="4.3600000000000003"/>
    <n v="197239"/>
    <n v="281"/>
    <n v="12.51"/>
    <n v="97.97"/>
    <n v="6103464"/>
    <s v="POSTO TUNEL"/>
    <s v="POSTO DE COMBUSTIVEL"/>
    <s v="RUA OTACILIO NEGRAO DE LIMA 598"/>
    <s v="CENTRO"/>
    <s v="LAVRAS"/>
    <s v="MG"/>
    <s v="DTM"/>
    <m/>
    <m/>
    <m/>
    <m/>
    <m/>
    <m/>
    <m/>
    <m/>
    <m/>
    <m/>
    <m/>
    <m/>
  </r>
  <r>
    <x v="0"/>
    <x v="6"/>
    <n v="670015022"/>
    <n v="109978"/>
    <s v="UNIVERSIDADE FEDERAL DE LAVRAS - MG"/>
    <d v="2020-07-01T07:40:04"/>
    <s v="GMF7218"/>
    <s v="PROPRIA"/>
    <s v="FOCUS"/>
    <s v="20012002"/>
    <n v="2012"/>
    <n v="78048246"/>
    <s v="CARLOS EDUARDO LUIZ"/>
    <s v="Abastecimento"/>
    <s v="GASOLINA COMUM"/>
    <n v="30.54"/>
    <n v="4.3"/>
    <n v="245058"/>
    <n v="269"/>
    <n v="8.81"/>
    <n v="131.29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1"/>
    <x v="6"/>
    <n v="670041753"/>
    <n v="109978"/>
    <s v="UNIVERSIDADE FEDERAL DE LAVRAS - MG"/>
    <d v="2020-07-01T09:00:16"/>
    <s v="ROC7070"/>
    <s v="PROPRIA"/>
    <s v="ROCADEIRA"/>
    <s v=""/>
    <n v="2016"/>
    <n v="395326"/>
    <s v="CARLOS ALBERTO DE OLIVEIRA SILVA"/>
    <s v="Abastecimento"/>
    <s v="GASOLINA COMUM"/>
    <n v="3"/>
    <n v="4.26"/>
    <n v="113055"/>
    <n v="15"/>
    <n v="5"/>
    <n v="12.78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6"/>
    <n v="670041905"/>
    <n v="109978"/>
    <s v="UNIVERSIDADE FEDERAL DE LAVRAS - MG"/>
    <d v="2020-07-01T09:00:57"/>
    <s v="ROC4350"/>
    <s v="PROPRIA"/>
    <s v="ROCADEIRA"/>
    <s v=""/>
    <n v="2012"/>
    <n v="395326"/>
    <s v="CARLOS ALBERTO DE OLIVEIRA SILVA"/>
    <s v="Abastecimento"/>
    <s v="GASOLINA COMUM"/>
    <n v="3"/>
    <n v="4.26"/>
    <n v="113055"/>
    <n v="15"/>
    <n v="5"/>
    <n v="12.78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6"/>
    <n v="670042016"/>
    <n v="109978"/>
    <s v="UNIVERSIDADE FEDERAL DE LAVRAS - MG"/>
    <d v="2020-07-01T09:01:29"/>
    <s v="ROC6726"/>
    <s v="PROPRIA"/>
    <s v="ROCADEIRA FS 220"/>
    <s v=""/>
    <n v="2011"/>
    <n v="395326"/>
    <s v="CARLOS ALBERTO DE OLIVEIRA SILVA"/>
    <s v="Abastecimento"/>
    <s v="GASOLINA COMUM"/>
    <n v="3"/>
    <n v="4.26"/>
    <n v="113055"/>
    <n v="15"/>
    <n v="5"/>
    <n v="12.78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6"/>
    <n v="670042261"/>
    <n v="109978"/>
    <s v="UNIVERSIDADE FEDERAL DE LAVRAS - MG"/>
    <d v="2020-07-01T09:02:09"/>
    <s v="ROC4342"/>
    <s v="PROPRIA"/>
    <s v="ROCADEIRA"/>
    <s v=""/>
    <n v="2012"/>
    <n v="395326"/>
    <s v="CARLOS ALBERTO DE OLIVEIRA SILVA"/>
    <s v="Abastecimento"/>
    <s v="GASOLINA COMUM"/>
    <n v="3"/>
    <n v="4.26"/>
    <n v="113055"/>
    <n v="15"/>
    <n v="5"/>
    <n v="12.78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6"/>
    <n v="670042262"/>
    <n v="109978"/>
    <s v="UNIVERSIDADE FEDERAL DE LAVRAS - MG"/>
    <d v="2020-07-01T09:02:09"/>
    <s v="PVN3752"/>
    <s v="PROPRIA"/>
    <s v="PALIO"/>
    <s v=""/>
    <n v="2015"/>
    <n v="2111789"/>
    <s v="GUSTAVO MARCIO BOTELHO"/>
    <s v="Abastecimento"/>
    <s v="GASOLINA COMUM"/>
    <n v="19.5"/>
    <n v="4.1399999999999997"/>
    <n v="35992"/>
    <n v="185"/>
    <n v="9.49"/>
    <n v="80.73"/>
    <n v="644030"/>
    <s v="POSTO VENERANDO"/>
    <s v="POSTO DE COMBUSTIVEL"/>
    <s v="PRACA MONSENHOR DOMINGOS PINHEIRO 242"/>
    <s v="CENTRO"/>
    <s v="LAVRAS"/>
    <s v="MG"/>
    <s v="PROINFRA"/>
    <m/>
    <m/>
    <m/>
    <m/>
    <m/>
    <m/>
    <m/>
    <m/>
    <m/>
    <m/>
    <m/>
    <m/>
  </r>
  <r>
    <x v="1"/>
    <x v="6"/>
    <n v="670042542"/>
    <n v="109978"/>
    <s v="UNIVERSIDADE FEDERAL DE LAVRAS - MG"/>
    <d v="2020-07-01T09:03:34"/>
    <s v="ROC7069"/>
    <s v="PROPRIA"/>
    <s v="ROCADEIRA"/>
    <s v=""/>
    <n v="2016"/>
    <n v="395326"/>
    <s v="CARLOS ALBERTO DE OLIVEIRA SILVA"/>
    <s v="Abastecimento"/>
    <s v="GASOLINA COMUM"/>
    <n v="3"/>
    <n v="4.26"/>
    <n v="113055"/>
    <n v="15"/>
    <n v="5"/>
    <n v="12.78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6"/>
    <n v="670042692"/>
    <n v="109978"/>
    <s v="UNIVERSIDADE FEDERAL DE LAVRAS - MG"/>
    <d v="2020-07-01T09:04:14"/>
    <s v="ROC4343"/>
    <s v="PROPRIA"/>
    <s v="ROCADEIRA"/>
    <s v=""/>
    <n v="2012"/>
    <n v="395326"/>
    <s v="CARLOS ALBERTO DE OLIVEIRA SILVA"/>
    <s v="Abastecimento"/>
    <s v="GASOLINA COMUM"/>
    <n v="3"/>
    <n v="4.26"/>
    <n v="113055"/>
    <n v="15"/>
    <n v="5"/>
    <n v="12.78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6"/>
    <n v="670042806"/>
    <n v="109978"/>
    <s v="UNIVERSIDADE FEDERAL DE LAVRAS - MG"/>
    <d v="2020-07-01T09:04:45"/>
    <s v="ROC7067"/>
    <s v="PROPRIA"/>
    <s v="ROCADEIRA"/>
    <s v=""/>
    <n v="2016"/>
    <n v="395326"/>
    <s v="CARLOS ALBERTO DE OLIVEIRA SILVA"/>
    <s v="Abastecimento"/>
    <s v="GASOLINA COMUM"/>
    <n v="3"/>
    <n v="4.26"/>
    <n v="113055"/>
    <n v="15"/>
    <n v="5"/>
    <n v="12.78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6"/>
    <n v="670045056"/>
    <n v="109978"/>
    <s v="UNIVERSIDADE FEDERAL DE LAVRAS - MG"/>
    <d v="2020-07-01T09:06:08"/>
    <s v="ROC7068"/>
    <s v="PROPRIA"/>
    <s v="ROCADEIRA"/>
    <s v=""/>
    <n v="2016"/>
    <n v="395326"/>
    <s v="CARLOS ALBERTO DE OLIVEIRA SILVA"/>
    <s v="Abastecimento"/>
    <s v="GASOLINA COMUM"/>
    <n v="3"/>
    <n v="4.26"/>
    <n v="113055"/>
    <n v="15"/>
    <n v="5"/>
    <n v="12.78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6"/>
    <n v="670045070"/>
    <n v="109978"/>
    <s v="UNIVERSIDADE FEDERAL DE LAVRAS - MG"/>
    <d v="2020-07-01T09:06:39"/>
    <s v="ROC6727"/>
    <s v="PROPRIA"/>
    <s v="ROCADEIRA FS 220"/>
    <s v=""/>
    <n v="2011"/>
    <n v="395326"/>
    <s v="CARLOS ALBERTO DE OLIVEIRA SILVA"/>
    <s v="Abastecimento"/>
    <s v="GASOLINA COMUM"/>
    <n v="3"/>
    <n v="4.26"/>
    <n v="113055"/>
    <n v="15"/>
    <n v="5"/>
    <n v="12.78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6"/>
    <n v="670044368"/>
    <n v="109978"/>
    <s v="UNIVERSIDADE FEDERAL DE LAVRAS - MG"/>
    <d v="2020-07-01T09:07:10"/>
    <s v="ROC6731"/>
    <s v="PROPRIA"/>
    <s v="ROCADEIRA FS 220"/>
    <s v=""/>
    <n v="2011"/>
    <n v="395326"/>
    <s v="CARLOS ALBERTO DE OLIVEIRA SILVA"/>
    <s v="Abastecimento"/>
    <s v="GASOLINA COMUM"/>
    <n v="3"/>
    <n v="4.26"/>
    <n v="113055"/>
    <n v="15"/>
    <n v="5"/>
    <n v="12.78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5"/>
    <x v="6"/>
    <n v="670052739"/>
    <n v="109978"/>
    <s v="UNIVERSIDADE FEDERAL DE LAVRAS - MG"/>
    <d v="2020-07-01T09:43:11"/>
    <s v="DER0563"/>
    <s v="PROPRIA"/>
    <s v="MAQUINA COSTAL"/>
    <s v=""/>
    <n v="2012"/>
    <n v="2106768"/>
    <s v="MAURO MAGALHAES LEITE FARIA"/>
    <s v="Abastecimento"/>
    <s v="GASOLINA COMUM"/>
    <n v="10"/>
    <n v="4.26"/>
    <n v="2"/>
    <n v="1"/>
    <n v="10"/>
    <n v="42.6"/>
    <n v="11396534"/>
    <s v="POSTO DA PRACA"/>
    <s v="POSTO DE COMBUSTIVEL"/>
    <s v="PRACA DOUTOR JORGE 185"/>
    <s v="CENTRO"/>
    <s v="LAVRAS"/>
    <s v="MG"/>
    <s v="DAG"/>
    <m/>
    <m/>
    <m/>
    <m/>
    <m/>
    <m/>
    <m/>
    <m/>
    <m/>
    <m/>
    <m/>
    <m/>
  </r>
  <r>
    <x v="5"/>
    <x v="6"/>
    <n v="670052995"/>
    <n v="109978"/>
    <s v="UNIVERSIDADE FEDERAL DE LAVRAS - MG"/>
    <d v="2020-07-01T09:44:36"/>
    <s v="ROC0557"/>
    <s v="PROPRIA"/>
    <s v="ROCADEIRA"/>
    <s v=""/>
    <n v="2013"/>
    <n v="2106768"/>
    <s v="MAURO MAGALHAES LEITE FARIA"/>
    <s v="Abastecimento"/>
    <s v="GASOLINA COMUM"/>
    <n v="10"/>
    <n v="4.26"/>
    <n v="2"/>
    <n v="1"/>
    <n v="10"/>
    <n v="42.6"/>
    <n v="11396534"/>
    <s v="POSTO DA PRACA"/>
    <s v="POSTO DE COMBUSTIVEL"/>
    <s v="PRACA DOUTOR JORGE 185"/>
    <s v="CENTRO"/>
    <s v="LAVRAS"/>
    <s v="MG"/>
    <s v="DAG"/>
    <m/>
    <m/>
    <m/>
    <m/>
    <m/>
    <m/>
    <m/>
    <m/>
    <m/>
    <m/>
    <m/>
    <m/>
  </r>
  <r>
    <x v="5"/>
    <x v="6"/>
    <n v="670053347"/>
    <n v="109978"/>
    <s v="UNIVERSIDADE FEDERAL DE LAVRAS - MG"/>
    <d v="2020-07-01T09:46:22"/>
    <s v="ROC9101"/>
    <s v="PROPRIA"/>
    <s v="ROCADEIRA"/>
    <s v="10022601"/>
    <n v="2017"/>
    <n v="2106768"/>
    <s v="MAURO MAGALHAES LEITE FARIA"/>
    <s v="Abastecimento"/>
    <s v="GASOLINA COMUM"/>
    <n v="10"/>
    <n v="4.26"/>
    <n v="125"/>
    <n v="1"/>
    <n v="0.1"/>
    <n v="42.6"/>
    <n v="11396534"/>
    <s v="POSTO DA PRACA"/>
    <s v="POSTO DE COMBUSTIVEL"/>
    <s v="PRACA DOUTOR JORGE 185"/>
    <s v="CENTRO"/>
    <s v="LAVRAS"/>
    <s v="MG"/>
    <s v="ESAL/POMAR"/>
    <m/>
    <m/>
    <m/>
    <m/>
    <m/>
    <m/>
    <m/>
    <m/>
    <m/>
    <m/>
    <m/>
    <m/>
  </r>
  <r>
    <x v="5"/>
    <x v="6"/>
    <n v="670053528"/>
    <n v="109978"/>
    <s v="UNIVERSIDADE FEDERAL DE LAVRAS - MG"/>
    <d v="2020-07-01T09:47:31"/>
    <s v="ROC9102"/>
    <s v="PROPRIA"/>
    <s v="ROCADEIRA"/>
    <s v="10022602"/>
    <n v="2017"/>
    <n v="2106768"/>
    <s v="MAURO MAGALHAES LEITE FARIA"/>
    <s v="Abastecimento"/>
    <s v="GASOLINA COMUM"/>
    <n v="10"/>
    <n v="4.26"/>
    <n v="125"/>
    <n v="1"/>
    <n v="0.1"/>
    <n v="42.6"/>
    <n v="11396534"/>
    <s v="POSTO DA PRACA"/>
    <s v="POSTO DE COMBUSTIVEL"/>
    <s v="PRACA DOUTOR JORGE 185"/>
    <s v="CENTRO"/>
    <s v="LAVRAS"/>
    <s v="MG"/>
    <s v="ESAL/POMAR"/>
    <m/>
    <m/>
    <m/>
    <m/>
    <m/>
    <m/>
    <m/>
    <m/>
    <m/>
    <m/>
    <m/>
    <m/>
  </r>
  <r>
    <x v="0"/>
    <x v="6"/>
    <n v="670092235"/>
    <n v="109978"/>
    <s v="UNIVERSIDADE FEDERAL DE LAVRAS - MG"/>
    <d v="2020-07-01T13:36:10"/>
    <s v="GMF7191"/>
    <s v="PROPRIA"/>
    <s v="CAMINHAO"/>
    <s v="20019842"/>
    <n v="2012"/>
    <n v="45197865"/>
    <s v="ANTONIO JOSE BENTO DE LUCAS"/>
    <s v="Abastecimento"/>
    <s v="Diesel S-10 Comum"/>
    <n v="326.52999999999997"/>
    <n v="3.4"/>
    <n v="89351"/>
    <n v="301"/>
    <n v="0.92"/>
    <n v="1109.6099999999999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1"/>
    <x v="6"/>
    <n v="670139510"/>
    <n v="109978"/>
    <s v="UNIVERSIDADE FEDERAL DE LAVRAS - MG"/>
    <d v="2020-07-01T16:28:55"/>
    <s v="PVJ8123"/>
    <s v="PROPRIA"/>
    <s v="MOTOCICLETA"/>
    <s v="20019272"/>
    <n v="2014"/>
    <n v="1810957"/>
    <s v="ARTHUR RESENDE RIBEIRO DE OLIVEIRA"/>
    <s v="Abastecimento"/>
    <s v="GASOLINA COMUM"/>
    <n v="5.4"/>
    <n v="4.1399999999999997"/>
    <n v="75893"/>
    <n v="170"/>
    <n v="31.48"/>
    <n v="22.36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6"/>
    <n v="670142806"/>
    <n v="109978"/>
    <s v="UNIVERSIDADE FEDERAL DE LAVRAS - MG"/>
    <d v="2020-07-01T16:42:53"/>
    <s v="PVJ8151"/>
    <s v="PROPRIA"/>
    <s v="MOTOCICLETA"/>
    <s v="20019247"/>
    <n v="2014"/>
    <n v="1810957"/>
    <s v="ARTHUR RESENDE RIBEIRO DE OLIVEIRA"/>
    <s v="Abastecimento"/>
    <s v="GASOLINA COMUM"/>
    <n v="7.35"/>
    <n v="4.1399999999999997"/>
    <n v="82193"/>
    <n v="291"/>
    <n v="39.590000000000003"/>
    <n v="30.43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6"/>
    <n v="670143031"/>
    <n v="109978"/>
    <s v="UNIVERSIDADE FEDERAL DE LAVRAS - MG"/>
    <d v="2020-07-01T16:44:03"/>
    <s v="PVJ8145"/>
    <s v="PROPRIA"/>
    <s v="MOTOCICLETA"/>
    <s v="20019245"/>
    <n v="2014"/>
    <n v="1810957"/>
    <s v="ARTHUR RESENDE RIBEIRO DE OLIVEIRA"/>
    <s v="Abastecimento"/>
    <s v="GASOLINA COMUM"/>
    <n v="7.39"/>
    <n v="4.1399999999999997"/>
    <n v="82007"/>
    <n v="305"/>
    <n v="41.27"/>
    <n v="30.59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6"/>
    <n v="670166239"/>
    <n v="109978"/>
    <s v="UNIVERSIDADE FEDERAL DE LAVRAS - MG"/>
    <d v="2020-07-01T17:19:33"/>
    <s v="GMF7220"/>
    <s v="PROPRIA"/>
    <s v="FOCUS"/>
    <s v="20012214"/>
    <n v="2012"/>
    <n v="78048246"/>
    <s v="CARLOS EDUARDO LUIZ"/>
    <s v="Abastecimento"/>
    <s v="GASOLINA COMUM"/>
    <n v="16.43"/>
    <n v="4.26"/>
    <n v="155372"/>
    <n v="109"/>
    <n v="6.63"/>
    <n v="70"/>
    <n v="11396534"/>
    <s v="POSTO DA PRACA"/>
    <s v="POSTO DE COMBUSTIVEL"/>
    <s v="PRACA DOUTOR JORGE 185"/>
    <s v="CENTRO"/>
    <s v="LAVRAS"/>
    <s v="MG"/>
    <s v="DTM"/>
    <m/>
    <m/>
    <m/>
    <m/>
    <m/>
    <m/>
    <m/>
    <m/>
    <m/>
    <m/>
    <m/>
    <m/>
  </r>
  <r>
    <x v="0"/>
    <x v="6"/>
    <n v="670235872"/>
    <n v="109978"/>
    <s v="UNIVERSIDADE FEDERAL DE LAVRAS - MG"/>
    <d v="2020-07-02T08:02:34"/>
    <s v="GXD6503"/>
    <s v="PROPRIA"/>
    <s v="MOTOCICLETA"/>
    <s v=""/>
    <n v="2000"/>
    <n v="1670814"/>
    <s v="MARCELO ADALTON BALISA"/>
    <s v="Abastecimento"/>
    <s v="GASOLINA COMUM"/>
    <n v="11.17"/>
    <n v="4.3"/>
    <n v="23242"/>
    <n v="294"/>
    <n v="26.32"/>
    <n v="48.02"/>
    <n v="9895191"/>
    <s v="AUTO POSTO LAVRAS SHELL"/>
    <s v="POSTO DE COMBUSTIVEL"/>
    <s v="AVENIDA DR SILVIO MENICUCCI 200"/>
    <s v="VILA ESTER"/>
    <s v="LAVRAS"/>
    <s v="MG"/>
    <s v="DIRETORIA DE TRANSPORTES E CONSERVACAO DO CAMPUS/PROINFRA"/>
    <m/>
    <m/>
    <m/>
    <m/>
    <m/>
    <m/>
    <m/>
    <m/>
    <m/>
    <m/>
    <m/>
    <m/>
  </r>
  <r>
    <x v="0"/>
    <x v="6"/>
    <n v="670253138"/>
    <n v="109978"/>
    <s v="UNIVERSIDADE FEDERAL DE LAVRAS - MG"/>
    <d v="2020-07-02T08:55:49"/>
    <s v="GMF7220"/>
    <s v="PROPRIA"/>
    <s v="FOCUS"/>
    <s v="20012214"/>
    <n v="2013"/>
    <n v="78048246"/>
    <s v="CARLOS EDUARDO LUIZ"/>
    <s v="Abastecimento"/>
    <s v="GASOLINA COMUM"/>
    <n v="32.119999999999997"/>
    <n v="4.58"/>
    <n v="155673"/>
    <n v="301"/>
    <n v="9.3699999999999992"/>
    <n v="147.08000000000001"/>
    <n v="429635"/>
    <s v="JACARE AUTO POSTO"/>
    <s v="POSTO DE COMBUSTIVEL"/>
    <s v="AV OLIVEIRA RESENDE 1016"/>
    <s v="BRAZ"/>
    <s v="SAO SEBASTIAO DO PARAISO"/>
    <s v="MG"/>
    <s v="DTM"/>
    <m/>
    <m/>
    <m/>
    <m/>
    <m/>
    <m/>
    <m/>
    <m/>
    <m/>
    <m/>
    <m/>
    <m/>
  </r>
  <r>
    <x v="1"/>
    <x v="6"/>
    <n v="670253611"/>
    <n v="109978"/>
    <s v="UNIVERSIDADE FEDERAL DE LAVRAS - MG"/>
    <d v="2020-07-02T09:00:06"/>
    <s v="ROC4350"/>
    <s v="PROPRIA"/>
    <s v="ROCADEIRA"/>
    <s v=""/>
    <n v="2012"/>
    <n v="395326"/>
    <s v="CARLOS ALBERTO DE OLIVEIRA SILVA"/>
    <s v="Abastecimento"/>
    <s v="GASOLINA COMUM"/>
    <n v="3"/>
    <n v="4.3"/>
    <n v="113060"/>
    <n v="5"/>
    <n v="1.67"/>
    <n v="12.9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6"/>
    <n v="670253765"/>
    <n v="109978"/>
    <s v="UNIVERSIDADE FEDERAL DE LAVRAS - MG"/>
    <d v="2020-07-02T09:00:54"/>
    <s v="ROC6731"/>
    <s v="PROPRIA"/>
    <s v="ROCADEIRA FS 220"/>
    <s v=""/>
    <n v="2011"/>
    <n v="395326"/>
    <s v="CARLOS ALBERTO DE OLIVEIRA SILVA"/>
    <s v="Abastecimento"/>
    <s v="GASOLINA COMUM"/>
    <n v="3"/>
    <n v="4.3"/>
    <n v="113060"/>
    <n v="5"/>
    <n v="1.67"/>
    <n v="12.9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6"/>
    <n v="670253936"/>
    <n v="109978"/>
    <s v="UNIVERSIDADE FEDERAL DE LAVRAS - MG"/>
    <d v="2020-07-02T09:01:34"/>
    <s v="ROC6727"/>
    <s v="PROPRIA"/>
    <s v="ROCADEIRA FS 220"/>
    <s v=""/>
    <n v="2011"/>
    <n v="395326"/>
    <s v="CARLOS ALBERTO DE OLIVEIRA SILVA"/>
    <s v="Abastecimento"/>
    <s v="GASOLINA COMUM"/>
    <n v="3"/>
    <n v="4.3"/>
    <n v="113060"/>
    <n v="5"/>
    <n v="1.67"/>
    <n v="12.9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6"/>
    <n v="670254206"/>
    <n v="109978"/>
    <s v="UNIVERSIDADE FEDERAL DE LAVRAS - MG"/>
    <d v="2020-07-02T09:02:33"/>
    <s v="ROC7068"/>
    <s v="PROPRIA"/>
    <s v="ROCADEIRA"/>
    <s v=""/>
    <n v="2016"/>
    <n v="395326"/>
    <s v="CARLOS ALBERTO DE OLIVEIRA SILVA"/>
    <s v="Abastecimento"/>
    <s v="GASOLINA COMUM"/>
    <n v="3"/>
    <n v="4.3"/>
    <n v="113060"/>
    <n v="5"/>
    <n v="1.67"/>
    <n v="12.9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6"/>
    <n v="670254348"/>
    <n v="109978"/>
    <s v="UNIVERSIDADE FEDERAL DE LAVRAS - MG"/>
    <d v="2020-07-02T09:03:13"/>
    <s v="ROC7067"/>
    <s v="PROPRIA"/>
    <s v="ROCADEIRA"/>
    <s v=""/>
    <n v="2016"/>
    <n v="395326"/>
    <s v="CARLOS ALBERTO DE OLIVEIRA SILVA"/>
    <s v="Abastecimento"/>
    <s v="GASOLINA COMUM"/>
    <n v="3"/>
    <n v="4.3"/>
    <n v="113060"/>
    <n v="5"/>
    <n v="1.67"/>
    <n v="12.9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6"/>
    <n v="670254500"/>
    <n v="109978"/>
    <s v="UNIVERSIDADE FEDERAL DE LAVRAS - MG"/>
    <d v="2020-07-02T09:03:59"/>
    <s v="ROC4343"/>
    <s v="PROPRIA"/>
    <s v="ROCADEIRA"/>
    <s v=""/>
    <n v="2012"/>
    <n v="395326"/>
    <s v="CARLOS ALBERTO DE OLIVEIRA SILVA"/>
    <s v="Abastecimento"/>
    <s v="GASOLINA COMUM"/>
    <n v="3"/>
    <n v="4.3"/>
    <n v="113060"/>
    <n v="5"/>
    <n v="1.67"/>
    <n v="12.9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6"/>
    <n v="670254649"/>
    <n v="109978"/>
    <s v="UNIVERSIDADE FEDERAL DE LAVRAS - MG"/>
    <d v="2020-07-02T09:04:43"/>
    <s v="ROC7069"/>
    <s v="PROPRIA"/>
    <s v="ROCADEIRA"/>
    <s v=""/>
    <n v="2016"/>
    <n v="395326"/>
    <s v="CARLOS ALBERTO DE OLIVEIRA SILVA"/>
    <s v="Abastecimento"/>
    <s v="GASOLINA COMUM"/>
    <n v="3"/>
    <n v="4.3"/>
    <n v="113060"/>
    <n v="5"/>
    <n v="1.67"/>
    <n v="12.9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6"/>
    <n v="670254796"/>
    <n v="109978"/>
    <s v="UNIVERSIDADE FEDERAL DE LAVRAS - MG"/>
    <d v="2020-07-02T09:05:31"/>
    <s v="ROC4342"/>
    <s v="PROPRIA"/>
    <s v="ROCADEIRA"/>
    <s v=""/>
    <n v="2012"/>
    <n v="395326"/>
    <s v="CARLOS ALBERTO DE OLIVEIRA SILVA"/>
    <s v="Abastecimento"/>
    <s v="GASOLINA COMUM"/>
    <n v="3"/>
    <n v="4.3"/>
    <n v="113060"/>
    <n v="5"/>
    <n v="1.67"/>
    <n v="12.9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6"/>
    <n v="670255040"/>
    <n v="109978"/>
    <s v="UNIVERSIDADE FEDERAL DE LAVRAS - MG"/>
    <d v="2020-07-02T09:06:39"/>
    <s v="ROC6726"/>
    <s v="PROPRIA"/>
    <s v="ROCADEIRA FS 220"/>
    <s v=""/>
    <n v="2011"/>
    <n v="395326"/>
    <s v="CARLOS ALBERTO DE OLIVEIRA SILVA"/>
    <s v="Abastecimento"/>
    <s v="GASOLINA COMUM"/>
    <n v="3"/>
    <n v="4.3"/>
    <n v="113060"/>
    <n v="5"/>
    <n v="1.67"/>
    <n v="12.9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6"/>
    <n v="670257260"/>
    <n v="109978"/>
    <s v="UNIVERSIDADE FEDERAL DE LAVRAS - MG"/>
    <d v="2020-07-02T09:07:30"/>
    <s v="ROC7070"/>
    <s v="PROPRIA"/>
    <s v="ROCADEIRA"/>
    <s v=""/>
    <n v="2016"/>
    <n v="395326"/>
    <s v="CARLOS ALBERTO DE OLIVEIRA SILVA"/>
    <s v="Abastecimento"/>
    <s v="GASOLINA COMUM"/>
    <n v="3"/>
    <n v="4.3"/>
    <n v="113060"/>
    <n v="5"/>
    <n v="1.67"/>
    <n v="12.9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0"/>
    <x v="6"/>
    <n v="670257454"/>
    <n v="109978"/>
    <s v="UNIVERSIDADE FEDERAL DE LAVRAS - MG"/>
    <d v="2020-07-02T09:08:35"/>
    <s v="GMF6156"/>
    <s v="PROPRIA"/>
    <s v="STRADA HD WK CD E"/>
    <s v="20019835"/>
    <n v="2009"/>
    <n v="395326"/>
    <s v="CARLOS ALBERTO DE OLIVEIRA SILVA"/>
    <s v="Abastecimento"/>
    <s v="ETANOL"/>
    <n v="33"/>
    <n v="3.03"/>
    <n v="126675"/>
    <n v="159"/>
    <n v="4.82"/>
    <n v="100"/>
    <n v="11396534"/>
    <s v="POSTO DA PRACA"/>
    <s v="POSTO DE COMBUSTIVEL"/>
    <s v="PRACA DOUTOR JORGE 185"/>
    <s v="CENTRO"/>
    <s v="LAVRAS"/>
    <s v="MG"/>
    <s v="DTM"/>
    <m/>
    <m/>
    <m/>
    <m/>
    <m/>
    <m/>
    <m/>
    <m/>
    <m/>
    <m/>
    <m/>
    <m/>
  </r>
  <r>
    <x v="0"/>
    <x v="6"/>
    <n v="670327738"/>
    <n v="109978"/>
    <s v="UNIVERSIDADE FEDERAL DE LAVRAS - MG"/>
    <d v="2020-07-02T15:31:14"/>
    <s v="GMF1078"/>
    <s v="PROPRIA"/>
    <s v="CAMINHAO"/>
    <s v="20015677"/>
    <n v="1977"/>
    <n v="3892"/>
    <s v="CLAUDIO VALACIO DE OLIVEIRA"/>
    <s v="Abastecimento"/>
    <s v="Diesel S-10 Comum"/>
    <n v="88.28"/>
    <n v="3.4"/>
    <n v="78382"/>
    <n v="327"/>
    <n v="3.7"/>
    <n v="30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6"/>
    <n v="670335964"/>
    <n v="109978"/>
    <s v="UNIVERSIDADE FEDERAL DE LAVRAS - MG"/>
    <d v="2020-07-02T16:06:03"/>
    <s v="GMF6665"/>
    <s v="PROPRIA"/>
    <s v="CAMINHAO"/>
    <s v="20012224"/>
    <n v="2011"/>
    <n v="2042576"/>
    <s v="ANDERSON DOUGLAS CARVALHO"/>
    <s v="Abastecimento"/>
    <s v="Diesel S-10 Comum"/>
    <n v="82.99"/>
    <n v="3.4"/>
    <n v="163878"/>
    <n v="848"/>
    <n v="10.220000000000001"/>
    <n v="282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1"/>
    <x v="6"/>
    <n v="670346800"/>
    <n v="109978"/>
    <s v="UNIVERSIDADE FEDERAL DE LAVRAS - MG"/>
    <d v="2020-07-02T16:47:55"/>
    <s v="PVJ8146"/>
    <s v="PROPRIA"/>
    <s v="MOTOCICLETA"/>
    <s v="20019246"/>
    <n v="2014"/>
    <n v="1810957"/>
    <s v="ARTHUR RESENDE RIBEIRO DE OLIVEIRA"/>
    <s v="Abastecimento"/>
    <s v="GASOLINA COMUM"/>
    <n v="7.99"/>
    <n v="4.1399999999999997"/>
    <n v="63698"/>
    <n v="345"/>
    <n v="43.18"/>
    <n v="33.11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6"/>
    <n v="670348795"/>
    <n v="109978"/>
    <s v="UNIVERSIDADE FEDERAL DE LAVRAS - MG"/>
    <d v="2020-07-02T17:00:10"/>
    <s v="PVJ8142"/>
    <s v="PROPRIA"/>
    <s v="MOTOCICLETA"/>
    <s v="20019243"/>
    <n v="2014"/>
    <n v="1810957"/>
    <s v="ARTHUR RESENDE RIBEIRO DE OLIVEIRA"/>
    <s v="Abastecimento"/>
    <s v="GASOLINA COMUM"/>
    <n v="6.66"/>
    <n v="4.1399999999999997"/>
    <n v="84333"/>
    <n v="33"/>
    <n v="4.95"/>
    <n v="27.6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6"/>
    <n v="670349041"/>
    <n v="109978"/>
    <s v="UNIVERSIDADE FEDERAL DE LAVRAS - MG"/>
    <d v="2020-07-02T17:01:47"/>
    <s v="PVJ8144"/>
    <s v="PROPRIA"/>
    <s v="MOTOCICLETA"/>
    <s v="0019244"/>
    <n v="2014"/>
    <n v="1810957"/>
    <s v="ARTHUR RESENDE RIBEIRO DE OLIVEIRA"/>
    <s v="Abastecimento"/>
    <s v="GASOLINA COMUM"/>
    <n v="6.63"/>
    <n v="4.1399999999999997"/>
    <n v="74638"/>
    <n v="298"/>
    <n v="44.95"/>
    <n v="27.47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6"/>
    <n v="670349417"/>
    <n v="109978"/>
    <s v="UNIVERSIDADE FEDERAL DE LAVRAS - MG"/>
    <d v="2020-07-02T17:04:02"/>
    <s v="PVJ8154"/>
    <s v="PROPRIA"/>
    <s v="MOTOCICLETA"/>
    <s v=""/>
    <n v="2014"/>
    <n v="1810957"/>
    <s v="ARTHUR RESENDE RIBEIRO DE OLIVEIRA"/>
    <s v="Abastecimento"/>
    <s v="GASOLINA COMUM"/>
    <n v="6.47"/>
    <n v="4.1399999999999997"/>
    <n v="48312"/>
    <n v="200"/>
    <n v="30.91"/>
    <n v="26.79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6"/>
    <n v="670349595"/>
    <n v="109978"/>
    <s v="UNIVERSIDADE FEDERAL DE LAVRAS - MG"/>
    <d v="2020-07-02T17:05:08"/>
    <s v="PVJ8129"/>
    <s v="PROPRIA"/>
    <s v="MOTOCICLETA"/>
    <s v="20019241"/>
    <n v="2014"/>
    <n v="1810957"/>
    <s v="ARTHUR RESENDE RIBEIRO DE OLIVEIRA"/>
    <s v="Abastecimento"/>
    <s v="GASOLINA COMUM"/>
    <n v="6.56"/>
    <n v="4.1399999999999997"/>
    <n v="89786"/>
    <n v="258"/>
    <n v="39.33"/>
    <n v="27.16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6"/>
    <n v="670404710"/>
    <n v="109978"/>
    <s v="UNIVERSIDADE FEDERAL DE LAVRAS - MG"/>
    <d v="2020-07-03T07:46:38"/>
    <s v="GMF0576"/>
    <s v="PROPRIA"/>
    <s v="L1113"/>
    <s v="20012237"/>
    <n v="1976"/>
    <n v="2042107"/>
    <s v="JERRY ADRIANI DA SILVA"/>
    <s v="Abastecimento"/>
    <s v="Diesel S-10 Comum"/>
    <n v="107.48"/>
    <n v="3.4"/>
    <n v="59406"/>
    <n v="117"/>
    <n v="1.0900000000000001"/>
    <n v="365.22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6"/>
    <n v="670414312"/>
    <n v="109978"/>
    <s v="UNIVERSIDADE FEDERAL DE LAVRAS - MG"/>
    <d v="2020-07-03T08:20:50"/>
    <s v="GMF7963"/>
    <s v="PROPRIA"/>
    <s v="STRADA HD WK CD E"/>
    <s v=""/>
    <n v="2015"/>
    <n v="2042576"/>
    <s v="ANDERSON DOUGLAS CARVALHO"/>
    <s v="Abastecimento"/>
    <s v="GASOLINA COMUM"/>
    <n v="34.89"/>
    <n v="4.3"/>
    <n v="81289"/>
    <n v="336"/>
    <n v="9.6300000000000008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6"/>
    <n v="670444568"/>
    <n v="109978"/>
    <s v="UNIVERSIDADE FEDERAL DE LAVRAS - MG"/>
    <d v="2020-07-03T10:17:08"/>
    <s v="GMF6299"/>
    <s v="PROPRIA"/>
    <s v="ZAFIRA"/>
    <s v=""/>
    <n v="2010"/>
    <n v="2042576"/>
    <s v="ANDERSON DOUGLAS CARVALHO"/>
    <s v="Abastecimento"/>
    <s v="GASOLINA COMUM"/>
    <n v="10"/>
    <n v="4.3"/>
    <n v="333076"/>
    <n v="122"/>
    <n v="12.2"/>
    <n v="42.99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6"/>
    <n v="670451124"/>
    <n v="109978"/>
    <s v="UNIVERSIDADE FEDERAL DE LAVRAS - MG"/>
    <d v="2020-07-03T10:54:44"/>
    <s v="PVX6863"/>
    <s v="PROPRIA"/>
    <s v="MONTANA"/>
    <s v=""/>
    <n v="2015"/>
    <n v="2042576"/>
    <s v="ANDERSON DOUGLAS CARVALHO"/>
    <s v="Abastecimento"/>
    <s v="GASOLINA COMUM"/>
    <n v="34.89"/>
    <n v="4.3"/>
    <n v="101304"/>
    <n v="295"/>
    <n v="8.4600000000000009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6"/>
    <n v="670485009"/>
    <n v="109978"/>
    <s v="UNIVERSIDADE FEDERAL DE LAVRAS - MG"/>
    <d v="2020-07-03T14:12:57"/>
    <s v="GMF6160"/>
    <s v="PROPRIA"/>
    <s v="STRADA HD WK CD E"/>
    <s v="20015680"/>
    <n v="2009"/>
    <n v="2042196"/>
    <s v="RICHARDSON LUCIANDO DA ROCHA"/>
    <s v="Abastecimento"/>
    <s v="GASOLINA COMUM"/>
    <n v="34.29"/>
    <n v="4.37"/>
    <n v="93073"/>
    <n v="288"/>
    <n v="8.4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6"/>
    <n v="670507434"/>
    <n v="109978"/>
    <s v="UNIVERSIDADE FEDERAL DE LAVRAS - MG"/>
    <d v="2020-07-03T15:51:00"/>
    <s v="PVJ8162"/>
    <s v="PROPRIA"/>
    <s v="MOTOCICLETA"/>
    <s v="20015679"/>
    <n v="2014"/>
    <n v="1810957"/>
    <s v="ARTHUR RESENDE RIBEIRO DE OLIVEIRA"/>
    <s v="Abastecimento"/>
    <s v="GASOLINA COMUM"/>
    <n v="6.52"/>
    <n v="4.1900000000000004"/>
    <n v="55147"/>
    <n v="321"/>
    <n v="49.23"/>
    <n v="27.35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6"/>
    <n v="670507886"/>
    <n v="109978"/>
    <s v="UNIVERSIDADE FEDERAL DE LAVRAS - MG"/>
    <d v="2020-07-03T15:53:32"/>
    <s v="PVJ8123"/>
    <s v="PROPRIA"/>
    <s v="MOTOCICLETA"/>
    <s v="20019272"/>
    <n v="2014"/>
    <n v="1810957"/>
    <s v="ARTHUR RESENDE RIBEIRO DE OLIVEIRA"/>
    <s v="Abastecimento"/>
    <s v="GASOLINA COMUM"/>
    <n v="5.13"/>
    <n v="4.1900000000000004"/>
    <n v="75990"/>
    <n v="97"/>
    <n v="18.91"/>
    <n v="21.52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6"/>
    <n v="670508315"/>
    <n v="109978"/>
    <s v="UNIVERSIDADE FEDERAL DE LAVRAS - MG"/>
    <d v="2020-07-03T15:55:45"/>
    <s v="PVJ8159"/>
    <s v="PROPRIA"/>
    <s v="MOTOCICLETA"/>
    <s v="0019242"/>
    <n v="2014"/>
    <n v="1810957"/>
    <s v="ARTHUR RESENDE RIBEIRO DE OLIVEIRA"/>
    <s v="Abastecimento"/>
    <s v="GASOLINA COMUM"/>
    <n v="5.22"/>
    <n v="4.1900000000000004"/>
    <n v="73944"/>
    <n v="254"/>
    <n v="48.66"/>
    <n v="21.87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6"/>
    <n v="670510381"/>
    <n v="109978"/>
    <s v="UNIVERSIDADE FEDERAL DE LAVRAS - MG"/>
    <d v="2020-07-03T16:01:38"/>
    <s v="PVJ8124"/>
    <s v="PROPRIA"/>
    <s v="MOTOCICLETA"/>
    <s v="20019248"/>
    <n v="2014"/>
    <n v="1810957"/>
    <s v="ARTHUR RESENDE RIBEIRO DE OLIVEIRA"/>
    <s v="Abastecimento"/>
    <s v="GASOLINA COMUM"/>
    <n v="7.49"/>
    <n v="4.18"/>
    <n v="88236"/>
    <n v="376"/>
    <n v="50.2"/>
    <n v="31.32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6"/>
    <x v="6"/>
    <n v="670510613"/>
    <n v="109978"/>
    <s v="UNIVERSIDADE FEDERAL DE LAVRAS - MG"/>
    <d v="2020-07-03T16:02:54"/>
    <s v="HKX5728"/>
    <s v="PROPRIA"/>
    <s v="MOTOCICLETA"/>
    <s v=""/>
    <n v="2009"/>
    <n v="1810957"/>
    <s v="ARTHUR RESENDE RIBEIRO DE OLIVEIRA"/>
    <s v="Abastecimento"/>
    <s v="GASOLINA COMUM"/>
    <n v="6.6"/>
    <n v="4.1900000000000004"/>
    <n v="49734"/>
    <n v="158"/>
    <n v="23.94"/>
    <n v="27.65"/>
    <n v="644030"/>
    <s v="POSTO VENERANDO"/>
    <s v="POSTO DE COMBUSTIVEL"/>
    <s v="PRACA MONSENHOR DOMINGOS PINHEIRO 242"/>
    <s v="CENTRO"/>
    <s v="LAVRAS"/>
    <s v="MG"/>
    <s v="DGTI"/>
    <m/>
    <m/>
    <m/>
    <m/>
    <m/>
    <m/>
    <m/>
    <m/>
    <m/>
    <m/>
    <m/>
    <m/>
  </r>
  <r>
    <x v="0"/>
    <x v="6"/>
    <n v="670510764"/>
    <n v="109978"/>
    <s v="UNIVERSIDADE FEDERAL DE LAVRAS - MG"/>
    <d v="2020-07-03T16:03:47"/>
    <s v="OQP9475"/>
    <s v="PROPRIA"/>
    <s v="UNO"/>
    <s v=""/>
    <n v="2014"/>
    <n v="1810957"/>
    <s v="ARTHUR RESENDE RIBEIRO DE OLIVEIRA"/>
    <s v="Abastecimento"/>
    <s v="GASOLINA COMUM"/>
    <n v="37.43"/>
    <n v="4.1900000000000004"/>
    <n v="128054"/>
    <n v="378"/>
    <n v="10.1"/>
    <n v="156.86000000000001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6"/>
    <n v="670512248"/>
    <n v="109978"/>
    <s v="UNIVERSIDADE FEDERAL DE LAVRAS - MG"/>
    <d v="2020-07-03T16:06:35"/>
    <s v="PVJ8151"/>
    <s v="PROPRIA"/>
    <s v="MOTOCICLETA"/>
    <s v="20019247"/>
    <n v="2014"/>
    <n v="1810957"/>
    <s v="ARTHUR RESENDE RIBEIRO DE OLIVEIRA"/>
    <s v="Abastecimento"/>
    <s v="GASOLINA COMUM"/>
    <n v="5.0999999999999996"/>
    <n v="4.1900000000000004"/>
    <n v="82371"/>
    <n v="178"/>
    <n v="34.9"/>
    <n v="21.39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6"/>
    <n v="670738819"/>
    <n v="109978"/>
    <s v="UNIVERSIDADE FEDERAL DE LAVRAS - MG"/>
    <d v="2020-07-06T08:32:30"/>
    <s v="ROC4350"/>
    <s v="PROPRIA"/>
    <s v="ROCADEIRA"/>
    <s v=""/>
    <n v="2012"/>
    <n v="395326"/>
    <s v="CARLOS ALBERTO DE OLIVEIRA SILVA"/>
    <s v="Abastecimento"/>
    <s v="GASOLINA COMUM"/>
    <n v="3"/>
    <n v="4.3099999999999996"/>
    <n v="113075"/>
    <n v="15"/>
    <n v="5"/>
    <n v="12.93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6"/>
    <n v="670739190"/>
    <n v="109978"/>
    <s v="UNIVERSIDADE FEDERAL DE LAVRAS - MG"/>
    <d v="2020-07-06T08:33:29"/>
    <s v="ROC7068"/>
    <s v="PROPRIA"/>
    <s v="ROCADEIRA"/>
    <s v=""/>
    <n v="2016"/>
    <n v="395326"/>
    <s v="CARLOS ALBERTO DE OLIVEIRA SILVA"/>
    <s v="Abastecimento"/>
    <s v="GASOLINA COMUM"/>
    <n v="3"/>
    <n v="4.3099999999999996"/>
    <n v="113075"/>
    <n v="15"/>
    <n v="5"/>
    <n v="12.93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6"/>
    <n v="670739428"/>
    <n v="109978"/>
    <s v="UNIVERSIDADE FEDERAL DE LAVRAS - MG"/>
    <d v="2020-07-06T08:34:16"/>
    <s v="ROC6731"/>
    <s v="PROPRIA"/>
    <s v="ROCADEIRA FS 220"/>
    <s v=""/>
    <n v="2011"/>
    <n v="395326"/>
    <s v="CARLOS ALBERTO DE OLIVEIRA SILVA"/>
    <s v="Abastecimento"/>
    <s v="GASOLINA COMUM"/>
    <n v="3"/>
    <n v="4.3099999999999996"/>
    <n v="113075"/>
    <n v="15"/>
    <n v="5"/>
    <n v="12.93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6"/>
    <n v="670739626"/>
    <n v="109978"/>
    <s v="UNIVERSIDADE FEDERAL DE LAVRAS - MG"/>
    <d v="2020-07-06T08:34:57"/>
    <s v="ROC6727"/>
    <s v="PROPRIA"/>
    <s v="ROCADEIRA FS 220"/>
    <s v=""/>
    <n v="2011"/>
    <n v="395326"/>
    <s v="CARLOS ALBERTO DE OLIVEIRA SILVA"/>
    <s v="Abastecimento"/>
    <s v="GASOLINA COMUM"/>
    <n v="3"/>
    <n v="4.3099999999999996"/>
    <n v="113075"/>
    <n v="15"/>
    <n v="5"/>
    <n v="12.93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6"/>
    <n v="670742113"/>
    <n v="109978"/>
    <s v="UNIVERSIDADE FEDERAL DE LAVRAS - MG"/>
    <d v="2020-07-06T08:35:39"/>
    <s v="ROC7067"/>
    <s v="PROPRIA"/>
    <s v="ROCADEIRA"/>
    <s v=""/>
    <n v="2016"/>
    <n v="395326"/>
    <s v="CARLOS ALBERTO DE OLIVEIRA SILVA"/>
    <s v="Abastecimento"/>
    <s v="GASOLINA COMUM"/>
    <n v="3"/>
    <n v="4.3099999999999996"/>
    <n v="113075"/>
    <n v="15"/>
    <n v="5"/>
    <n v="12.93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6"/>
    <n v="670739971"/>
    <n v="109978"/>
    <s v="UNIVERSIDADE FEDERAL DE LAVRAS - MG"/>
    <d v="2020-07-06T08:36:16"/>
    <s v="ROC4343"/>
    <s v="PROPRIA"/>
    <s v="ROCADEIRA"/>
    <s v=""/>
    <n v="2012"/>
    <n v="395326"/>
    <s v="CARLOS ALBERTO DE OLIVEIRA SILVA"/>
    <s v="Abastecimento"/>
    <s v="GASOLINA COMUM"/>
    <n v="3"/>
    <n v="4.3099999999999996"/>
    <n v="113075"/>
    <n v="15"/>
    <n v="5"/>
    <n v="12.93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6"/>
    <n v="670742259"/>
    <n v="109978"/>
    <s v="UNIVERSIDADE FEDERAL DE LAVRAS - MG"/>
    <d v="2020-07-06T08:37:00"/>
    <s v="ROC7069"/>
    <s v="PROPRIA"/>
    <s v="ROCADEIRA"/>
    <s v=""/>
    <n v="2016"/>
    <n v="395326"/>
    <s v="CARLOS ALBERTO DE OLIVEIRA SILVA"/>
    <s v="Abastecimento"/>
    <s v="GASOLINA COMUM"/>
    <n v="3"/>
    <n v="4.3099999999999996"/>
    <n v="113075"/>
    <n v="15"/>
    <n v="5"/>
    <n v="12.93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6"/>
    <n v="670744052"/>
    <n v="109978"/>
    <s v="UNIVERSIDADE FEDERAL DE LAVRAS - MG"/>
    <d v="2020-07-06T08:37:50"/>
    <s v="ROC4342"/>
    <s v="PROPRIA"/>
    <s v="ROCADEIRA"/>
    <s v=""/>
    <n v="2012"/>
    <n v="395326"/>
    <s v="CARLOS ALBERTO DE OLIVEIRA SILVA"/>
    <s v="Abastecimento"/>
    <s v="GASOLINA COMUM"/>
    <n v="3"/>
    <n v="4.3099999999999996"/>
    <n v="113075"/>
    <n v="15"/>
    <n v="5"/>
    <n v="12.93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6"/>
    <n v="670742702"/>
    <n v="109978"/>
    <s v="UNIVERSIDADE FEDERAL DE LAVRAS - MG"/>
    <d v="2020-07-06T08:38:36"/>
    <s v="ROC6726"/>
    <s v="PROPRIA"/>
    <s v="ROCADEIRA FS 220"/>
    <s v=""/>
    <n v="2011"/>
    <n v="395326"/>
    <s v="CARLOS ALBERTO DE OLIVEIRA SILVA"/>
    <s v="Abastecimento"/>
    <s v="GASOLINA COMUM"/>
    <n v="3"/>
    <n v="4.3099999999999996"/>
    <n v="113075"/>
    <n v="15"/>
    <n v="5"/>
    <n v="12.93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6"/>
    <n v="670742911"/>
    <n v="109978"/>
    <s v="UNIVERSIDADE FEDERAL DE LAVRAS - MG"/>
    <d v="2020-07-06T08:39:23"/>
    <s v="ROC7070"/>
    <s v="PROPRIA"/>
    <s v="ROCADEIRA"/>
    <s v=""/>
    <n v="2016"/>
    <n v="395326"/>
    <s v="CARLOS ALBERTO DE OLIVEIRA SILVA"/>
    <s v="Abastecimento"/>
    <s v="GASOLINA COMUM"/>
    <n v="3"/>
    <n v="4.3099999999999996"/>
    <n v="113075"/>
    <n v="15"/>
    <n v="5"/>
    <n v="12.93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0"/>
    <x v="6"/>
    <n v="670783680"/>
    <n v="109978"/>
    <s v="UNIVERSIDADE FEDERAL DE LAVRAS - MG"/>
    <d v="2020-07-06T10:44:10"/>
    <s v="HES2527"/>
    <s v="PROPRIA"/>
    <s v="L200"/>
    <s v=""/>
    <n v="2008"/>
    <n v="140502"/>
    <s v="JOSE PEDRO DE OLIVEIRA"/>
    <s v="Abastecimento"/>
    <s v="Diesel S-10 Comum"/>
    <n v="43.5"/>
    <n v="3.45"/>
    <n v="258716"/>
    <n v="491"/>
    <n v="11.29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6"/>
    <n v="670819019"/>
    <n v="109978"/>
    <s v="UNIVERSIDADE FEDERAL DE LAVRAS - MG"/>
    <d v="2020-07-06T12:26:50"/>
    <s v="PVJ8162"/>
    <s v="PROPRIA"/>
    <s v="MOTOCICLETA"/>
    <s v="20015679"/>
    <n v="2014"/>
    <n v="1810957"/>
    <s v="ARTHUR RESENDE RIBEIRO DE OLIVEIRA"/>
    <s v="Abastecimento"/>
    <s v="GASOLINA COMUM"/>
    <n v="5.7"/>
    <n v="4.1900000000000004"/>
    <n v="55368"/>
    <n v="221"/>
    <n v="38.770000000000003"/>
    <n v="23.9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6"/>
    <n v="670819190"/>
    <n v="109978"/>
    <s v="UNIVERSIDADE FEDERAL DE LAVRAS - MG"/>
    <d v="2020-07-06T12:28:11"/>
    <s v="PVJ8146"/>
    <s v="PROPRIA"/>
    <s v="MOTOCICLETA"/>
    <s v="20019246"/>
    <n v="2014"/>
    <n v="1810957"/>
    <s v="ARTHUR RESENDE RIBEIRO DE OLIVEIRA"/>
    <s v="Abastecimento"/>
    <s v="GASOLINA COMUM"/>
    <n v="9.1999999999999993"/>
    <n v="4.1900000000000004"/>
    <n v="64046"/>
    <n v="348"/>
    <n v="37.83"/>
    <n v="38.56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6"/>
    <n v="670819315"/>
    <n v="109978"/>
    <s v="UNIVERSIDADE FEDERAL DE LAVRAS - MG"/>
    <d v="2020-07-06T12:29:33"/>
    <s v="HKX5729"/>
    <s v="PROPRIA"/>
    <s v="MOTOCICLETA"/>
    <s v=""/>
    <n v="2009"/>
    <n v="1810957"/>
    <s v="ARTHUR RESENDE RIBEIRO DE OLIVEIRA"/>
    <s v="Abastecimento"/>
    <s v="GASOLINA COMUM"/>
    <n v="8.85"/>
    <n v="4.1900000000000004"/>
    <n v="24204"/>
    <n v="319"/>
    <n v="36.049999999999997"/>
    <n v="37.1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0"/>
    <x v="6"/>
    <n v="670819575"/>
    <n v="109978"/>
    <s v="UNIVERSIDADE FEDERAL DE LAVRAS - MG"/>
    <d v="2020-07-06T12:32:15"/>
    <s v="HKX5731"/>
    <s v="PROPRIA"/>
    <s v="MOTOCICLETA"/>
    <s v="20019249"/>
    <n v="2009"/>
    <n v="1810957"/>
    <s v="ARTHUR RESENDE RIBEIRO DE OLIVEIRA"/>
    <s v="Abastecimento"/>
    <s v="GASOLINA COMUM"/>
    <n v="8.68"/>
    <n v="4.1900000000000004"/>
    <n v="19560"/>
    <n v="203"/>
    <n v="23.39"/>
    <n v="36.380000000000003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6"/>
    <n v="670819764"/>
    <n v="109978"/>
    <s v="UNIVERSIDADE FEDERAL DE LAVRAS - MG"/>
    <d v="2020-07-06T12:34:08"/>
    <s v="PVJ8123"/>
    <s v="PROPRIA"/>
    <s v="MOTOCICLETA"/>
    <s v="20019272"/>
    <n v="2014"/>
    <n v="1810957"/>
    <s v="ARTHUR RESENDE RIBEIRO DE OLIVEIRA"/>
    <s v="Abastecimento"/>
    <s v="GASOLINA COMUM"/>
    <n v="6.37"/>
    <n v="4.1900000000000004"/>
    <n v="76050"/>
    <n v="60"/>
    <n v="9.42"/>
    <n v="26.71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6"/>
    <n v="670819894"/>
    <n v="109978"/>
    <s v="UNIVERSIDADE FEDERAL DE LAVRAS - MG"/>
    <d v="2020-07-06T12:35:24"/>
    <s v="PVJ8142"/>
    <s v="PROPRIA"/>
    <s v="MOTOCICLETA"/>
    <s v="20019243"/>
    <n v="2014"/>
    <n v="1810957"/>
    <s v="ARTHUR RESENDE RIBEIRO DE OLIVEIRA"/>
    <s v="Abastecimento"/>
    <s v="GASOLINA COMUM"/>
    <n v="7.76"/>
    <n v="4.1900000000000004"/>
    <n v="84655"/>
    <n v="322"/>
    <n v="41.49"/>
    <n v="32.54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6"/>
    <n v="670820301"/>
    <n v="109978"/>
    <s v="UNIVERSIDADE FEDERAL DE LAVRAS - MG"/>
    <d v="2020-07-06T12:39:04"/>
    <s v="PVJ8159"/>
    <s v="PROPRIA"/>
    <s v="MOTOCICLETA"/>
    <s v="0019242"/>
    <n v="2014"/>
    <n v="1810957"/>
    <s v="ARTHUR RESENDE RIBEIRO DE OLIVEIRA"/>
    <s v="Abastecimento"/>
    <s v="GASOLINA COMUM"/>
    <n v="6.13"/>
    <n v="4.1900000000000004"/>
    <n v="74206"/>
    <n v="262"/>
    <n v="42.74"/>
    <n v="25.71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6"/>
    <n v="670820437"/>
    <n v="109978"/>
    <s v="UNIVERSIDADE FEDERAL DE LAVRAS - MG"/>
    <d v="2020-07-06T12:40:15"/>
    <s v="PVJ8154"/>
    <s v="PROPRIA"/>
    <s v="MOTOCICLETA"/>
    <s v=""/>
    <n v="2014"/>
    <n v="1810957"/>
    <s v="ARTHUR RESENDE RIBEIRO DE OLIVEIRA"/>
    <s v="Abastecimento"/>
    <s v="GASOLINA COMUM"/>
    <n v="8.94"/>
    <n v="4.1900000000000004"/>
    <n v="48550"/>
    <n v="238"/>
    <n v="26.62"/>
    <n v="37.49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6"/>
    <n v="670820595"/>
    <n v="109978"/>
    <s v="UNIVERSIDADE FEDERAL DE LAVRAS - MG"/>
    <d v="2020-07-06T12:41:53"/>
    <s v="PVJ8145"/>
    <s v="PROPRIA"/>
    <s v="MOTOCICLETA"/>
    <s v="20019245"/>
    <n v="2014"/>
    <n v="1810957"/>
    <s v="ARTHUR RESENDE RIBEIRO DE OLIVEIRA"/>
    <s v="Abastecimento"/>
    <s v="GASOLINA COMUM"/>
    <n v="8.2899999999999991"/>
    <n v="4.1900000000000004"/>
    <n v="82315"/>
    <n v="308"/>
    <n v="37.15"/>
    <n v="34.76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6"/>
    <n v="670820767"/>
    <n v="109978"/>
    <s v="UNIVERSIDADE FEDERAL DE LAVRAS - MG"/>
    <d v="2020-07-06T12:43:30"/>
    <s v="PVJ8129"/>
    <s v="PROPRIA"/>
    <s v="MOTOCICLETA"/>
    <s v="20019241"/>
    <n v="2014"/>
    <n v="1810957"/>
    <s v="ARTHUR RESENDE RIBEIRO DE OLIVEIRA"/>
    <s v="Abastecimento"/>
    <s v="GASOLINA COMUM"/>
    <n v="5.49"/>
    <n v="4.1900000000000004"/>
    <n v="90035"/>
    <n v="249"/>
    <n v="45.36"/>
    <n v="23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6"/>
    <n v="670826710"/>
    <n v="109978"/>
    <s v="UNIVERSIDADE FEDERAL DE LAVRAS - MG"/>
    <d v="2020-07-06T13:12:15"/>
    <s v="HES1264"/>
    <s v="PROPRIA"/>
    <s v="RANGER"/>
    <s v=""/>
    <n v="2007"/>
    <n v="140502"/>
    <s v="JOSE PEDRO DE OLIVEIRA"/>
    <s v="Abastecimento"/>
    <s v="Diesel S-10 Comum"/>
    <n v="43.37"/>
    <n v="3.34"/>
    <n v="322505"/>
    <n v="680"/>
    <n v="15.68"/>
    <n v="145"/>
    <n v="11369430"/>
    <s v="POSTO AVENIDA"/>
    <s v="POSTO DE COMBUSTIVEL"/>
    <s v="AVENIDA ERNESTO MATIOLLI 1066"/>
    <s v="SANTA EFIGENIA"/>
    <s v="LAVRAS"/>
    <s v="MG"/>
    <s v="DTM"/>
    <m/>
    <m/>
    <m/>
    <m/>
    <m/>
    <m/>
    <m/>
    <m/>
    <m/>
    <m/>
    <m/>
    <m/>
  </r>
  <r>
    <x v="0"/>
    <x v="6"/>
    <n v="670940268"/>
    <n v="109978"/>
    <s v="UNIVERSIDADE FEDERAL DE LAVRAS - MG"/>
    <d v="2020-07-07T08:37:26"/>
    <s v="GMF1891"/>
    <s v="PROPRIA"/>
    <s v="914 DIESEL"/>
    <s v="20012235"/>
    <n v="1997"/>
    <n v="68775056"/>
    <s v="ANDERSON DE SOUSA LIMA"/>
    <s v="Abastecimento"/>
    <s v="Diesel S-10 Comum"/>
    <n v="48.56"/>
    <n v="3.45"/>
    <n v="214156"/>
    <n v="113"/>
    <n v="2.33"/>
    <n v="167.43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6"/>
    <x v="6"/>
    <n v="670942317"/>
    <n v="109978"/>
    <s v="UNIVERSIDADE FEDERAL DE LAVRAS - MG"/>
    <d v="2020-07-07T08:46:01"/>
    <s v="PVN3749"/>
    <s v="PROPRIA"/>
    <s v="PALIO"/>
    <s v=""/>
    <n v="2015"/>
    <n v="2042576"/>
    <s v="ANDERSON DOUGLAS CARVALHO"/>
    <s v="Abastecimento"/>
    <s v="GASOLINA COMUM"/>
    <n v="34.49"/>
    <n v="4.3499999999999996"/>
    <n v="50662"/>
    <n v="387"/>
    <n v="11.22"/>
    <n v="150"/>
    <n v="9895191"/>
    <s v="AUTO POSTO LAVRAS SHELL"/>
    <s v="POSTO DE COMBUSTIVEL"/>
    <s v="AVENIDA DR SILVIO MENICUCCI 200"/>
    <s v="VILA ESTER"/>
    <s v="LAVRAS"/>
    <s v="MG"/>
    <s v="DGTI"/>
    <m/>
    <m/>
    <m/>
    <m/>
    <m/>
    <m/>
    <m/>
    <m/>
    <m/>
    <m/>
    <m/>
    <m/>
  </r>
  <r>
    <x v="0"/>
    <x v="6"/>
    <n v="670973487"/>
    <n v="109978"/>
    <s v="UNIVERSIDADE FEDERAL DE LAVRAS - MG"/>
    <d v="2020-07-07T11:22:31"/>
    <s v="GMF6108"/>
    <s v="PROPRIA"/>
    <s v="KOMBI 1.6"/>
    <s v="20015678"/>
    <n v="2009"/>
    <n v="3892"/>
    <s v="CLAUDIO VALACIO DE OLIVEIRA"/>
    <s v="Abastecimento"/>
    <s v="GASOLINA COMUM"/>
    <n v="33.11"/>
    <n v="4.3499999999999996"/>
    <n v="683693"/>
    <n v="249"/>
    <n v="7.52"/>
    <n v="144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6"/>
    <n v="670989469"/>
    <n v="109978"/>
    <s v="UNIVERSIDADE FEDERAL DE LAVRAS - MG"/>
    <d v="2020-07-07T13:22:51"/>
    <s v="JJF5071"/>
    <s v="PROPRIA"/>
    <s v="GOL"/>
    <s v="20012223"/>
    <n v="2008"/>
    <n v="2042576"/>
    <s v="ANDERSON DOUGLAS CARVALHO"/>
    <s v="Abastecimento"/>
    <s v="GASOLINA COMUM"/>
    <n v="34.49"/>
    <n v="4.3499999999999996"/>
    <n v="152013"/>
    <n v="374"/>
    <n v="10.84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1"/>
    <x v="6"/>
    <n v="671040338"/>
    <n v="109978"/>
    <s v="UNIVERSIDADE FEDERAL DE LAVRAS - MG"/>
    <d v="2020-07-07T17:54:03"/>
    <s v="PVJ8151"/>
    <s v="PROPRIA"/>
    <s v="MOTOCICLETA"/>
    <s v="20019247"/>
    <n v="2014"/>
    <n v="1810957"/>
    <s v="ARTHUR RESENDE RIBEIRO DE OLIVEIRA"/>
    <s v="Abastecimento"/>
    <s v="GASOLINA COMUM"/>
    <n v="7.64"/>
    <n v="4.1900000000000004"/>
    <n v="82706"/>
    <n v="335"/>
    <n v="43.85"/>
    <n v="32.020000000000003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6"/>
    <n v="671125213"/>
    <n v="109978"/>
    <s v="UNIVERSIDADE FEDERAL DE LAVRAS - MG"/>
    <d v="2020-07-08T10:38:52"/>
    <s v="GMF7220"/>
    <s v="PROPRIA"/>
    <s v="FOCUS"/>
    <s v="20012214"/>
    <n v="2013"/>
    <n v="2042576"/>
    <s v="ANDERSON DOUGLAS CARVALHO"/>
    <s v="Abastecimento"/>
    <s v="GASOLINA COMUM"/>
    <n v="34.49"/>
    <n v="4.3499999999999996"/>
    <n v="156071"/>
    <n v="398"/>
    <n v="11.54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1"/>
    <x v="6"/>
    <n v="671131645"/>
    <n v="109978"/>
    <s v="UNIVERSIDADE FEDERAL DE LAVRAS - MG"/>
    <d v="2020-07-08T11:28:09"/>
    <s v="PVJ8124"/>
    <s v="PROPRIA"/>
    <s v="MOTOCICLETA"/>
    <s v="20019248"/>
    <n v="2014"/>
    <n v="1810957"/>
    <s v="ARTHUR RESENDE RIBEIRO DE OLIVEIRA"/>
    <s v="Abastecimento"/>
    <s v="GASOLINA COMUM"/>
    <n v="6.04"/>
    <n v="4.22"/>
    <n v="88560"/>
    <n v="324"/>
    <n v="53.64"/>
    <n v="25.46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6"/>
    <n v="671131793"/>
    <n v="109978"/>
    <s v="UNIVERSIDADE FEDERAL DE LAVRAS - MG"/>
    <d v="2020-07-08T11:29:19"/>
    <s v="PVJ8142"/>
    <s v="PROPRIA"/>
    <s v="MOTOCICLETA"/>
    <s v="20019243"/>
    <n v="2014"/>
    <n v="1810957"/>
    <s v="ARTHUR RESENDE RIBEIRO DE OLIVEIRA"/>
    <s v="Abastecimento"/>
    <s v="GASOLINA COMUM"/>
    <n v="4.96"/>
    <n v="4.21"/>
    <n v="84906"/>
    <n v="251"/>
    <n v="50.6"/>
    <n v="20.89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6"/>
    <n v="671131920"/>
    <n v="109978"/>
    <s v="UNIVERSIDADE FEDERAL DE LAVRAS - MG"/>
    <d v="2020-07-08T11:30:18"/>
    <s v="PVJ8162"/>
    <s v="PROPRIA"/>
    <s v="MOTOCICLETA"/>
    <s v="20015679"/>
    <n v="2014"/>
    <n v="1810957"/>
    <s v="ARTHUR RESENDE RIBEIRO DE OLIVEIRA"/>
    <s v="Abastecimento"/>
    <s v="GASOLINA COMUM"/>
    <n v="6.24"/>
    <n v="4.21"/>
    <n v="55675"/>
    <n v="307"/>
    <n v="49.2"/>
    <n v="26.29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6"/>
    <n v="671132029"/>
    <n v="109978"/>
    <s v="UNIVERSIDADE FEDERAL DE LAVRAS - MG"/>
    <d v="2020-07-08T11:31:19"/>
    <s v="PVJ8146"/>
    <s v="PROPRIA"/>
    <s v="MOTOCICLETA"/>
    <s v="20019246"/>
    <n v="2014"/>
    <n v="1810957"/>
    <s v="ARTHUR RESENDE RIBEIRO DE OLIVEIRA"/>
    <s v="Abastecimento"/>
    <s v="GASOLINA COMUM"/>
    <n v="5.97"/>
    <n v="4.04"/>
    <n v="64307"/>
    <n v="261"/>
    <n v="43.72"/>
    <n v="24.14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6"/>
    <n v="671133245"/>
    <n v="109978"/>
    <s v="UNIVERSIDADE FEDERAL DE LAVRAS - MG"/>
    <d v="2020-07-08T11:41:12"/>
    <s v="PVJ8123"/>
    <s v="PROPRIA"/>
    <s v="MOTOCICLETA"/>
    <s v="20019272"/>
    <n v="2014"/>
    <n v="1810957"/>
    <s v="ARTHUR RESENDE RIBEIRO DE OLIVEIRA"/>
    <s v="Abastecimento"/>
    <s v="GASOLINA COMUM"/>
    <n v="5.43"/>
    <n v="4.21"/>
    <n v="76100"/>
    <n v="50"/>
    <n v="9.2100000000000009"/>
    <n v="22.86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2"/>
    <x v="6"/>
    <n v="671137749"/>
    <n v="109978"/>
    <s v="UNIVERSIDADE FEDERAL DE LAVRAS - MG"/>
    <d v="2020-07-08T12:02:27"/>
    <s v="HKX5733"/>
    <s v="PROPRIA"/>
    <s v="MOTOCICLETA"/>
    <s v=""/>
    <n v="2009"/>
    <n v="1670814"/>
    <s v="MARCELO ADALTON BALISA"/>
    <s v="Abastecimento"/>
    <s v="GASOLINA COMUM"/>
    <n v="9.19"/>
    <n v="4.3499999999999996"/>
    <n v="41801"/>
    <n v="361"/>
    <n v="39.28"/>
    <n v="40"/>
    <n v="9895191"/>
    <s v="AUTO POSTO LAVRAS SHELL"/>
    <s v="POSTO DE COMBUSTIVEL"/>
    <s v="AVENIDA DR SILVIO MENICUCCI 200"/>
    <s v="VILA ESTER"/>
    <s v="LAVRAS"/>
    <s v="MG"/>
    <s v="DMP"/>
    <m/>
    <m/>
    <m/>
    <m/>
    <m/>
    <m/>
    <m/>
    <m/>
    <m/>
    <m/>
    <m/>
    <m/>
  </r>
  <r>
    <x v="0"/>
    <x v="6"/>
    <n v="671156241"/>
    <n v="109978"/>
    <s v="UNIVERSIDADE FEDERAL DE LAVRAS - MG"/>
    <d v="2020-07-08T14:10:28"/>
    <s v="GMF6455"/>
    <s v="PROPRIA"/>
    <s v="RANGER"/>
    <s v="20012215"/>
    <n v="2010"/>
    <n v="12918"/>
    <s v="MARCO AURELIO DE CASTRO CARVALHO"/>
    <s v="Abastecimento"/>
    <s v="Diesel S-10 Comum"/>
    <n v="54.32"/>
    <n v="3.5"/>
    <n v="106184"/>
    <n v="69"/>
    <n v="1.27"/>
    <n v="190.01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6"/>
    <n v="671276033"/>
    <n v="109978"/>
    <s v="UNIVERSIDADE FEDERAL DE LAVRAS - MG"/>
    <d v="2020-07-09T08:54:07"/>
    <s v="GMF6666"/>
    <s v="PROPRIA"/>
    <s v="CAMINHAO"/>
    <s v="20019840"/>
    <n v="2011"/>
    <n v="1670814"/>
    <s v="MARCELO ADALTON BALISA"/>
    <s v="Abastecimento"/>
    <s v="Diesel S-10 Comum"/>
    <n v="44.13"/>
    <n v="3.38"/>
    <n v="126029"/>
    <n v="372"/>
    <n v="8.43"/>
    <n v="149.16"/>
    <n v="6103464"/>
    <s v="POSTO TUNEL"/>
    <s v="POSTO DE COMBUSTIVEL"/>
    <s v="RUA OTACILIO NEGRAO DE LIMA 598"/>
    <s v="CENTRO"/>
    <s v="LAVRAS"/>
    <s v="MG"/>
    <s v="DTM"/>
    <m/>
    <m/>
    <m/>
    <m/>
    <m/>
    <m/>
    <m/>
    <m/>
    <m/>
    <m/>
    <m/>
    <m/>
  </r>
  <r>
    <x v="0"/>
    <x v="6"/>
    <n v="671296607"/>
    <n v="109978"/>
    <s v="UNIVERSIDADE FEDERAL DE LAVRAS - MG"/>
    <d v="2020-07-09T10:28:16"/>
    <s v="GMF5499"/>
    <s v="PROPRIA"/>
    <s v="BORA"/>
    <s v="20019855"/>
    <n v="2008"/>
    <n v="1810957"/>
    <s v="ARTHUR RESENDE RIBEIRO DE OLIVEIRA"/>
    <s v="Abastecimento"/>
    <s v="GASOLINA COMUM"/>
    <n v="43.39"/>
    <n v="4.21"/>
    <n v="324248"/>
    <n v="356"/>
    <n v="8.1999999999999993"/>
    <n v="182.69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6"/>
    <n v="671361729"/>
    <n v="109978"/>
    <s v="UNIVERSIDADE FEDERAL DE LAVRAS - MG"/>
    <d v="2020-07-09T16:54:35"/>
    <s v="PVJ8145"/>
    <s v="PROPRIA"/>
    <s v="MOTOCICLETA"/>
    <s v="20019245"/>
    <n v="2014"/>
    <n v="1810957"/>
    <s v="ARTHUR RESENDE RIBEIRO DE OLIVEIRA"/>
    <s v="Abastecimento"/>
    <s v="GASOLINA COMUM"/>
    <n v="7.18"/>
    <n v="4.21"/>
    <n v="82610"/>
    <n v="295"/>
    <n v="41.09"/>
    <n v="30.26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6"/>
    <n v="671361904"/>
    <n v="109978"/>
    <s v="UNIVERSIDADE FEDERAL DE LAVRAS - MG"/>
    <d v="2020-07-09T16:55:45"/>
    <s v="PVJ8154"/>
    <s v="PROPRIA"/>
    <s v="MOTOCICLETA"/>
    <s v=""/>
    <n v="2014"/>
    <n v="1810957"/>
    <s v="ARTHUR RESENDE RIBEIRO DE OLIVEIRA"/>
    <s v="Abastecimento"/>
    <s v="GASOLINA COMUM"/>
    <n v="9.35"/>
    <n v="4.21"/>
    <n v="48638"/>
    <n v="88"/>
    <n v="9.41"/>
    <n v="39.380000000000003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0"/>
    <x v="6"/>
    <n v="671483926"/>
    <n v="109978"/>
    <s v="UNIVERSIDADE FEDERAL DE LAVRAS - MG"/>
    <d v="2020-07-10T13:27:19"/>
    <s v="GMF7219"/>
    <s v="PROPRIA"/>
    <s v="FOCUS"/>
    <s v="20012003"/>
    <n v="2012"/>
    <n v="11984333"/>
    <s v="ADEILSON CARVALHO"/>
    <s v="Abastecimento"/>
    <s v="GASOLINA COMUM"/>
    <n v="33.340000000000003"/>
    <n v="4.41"/>
    <n v="163038"/>
    <n v="224"/>
    <n v="6.72"/>
    <n v="147"/>
    <n v="6103464"/>
    <s v="POSTO TUNEL"/>
    <s v="POSTO DE COMBUSTIVEL"/>
    <s v="RUA OTACILIO NEGRAO DE LIMA 598"/>
    <s v="CENTRO"/>
    <s v="LAVRAS"/>
    <s v="MG"/>
    <s v="DTM"/>
    <m/>
    <m/>
    <m/>
    <m/>
    <m/>
    <m/>
    <m/>
    <m/>
    <m/>
    <m/>
    <m/>
    <m/>
  </r>
  <r>
    <x v="2"/>
    <x v="6"/>
    <n v="671484379"/>
    <n v="109978"/>
    <s v="UNIVERSIDADE FEDERAL DE LAVRAS - MG"/>
    <d v="2020-07-10T13:30:22"/>
    <s v="TCB9149"/>
    <s v="PROPRIA"/>
    <s v="TANQUE"/>
    <s v=""/>
    <n v="2019"/>
    <n v="11984333"/>
    <s v="ADEILSON CARVALHO"/>
    <s v="Abastecimento"/>
    <s v="DIESEL"/>
    <n v="5000"/>
    <n v="3.28"/>
    <n v="12"/>
    <n v="0"/>
    <n v="0"/>
    <n v="16400"/>
    <n v="6103464"/>
    <s v="POSTO TUNEL"/>
    <s v="POSTO DE COMBUSTIVEL"/>
    <s v="RUA OTACILIO NEGRAO DE LIMA 598"/>
    <s v="CENTRO"/>
    <s v="LAVRAS"/>
    <s v="MG"/>
    <s v="DMP"/>
    <m/>
    <m/>
    <m/>
    <m/>
    <m/>
    <m/>
    <m/>
    <m/>
    <m/>
    <m/>
    <m/>
    <m/>
  </r>
  <r>
    <x v="1"/>
    <x v="6"/>
    <n v="671532778"/>
    <n v="109978"/>
    <s v="UNIVERSIDADE FEDERAL DE LAVRAS - MG"/>
    <d v="2020-07-10T17:28:34"/>
    <s v="PVJ8146"/>
    <s v="PROPRIA"/>
    <s v="MOTOCICLETA"/>
    <s v="20019246"/>
    <n v="2014"/>
    <n v="1810957"/>
    <s v="ARTHUR RESENDE RIBEIRO DE OLIVEIRA"/>
    <s v="Abastecimento"/>
    <s v="GASOLINA COMUM"/>
    <n v="6.68"/>
    <n v="4.26"/>
    <n v="64580"/>
    <n v="273"/>
    <n v="40.869999999999997"/>
    <n v="28.48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6"/>
    <n v="671532969"/>
    <n v="109978"/>
    <s v="UNIVERSIDADE FEDERAL DE LAVRAS - MG"/>
    <d v="2020-07-10T17:29:34"/>
    <s v="HKX5729"/>
    <s v="PROPRIA"/>
    <s v="MOTOCICLETA"/>
    <s v=""/>
    <n v="2009"/>
    <n v="1810957"/>
    <s v="ARTHUR RESENDE RIBEIRO DE OLIVEIRA"/>
    <s v="Abastecimento"/>
    <s v="GASOLINA COMUM"/>
    <n v="5.65"/>
    <n v="4.26"/>
    <n v="24399"/>
    <n v="195"/>
    <n v="34.51"/>
    <n v="24.08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6"/>
    <n v="671534215"/>
    <n v="109978"/>
    <s v="UNIVERSIDADE FEDERAL DE LAVRAS - MG"/>
    <d v="2020-07-10T17:30:39"/>
    <s v="PVJ8151"/>
    <s v="PROPRIA"/>
    <s v="MOTOCICLETA"/>
    <s v="20019247"/>
    <n v="2014"/>
    <n v="1810957"/>
    <s v="ARTHUR RESENDE RIBEIRO DE OLIVEIRA"/>
    <s v="Abastecimento"/>
    <s v="GASOLINA COMUM"/>
    <n v="7.86"/>
    <n v="4.26"/>
    <n v="82972"/>
    <n v="266"/>
    <n v="33.840000000000003"/>
    <n v="33.479999999999997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6"/>
    <n v="671535082"/>
    <n v="109978"/>
    <s v="UNIVERSIDADE FEDERAL DE LAVRAS - MG"/>
    <d v="2020-07-10T17:32:06"/>
    <s v="PVJ8144"/>
    <s v="PROPRIA"/>
    <s v="MOTOCICLETA"/>
    <s v="0019244"/>
    <n v="2014"/>
    <n v="1810957"/>
    <s v="ARTHUR RESENDE RIBEIRO DE OLIVEIRA"/>
    <s v="Abastecimento"/>
    <s v="GASOLINA COMUM"/>
    <n v="8.3800000000000008"/>
    <n v="4.26"/>
    <n v="74948"/>
    <n v="310"/>
    <n v="36.99"/>
    <n v="35.71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6"/>
    <n v="671535098"/>
    <n v="109978"/>
    <s v="UNIVERSIDADE FEDERAL DE LAVRAS - MG"/>
    <d v="2020-07-10T17:33:17"/>
    <s v="PVJ8142"/>
    <s v="PROPRIA"/>
    <s v="MOTOCICLETA"/>
    <s v="20019243"/>
    <n v="2014"/>
    <n v="1810957"/>
    <s v="ARTHUR RESENDE RIBEIRO DE OLIVEIRA"/>
    <s v="Abastecimento"/>
    <s v="GASOLINA COMUM"/>
    <n v="5.53"/>
    <n v="4.2699999999999996"/>
    <n v="85164"/>
    <n v="258"/>
    <n v="46.65"/>
    <n v="23.59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6"/>
    <n v="671534948"/>
    <n v="109978"/>
    <s v="UNIVERSIDADE FEDERAL DE LAVRAS - MG"/>
    <d v="2020-07-10T17:34:41"/>
    <s v="PVJ8162"/>
    <s v="PROPRIA"/>
    <s v="MOTOCICLETA"/>
    <s v="20015679"/>
    <n v="2014"/>
    <n v="1810957"/>
    <s v="ARTHUR RESENDE RIBEIRO DE OLIVEIRA"/>
    <s v="Abastecimento"/>
    <s v="GASOLINA COMUM"/>
    <n v="5.36"/>
    <n v="4.26"/>
    <n v="55905"/>
    <n v="230"/>
    <n v="42.91"/>
    <n v="22.86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6"/>
    <n v="671535219"/>
    <n v="109978"/>
    <s v="UNIVERSIDADE FEDERAL DE LAVRAS - MG"/>
    <d v="2020-07-10T17:35:51"/>
    <s v="PVJ8123"/>
    <s v="PROPRIA"/>
    <s v="MOTOCICLETA"/>
    <s v="20019272"/>
    <n v="2014"/>
    <n v="1810957"/>
    <s v="ARTHUR RESENDE RIBEIRO DE OLIVEIRA"/>
    <s v="Abastecimento"/>
    <s v="GASOLINA COMUM"/>
    <n v="5.26"/>
    <n v="4.26"/>
    <n v="76335"/>
    <n v="235"/>
    <n v="44.68"/>
    <n v="22.42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6"/>
    <n v="671535571"/>
    <n v="109978"/>
    <s v="UNIVERSIDADE FEDERAL DE LAVRAS - MG"/>
    <d v="2020-07-10T17:37:54"/>
    <s v="PVJ8129"/>
    <s v="PROPRIA"/>
    <s v="MOTOCICLETA"/>
    <s v="20019241"/>
    <n v="2014"/>
    <n v="1810957"/>
    <s v="ARTHUR RESENDE RIBEIRO DE OLIVEIRA"/>
    <s v="Abastecimento"/>
    <s v="GASOLINA COMUM"/>
    <n v="7.31"/>
    <n v="4.26"/>
    <n v="90360"/>
    <n v="325"/>
    <n v="44.46"/>
    <n v="31.14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6"/>
    <n v="671535750"/>
    <n v="109978"/>
    <s v="UNIVERSIDADE FEDERAL DE LAVRAS - MG"/>
    <d v="2020-07-10T17:38:59"/>
    <s v="PVJ8159"/>
    <s v="PROPRIA"/>
    <s v="MOTOCICLETA"/>
    <s v="0019242"/>
    <n v="2014"/>
    <n v="1810957"/>
    <s v="ARTHUR RESENDE RIBEIRO DE OLIVEIRA"/>
    <s v="Abastecimento"/>
    <s v="GASOLINA COMUM"/>
    <n v="6.27"/>
    <n v="4.26"/>
    <n v="74472"/>
    <n v="266"/>
    <n v="42.42"/>
    <n v="26.71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6"/>
    <n v="671721826"/>
    <n v="109978"/>
    <s v="UNIVERSIDADE FEDERAL DE LAVRAS - MG"/>
    <d v="2020-07-13T08:17:15"/>
    <s v="GMF6158"/>
    <s v="PROPRIA"/>
    <s v="STRADA HD WK CD E"/>
    <s v="20019850"/>
    <n v="2009"/>
    <n v="12918"/>
    <s v="MARCO AURELIO DE CASTRO CARVALHO"/>
    <s v="Abastecimento"/>
    <s v="GASOLINA COMUM"/>
    <n v="34.090000000000003"/>
    <n v="4.4000000000000004"/>
    <n v="211098"/>
    <n v="243"/>
    <n v="7.13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6"/>
    <n v="671725943"/>
    <n v="109978"/>
    <s v="UNIVERSIDADE FEDERAL DE LAVRAS - MG"/>
    <d v="2020-07-13T08:26:51"/>
    <s v="GMF6156"/>
    <s v="PROPRIA"/>
    <s v="STRADA HD WK CD E"/>
    <s v="20019835"/>
    <n v="2009"/>
    <n v="395326"/>
    <s v="CARLOS ALBERTO DE OLIVEIRA SILVA"/>
    <s v="Abastecimento"/>
    <s v="ETANOL"/>
    <n v="9.8000000000000007"/>
    <n v="3.06"/>
    <n v="127046"/>
    <n v="371"/>
    <n v="37.86"/>
    <n v="30"/>
    <n v="11396534"/>
    <s v="POSTO DA PRACA"/>
    <s v="POSTO DE COMBUSTIVEL"/>
    <s v="PRACA DOUTOR JORGE 185"/>
    <s v="CENTRO"/>
    <s v="LAVRAS"/>
    <s v="MG"/>
    <s v="DTM"/>
    <m/>
    <m/>
    <m/>
    <m/>
    <m/>
    <m/>
    <m/>
    <m/>
    <m/>
    <m/>
    <m/>
    <m/>
  </r>
  <r>
    <x v="0"/>
    <x v="6"/>
    <n v="671761433"/>
    <n v="109978"/>
    <s v="UNIVERSIDADE FEDERAL DE LAVRAS - MG"/>
    <d v="2020-07-13T09:30:52"/>
    <s v="GMF7494"/>
    <s v="PROPRIA"/>
    <s v="UNO"/>
    <s v=""/>
    <n v="2013"/>
    <n v="2111789"/>
    <s v="GUSTAVO MARCIO BOTELHO"/>
    <s v="Abastecimento"/>
    <s v="GASOLINA COMUM"/>
    <n v="37.24"/>
    <n v="4.41"/>
    <n v="63014"/>
    <n v="486"/>
    <n v="13.05"/>
    <n v="164.19"/>
    <n v="6103464"/>
    <s v="POSTO TUNEL"/>
    <s v="POSTO DE COMBUSTIVEL"/>
    <s v="RUA OTACILIO NEGRAO DE LIMA 598"/>
    <s v="CENTRO"/>
    <s v="LAVRAS"/>
    <s v="MG"/>
    <s v="DTM"/>
    <m/>
    <m/>
    <m/>
    <m/>
    <m/>
    <m/>
    <m/>
    <m/>
    <m/>
    <m/>
    <m/>
    <m/>
  </r>
  <r>
    <x v="0"/>
    <x v="6"/>
    <n v="671763205"/>
    <n v="109978"/>
    <s v="UNIVERSIDADE FEDERAL DE LAVRAS - MG"/>
    <d v="2020-07-13T09:41:51"/>
    <s v="GMF0576"/>
    <s v="PROPRIA"/>
    <s v="L1113"/>
    <s v="20012237"/>
    <n v="1976"/>
    <n v="2042107"/>
    <s v="JERRY ADRIANI DA SILVA"/>
    <s v="Abastecimento"/>
    <s v="Diesel S-10 Comum"/>
    <n v="109.78"/>
    <n v="3.5"/>
    <n v="59535"/>
    <n v="129"/>
    <n v="1.18"/>
    <n v="384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6"/>
    <n v="671772884"/>
    <n v="109978"/>
    <s v="UNIVERSIDADE FEDERAL DE LAVRAS - MG"/>
    <d v="2020-07-13T10:18:26"/>
    <s v="GMF7963"/>
    <s v="PROPRIA"/>
    <s v="STRADA HD WK CD E"/>
    <s v=""/>
    <n v="2015"/>
    <n v="68775056"/>
    <s v="ANDERSON DE SOUSA LIMA"/>
    <s v="Abastecimento"/>
    <s v="GASOLINA COMUM"/>
    <n v="34.090000000000003"/>
    <n v="4.4000000000000004"/>
    <n v="81631"/>
    <n v="342"/>
    <n v="10.029999999999999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1"/>
    <x v="6"/>
    <n v="671970375"/>
    <n v="109978"/>
    <s v="UNIVERSIDADE FEDERAL DE LAVRAS - MG"/>
    <d v="2020-07-13T16:12:47"/>
    <s v="PVJ8124"/>
    <s v="PROPRIA"/>
    <s v="MOTOCICLETA"/>
    <s v="20019248"/>
    <n v="2014"/>
    <n v="1810957"/>
    <s v="ARTHUR RESENDE RIBEIRO DE OLIVEIRA"/>
    <s v="Abastecimento"/>
    <s v="GASOLINA COMUM"/>
    <n v="8.65"/>
    <n v="4.26"/>
    <n v="88958"/>
    <n v="398"/>
    <n v="46.01"/>
    <n v="36.86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6"/>
    <n v="671970552"/>
    <n v="109978"/>
    <s v="UNIVERSIDADE FEDERAL DE LAVRAS - MG"/>
    <d v="2020-07-13T16:14:00"/>
    <s v="PVJ8154"/>
    <s v="PROPRIA"/>
    <s v="MOTOCICLETA"/>
    <s v=""/>
    <n v="2014"/>
    <n v="1810957"/>
    <s v="ARTHUR RESENDE RIBEIRO DE OLIVEIRA"/>
    <s v="Abastecimento"/>
    <s v="GASOLINA COMUM"/>
    <n v="9.14"/>
    <n v="4.26"/>
    <n v="48839"/>
    <n v="201"/>
    <n v="21.99"/>
    <n v="38.96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6"/>
    <n v="671970756"/>
    <n v="109978"/>
    <s v="UNIVERSIDADE FEDERAL DE LAVRAS - MG"/>
    <d v="2020-07-13T16:15:22"/>
    <s v="PVJ8145"/>
    <s v="PROPRIA"/>
    <s v="MOTOCICLETA"/>
    <s v="20019245"/>
    <n v="2014"/>
    <n v="1810957"/>
    <s v="ARTHUR RESENDE RIBEIRO DE OLIVEIRA"/>
    <s v="Abastecimento"/>
    <s v="GASOLINA COMUM"/>
    <n v="7.9"/>
    <n v="4.26"/>
    <n v="82920"/>
    <n v="310"/>
    <n v="39.24"/>
    <n v="33.65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6"/>
    <n v="672045158"/>
    <n v="109978"/>
    <s v="UNIVERSIDADE FEDERAL DE LAVRAS - MG"/>
    <d v="2020-07-14T08:24:46"/>
    <s v="GMF6108"/>
    <s v="PROPRIA"/>
    <s v="KOMBI 1.6"/>
    <s v="20015678"/>
    <n v="2009"/>
    <n v="3892"/>
    <s v="CLAUDIO VALACIO DE OLIVEIRA"/>
    <s v="Abastecimento"/>
    <s v="GASOLINA COMUM"/>
    <n v="34.090000000000003"/>
    <n v="4.4000000000000004"/>
    <n v="683952"/>
    <n v="259"/>
    <n v="7.6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6"/>
    <n v="672048128"/>
    <n v="109978"/>
    <s v="UNIVERSIDADE FEDERAL DE LAVRAS - MG"/>
    <d v="2020-07-14T08:38:17"/>
    <s v="GMF1891"/>
    <s v="PROPRIA"/>
    <s v="914 DIESEL"/>
    <s v="20012235"/>
    <n v="1997"/>
    <n v="68775056"/>
    <s v="ANDERSON DE SOUSA LIMA"/>
    <s v="Abastecimento"/>
    <s v="Diesel S-10 Comum"/>
    <n v="35.450000000000003"/>
    <n v="3.5"/>
    <n v="214249"/>
    <n v="93"/>
    <n v="2.62"/>
    <n v="124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6"/>
    <n v="672053664"/>
    <n v="109978"/>
    <s v="UNIVERSIDADE FEDERAL DE LAVRAS - MG"/>
    <d v="2020-07-14T09:03:21"/>
    <s v="GMF7214"/>
    <s v="PROPRIA"/>
    <s v="FOCUS"/>
    <s v="20012001"/>
    <n v="2012"/>
    <n v="13104255"/>
    <s v="LIVIA CRISTINA COELHO"/>
    <s v="Abastecimento"/>
    <s v="GASOLINA COMUM"/>
    <n v="34.090000000000003"/>
    <n v="4.4000000000000004"/>
    <n v="160567"/>
    <n v="212"/>
    <n v="6.22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6"/>
    <n v="672063962"/>
    <n v="109978"/>
    <s v="UNIVERSIDADE FEDERAL DE LAVRAS - MG"/>
    <d v="2020-07-14T09:48:20"/>
    <s v="GMF6454"/>
    <s v="PROPRIA"/>
    <s v="RANGER"/>
    <s v="20019848"/>
    <n v="2010"/>
    <n v="3892"/>
    <s v="CLAUDIO VALACIO DE OLIVEIRA"/>
    <s v="Abastecimento"/>
    <s v="Diesel S-10 Comum"/>
    <n v="42.88"/>
    <n v="3.5"/>
    <n v="145773"/>
    <n v="383"/>
    <n v="8.93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6"/>
    <n v="672070246"/>
    <n v="109978"/>
    <s v="UNIVERSIDADE FEDERAL DE LAVRAS - MG"/>
    <d v="2020-07-14T10:22:44"/>
    <s v="HES2527"/>
    <s v="PROPRIA"/>
    <s v="L200"/>
    <s v=""/>
    <n v="2008"/>
    <n v="2214848"/>
    <s v="ANTONIO VICENTE DA SILVA"/>
    <s v="Abastecimento"/>
    <s v="Diesel S-10 Comum"/>
    <n v="42.88"/>
    <n v="3.5"/>
    <n v="259014"/>
    <n v="298"/>
    <n v="6.95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1"/>
    <x v="6"/>
    <n v="672128179"/>
    <n v="109978"/>
    <s v="UNIVERSIDADE FEDERAL DE LAVRAS - MG"/>
    <d v="2020-07-14T16:26:12"/>
    <s v="PVJ8123"/>
    <s v="PROPRIA"/>
    <s v="MOTOCICLETA"/>
    <s v="20019272"/>
    <n v="2014"/>
    <n v="1810957"/>
    <s v="ARTHUR RESENDE RIBEIRO DE OLIVEIRA"/>
    <s v="Abastecimento"/>
    <s v="GASOLINA COMUM"/>
    <n v="6.94"/>
    <n v="4.26"/>
    <n v="76647"/>
    <n v="312"/>
    <n v="44.96"/>
    <n v="29.59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6"/>
    <n v="672128259"/>
    <n v="109978"/>
    <s v="UNIVERSIDADE FEDERAL DE LAVRAS - MG"/>
    <d v="2020-07-14T16:26:49"/>
    <s v="PVJ8162"/>
    <s v="PROPRIA"/>
    <s v="MOTOCICLETA"/>
    <s v="20015679"/>
    <n v="2014"/>
    <n v="1810957"/>
    <s v="ARTHUR RESENDE RIBEIRO DE OLIVEIRA"/>
    <s v="Abastecimento"/>
    <s v="GASOLINA COMUM"/>
    <n v="7.88"/>
    <n v="4.22"/>
    <n v="56264"/>
    <n v="359"/>
    <n v="45.56"/>
    <n v="33.26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6"/>
    <n v="672128397"/>
    <n v="109978"/>
    <s v="UNIVERSIDADE FEDERAL DE LAVRAS - MG"/>
    <d v="2020-07-14T16:27:39"/>
    <s v="PVJ8146"/>
    <s v="PROPRIA"/>
    <s v="MOTOCICLETA"/>
    <s v="20019246"/>
    <n v="2014"/>
    <n v="1810957"/>
    <s v="ARTHUR RESENDE RIBEIRO DE OLIVEIRA"/>
    <s v="Abastecimento"/>
    <s v="GASOLINA COMUM"/>
    <n v="9.65"/>
    <n v="4.26"/>
    <n v="64984"/>
    <n v="404"/>
    <n v="41.87"/>
    <n v="41.11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6"/>
    <n v="672128504"/>
    <n v="109978"/>
    <s v="UNIVERSIDADE FEDERAL DE LAVRAS - MG"/>
    <d v="2020-07-14T16:28:19"/>
    <s v="PVJ8151"/>
    <s v="PROPRIA"/>
    <s v="MOTOCICLETA"/>
    <s v="20019247"/>
    <n v="2014"/>
    <n v="1810957"/>
    <s v="ARTHUR RESENDE RIBEIRO DE OLIVEIRA"/>
    <s v="Abastecimento"/>
    <s v="GASOLINA COMUM"/>
    <n v="8.1999999999999993"/>
    <n v="4.26"/>
    <n v="83317"/>
    <n v="345"/>
    <n v="42.07"/>
    <n v="34.93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6"/>
    <n v="672128615"/>
    <n v="109978"/>
    <s v="UNIVERSIDADE FEDERAL DE LAVRAS - MG"/>
    <d v="2020-07-14T16:29:07"/>
    <s v="PVJ8142"/>
    <s v="PROPRIA"/>
    <s v="MOTOCICLETA"/>
    <s v="20019243"/>
    <n v="2014"/>
    <n v="1810957"/>
    <s v="ARTHUR RESENDE RIBEIRO DE OLIVEIRA"/>
    <s v="Abastecimento"/>
    <s v="GASOLINA COMUM"/>
    <n v="5.82"/>
    <n v="4.26"/>
    <n v="85411"/>
    <n v="247"/>
    <n v="42.44"/>
    <n v="24.81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6"/>
    <n v="672128778"/>
    <n v="109978"/>
    <s v="UNIVERSIDADE FEDERAL DE LAVRAS - MG"/>
    <d v="2020-07-14T16:30:14"/>
    <s v="PVJ8129"/>
    <s v="PROPRIA"/>
    <s v="MOTOCICLETA"/>
    <s v="20019241"/>
    <n v="2014"/>
    <n v="1810957"/>
    <s v="ARTHUR RESENDE RIBEIRO DE OLIVEIRA"/>
    <s v="Abastecimento"/>
    <s v="GASOLINA COMUM"/>
    <n v="6.69"/>
    <n v="4.26"/>
    <n v="90668"/>
    <n v="308"/>
    <n v="46.04"/>
    <n v="28.51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6"/>
    <n v="672128892"/>
    <n v="109978"/>
    <s v="UNIVERSIDADE FEDERAL DE LAVRAS - MG"/>
    <d v="2020-07-14T16:30:55"/>
    <s v="PVJ8159"/>
    <s v="PROPRIA"/>
    <s v="MOTOCICLETA"/>
    <s v="0019242"/>
    <n v="2014"/>
    <n v="1810957"/>
    <s v="ARTHUR RESENDE RIBEIRO DE OLIVEIRA"/>
    <s v="Abastecimento"/>
    <s v="GASOLINA COMUM"/>
    <n v="7.26"/>
    <n v="4.26"/>
    <n v="74793"/>
    <n v="321"/>
    <n v="44.21"/>
    <n v="30.94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6"/>
    <n v="672129137"/>
    <n v="109978"/>
    <s v="UNIVERSIDADE FEDERAL DE LAVRAS - MG"/>
    <d v="2020-07-14T16:32:04"/>
    <s v="OQP9475"/>
    <s v="PROPRIA"/>
    <s v="UNO"/>
    <s v=""/>
    <n v="2014"/>
    <n v="1810957"/>
    <s v="ARTHUR RESENDE RIBEIRO DE OLIVEIRA"/>
    <s v="Abastecimento"/>
    <s v="GASOLINA COMUM"/>
    <n v="28.24"/>
    <n v="4.26"/>
    <n v="128333"/>
    <n v="279"/>
    <n v="9.8800000000000008"/>
    <n v="120.32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6"/>
    <n v="672228973"/>
    <n v="109978"/>
    <s v="UNIVERSIDADE FEDERAL DE LAVRAS - MG"/>
    <d v="2020-07-15T08:54:02"/>
    <s v="ROC4350"/>
    <s v="PROPRIA"/>
    <s v="ROCADEIRA"/>
    <s v=""/>
    <n v="2012"/>
    <n v="395326"/>
    <s v="CARLOS ALBERTO DE OLIVEIRA SILVA"/>
    <s v="Abastecimento"/>
    <s v="GASOLINA COMUM"/>
    <n v="3"/>
    <n v="4.38"/>
    <n v="113080"/>
    <n v="5"/>
    <n v="1.67"/>
    <n v="13.14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6"/>
    <n v="672229422"/>
    <n v="109978"/>
    <s v="UNIVERSIDADE FEDERAL DE LAVRAS - MG"/>
    <d v="2020-07-15T08:55:59"/>
    <s v="ROC7068"/>
    <s v="PROPRIA"/>
    <s v="ROCADEIRA"/>
    <s v=""/>
    <n v="2016"/>
    <n v="395326"/>
    <s v="CARLOS ALBERTO DE OLIVEIRA SILVA"/>
    <s v="Abastecimento"/>
    <s v="GASOLINA COMUM"/>
    <n v="3"/>
    <n v="4.38"/>
    <n v="113080"/>
    <n v="5"/>
    <n v="1.67"/>
    <n v="13.14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6"/>
    <n v="672229625"/>
    <n v="109978"/>
    <s v="UNIVERSIDADE FEDERAL DE LAVRAS - MG"/>
    <d v="2020-07-15T08:56:59"/>
    <s v="ROC6731"/>
    <s v="PROPRIA"/>
    <s v="ROCADEIRA FS 220"/>
    <s v=""/>
    <n v="2011"/>
    <n v="395326"/>
    <s v="CARLOS ALBERTO DE OLIVEIRA SILVA"/>
    <s v="Abastecimento"/>
    <s v="GASOLINA COMUM"/>
    <n v="3"/>
    <n v="4.38"/>
    <n v="113080"/>
    <n v="5"/>
    <n v="1.67"/>
    <n v="13.14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6"/>
    <n v="672229760"/>
    <n v="109978"/>
    <s v="UNIVERSIDADE FEDERAL DE LAVRAS - MG"/>
    <d v="2020-07-15T08:57:36"/>
    <s v="ROC7067"/>
    <s v="PROPRIA"/>
    <s v="ROCADEIRA"/>
    <s v=""/>
    <n v="2016"/>
    <n v="395326"/>
    <s v="CARLOS ALBERTO DE OLIVEIRA SILVA"/>
    <s v="Abastecimento"/>
    <s v="GASOLINA COMUM"/>
    <n v="3"/>
    <n v="4.38"/>
    <n v="113080"/>
    <n v="5"/>
    <n v="1.67"/>
    <n v="13.14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6"/>
    <n v="672230192"/>
    <n v="109978"/>
    <s v="UNIVERSIDADE FEDERAL DE LAVRAS - MG"/>
    <d v="2020-07-15T08:59:24"/>
    <s v="ROC6727"/>
    <s v="PROPRIA"/>
    <s v="ROCADEIRA FS 220"/>
    <s v=""/>
    <n v="2011"/>
    <n v="395326"/>
    <s v="CARLOS ALBERTO DE OLIVEIRA SILVA"/>
    <s v="Abastecimento"/>
    <s v="GASOLINA COMUM"/>
    <n v="3"/>
    <n v="4.38"/>
    <n v="113080"/>
    <n v="5"/>
    <n v="1.67"/>
    <n v="13.14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6"/>
    <n v="672230313"/>
    <n v="109978"/>
    <s v="UNIVERSIDADE FEDERAL DE LAVRAS - MG"/>
    <d v="2020-07-15T09:00:03"/>
    <s v="ROC4343"/>
    <s v="PROPRIA"/>
    <s v="ROCADEIRA"/>
    <s v=""/>
    <n v="2012"/>
    <n v="395326"/>
    <s v="CARLOS ALBERTO DE OLIVEIRA SILVA"/>
    <s v="Abastecimento"/>
    <s v="GASOLINA COMUM"/>
    <n v="3"/>
    <n v="4.38"/>
    <n v="113080"/>
    <n v="5"/>
    <n v="1.67"/>
    <n v="13.14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6"/>
    <n v="672230417"/>
    <n v="109978"/>
    <s v="UNIVERSIDADE FEDERAL DE LAVRAS - MG"/>
    <d v="2020-07-15T09:00:36"/>
    <s v="ROC7069"/>
    <s v="PROPRIA"/>
    <s v="ROCADEIRA"/>
    <s v=""/>
    <n v="2016"/>
    <n v="395326"/>
    <s v="CARLOS ALBERTO DE OLIVEIRA SILVA"/>
    <s v="Abastecimento"/>
    <s v="GASOLINA COMUM"/>
    <n v="3"/>
    <n v="4.38"/>
    <n v="113080"/>
    <n v="5"/>
    <n v="1.67"/>
    <n v="13.14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6"/>
    <n v="672230546"/>
    <n v="109978"/>
    <s v="UNIVERSIDADE FEDERAL DE LAVRAS - MG"/>
    <d v="2020-07-15T09:01:17"/>
    <s v="ROC4342"/>
    <s v="PROPRIA"/>
    <s v="ROCADEIRA"/>
    <s v=""/>
    <n v="2012"/>
    <n v="395326"/>
    <s v="CARLOS ALBERTO DE OLIVEIRA SILVA"/>
    <s v="Abastecimento"/>
    <s v="GASOLINA COMUM"/>
    <n v="3"/>
    <n v="4.38"/>
    <n v="113080"/>
    <n v="5"/>
    <n v="1.67"/>
    <n v="13.14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6"/>
    <n v="672230649"/>
    <n v="109978"/>
    <s v="UNIVERSIDADE FEDERAL DE LAVRAS - MG"/>
    <d v="2020-07-15T09:01:49"/>
    <s v="ROC7070"/>
    <s v="PROPRIA"/>
    <s v="ROCADEIRA"/>
    <s v=""/>
    <n v="2016"/>
    <n v="395326"/>
    <s v="CARLOS ALBERTO DE OLIVEIRA SILVA"/>
    <s v="Abastecimento"/>
    <s v="GASOLINA COMUM"/>
    <n v="3"/>
    <n v="4.38"/>
    <n v="113080"/>
    <n v="5"/>
    <n v="1.67"/>
    <n v="13.14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6"/>
    <n v="672230783"/>
    <n v="109978"/>
    <s v="UNIVERSIDADE FEDERAL DE LAVRAS - MG"/>
    <d v="2020-07-15T09:02:31"/>
    <s v="ROC6726"/>
    <s v="PROPRIA"/>
    <s v="ROCADEIRA FS 220"/>
    <s v=""/>
    <n v="2011"/>
    <n v="395326"/>
    <s v="CARLOS ALBERTO DE OLIVEIRA SILVA"/>
    <s v="Abastecimento"/>
    <s v="GASOLINA COMUM"/>
    <n v="3"/>
    <n v="4.38"/>
    <n v="113080"/>
    <n v="5"/>
    <n v="1.67"/>
    <n v="13.14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0"/>
    <x v="6"/>
    <n v="672234677"/>
    <n v="109978"/>
    <s v="UNIVERSIDADE FEDERAL DE LAVRAS - MG"/>
    <d v="2020-07-15T09:16:32"/>
    <s v="GMF6159"/>
    <s v="PROPRIA"/>
    <s v="STRADA HD WK CD E"/>
    <s v=""/>
    <n v="2009"/>
    <n v="1824445"/>
    <s v="JULIANO BATISTA MESSIA"/>
    <s v="Abastecimento"/>
    <s v="ETANOL"/>
    <n v="46.4"/>
    <n v="3.06"/>
    <n v="118422"/>
    <n v="345"/>
    <n v="7.44"/>
    <n v="142"/>
    <n v="11396534"/>
    <s v="POSTO DA PRACA"/>
    <s v="POSTO DE COMBUSTIVEL"/>
    <s v="PRACA DOUTOR JORGE 185"/>
    <s v="CENTRO"/>
    <s v="LAVRAS"/>
    <s v="MG"/>
    <s v="DTM"/>
    <m/>
    <m/>
    <m/>
    <m/>
    <m/>
    <m/>
    <m/>
    <m/>
    <m/>
    <m/>
    <m/>
    <m/>
  </r>
  <r>
    <x v="0"/>
    <x v="6"/>
    <n v="672275363"/>
    <n v="109978"/>
    <s v="UNIVERSIDADE FEDERAL DE LAVRAS - MG"/>
    <d v="2020-07-15T13:31:41"/>
    <s v="PVX6863"/>
    <s v="PROPRIA"/>
    <s v="MONTANA"/>
    <s v=""/>
    <n v="2015"/>
    <n v="395469"/>
    <s v="JOSE DE OLIVEIRA"/>
    <s v="Abastecimento"/>
    <s v="GASOLINA COMUM"/>
    <n v="34.090000000000003"/>
    <n v="4.4000000000000004"/>
    <n v="101521"/>
    <n v="217"/>
    <n v="6.37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1"/>
    <x v="6"/>
    <n v="672386793"/>
    <n v="109978"/>
    <s v="UNIVERSIDADE FEDERAL DE LAVRAS - MG"/>
    <d v="2020-07-16T08:15:57"/>
    <s v="PVN3752"/>
    <s v="PROPRIA"/>
    <s v="PALIO"/>
    <s v=""/>
    <n v="2015"/>
    <n v="13104255"/>
    <s v="LIVIA CRISTINA COELHO"/>
    <s v="Abastecimento"/>
    <s v="GASOLINA COMUM"/>
    <n v="34.090000000000003"/>
    <n v="4.4000000000000004"/>
    <n v="36304"/>
    <n v="312"/>
    <n v="9.15"/>
    <n v="150"/>
    <n v="9895191"/>
    <s v="AUTO POSTO LAVRAS SHELL"/>
    <s v="POSTO DE COMBUSTIVEL"/>
    <s v="AVENIDA DR SILVIO MENICUCCI 200"/>
    <s v="VILA ESTER"/>
    <s v="LAVRAS"/>
    <s v="MG"/>
    <s v="PROINFRA"/>
    <m/>
    <m/>
    <m/>
    <m/>
    <m/>
    <m/>
    <m/>
    <m/>
    <m/>
    <m/>
    <m/>
    <m/>
  </r>
  <r>
    <x v="0"/>
    <x v="6"/>
    <n v="672405536"/>
    <n v="109978"/>
    <s v="UNIVERSIDADE FEDERAL DE LAVRAS - MG"/>
    <d v="2020-07-16T09:26:21"/>
    <s v="GMF5734"/>
    <s v="PROPRIA"/>
    <s v="COURIER"/>
    <s v="20019838"/>
    <n v="2009"/>
    <n v="11984333"/>
    <s v="ADEILSON CARVALHO"/>
    <s v="Abastecimento"/>
    <s v="ETANOL"/>
    <n v="50.03"/>
    <n v="3"/>
    <n v="112652"/>
    <n v="269"/>
    <n v="5.38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4"/>
    <x v="6"/>
    <n v="672410555"/>
    <n v="109978"/>
    <s v="UNIVERSIDADE FEDERAL DE LAVRAS - MG"/>
    <d v="2020-07-16T09:46:41"/>
    <s v="GMF6109"/>
    <s v="PROPRIA"/>
    <s v="FORD RANGER XL 13P"/>
    <s v=""/>
    <n v="2010"/>
    <n v="375513"/>
    <s v="MARIO LUCIO VILELA DE RESENDE"/>
    <s v="Abastecimento"/>
    <s v="Diesel S-10 Comum"/>
    <n v="47.78"/>
    <n v="3.48"/>
    <n v="120575"/>
    <n v="358"/>
    <n v="7.49"/>
    <n v="166.3"/>
    <n v="11396534"/>
    <s v="POSTO DA PRACA"/>
    <s v="POSTO DE COMBUSTIVEL"/>
    <s v="PRACA DOUTOR JORGE 185"/>
    <s v="CENTRO"/>
    <s v="LAVRAS"/>
    <s v="MG"/>
    <s v="INOVACAFE"/>
    <m/>
    <m/>
    <m/>
    <m/>
    <m/>
    <m/>
    <m/>
    <m/>
    <m/>
    <m/>
    <m/>
    <m/>
  </r>
  <r>
    <x v="0"/>
    <x v="6"/>
    <n v="672414728"/>
    <n v="109978"/>
    <s v="UNIVERSIDADE FEDERAL DE LAVRAS - MG"/>
    <d v="2020-07-16T10:09:48"/>
    <s v="GMF6156"/>
    <s v="PROPRIA"/>
    <s v="STRADA HD WK CD E"/>
    <s v="20019835"/>
    <n v="2009"/>
    <n v="395326"/>
    <s v="CARLOS ALBERTO DE OLIVEIRA SILVA"/>
    <s v="Abastecimento"/>
    <s v="GASOLINA COMUM"/>
    <n v="43.18"/>
    <n v="3.08"/>
    <n v="127210"/>
    <n v="164"/>
    <n v="3.8"/>
    <n v="133.01"/>
    <n v="11396534"/>
    <s v="POSTO DA PRACA"/>
    <s v="POSTO DE COMBUSTIVEL"/>
    <s v="PRACA DOUTOR JORGE 185"/>
    <s v="CENTRO"/>
    <s v="LAVRAS"/>
    <s v="MG"/>
    <s v="DTM"/>
    <m/>
    <m/>
    <m/>
    <m/>
    <m/>
    <m/>
    <m/>
    <m/>
    <m/>
    <m/>
    <m/>
    <m/>
  </r>
  <r>
    <x v="0"/>
    <x v="6"/>
    <n v="672645936"/>
    <n v="109978"/>
    <s v="UNIVERSIDADE FEDERAL DE LAVRAS - MG"/>
    <d v="2020-07-17T14:51:10"/>
    <s v="GMF5528"/>
    <s v="PROPRIA"/>
    <s v="1418"/>
    <s v="20012551"/>
    <n v="2007"/>
    <n v="12918"/>
    <s v="MARCO AURELIO DE CASTRO CARVALHO"/>
    <s v="Abastecimento"/>
    <s v="DIESEL"/>
    <n v="132.12"/>
    <n v="3.43"/>
    <n v="133004"/>
    <n v="429"/>
    <n v="3.25"/>
    <n v="453.06"/>
    <n v="491063"/>
    <s v="POSTO TREVAO"/>
    <s v="POSTO DE COMBUSTIVEL"/>
    <s v="RODOVIA BR 265  S/N KM 153"/>
    <s v="GATO PRETO"/>
    <s v="LAVRAS"/>
    <s v="MG"/>
    <s v="DTM"/>
    <m/>
    <m/>
    <m/>
    <m/>
    <m/>
    <m/>
    <m/>
    <m/>
    <m/>
    <m/>
    <m/>
    <m/>
  </r>
  <r>
    <x v="1"/>
    <x v="6"/>
    <n v="672654545"/>
    <n v="109978"/>
    <s v="UNIVERSIDADE FEDERAL DE LAVRAS - MG"/>
    <d v="2020-07-17T15:31:16"/>
    <s v="PVJ8146"/>
    <s v="PROPRIA"/>
    <s v="MOTOCICLETA"/>
    <s v="20019246"/>
    <n v="2014"/>
    <n v="1810957"/>
    <s v="ARTHUR RESENDE RIBEIRO DE OLIVEIRA"/>
    <s v="Abastecimento"/>
    <s v="GASOLINA COMUM"/>
    <n v="6.18"/>
    <n v="4.26"/>
    <n v="65250"/>
    <n v="266"/>
    <n v="43.04"/>
    <n v="26.33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6"/>
    <n v="672654865"/>
    <n v="109978"/>
    <s v="UNIVERSIDADE FEDERAL DE LAVRAS - MG"/>
    <d v="2020-07-17T15:33:11"/>
    <s v="PVJ8162"/>
    <s v="PROPRIA"/>
    <s v="MOTOCICLETA"/>
    <s v="20015679"/>
    <n v="2014"/>
    <n v="1810957"/>
    <s v="ARTHUR RESENDE RIBEIRO DE OLIVEIRA"/>
    <s v="Abastecimento"/>
    <s v="GASOLINA COMUM"/>
    <n v="5.98"/>
    <n v="4.26"/>
    <n v="56524"/>
    <n v="260"/>
    <n v="43.48"/>
    <n v="25.5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6"/>
    <n v="672655016"/>
    <n v="109978"/>
    <s v="UNIVERSIDADE FEDERAL DE LAVRAS - MG"/>
    <d v="2020-07-17T15:34:01"/>
    <s v="PVJ8123"/>
    <s v="PROPRIA"/>
    <s v="MOTOCICLETA"/>
    <s v="20019272"/>
    <n v="2014"/>
    <n v="1810957"/>
    <s v="ARTHUR RESENDE RIBEIRO DE OLIVEIRA"/>
    <s v="Abastecimento"/>
    <s v="GASOLINA COMUM"/>
    <n v="6.08"/>
    <n v="4.26"/>
    <n v="76953"/>
    <n v="306"/>
    <n v="50.33"/>
    <n v="25.9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6"/>
    <n v="672657257"/>
    <n v="109978"/>
    <s v="UNIVERSIDADE FEDERAL DE LAVRAS - MG"/>
    <d v="2020-07-17T15:35:24"/>
    <s v="PVJ8145"/>
    <s v="PROPRIA"/>
    <s v="MOTOCICLETA"/>
    <s v="20019245"/>
    <n v="2014"/>
    <n v="1810957"/>
    <s v="ARTHUR RESENDE RIBEIRO DE OLIVEIRA"/>
    <s v="Abastecimento"/>
    <s v="GASOLINA COMUM"/>
    <n v="6.99"/>
    <n v="4.26"/>
    <n v="83210"/>
    <n v="290"/>
    <n v="41.49"/>
    <n v="29.8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6"/>
    <n v="672657365"/>
    <n v="109978"/>
    <s v="UNIVERSIDADE FEDERAL DE LAVRAS - MG"/>
    <d v="2020-07-17T15:36:00"/>
    <s v="HKX5729"/>
    <s v="PROPRIA"/>
    <s v="MOTOCICLETA"/>
    <s v=""/>
    <n v="2009"/>
    <n v="1810957"/>
    <s v="ARTHUR RESENDE RIBEIRO DE OLIVEIRA"/>
    <s v="Abastecimento"/>
    <s v="GASOLINA COMUM"/>
    <n v="8.1300000000000008"/>
    <n v="4.26"/>
    <n v="24689"/>
    <n v="290"/>
    <n v="35.67"/>
    <n v="34.64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6"/>
    <n v="672657458"/>
    <n v="109978"/>
    <s v="UNIVERSIDADE FEDERAL DE LAVRAS - MG"/>
    <d v="2020-07-17T15:36:38"/>
    <s v="PVJ8124"/>
    <s v="PROPRIA"/>
    <s v="MOTOCICLETA"/>
    <s v="20019248"/>
    <n v="2014"/>
    <n v="1810957"/>
    <s v="ARTHUR RESENDE RIBEIRO DE OLIVEIRA"/>
    <s v="Abastecimento"/>
    <s v="GASOLINA COMUM"/>
    <n v="8.36"/>
    <n v="4.26"/>
    <n v="89401"/>
    <n v="443"/>
    <n v="52.99"/>
    <n v="35.61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6"/>
    <n v="672658237"/>
    <n v="109978"/>
    <s v="UNIVERSIDADE FEDERAL DE LAVRAS - MG"/>
    <d v="2020-07-17T15:41:04"/>
    <s v="PVJ8142"/>
    <s v="PROPRIA"/>
    <s v="MOTOCICLETA"/>
    <s v="20019243"/>
    <n v="2014"/>
    <n v="1810957"/>
    <s v="ARTHUR RESENDE RIBEIRO DE OLIVEIRA"/>
    <s v="Abastecimento"/>
    <s v="GASOLINA COMUM"/>
    <n v="7.26"/>
    <n v="4.26"/>
    <n v="85745"/>
    <n v="334"/>
    <n v="46.01"/>
    <n v="30.96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6"/>
    <n v="672658335"/>
    <n v="109978"/>
    <s v="UNIVERSIDADE FEDERAL DE LAVRAS - MG"/>
    <d v="2020-07-17T15:41:41"/>
    <s v="PVJ8151"/>
    <s v="PROPRIA"/>
    <s v="MOTOCICLETA"/>
    <s v="20019247"/>
    <n v="2014"/>
    <n v="1810957"/>
    <s v="ARTHUR RESENDE RIBEIRO DE OLIVEIRA"/>
    <s v="Abastecimento"/>
    <s v="GASOLINA COMUM"/>
    <n v="6.08"/>
    <n v="4.26"/>
    <n v="83556"/>
    <n v="239"/>
    <n v="39.31"/>
    <n v="25.93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6"/>
    <n v="672923095"/>
    <n v="109978"/>
    <s v="UNIVERSIDADE FEDERAL DE LAVRAS - MG"/>
    <d v="2020-07-20T07:50:26"/>
    <s v="HOE7926"/>
    <s v="PROPRIA"/>
    <s v="CAMINHAO"/>
    <s v=""/>
    <n v="2011"/>
    <n v="78048246"/>
    <s v="CARLOS EDUARDO LUIZ"/>
    <s v="Abastecimento"/>
    <s v="Diesel S-10 Comum"/>
    <n v="185.91"/>
    <n v="3.55"/>
    <n v="101690"/>
    <n v="217"/>
    <n v="1.17"/>
    <n v="660"/>
    <n v="11396534"/>
    <s v="POSTO DA PRACA"/>
    <s v="POSTO DE COMBUSTIVEL"/>
    <s v="PRACA DOUTOR JORGE 185"/>
    <s v="CENTRO"/>
    <s v="LAVRAS"/>
    <s v="MG"/>
    <s v="DTM"/>
    <m/>
    <m/>
    <m/>
    <m/>
    <m/>
    <m/>
    <m/>
    <m/>
    <m/>
    <m/>
    <m/>
    <m/>
  </r>
  <r>
    <x v="0"/>
    <x v="6"/>
    <n v="672939542"/>
    <n v="109978"/>
    <s v="UNIVERSIDADE FEDERAL DE LAVRAS - MG"/>
    <d v="2020-07-20T08:42:26"/>
    <s v="GMF0576"/>
    <s v="PROPRIA"/>
    <s v="L1113"/>
    <s v="20012237"/>
    <n v="1976"/>
    <n v="2042107"/>
    <s v="JERRY ADRIANI DA SILVA"/>
    <s v="Abastecimento"/>
    <s v="Diesel S-10 Comum"/>
    <n v="68.61"/>
    <n v="3.5"/>
    <n v="59632"/>
    <n v="97"/>
    <n v="1.41"/>
    <n v="24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1"/>
    <x v="6"/>
    <n v="673028955"/>
    <n v="109978"/>
    <s v="UNIVERSIDADE FEDERAL DE LAVRAS - MG"/>
    <d v="2020-07-20T16:16:09"/>
    <s v="PVJ8146"/>
    <s v="PROPRIA"/>
    <s v="MOTOCICLETA"/>
    <s v="20019246"/>
    <n v="2014"/>
    <n v="1810957"/>
    <s v="ARTHUR RESENDE RIBEIRO DE OLIVEIRA"/>
    <s v="Abastecimento"/>
    <s v="GASOLINA COMUM"/>
    <n v="7.13"/>
    <n v="4.3499999999999996"/>
    <n v="65556"/>
    <n v="306"/>
    <n v="42.92"/>
    <n v="31.02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6"/>
    <n v="673029106"/>
    <n v="109978"/>
    <s v="UNIVERSIDADE FEDERAL DE LAVRAS - MG"/>
    <d v="2020-07-20T16:16:54"/>
    <s v="PVJ8162"/>
    <s v="PROPRIA"/>
    <s v="MOTOCICLETA"/>
    <s v="20015679"/>
    <n v="2014"/>
    <n v="1810957"/>
    <s v="ARTHUR RESENDE RIBEIRO DE OLIVEIRA"/>
    <s v="Abastecimento"/>
    <s v="GASOLINA COMUM"/>
    <n v="6.25"/>
    <n v="4.3499999999999996"/>
    <n v="56787"/>
    <n v="263"/>
    <n v="42.08"/>
    <n v="27.21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6"/>
    <n v="673029204"/>
    <n v="109978"/>
    <s v="UNIVERSIDADE FEDERAL DE LAVRAS - MG"/>
    <d v="2020-07-20T16:17:37"/>
    <s v="PVJ8151"/>
    <s v="PROPRIA"/>
    <s v="MOTOCICLETA"/>
    <s v="20019247"/>
    <n v="2014"/>
    <n v="1810957"/>
    <s v="ARTHUR RESENDE RIBEIRO DE OLIVEIRA"/>
    <s v="Abastecimento"/>
    <s v="GASOLINA COMUM"/>
    <n v="5.44"/>
    <n v="4.79"/>
    <n v="83785"/>
    <n v="229"/>
    <n v="42.1"/>
    <n v="26.06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6"/>
    <n v="673029335"/>
    <n v="109978"/>
    <s v="UNIVERSIDADE FEDERAL DE LAVRAS - MG"/>
    <d v="2020-07-20T16:18:21"/>
    <s v="PVJ8142"/>
    <s v="PROPRIA"/>
    <s v="MOTOCICLETA"/>
    <s v="20019243"/>
    <n v="2014"/>
    <n v="1810957"/>
    <s v="ARTHUR RESENDE RIBEIRO DE OLIVEIRA"/>
    <s v="Abastecimento"/>
    <s v="GASOLINA COMUM"/>
    <n v="5.3"/>
    <n v="4.3600000000000003"/>
    <n v="85981"/>
    <n v="236"/>
    <n v="44.53"/>
    <n v="23.09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6"/>
    <n v="673029511"/>
    <n v="109978"/>
    <s v="UNIVERSIDADE FEDERAL DE LAVRAS - MG"/>
    <d v="2020-07-20T16:19:27"/>
    <s v="PVJ8123"/>
    <s v="PROPRIA"/>
    <s v="MOTOCICLETA"/>
    <s v="20019272"/>
    <n v="2014"/>
    <n v="1810957"/>
    <s v="ARTHUR RESENDE RIBEIRO DE OLIVEIRA"/>
    <s v="Abastecimento"/>
    <s v="GASOLINA COMUM"/>
    <n v="6.83"/>
    <n v="4.3499999999999996"/>
    <n v="77210"/>
    <n v="257"/>
    <n v="37.630000000000003"/>
    <n v="29.71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6"/>
    <n v="673029617"/>
    <n v="109978"/>
    <s v="UNIVERSIDADE FEDERAL DE LAVRAS - MG"/>
    <d v="2020-07-20T16:20:15"/>
    <s v="PVJ8129"/>
    <s v="PROPRIA"/>
    <s v="MOTOCICLETA"/>
    <s v="20019241"/>
    <n v="2014"/>
    <n v="1810957"/>
    <s v="ARTHUR RESENDE RIBEIRO DE OLIVEIRA"/>
    <s v="Abastecimento"/>
    <s v="GASOLINA COMUM"/>
    <n v="6.57"/>
    <n v="4.3499999999999996"/>
    <n v="90969"/>
    <n v="301"/>
    <n v="45.81"/>
    <n v="28.6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6"/>
    <n v="673029725"/>
    <n v="109978"/>
    <s v="UNIVERSIDADE FEDERAL DE LAVRAS - MG"/>
    <d v="2020-07-20T16:20:59"/>
    <s v="PVJ8159"/>
    <s v="PROPRIA"/>
    <s v="MOTOCICLETA"/>
    <s v="0019242"/>
    <n v="2014"/>
    <n v="1810957"/>
    <s v="ARTHUR RESENDE RIBEIRO DE OLIVEIRA"/>
    <s v="Abastecimento"/>
    <s v="GASOLINA COMUM"/>
    <n v="8.19"/>
    <n v="4.3499999999999996"/>
    <n v="75154"/>
    <n v="361"/>
    <n v="44.08"/>
    <n v="35.65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6"/>
    <n v="673030014"/>
    <n v="109978"/>
    <s v="UNIVERSIDADE FEDERAL DE LAVRAS - MG"/>
    <d v="2020-07-20T16:22:48"/>
    <s v="PVJ8154"/>
    <s v="PROPRIA"/>
    <s v="MOTOCICLETA"/>
    <s v=""/>
    <n v="2014"/>
    <n v="1810957"/>
    <s v="ARTHUR RESENDE RIBEIRO DE OLIVEIRA"/>
    <s v="Abastecimento"/>
    <s v="GASOLINA COMUM"/>
    <n v="8.91"/>
    <n v="4.26"/>
    <n v="49224"/>
    <n v="385"/>
    <n v="43.21"/>
    <n v="37.99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0"/>
    <x v="6"/>
    <n v="673030592"/>
    <n v="109978"/>
    <s v="UNIVERSIDADE FEDERAL DE LAVRAS - MG"/>
    <d v="2020-07-20T16:26:16"/>
    <s v="OQP9475"/>
    <s v="PROPRIA"/>
    <s v="UNO"/>
    <s v=""/>
    <n v="2014"/>
    <n v="1810957"/>
    <s v="ARTHUR RESENDE RIBEIRO DE OLIVEIRA"/>
    <s v="Abastecimento"/>
    <s v="GASOLINA COMUM"/>
    <n v="29.9"/>
    <n v="4.26"/>
    <n v="128607"/>
    <n v="274"/>
    <n v="9.16"/>
    <n v="127.37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0"/>
    <x v="6"/>
    <n v="673112710"/>
    <n v="109978"/>
    <s v="UNIVERSIDADE FEDERAL DE LAVRAS - MG"/>
    <d v="2020-07-21T08:29:06"/>
    <s v="HES1216"/>
    <s v="PROPRIA"/>
    <s v="STRADA HD WK CD E"/>
    <s v="20012216"/>
    <n v="2007"/>
    <n v="1346441"/>
    <s v="RENAN ROSA PAULINO"/>
    <s v="Abastecimento"/>
    <s v="GASOLINA COMUM"/>
    <n v="22.37"/>
    <n v="4.47"/>
    <n v="139943"/>
    <n v="188"/>
    <n v="8.4"/>
    <n v="10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6"/>
    <n v="673166865"/>
    <n v="109978"/>
    <s v="UNIVERSIDADE FEDERAL DE LAVRAS - MG"/>
    <d v="2020-07-21T13:31:54"/>
    <s v="JJF5071"/>
    <s v="PROPRIA"/>
    <s v="GOL"/>
    <s v="20012223"/>
    <n v="2008"/>
    <n v="12918"/>
    <s v="MARCO AURELIO DE CASTRO CARVALHO"/>
    <s v="Abastecimento"/>
    <s v="GASOLINA COMUM"/>
    <n v="22.37"/>
    <n v="4.47"/>
    <n v="152364"/>
    <n v="351"/>
    <n v="15.69"/>
    <n v="10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6"/>
    <n v="673167706"/>
    <n v="109978"/>
    <s v="UNIVERSIDADE FEDERAL DE LAVRAS - MG"/>
    <d v="2020-07-21T13:38:52"/>
    <s v="GMF6108"/>
    <s v="PROPRIA"/>
    <s v="KOMBI 1.6"/>
    <s v="20015678"/>
    <n v="2009"/>
    <n v="3892"/>
    <s v="CLAUDIO VALACIO DE OLIVEIRA"/>
    <s v="Abastecimento"/>
    <s v="GASOLINA COMUM"/>
    <n v="33.56"/>
    <n v="4.47"/>
    <n v="684229"/>
    <n v="277"/>
    <n v="8.25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6"/>
    <n v="673194970"/>
    <n v="109978"/>
    <s v="UNIVERSIDADE FEDERAL DE LAVRAS - MG"/>
    <d v="2020-07-21T15:58:10"/>
    <s v="HKX5731"/>
    <s v="PROPRIA"/>
    <s v="MOTOCICLETA"/>
    <s v="20019249"/>
    <n v="2009"/>
    <n v="1810957"/>
    <s v="ARTHUR RESENDE RIBEIRO DE OLIVEIRA"/>
    <s v="Abastecimento"/>
    <s v="GASOLINA COMUM"/>
    <n v="8"/>
    <n v="4.3499999999999996"/>
    <n v="19776"/>
    <n v="216"/>
    <n v="27"/>
    <n v="34.799999999999997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0"/>
    <x v="6"/>
    <n v="673195248"/>
    <n v="109978"/>
    <s v="UNIVERSIDADE FEDERAL DE LAVRAS - MG"/>
    <d v="2020-07-21T15:59:58"/>
    <s v="PVJ8154"/>
    <s v="PROPRIA"/>
    <s v="MOTOCICLETA"/>
    <s v=""/>
    <n v="2014"/>
    <n v="1810957"/>
    <s v="ARTHUR RESENDE RIBEIRO DE OLIVEIRA"/>
    <s v="Abastecimento"/>
    <s v="GASOLINA COMUM"/>
    <n v="7.5"/>
    <n v="4.3499999999999996"/>
    <n v="49546"/>
    <n v="322"/>
    <n v="42.93"/>
    <n v="32.65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6"/>
    <n v="673195353"/>
    <n v="109978"/>
    <s v="UNIVERSIDADE FEDERAL DE LAVRAS - MG"/>
    <d v="2020-07-21T16:00:37"/>
    <s v="PVJ8145"/>
    <s v="PROPRIA"/>
    <s v="MOTOCICLETA"/>
    <s v="20019245"/>
    <n v="2014"/>
    <n v="1810957"/>
    <s v="ARTHUR RESENDE RIBEIRO DE OLIVEIRA"/>
    <s v="Abastecimento"/>
    <s v="GASOLINA COMUM"/>
    <n v="6.88"/>
    <n v="4.3499999999999996"/>
    <n v="83456"/>
    <n v="246"/>
    <n v="35.76"/>
    <n v="29.95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6"/>
    <n v="673195471"/>
    <n v="109978"/>
    <s v="UNIVERSIDADE FEDERAL DE LAVRAS - MG"/>
    <d v="2020-07-21T16:01:26"/>
    <s v="PVJ8124"/>
    <s v="PROPRIA"/>
    <s v="MOTOCICLETA"/>
    <s v="20019248"/>
    <n v="2014"/>
    <n v="1810957"/>
    <s v="ARTHUR RESENDE RIBEIRO DE OLIVEIRA"/>
    <s v="Abastecimento"/>
    <s v="GASOLINA COMUM"/>
    <n v="6.98"/>
    <n v="4.3499999999999996"/>
    <n v="89796"/>
    <n v="395"/>
    <n v="56.59"/>
    <n v="30.39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6"/>
    <n v="673272107"/>
    <n v="109978"/>
    <s v="UNIVERSIDADE FEDERAL DE LAVRAS - MG"/>
    <d v="2020-07-22T07:44:05"/>
    <s v="GMF7219"/>
    <s v="PROPRIA"/>
    <s v="FOCUS"/>
    <s v="20012003"/>
    <n v="2012"/>
    <n v="78048246"/>
    <s v="CARLOS EDUARDO LUIZ"/>
    <s v="Abastecimento"/>
    <s v="GASOLINA COMUM"/>
    <n v="27.35"/>
    <n v="4.46"/>
    <n v="163234"/>
    <n v="196"/>
    <n v="7.17"/>
    <n v="122"/>
    <n v="11396534"/>
    <s v="POSTO DA PRACA"/>
    <s v="POSTO DE COMBUSTIVEL"/>
    <s v="PRACA DOUTOR JORGE 185"/>
    <s v="CENTRO"/>
    <s v="LAVRAS"/>
    <s v="MG"/>
    <s v="DTM"/>
    <m/>
    <m/>
    <m/>
    <m/>
    <m/>
    <m/>
    <m/>
    <m/>
    <m/>
    <m/>
    <m/>
    <m/>
  </r>
  <r>
    <x v="0"/>
    <x v="6"/>
    <n v="673301068"/>
    <n v="109978"/>
    <s v="UNIVERSIDADE FEDERAL DE LAVRAS - MG"/>
    <d v="2020-07-22T08:34:16"/>
    <s v="GMF7213"/>
    <s v="PROPRIA"/>
    <s v="FOCUS"/>
    <s v=""/>
    <n v="2012"/>
    <n v="11984333"/>
    <s v="ADEILSON CARVALHO"/>
    <s v="Abastecimento"/>
    <s v="GASOLINA COMUM"/>
    <n v="33.56"/>
    <n v="4.47"/>
    <n v="197466"/>
    <n v="227"/>
    <n v="6.76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6"/>
    <n v="673320317"/>
    <n v="109978"/>
    <s v="UNIVERSIDADE FEDERAL DE LAVRAS - MG"/>
    <d v="2020-07-22T10:03:08"/>
    <s v="GMF6666"/>
    <s v="PROPRIA"/>
    <s v="CAMINHAO"/>
    <s v="20019840"/>
    <n v="2011"/>
    <n v="1670814"/>
    <s v="MARCELO ADALTON BALISA"/>
    <s v="Abastecimento"/>
    <s v="DIESEL"/>
    <n v="57.15"/>
    <n v="3.38"/>
    <n v="126407"/>
    <n v="378"/>
    <n v="6.61"/>
    <n v="193.17"/>
    <n v="6103464"/>
    <s v="POSTO TUNEL"/>
    <s v="POSTO DE COMBUSTIVEL"/>
    <s v="RUA OTACILIO NEGRAO DE LIMA 598"/>
    <s v="CENTRO"/>
    <s v="LAVRAS"/>
    <s v="MG"/>
    <s v="DTM"/>
    <m/>
    <m/>
    <m/>
    <m/>
    <m/>
    <m/>
    <m/>
    <m/>
    <m/>
    <m/>
    <m/>
    <m/>
  </r>
  <r>
    <x v="6"/>
    <x v="6"/>
    <n v="673352898"/>
    <n v="109978"/>
    <s v="UNIVERSIDADE FEDERAL DE LAVRAS - MG"/>
    <d v="2020-07-22T13:33:04"/>
    <s v="PVN3741"/>
    <s v="PROPRIA"/>
    <s v="PALIO"/>
    <s v="20012233"/>
    <n v="2015"/>
    <n v="2242244"/>
    <s v="ANTONIO SEBASTIAO DOMINGOS"/>
    <s v="Abastecimento"/>
    <s v="GASOLINA COMUM"/>
    <n v="33.56"/>
    <n v="4.47"/>
    <n v="48212"/>
    <n v="305"/>
    <n v="9.09"/>
    <n v="150"/>
    <n v="9895191"/>
    <s v="AUTO POSTO LAVRAS SHELL"/>
    <s v="POSTO DE COMBUSTIVEL"/>
    <s v="AVENIDA DR SILVIO MENICUCCI 200"/>
    <s v="VILA ESTER"/>
    <s v="LAVRAS"/>
    <s v="MG"/>
    <s v="DGTI"/>
    <m/>
    <m/>
    <m/>
    <m/>
    <m/>
    <m/>
    <m/>
    <m/>
    <m/>
    <m/>
    <m/>
    <m/>
  </r>
  <r>
    <x v="0"/>
    <x v="6"/>
    <n v="673368777"/>
    <n v="109978"/>
    <s v="UNIVERSIDADE FEDERAL DE LAVRAS - MG"/>
    <d v="2020-07-22T15:02:16"/>
    <s v="HKX5734"/>
    <s v="PROPRIA"/>
    <s v="MOTOCICLETA"/>
    <s v=""/>
    <n v="2009"/>
    <n v="1810957"/>
    <s v="ARTHUR RESENDE RIBEIRO DE OLIVEIRA"/>
    <s v="Abastecimento"/>
    <s v="GASOLINA COMUM"/>
    <n v="9.5"/>
    <n v="4.3499999999999996"/>
    <n v="48627"/>
    <n v="398"/>
    <n v="41.89"/>
    <n v="41.36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0"/>
    <x v="6"/>
    <n v="673382156"/>
    <n v="109978"/>
    <s v="UNIVERSIDADE FEDERAL DE LAVRAS - MG"/>
    <d v="2020-07-22T16:07:38"/>
    <s v="GMF6665"/>
    <s v="PROPRIA"/>
    <s v="CAMINHAO"/>
    <s v="20012224"/>
    <n v="2011"/>
    <n v="12918"/>
    <s v="MARCO AURELIO DE CASTRO CARVALHO"/>
    <s v="Abastecimento"/>
    <s v="Diesel S-10 Comum"/>
    <n v="75.709999999999994"/>
    <n v="3.4"/>
    <n v="164529"/>
    <n v="651"/>
    <n v="8.6"/>
    <n v="257.36"/>
    <n v="491063"/>
    <s v="POSTO TREVAO"/>
    <s v="POSTO DE COMBUSTIVEL"/>
    <s v="RODOVIA BR 265  S/N KM 153"/>
    <s v="GATO PRETO"/>
    <s v="LAVRAS"/>
    <s v="MG"/>
    <s v="DTM"/>
    <m/>
    <m/>
    <m/>
    <m/>
    <m/>
    <m/>
    <m/>
    <m/>
    <m/>
    <m/>
    <m/>
    <m/>
  </r>
  <r>
    <x v="0"/>
    <x v="6"/>
    <n v="673465133"/>
    <n v="109978"/>
    <s v="UNIVERSIDADE FEDERAL DE LAVRAS - MG"/>
    <d v="2020-07-23T08:15:49"/>
    <s v="GMF7191"/>
    <s v="PROPRIA"/>
    <s v="CAMINHAO"/>
    <s v="20019842"/>
    <n v="2012"/>
    <n v="45197865"/>
    <s v="ANTONIO JOSE BENTO DE LUCAS"/>
    <s v="Abastecimento"/>
    <s v="Diesel S-10 Comum"/>
    <n v="339.37"/>
    <n v="3.6"/>
    <n v="89775"/>
    <n v="424"/>
    <n v="1.25"/>
    <n v="1221.05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1"/>
    <x v="6"/>
    <n v="673482929"/>
    <n v="109978"/>
    <s v="UNIVERSIDADE FEDERAL DE LAVRAS - MG"/>
    <d v="2020-07-23T09:23:38"/>
    <s v="ROC7070"/>
    <s v="PROPRIA"/>
    <s v="ROCADEIRA"/>
    <s v=""/>
    <n v="2016"/>
    <n v="395326"/>
    <s v="CARLOS ALBERTO DE OLIVEIRA SILVA"/>
    <s v="Abastecimento"/>
    <s v="GASOLINA COMUM"/>
    <n v="3"/>
    <n v="4.46"/>
    <n v="113085"/>
    <n v="5"/>
    <n v="1.67"/>
    <n v="13.38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6"/>
    <n v="673483168"/>
    <n v="109978"/>
    <s v="UNIVERSIDADE FEDERAL DE LAVRAS - MG"/>
    <d v="2020-07-23T09:24:39"/>
    <s v="ROC4342"/>
    <s v="PROPRIA"/>
    <s v="ROCADEIRA"/>
    <s v=""/>
    <n v="2012"/>
    <n v="395326"/>
    <s v="CARLOS ALBERTO DE OLIVEIRA SILVA"/>
    <s v="Abastecimento"/>
    <s v="GASOLINA COMUM"/>
    <n v="3"/>
    <n v="4.46"/>
    <n v="113085"/>
    <n v="5"/>
    <n v="1.67"/>
    <n v="13.38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6"/>
    <n v="673483343"/>
    <n v="109978"/>
    <s v="UNIVERSIDADE FEDERAL DE LAVRAS - MG"/>
    <d v="2020-07-23T09:25:38"/>
    <s v="ROC4343"/>
    <s v="PROPRIA"/>
    <s v="ROCADEIRA"/>
    <s v=""/>
    <n v="2012"/>
    <n v="395326"/>
    <s v="CARLOS ALBERTO DE OLIVEIRA SILVA"/>
    <s v="Abastecimento"/>
    <s v="GASOLINA COMUM"/>
    <n v="3"/>
    <n v="4.46"/>
    <n v="113085"/>
    <n v="5"/>
    <n v="1.67"/>
    <n v="13.38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6"/>
    <n v="673483516"/>
    <n v="109978"/>
    <s v="UNIVERSIDADE FEDERAL DE LAVRAS - MG"/>
    <d v="2020-07-23T09:26:37"/>
    <s v="ROC7069"/>
    <s v="PROPRIA"/>
    <s v="ROCADEIRA"/>
    <s v=""/>
    <n v="2016"/>
    <n v="395326"/>
    <s v="CARLOS ALBERTO DE OLIVEIRA SILVA"/>
    <s v="Abastecimento"/>
    <s v="GASOLINA COMUM"/>
    <n v="3"/>
    <n v="4.46"/>
    <n v="113085"/>
    <n v="5"/>
    <n v="1.67"/>
    <n v="13.38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6"/>
    <n v="673483670"/>
    <n v="109978"/>
    <s v="UNIVERSIDADE FEDERAL DE LAVRAS - MG"/>
    <d v="2020-07-23T09:27:30"/>
    <s v="ROC6727"/>
    <s v="PROPRIA"/>
    <s v="ROCADEIRA FS 220"/>
    <s v=""/>
    <n v="2011"/>
    <n v="395326"/>
    <s v="CARLOS ALBERTO DE OLIVEIRA SILVA"/>
    <s v="Abastecimento"/>
    <s v="GASOLINA COMUM"/>
    <n v="3"/>
    <n v="4.46"/>
    <n v="113085"/>
    <n v="5"/>
    <n v="1.67"/>
    <n v="13.38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6"/>
    <n v="673483800"/>
    <n v="109978"/>
    <s v="UNIVERSIDADE FEDERAL DE LAVRAS - MG"/>
    <d v="2020-07-23T09:28:15"/>
    <s v="ROC7067"/>
    <s v="PROPRIA"/>
    <s v="ROCADEIRA"/>
    <s v=""/>
    <n v="2016"/>
    <n v="395326"/>
    <s v="CARLOS ALBERTO DE OLIVEIRA SILVA"/>
    <s v="Abastecimento"/>
    <s v="GASOLINA COMUM"/>
    <n v="3"/>
    <n v="4.46"/>
    <n v="113085"/>
    <n v="5"/>
    <n v="1.67"/>
    <n v="13.38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6"/>
    <n v="673483947"/>
    <n v="109978"/>
    <s v="UNIVERSIDADE FEDERAL DE LAVRAS - MG"/>
    <d v="2020-07-23T09:29:07"/>
    <s v="ROC6731"/>
    <s v="PROPRIA"/>
    <s v="ROCADEIRA FS 220"/>
    <s v=""/>
    <n v="2011"/>
    <n v="395326"/>
    <s v="CARLOS ALBERTO DE OLIVEIRA SILVA"/>
    <s v="Abastecimento"/>
    <s v="GASOLINA COMUM"/>
    <n v="3"/>
    <n v="4.46"/>
    <n v="113085"/>
    <n v="5"/>
    <n v="1.67"/>
    <n v="13.38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6"/>
    <n v="673484180"/>
    <n v="109978"/>
    <s v="UNIVERSIDADE FEDERAL DE LAVRAS - MG"/>
    <d v="2020-07-23T09:30:00"/>
    <s v="ROC4350"/>
    <s v="PROPRIA"/>
    <s v="ROCADEIRA"/>
    <s v=""/>
    <n v="2012"/>
    <n v="395326"/>
    <s v="CARLOS ALBERTO DE OLIVEIRA SILVA"/>
    <s v="Abastecimento"/>
    <s v="GASOLINA COMUM"/>
    <n v="3"/>
    <n v="4.46"/>
    <n v="113085"/>
    <n v="5"/>
    <n v="1.67"/>
    <n v="13.38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6"/>
    <n v="673484338"/>
    <n v="109978"/>
    <s v="UNIVERSIDADE FEDERAL DE LAVRAS - MG"/>
    <d v="2020-07-23T09:30:57"/>
    <s v="ROC7068"/>
    <s v="PROPRIA"/>
    <s v="ROCADEIRA"/>
    <s v=""/>
    <n v="2016"/>
    <n v="395326"/>
    <s v="CARLOS ALBERTO DE OLIVEIRA SILVA"/>
    <s v="Abastecimento"/>
    <s v="GASOLINA COMUM"/>
    <n v="3"/>
    <n v="4.46"/>
    <n v="113085"/>
    <n v="5"/>
    <n v="1.67"/>
    <n v="13.38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6"/>
    <n v="673484483"/>
    <n v="109978"/>
    <s v="UNIVERSIDADE FEDERAL DE LAVRAS - MG"/>
    <d v="2020-07-23T09:31:45"/>
    <s v="ROC6726"/>
    <s v="PROPRIA"/>
    <s v="ROCADEIRA FS 220"/>
    <s v=""/>
    <n v="2011"/>
    <n v="395326"/>
    <s v="CARLOS ALBERTO DE OLIVEIRA SILVA"/>
    <s v="Abastecimento"/>
    <s v="GASOLINA COMUM"/>
    <n v="3"/>
    <n v="4.46"/>
    <n v="113085"/>
    <n v="5"/>
    <n v="1.67"/>
    <n v="13.38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0"/>
    <x v="6"/>
    <n v="673487517"/>
    <n v="109978"/>
    <s v="UNIVERSIDADE FEDERAL DE LAVRAS - MG"/>
    <d v="2020-07-23T09:48:54"/>
    <s v="GMF7211"/>
    <s v="PROPRIA"/>
    <s v="FOCUS"/>
    <s v="20012222"/>
    <n v="2012"/>
    <n v="2242244"/>
    <s v="ANTONIO SEBASTIAO DOMINGOS"/>
    <s v="Abastecimento"/>
    <s v="GASOLINA COMUM"/>
    <n v="33.56"/>
    <n v="4.47"/>
    <n v="148814"/>
    <n v="408"/>
    <n v="12.16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1"/>
    <x v="6"/>
    <n v="673562959"/>
    <n v="109978"/>
    <s v="UNIVERSIDADE FEDERAL DE LAVRAS - MG"/>
    <d v="2020-07-23T16:47:13"/>
    <s v="PVJ8144"/>
    <s v="PROPRIA"/>
    <s v="MOTOCICLETA"/>
    <s v="0019244"/>
    <n v="2014"/>
    <n v="1810957"/>
    <s v="ARTHUR RESENDE RIBEIRO DE OLIVEIRA"/>
    <s v="Abastecimento"/>
    <s v="GASOLINA COMUM"/>
    <n v="7.05"/>
    <n v="4.3499999999999996"/>
    <n v="75239"/>
    <n v="291"/>
    <n v="41.28"/>
    <n v="30.67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6"/>
    <n v="673565176"/>
    <n v="109978"/>
    <s v="UNIVERSIDADE FEDERAL DE LAVRAS - MG"/>
    <d v="2020-07-23T16:48:14"/>
    <s v="PVJ8162"/>
    <s v="PROPRIA"/>
    <s v="MOTOCICLETA"/>
    <s v="20015679"/>
    <n v="2014"/>
    <n v="1810957"/>
    <s v="ARTHUR RESENDE RIBEIRO DE OLIVEIRA"/>
    <s v="Abastecimento"/>
    <s v="GASOLINA COMUM"/>
    <n v="7.54"/>
    <n v="4.3499999999999996"/>
    <n v="57113"/>
    <n v="326"/>
    <n v="43.24"/>
    <n v="32.81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6"/>
    <n v="673565356"/>
    <n v="109978"/>
    <s v="UNIVERSIDADE FEDERAL DE LAVRAS - MG"/>
    <d v="2020-07-23T16:49:29"/>
    <s v="PVJ8142"/>
    <s v="PROPRIA"/>
    <s v="MOTOCICLETA"/>
    <s v="20019243"/>
    <n v="2014"/>
    <n v="1810957"/>
    <s v="ARTHUR RESENDE RIBEIRO DE OLIVEIRA"/>
    <s v="Abastecimento"/>
    <s v="GASOLINA COMUM"/>
    <n v="7.14"/>
    <n v="4.3499999999999996"/>
    <n v="86312"/>
    <n v="331"/>
    <n v="46.36"/>
    <n v="31.07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6"/>
    <n v="673565568"/>
    <n v="109978"/>
    <s v="UNIVERSIDADE FEDERAL DE LAVRAS - MG"/>
    <d v="2020-07-23T16:50:46"/>
    <s v="PVJ8146"/>
    <s v="PROPRIA"/>
    <s v="MOTOCICLETA"/>
    <s v="20019246"/>
    <n v="2014"/>
    <n v="1810957"/>
    <s v="ARTHUR RESENDE RIBEIRO DE OLIVEIRA"/>
    <s v="Abastecimento"/>
    <s v="GASOLINA COMUM"/>
    <n v="7.69"/>
    <n v="4.3499999999999996"/>
    <n v="65859"/>
    <n v="303"/>
    <n v="39.4"/>
    <n v="33.46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6"/>
    <n v="673565730"/>
    <n v="109978"/>
    <s v="UNIVERSIDADE FEDERAL DE LAVRAS - MG"/>
    <d v="2020-07-23T16:51:46"/>
    <s v="PVJ8123"/>
    <s v="PROPRIA"/>
    <s v="MOTOCICLETA"/>
    <s v="20019272"/>
    <n v="2014"/>
    <n v="1810957"/>
    <s v="ARTHUR RESENDE RIBEIRO DE OLIVEIRA"/>
    <s v="Abastecimento"/>
    <s v="GASOLINA COMUM"/>
    <n v="7.08"/>
    <n v="4.3499999999999996"/>
    <n v="77490"/>
    <n v="280"/>
    <n v="39.549999999999997"/>
    <n v="30.83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6"/>
    <n v="673664938"/>
    <n v="109978"/>
    <s v="UNIVERSIDADE FEDERAL DE LAVRAS - MG"/>
    <d v="2020-07-24T09:54:58"/>
    <s v="GMF1891"/>
    <s v="PROPRIA"/>
    <s v="914 DIESEL"/>
    <s v="20012235"/>
    <n v="1997"/>
    <n v="68775056"/>
    <s v="ANDERSON DE SOUSA LIMA"/>
    <s v="Abastecimento"/>
    <s v="Diesel S-10 Comum"/>
    <n v="60.59"/>
    <n v="3.6"/>
    <n v="214425"/>
    <n v="176"/>
    <n v="2.9"/>
    <n v="218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6"/>
    <n v="673674498"/>
    <n v="109978"/>
    <s v="UNIVERSIDADE FEDERAL DE LAVRAS - MG"/>
    <d v="2020-07-24T10:47:57"/>
    <s v="GMF7963"/>
    <s v="PROPRIA"/>
    <s v="STRADA HD WK CD E"/>
    <s v=""/>
    <n v="2015"/>
    <n v="2242244"/>
    <s v="ANTONIO SEBASTIAO DOMINGOS"/>
    <s v="Abastecimento"/>
    <s v="GASOLINA COMUM"/>
    <n v="33.56"/>
    <n v="4.47"/>
    <n v="81975"/>
    <n v="344"/>
    <n v="10.25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6"/>
    <n v="673731224"/>
    <n v="109978"/>
    <s v="UNIVERSIDADE FEDERAL DE LAVRAS - MG"/>
    <d v="2020-07-24T15:50:10"/>
    <s v="OQP9475"/>
    <s v="PROPRIA"/>
    <s v="UNO"/>
    <s v=""/>
    <n v="2014"/>
    <n v="1810957"/>
    <s v="ARTHUR RESENDE RIBEIRO DE OLIVEIRA"/>
    <s v="Abastecimento"/>
    <s v="GASOLINA COMUM"/>
    <n v="30.59"/>
    <n v="4.3499999999999996"/>
    <n v="128915"/>
    <n v="308"/>
    <n v="10.07"/>
    <n v="133.09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6"/>
    <n v="673731475"/>
    <n v="109978"/>
    <s v="UNIVERSIDADE FEDERAL DE LAVRAS - MG"/>
    <d v="2020-07-24T15:51:42"/>
    <s v="PVJ8159"/>
    <s v="PROPRIA"/>
    <s v="MOTOCICLETA"/>
    <s v="0019242"/>
    <n v="2014"/>
    <n v="1810957"/>
    <s v="ARTHUR RESENDE RIBEIRO DE OLIVEIRA"/>
    <s v="Abastecimento"/>
    <s v="GASOLINA COMUM"/>
    <n v="6.64"/>
    <n v="4.3499999999999996"/>
    <n v="75439"/>
    <n v="285"/>
    <n v="42.92"/>
    <n v="28.91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6"/>
    <n v="673731866"/>
    <n v="109978"/>
    <s v="UNIVERSIDADE FEDERAL DE LAVRAS - MG"/>
    <d v="2020-07-24T15:54:05"/>
    <s v="PVJ8151"/>
    <s v="PROPRIA"/>
    <s v="MOTOCICLETA"/>
    <s v="20019247"/>
    <n v="2014"/>
    <n v="1810957"/>
    <s v="ARTHUR RESENDE RIBEIRO DE OLIVEIRA"/>
    <s v="Abastecimento"/>
    <s v="GASOLINA COMUM"/>
    <n v="8.57"/>
    <n v="4.3499999999999996"/>
    <n v="84116"/>
    <n v="331"/>
    <n v="38.619999999999997"/>
    <n v="37.31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6"/>
    <n v="673732174"/>
    <n v="109978"/>
    <s v="UNIVERSIDADE FEDERAL DE LAVRAS - MG"/>
    <d v="2020-07-24T15:55:43"/>
    <s v="PVJ8145"/>
    <s v="PROPRIA"/>
    <s v="MOTOCICLETA"/>
    <s v="20019245"/>
    <n v="2014"/>
    <n v="1810957"/>
    <s v="ARTHUR RESENDE RIBEIRO DE OLIVEIRA"/>
    <s v="Abastecimento"/>
    <s v="GASOLINA COMUM"/>
    <n v="6.35"/>
    <n v="4.3499999999999996"/>
    <n v="83694"/>
    <n v="238"/>
    <n v="37.479999999999997"/>
    <n v="27.64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6"/>
    <n v="673732351"/>
    <n v="109978"/>
    <s v="UNIVERSIDADE FEDERAL DE LAVRAS - MG"/>
    <d v="2020-07-24T15:56:44"/>
    <s v="PVJ8146"/>
    <s v="PROPRIA"/>
    <s v="MOTOCICLETA"/>
    <s v="20019246"/>
    <n v="2014"/>
    <n v="1810957"/>
    <s v="ARTHUR RESENDE RIBEIRO DE OLIVEIRA"/>
    <s v="Abastecimento"/>
    <s v="GASOLINA COMUM"/>
    <n v="3.79"/>
    <n v="4.3499999999999996"/>
    <n v="66025"/>
    <n v="166"/>
    <n v="43.8"/>
    <n v="16.489999999999998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6"/>
    <n v="673732644"/>
    <n v="109978"/>
    <s v="UNIVERSIDADE FEDERAL DE LAVRAS - MG"/>
    <d v="2020-07-24T15:58:21"/>
    <s v="PVJ8124"/>
    <s v="PROPRIA"/>
    <s v="MOTOCICLETA"/>
    <s v="20019248"/>
    <n v="2014"/>
    <n v="1810957"/>
    <s v="ARTHUR RESENDE RIBEIRO DE OLIVEIRA"/>
    <s v="Abastecimento"/>
    <s v="GASOLINA COMUM"/>
    <n v="5.12"/>
    <n v="4.3499999999999996"/>
    <n v="90000"/>
    <n v="204"/>
    <n v="39.840000000000003"/>
    <n v="22.28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6"/>
    <n v="673732990"/>
    <n v="109978"/>
    <s v="UNIVERSIDADE FEDERAL DE LAVRAS - MG"/>
    <d v="2020-07-24T16:00:23"/>
    <s v="PVJ8129"/>
    <s v="PROPRIA"/>
    <s v="MOTOCICLETA"/>
    <s v="20019241"/>
    <n v="2014"/>
    <n v="1810957"/>
    <s v="ARTHUR RESENDE RIBEIRO DE OLIVEIRA"/>
    <s v="Abastecimento"/>
    <s v="GASOLINA COMUM"/>
    <n v="7.65"/>
    <n v="4.41"/>
    <n v="91322"/>
    <n v="353"/>
    <n v="46.14"/>
    <n v="33.71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6"/>
    <n v="673973169"/>
    <n v="109978"/>
    <s v="UNIVERSIDADE FEDERAL DE LAVRAS - MG"/>
    <d v="2020-07-26T19:30:35"/>
    <s v="PVJ8144"/>
    <s v="PROPRIA"/>
    <s v="MOTOCICLETA"/>
    <s v="0019244"/>
    <n v="2014"/>
    <n v="1810957"/>
    <s v="ARTHUR RESENDE RIBEIRO DE OLIVEIRA"/>
    <s v="Abastecimento"/>
    <s v="GASOLINA COMUM"/>
    <n v="7.92"/>
    <n v="4.3499999999999996"/>
    <n v="75586"/>
    <n v="347"/>
    <n v="43.81"/>
    <n v="34.47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6"/>
    <n v="673973206"/>
    <n v="109978"/>
    <s v="UNIVERSIDADE FEDERAL DE LAVRAS - MG"/>
    <d v="2020-07-26T19:31:52"/>
    <s v="PVJ8123"/>
    <s v="PROPRIA"/>
    <s v="MOTOCICLETA"/>
    <s v="20019272"/>
    <n v="2014"/>
    <n v="1810957"/>
    <s v="ARTHUR RESENDE RIBEIRO DE OLIVEIRA"/>
    <s v="Abastecimento"/>
    <s v="GASOLINA COMUM"/>
    <n v="6.98"/>
    <n v="4.3499999999999996"/>
    <n v="77833"/>
    <n v="343"/>
    <n v="49.14"/>
    <n v="30.38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6"/>
    <n v="673973236"/>
    <n v="109978"/>
    <s v="UNIVERSIDADE FEDERAL DE LAVRAS - MG"/>
    <d v="2020-07-26T19:32:56"/>
    <s v="PVJ8146"/>
    <s v="PROPRIA"/>
    <s v="MOTOCICLETA"/>
    <s v="20019246"/>
    <n v="2014"/>
    <n v="1810957"/>
    <s v="ARTHUR RESENDE RIBEIRO DE OLIVEIRA"/>
    <s v="Abastecimento"/>
    <s v="GASOLINA COMUM"/>
    <n v="6.79"/>
    <n v="4.3499999999999996"/>
    <n v="66341"/>
    <n v="316"/>
    <n v="46.54"/>
    <n v="29.56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6"/>
    <n v="673973328"/>
    <n v="109978"/>
    <s v="UNIVERSIDADE FEDERAL DE LAVRAS - MG"/>
    <d v="2020-07-26T19:35:39"/>
    <s v="PVJ8154"/>
    <s v="PROPRIA"/>
    <s v="MOTOCICLETA"/>
    <s v=""/>
    <n v="2014"/>
    <n v="1810957"/>
    <s v="ARTHUR RESENDE RIBEIRO DE OLIVEIRA"/>
    <s v="Abastecimento"/>
    <s v="GASOLINA COMUM"/>
    <n v="8.31"/>
    <n v="4.3499999999999996"/>
    <n v="49902"/>
    <n v="356"/>
    <n v="42.84"/>
    <n v="36.18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0"/>
    <x v="6"/>
    <n v="673973361"/>
    <n v="109978"/>
    <s v="UNIVERSIDADE FEDERAL DE LAVRAS - MG"/>
    <d v="2020-07-26T19:36:44"/>
    <s v="PVJ8162"/>
    <s v="PROPRIA"/>
    <s v="MOTOCICLETA"/>
    <s v="20015679"/>
    <n v="2014"/>
    <n v="1810957"/>
    <s v="ARTHUR RESENDE RIBEIRO DE OLIVEIRA"/>
    <s v="Abastecimento"/>
    <s v="GASOLINA COMUM"/>
    <n v="8.5299999999999994"/>
    <n v="4.3499999999999996"/>
    <n v="57500"/>
    <n v="387"/>
    <n v="45.37"/>
    <n v="37.14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0"/>
    <x v="6"/>
    <n v="673973419"/>
    <n v="109978"/>
    <s v="UNIVERSIDADE FEDERAL DE LAVRAS - MG"/>
    <d v="2020-07-26T19:39:07"/>
    <s v="HKX5729"/>
    <s v="PROPRIA"/>
    <s v="MOTOCICLETA"/>
    <s v=""/>
    <n v="2009"/>
    <n v="1810957"/>
    <s v="ARTHUR RESENDE RIBEIRO DE OLIVEIRA"/>
    <s v="Abastecimento"/>
    <s v="GASOLINA COMUM"/>
    <n v="11.87"/>
    <n v="4.3499999999999996"/>
    <n v="25510"/>
    <n v="821"/>
    <n v="69.17"/>
    <n v="51.63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0"/>
    <x v="6"/>
    <n v="674003833"/>
    <n v="109978"/>
    <s v="UNIVERSIDADE FEDERAL DE LAVRAS - MG"/>
    <d v="2020-07-27T07:58:21"/>
    <s v="GMF0576"/>
    <s v="PROPRIA"/>
    <s v="L1113"/>
    <s v="20012237"/>
    <n v="1976"/>
    <n v="2042107"/>
    <s v="JERRY ADRIANI DA SILVA"/>
    <s v="Abastecimento"/>
    <s v="Diesel S-10 Comum"/>
    <n v="110.07"/>
    <n v="3.6"/>
    <n v="59725"/>
    <n v="93"/>
    <n v="0.84"/>
    <n v="396.03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6"/>
    <n v="674004301"/>
    <n v="109978"/>
    <s v="UNIVERSIDADE FEDERAL DE LAVRAS - MG"/>
    <d v="2020-07-27T07:59:54"/>
    <s v="HES2527"/>
    <s v="PROPRIA"/>
    <s v="L200"/>
    <s v=""/>
    <n v="2008"/>
    <n v="2041853"/>
    <s v="MARCIO TADEU DE LIMA"/>
    <s v="Abastecimento"/>
    <s v="Diesel S-10 Comum"/>
    <n v="41.68"/>
    <n v="3.6"/>
    <n v="259474"/>
    <n v="460"/>
    <n v="11.04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6"/>
    <n v="674084099"/>
    <n v="109978"/>
    <s v="UNIVERSIDADE FEDERAL DE LAVRAS - MG"/>
    <d v="2020-07-27T14:08:13"/>
    <s v="GMF6827"/>
    <s v="PROPRIA"/>
    <s v="SPRINTER"/>
    <s v="20012221"/>
    <n v="2012"/>
    <n v="68775056"/>
    <s v="ANDERSON DE SOUSA LIMA"/>
    <s v="Abastecimento"/>
    <s v="Diesel S-10 Comum"/>
    <n v="30.85"/>
    <n v="3.6"/>
    <n v="173874"/>
    <n v="313"/>
    <n v="10.15"/>
    <n v="111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1"/>
    <x v="6"/>
    <n v="674107925"/>
    <n v="109978"/>
    <s v="UNIVERSIDADE FEDERAL DE LAVRAS - MG"/>
    <d v="2020-07-27T16:24:33"/>
    <s v="PVJ8124"/>
    <s v="PROPRIA"/>
    <s v="MOTOCICLETA"/>
    <s v="20019248"/>
    <n v="2014"/>
    <n v="1810957"/>
    <s v="ARTHUR RESENDE RIBEIRO DE OLIVEIRA"/>
    <s v="Abastecimento"/>
    <s v="GASOLINA COMUM"/>
    <n v="7.46"/>
    <n v="4.3499999999999996"/>
    <n v="90369"/>
    <n v="369"/>
    <n v="49.46"/>
    <n v="32.46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6"/>
    <n v="674108157"/>
    <n v="109978"/>
    <s v="UNIVERSIDADE FEDERAL DE LAVRAS - MG"/>
    <d v="2020-07-27T16:25:32"/>
    <s v="PVJ8142"/>
    <s v="PROPRIA"/>
    <s v="MOTOCICLETA"/>
    <s v="20019243"/>
    <n v="2014"/>
    <n v="1810957"/>
    <s v="ARTHUR RESENDE RIBEIRO DE OLIVEIRA"/>
    <s v="Abastecimento"/>
    <s v="GASOLINA COMUM"/>
    <n v="7.04"/>
    <n v="4.3499999999999996"/>
    <n v="86607"/>
    <n v="295"/>
    <n v="41.9"/>
    <n v="30.62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6"/>
    <n v="674176154"/>
    <n v="109978"/>
    <s v="UNIVERSIDADE FEDERAL DE LAVRAS - MG"/>
    <d v="2020-07-28T07:47:18"/>
    <s v="GMF5800"/>
    <s v="PROPRIA"/>
    <s v="13000"/>
    <s v="20012236"/>
    <n v="2009"/>
    <n v="78048246"/>
    <s v="CARLOS EDUARDO LUIZ"/>
    <s v="Abastecimento"/>
    <s v="Diesel S-10 Comum"/>
    <n v="169.01"/>
    <n v="3.55"/>
    <n v="110370"/>
    <n v="479"/>
    <n v="2.83"/>
    <n v="600"/>
    <n v="11396534"/>
    <s v="POSTO DA PRACA"/>
    <s v="POSTO DE COMBUSTIVEL"/>
    <s v="PRACA DOUTOR JORGE 185"/>
    <s v="CENTRO"/>
    <s v="LAVRAS"/>
    <s v="MG"/>
    <s v="DTM"/>
    <m/>
    <m/>
    <m/>
    <m/>
    <m/>
    <m/>
    <m/>
    <m/>
    <m/>
    <m/>
    <m/>
    <m/>
  </r>
  <r>
    <x v="0"/>
    <x v="6"/>
    <n v="674214288"/>
    <n v="109978"/>
    <s v="UNIVERSIDADE FEDERAL DE LAVRAS - MG"/>
    <d v="2020-07-28T10:34:57"/>
    <s v="GMF6108"/>
    <s v="PROPRIA"/>
    <s v="KOMBI 1.6"/>
    <s v="20015678"/>
    <n v="2009"/>
    <n v="3892"/>
    <s v="CLAUDIO VALACIO DE OLIVEIRA"/>
    <s v="Abastecimento"/>
    <s v="GASOLINA COMUM"/>
    <n v="22.37"/>
    <n v="4.47"/>
    <n v="684500"/>
    <n v="271"/>
    <n v="12.11"/>
    <n v="10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7"/>
    <x v="6"/>
    <n v="674255060"/>
    <n v="109978"/>
    <s v="UNIVERSIDADE FEDERAL DE LAVRAS - MG"/>
    <d v="2020-07-28T14:50:19"/>
    <s v="OMD8752"/>
    <s v="PROPRIA"/>
    <s v="FIAT UNO"/>
    <s v=""/>
    <n v="2012"/>
    <n v="2072939"/>
    <s v="AMADOR EDUARDO DE LIMA"/>
    <s v="Abastecimento"/>
    <s v="GASOLINA COMUM"/>
    <n v="33.46"/>
    <n v="4.3499999999999996"/>
    <n v="97323"/>
    <n v="748"/>
    <n v="22.36"/>
    <n v="145.58000000000001"/>
    <n v="644030"/>
    <s v="POSTO VENERANDO"/>
    <s v="POSTO DE COMBUSTIVEL"/>
    <s v="PRACA MONSENHOR DOMINGOS PINHEIRO 242"/>
    <s v="CENTRO"/>
    <s v="LAVRAS"/>
    <s v="MG"/>
    <s v="FAZENDA MUQUEM"/>
    <m/>
    <m/>
    <m/>
    <m/>
    <m/>
    <m/>
    <m/>
    <m/>
    <m/>
    <m/>
    <m/>
    <m/>
  </r>
  <r>
    <x v="0"/>
    <x v="6"/>
    <n v="674264112"/>
    <n v="109978"/>
    <s v="UNIVERSIDADE FEDERAL DE LAVRAS - MG"/>
    <d v="2020-07-28T15:45:56"/>
    <s v="GMF6665"/>
    <s v="PROPRIA"/>
    <s v="CAMINHAO"/>
    <s v="20012224"/>
    <n v="2011"/>
    <n v="78048246"/>
    <s v="CARLOS EDUARDO LUIZ"/>
    <s v="Abastecimento"/>
    <s v="Diesel S-10 Comum"/>
    <n v="34.39"/>
    <n v="3.55"/>
    <n v="164787"/>
    <n v="258"/>
    <n v="7.5"/>
    <n v="122.1"/>
    <n v="11396534"/>
    <s v="POSTO DA PRACA"/>
    <s v="POSTO DE COMBUSTIVEL"/>
    <s v="PRACA DOUTOR JORGE 185"/>
    <s v="CENTRO"/>
    <s v="LAVRAS"/>
    <s v="MG"/>
    <s v="DTM"/>
    <m/>
    <m/>
    <m/>
    <m/>
    <m/>
    <m/>
    <m/>
    <m/>
    <m/>
    <m/>
    <m/>
    <m/>
  </r>
  <r>
    <x v="0"/>
    <x v="6"/>
    <n v="674267027"/>
    <n v="109978"/>
    <s v="UNIVERSIDADE FEDERAL DE LAVRAS - MG"/>
    <d v="2020-07-28T15:58:47"/>
    <s v="GMF6158"/>
    <s v="PROPRIA"/>
    <s v="STRADA HD WK CD E"/>
    <s v="20019850"/>
    <n v="2009"/>
    <n v="45197865"/>
    <s v="ANTONIO JOSE BENTO DE LUCAS"/>
    <s v="Abastecimento"/>
    <s v="GASOLINA COMUM"/>
    <n v="22.37"/>
    <n v="4.47"/>
    <n v="211407"/>
    <n v="309"/>
    <n v="13.81"/>
    <n v="10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1"/>
    <x v="6"/>
    <n v="674271624"/>
    <n v="109978"/>
    <s v="UNIVERSIDADE FEDERAL DE LAVRAS - MG"/>
    <d v="2020-07-28T16:21:25"/>
    <s v="PVJ8145"/>
    <s v="PROPRIA"/>
    <s v="MOTOCICLETA"/>
    <s v="20019245"/>
    <n v="2014"/>
    <n v="1810957"/>
    <s v="ARTHUR RESENDE RIBEIRO DE OLIVEIRA"/>
    <s v="Abastecimento"/>
    <s v="GASOLINA COMUM"/>
    <n v="0.01"/>
    <n v="2550"/>
    <n v="83946"/>
    <n v="252"/>
    <m/>
    <n v="25.5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6"/>
    <n v="674271754"/>
    <n v="109978"/>
    <s v="UNIVERSIDADE FEDERAL DE LAVRAS - MG"/>
    <d v="2020-07-28T16:22:09"/>
    <s v="PVJ8146"/>
    <s v="PROPRIA"/>
    <s v="MOTOCICLETA"/>
    <s v="20019246"/>
    <n v="2014"/>
    <n v="1810957"/>
    <s v="ARTHUR RESENDE RIBEIRO DE OLIVEIRA"/>
    <s v="Abastecimento"/>
    <s v="GASOLINA COMUM"/>
    <n v="6.45"/>
    <n v="4.3499999999999996"/>
    <n v="66582"/>
    <n v="241"/>
    <n v="37.36"/>
    <n v="28.06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6"/>
    <n v="674271897"/>
    <n v="109978"/>
    <s v="UNIVERSIDADE FEDERAL DE LAVRAS - MG"/>
    <d v="2020-07-28T16:23:04"/>
    <s v="PVJ8151"/>
    <s v="PROPRIA"/>
    <s v="MOTOCICLETA"/>
    <s v="20019247"/>
    <n v="2014"/>
    <n v="1810957"/>
    <s v="ARTHUR RESENDE RIBEIRO DE OLIVEIRA"/>
    <s v="Abastecimento"/>
    <s v="GASOLINA COMUM"/>
    <n v="9.4"/>
    <n v="4.3499999999999996"/>
    <n v="84507"/>
    <n v="391"/>
    <n v="41.6"/>
    <n v="40.89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6"/>
    <n v="674271984"/>
    <n v="109978"/>
    <s v="UNIVERSIDADE FEDERAL DE LAVRAS - MG"/>
    <d v="2020-07-28T16:23:41"/>
    <s v="PVJ8123"/>
    <s v="PROPRIA"/>
    <s v="MOTOCICLETA"/>
    <s v="20019272"/>
    <n v="2014"/>
    <n v="1810957"/>
    <s v="ARTHUR RESENDE RIBEIRO DE OLIVEIRA"/>
    <s v="Abastecimento"/>
    <s v="GASOLINA COMUM"/>
    <n v="5.5"/>
    <n v="4.3499999999999996"/>
    <n v="78040"/>
    <n v="207"/>
    <n v="37.64"/>
    <n v="23.93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6"/>
    <n v="674272119"/>
    <n v="109978"/>
    <s v="UNIVERSIDADE FEDERAL DE LAVRAS - MG"/>
    <d v="2020-07-28T16:24:16"/>
    <s v="PVJ8159"/>
    <s v="PROPRIA"/>
    <s v="MOTOCICLETA"/>
    <s v="0019242"/>
    <n v="2014"/>
    <n v="1810957"/>
    <s v="ARTHUR RESENDE RIBEIRO DE OLIVEIRA"/>
    <s v="Abastecimento"/>
    <s v="GASOLINA COMUM"/>
    <n v="6.53"/>
    <n v="4.3499999999999996"/>
    <n v="75738"/>
    <n v="299"/>
    <n v="45.79"/>
    <n v="28.41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6"/>
    <n v="674329909"/>
    <n v="109978"/>
    <s v="UNIVERSIDADE FEDERAL DE LAVRAS - MG"/>
    <d v="2020-07-29T06:47:00"/>
    <s v="GMF6665"/>
    <s v="PROPRIA"/>
    <s v="CAMINHAO"/>
    <s v="20012224"/>
    <n v="2011"/>
    <n v="78048246"/>
    <s v="CARLOS EDUARDO LUIZ"/>
    <s v="Abastecimento"/>
    <s v="Diesel S-10 Comum"/>
    <n v="38.6"/>
    <n v="3.63"/>
    <n v="165086"/>
    <n v="299"/>
    <n v="7.75"/>
    <n v="140"/>
    <n v="222259"/>
    <s v="SAMAMBAIA AUTO POSTO"/>
    <s v="POSTO DE COMBUSTIVEL"/>
    <s v="AVENIDA MONSENHOR MANSINI  SN"/>
    <s v="VILA DALVA"/>
    <s v="SAO SEBASTIAO DO PARAISO"/>
    <s v="MG"/>
    <s v="DTM"/>
    <m/>
    <m/>
    <m/>
    <m/>
    <m/>
    <m/>
    <m/>
    <m/>
    <m/>
    <m/>
    <m/>
    <m/>
  </r>
  <r>
    <x v="5"/>
    <x v="6"/>
    <n v="674339509"/>
    <n v="109978"/>
    <s v="UNIVERSIDADE FEDERAL DE LAVRAS - MG"/>
    <d v="2020-07-29T07:39:15"/>
    <s v="ROC0558"/>
    <s v="PROPRIA"/>
    <s v="ROCADEIRA"/>
    <s v=""/>
    <n v="2013"/>
    <n v="2106768"/>
    <s v="MAURO MAGALHAES LEITE FARIA"/>
    <s v="Abastecimento"/>
    <s v="GASOLINA COMUM"/>
    <n v="10"/>
    <n v="4.46"/>
    <n v="1"/>
    <n v="0"/>
    <n v="0"/>
    <n v="44.6"/>
    <n v="11396534"/>
    <s v="POSTO DA PRACA"/>
    <s v="POSTO DE COMBUSTIVEL"/>
    <s v="PRACA DOUTOR JORGE 185"/>
    <s v="CENTRO"/>
    <s v="LAVRAS"/>
    <s v="MG"/>
    <s v="DAG"/>
    <m/>
    <m/>
    <m/>
    <m/>
    <m/>
    <m/>
    <m/>
    <m/>
    <m/>
    <m/>
    <m/>
    <m/>
  </r>
  <r>
    <x v="5"/>
    <x v="6"/>
    <n v="674340818"/>
    <n v="109978"/>
    <s v="UNIVERSIDADE FEDERAL DE LAVRAS - MG"/>
    <d v="2020-07-29T07:45:35"/>
    <s v="DER0564"/>
    <s v="PROPRIA"/>
    <s v="MAQUINA COSTAL"/>
    <s v=""/>
    <n v="2012"/>
    <n v="2106768"/>
    <s v="MAURO MAGALHAES LEITE FARIA"/>
    <s v="Abastecimento"/>
    <s v="GASOLINA COMUM"/>
    <n v="10"/>
    <n v="4.46"/>
    <n v="1"/>
    <n v="0"/>
    <n v="0"/>
    <n v="44.6"/>
    <n v="11396534"/>
    <s v="POSTO DA PRACA"/>
    <s v="POSTO DE COMBUSTIVEL"/>
    <s v="PRACA DOUTOR JORGE 185"/>
    <s v="CENTRO"/>
    <s v="LAVRAS"/>
    <s v="MG"/>
    <s v="DAG"/>
    <m/>
    <m/>
    <m/>
    <m/>
    <m/>
    <m/>
    <m/>
    <m/>
    <m/>
    <m/>
    <m/>
    <m/>
  </r>
  <r>
    <x v="5"/>
    <x v="6"/>
    <n v="674341104"/>
    <n v="109978"/>
    <s v="UNIVERSIDADE FEDERAL DE LAVRAS - MG"/>
    <d v="2020-07-29T07:46:34"/>
    <s v="DER0565"/>
    <s v="PROPRIA"/>
    <s v="MAQUINA COSTAL"/>
    <s v=""/>
    <n v="2010"/>
    <n v="2106768"/>
    <s v="MAURO MAGALHAES LEITE FARIA"/>
    <s v="Abastecimento"/>
    <s v="GASOLINA COMUM"/>
    <n v="10"/>
    <n v="4.46"/>
    <n v="1"/>
    <n v="0"/>
    <n v="0"/>
    <n v="44.6"/>
    <n v="11396534"/>
    <s v="POSTO DA PRACA"/>
    <s v="POSTO DE COMBUSTIVEL"/>
    <s v="PRACA DOUTOR JORGE 185"/>
    <s v="CENTRO"/>
    <s v="LAVRAS"/>
    <s v="MG"/>
    <s v="DAG"/>
    <m/>
    <m/>
    <m/>
    <m/>
    <m/>
    <m/>
    <m/>
    <m/>
    <m/>
    <m/>
    <m/>
    <m/>
  </r>
  <r>
    <x v="5"/>
    <x v="6"/>
    <n v="674341266"/>
    <n v="109978"/>
    <s v="UNIVERSIDADE FEDERAL DE LAVRAS - MG"/>
    <d v="2020-07-29T07:47:34"/>
    <s v="ATO0554"/>
    <s v="PROPRIA"/>
    <s v="MAQUINA COSTAL"/>
    <s v=""/>
    <n v="2011"/>
    <n v="2106768"/>
    <s v="MAURO MAGALHAES LEITE FARIA"/>
    <s v="Abastecimento"/>
    <s v="GASOLINA COMUM"/>
    <n v="10"/>
    <n v="4.46"/>
    <n v="1"/>
    <n v="0"/>
    <n v="0"/>
    <n v="44.6"/>
    <n v="11396534"/>
    <s v="POSTO DA PRACA"/>
    <s v="POSTO DE COMBUSTIVEL"/>
    <s v="PRACA DOUTOR JORGE 185"/>
    <s v="CENTRO"/>
    <s v="LAVRAS"/>
    <s v="MG"/>
    <s v="DAG"/>
    <m/>
    <m/>
    <m/>
    <m/>
    <m/>
    <m/>
    <m/>
    <m/>
    <m/>
    <m/>
    <m/>
    <m/>
  </r>
  <r>
    <x v="1"/>
    <x v="6"/>
    <n v="674393098"/>
    <n v="109978"/>
    <s v="UNIVERSIDADE FEDERAL DE LAVRAS - MG"/>
    <d v="2020-07-29T12:03:32"/>
    <s v="GER7154"/>
    <s v="PROPRIA"/>
    <s v="GERADOR DE ENERGIA"/>
    <s v=""/>
    <n v="2011"/>
    <n v="68775056"/>
    <s v="ANDERSON DE SOUSA LIMA"/>
    <s v="Abastecimento"/>
    <s v="GASOLINA COMUM"/>
    <n v="15.01"/>
    <n v="4.8"/>
    <n v="10"/>
    <n v="6"/>
    <n v="2.5"/>
    <n v="72"/>
    <n v="222259"/>
    <s v="SAMAMBAIA AUTO POSTO"/>
    <s v="POSTO DE COMBUSTIVEL"/>
    <s v="AVENIDA MONSENHOR MANSINI  SN"/>
    <s v="VILA DALVA"/>
    <s v="SAO SEBASTIAO DO PARAISO"/>
    <s v="MG"/>
    <s v="PROINFRA"/>
    <m/>
    <m/>
    <m/>
    <m/>
    <m/>
    <m/>
    <m/>
    <m/>
    <m/>
    <m/>
    <m/>
    <m/>
  </r>
  <r>
    <x v="0"/>
    <x v="6"/>
    <n v="674418110"/>
    <n v="109978"/>
    <s v="UNIVERSIDADE FEDERAL DE LAVRAS - MG"/>
    <d v="2020-07-29T14:38:49"/>
    <s v="HES1264"/>
    <s v="PROPRIA"/>
    <s v="RANGER"/>
    <s v=""/>
    <n v="2007"/>
    <n v="140502"/>
    <s v="JOSE PEDRO DE OLIVEIRA"/>
    <s v="Abastecimento"/>
    <s v="Diesel S-10 Comum"/>
    <n v="42.09"/>
    <n v="3.56"/>
    <n v="322820"/>
    <n v="315"/>
    <n v="7.48"/>
    <n v="150"/>
    <n v="11369430"/>
    <s v="POSTO AVENIDA"/>
    <s v="POSTO DE COMBUSTIVEL"/>
    <s v="AVENIDA ERNESTO MATIOLLI 1066"/>
    <s v="SANTA EFIGENIA"/>
    <s v="LAVRAS"/>
    <s v="MG"/>
    <s v="DTM"/>
    <m/>
    <m/>
    <m/>
    <m/>
    <m/>
    <m/>
    <m/>
    <m/>
    <m/>
    <m/>
    <m/>
    <m/>
  </r>
  <r>
    <x v="0"/>
    <x v="6"/>
    <n v="674438491"/>
    <n v="109978"/>
    <s v="UNIVERSIDADE FEDERAL DE LAVRAS - MG"/>
    <d v="2020-07-29T16:30:25"/>
    <s v="PVJ8162"/>
    <s v="PROPRIA"/>
    <s v="MOTOCICLETA"/>
    <s v="20015679"/>
    <n v="2014"/>
    <n v="1810957"/>
    <s v="ARTHUR RESENDE RIBEIRO DE OLIVEIRA"/>
    <s v="Abastecimento"/>
    <s v="GASOLINA COMUM"/>
    <n v="6.52"/>
    <n v="4.3499999999999996"/>
    <n v="57814"/>
    <n v="314"/>
    <n v="48.16"/>
    <n v="28.36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6"/>
    <n v="674438690"/>
    <n v="109978"/>
    <s v="UNIVERSIDADE FEDERAL DE LAVRAS - MG"/>
    <d v="2020-07-29T16:30:58"/>
    <s v="PVJ8129"/>
    <s v="PROPRIA"/>
    <s v="MOTOCICLETA"/>
    <s v="20019241"/>
    <n v="2014"/>
    <n v="1810957"/>
    <s v="ARTHUR RESENDE RIBEIRO DE OLIVEIRA"/>
    <s v="Abastecimento"/>
    <s v="GASOLINA COMUM"/>
    <n v="6.89"/>
    <n v="4.3499999999999996"/>
    <n v="91641"/>
    <n v="319"/>
    <n v="46.3"/>
    <n v="29.97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6"/>
    <n v="674438825"/>
    <n v="109978"/>
    <s v="UNIVERSIDADE FEDERAL DE LAVRAS - MG"/>
    <d v="2020-07-29T16:31:53"/>
    <s v="PVJ8154"/>
    <s v="PROPRIA"/>
    <s v="MOTOCICLETA"/>
    <s v=""/>
    <n v="2014"/>
    <n v="1810957"/>
    <s v="ARTHUR RESENDE RIBEIRO DE OLIVEIRA"/>
    <s v="Abastecimento"/>
    <s v="GASOLINA COMUM"/>
    <n v="7.26"/>
    <n v="4.3499999999999996"/>
    <n v="50192"/>
    <n v="290"/>
    <n v="39.94"/>
    <n v="31.6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0"/>
    <x v="6"/>
    <n v="674446989"/>
    <n v="109978"/>
    <s v="UNIVERSIDADE FEDERAL DE LAVRAS - MG"/>
    <d v="2020-07-29T17:07:43"/>
    <s v="GMF6159"/>
    <s v="PROPRIA"/>
    <s v="STRADA HD WK CD E"/>
    <s v=""/>
    <n v="2009"/>
    <n v="1824445"/>
    <s v="JULIANO BATISTA MESSIA"/>
    <s v="Abastecimento"/>
    <s v="ETANOL"/>
    <n v="32.46"/>
    <n v="3.08"/>
    <n v="118716"/>
    <n v="294"/>
    <n v="9.06"/>
    <n v="100"/>
    <n v="11396534"/>
    <s v="POSTO DA PRACA"/>
    <s v="POSTO DE COMBUSTIVEL"/>
    <s v="PRACA DOUTOR JORGE 185"/>
    <s v="CENTRO"/>
    <s v="LAVRAS"/>
    <s v="MG"/>
    <s v="DTM"/>
    <m/>
    <m/>
    <m/>
    <m/>
    <m/>
    <m/>
    <m/>
    <m/>
    <m/>
    <m/>
    <m/>
    <m/>
  </r>
  <r>
    <x v="1"/>
    <x v="6"/>
    <n v="674535976"/>
    <n v="109978"/>
    <s v="UNIVERSIDADE FEDERAL DE LAVRAS - MG"/>
    <d v="2020-07-30T08:38:38"/>
    <s v="ROC6726"/>
    <s v="PROPRIA"/>
    <s v="ROCADEIRA FS 220"/>
    <s v=""/>
    <n v="2011"/>
    <n v="395326"/>
    <s v="CARLOS ALBERTO DE OLIVEIRA SILVA"/>
    <s v="Abastecimento"/>
    <s v="GASOLINA COMUM"/>
    <n v="3"/>
    <n v="4.46"/>
    <n v="113090"/>
    <n v="5"/>
    <n v="1.67"/>
    <n v="13.38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6"/>
    <n v="674536246"/>
    <n v="109978"/>
    <s v="UNIVERSIDADE FEDERAL DE LAVRAS - MG"/>
    <d v="2020-07-30T08:39:26"/>
    <s v="ROC7068"/>
    <s v="PROPRIA"/>
    <s v="ROCADEIRA"/>
    <s v=""/>
    <n v="2016"/>
    <n v="395326"/>
    <s v="CARLOS ALBERTO DE OLIVEIRA SILVA"/>
    <s v="Abastecimento"/>
    <s v="GASOLINA COMUM"/>
    <n v="3"/>
    <n v="4.46"/>
    <n v="113090"/>
    <n v="5"/>
    <n v="1.67"/>
    <n v="13.38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6"/>
    <n v="674536434"/>
    <n v="109978"/>
    <s v="UNIVERSIDADE FEDERAL DE LAVRAS - MG"/>
    <d v="2020-07-30T08:40:18"/>
    <s v="ROC4350"/>
    <s v="PROPRIA"/>
    <s v="ROCADEIRA"/>
    <s v=""/>
    <n v="2012"/>
    <n v="395326"/>
    <s v="CARLOS ALBERTO DE OLIVEIRA SILVA"/>
    <s v="Abastecimento"/>
    <s v="GASOLINA COMUM"/>
    <n v="3"/>
    <n v="4.46"/>
    <n v="113090"/>
    <n v="5"/>
    <n v="1.67"/>
    <n v="13.38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6"/>
    <n v="674536652"/>
    <n v="109978"/>
    <s v="UNIVERSIDADE FEDERAL DE LAVRAS - MG"/>
    <d v="2020-07-30T08:41:08"/>
    <s v="ROC6731"/>
    <s v="PROPRIA"/>
    <s v="ROCADEIRA FS 220"/>
    <s v=""/>
    <n v="2011"/>
    <n v="395326"/>
    <s v="CARLOS ALBERTO DE OLIVEIRA SILVA"/>
    <s v="Abastecimento"/>
    <s v="GASOLINA COMUM"/>
    <n v="3"/>
    <n v="4.46"/>
    <n v="113090"/>
    <n v="5"/>
    <n v="1.67"/>
    <n v="13.38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6"/>
    <n v="674536884"/>
    <n v="109978"/>
    <s v="UNIVERSIDADE FEDERAL DE LAVRAS - MG"/>
    <d v="2020-07-30T08:42:10"/>
    <s v="ROC7067"/>
    <s v="PROPRIA"/>
    <s v="ROCADEIRA"/>
    <s v=""/>
    <n v="2016"/>
    <n v="395326"/>
    <s v="CARLOS ALBERTO DE OLIVEIRA SILVA"/>
    <s v="Abastecimento"/>
    <s v="GASOLINA COMUM"/>
    <n v="3"/>
    <n v="4.46"/>
    <n v="113090"/>
    <n v="5"/>
    <n v="1.67"/>
    <n v="13.38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6"/>
    <n v="674537201"/>
    <n v="109978"/>
    <s v="UNIVERSIDADE FEDERAL DE LAVRAS - MG"/>
    <d v="2020-07-30T08:43:12"/>
    <s v="ROC6727"/>
    <s v="PROPRIA"/>
    <s v="ROCADEIRA FS 220"/>
    <s v=""/>
    <n v="2011"/>
    <n v="395326"/>
    <s v="CARLOS ALBERTO DE OLIVEIRA SILVA"/>
    <s v="Abastecimento"/>
    <s v="GASOLINA COMUM"/>
    <n v="3"/>
    <n v="4.46"/>
    <n v="113090"/>
    <n v="5"/>
    <n v="1.67"/>
    <n v="13.38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6"/>
    <n v="674537894"/>
    <n v="109978"/>
    <s v="UNIVERSIDADE FEDERAL DE LAVRAS - MG"/>
    <d v="2020-07-30T08:46:10"/>
    <s v="ROC7069"/>
    <s v="PROPRIA"/>
    <s v="ROCADEIRA"/>
    <s v=""/>
    <n v="2016"/>
    <n v="395326"/>
    <s v="CARLOS ALBERTO DE OLIVEIRA SILVA"/>
    <s v="Abastecimento"/>
    <s v="GASOLINA COMUM"/>
    <n v="3"/>
    <n v="4.46"/>
    <n v="113090"/>
    <n v="5"/>
    <n v="1.67"/>
    <n v="13.38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6"/>
    <n v="674538044"/>
    <n v="109978"/>
    <s v="UNIVERSIDADE FEDERAL DE LAVRAS - MG"/>
    <d v="2020-07-30T08:46:52"/>
    <s v="ROC4343"/>
    <s v="PROPRIA"/>
    <s v="ROCADEIRA"/>
    <s v=""/>
    <n v="2012"/>
    <n v="395326"/>
    <s v="CARLOS ALBERTO DE OLIVEIRA SILVA"/>
    <s v="Abastecimento"/>
    <s v="GASOLINA COMUM"/>
    <n v="3"/>
    <n v="4.46"/>
    <n v="113090"/>
    <n v="5"/>
    <n v="1.67"/>
    <n v="13.38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6"/>
    <n v="674457892"/>
    <n v="109978"/>
    <s v="UNIVERSIDADE FEDERAL DE LAVRAS - MG"/>
    <d v="2020-07-30T08:47:38"/>
    <s v="ROC4342"/>
    <s v="PROPRIA"/>
    <s v="ROCADEIRA"/>
    <s v=""/>
    <n v="2012"/>
    <n v="395326"/>
    <s v="CARLOS ALBERTO DE OLIVEIRA SILVA"/>
    <s v="Abastecimento"/>
    <s v="GASOLINA COMUM"/>
    <n v="3"/>
    <n v="4.46"/>
    <n v="113090"/>
    <n v="5"/>
    <n v="1.67"/>
    <n v="13.38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6"/>
    <n v="674458034"/>
    <n v="109978"/>
    <s v="UNIVERSIDADE FEDERAL DE LAVRAS - MG"/>
    <d v="2020-07-30T08:48:16"/>
    <s v="ROC7070"/>
    <s v="PROPRIA"/>
    <s v="ROCADEIRA"/>
    <s v=""/>
    <n v="2016"/>
    <n v="395326"/>
    <s v="CARLOS ALBERTO DE OLIVEIRA SILVA"/>
    <s v="Abastecimento"/>
    <s v="GASOLINA COMUM"/>
    <n v="3"/>
    <n v="4.46"/>
    <n v="113090"/>
    <n v="5"/>
    <n v="1.67"/>
    <n v="13.38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0"/>
    <x v="6"/>
    <n v="674542590"/>
    <n v="109978"/>
    <s v="UNIVERSIDADE FEDERAL DE LAVRAS - MG"/>
    <d v="2020-07-30T09:04:56"/>
    <s v="GMF6156"/>
    <s v="PROPRIA"/>
    <s v="STRADA HD WK CD E"/>
    <s v="20019835"/>
    <n v="2009"/>
    <n v="395326"/>
    <s v="CARLOS ALBERTO DE OLIVEIRA SILVA"/>
    <s v="Abastecimento"/>
    <s v="GASOLINA COMUM"/>
    <n v="16.23"/>
    <n v="3.08"/>
    <n v="127643"/>
    <n v="433"/>
    <n v="26.68"/>
    <n v="50"/>
    <n v="11396534"/>
    <s v="POSTO DA PRACA"/>
    <s v="POSTO DE COMBUSTIVEL"/>
    <s v="PRACA DOUTOR JORGE 185"/>
    <s v="CENTRO"/>
    <s v="LAVRAS"/>
    <s v="MG"/>
    <s v="DTM"/>
    <m/>
    <m/>
    <m/>
    <m/>
    <m/>
    <m/>
    <m/>
    <m/>
    <m/>
    <m/>
    <m/>
    <m/>
  </r>
  <r>
    <x v="6"/>
    <x v="6"/>
    <n v="674550364"/>
    <n v="109978"/>
    <s v="UNIVERSIDADE FEDERAL DE LAVRAS - MG"/>
    <d v="2020-07-30T10:03:32"/>
    <s v="PVN3749"/>
    <s v="PROPRIA"/>
    <s v="PALIO"/>
    <s v=""/>
    <n v="2015"/>
    <n v="2041853"/>
    <s v="MARCIO TADEU DE LIMA"/>
    <s v="Abastecimento"/>
    <s v="GASOLINA COMUM"/>
    <n v="33.56"/>
    <n v="4.47"/>
    <n v="51046"/>
    <n v="384"/>
    <n v="11.44"/>
    <n v="150"/>
    <n v="9895191"/>
    <s v="AUTO POSTO LAVRAS SHELL"/>
    <s v="POSTO DE COMBUSTIVEL"/>
    <s v="AVENIDA DR SILVIO MENICUCCI 200"/>
    <s v="VILA ESTER"/>
    <s v="LAVRAS"/>
    <s v="MG"/>
    <s v="DGTI"/>
    <m/>
    <m/>
    <m/>
    <m/>
    <m/>
    <m/>
    <m/>
    <m/>
    <m/>
    <m/>
    <m/>
    <m/>
  </r>
  <r>
    <x v="1"/>
    <x v="6"/>
    <n v="674573839"/>
    <n v="109978"/>
    <s v="UNIVERSIDADE FEDERAL DE LAVRAS - MG"/>
    <d v="2020-07-30T11:43:16"/>
    <s v="PVJ8144"/>
    <s v="PROPRIA"/>
    <s v="MOTOCICLETA"/>
    <s v="0019244"/>
    <n v="2014"/>
    <n v="1810957"/>
    <s v="ARTHUR RESENDE RIBEIRO DE OLIVEIRA"/>
    <s v="Abastecimento"/>
    <s v="GASOLINA COMUM"/>
    <n v="8.77"/>
    <n v="4.3499999999999996"/>
    <n v="75888"/>
    <n v="302"/>
    <n v="34.44"/>
    <n v="38.17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6"/>
    <n v="674587445"/>
    <n v="109978"/>
    <s v="UNIVERSIDADE FEDERAL DE LAVRAS - MG"/>
    <d v="2020-07-30T13:21:15"/>
    <s v="JJF5071"/>
    <s v="PROPRIA"/>
    <s v="GOL"/>
    <s v="20012223"/>
    <n v="2008"/>
    <n v="12918"/>
    <s v="MARCO AURELIO DE CASTRO CARVALHO"/>
    <s v="Abastecimento"/>
    <s v="GASOLINA COMUM"/>
    <n v="22.37"/>
    <n v="4.47"/>
    <n v="152586"/>
    <n v="222"/>
    <n v="9.92"/>
    <n v="10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6"/>
    <n v="674604693"/>
    <n v="109978"/>
    <s v="UNIVERSIDADE FEDERAL DE LAVRAS - MG"/>
    <d v="2020-07-30T15:00:41"/>
    <s v="GMF6827"/>
    <s v="PROPRIA"/>
    <s v="SPRINTER"/>
    <s v="20012221"/>
    <n v="2012"/>
    <n v="68775056"/>
    <s v="ANDERSON DE SOUSA LIMA"/>
    <s v="Abastecimento"/>
    <s v="DIESEL"/>
    <n v="38.729999999999997"/>
    <n v="3.6"/>
    <n v="174220"/>
    <n v="346"/>
    <n v="8.93"/>
    <n v="139.38999999999999"/>
    <n v="222259"/>
    <s v="SAMAMBAIA AUTO POSTO"/>
    <s v="POSTO DE COMBUSTIVEL"/>
    <s v="AVENIDA MONSENHOR MANSINI  SN"/>
    <s v="VILA DALVA"/>
    <s v="SAO SEBASTIAO DO PARAISO"/>
    <s v="MG"/>
    <s v="DTM"/>
    <m/>
    <m/>
    <m/>
    <m/>
    <m/>
    <m/>
    <m/>
    <m/>
    <m/>
    <m/>
    <m/>
    <m/>
  </r>
  <r>
    <x v="1"/>
    <x v="6"/>
    <n v="674605463"/>
    <n v="109978"/>
    <s v="UNIVERSIDADE FEDERAL DE LAVRAS - MG"/>
    <d v="2020-07-30T15:07:00"/>
    <s v="GER7154"/>
    <s v="PROPRIA"/>
    <s v="GERADOR DE ENERGIA"/>
    <s v=""/>
    <n v="2011"/>
    <n v="68775056"/>
    <s v="ANDERSON DE SOUSA LIMA"/>
    <s v="Abastecimento"/>
    <s v="GASOLINA COMUM"/>
    <n v="16.670000000000002"/>
    <n v="4.8"/>
    <n v="11"/>
    <n v="1"/>
    <n v="16.670000000000002"/>
    <n v="80"/>
    <n v="222259"/>
    <s v="SAMAMBAIA AUTO POSTO"/>
    <s v="POSTO DE COMBUSTIVEL"/>
    <s v="AVENIDA MONSENHOR MANSINI  SN"/>
    <s v="VILA DALVA"/>
    <s v="SAO SEBASTIAO DO PARAISO"/>
    <s v="MG"/>
    <s v="PROINFRA"/>
    <m/>
    <m/>
    <m/>
    <m/>
    <m/>
    <m/>
    <m/>
    <m/>
    <m/>
    <m/>
    <m/>
    <m/>
  </r>
  <r>
    <x v="1"/>
    <x v="6"/>
    <n v="674623805"/>
    <n v="109978"/>
    <s v="UNIVERSIDADE FEDERAL DE LAVRAS - MG"/>
    <d v="2020-07-30T16:44:44"/>
    <s v="PVJ8124"/>
    <s v="PROPRIA"/>
    <s v="MOTOCICLETA"/>
    <s v="20019248"/>
    <n v="2014"/>
    <n v="1810957"/>
    <s v="ARTHUR RESENDE RIBEIRO DE OLIVEIRA"/>
    <s v="Abastecimento"/>
    <s v="GASOLINA COMUM"/>
    <n v="6.15"/>
    <n v="4.3499999999999996"/>
    <n v="90682"/>
    <n v="313"/>
    <n v="50.89"/>
    <n v="26.77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6"/>
    <n v="674625034"/>
    <n v="109978"/>
    <s v="UNIVERSIDADE FEDERAL DE LAVRAS - MG"/>
    <d v="2020-07-30T16:51:53"/>
    <s v="PVJ8146"/>
    <s v="PROPRIA"/>
    <s v="MOTOCICLETA"/>
    <s v="20019246"/>
    <n v="2014"/>
    <n v="1810957"/>
    <s v="ARTHUR RESENDE RIBEIRO DE OLIVEIRA"/>
    <s v="Abastecimento"/>
    <s v="GASOLINA COMUM"/>
    <n v="6.36"/>
    <n v="4.3499999999999996"/>
    <n v="66818"/>
    <n v="236"/>
    <n v="37.11"/>
    <n v="27.67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6"/>
    <n v="674626487"/>
    <n v="109978"/>
    <s v="UNIVERSIDADE FEDERAL DE LAVRAS - MG"/>
    <d v="2020-07-30T16:54:16"/>
    <s v="PVX6863"/>
    <s v="PROPRIA"/>
    <s v="MONTANA"/>
    <s v=""/>
    <n v="2015"/>
    <n v="2214848"/>
    <s v="ANTONIO VICENTE DA SILVA"/>
    <s v="Abastecimento"/>
    <s v="GASOLINA COMUM"/>
    <n v="33.56"/>
    <n v="4.47"/>
    <n v="101880"/>
    <n v="359"/>
    <n v="10.7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6"/>
    <n v="674757424"/>
    <n v="109978"/>
    <s v="UNIVERSIDADE FEDERAL DE LAVRAS - MG"/>
    <d v="2020-07-31T13:22:50"/>
    <s v="GMF7963"/>
    <s v="PROPRIA"/>
    <s v="STRADA HD WK CD E"/>
    <s v=""/>
    <n v="2015"/>
    <n v="2042107"/>
    <s v="JERRY ADRIANI DA SILVA"/>
    <s v="Abastecimento"/>
    <s v="GASOLINA COMUM"/>
    <n v="22.37"/>
    <n v="4.47"/>
    <n v="82272"/>
    <n v="297"/>
    <n v="13.28"/>
    <n v="10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6"/>
    <n v="674767210"/>
    <n v="109978"/>
    <s v="UNIVERSIDADE FEDERAL DE LAVRAS - MG"/>
    <d v="2020-07-31T14:13:01"/>
    <s v="GMF6108"/>
    <s v="PROPRIA"/>
    <s v="KOMBI 1.6"/>
    <s v="20015678"/>
    <n v="2009"/>
    <n v="3892"/>
    <s v="CLAUDIO VALACIO DE OLIVEIRA"/>
    <s v="Abastecimento"/>
    <s v="GASOLINA COMUM"/>
    <n v="22.37"/>
    <n v="4.47"/>
    <n v="684664"/>
    <n v="164"/>
    <n v="7.33"/>
    <n v="10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6"/>
    <n v="674774963"/>
    <n v="109978"/>
    <s v="UNIVERSIDADE FEDERAL DE LAVRAS - MG"/>
    <d v="2020-07-31T14:58:04"/>
    <s v="GMF7219"/>
    <s v="PROPRIA"/>
    <s v="FOCUS"/>
    <s v="20012003"/>
    <n v="2012"/>
    <n v="78048246"/>
    <s v="CARLOS EDUARDO LUIZ"/>
    <s v="Abastecimento"/>
    <s v="GASOLINA COMUM"/>
    <n v="22.42"/>
    <n v="4.46"/>
    <n v="163646"/>
    <n v="412"/>
    <n v="18.38"/>
    <n v="100"/>
    <n v="11396534"/>
    <s v="POSTO DA PRACA"/>
    <s v="POSTO DE COMBUSTIVEL"/>
    <s v="PRACA DOUTOR JORGE 185"/>
    <s v="CENTRO"/>
    <s v="LAVRAS"/>
    <s v="MG"/>
    <s v="DTM"/>
    <m/>
    <m/>
    <m/>
    <m/>
    <m/>
    <m/>
    <m/>
    <m/>
    <m/>
    <m/>
    <m/>
    <m/>
  </r>
  <r>
    <x v="4"/>
    <x v="6"/>
    <n v="674777328"/>
    <n v="109978"/>
    <s v="UNIVERSIDADE FEDERAL DE LAVRAS - MG"/>
    <d v="2020-07-31T15:05:34"/>
    <s v="GMF8222"/>
    <s v="PROPRIA"/>
    <s v="FORD RANGER XLS CD4M32"/>
    <s v=""/>
    <n v="2017"/>
    <n v="375513"/>
    <s v="MARIO LUCIO VILELA DE RESENDE"/>
    <s v="Abastecimento"/>
    <s v="Diesel S-10 Comum"/>
    <n v="22.02"/>
    <n v="3.6"/>
    <n v="41691"/>
    <n v="49"/>
    <n v="2.23"/>
    <n v="79.23"/>
    <n v="9895191"/>
    <s v="AUTO POSTO LAVRAS SHELL"/>
    <s v="POSTO DE COMBUSTIVEL"/>
    <s v="AVENIDA DR SILVIO MENICUCCI 200"/>
    <s v="VILA ESTER"/>
    <s v="LAVRAS"/>
    <s v="MG"/>
    <s v="INOVACAFE"/>
    <m/>
    <m/>
    <m/>
    <m/>
    <m/>
    <m/>
    <m/>
    <m/>
    <m/>
    <m/>
    <m/>
    <m/>
  </r>
  <r>
    <x v="0"/>
    <x v="6"/>
    <n v="674786922"/>
    <n v="109978"/>
    <s v="UNIVERSIDADE FEDERAL DE LAVRAS - MG"/>
    <d v="2020-07-31T15:52:28"/>
    <s v="OQP9475"/>
    <s v="PROPRIA"/>
    <s v="UNO"/>
    <s v=""/>
    <n v="2014"/>
    <n v="1810957"/>
    <s v="ARTHUR RESENDE RIBEIRO DE OLIVEIRA"/>
    <s v="Abastecimento"/>
    <s v="GASOLINA COMUM"/>
    <n v="28.38"/>
    <n v="4.3499999999999996"/>
    <n v="129193"/>
    <n v="278"/>
    <n v="9.8000000000000007"/>
    <n v="123.46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0"/>
    <x v="6"/>
    <n v="674787864"/>
    <n v="109978"/>
    <s v="UNIVERSIDADE FEDERAL DE LAVRAS - MG"/>
    <d v="2020-07-31T15:57:31"/>
    <s v="PVJ8162"/>
    <s v="PROPRIA"/>
    <s v="MOTOCICLETA"/>
    <s v="20015679"/>
    <n v="2014"/>
    <n v="1810957"/>
    <s v="ARTHUR RESENDE RIBEIRO DE OLIVEIRA"/>
    <s v="Abastecimento"/>
    <s v="GASOLINA COMUM"/>
    <n v="6.62"/>
    <n v="4.3499999999999996"/>
    <n v="58133"/>
    <n v="319"/>
    <n v="48.19"/>
    <n v="28.83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0"/>
    <x v="6"/>
    <n v="674790053"/>
    <n v="109978"/>
    <s v="UNIVERSIDADE FEDERAL DE LAVRAS - MG"/>
    <d v="2020-07-31T15:58:48"/>
    <s v="HKX5729"/>
    <s v="PROPRIA"/>
    <s v="MOTOCICLETA"/>
    <s v=""/>
    <n v="2009"/>
    <n v="1810957"/>
    <s v="ARTHUR RESENDE RIBEIRO DE OLIVEIRA"/>
    <s v="Abastecimento"/>
    <s v="GASOLINA COMUM"/>
    <n v="6.07"/>
    <n v="4.3499999999999996"/>
    <n v="25895"/>
    <n v="385"/>
    <n v="63.43"/>
    <n v="26.41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6"/>
    <n v="674788487"/>
    <n v="109978"/>
    <s v="UNIVERSIDADE FEDERAL DE LAVRAS - MG"/>
    <d v="2020-07-31T16:00:39"/>
    <s v="PVJ8142"/>
    <s v="PROPRIA"/>
    <s v="MOTOCICLETA"/>
    <s v="20019243"/>
    <n v="2014"/>
    <n v="1810957"/>
    <s v="ARTHUR RESENDE RIBEIRO DE OLIVEIRA"/>
    <s v="Abastecimento"/>
    <s v="GASOLINA COMUM"/>
    <n v="6.39"/>
    <n v="4.3499999999999996"/>
    <n v="86894"/>
    <n v="287"/>
    <n v="44.91"/>
    <n v="27.81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6"/>
    <n v="674788725"/>
    <n v="109978"/>
    <s v="UNIVERSIDADE FEDERAL DE LAVRAS - MG"/>
    <d v="2020-07-31T16:01:55"/>
    <s v="PVJ8151"/>
    <s v="PROPRIA"/>
    <s v="MOTOCICLETA"/>
    <s v="20019247"/>
    <n v="2014"/>
    <n v="1810957"/>
    <s v="ARTHUR RESENDE RIBEIRO DE OLIVEIRA"/>
    <s v="Abastecimento"/>
    <s v="GASOLINA COMUM"/>
    <n v="7.06"/>
    <n v="4.3499999999999996"/>
    <n v="84842"/>
    <n v="335"/>
    <n v="47.45"/>
    <n v="30.73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7"/>
    <n v="675136892"/>
    <n v="109978"/>
    <s v="UNIVERSIDADE FEDERAL DE LAVRAS - MG"/>
    <d v="2020-08-03T10:00:35"/>
    <s v="PVN3752"/>
    <s v="PROPRIA"/>
    <s v="PALIO"/>
    <s v=""/>
    <n v="2015"/>
    <n v="13104255"/>
    <s v="LIVIA CRISTINA COELHO"/>
    <s v="Abastecimento"/>
    <s v="GASOLINA COMUM"/>
    <n v="24.23"/>
    <n v="4.47"/>
    <n v="36541"/>
    <n v="237"/>
    <n v="9.7799999999999994"/>
    <n v="108.28"/>
    <n v="9895191"/>
    <s v="AUTO POSTO LAVRAS SHELL"/>
    <s v="POSTO DE COMBUSTIVEL"/>
    <s v="AVENIDA DR SILVIO MENICUCCI 200"/>
    <s v="VILA ESTER"/>
    <s v="LAVRAS"/>
    <s v="MG"/>
    <s v="PROINFRA"/>
    <m/>
    <m/>
    <m/>
    <m/>
    <m/>
    <m/>
    <m/>
    <m/>
    <m/>
    <m/>
    <m/>
    <m/>
  </r>
  <r>
    <x v="0"/>
    <x v="7"/>
    <n v="675139210"/>
    <n v="109978"/>
    <s v="UNIVERSIDADE FEDERAL DE LAVRAS - MG"/>
    <d v="2020-08-03T10:02:02"/>
    <s v="GMF7214"/>
    <s v="PROPRIA"/>
    <s v="FOCUS"/>
    <s v="20012001"/>
    <n v="2012"/>
    <n v="13104255"/>
    <s v="LIVIA CRISTINA COELHO"/>
    <s v="Abastecimento"/>
    <s v="GASOLINA COMUM"/>
    <n v="28.74"/>
    <n v="4.47"/>
    <n v="160714"/>
    <n v="147"/>
    <n v="5.1100000000000003"/>
    <n v="128.44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6"/>
    <x v="7"/>
    <n v="675157890"/>
    <n v="109978"/>
    <s v="UNIVERSIDADE FEDERAL DE LAVRAS - MG"/>
    <d v="2020-08-03T11:47:11"/>
    <s v="HKX5728"/>
    <s v="PROPRIA"/>
    <s v="MOTOCICLETA"/>
    <s v=""/>
    <n v="2009"/>
    <n v="1810957"/>
    <s v="ARTHUR RESENDE RIBEIRO DE OLIVEIRA"/>
    <s v="Abastecimento"/>
    <s v="GASOLINA COMUM"/>
    <n v="6.4"/>
    <n v="4.3499999999999996"/>
    <n v="49942"/>
    <n v="208"/>
    <n v="32.5"/>
    <n v="27.87"/>
    <n v="644030"/>
    <s v="POSTO VENERANDO"/>
    <s v="POSTO DE COMBUSTIVEL"/>
    <s v="PRACA MONSENHOR DOMINGOS PINHEIRO 242"/>
    <s v="CENTRO"/>
    <s v="LAVRAS"/>
    <s v="MG"/>
    <s v="DGTI"/>
    <m/>
    <m/>
    <m/>
    <m/>
    <m/>
    <m/>
    <m/>
    <m/>
    <m/>
    <m/>
    <m/>
    <m/>
  </r>
  <r>
    <x v="1"/>
    <x v="7"/>
    <n v="675158191"/>
    <n v="109978"/>
    <s v="UNIVERSIDADE FEDERAL DE LAVRAS - MG"/>
    <d v="2020-08-03T11:49:07"/>
    <s v="PVJ8124"/>
    <s v="PROPRIA"/>
    <s v="MOTOCICLETA"/>
    <s v="20019248"/>
    <n v="2014"/>
    <n v="1810957"/>
    <s v="ARTHUR RESENDE RIBEIRO DE OLIVEIRA"/>
    <s v="Abastecimento"/>
    <s v="GASOLINA COMUM"/>
    <n v="4.6900000000000004"/>
    <n v="4.3099999999999996"/>
    <n v="90880"/>
    <n v="198"/>
    <n v="42.22"/>
    <n v="20.21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7"/>
    <n v="675158315"/>
    <n v="109978"/>
    <s v="UNIVERSIDADE FEDERAL DE LAVRAS - MG"/>
    <d v="2020-08-03T11:50:07"/>
    <s v="PVJ8146"/>
    <s v="PROPRIA"/>
    <s v="MOTOCICLETA"/>
    <s v="20019246"/>
    <n v="2014"/>
    <n v="1810957"/>
    <s v="ARTHUR RESENDE RIBEIRO DE OLIVEIRA"/>
    <s v="Abastecimento"/>
    <s v="GASOLINA COMUM"/>
    <n v="5.36"/>
    <n v="4.3499999999999996"/>
    <n v="67037"/>
    <n v="219"/>
    <n v="40.86"/>
    <n v="23.34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7"/>
    <n v="675158476"/>
    <n v="109978"/>
    <s v="UNIVERSIDADE FEDERAL DE LAVRAS - MG"/>
    <d v="2020-08-03T11:51:21"/>
    <s v="PVJ8159"/>
    <s v="PROPRIA"/>
    <s v="MOTOCICLETA"/>
    <s v="0019242"/>
    <n v="2014"/>
    <n v="1810957"/>
    <s v="ARTHUR RESENDE RIBEIRO DE OLIVEIRA"/>
    <s v="Abastecimento"/>
    <s v="GASOLINA COMUM"/>
    <n v="7.09"/>
    <n v="4.3499999999999996"/>
    <n v="76055"/>
    <n v="317"/>
    <n v="44.71"/>
    <n v="30.84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7"/>
    <n v="675158700"/>
    <n v="109978"/>
    <s v="UNIVERSIDADE FEDERAL DE LAVRAS - MG"/>
    <d v="2020-08-03T11:53:06"/>
    <s v="PVJ8154"/>
    <s v="PROPRIA"/>
    <s v="MOTOCICLETA"/>
    <s v=""/>
    <n v="2014"/>
    <n v="1810957"/>
    <s v="ARTHUR RESENDE RIBEIRO DE OLIVEIRA"/>
    <s v="Abastecimento"/>
    <s v="GASOLINA COMUM"/>
    <n v="6.75"/>
    <n v="4.3499999999999996"/>
    <n v="50501"/>
    <n v="309"/>
    <n v="45.78"/>
    <n v="29.37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7"/>
    <n v="675158831"/>
    <n v="109978"/>
    <s v="UNIVERSIDADE FEDERAL DE LAVRAS - MG"/>
    <d v="2020-08-03T11:54:08"/>
    <s v="PVJ8145"/>
    <s v="PROPRIA"/>
    <s v="MOTOCICLETA"/>
    <s v="20019245"/>
    <n v="2014"/>
    <n v="1810957"/>
    <s v="ARTHUR RESENDE RIBEIRO DE OLIVEIRA"/>
    <s v="Abastecimento"/>
    <s v="GASOLINA COMUM"/>
    <n v="7.67"/>
    <n v="4.3499999999999996"/>
    <n v="84276"/>
    <n v="330"/>
    <n v="43.02"/>
    <n v="33.39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7"/>
    <n v="675160124"/>
    <n v="109978"/>
    <s v="UNIVERSIDADE FEDERAL DE LAVRAS - MG"/>
    <d v="2020-08-03T11:56:13"/>
    <s v="PVJ8144"/>
    <s v="PROPRIA"/>
    <s v="MOTOCICLETA"/>
    <s v="0019244"/>
    <n v="2014"/>
    <n v="1810957"/>
    <s v="ARTHUR RESENDE RIBEIRO DE OLIVEIRA"/>
    <s v="Abastecimento"/>
    <s v="GASOLINA COMUM"/>
    <n v="6.52"/>
    <n v="4.3499999999999996"/>
    <n v="76203"/>
    <n v="315"/>
    <n v="48.31"/>
    <n v="28.37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7"/>
    <n v="675195614"/>
    <n v="109978"/>
    <s v="UNIVERSIDADE FEDERAL DE LAVRAS - MG"/>
    <d v="2020-08-03T15:24:20"/>
    <s v="HKX5731"/>
    <s v="PROPRIA"/>
    <s v="MOTOCICLETA"/>
    <s v="20019249"/>
    <n v="2009"/>
    <n v="1810957"/>
    <s v="ARTHUR RESENDE RIBEIRO DE OLIVEIRA"/>
    <s v="Abastecimento"/>
    <s v="GASOLINA COMUM"/>
    <n v="8"/>
    <n v="4.3499999999999996"/>
    <n v="19992"/>
    <n v="216"/>
    <n v="27"/>
    <n v="34.799999999999997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4"/>
    <x v="7"/>
    <n v="675207947"/>
    <n v="109978"/>
    <s v="UNIVERSIDADE FEDERAL DE LAVRAS - MG"/>
    <d v="2020-08-03T16:28:43"/>
    <s v="GMF8222"/>
    <s v="PROPRIA"/>
    <s v="FORD RANGER XLS CD4M32"/>
    <s v=""/>
    <n v="2017"/>
    <n v="375513"/>
    <s v="MARIO LUCIO VILELA DE RESENDE"/>
    <s v="Abastecimento"/>
    <s v="Diesel S-10 Comum"/>
    <n v="60.71"/>
    <n v="3.68"/>
    <n v="42418"/>
    <n v="727"/>
    <n v="11.97"/>
    <n v="223.35"/>
    <n v="888109"/>
    <s v="POSTO PARACATU"/>
    <s v="POSTO DE COMBUSTIVEL"/>
    <s v="ROD BR 040  S/N KM 40"/>
    <s v="AMOREIRAS"/>
    <s v="PARACATU"/>
    <s v="MG"/>
    <s v="INOVACAFE"/>
    <m/>
    <m/>
    <m/>
    <m/>
    <m/>
    <m/>
    <m/>
    <m/>
    <m/>
    <m/>
    <m/>
    <m/>
  </r>
  <r>
    <x v="1"/>
    <x v="7"/>
    <n v="675209318"/>
    <n v="109978"/>
    <s v="UNIVERSIDADE FEDERAL DE LAVRAS - MG"/>
    <d v="2020-08-03T16:39:45"/>
    <s v="PVJ8129"/>
    <s v="PROPRIA"/>
    <s v="MOTOCICLETA"/>
    <s v="20019241"/>
    <n v="2014"/>
    <n v="1810957"/>
    <s v="ARTHUR RESENDE RIBEIRO DE OLIVEIRA"/>
    <s v="Abastecimento"/>
    <s v="GASOLINA COMUM"/>
    <n v="5.33"/>
    <n v="4.3499999999999996"/>
    <n v="91854"/>
    <n v="213"/>
    <n v="39.96"/>
    <n v="23.21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7"/>
    <n v="675209563"/>
    <n v="109978"/>
    <s v="UNIVERSIDADE FEDERAL DE LAVRAS - MG"/>
    <d v="2020-08-03T16:41:12"/>
    <s v="PVJ8146"/>
    <s v="PROPRIA"/>
    <s v="MOTOCICLETA"/>
    <s v="20019246"/>
    <n v="2014"/>
    <n v="1810957"/>
    <s v="ARTHUR RESENDE RIBEIRO DE OLIVEIRA"/>
    <s v="Abastecimento"/>
    <s v="GASOLINA COMUM"/>
    <n v="6.13"/>
    <n v="4.3499999999999996"/>
    <n v="67264"/>
    <n v="227"/>
    <n v="37.03"/>
    <n v="26.67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7"/>
    <n v="675211259"/>
    <n v="109978"/>
    <s v="UNIVERSIDADE FEDERAL DE LAVRAS - MG"/>
    <d v="2020-08-03T16:45:29"/>
    <s v="PVJ8123"/>
    <s v="PROPRIA"/>
    <s v="MOTOCICLETA"/>
    <s v="20019272"/>
    <n v="2014"/>
    <n v="1810957"/>
    <s v="ARTHUR RESENDE RIBEIRO DE OLIVEIRA"/>
    <s v="Abastecimento"/>
    <s v="GASOLINA COMUM"/>
    <n v="6.33"/>
    <n v="4.3499999999999996"/>
    <n v="78574"/>
    <n v="534"/>
    <n v="84.36"/>
    <n v="27.56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7"/>
    <n v="675292071"/>
    <n v="109978"/>
    <s v="UNIVERSIDADE FEDERAL DE LAVRAS - MG"/>
    <d v="2020-08-04T08:38:22"/>
    <s v="GMF6156"/>
    <s v="PROPRIA"/>
    <s v="STRADA HD WK CD E"/>
    <s v="20019835"/>
    <n v="2009"/>
    <n v="395326"/>
    <s v="CARLOS ALBERTO DE OLIVEIRA SILVA"/>
    <s v="Abastecimento"/>
    <s v="ETANOL"/>
    <n v="42.07"/>
    <n v="3.09"/>
    <n v="127796"/>
    <n v="153"/>
    <n v="3.64"/>
    <n v="130.01"/>
    <n v="11396534"/>
    <s v="POSTO DA PRACA"/>
    <s v="POSTO DE COMBUSTIVEL"/>
    <s v="PRACA DOUTOR JORGE 185"/>
    <s v="CENTRO"/>
    <s v="LAVRAS"/>
    <s v="MG"/>
    <s v="DTM"/>
    <m/>
    <m/>
    <m/>
    <m/>
    <m/>
    <m/>
    <m/>
    <m/>
    <m/>
    <m/>
    <m/>
    <m/>
  </r>
  <r>
    <x v="0"/>
    <x v="7"/>
    <n v="675299551"/>
    <n v="109978"/>
    <s v="UNIVERSIDADE FEDERAL DE LAVRAS - MG"/>
    <d v="2020-08-04T09:10:08"/>
    <s v="GMF0576"/>
    <s v="PROPRIA"/>
    <s v="L1113"/>
    <s v="20012237"/>
    <n v="1976"/>
    <n v="2042107"/>
    <s v="JERRY ADRIANI DA SILVA"/>
    <s v="Abastecimento"/>
    <s v="Diesel S-10 Comum"/>
    <n v="93.11"/>
    <n v="3.6"/>
    <n v="59855"/>
    <n v="130"/>
    <n v="1.4"/>
    <n v="335.01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7"/>
    <n v="675309011"/>
    <n v="109978"/>
    <s v="UNIVERSIDADE FEDERAL DE LAVRAS - MG"/>
    <d v="2020-08-04T09:54:52"/>
    <s v="GMF6454"/>
    <s v="PROPRIA"/>
    <s v="RANGER"/>
    <s v="20019848"/>
    <n v="2010"/>
    <n v="3892"/>
    <s v="CLAUDIO VALACIO DE OLIVEIRA"/>
    <s v="Abastecimento"/>
    <s v="Diesel S-10 Comum"/>
    <n v="41.68"/>
    <n v="3.6"/>
    <n v="146092"/>
    <n v="319"/>
    <n v="7.65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1"/>
    <x v="7"/>
    <n v="675316973"/>
    <n v="109978"/>
    <s v="UNIVERSIDADE FEDERAL DE LAVRAS - MG"/>
    <d v="2020-08-04T10:38:04"/>
    <s v="PVJ8159"/>
    <s v="PROPRIA"/>
    <s v="MOTOCICLETA"/>
    <s v="0019242"/>
    <n v="2014"/>
    <n v="1810957"/>
    <s v="ARTHUR RESENDE RIBEIRO DE OLIVEIRA"/>
    <s v="Abastecimento"/>
    <s v="GASOLINA COMUM"/>
    <n v="6.01"/>
    <n v="4.3499999999999996"/>
    <n v="76280"/>
    <n v="225"/>
    <n v="37.44"/>
    <n v="26.15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7"/>
    <n v="675318055"/>
    <n v="109978"/>
    <s v="UNIVERSIDADE FEDERAL DE LAVRAS - MG"/>
    <d v="2020-08-04T10:39:09"/>
    <s v="PVJ8154"/>
    <s v="PROPRIA"/>
    <s v="MOTOCICLETA"/>
    <s v=""/>
    <n v="2014"/>
    <n v="1810957"/>
    <s v="ARTHUR RESENDE RIBEIRO DE OLIVEIRA"/>
    <s v="Abastecimento"/>
    <s v="GASOLINA COMUM"/>
    <n v="8.02"/>
    <n v="4.3499999999999996"/>
    <n v="50833"/>
    <n v="332"/>
    <n v="41.4"/>
    <n v="34.89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7"/>
    <n v="675317281"/>
    <n v="109978"/>
    <s v="UNIVERSIDADE FEDERAL DE LAVRAS - MG"/>
    <d v="2020-08-04T10:40:05"/>
    <s v="PVJ8144"/>
    <s v="PROPRIA"/>
    <s v="MOTOCICLETA"/>
    <s v="0019244"/>
    <n v="2014"/>
    <n v="1810957"/>
    <s v="ARTHUR RESENDE RIBEIRO DE OLIVEIRA"/>
    <s v="Abastecimento"/>
    <s v="GASOLINA COMUM"/>
    <n v="8.44"/>
    <n v="4.3499999999999996"/>
    <n v="76595"/>
    <n v="392"/>
    <n v="46.45"/>
    <n v="36.72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6"/>
    <x v="7"/>
    <n v="675317432"/>
    <n v="109978"/>
    <s v="UNIVERSIDADE FEDERAL DE LAVRAS - MG"/>
    <d v="2020-08-04T10:41:05"/>
    <s v="HKX5728"/>
    <s v="PROPRIA"/>
    <s v="MOTOCICLETA"/>
    <s v=""/>
    <n v="2009"/>
    <n v="1810957"/>
    <s v="ARTHUR RESENDE RIBEIRO DE OLIVEIRA"/>
    <s v="Abastecimento"/>
    <s v="GASOLINA COMUM"/>
    <n v="8.77"/>
    <n v="4.3499999999999996"/>
    <n v="50330"/>
    <n v="388"/>
    <n v="44.24"/>
    <n v="38.15"/>
    <n v="644030"/>
    <s v="POSTO VENERANDO"/>
    <s v="POSTO DE COMBUSTIVEL"/>
    <s v="PRACA MONSENHOR DOMINGOS PINHEIRO 242"/>
    <s v="CENTRO"/>
    <s v="LAVRAS"/>
    <s v="MG"/>
    <s v="DGTI"/>
    <m/>
    <m/>
    <m/>
    <m/>
    <m/>
    <m/>
    <m/>
    <m/>
    <m/>
    <m/>
    <m/>
    <m/>
  </r>
  <r>
    <x v="4"/>
    <x v="7"/>
    <n v="675349326"/>
    <n v="109978"/>
    <s v="UNIVERSIDADE FEDERAL DE LAVRAS - MG"/>
    <d v="2020-08-04T14:09:53"/>
    <s v="GMF8222"/>
    <s v="PROPRIA"/>
    <s v="FORD RANGER XLS CD4M32"/>
    <s v=""/>
    <n v="2017"/>
    <n v="375513"/>
    <s v="MARIO LUCIO VILELA DE RESENDE"/>
    <s v="Abastecimento"/>
    <s v="Diesel S-10 Comum"/>
    <n v="54.79"/>
    <n v="3.55"/>
    <n v="43089"/>
    <n v="671"/>
    <n v="12.25"/>
    <n v="194.4"/>
    <n v="1390961"/>
    <s v="AUTO POSTO PRESIDENTE"/>
    <s v="POSTO DE COMBUSTIVEL"/>
    <s v="RODOVIA BR 354  SN KM 28"/>
    <s v="INDUSTRIAL"/>
    <s v="PRESIDENTE OLEGARIO"/>
    <s v="MG"/>
    <s v="INOVACAFE"/>
    <m/>
    <m/>
    <m/>
    <m/>
    <m/>
    <m/>
    <m/>
    <m/>
    <m/>
    <m/>
    <m/>
    <m/>
  </r>
  <r>
    <x v="0"/>
    <x v="7"/>
    <n v="675353330"/>
    <n v="109978"/>
    <s v="UNIVERSIDADE FEDERAL DE LAVRAS - MG"/>
    <d v="2020-08-04T14:32:41"/>
    <s v="GMF5499"/>
    <s v="PROPRIA"/>
    <s v="BORA"/>
    <s v="20019855"/>
    <n v="2008"/>
    <n v="1810957"/>
    <s v="ARTHUR RESENDE RIBEIRO DE OLIVEIRA"/>
    <s v="Abastecimento"/>
    <s v="GASOLINA COMUM"/>
    <n v="41.11"/>
    <n v="4.3499999999999996"/>
    <n v="324592"/>
    <n v="344"/>
    <n v="8.3699999999999992"/>
    <n v="178.83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0"/>
    <x v="7"/>
    <n v="675379219"/>
    <n v="109978"/>
    <s v="UNIVERSIDADE FEDERAL DE LAVRAS - MG"/>
    <d v="2020-08-04T16:50:58"/>
    <s v="GMF7494"/>
    <s v="PROPRIA"/>
    <s v="UNO"/>
    <s v=""/>
    <n v="2013"/>
    <n v="2111789"/>
    <s v="GUSTAVO MARCIO BOTELHO"/>
    <s v="Abastecimento"/>
    <s v="ETANOL"/>
    <n v="36.33"/>
    <n v="2.78"/>
    <n v="63478"/>
    <n v="464"/>
    <n v="12.77"/>
    <n v="101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7"/>
    <n v="675453541"/>
    <n v="109978"/>
    <s v="UNIVERSIDADE FEDERAL DE LAVRAS - MG"/>
    <d v="2020-08-05T08:23:39"/>
    <s v="ROC7070"/>
    <s v="PROPRIA"/>
    <s v="ROCADEIRA"/>
    <s v=""/>
    <n v="2016"/>
    <n v="395326"/>
    <s v="CARLOS ALBERTO DE OLIVEIRA SILVA"/>
    <s v="Abastecimento"/>
    <s v="GASOLINA COMUM"/>
    <n v="3"/>
    <n v="4.47"/>
    <n v="113095"/>
    <n v="5"/>
    <n v="1.67"/>
    <n v="13.41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7"/>
    <n v="675453766"/>
    <n v="109978"/>
    <s v="UNIVERSIDADE FEDERAL DE LAVRAS - MG"/>
    <d v="2020-08-05T08:24:32"/>
    <s v="ROC4343"/>
    <s v="PROPRIA"/>
    <s v="ROCADEIRA"/>
    <s v=""/>
    <n v="2012"/>
    <n v="395326"/>
    <s v="CARLOS ALBERTO DE OLIVEIRA SILVA"/>
    <s v="Abastecimento"/>
    <s v="GASOLINA COMUM"/>
    <n v="3"/>
    <n v="4.47"/>
    <n v="113095"/>
    <n v="5"/>
    <n v="1.67"/>
    <n v="13.41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7"/>
    <n v="675454006"/>
    <n v="109978"/>
    <s v="UNIVERSIDADE FEDERAL DE LAVRAS - MG"/>
    <d v="2020-08-05T08:25:30"/>
    <s v="ROC6726"/>
    <s v="PROPRIA"/>
    <s v="ROCADEIRA FS 220"/>
    <s v=""/>
    <n v="2011"/>
    <n v="395326"/>
    <s v="CARLOS ALBERTO DE OLIVEIRA SILVA"/>
    <s v="Abastecimento"/>
    <s v="GASOLINA COMUM"/>
    <n v="3"/>
    <n v="4.47"/>
    <n v="113095"/>
    <n v="5"/>
    <n v="1.67"/>
    <n v="13.41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7"/>
    <n v="675454297"/>
    <n v="109978"/>
    <s v="UNIVERSIDADE FEDERAL DE LAVRAS - MG"/>
    <d v="2020-08-05T08:26:31"/>
    <s v="ROC4342"/>
    <s v="PROPRIA"/>
    <s v="ROCADEIRA"/>
    <s v=""/>
    <n v="2012"/>
    <n v="395326"/>
    <s v="CARLOS ALBERTO DE OLIVEIRA SILVA"/>
    <s v="Abastecimento"/>
    <s v="GASOLINA COMUM"/>
    <n v="3"/>
    <n v="4.47"/>
    <n v="113095"/>
    <n v="5"/>
    <n v="1.67"/>
    <n v="13.41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7"/>
    <n v="675454497"/>
    <n v="109978"/>
    <s v="UNIVERSIDADE FEDERAL DE LAVRAS - MG"/>
    <d v="2020-08-05T08:27:20"/>
    <s v="ROC7068"/>
    <s v="PROPRIA"/>
    <s v="ROCADEIRA"/>
    <s v=""/>
    <n v="2016"/>
    <n v="395326"/>
    <s v="CARLOS ALBERTO DE OLIVEIRA SILVA"/>
    <s v="Abastecimento"/>
    <s v="GASOLINA COMUM"/>
    <n v="3"/>
    <n v="4.47"/>
    <n v="113095"/>
    <n v="5"/>
    <n v="1.67"/>
    <n v="13.41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7"/>
    <n v="675454867"/>
    <n v="109978"/>
    <s v="UNIVERSIDADE FEDERAL DE LAVRAS - MG"/>
    <d v="2020-08-05T08:28:53"/>
    <s v="ROC4350"/>
    <s v="PROPRIA"/>
    <s v="ROCADEIRA"/>
    <s v=""/>
    <n v="2012"/>
    <n v="395326"/>
    <s v="CARLOS ALBERTO DE OLIVEIRA SILVA"/>
    <s v="Abastecimento"/>
    <s v="GASOLINA COMUM"/>
    <n v="3"/>
    <n v="4.47"/>
    <n v="113095"/>
    <n v="5"/>
    <n v="1.67"/>
    <n v="13.41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7"/>
    <n v="675455163"/>
    <n v="109978"/>
    <s v="UNIVERSIDADE FEDERAL DE LAVRAS - MG"/>
    <d v="2020-08-05T08:29:48"/>
    <s v="ROC6731"/>
    <s v="PROPRIA"/>
    <s v="ROCADEIRA FS 220"/>
    <s v=""/>
    <n v="2011"/>
    <n v="395326"/>
    <s v="CARLOS ALBERTO DE OLIVEIRA SILVA"/>
    <s v="Abastecimento"/>
    <s v="GASOLINA COMUM"/>
    <n v="3"/>
    <n v="4.47"/>
    <n v="113095"/>
    <n v="5"/>
    <n v="1.67"/>
    <n v="13.41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7"/>
    <n v="675455427"/>
    <n v="109978"/>
    <s v="UNIVERSIDADE FEDERAL DE LAVRAS - MG"/>
    <d v="2020-08-05T08:30:30"/>
    <s v="ROC7067"/>
    <s v="PROPRIA"/>
    <s v="ROCADEIRA"/>
    <s v=""/>
    <n v="2016"/>
    <n v="395326"/>
    <s v="CARLOS ALBERTO DE OLIVEIRA SILVA"/>
    <s v="Abastecimento"/>
    <s v="GASOLINA COMUM"/>
    <n v="3"/>
    <n v="4.47"/>
    <n v="113095"/>
    <n v="5"/>
    <n v="1.67"/>
    <n v="13.41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7"/>
    <n v="675455635"/>
    <n v="109978"/>
    <s v="UNIVERSIDADE FEDERAL DE LAVRAS - MG"/>
    <d v="2020-08-05T08:31:23"/>
    <s v="ROC6727"/>
    <s v="PROPRIA"/>
    <s v="ROCADEIRA FS 220"/>
    <s v=""/>
    <n v="2011"/>
    <n v="395326"/>
    <s v="CARLOS ALBERTO DE OLIVEIRA SILVA"/>
    <s v="Abastecimento"/>
    <s v="GASOLINA COMUM"/>
    <n v="3"/>
    <n v="4.47"/>
    <n v="113095"/>
    <n v="5"/>
    <n v="1.67"/>
    <n v="13.41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7"/>
    <n v="675455814"/>
    <n v="109978"/>
    <s v="UNIVERSIDADE FEDERAL DE LAVRAS - MG"/>
    <d v="2020-08-05T08:32:10"/>
    <s v="ROC7069"/>
    <s v="PROPRIA"/>
    <s v="ROCADEIRA"/>
    <s v=""/>
    <n v="2016"/>
    <n v="395326"/>
    <s v="CARLOS ALBERTO DE OLIVEIRA SILVA"/>
    <s v="Abastecimento"/>
    <s v="GASOLINA COMUM"/>
    <n v="3"/>
    <n v="4.47"/>
    <n v="113095"/>
    <n v="5"/>
    <n v="1.67"/>
    <n v="13.41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0"/>
    <x v="7"/>
    <n v="675461026"/>
    <n v="109978"/>
    <s v="UNIVERSIDADE FEDERAL DE LAVRAS - MG"/>
    <d v="2020-08-05T08:53:53"/>
    <s v="GMF6157"/>
    <s v="PROPRIA"/>
    <s v="STRADA HD WK CD E"/>
    <s v="20019834"/>
    <n v="2009"/>
    <n v="2048680"/>
    <s v="HELVIA MARA RIBEIRO"/>
    <s v="Abastecimento"/>
    <s v="GASOLINA COMUM"/>
    <n v="40.270000000000003"/>
    <n v="4.47"/>
    <n v="57250"/>
    <n v="313"/>
    <n v="7.77"/>
    <n v="18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7"/>
    <n v="675484048"/>
    <n v="109978"/>
    <s v="UNIVERSIDADE FEDERAL DE LAVRAS - MG"/>
    <d v="2020-08-05T10:42:14"/>
    <s v="GMF6108"/>
    <s v="PROPRIA"/>
    <s v="KOMBI 1.6"/>
    <s v="20015678"/>
    <n v="2009"/>
    <n v="3892"/>
    <s v="CLAUDIO VALACIO DE OLIVEIRA"/>
    <s v="Abastecimento"/>
    <s v="GASOLINA COMUM"/>
    <n v="33.56"/>
    <n v="4.47"/>
    <n v="684855"/>
    <n v="191"/>
    <n v="5.69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7"/>
    <n v="675510530"/>
    <n v="109978"/>
    <s v="UNIVERSIDADE FEDERAL DE LAVRAS - MG"/>
    <d v="2020-08-05T13:34:17"/>
    <s v="GMF7963"/>
    <s v="PROPRIA"/>
    <s v="STRADA HD WK CD E"/>
    <s v=""/>
    <n v="2015"/>
    <n v="2042107"/>
    <s v="JERRY ADRIANI DA SILVA"/>
    <s v="Abastecimento"/>
    <s v="GASOLINA COMUM"/>
    <n v="33.56"/>
    <n v="4.47"/>
    <n v="82497"/>
    <n v="225"/>
    <n v="6.7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1"/>
    <x v="7"/>
    <n v="675540217"/>
    <n v="109978"/>
    <s v="UNIVERSIDADE FEDERAL DE LAVRAS - MG"/>
    <d v="2020-08-05T16:15:55"/>
    <s v="PVJ8145"/>
    <s v="PROPRIA"/>
    <s v="MOTOCICLETA"/>
    <s v="20019245"/>
    <n v="2014"/>
    <n v="1810957"/>
    <s v="ARTHUR RESENDE RIBEIRO DE OLIVEIRA"/>
    <s v="Abastecimento"/>
    <s v="GASOLINA COMUM"/>
    <n v="7.31"/>
    <n v="4.3499999999999996"/>
    <n v="84547"/>
    <n v="271"/>
    <n v="37.07"/>
    <n v="31.81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7"/>
    <n v="675540534"/>
    <n v="109978"/>
    <s v="UNIVERSIDADE FEDERAL DE LAVRAS - MG"/>
    <d v="2020-08-05T16:18:07"/>
    <s v="HKX5729"/>
    <s v="PROPRIA"/>
    <s v="MOTOCICLETA"/>
    <s v=""/>
    <n v="2009"/>
    <n v="1810957"/>
    <s v="ARTHUR RESENDE RIBEIRO DE OLIVEIRA"/>
    <s v="Abastecimento"/>
    <s v="GASOLINA COMUM"/>
    <n v="8.36"/>
    <n v="4.3499999999999996"/>
    <n v="26219"/>
    <n v="324"/>
    <n v="38.76"/>
    <n v="36.369999999999997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7"/>
    <n v="675540779"/>
    <n v="109978"/>
    <s v="UNIVERSIDADE FEDERAL DE LAVRAS - MG"/>
    <d v="2020-08-05T16:20:00"/>
    <s v="PVJ8142"/>
    <s v="PROPRIA"/>
    <s v="MOTOCICLETA"/>
    <s v="20019243"/>
    <n v="2014"/>
    <n v="1810957"/>
    <s v="ARTHUR RESENDE RIBEIRO DE OLIVEIRA"/>
    <s v="Abastecimento"/>
    <s v="GASOLINA COMUM"/>
    <n v="6.76"/>
    <n v="4.3600000000000003"/>
    <n v="87155"/>
    <n v="261"/>
    <n v="38.61"/>
    <n v="29.44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7"/>
    <n v="675540956"/>
    <n v="109978"/>
    <s v="UNIVERSIDADE FEDERAL DE LAVRAS - MG"/>
    <d v="2020-08-05T16:21:09"/>
    <s v="PVJ8124"/>
    <s v="PROPRIA"/>
    <s v="MOTOCICLETA"/>
    <s v="20019248"/>
    <n v="2014"/>
    <n v="1810957"/>
    <s v="ARTHUR RESENDE RIBEIRO DE OLIVEIRA"/>
    <s v="Abastecimento"/>
    <s v="GASOLINA COMUM"/>
    <n v="7.43"/>
    <n v="4.6399999999999997"/>
    <n v="91141"/>
    <n v="261"/>
    <n v="35.130000000000003"/>
    <n v="34.5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7"/>
    <n v="675541957"/>
    <n v="109978"/>
    <s v="UNIVERSIDADE FEDERAL DE LAVRAS - MG"/>
    <d v="2020-08-05T16:27:45"/>
    <s v="PVJ8154"/>
    <s v="PROPRIA"/>
    <s v="MOTOCICLETA"/>
    <s v=""/>
    <n v="2014"/>
    <n v="1810957"/>
    <s v="ARTHUR RESENDE RIBEIRO DE OLIVEIRA"/>
    <s v="Abastecimento"/>
    <s v="GASOLINA COMUM"/>
    <n v="5.0599999999999996"/>
    <n v="4.3499999999999996"/>
    <n v="51049"/>
    <n v="216"/>
    <n v="42.69"/>
    <n v="22.01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7"/>
    <n v="675542148"/>
    <n v="109978"/>
    <s v="UNIVERSIDADE FEDERAL DE LAVRAS - MG"/>
    <d v="2020-08-05T16:28:34"/>
    <s v="PVJ8159"/>
    <s v="PROPRIA"/>
    <s v="MOTOCICLETA"/>
    <s v="0019242"/>
    <n v="2014"/>
    <n v="1810957"/>
    <s v="ARTHUR RESENDE RIBEIRO DE OLIVEIRA"/>
    <s v="Abastecimento"/>
    <s v="GASOLINA COMUM"/>
    <n v="6.35"/>
    <n v="4.3499999999999996"/>
    <n v="76580"/>
    <n v="300"/>
    <n v="47.24"/>
    <n v="27.65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7"/>
    <n v="675648837"/>
    <n v="109978"/>
    <s v="UNIVERSIDADE FEDERAL DE LAVRAS - MG"/>
    <d v="2020-08-06T08:59:54"/>
    <s v="GMF6666"/>
    <s v="PROPRIA"/>
    <s v="CAMINHAO"/>
    <s v="20019840"/>
    <n v="2011"/>
    <n v="1670814"/>
    <s v="MARCELO ADALTON BALISA"/>
    <s v="Abastecimento"/>
    <s v="DIESEL"/>
    <n v="79.510000000000005"/>
    <n v="3.38"/>
    <n v="126818"/>
    <n v="411"/>
    <n v="5.17"/>
    <n v="268.74"/>
    <n v="6103464"/>
    <s v="POSTO TUNEL"/>
    <s v="POSTO DE COMBUSTIVEL"/>
    <s v="RUA OTACILIO NEGRAO DE LIMA 598"/>
    <s v="CENTRO"/>
    <s v="LAVRAS"/>
    <s v="MG"/>
    <s v="DTM"/>
    <m/>
    <m/>
    <m/>
    <m/>
    <m/>
    <m/>
    <m/>
    <m/>
    <m/>
    <m/>
    <m/>
    <m/>
  </r>
  <r>
    <x v="0"/>
    <x v="7"/>
    <n v="675654854"/>
    <n v="109978"/>
    <s v="UNIVERSIDADE FEDERAL DE LAVRAS - MG"/>
    <d v="2020-08-06T09:27:27"/>
    <s v="GMF6665"/>
    <s v="PROPRIA"/>
    <s v="CAMINHAO"/>
    <s v="20012224"/>
    <n v="2011"/>
    <n v="2041853"/>
    <s v="MARCIO TADEU DE LIMA"/>
    <s v="Abastecimento"/>
    <s v="Diesel S-10 Comum"/>
    <n v="78.819999999999993"/>
    <n v="3.59"/>
    <n v="165663"/>
    <n v="577"/>
    <n v="7.32"/>
    <n v="282.95999999999998"/>
    <n v="11396534"/>
    <s v="POSTO DA PRACA"/>
    <s v="POSTO DE COMBUSTIVEL"/>
    <s v="PRACA DOUTOR JORGE 185"/>
    <s v="CENTRO"/>
    <s v="LAVRAS"/>
    <s v="MG"/>
    <s v="DTM"/>
    <m/>
    <m/>
    <m/>
    <m/>
    <m/>
    <m/>
    <m/>
    <m/>
    <m/>
    <m/>
    <m/>
    <m/>
  </r>
  <r>
    <x v="3"/>
    <x v="7"/>
    <n v="675656593"/>
    <n v="109978"/>
    <s v="UNIVERSIDADE FEDERAL DE LAVRAS - MG"/>
    <d v="2020-08-06T09:36:03"/>
    <s v="ROC3903"/>
    <s v="PROPRIA"/>
    <s v="ROCADEIRA 2 TEMPOS"/>
    <s v="143903"/>
    <n v="2017"/>
    <n v="1346441"/>
    <s v="RENAN ROSA PAULINO"/>
    <s v="Abastecimento"/>
    <s v="GASOLINA COMUM"/>
    <n v="20"/>
    <n v="4.47"/>
    <n v="210300"/>
    <n v="80"/>
    <n v="4"/>
    <n v="89.38"/>
    <n v="9895191"/>
    <s v="AUTO POSTO LAVRAS SHELL"/>
    <s v="POSTO DE COMBUSTIVEL"/>
    <s v="AVENIDA DR SILVIO MENICUCCI 200"/>
    <s v="VILA ESTER"/>
    <s v="LAVRAS"/>
    <s v="MG"/>
    <s v="DZO"/>
    <m/>
    <m/>
    <m/>
    <m/>
    <m/>
    <m/>
    <m/>
    <m/>
    <m/>
    <m/>
    <m/>
    <m/>
  </r>
  <r>
    <x v="0"/>
    <x v="7"/>
    <n v="675656794"/>
    <n v="109978"/>
    <s v="UNIVERSIDADE FEDERAL DE LAVRAS - MG"/>
    <d v="2020-08-06T09:37:11"/>
    <s v="HES1216"/>
    <s v="PROPRIA"/>
    <s v="STRADA HD WK CD E"/>
    <s v="20012216"/>
    <n v="2007"/>
    <n v="1346441"/>
    <s v="RENAN ROSA PAULINO"/>
    <s v="Abastecimento"/>
    <s v="GASOLINA COMUM"/>
    <n v="22.37"/>
    <n v="4.47"/>
    <n v="140086"/>
    <n v="143"/>
    <n v="6.39"/>
    <n v="10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7"/>
    <n v="675661525"/>
    <n v="109978"/>
    <s v="UNIVERSIDADE FEDERAL DE LAVRAS - MG"/>
    <d v="2020-08-06T10:04:14"/>
    <s v="GMF6160"/>
    <s v="PROPRIA"/>
    <s v="STRADA HD WK CD E"/>
    <s v="20015680"/>
    <n v="2010"/>
    <n v="2042196"/>
    <s v="RICHARDSON LUCIANDO DA ROCHA"/>
    <s v="Abastecimento"/>
    <s v="GASOLINA COMUM"/>
    <n v="33.56"/>
    <n v="4.47"/>
    <n v="93346"/>
    <n v="273"/>
    <n v="8.1300000000000008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7"/>
    <n v="671795989"/>
    <n v="109978"/>
    <s v="UNIVERSIDADE FEDERAL DE LAVRAS - MG"/>
    <d v="2020-08-06T12:00:48"/>
    <s v="OQP9475"/>
    <s v="PROPRIA"/>
    <s v="UNO"/>
    <s v=""/>
    <n v="2014"/>
    <n v="1810957"/>
    <s v="ARTHUR RESENDE RIBEIRO DE OLIVEIRA"/>
    <s v="Abastecimento"/>
    <s v="GASOLINA COMUM"/>
    <n v="38.89"/>
    <n v="4.3499999999999996"/>
    <n v="129594"/>
    <n v="401"/>
    <n v="10.31"/>
    <n v="169.19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0"/>
    <x v="7"/>
    <n v="672656844"/>
    <n v="109978"/>
    <s v="UNIVERSIDADE FEDERAL DE LAVRAS - MG"/>
    <d v="2020-08-06T15:19:24"/>
    <s v="GMF6158"/>
    <s v="PROPRIA"/>
    <s v="STRADA HD WK CD E"/>
    <s v="20019850"/>
    <n v="2009"/>
    <n v="1824445"/>
    <s v="JULIANO BATISTA MESSIA"/>
    <s v="Abastecimento"/>
    <s v="GASOLINA COMUM"/>
    <n v="33.549999999999997"/>
    <n v="4.47"/>
    <n v="211600"/>
    <n v="193"/>
    <n v="5.75"/>
    <n v="150"/>
    <n v="11396534"/>
    <s v="POSTO DA PRACA"/>
    <s v="POSTO DE COMBUSTIVEL"/>
    <s v="PRACA DOUTOR JORGE 185"/>
    <s v="CENTRO"/>
    <s v="LAVRAS"/>
    <s v="MG"/>
    <s v="DTM"/>
    <m/>
    <m/>
    <m/>
    <m/>
    <m/>
    <m/>
    <m/>
    <m/>
    <m/>
    <m/>
    <m/>
    <m/>
  </r>
  <r>
    <x v="1"/>
    <x v="7"/>
    <n v="671843442"/>
    <n v="109978"/>
    <s v="UNIVERSIDADE FEDERAL DE LAVRAS - MG"/>
    <d v="2020-08-06T16:07:40"/>
    <s v="PVJ8129"/>
    <s v="PROPRIA"/>
    <s v="MOTOCICLETA"/>
    <s v="20019241"/>
    <n v="2014"/>
    <n v="1810957"/>
    <s v="ARTHUR RESENDE RIBEIRO DE OLIVEIRA"/>
    <s v="Abastecimento"/>
    <s v="GASOLINA COMUM"/>
    <n v="6.02"/>
    <n v="4.3499999999999996"/>
    <n v="92136"/>
    <n v="282"/>
    <n v="46.84"/>
    <n v="26.21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7"/>
    <n v="671847185"/>
    <n v="109978"/>
    <s v="UNIVERSIDADE FEDERAL DE LAVRAS - MG"/>
    <d v="2020-08-06T16:24:37"/>
    <s v="PVJ8124"/>
    <s v="PROPRIA"/>
    <s v="MOTOCICLETA"/>
    <s v="20019248"/>
    <n v="2014"/>
    <n v="1810957"/>
    <s v="ARTHUR RESENDE RIBEIRO DE OLIVEIRA"/>
    <s v="Abastecimento"/>
    <s v="GASOLINA COMUM"/>
    <n v="7.63"/>
    <n v="4.3499999999999996"/>
    <n v="91424"/>
    <n v="283"/>
    <n v="37.090000000000003"/>
    <n v="33.21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7"/>
    <n v="671847292"/>
    <n v="109978"/>
    <s v="UNIVERSIDADE FEDERAL DE LAVRAS - MG"/>
    <d v="2020-08-06T16:25:17"/>
    <s v="PVJ8144"/>
    <s v="PROPRIA"/>
    <s v="MOTOCICLETA"/>
    <s v="0019244"/>
    <n v="2014"/>
    <n v="1810957"/>
    <s v="ARTHUR RESENDE RIBEIRO DE OLIVEIRA"/>
    <s v="Abastecimento"/>
    <s v="GASOLINA COMUM"/>
    <n v="5.27"/>
    <n v="4.3499999999999996"/>
    <n v="76802"/>
    <n v="207"/>
    <n v="39.28"/>
    <n v="22.93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7"/>
    <n v="671847457"/>
    <n v="109978"/>
    <s v="UNIVERSIDADE FEDERAL DE LAVRAS - MG"/>
    <d v="2020-08-06T16:26:21"/>
    <s v="PVJ8146"/>
    <s v="PROPRIA"/>
    <s v="MOTOCICLETA"/>
    <s v="20019246"/>
    <n v="2014"/>
    <n v="1810957"/>
    <s v="ARTHUR RESENDE RIBEIRO DE OLIVEIRA"/>
    <s v="Abastecimento"/>
    <s v="GASOLINA COMUM"/>
    <n v="7.94"/>
    <n v="4.3499999999999996"/>
    <n v="67572"/>
    <n v="308"/>
    <n v="38.79"/>
    <n v="34.57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7"/>
    <n v="671847915"/>
    <n v="109978"/>
    <s v="UNIVERSIDADE FEDERAL DE LAVRAS - MG"/>
    <d v="2020-08-06T16:29:25"/>
    <s v="PVJ8162"/>
    <s v="PROPRIA"/>
    <s v="MOTOCICLETA"/>
    <s v="20015679"/>
    <n v="2014"/>
    <n v="1810957"/>
    <s v="ARTHUR RESENDE RIBEIRO DE OLIVEIRA"/>
    <s v="Abastecimento"/>
    <s v="GASOLINA COMUM"/>
    <n v="5.09"/>
    <n v="4.3499999999999996"/>
    <n v="58377"/>
    <n v="244"/>
    <n v="47.94"/>
    <n v="22.15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7"/>
    <n v="671850634"/>
    <n v="109978"/>
    <s v="UNIVERSIDADE FEDERAL DE LAVRAS - MG"/>
    <d v="2020-08-06T16:45:21"/>
    <s v="PVJ8151"/>
    <s v="PROPRIA"/>
    <s v="MOTOCICLETA"/>
    <s v="20019247"/>
    <n v="2014"/>
    <n v="1810957"/>
    <s v="ARTHUR RESENDE RIBEIRO DE OLIVEIRA"/>
    <s v="Abastecimento"/>
    <s v="GASOLINA COMUM"/>
    <n v="7.42"/>
    <n v="4.3499999999999996"/>
    <n v="85103"/>
    <n v="261"/>
    <n v="35.18"/>
    <n v="32.28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7"/>
    <n v="675678416"/>
    <n v="109978"/>
    <s v="UNIVERSIDADE FEDERAL DE LAVRAS - MG"/>
    <d v="2020-08-07T07:48:28"/>
    <s v="GMF5734"/>
    <s v="PROPRIA"/>
    <s v="COURIER"/>
    <s v="20019838"/>
    <n v="2009"/>
    <n v="1824445"/>
    <s v="JULIANO BATISTA MESSIA"/>
    <s v="Abastecimento"/>
    <s v="ETANOL"/>
    <n v="49.21"/>
    <n v="3.05"/>
    <n v="112932"/>
    <n v="280"/>
    <n v="5.69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7"/>
    <n v="675686622"/>
    <n v="109978"/>
    <s v="UNIVERSIDADE FEDERAL DE LAVRAS - MG"/>
    <d v="2020-08-07T08:18:50"/>
    <s v="GMF1891"/>
    <s v="PROPRIA"/>
    <s v="914 DIESEL"/>
    <s v="20012235"/>
    <n v="1997"/>
    <n v="68775056"/>
    <s v="ANDERSON DE SOUSA LIMA"/>
    <s v="Abastecimento"/>
    <s v="Diesel S-10 Comum"/>
    <n v="55.59"/>
    <n v="3.6"/>
    <n v="214579"/>
    <n v="154"/>
    <n v="2.77"/>
    <n v="200.01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6"/>
    <x v="7"/>
    <n v="675737584"/>
    <n v="109978"/>
    <s v="UNIVERSIDADE FEDERAL DE LAVRAS - MG"/>
    <d v="2020-08-07T12:11:26"/>
    <s v="HKX5728"/>
    <s v="PROPRIA"/>
    <s v="MOTOCICLETA"/>
    <s v=""/>
    <n v="2009"/>
    <n v="1810957"/>
    <s v="ARTHUR RESENDE RIBEIRO DE OLIVEIRA"/>
    <s v="Abastecimento"/>
    <s v="GASOLINA COMUM"/>
    <n v="9.0500000000000007"/>
    <n v="4.3499999999999996"/>
    <n v="50700"/>
    <n v="370"/>
    <n v="40.880000000000003"/>
    <n v="39.39"/>
    <n v="644030"/>
    <s v="POSTO VENERANDO"/>
    <s v="POSTO DE COMBUSTIVEL"/>
    <s v="PRACA MONSENHOR DOMINGOS PINHEIRO 242"/>
    <s v="CENTRO"/>
    <s v="LAVRAS"/>
    <s v="MG"/>
    <s v="DGTI"/>
    <m/>
    <m/>
    <m/>
    <m/>
    <m/>
    <m/>
    <m/>
    <m/>
    <m/>
    <m/>
    <m/>
    <m/>
  </r>
  <r>
    <x v="1"/>
    <x v="7"/>
    <n v="675777366"/>
    <n v="109978"/>
    <s v="UNIVERSIDADE FEDERAL DE LAVRAS - MG"/>
    <d v="2020-08-07T15:35:02"/>
    <s v="PVJ8142"/>
    <s v="PROPRIA"/>
    <s v="MOTOCICLETA"/>
    <s v="20019243"/>
    <n v="2014"/>
    <n v="1810957"/>
    <s v="ARTHUR RESENDE RIBEIRO DE OLIVEIRA"/>
    <s v="Abastecimento"/>
    <s v="GASOLINA COMUM"/>
    <n v="6.83"/>
    <n v="4.4000000000000004"/>
    <n v="87439"/>
    <n v="284"/>
    <n v="41.58"/>
    <n v="30.05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7"/>
    <n v="675777479"/>
    <n v="109978"/>
    <s v="UNIVERSIDADE FEDERAL DE LAVRAS - MG"/>
    <d v="2020-08-07T15:35:35"/>
    <s v="PVJ8162"/>
    <s v="PROPRIA"/>
    <s v="MOTOCICLETA"/>
    <s v="20015679"/>
    <n v="2014"/>
    <n v="1810957"/>
    <s v="ARTHUR RESENDE RIBEIRO DE OLIVEIRA"/>
    <s v="Abastecimento"/>
    <s v="GASOLINA COMUM"/>
    <n v="3.15"/>
    <n v="4.41"/>
    <n v="58495"/>
    <n v="118"/>
    <n v="37.46"/>
    <n v="13.88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7"/>
    <n v="675777615"/>
    <n v="109978"/>
    <s v="UNIVERSIDADE FEDERAL DE LAVRAS - MG"/>
    <d v="2020-08-07T15:36:22"/>
    <s v="PVJ8145"/>
    <s v="PROPRIA"/>
    <s v="MOTOCICLETA"/>
    <s v="20019245"/>
    <n v="2014"/>
    <n v="1810957"/>
    <s v="ARTHUR RESENDE RIBEIRO DE OLIVEIRA"/>
    <s v="Abastecimento"/>
    <s v="GASOLINA COMUM"/>
    <n v="6.48"/>
    <n v="4.4000000000000004"/>
    <n v="84863"/>
    <n v="316"/>
    <n v="48.77"/>
    <n v="28.54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7"/>
    <n v="675777774"/>
    <n v="109978"/>
    <s v="UNIVERSIDADE FEDERAL DE LAVRAS - MG"/>
    <d v="2020-08-07T15:37:15"/>
    <s v="PVJ8154"/>
    <s v="PROPRIA"/>
    <s v="MOTOCICLETA"/>
    <s v=""/>
    <n v="2014"/>
    <n v="1810957"/>
    <s v="ARTHUR RESENDE RIBEIRO DE OLIVEIRA"/>
    <s v="Abastecimento"/>
    <s v="GASOLINA COMUM"/>
    <n v="6.11"/>
    <n v="4.4000000000000004"/>
    <n v="51264"/>
    <n v="215"/>
    <n v="35.19"/>
    <n v="26.91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7"/>
    <n v="675777903"/>
    <n v="109978"/>
    <s v="UNIVERSIDADE FEDERAL DE LAVRAS - MG"/>
    <d v="2020-08-07T15:37:54"/>
    <s v="PVJ8159"/>
    <s v="PROPRIA"/>
    <s v="MOTOCICLETA"/>
    <s v="0019242"/>
    <n v="2014"/>
    <n v="1810957"/>
    <s v="ARTHUR RESENDE RIBEIRO DE OLIVEIRA"/>
    <s v="Abastecimento"/>
    <s v="GASOLINA COMUM"/>
    <n v="6.19"/>
    <n v="4.4000000000000004"/>
    <n v="76816"/>
    <n v="236"/>
    <n v="38.130000000000003"/>
    <n v="27.26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7"/>
    <n v="675778151"/>
    <n v="109978"/>
    <s v="UNIVERSIDADE FEDERAL DE LAVRAS - MG"/>
    <d v="2020-08-07T15:39:01"/>
    <s v="PVJ8123"/>
    <s v="PROPRIA"/>
    <s v="MOTOCICLETA"/>
    <s v="20019272"/>
    <n v="2014"/>
    <n v="1810957"/>
    <s v="ARTHUR RESENDE RIBEIRO DE OLIVEIRA"/>
    <s v="Abastecimento"/>
    <s v="GASOLINA COMUM"/>
    <n v="4.72"/>
    <n v="4.3899999999999997"/>
    <n v="78744"/>
    <n v="170"/>
    <n v="36.020000000000003"/>
    <n v="20.74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7"/>
    <n v="676062127"/>
    <n v="109978"/>
    <s v="UNIVERSIDADE FEDERAL DE LAVRAS - MG"/>
    <d v="2020-08-10T10:57:12"/>
    <s v="PVJ8162"/>
    <s v="PROPRIA"/>
    <s v="MOTOCICLETA"/>
    <s v="20015679"/>
    <n v="2014"/>
    <n v="1810957"/>
    <s v="ARTHUR RESENDE RIBEIRO DE OLIVEIRA"/>
    <s v="Abastecimento"/>
    <s v="GASOLINA COMUM"/>
    <n v="7.59"/>
    <n v="4.4000000000000004"/>
    <n v="58831"/>
    <n v="336"/>
    <n v="44.27"/>
    <n v="33.39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7"/>
    <n v="676062316"/>
    <n v="109978"/>
    <s v="UNIVERSIDADE FEDERAL DE LAVRAS - MG"/>
    <d v="2020-08-10T10:58:30"/>
    <s v="PVJ8124"/>
    <s v="PROPRIA"/>
    <s v="MOTOCICLETA"/>
    <s v="20019248"/>
    <n v="2014"/>
    <n v="1810957"/>
    <s v="ARTHUR RESENDE RIBEIRO DE OLIVEIRA"/>
    <s v="Abastecimento"/>
    <s v="GASOLINA COMUM"/>
    <n v="7.91"/>
    <n v="4.4000000000000004"/>
    <n v="91673"/>
    <n v="249"/>
    <n v="31.48"/>
    <n v="34.799999999999997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7"/>
    <n v="676062415"/>
    <n v="109978"/>
    <s v="UNIVERSIDADE FEDERAL DE LAVRAS - MG"/>
    <d v="2020-08-10T10:59:09"/>
    <s v="PVJ8146"/>
    <s v="PROPRIA"/>
    <s v="MOTOCICLETA"/>
    <s v="20019246"/>
    <n v="2014"/>
    <n v="1810957"/>
    <s v="ARTHUR RESENDE RIBEIRO DE OLIVEIRA"/>
    <s v="Abastecimento"/>
    <s v="GASOLINA COMUM"/>
    <n v="7.48"/>
    <n v="4.4000000000000004"/>
    <n v="67807"/>
    <n v="235"/>
    <n v="31.42"/>
    <n v="32.93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7"/>
    <n v="676064252"/>
    <n v="109978"/>
    <s v="UNIVERSIDADE FEDERAL DE LAVRAS - MG"/>
    <d v="2020-08-10T11:04:48"/>
    <s v="PVJ8154"/>
    <s v="PROPRIA"/>
    <s v="MOTOCICLETA"/>
    <s v=""/>
    <n v="2014"/>
    <n v="1810957"/>
    <s v="ARTHUR RESENDE RIBEIRO DE OLIVEIRA"/>
    <s v="Abastecimento"/>
    <s v="GASOLINA COMUM"/>
    <n v="4.78"/>
    <n v="4.41"/>
    <n v="51476"/>
    <n v="212"/>
    <n v="44.35"/>
    <n v="21.06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7"/>
    <n v="676064407"/>
    <n v="109978"/>
    <s v="UNIVERSIDADE FEDERAL DE LAVRAS - MG"/>
    <d v="2020-08-10T11:05:53"/>
    <s v="PVJ8142"/>
    <s v="PROPRIA"/>
    <s v="MOTOCICLETA"/>
    <s v="20019243"/>
    <n v="2014"/>
    <n v="1810957"/>
    <s v="ARTHUR RESENDE RIBEIRO DE OLIVEIRA"/>
    <s v="Abastecimento"/>
    <s v="GASOLINA COMUM"/>
    <n v="7.22"/>
    <n v="4.4000000000000004"/>
    <n v="87768"/>
    <n v="329"/>
    <n v="45.57"/>
    <n v="31.76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7"/>
    <n v="676064572"/>
    <n v="109978"/>
    <s v="UNIVERSIDADE FEDERAL DE LAVRAS - MG"/>
    <d v="2020-08-10T11:07:03"/>
    <s v="PVJ8145"/>
    <s v="PROPRIA"/>
    <s v="MOTOCICLETA"/>
    <s v="20019245"/>
    <n v="2014"/>
    <n v="1810957"/>
    <s v="ARTHUR RESENDE RIBEIRO DE OLIVEIRA"/>
    <s v="Abastecimento"/>
    <s v="GASOLINA COMUM"/>
    <n v="7.27"/>
    <n v="4.4000000000000004"/>
    <n v="85167"/>
    <n v="304"/>
    <n v="41.82"/>
    <n v="32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7"/>
    <n v="676065418"/>
    <n v="109978"/>
    <s v="UNIVERSIDADE FEDERAL DE LAVRAS - MG"/>
    <d v="2020-08-10T11:12:44"/>
    <s v="PVJ8159"/>
    <s v="PROPRIA"/>
    <s v="MOTOCICLETA"/>
    <s v="0019242"/>
    <n v="2014"/>
    <n v="1810957"/>
    <s v="ARTHUR RESENDE RIBEIRO DE OLIVEIRA"/>
    <s v="Abastecimento"/>
    <s v="GASOLINA COMUM"/>
    <n v="6.93"/>
    <n v="4.4000000000000004"/>
    <n v="77136"/>
    <n v="320"/>
    <n v="46.18"/>
    <n v="30.52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7"/>
    <n v="676065616"/>
    <n v="109978"/>
    <s v="UNIVERSIDADE FEDERAL DE LAVRAS - MG"/>
    <d v="2020-08-10T11:14:05"/>
    <s v="PVJ8129"/>
    <s v="PROPRIA"/>
    <s v="MOTOCICLETA"/>
    <s v="20019241"/>
    <n v="2014"/>
    <n v="1810957"/>
    <s v="ARTHUR RESENDE RIBEIRO DE OLIVEIRA"/>
    <s v="Abastecimento"/>
    <s v="GASOLINA COMUM"/>
    <n v="7.05"/>
    <n v="4.4000000000000004"/>
    <n v="92422"/>
    <n v="286"/>
    <n v="40.57"/>
    <n v="31.03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7"/>
    <n v="676065752"/>
    <n v="109978"/>
    <s v="UNIVERSIDADE FEDERAL DE LAVRAS - MG"/>
    <d v="2020-08-10T11:15:01"/>
    <s v="HKX5729"/>
    <s v="PROPRIA"/>
    <s v="MOTOCICLETA"/>
    <s v=""/>
    <n v="2009"/>
    <n v="1810957"/>
    <s v="ARTHUR RESENDE RIBEIRO DE OLIVEIRA"/>
    <s v="Abastecimento"/>
    <s v="GASOLINA COMUM"/>
    <n v="10.51"/>
    <n v="4.4000000000000004"/>
    <n v="26219"/>
    <n v="0"/>
    <n v="0"/>
    <n v="46.24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6"/>
    <x v="7"/>
    <n v="676066111"/>
    <n v="109978"/>
    <s v="UNIVERSIDADE FEDERAL DE LAVRAS - MG"/>
    <d v="2020-08-10T11:17:01"/>
    <s v="HKX5728"/>
    <s v="PROPRIA"/>
    <s v="MOTOCICLETA"/>
    <s v=""/>
    <n v="2009"/>
    <n v="1810957"/>
    <s v="ARTHUR RESENDE RIBEIRO DE OLIVEIRA"/>
    <s v="Abastecimento"/>
    <s v="GASOLINA COMUM"/>
    <n v="8.4600000000000009"/>
    <n v="4.4000000000000004"/>
    <n v="51083"/>
    <n v="383"/>
    <n v="45.27"/>
    <n v="37.24"/>
    <n v="644030"/>
    <s v="POSTO VENERANDO"/>
    <s v="POSTO DE COMBUSTIVEL"/>
    <s v="PRACA MONSENHOR DOMINGOS PINHEIRO 242"/>
    <s v="CENTRO"/>
    <s v="LAVRAS"/>
    <s v="MG"/>
    <s v="DGTI"/>
    <m/>
    <m/>
    <m/>
    <m/>
    <m/>
    <m/>
    <m/>
    <m/>
    <m/>
    <m/>
    <m/>
    <m/>
  </r>
  <r>
    <x v="1"/>
    <x v="7"/>
    <n v="676067032"/>
    <n v="109978"/>
    <s v="UNIVERSIDADE FEDERAL DE LAVRAS - MG"/>
    <d v="2020-08-10T11:23:21"/>
    <s v="PVJ8144"/>
    <s v="PROPRIA"/>
    <s v="MOTOCICLETA"/>
    <s v="0019244"/>
    <n v="2014"/>
    <n v="1810957"/>
    <s v="ARTHUR RESENDE RIBEIRO DE OLIVEIRA"/>
    <s v="Abastecimento"/>
    <s v="GASOLINA COMUM"/>
    <n v="7.81"/>
    <n v="4.4000000000000004"/>
    <n v="77103"/>
    <n v="301"/>
    <n v="38.54"/>
    <n v="34.380000000000003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7"/>
    <n v="676137649"/>
    <n v="109978"/>
    <s v="UNIVERSIDADE FEDERAL DE LAVRAS - MG"/>
    <d v="2020-08-10T17:10:33"/>
    <s v="PVJ8151"/>
    <s v="PROPRIA"/>
    <s v="MOTOCICLETA"/>
    <s v="20019247"/>
    <n v="2014"/>
    <n v="1810957"/>
    <s v="ARTHUR RESENDE RIBEIRO DE OLIVEIRA"/>
    <s v="Abastecimento"/>
    <s v="GASOLINA COMUM"/>
    <n v="5.72"/>
    <n v="4.4000000000000004"/>
    <n v="85349"/>
    <n v="246"/>
    <n v="43.01"/>
    <n v="25.16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7"/>
    <n v="676202106"/>
    <n v="109978"/>
    <s v="UNIVERSIDADE FEDERAL DE LAVRAS - MG"/>
    <d v="2020-08-11T07:35:25"/>
    <s v="JJF5071"/>
    <s v="PROPRIA"/>
    <s v="GOL"/>
    <s v="20012223"/>
    <n v="2008"/>
    <n v="68775056"/>
    <s v="ANDERSON DE SOUSA LIMA"/>
    <s v="Abastecimento"/>
    <s v="GASOLINA COMUM"/>
    <n v="33.340000000000003"/>
    <n v="4.5"/>
    <n v="152792"/>
    <n v="206"/>
    <n v="6.18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7"/>
    <n v="676209131"/>
    <n v="109978"/>
    <s v="UNIVERSIDADE FEDERAL DE LAVRAS - MG"/>
    <d v="2020-08-11T08:02:36"/>
    <s v="GMF7211"/>
    <s v="PROPRIA"/>
    <s v="FOCUS"/>
    <s v="20012222"/>
    <n v="2012"/>
    <n v="2242244"/>
    <s v="ANTONIO SEBASTIAO DOMINGOS"/>
    <s v="Abastecimento"/>
    <s v="GASOLINA COMUM"/>
    <n v="34.090000000000003"/>
    <n v="4.4000000000000004"/>
    <n v="149069"/>
    <n v="255"/>
    <n v="7.48"/>
    <n v="150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7"/>
    <n v="676210918"/>
    <n v="109978"/>
    <s v="UNIVERSIDADE FEDERAL DE LAVRAS - MG"/>
    <d v="2020-08-11T08:09:58"/>
    <s v="ROC6727"/>
    <s v="PROPRIA"/>
    <s v="ROCADEIRA FS 220"/>
    <s v=""/>
    <n v="2011"/>
    <n v="395326"/>
    <s v="CARLOS ALBERTO DE OLIVEIRA SILVA"/>
    <s v="Abastecimento"/>
    <s v="GASOLINA COMUM"/>
    <n v="3"/>
    <n v="4.5"/>
    <n v="114010"/>
    <n v="915"/>
    <n v="305"/>
    <n v="13.5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7"/>
    <n v="676211140"/>
    <n v="109978"/>
    <s v="UNIVERSIDADE FEDERAL DE LAVRAS - MG"/>
    <d v="2020-08-11T08:10:47"/>
    <s v="ROC6726"/>
    <s v="PROPRIA"/>
    <s v="ROCADEIRA FS 220"/>
    <s v=""/>
    <n v="2011"/>
    <n v="395326"/>
    <s v="CARLOS ALBERTO DE OLIVEIRA SILVA"/>
    <s v="Abastecimento"/>
    <s v="GASOLINA COMUM"/>
    <n v="3"/>
    <n v="4.5"/>
    <n v="114010"/>
    <n v="915"/>
    <n v="305"/>
    <n v="13.5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7"/>
    <n v="676212072"/>
    <n v="109978"/>
    <s v="UNIVERSIDADE FEDERAL DE LAVRAS - MG"/>
    <d v="2020-08-11T08:11:29"/>
    <s v="ROC4343"/>
    <s v="PROPRIA"/>
    <s v="ROCADEIRA"/>
    <s v=""/>
    <n v="2012"/>
    <n v="395326"/>
    <s v="CARLOS ALBERTO DE OLIVEIRA SILVA"/>
    <s v="Abastecimento"/>
    <s v="GASOLINA COMUM"/>
    <n v="3"/>
    <n v="4.5"/>
    <n v="114010"/>
    <n v="915"/>
    <n v="305"/>
    <n v="13.5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7"/>
    <n v="676211477"/>
    <n v="109978"/>
    <s v="UNIVERSIDADE FEDERAL DE LAVRAS - MG"/>
    <d v="2020-08-11T08:12:07"/>
    <s v="ROC4342"/>
    <s v="PROPRIA"/>
    <s v="ROCADEIRA"/>
    <s v=""/>
    <n v="2012"/>
    <n v="395326"/>
    <s v="CARLOS ALBERTO DE OLIVEIRA SILVA"/>
    <s v="Abastecimento"/>
    <s v="GASOLINA COMUM"/>
    <n v="3"/>
    <n v="4.5"/>
    <n v="114010"/>
    <n v="915"/>
    <n v="305"/>
    <n v="13.5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7"/>
    <n v="676211824"/>
    <n v="109978"/>
    <s v="UNIVERSIDADE FEDERAL DE LAVRAS - MG"/>
    <d v="2020-08-11T08:13:28"/>
    <s v="ROC7070"/>
    <s v="PROPRIA"/>
    <s v="ROCADEIRA"/>
    <s v=""/>
    <n v="2016"/>
    <n v="395326"/>
    <s v="CARLOS ALBERTO DE OLIVEIRA SILVA"/>
    <s v="Abastecimento"/>
    <s v="GASOLINA COMUM"/>
    <n v="3"/>
    <n v="4.5"/>
    <n v="114010"/>
    <n v="915"/>
    <n v="305"/>
    <n v="13.5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7"/>
    <n v="676212003"/>
    <n v="109978"/>
    <s v="UNIVERSIDADE FEDERAL DE LAVRAS - MG"/>
    <d v="2020-08-11T08:14:09"/>
    <s v="ROC7069"/>
    <s v="PROPRIA"/>
    <s v="ROCADEIRA"/>
    <s v=""/>
    <n v="2016"/>
    <n v="395326"/>
    <s v="CARLOS ALBERTO DE OLIVEIRA SILVA"/>
    <s v="Abastecimento"/>
    <s v="GASOLINA COMUM"/>
    <n v="3"/>
    <n v="4.5"/>
    <n v="114010"/>
    <n v="915"/>
    <n v="305"/>
    <n v="13.5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0"/>
    <x v="7"/>
    <n v="676212241"/>
    <n v="109978"/>
    <s v="UNIVERSIDADE FEDERAL DE LAVRAS - MG"/>
    <d v="2020-08-11T08:14:51"/>
    <s v="GMF0576"/>
    <s v="PROPRIA"/>
    <s v="L1113"/>
    <s v="20012237"/>
    <n v="1976"/>
    <n v="2042107"/>
    <s v="JERRY ADRIANI DA SILVA"/>
    <s v="Abastecimento"/>
    <s v="Diesel S-10 Comum"/>
    <n v="109.79"/>
    <n v="3.6"/>
    <n v="60006"/>
    <n v="151"/>
    <n v="1.38"/>
    <n v="395.02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1"/>
    <x v="7"/>
    <n v="676212275"/>
    <n v="109978"/>
    <s v="UNIVERSIDADE FEDERAL DE LAVRAS - MG"/>
    <d v="2020-08-11T08:15:01"/>
    <s v="ROC4350"/>
    <s v="PROPRIA"/>
    <s v="ROCADEIRA"/>
    <s v=""/>
    <n v="2012"/>
    <n v="395326"/>
    <s v="CARLOS ALBERTO DE OLIVEIRA SILVA"/>
    <s v="Abastecimento"/>
    <s v="GASOLINA COMUM"/>
    <n v="3"/>
    <n v="4.5"/>
    <n v="114010"/>
    <n v="915"/>
    <n v="305"/>
    <n v="13.5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7"/>
    <n v="676213531"/>
    <n v="109978"/>
    <s v="UNIVERSIDADE FEDERAL DE LAVRAS - MG"/>
    <d v="2020-08-11T08:19:58"/>
    <s v="ROC6731"/>
    <s v="PROPRIA"/>
    <s v="ROCADEIRA FS 220"/>
    <s v=""/>
    <n v="2011"/>
    <n v="395326"/>
    <s v="CARLOS ALBERTO DE OLIVEIRA SILVA"/>
    <s v="Abastecimento"/>
    <s v="GASOLINA COMUM"/>
    <n v="3"/>
    <n v="4.5"/>
    <n v="114010"/>
    <n v="915"/>
    <n v="305"/>
    <n v="13.5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7"/>
    <n v="676213712"/>
    <n v="109978"/>
    <s v="UNIVERSIDADE FEDERAL DE LAVRAS - MG"/>
    <d v="2020-08-11T08:20:49"/>
    <s v="ROC7067"/>
    <s v="PROPRIA"/>
    <s v="ROCADEIRA"/>
    <s v=""/>
    <n v="2016"/>
    <n v="395326"/>
    <s v="CARLOS ALBERTO DE OLIVEIRA SILVA"/>
    <s v="Abastecimento"/>
    <s v="GASOLINA COMUM"/>
    <n v="3"/>
    <n v="4.5"/>
    <n v="114010"/>
    <n v="915"/>
    <n v="305"/>
    <n v="13.5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7"/>
    <n v="676213906"/>
    <n v="109978"/>
    <s v="UNIVERSIDADE FEDERAL DE LAVRAS - MG"/>
    <d v="2020-08-11T08:21:33"/>
    <s v="ROC7068"/>
    <s v="PROPRIA"/>
    <s v="ROCADEIRA"/>
    <s v=""/>
    <n v="2016"/>
    <n v="395326"/>
    <s v="CARLOS ALBERTO DE OLIVEIRA SILVA"/>
    <s v="Abastecimento"/>
    <s v="GASOLINA COMUM"/>
    <n v="3"/>
    <n v="4.5"/>
    <n v="114010"/>
    <n v="915"/>
    <n v="305"/>
    <n v="13.5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0"/>
    <x v="7"/>
    <n v="676216433"/>
    <n v="109978"/>
    <s v="UNIVERSIDADE FEDERAL DE LAVRAS - MG"/>
    <d v="2020-08-11T08:27:23"/>
    <s v="GMF6298"/>
    <s v="PROPRIA"/>
    <s v="ZAFIRA"/>
    <s v="20012238"/>
    <n v="2010"/>
    <n v="2048680"/>
    <s v="HELVIA MARA RIBEIRO"/>
    <s v="Abastecimento"/>
    <s v="GASOLINA COMUM"/>
    <n v="40"/>
    <n v="4.5"/>
    <n v="276320"/>
    <n v="333"/>
    <n v="8.33"/>
    <n v="18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7"/>
    <n v="676238611"/>
    <n v="109978"/>
    <s v="UNIVERSIDADE FEDERAL DE LAVRAS - MG"/>
    <d v="2020-08-11T09:51:48"/>
    <s v="HES1264"/>
    <s v="PROPRIA"/>
    <s v="RANGER"/>
    <s v=""/>
    <n v="2007"/>
    <n v="140502"/>
    <s v="JOSE PEDRO DE OLIVEIRA"/>
    <s v="Abastecimento"/>
    <s v="Diesel S-10 Comum"/>
    <n v="55.05"/>
    <n v="3.63"/>
    <n v="323417"/>
    <n v="597"/>
    <n v="10.84"/>
    <n v="200"/>
    <n v="11369430"/>
    <s v="POSTO AVENIDA"/>
    <s v="POSTO DE COMBUSTIVEL"/>
    <s v="AVENIDA ERNESTO MATIOLLI 1066"/>
    <s v="SANTA EFIGENIA"/>
    <s v="LAVRAS"/>
    <s v="MG"/>
    <s v="DTM"/>
    <m/>
    <m/>
    <m/>
    <m/>
    <m/>
    <m/>
    <m/>
    <m/>
    <m/>
    <m/>
    <m/>
    <m/>
  </r>
  <r>
    <x v="1"/>
    <x v="7"/>
    <n v="676247280"/>
    <n v="109978"/>
    <s v="UNIVERSIDADE FEDERAL DE LAVRAS - MG"/>
    <d v="2020-08-11T10:39:47"/>
    <s v="COM7531"/>
    <s v="PROPRIA"/>
    <s v="COMPACTADOR"/>
    <s v=""/>
    <n v="1966"/>
    <n v="2041853"/>
    <s v="MARCIO TADEU DE LIMA"/>
    <s v="Abastecimento"/>
    <s v="GASOLINA COMUM"/>
    <n v="20"/>
    <n v="4.5"/>
    <n v="20"/>
    <n v="10"/>
    <n v="2"/>
    <n v="89.98"/>
    <n v="9895191"/>
    <s v="AUTO POSTO LAVRAS SHELL"/>
    <s v="POSTO DE COMBUSTIVEL"/>
    <s v="AVENIDA DR SILVIO MENICUCCI 200"/>
    <s v="VILA ESTER"/>
    <s v="LAVRAS"/>
    <s v="MG"/>
    <s v="PROINFRA"/>
    <m/>
    <m/>
    <m/>
    <m/>
    <m/>
    <m/>
    <m/>
    <m/>
    <m/>
    <m/>
    <m/>
    <m/>
  </r>
  <r>
    <x v="1"/>
    <x v="7"/>
    <n v="676247706"/>
    <n v="109978"/>
    <s v="UNIVERSIDADE FEDERAL DE LAVRAS - MG"/>
    <d v="2020-08-11T10:42:38"/>
    <s v="COM6532"/>
    <s v="PROPRIA"/>
    <s v="COMPACTADOR"/>
    <s v=""/>
    <n v="2010"/>
    <n v="2041853"/>
    <s v="MARCIO TADEU DE LIMA"/>
    <s v="Abastecimento"/>
    <s v="GASOLINA COMUM"/>
    <n v="20"/>
    <n v="4.5"/>
    <n v="20"/>
    <n v="10"/>
    <n v="0.5"/>
    <n v="89.98"/>
    <n v="9895191"/>
    <s v="AUTO POSTO LAVRAS SHELL"/>
    <s v="POSTO DE COMBUSTIVEL"/>
    <s v="AVENIDA DR SILVIO MENICUCCI 200"/>
    <s v="VILA ESTER"/>
    <s v="LAVRAS"/>
    <s v="MG"/>
    <s v="PROINFRA"/>
    <m/>
    <m/>
    <m/>
    <m/>
    <m/>
    <m/>
    <m/>
    <m/>
    <m/>
    <m/>
    <m/>
    <m/>
  </r>
  <r>
    <x v="1"/>
    <x v="7"/>
    <n v="676284713"/>
    <n v="109978"/>
    <s v="UNIVERSIDADE FEDERAL DE LAVRAS - MG"/>
    <d v="2020-08-11T14:42:38"/>
    <s v="HKX5735"/>
    <s v="PROPRIA"/>
    <s v="MOTOCICLETA"/>
    <s v="20017494"/>
    <n v="2009"/>
    <n v="2128212"/>
    <s v="BRUNO SIQUEIRA OGANDO"/>
    <s v="Abastecimento"/>
    <s v="GASOLINA COMUM"/>
    <n v="4.38"/>
    <n v="4.57"/>
    <n v="31759"/>
    <n v="188"/>
    <n v="42.92"/>
    <n v="20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0"/>
    <x v="7"/>
    <n v="676309826"/>
    <n v="109978"/>
    <s v="UNIVERSIDADE FEDERAL DE LAVRAS - MG"/>
    <d v="2020-08-11T16:45:34"/>
    <s v="OQP9475"/>
    <s v="PROPRIA"/>
    <s v="UNO"/>
    <s v=""/>
    <n v="2014"/>
    <n v="1810957"/>
    <s v="ARTHUR RESENDE RIBEIRO DE OLIVEIRA"/>
    <s v="Abastecimento"/>
    <s v="GASOLINA COMUM"/>
    <n v="33.549999999999997"/>
    <n v="4.4000000000000004"/>
    <n v="129927"/>
    <n v="333"/>
    <n v="9.93"/>
    <n v="147.59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0"/>
    <x v="7"/>
    <n v="676380980"/>
    <n v="109978"/>
    <s v="UNIVERSIDADE FEDERAL DE LAVRAS - MG"/>
    <d v="2020-08-12T08:26:57"/>
    <s v="GMF6108"/>
    <s v="PROPRIA"/>
    <s v="KOMBI 1.6"/>
    <s v="20015678"/>
    <n v="2009"/>
    <n v="3892"/>
    <s v="CLAUDIO VALACIO DE OLIVEIRA"/>
    <s v="Abastecimento"/>
    <s v="GASOLINA COMUM"/>
    <n v="33.340000000000003"/>
    <n v="4.5"/>
    <n v="685133"/>
    <n v="278"/>
    <n v="8.34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7"/>
    <n v="676386682"/>
    <n v="109978"/>
    <s v="UNIVERSIDADE FEDERAL DE LAVRAS - MG"/>
    <d v="2020-08-12T08:45:09"/>
    <s v="GMF7191"/>
    <s v="PROPRIA"/>
    <s v="CAMINHAO"/>
    <s v="20019842"/>
    <n v="2012"/>
    <n v="45197865"/>
    <s v="ANTONIO JOSE BENTO DE LUCAS"/>
    <s v="Abastecimento"/>
    <s v="Diesel S-10 Comum"/>
    <n v="165.5"/>
    <n v="3.6"/>
    <n v="90057"/>
    <n v="282"/>
    <n v="1.7"/>
    <n v="595.47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7"/>
    <n v="676389395"/>
    <n v="109978"/>
    <s v="UNIVERSIDADE FEDERAL DE LAVRAS - MG"/>
    <d v="2020-08-12T08:56:47"/>
    <s v="GMF7213"/>
    <s v="PROPRIA"/>
    <s v="FOCUS"/>
    <s v=""/>
    <n v="2012"/>
    <n v="11984333"/>
    <s v="ADEILSON CARVALHO"/>
    <s v="Abastecimento"/>
    <s v="GASOLINA COMUM"/>
    <n v="34.090000000000003"/>
    <n v="4.4000000000000004"/>
    <n v="197677"/>
    <n v="211"/>
    <n v="6.19"/>
    <n v="150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7"/>
    <n v="676429497"/>
    <n v="109978"/>
    <s v="UNIVERSIDADE FEDERAL DE LAVRAS - MG"/>
    <d v="2020-08-12T12:34:44"/>
    <s v="PVJ8124"/>
    <s v="PROPRIA"/>
    <s v="MOTOCICLETA"/>
    <s v="20019248"/>
    <n v="2014"/>
    <n v="1810957"/>
    <s v="ARTHUR RESENDE RIBEIRO DE OLIVEIRA"/>
    <s v="Abastecimento"/>
    <s v="GASOLINA COMUM"/>
    <n v="5.84"/>
    <n v="4.4000000000000004"/>
    <n v="91836"/>
    <n v="163"/>
    <n v="27.91"/>
    <n v="25.72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7"/>
    <n v="676429611"/>
    <n v="109978"/>
    <s v="UNIVERSIDADE FEDERAL DE LAVRAS - MG"/>
    <d v="2020-08-12T12:35:49"/>
    <s v="PVJ8146"/>
    <s v="PROPRIA"/>
    <s v="MOTOCICLETA"/>
    <s v="20019246"/>
    <n v="2014"/>
    <n v="1810957"/>
    <s v="ARTHUR RESENDE RIBEIRO DE OLIVEIRA"/>
    <s v="Abastecimento"/>
    <s v="GASOLINA COMUM"/>
    <n v="5.17"/>
    <n v="4.4000000000000004"/>
    <n v="67996"/>
    <n v="189"/>
    <n v="36.56"/>
    <n v="22.77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7"/>
    <n v="676429748"/>
    <n v="109978"/>
    <s v="UNIVERSIDADE FEDERAL DE LAVRAS - MG"/>
    <d v="2020-08-12T12:36:59"/>
    <s v="PVJ8154"/>
    <s v="PROPRIA"/>
    <s v="MOTOCICLETA"/>
    <s v=""/>
    <n v="2014"/>
    <n v="1810957"/>
    <s v="ARTHUR RESENDE RIBEIRO DE OLIVEIRA"/>
    <s v="Abastecimento"/>
    <s v="GASOLINA COMUM"/>
    <n v="5.41"/>
    <n v="4.4000000000000004"/>
    <n v="51718"/>
    <n v="242"/>
    <n v="44.73"/>
    <n v="23.82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0"/>
    <x v="7"/>
    <n v="676458541"/>
    <n v="109978"/>
    <s v="UNIVERSIDADE FEDERAL DE LAVRAS - MG"/>
    <d v="2020-08-12T15:17:00"/>
    <s v="GMF1078"/>
    <s v="PROPRIA"/>
    <s v="CAMINHAO"/>
    <s v="20015677"/>
    <n v="1977"/>
    <n v="3892"/>
    <s v="CLAUDIO VALACIO DE OLIVEIRA"/>
    <s v="Abastecimento"/>
    <s v="Diesel S-10 Comum"/>
    <n v="27.79"/>
    <n v="10.8"/>
    <n v="78473"/>
    <n v="91"/>
    <n v="3.27"/>
    <n v="30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7"/>
    <n v="676481659"/>
    <n v="109978"/>
    <s v="UNIVERSIDADE FEDERAL DE LAVRAS - MG"/>
    <d v="2020-08-12T17:11:56"/>
    <s v="PVJ8162"/>
    <s v="PROPRIA"/>
    <s v="MOTOCICLETA"/>
    <s v="20015679"/>
    <n v="2014"/>
    <n v="1810957"/>
    <s v="ARTHUR RESENDE RIBEIRO DE OLIVEIRA"/>
    <s v="Abastecimento"/>
    <s v="GASOLINA COMUM"/>
    <n v="6.45"/>
    <n v="4.4000000000000004"/>
    <n v="59134"/>
    <n v="303"/>
    <n v="46.98"/>
    <n v="28.37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0"/>
    <x v="7"/>
    <n v="676481837"/>
    <n v="109978"/>
    <s v="UNIVERSIDADE FEDERAL DE LAVRAS - MG"/>
    <d v="2020-08-12T17:13:03"/>
    <s v="HKX5729"/>
    <s v="PROPRIA"/>
    <s v="MOTOCICLETA"/>
    <s v=""/>
    <n v="2009"/>
    <n v="1810957"/>
    <s v="ARTHUR RESENDE RIBEIRO DE OLIVEIRA"/>
    <s v="Abastecimento"/>
    <s v="GASOLINA COMUM"/>
    <n v="8.08"/>
    <n v="4.4000000000000004"/>
    <n v="26612"/>
    <n v="393"/>
    <n v="48.64"/>
    <n v="35.57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7"/>
    <n v="676482109"/>
    <n v="109978"/>
    <s v="UNIVERSIDADE FEDERAL DE LAVRAS - MG"/>
    <d v="2020-08-12T17:13:41"/>
    <s v="PVJ8144"/>
    <s v="PROPRIA"/>
    <s v="MOTOCICLETA"/>
    <s v="0019244"/>
    <n v="2014"/>
    <n v="1810957"/>
    <s v="ARTHUR RESENDE RIBEIRO DE OLIVEIRA"/>
    <s v="Abastecimento"/>
    <s v="GASOLINA COMUM"/>
    <n v="6.33"/>
    <n v="4.4000000000000004"/>
    <n v="77384"/>
    <n v="281"/>
    <n v="44.39"/>
    <n v="27.85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6"/>
    <x v="7"/>
    <n v="676482043"/>
    <n v="109978"/>
    <s v="UNIVERSIDADE FEDERAL DE LAVRAS - MG"/>
    <d v="2020-08-12T17:14:24"/>
    <s v="HKX5728"/>
    <s v="PROPRIA"/>
    <s v="MOTOCICLETA"/>
    <s v=""/>
    <n v="2009"/>
    <n v="1810957"/>
    <s v="ARTHUR RESENDE RIBEIRO DE OLIVEIRA"/>
    <s v="Abastecimento"/>
    <s v="GASOLINA COMUM"/>
    <n v="7.33"/>
    <n v="4.4000000000000004"/>
    <n v="51391"/>
    <n v="308"/>
    <n v="42.02"/>
    <n v="32.270000000000003"/>
    <n v="644030"/>
    <s v="POSTO VENERANDO"/>
    <s v="POSTO DE COMBUSTIVEL"/>
    <s v="PRACA MONSENHOR DOMINGOS PINHEIRO 242"/>
    <s v="CENTRO"/>
    <s v="LAVRAS"/>
    <s v="MG"/>
    <s v="DGTI"/>
    <m/>
    <m/>
    <m/>
    <m/>
    <m/>
    <m/>
    <m/>
    <m/>
    <m/>
    <m/>
    <m/>
    <m/>
  </r>
  <r>
    <x v="0"/>
    <x v="7"/>
    <n v="676538766"/>
    <n v="109978"/>
    <s v="UNIVERSIDADE FEDERAL DE LAVRAS - MG"/>
    <d v="2020-08-13T08:00:31"/>
    <s v="PVX6863"/>
    <s v="PROPRIA"/>
    <s v="MONTANA"/>
    <s v=""/>
    <n v="2015"/>
    <n v="12918"/>
    <s v="MARCO AURELIO DE CASTRO CARVALHO"/>
    <s v="Abastecimento"/>
    <s v="GASOLINA COMUM"/>
    <n v="34.090000000000003"/>
    <n v="4.4000000000000004"/>
    <n v="102110"/>
    <n v="230"/>
    <n v="6.75"/>
    <n v="150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7"/>
    <x v="7"/>
    <n v="676540414"/>
    <n v="109978"/>
    <s v="UNIVERSIDADE FEDERAL DE LAVRAS - MG"/>
    <d v="2020-08-13T08:03:06"/>
    <s v="OMD8752"/>
    <s v="PROPRIA"/>
    <s v="FIAT UNO"/>
    <s v=""/>
    <n v="2012"/>
    <n v="2072939"/>
    <s v="AMADOR EDUARDO DE LIMA"/>
    <s v="Abastecimento"/>
    <s v="GASOLINA COMUM"/>
    <n v="34.090000000000003"/>
    <n v="4.4000000000000004"/>
    <n v="97797"/>
    <n v="474"/>
    <n v="13.9"/>
    <n v="150"/>
    <n v="644030"/>
    <s v="POSTO VENERANDO"/>
    <s v="POSTO DE COMBUSTIVEL"/>
    <s v="PRACA MONSENHOR DOMINGOS PINHEIRO 242"/>
    <s v="CENTRO"/>
    <s v="LAVRAS"/>
    <s v="MG"/>
    <s v="FAZENDA MUQUEM"/>
    <m/>
    <m/>
    <m/>
    <m/>
    <m/>
    <m/>
    <m/>
    <m/>
    <m/>
    <m/>
    <m/>
    <m/>
  </r>
  <r>
    <x v="7"/>
    <x v="7"/>
    <n v="676540910"/>
    <n v="109978"/>
    <s v="UNIVERSIDADE FEDERAL DE LAVRAS - MG"/>
    <d v="2020-08-13T08:05:19"/>
    <s v="ROC6226"/>
    <s v="PROPRIA"/>
    <s v="ROCADEIRA"/>
    <s v="6226"/>
    <n v="2017"/>
    <n v="2072939"/>
    <s v="AMADOR EDUARDO DE LIMA"/>
    <s v="Abastecimento"/>
    <s v="GASOLINA COMUM"/>
    <n v="9.09"/>
    <n v="4.4000000000000004"/>
    <n v="120"/>
    <n v="2"/>
    <n v="0.22"/>
    <n v="40"/>
    <n v="644030"/>
    <s v="POSTO VENERANDO"/>
    <s v="POSTO DE COMBUSTIVEL"/>
    <s v="PRACA MONSENHOR DOMINGOS PINHEIRO 242"/>
    <s v="CENTRO"/>
    <s v="LAVRAS"/>
    <s v="MG"/>
    <s v="FAZENDA MUQUEM"/>
    <m/>
    <m/>
    <m/>
    <m/>
    <m/>
    <m/>
    <m/>
    <m/>
    <m/>
    <m/>
    <m/>
    <m/>
  </r>
  <r>
    <x v="7"/>
    <x v="7"/>
    <n v="676541321"/>
    <n v="109978"/>
    <s v="UNIVERSIDADE FEDERAL DE LAVRAS - MG"/>
    <d v="2020-08-13T08:06:52"/>
    <s v="MOT6249"/>
    <s v="PROPRIA"/>
    <s v="MOTOSERRA"/>
    <s v="6249"/>
    <n v="2017"/>
    <n v="2072939"/>
    <s v="AMADOR EDUARDO DE LIMA"/>
    <s v="Abastecimento"/>
    <s v="GASOLINA COMUM"/>
    <n v="9.09"/>
    <n v="4.4000000000000004"/>
    <n v="110"/>
    <n v="5"/>
    <n v="0.55000000000000004"/>
    <n v="40"/>
    <n v="644030"/>
    <s v="POSTO VENERANDO"/>
    <s v="POSTO DE COMBUSTIVEL"/>
    <s v="PRACA MONSENHOR DOMINGOS PINHEIRO 242"/>
    <s v="CENTRO"/>
    <s v="LAVRAS"/>
    <s v="MG"/>
    <s v="FAZENDA MUQUEM"/>
    <m/>
    <m/>
    <m/>
    <m/>
    <m/>
    <m/>
    <m/>
    <m/>
    <m/>
    <m/>
    <m/>
    <m/>
  </r>
  <r>
    <x v="0"/>
    <x v="7"/>
    <n v="676572184"/>
    <n v="109978"/>
    <s v="UNIVERSIDADE FEDERAL DE LAVRAS - MG"/>
    <d v="2020-08-13T10:06:01"/>
    <s v="GMF6159"/>
    <s v="PROPRIA"/>
    <s v="STRADA HD WK CD E"/>
    <s v=""/>
    <n v="2009"/>
    <n v="1824445"/>
    <s v="JULIANO BATISTA MESSIA"/>
    <s v="Abastecimento"/>
    <s v="ETANOL"/>
    <n v="40.479999999999997"/>
    <n v="3.09"/>
    <n v="118920"/>
    <n v="204"/>
    <n v="5.04"/>
    <n v="125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7"/>
    <n v="676574579"/>
    <n v="109978"/>
    <s v="UNIVERSIDADE FEDERAL DE LAVRAS - MG"/>
    <d v="2020-08-13T10:21:20"/>
    <s v="GMF7963"/>
    <s v="PROPRIA"/>
    <s v="STRADA HD WK CD E"/>
    <s v=""/>
    <n v="2015"/>
    <n v="2041853"/>
    <s v="MARCIO TADEU DE LIMA"/>
    <s v="Abastecimento"/>
    <s v="GASOLINA COMUM"/>
    <n v="33.340000000000003"/>
    <n v="4.5"/>
    <n v="82729"/>
    <n v="232"/>
    <n v="6.96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1"/>
    <x v="7"/>
    <n v="676596980"/>
    <n v="109978"/>
    <s v="UNIVERSIDADE FEDERAL DE LAVRAS - MG"/>
    <d v="2020-08-13T12:42:07"/>
    <s v="PVJ8159"/>
    <s v="PROPRIA"/>
    <s v="MOTOCICLETA"/>
    <s v="0019242"/>
    <n v="2014"/>
    <n v="1810957"/>
    <s v="ARTHUR RESENDE RIBEIRO DE OLIVEIRA"/>
    <s v="Abastecimento"/>
    <s v="GASOLINA COMUM"/>
    <n v="8.17"/>
    <n v="4.4000000000000004"/>
    <n v="77476"/>
    <n v="340"/>
    <n v="41.62"/>
    <n v="35.96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7"/>
    <n v="676597268"/>
    <n v="109978"/>
    <s v="UNIVERSIDADE FEDERAL DE LAVRAS - MG"/>
    <d v="2020-08-13T12:44:52"/>
    <s v="ROC5517"/>
    <s v="PROPRIA"/>
    <s v="BRASIL"/>
    <s v=""/>
    <n v="2016"/>
    <n v="11984333"/>
    <s v="ADEILSON CARVALHO"/>
    <s v="Abastecimento"/>
    <s v="GASOLINA COMUM"/>
    <n v="11.36"/>
    <n v="4.4000000000000004"/>
    <n v="5412"/>
    <n v="1"/>
    <n v="11.36"/>
    <n v="49.98"/>
    <n v="644030"/>
    <s v="POSTO VENERANDO"/>
    <s v="POSTO DE COMBUSTIVEL"/>
    <s v="PRACA MONSENHOR DOMINGOS PINHEIRO 242"/>
    <s v="CENTRO"/>
    <s v="LAVRAS"/>
    <s v="MG"/>
    <s v="PROINFRA"/>
    <m/>
    <m/>
    <m/>
    <m/>
    <m/>
    <m/>
    <m/>
    <m/>
    <m/>
    <m/>
    <m/>
    <m/>
  </r>
  <r>
    <x v="1"/>
    <x v="7"/>
    <n v="676668503"/>
    <n v="109978"/>
    <s v="UNIVERSIDADE FEDERAL DE LAVRAS - MG"/>
    <d v="2020-08-13T19:24:02"/>
    <s v="PVJ8145"/>
    <s v="PROPRIA"/>
    <s v="MOTOCICLETA"/>
    <s v="20019245"/>
    <n v="2014"/>
    <n v="1810957"/>
    <s v="ARTHUR RESENDE RIBEIRO DE OLIVEIRA"/>
    <s v="Abastecimento"/>
    <s v="GASOLINA COMUM"/>
    <n v="7.09"/>
    <n v="4.4000000000000004"/>
    <n v="85507"/>
    <n v="340"/>
    <n v="47.95"/>
    <n v="31.19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7"/>
    <n v="676668646"/>
    <n v="109978"/>
    <s v="UNIVERSIDADE FEDERAL DE LAVRAS - MG"/>
    <d v="2020-08-13T19:25:27"/>
    <s v="PVJ8142"/>
    <s v="PROPRIA"/>
    <s v="MOTOCICLETA"/>
    <s v="20019243"/>
    <n v="2014"/>
    <n v="1810957"/>
    <s v="ARTHUR RESENDE RIBEIRO DE OLIVEIRA"/>
    <s v="Abastecimento"/>
    <s v="GASOLINA COMUM"/>
    <n v="5.23"/>
    <n v="4.41"/>
    <n v="88037"/>
    <n v="269"/>
    <n v="51.43"/>
    <n v="23.04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7"/>
    <n v="676708355"/>
    <n v="109978"/>
    <s v="UNIVERSIDADE FEDERAL DE LAVRAS - MG"/>
    <d v="2020-08-14T08:14:25"/>
    <s v="ROC7067"/>
    <s v="PROPRIA"/>
    <s v="ROCADEIRA"/>
    <s v=""/>
    <n v="2016"/>
    <n v="395326"/>
    <s v="CARLOS ALBERTO DE OLIVEIRA SILVA"/>
    <s v="Abastecimento"/>
    <s v="GASOLINA COMUM"/>
    <n v="3"/>
    <n v="4.54"/>
    <n v="114010"/>
    <n v="0"/>
    <n v="0"/>
    <n v="13.62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7"/>
    <n v="676708582"/>
    <n v="109978"/>
    <s v="UNIVERSIDADE FEDERAL DE LAVRAS - MG"/>
    <d v="2020-08-14T08:15:26"/>
    <s v="ROC6731"/>
    <s v="PROPRIA"/>
    <s v="ROCADEIRA FS 220"/>
    <s v=""/>
    <n v="2011"/>
    <n v="395326"/>
    <s v="CARLOS ALBERTO DE OLIVEIRA SILVA"/>
    <s v="Abastecimento"/>
    <s v="GASOLINA COMUM"/>
    <n v="3"/>
    <n v="4.54"/>
    <n v="114010"/>
    <n v="0"/>
    <n v="0"/>
    <n v="13.62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7"/>
    <n v="676708786"/>
    <n v="109978"/>
    <s v="UNIVERSIDADE FEDERAL DE LAVRAS - MG"/>
    <d v="2020-08-14T08:16:21"/>
    <s v="ROC7068"/>
    <s v="PROPRIA"/>
    <s v="ROCADEIRA"/>
    <s v=""/>
    <n v="2016"/>
    <n v="395326"/>
    <s v="CARLOS ALBERTO DE OLIVEIRA SILVA"/>
    <s v="Abastecimento"/>
    <s v="GASOLINA COMUM"/>
    <n v="3"/>
    <n v="4.54"/>
    <n v="114010"/>
    <n v="0"/>
    <n v="0"/>
    <n v="13.62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7"/>
    <n v="676709000"/>
    <n v="109978"/>
    <s v="UNIVERSIDADE FEDERAL DE LAVRAS - MG"/>
    <d v="2020-08-14T08:17:10"/>
    <s v="ROC4350"/>
    <s v="PROPRIA"/>
    <s v="ROCADEIRA"/>
    <s v=""/>
    <n v="2012"/>
    <n v="395326"/>
    <s v="CARLOS ALBERTO DE OLIVEIRA SILVA"/>
    <s v="Abastecimento"/>
    <s v="GASOLINA COMUM"/>
    <n v="3"/>
    <n v="4.54"/>
    <n v="114010"/>
    <n v="0"/>
    <n v="0"/>
    <n v="13.62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7"/>
    <n v="676709262"/>
    <n v="109978"/>
    <s v="UNIVERSIDADE FEDERAL DE LAVRAS - MG"/>
    <d v="2020-08-14T08:18:00"/>
    <s v="ROC7069"/>
    <s v="PROPRIA"/>
    <s v="ROCADEIRA"/>
    <s v=""/>
    <n v="2016"/>
    <n v="395326"/>
    <s v="CARLOS ALBERTO DE OLIVEIRA SILVA"/>
    <s v="Abastecimento"/>
    <s v="GASOLINA COMUM"/>
    <n v="3"/>
    <n v="4.54"/>
    <n v="114010"/>
    <n v="0"/>
    <n v="0"/>
    <n v="13.62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7"/>
    <n v="676709483"/>
    <n v="109978"/>
    <s v="UNIVERSIDADE FEDERAL DE LAVRAS - MG"/>
    <d v="2020-08-14T08:18:51"/>
    <s v="ROC7070"/>
    <s v="PROPRIA"/>
    <s v="ROCADEIRA"/>
    <s v=""/>
    <n v="2016"/>
    <n v="395326"/>
    <s v="CARLOS ALBERTO DE OLIVEIRA SILVA"/>
    <s v="Abastecimento"/>
    <s v="GASOLINA COMUM"/>
    <n v="3"/>
    <n v="4.54"/>
    <n v="114010"/>
    <n v="0"/>
    <n v="0"/>
    <n v="13.62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7"/>
    <n v="676709767"/>
    <n v="109978"/>
    <s v="UNIVERSIDADE FEDERAL DE LAVRAS - MG"/>
    <d v="2020-08-14T08:20:01"/>
    <s v="ROC4342"/>
    <s v="PROPRIA"/>
    <s v="ROCADEIRA"/>
    <s v=""/>
    <n v="2012"/>
    <n v="395326"/>
    <s v="CARLOS ALBERTO DE OLIVEIRA SILVA"/>
    <s v="Abastecimento"/>
    <s v="GASOLINA COMUM"/>
    <n v="3"/>
    <n v="4.54"/>
    <n v="114010"/>
    <n v="0"/>
    <n v="0"/>
    <n v="13.62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7"/>
    <n v="676709972"/>
    <n v="109978"/>
    <s v="UNIVERSIDADE FEDERAL DE LAVRAS - MG"/>
    <d v="2020-08-14T08:20:52"/>
    <s v="ROC4343"/>
    <s v="PROPRIA"/>
    <s v="ROCADEIRA"/>
    <s v=""/>
    <n v="2012"/>
    <n v="395326"/>
    <s v="CARLOS ALBERTO DE OLIVEIRA SILVA"/>
    <s v="Abastecimento"/>
    <s v="GASOLINA COMUM"/>
    <n v="3"/>
    <n v="4.54"/>
    <n v="114010"/>
    <n v="0"/>
    <n v="0"/>
    <n v="13.62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7"/>
    <n v="676710264"/>
    <n v="109978"/>
    <s v="UNIVERSIDADE FEDERAL DE LAVRAS - MG"/>
    <d v="2020-08-14T08:21:48"/>
    <s v="ROC6726"/>
    <s v="PROPRIA"/>
    <s v="ROCADEIRA FS 220"/>
    <s v=""/>
    <n v="2011"/>
    <n v="395326"/>
    <s v="CARLOS ALBERTO DE OLIVEIRA SILVA"/>
    <s v="Abastecimento"/>
    <s v="GASOLINA COMUM"/>
    <n v="3"/>
    <n v="4.54"/>
    <n v="114010"/>
    <n v="0"/>
    <n v="0"/>
    <n v="13.62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7"/>
    <n v="676710470"/>
    <n v="109978"/>
    <s v="UNIVERSIDADE FEDERAL DE LAVRAS - MG"/>
    <d v="2020-08-14T08:22:34"/>
    <s v="ROC6727"/>
    <s v="PROPRIA"/>
    <s v="ROCADEIRA FS 220"/>
    <s v=""/>
    <n v="2011"/>
    <n v="395326"/>
    <s v="CARLOS ALBERTO DE OLIVEIRA SILVA"/>
    <s v="Abastecimento"/>
    <s v="GASOLINA COMUM"/>
    <n v="3"/>
    <n v="4.54"/>
    <n v="114010"/>
    <n v="0"/>
    <n v="0"/>
    <n v="13.62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0"/>
    <x v="7"/>
    <n v="676710947"/>
    <n v="109978"/>
    <s v="UNIVERSIDADE FEDERAL DE LAVRAS - MG"/>
    <d v="2020-08-14T08:24:29"/>
    <s v="GMF6156"/>
    <s v="PROPRIA"/>
    <s v="STRADA HD WK CD E"/>
    <s v="20019835"/>
    <n v="2009"/>
    <n v="395326"/>
    <s v="CARLOS ALBERTO DE OLIVEIRA SILVA"/>
    <s v="Abastecimento"/>
    <s v="ETANOL"/>
    <n v="37.76"/>
    <n v="3.12"/>
    <n v="128348"/>
    <n v="552"/>
    <n v="14.62"/>
    <n v="117.82"/>
    <n v="11396534"/>
    <s v="POSTO DA PRACA"/>
    <s v="POSTO DE COMBUSTIVEL"/>
    <s v="PRACA DOUTOR JORGE 185"/>
    <s v="CENTRO"/>
    <s v="LAVRAS"/>
    <s v="MG"/>
    <s v="DTM"/>
    <m/>
    <m/>
    <m/>
    <m/>
    <m/>
    <m/>
    <m/>
    <m/>
    <m/>
    <m/>
    <m/>
    <m/>
  </r>
  <r>
    <x v="0"/>
    <x v="7"/>
    <n v="676818839"/>
    <n v="109978"/>
    <s v="UNIVERSIDADE FEDERAL DE LAVRAS - MG"/>
    <d v="2020-08-14T15:57:14"/>
    <s v="PVJ8162"/>
    <s v="PROPRIA"/>
    <s v="MOTOCICLETA"/>
    <s v="20015679"/>
    <n v="2014"/>
    <n v="1810957"/>
    <s v="ARTHUR RESENDE RIBEIRO DE OLIVEIRA"/>
    <s v="Abastecimento"/>
    <s v="GASOLINA COMUM"/>
    <n v="5.0599999999999996"/>
    <n v="4.4000000000000004"/>
    <n v="59355"/>
    <n v="221"/>
    <n v="43.68"/>
    <n v="22.27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7"/>
    <n v="676819037"/>
    <n v="109978"/>
    <s v="UNIVERSIDADE FEDERAL DE LAVRAS - MG"/>
    <d v="2020-08-14T15:58:16"/>
    <s v="PVJ8124"/>
    <s v="PROPRIA"/>
    <s v="MOTOCICLETA"/>
    <s v="20019248"/>
    <n v="2014"/>
    <n v="1810957"/>
    <s v="ARTHUR RESENDE RIBEIRO DE OLIVEIRA"/>
    <s v="Abastecimento"/>
    <s v="GASOLINA COMUM"/>
    <n v="4.95"/>
    <n v="5.62"/>
    <n v="91944"/>
    <n v="108"/>
    <n v="21.82"/>
    <n v="27.8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7"/>
    <n v="676819391"/>
    <n v="109978"/>
    <s v="UNIVERSIDADE FEDERAL DE LAVRAS - MG"/>
    <d v="2020-08-14T16:00:01"/>
    <s v="PVJ8123"/>
    <s v="PROPRIA"/>
    <s v="MOTOCICLETA"/>
    <s v="20019272"/>
    <n v="2014"/>
    <n v="1810957"/>
    <s v="ARTHUR RESENDE RIBEIRO DE OLIVEIRA"/>
    <s v="Abastecimento"/>
    <s v="GASOLINA COMUM"/>
    <n v="4.87"/>
    <n v="4.4000000000000004"/>
    <n v="78926"/>
    <n v="182"/>
    <n v="37.369999999999997"/>
    <n v="21.42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7"/>
    <n v="676819635"/>
    <n v="109978"/>
    <s v="UNIVERSIDADE FEDERAL DE LAVRAS - MG"/>
    <d v="2020-08-14T16:01:13"/>
    <s v="PVJ8151"/>
    <s v="PROPRIA"/>
    <s v="MOTOCICLETA"/>
    <s v="20019247"/>
    <n v="2014"/>
    <n v="1810957"/>
    <s v="ARTHUR RESENDE RIBEIRO DE OLIVEIRA"/>
    <s v="Abastecimento"/>
    <s v="GASOLINA COMUM"/>
    <n v="6.44"/>
    <n v="4.4000000000000004"/>
    <n v="85583"/>
    <n v="234"/>
    <n v="36.340000000000003"/>
    <n v="28.33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7"/>
    <n v="676819801"/>
    <n v="109978"/>
    <s v="UNIVERSIDADE FEDERAL DE LAVRAS - MG"/>
    <d v="2020-08-14T16:02:11"/>
    <s v="PVJ8146"/>
    <s v="PROPRIA"/>
    <s v="MOTOCICLETA"/>
    <s v="20019246"/>
    <n v="2014"/>
    <n v="1810957"/>
    <s v="ARTHUR RESENDE RIBEIRO DE OLIVEIRA"/>
    <s v="Abastecimento"/>
    <s v="GASOLINA COMUM"/>
    <n v="4.7699999999999996"/>
    <n v="4.41"/>
    <n v="68184"/>
    <n v="188"/>
    <n v="39.409999999999997"/>
    <n v="21.04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7"/>
    <n v="676819968"/>
    <n v="109978"/>
    <s v="UNIVERSIDADE FEDERAL DE LAVRAS - MG"/>
    <d v="2020-08-14T16:03:05"/>
    <s v="PVJ8144"/>
    <s v="PROPRIA"/>
    <s v="MOTOCICLETA"/>
    <s v="0019244"/>
    <n v="2014"/>
    <n v="1810957"/>
    <s v="ARTHUR RESENDE RIBEIRO DE OLIVEIRA"/>
    <s v="Abastecimento"/>
    <s v="GASOLINA COMUM"/>
    <n v="3.78"/>
    <n v="4.4000000000000004"/>
    <n v="77551"/>
    <n v="167"/>
    <n v="44.18"/>
    <n v="16.64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7"/>
    <n v="676820432"/>
    <n v="109978"/>
    <s v="UNIVERSIDADE FEDERAL DE LAVRAS - MG"/>
    <d v="2020-08-14T16:05:14"/>
    <s v="HKX5729"/>
    <s v="PROPRIA"/>
    <s v="MOTOCICLETA"/>
    <s v=""/>
    <n v="2009"/>
    <n v="1810957"/>
    <s v="ARTHUR RESENDE RIBEIRO DE OLIVEIRA"/>
    <s v="Abastecimento"/>
    <s v="GASOLINA COMUM"/>
    <n v="6.96"/>
    <n v="4.4000000000000004"/>
    <n v="26964"/>
    <n v="352"/>
    <n v="50.57"/>
    <n v="30.65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7"/>
    <n v="676820698"/>
    <n v="109978"/>
    <s v="UNIVERSIDADE FEDERAL DE LAVRAS - MG"/>
    <d v="2020-08-14T16:06:43"/>
    <s v="PVJ8145"/>
    <s v="PROPRIA"/>
    <s v="MOTOCICLETA"/>
    <s v="20019245"/>
    <n v="2014"/>
    <n v="1810957"/>
    <s v="ARTHUR RESENDE RIBEIRO DE OLIVEIRA"/>
    <s v="Abastecimento"/>
    <s v="GASOLINA COMUM"/>
    <n v="3.11"/>
    <n v="4.4000000000000004"/>
    <n v="85612"/>
    <n v="105"/>
    <n v="33.76"/>
    <n v="13.69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7"/>
    <n v="676820906"/>
    <n v="109978"/>
    <s v="UNIVERSIDADE FEDERAL DE LAVRAS - MG"/>
    <d v="2020-08-14T16:07:52"/>
    <s v="OQP9475"/>
    <s v="PROPRIA"/>
    <s v="UNO"/>
    <s v=""/>
    <n v="2014"/>
    <n v="1810957"/>
    <s v="ARTHUR RESENDE RIBEIRO DE OLIVEIRA"/>
    <s v="Abastecimento"/>
    <s v="GASOLINA COMUM"/>
    <n v="23.95"/>
    <n v="4.4000000000000004"/>
    <n v="130155"/>
    <n v="228"/>
    <n v="9.52"/>
    <n v="105.36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7"/>
    <n v="677133864"/>
    <n v="109978"/>
    <s v="UNIVERSIDADE FEDERAL DE LAVRAS - MG"/>
    <d v="2020-08-17T11:52:37"/>
    <s v="PVJ8151"/>
    <s v="PROPRIA"/>
    <s v="MOTOCICLETA"/>
    <s v="20019247"/>
    <n v="2014"/>
    <n v="1810957"/>
    <s v="ARTHUR RESENDE RIBEIRO DE OLIVEIRA"/>
    <s v="Abastecimento"/>
    <s v="GASOLINA COMUM"/>
    <n v="6.86"/>
    <n v="4.4000000000000004"/>
    <n v="85874"/>
    <n v="291"/>
    <n v="42.42"/>
    <n v="30.2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7"/>
    <n v="677134038"/>
    <n v="109978"/>
    <s v="UNIVERSIDADE FEDERAL DE LAVRAS - MG"/>
    <d v="2020-08-17T11:53:55"/>
    <s v="HKX5729"/>
    <s v="PROPRIA"/>
    <s v="MOTOCICLETA"/>
    <s v=""/>
    <n v="2009"/>
    <n v="1810957"/>
    <s v="ARTHUR RESENDE RIBEIRO DE OLIVEIRA"/>
    <s v="Abastecimento"/>
    <s v="GASOLINA COMUM"/>
    <n v="8.5500000000000007"/>
    <n v="4.4000000000000004"/>
    <n v="27392"/>
    <n v="428"/>
    <n v="50.06"/>
    <n v="37.64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6"/>
    <x v="7"/>
    <n v="677135219"/>
    <n v="109978"/>
    <s v="UNIVERSIDADE FEDERAL DE LAVRAS - MG"/>
    <d v="2020-08-17T11:55:05"/>
    <s v="HKX5728"/>
    <s v="PROPRIA"/>
    <s v="MOTOCICLETA"/>
    <s v=""/>
    <n v="2009"/>
    <n v="1810957"/>
    <s v="ARTHUR RESENDE RIBEIRO DE OLIVEIRA"/>
    <s v="Abastecimento"/>
    <s v="GASOLINA COMUM"/>
    <n v="8.41"/>
    <n v="4.4000000000000004"/>
    <n v="51749"/>
    <n v="358"/>
    <n v="42.57"/>
    <n v="37"/>
    <n v="644030"/>
    <s v="POSTO VENERANDO"/>
    <s v="POSTO DE COMBUSTIVEL"/>
    <s v="PRACA MONSENHOR DOMINGOS PINHEIRO 242"/>
    <s v="CENTRO"/>
    <s v="LAVRAS"/>
    <s v="MG"/>
    <s v="DGTI"/>
    <m/>
    <m/>
    <m/>
    <m/>
    <m/>
    <m/>
    <m/>
    <m/>
    <m/>
    <m/>
    <m/>
    <m/>
  </r>
  <r>
    <x v="1"/>
    <x v="7"/>
    <n v="677135419"/>
    <n v="109978"/>
    <s v="UNIVERSIDADE FEDERAL DE LAVRAS - MG"/>
    <d v="2020-08-17T11:56:32"/>
    <s v="PVJ8159"/>
    <s v="PROPRIA"/>
    <s v="MOTOCICLETA"/>
    <s v="0019242"/>
    <n v="2014"/>
    <n v="1810957"/>
    <s v="ARTHUR RESENDE RIBEIRO DE OLIVEIRA"/>
    <s v="Abastecimento"/>
    <s v="GASOLINA COMUM"/>
    <n v="8.9499999999999993"/>
    <n v="4.4000000000000004"/>
    <n v="77855"/>
    <n v="379"/>
    <n v="42.35"/>
    <n v="39.4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7"/>
    <n v="677135542"/>
    <n v="109978"/>
    <s v="UNIVERSIDADE FEDERAL DE LAVRAS - MG"/>
    <d v="2020-08-17T11:57:37"/>
    <s v="PVJ8146"/>
    <s v="PROPRIA"/>
    <s v="MOTOCICLETA"/>
    <s v="20019246"/>
    <n v="2014"/>
    <n v="1810957"/>
    <s v="ARTHUR RESENDE RIBEIRO DE OLIVEIRA"/>
    <s v="Abastecimento"/>
    <s v="GASOLINA COMUM"/>
    <n v="8.06"/>
    <n v="4.4000000000000004"/>
    <n v="68478"/>
    <n v="294"/>
    <n v="36.479999999999997"/>
    <n v="35.46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7"/>
    <n v="677135672"/>
    <n v="109978"/>
    <s v="UNIVERSIDADE FEDERAL DE LAVRAS - MG"/>
    <d v="2020-08-17T11:58:41"/>
    <s v="PVJ8154"/>
    <s v="PROPRIA"/>
    <s v="MOTOCICLETA"/>
    <s v=""/>
    <n v="2014"/>
    <n v="1810957"/>
    <s v="ARTHUR RESENDE RIBEIRO DE OLIVEIRA"/>
    <s v="Abastecimento"/>
    <s v="GASOLINA COMUM"/>
    <n v="7.93"/>
    <n v="4.4000000000000004"/>
    <n v="52047"/>
    <n v="329"/>
    <n v="41.49"/>
    <n v="34.89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7"/>
    <n v="677135802"/>
    <n v="109978"/>
    <s v="UNIVERSIDADE FEDERAL DE LAVRAS - MG"/>
    <d v="2020-08-17T11:59:45"/>
    <s v="PVJ8142"/>
    <s v="PROPRIA"/>
    <s v="MOTOCICLETA"/>
    <s v="20019243"/>
    <n v="2014"/>
    <n v="1810957"/>
    <s v="ARTHUR RESENDE RIBEIRO DE OLIVEIRA"/>
    <s v="Abastecimento"/>
    <s v="GASOLINA COMUM"/>
    <n v="7.95"/>
    <n v="4.4000000000000004"/>
    <n v="88352"/>
    <n v="315"/>
    <n v="39.619999999999997"/>
    <n v="34.99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7"/>
    <n v="677135916"/>
    <n v="109978"/>
    <s v="UNIVERSIDADE FEDERAL DE LAVRAS - MG"/>
    <d v="2020-08-17T12:01:04"/>
    <s v="PVJ8129"/>
    <s v="PROPRIA"/>
    <s v="MOTOCICLETA"/>
    <s v="20019241"/>
    <n v="2014"/>
    <n v="1810957"/>
    <s v="ARTHUR RESENDE RIBEIRO DE OLIVEIRA"/>
    <s v="Abastecimento"/>
    <s v="GASOLINA COMUM"/>
    <n v="5"/>
    <n v="4.41"/>
    <n v="927740"/>
    <n v="835318"/>
    <m/>
    <n v="22.03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7"/>
    <n v="677136441"/>
    <n v="109978"/>
    <s v="UNIVERSIDADE FEDERAL DE LAVRAS - MG"/>
    <d v="2020-08-17T12:05:04"/>
    <s v="PVJ8129"/>
    <s v="PROPRIA"/>
    <s v="MOTOCICLETA"/>
    <s v="20019241"/>
    <n v="2014"/>
    <n v="1810957"/>
    <s v="ARTHUR RESENDE RIBEIRO DE OLIVEIRA"/>
    <s v="Abastecimento"/>
    <s v="GASOLINA COMUM"/>
    <n v="2.31"/>
    <n v="4.4000000000000004"/>
    <n v="928200"/>
    <n v="460"/>
    <n v="199.13"/>
    <n v="10.16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7"/>
    <n v="677150359"/>
    <n v="109978"/>
    <s v="UNIVERSIDADE FEDERAL DE LAVRAS - MG"/>
    <d v="2020-08-17T13:05:36"/>
    <s v="GMF7219"/>
    <s v="PROPRIA"/>
    <s v="FOCUS"/>
    <s v="20012003"/>
    <n v="2012"/>
    <n v="78048246"/>
    <s v="CARLOS EDUARDO LUIZ"/>
    <s v="Abastecimento"/>
    <s v="GASOLINA COMUM"/>
    <n v="33.03"/>
    <n v="4.54"/>
    <n v="163939"/>
    <n v="293"/>
    <n v="8.8699999999999992"/>
    <n v="150"/>
    <n v="11396534"/>
    <s v="POSTO DA PRACA"/>
    <s v="POSTO DE COMBUSTIVEL"/>
    <s v="PRACA DOUTOR JORGE 185"/>
    <s v="CENTRO"/>
    <s v="LAVRAS"/>
    <s v="MG"/>
    <s v="DTM"/>
    <m/>
    <m/>
    <m/>
    <m/>
    <m/>
    <m/>
    <m/>
    <m/>
    <m/>
    <m/>
    <m/>
    <m/>
  </r>
  <r>
    <x v="1"/>
    <x v="7"/>
    <n v="677182785"/>
    <n v="109978"/>
    <s v="UNIVERSIDADE FEDERAL DE LAVRAS - MG"/>
    <d v="2020-08-17T15:33:21"/>
    <s v="PVJ8124"/>
    <s v="PROPRIA"/>
    <s v="MOTOCICLETA"/>
    <s v="20019248"/>
    <n v="2014"/>
    <n v="1810957"/>
    <s v="ARTHUR RESENDE RIBEIRO DE OLIVEIRA"/>
    <s v="Abastecimento"/>
    <s v="GASOLINA COMUM"/>
    <n v="6.36"/>
    <n v="4.4000000000000004"/>
    <n v="92080"/>
    <n v="136"/>
    <n v="21.38"/>
    <n v="27.98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7"/>
    <n v="677183335"/>
    <n v="109978"/>
    <s v="UNIVERSIDADE FEDERAL DE LAVRAS - MG"/>
    <d v="2020-08-17T15:36:44"/>
    <s v="HKX5734"/>
    <s v="PROPRIA"/>
    <s v="MOTOCICLETA"/>
    <s v=""/>
    <n v="2009"/>
    <n v="1810957"/>
    <s v="ARTHUR RESENDE RIBEIRO DE OLIVEIRA"/>
    <s v="Abastecimento"/>
    <s v="GASOLINA COMUM"/>
    <n v="9.0500000000000007"/>
    <n v="4.4000000000000004"/>
    <n v="49006"/>
    <n v="379"/>
    <n v="41.88"/>
    <n v="39.840000000000003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7"/>
    <n v="677261717"/>
    <n v="109978"/>
    <s v="UNIVERSIDADE FEDERAL DE LAVRAS - MG"/>
    <d v="2020-08-18T08:11:45"/>
    <s v="PVN3752"/>
    <s v="PROPRIA"/>
    <s v="PALIO"/>
    <s v=""/>
    <n v="2015"/>
    <n v="13104255"/>
    <s v="LIVIA CRISTINA COELHO"/>
    <s v="Abastecimento"/>
    <s v="GASOLINA COMUM"/>
    <n v="30.78"/>
    <n v="4.55"/>
    <n v="36872"/>
    <n v="331"/>
    <n v="10.75"/>
    <n v="140.02000000000001"/>
    <n v="9895191"/>
    <s v="AUTO POSTO LAVRAS SHELL"/>
    <s v="POSTO DE COMBUSTIVEL"/>
    <s v="AVENIDA DR SILVIO MENICUCCI 200"/>
    <s v="VILA ESTER"/>
    <s v="LAVRAS"/>
    <s v="MG"/>
    <s v="PROINFRA"/>
    <m/>
    <m/>
    <m/>
    <m/>
    <m/>
    <m/>
    <m/>
    <m/>
    <m/>
    <m/>
    <m/>
    <m/>
  </r>
  <r>
    <x v="0"/>
    <x v="7"/>
    <n v="677264840"/>
    <n v="109978"/>
    <s v="UNIVERSIDADE FEDERAL DE LAVRAS - MG"/>
    <d v="2020-08-18T08:21:17"/>
    <s v="GMF6665"/>
    <s v="PROPRIA"/>
    <s v="CAMINHAO"/>
    <s v="20012224"/>
    <n v="2011"/>
    <n v="68775056"/>
    <s v="ANDERSON DE SOUSA LIMA"/>
    <s v="Abastecimento"/>
    <s v="DIESEL"/>
    <n v="57.48"/>
    <n v="3.48"/>
    <n v="166285"/>
    <n v="622"/>
    <n v="10.82"/>
    <n v="200"/>
    <n v="491063"/>
    <s v="POSTO TREVAO"/>
    <s v="POSTO DE COMBUSTIVEL"/>
    <s v="RODOVIA BR 265  S/N KM 153"/>
    <s v="GATO PRETO"/>
    <s v="LAVRAS"/>
    <s v="MG"/>
    <s v="DTM"/>
    <m/>
    <m/>
    <m/>
    <m/>
    <m/>
    <m/>
    <m/>
    <m/>
    <m/>
    <m/>
    <m/>
    <m/>
  </r>
  <r>
    <x v="0"/>
    <x v="7"/>
    <n v="677278284"/>
    <n v="109978"/>
    <s v="UNIVERSIDADE FEDERAL DE LAVRAS - MG"/>
    <d v="2020-08-18T09:02:28"/>
    <s v="GMF7214"/>
    <s v="PROPRIA"/>
    <s v="FOCUS"/>
    <s v="20012001"/>
    <n v="2012"/>
    <n v="2111789"/>
    <s v="GUSTAVO MARCIO BOTELHO"/>
    <s v="Abastecimento"/>
    <s v="GASOLINA COMUM"/>
    <n v="21.06"/>
    <n v="4.4400000000000004"/>
    <n v="160882"/>
    <n v="168"/>
    <n v="7.98"/>
    <n v="93.51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0"/>
    <x v="7"/>
    <n v="677284133"/>
    <n v="109978"/>
    <s v="UNIVERSIDADE FEDERAL DE LAVRAS - MG"/>
    <d v="2020-08-18T09:31:02"/>
    <s v="HKX5731"/>
    <s v="PROPRIA"/>
    <s v="MOTOCICLETA"/>
    <s v="20019249"/>
    <n v="2009"/>
    <n v="1810957"/>
    <s v="ARTHUR RESENDE RIBEIRO DE OLIVEIRA"/>
    <s v="Abastecimento"/>
    <s v="GASOLINA COMUM"/>
    <n v="8"/>
    <n v="4.4400000000000004"/>
    <n v="20250"/>
    <n v="258"/>
    <n v="32.25"/>
    <n v="35.51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0"/>
    <x v="7"/>
    <n v="677325579"/>
    <n v="109978"/>
    <s v="UNIVERSIDADE FEDERAL DE LAVRAS - MG"/>
    <d v="2020-08-18T13:43:51"/>
    <s v="GMF0576"/>
    <s v="PROPRIA"/>
    <s v="L1113"/>
    <s v="20012237"/>
    <n v="1976"/>
    <n v="2042107"/>
    <s v="JERRY ADRIANI DA SILVA"/>
    <s v="Abastecimento"/>
    <s v="Diesel S-10 Comum"/>
    <n v="91.56"/>
    <n v="3.65"/>
    <n v="60125"/>
    <n v="119"/>
    <n v="1.3"/>
    <n v="334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7"/>
    <n v="677336474"/>
    <n v="109978"/>
    <s v="UNIVERSIDADE FEDERAL DE LAVRAS - MG"/>
    <d v="2020-08-18T14:39:29"/>
    <s v="GMF6108"/>
    <s v="PROPRIA"/>
    <s v="KOMBI 1.6"/>
    <s v="20015678"/>
    <n v="2009"/>
    <n v="3892"/>
    <s v="CLAUDIO VALACIO DE OLIVEIRA"/>
    <s v="Abastecimento"/>
    <s v="GASOLINA COMUM"/>
    <n v="32.97"/>
    <n v="4.55"/>
    <n v="685389"/>
    <n v="256"/>
    <n v="7.76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1"/>
    <x v="7"/>
    <n v="677362502"/>
    <n v="109978"/>
    <s v="UNIVERSIDADE FEDERAL DE LAVRAS - MG"/>
    <d v="2020-08-18T16:44:33"/>
    <s v="PVJ8145"/>
    <s v="PROPRIA"/>
    <s v="MOTOCICLETA"/>
    <s v="20019245"/>
    <n v="2014"/>
    <n v="1810957"/>
    <s v="ARTHUR RESENDE RIBEIRO DE OLIVEIRA"/>
    <s v="Abastecimento"/>
    <s v="GASOLINA COMUM"/>
    <n v="7.63"/>
    <n v="4.4400000000000004"/>
    <n v="85939"/>
    <n v="327"/>
    <n v="42.86"/>
    <n v="33.880000000000003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7"/>
    <n v="677362904"/>
    <n v="109978"/>
    <s v="UNIVERSIDADE FEDERAL DE LAVRAS - MG"/>
    <d v="2020-08-18T16:46:48"/>
    <s v="PVJ8144"/>
    <s v="PROPRIA"/>
    <s v="MOTOCICLETA"/>
    <s v="0019244"/>
    <n v="2014"/>
    <n v="1810957"/>
    <s v="ARTHUR RESENDE RIBEIRO DE OLIVEIRA"/>
    <s v="Abastecimento"/>
    <s v="GASOLINA COMUM"/>
    <n v="6.28"/>
    <n v="4.4400000000000004"/>
    <n v="77842"/>
    <n v="291"/>
    <n v="46.34"/>
    <n v="27.91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6"/>
    <x v="7"/>
    <n v="677420647"/>
    <n v="109978"/>
    <s v="UNIVERSIDADE FEDERAL DE LAVRAS - MG"/>
    <d v="2020-08-19T07:42:47"/>
    <s v="PVN3741"/>
    <s v="PROPRIA"/>
    <s v="PALIO"/>
    <s v="20012233"/>
    <n v="2015"/>
    <n v="2041853"/>
    <s v="MARCIO TADEU DE LIMA"/>
    <s v="Abastecimento"/>
    <s v="GASOLINA COMUM"/>
    <n v="32.97"/>
    <n v="4.55"/>
    <n v="48513"/>
    <n v="301"/>
    <n v="9.1300000000000008"/>
    <n v="150"/>
    <n v="9895191"/>
    <s v="AUTO POSTO LAVRAS SHELL"/>
    <s v="POSTO DE COMBUSTIVEL"/>
    <s v="AVENIDA DR SILVIO MENICUCCI 200"/>
    <s v="VILA ESTER"/>
    <s v="LAVRAS"/>
    <s v="MG"/>
    <s v="DGTI"/>
    <m/>
    <m/>
    <m/>
    <m/>
    <m/>
    <m/>
    <m/>
    <m/>
    <m/>
    <m/>
    <m/>
    <m/>
  </r>
  <r>
    <x v="0"/>
    <x v="7"/>
    <n v="677491821"/>
    <n v="109978"/>
    <s v="UNIVERSIDADE FEDERAL DE LAVRAS - MG"/>
    <d v="2020-08-19T13:21:56"/>
    <s v="GMF5528"/>
    <s v="PROPRIA"/>
    <s v="1418"/>
    <s v="20012551"/>
    <n v="2007"/>
    <n v="12918"/>
    <s v="MARCO AURELIO DE CASTRO CARVALHO"/>
    <s v="Abastecimento"/>
    <s v="Diesel S-10 Comum"/>
    <n v="170.84"/>
    <n v="3.5"/>
    <n v="133586"/>
    <n v="582"/>
    <n v="3.41"/>
    <n v="597.79"/>
    <n v="491063"/>
    <s v="POSTO TREVAO"/>
    <s v="POSTO DE COMBUSTIVEL"/>
    <s v="RODOVIA BR 265  S/N KM 153"/>
    <s v="GATO PRETO"/>
    <s v="LAVRAS"/>
    <s v="MG"/>
    <s v="DTM"/>
    <m/>
    <m/>
    <m/>
    <m/>
    <m/>
    <m/>
    <m/>
    <m/>
    <m/>
    <m/>
    <m/>
    <m/>
  </r>
  <r>
    <x v="0"/>
    <x v="7"/>
    <n v="677495732"/>
    <n v="109978"/>
    <s v="UNIVERSIDADE FEDERAL DE LAVRAS - MG"/>
    <d v="2020-08-19T13:46:25"/>
    <s v="GMF6158"/>
    <s v="PROPRIA"/>
    <s v="STRADA HD WK CD E"/>
    <s v="20019850"/>
    <n v="2009"/>
    <n v="2041853"/>
    <s v="MARCIO TADEU DE LIMA"/>
    <s v="Abastecimento"/>
    <s v="GASOLINA COMUM"/>
    <n v="32.97"/>
    <n v="4.55"/>
    <n v="211888"/>
    <n v="288"/>
    <n v="8.74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7"/>
    <n v="677536484"/>
    <n v="109978"/>
    <s v="UNIVERSIDADE FEDERAL DE LAVRAS - MG"/>
    <d v="2020-08-19T15:47:50"/>
    <s v="GMF7191"/>
    <s v="PROPRIA"/>
    <s v="CAMINHAO"/>
    <s v="20019842"/>
    <n v="2012"/>
    <n v="45197865"/>
    <s v="ANTONIO JOSE BENTO DE LUCAS"/>
    <s v="Abastecimento"/>
    <s v="Diesel S-10 Comum"/>
    <n v="74.84"/>
    <n v="3.65"/>
    <n v="90167"/>
    <n v="110"/>
    <n v="1.47"/>
    <n v="273.04000000000002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1"/>
    <x v="7"/>
    <n v="677549197"/>
    <n v="109978"/>
    <s v="UNIVERSIDADE FEDERAL DE LAVRAS - MG"/>
    <d v="2020-08-19T16:46:38"/>
    <s v="PVJ8151"/>
    <s v="PROPRIA"/>
    <s v="MOTOCICLETA"/>
    <s v="20019247"/>
    <n v="2014"/>
    <n v="1810957"/>
    <s v="ARTHUR RESENDE RIBEIRO DE OLIVEIRA"/>
    <s v="Abastecimento"/>
    <s v="GASOLINA COMUM"/>
    <n v="6.6"/>
    <n v="4.4400000000000004"/>
    <n v="86144"/>
    <n v="270"/>
    <n v="40.909999999999997"/>
    <n v="29.31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7"/>
    <n v="677549353"/>
    <n v="109978"/>
    <s v="UNIVERSIDADE FEDERAL DE LAVRAS - MG"/>
    <d v="2020-08-19T16:47:35"/>
    <s v="HKX5729"/>
    <s v="PROPRIA"/>
    <s v="MOTOCICLETA"/>
    <s v=""/>
    <n v="2009"/>
    <n v="1810957"/>
    <s v="ARTHUR RESENDE RIBEIRO DE OLIVEIRA"/>
    <s v="Abastecimento"/>
    <s v="GASOLINA COMUM"/>
    <n v="8.36"/>
    <n v="4.4400000000000004"/>
    <n v="27800"/>
    <n v="408"/>
    <n v="48.8"/>
    <n v="37.130000000000003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7"/>
    <n v="677549643"/>
    <n v="109978"/>
    <s v="UNIVERSIDADE FEDERAL DE LAVRAS - MG"/>
    <d v="2020-08-19T16:49:13"/>
    <s v="PVJ8159"/>
    <s v="PROPRIA"/>
    <s v="MOTOCICLETA"/>
    <s v="0019242"/>
    <n v="2014"/>
    <n v="1810957"/>
    <s v="ARTHUR RESENDE RIBEIRO DE OLIVEIRA"/>
    <s v="Abastecimento"/>
    <s v="GASOLINA COMUM"/>
    <n v="6.19"/>
    <n v="4.4400000000000004"/>
    <n v="78132"/>
    <n v="277"/>
    <n v="44.75"/>
    <n v="27.48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7"/>
    <n v="677549867"/>
    <n v="109978"/>
    <s v="UNIVERSIDADE FEDERAL DE LAVRAS - MG"/>
    <d v="2020-08-19T16:50:33"/>
    <s v="PVJ8154"/>
    <s v="PROPRIA"/>
    <s v="MOTOCICLETA"/>
    <s v=""/>
    <n v="2014"/>
    <n v="1810957"/>
    <s v="ARTHUR RESENDE RIBEIRO DE OLIVEIRA"/>
    <s v="Abastecimento"/>
    <s v="GASOLINA COMUM"/>
    <n v="7.02"/>
    <n v="4.43"/>
    <n v="52332"/>
    <n v="285"/>
    <n v="40.6"/>
    <n v="31.08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7"/>
    <n v="677550047"/>
    <n v="109978"/>
    <s v="UNIVERSIDADE FEDERAL DE LAVRAS - MG"/>
    <d v="2020-08-19T16:51:43"/>
    <s v="PVJ8123"/>
    <s v="PROPRIA"/>
    <s v="MOTOCICLETA"/>
    <s v="20019272"/>
    <n v="2014"/>
    <n v="1810957"/>
    <s v="ARTHUR RESENDE RIBEIRO DE OLIVEIRA"/>
    <s v="Abastecimento"/>
    <s v="GASOLINA COMUM"/>
    <n v="5.38"/>
    <n v="4.4400000000000004"/>
    <n v="79155"/>
    <n v="229"/>
    <n v="42.57"/>
    <n v="23.88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7"/>
    <n v="677629769"/>
    <n v="109978"/>
    <s v="UNIVERSIDADE FEDERAL DE LAVRAS - MG"/>
    <d v="2020-08-20T08:50:48"/>
    <s v="HKX5794"/>
    <s v="PROPRIA"/>
    <s v="MOTOCICLETA"/>
    <s v="20019851"/>
    <n v="2010"/>
    <n v="2042107"/>
    <s v="JERRY ADRIANI DA SILVA"/>
    <s v="Abastecimento"/>
    <s v="GASOLINA COMUM"/>
    <n v="6.72"/>
    <n v="4.47"/>
    <n v="39927"/>
    <n v="562"/>
    <n v="83.63"/>
    <n v="30.03"/>
    <n v="9895191"/>
    <s v="AUTO POSTO LAVRAS SHELL"/>
    <s v="POSTO DE COMBUSTIVEL"/>
    <s v="AVENIDA DR SILVIO MENICUCCI 200"/>
    <s v="VILA ESTER"/>
    <s v="LAVRAS"/>
    <s v="MG"/>
    <s v="PROINFRA"/>
    <m/>
    <m/>
    <m/>
    <m/>
    <m/>
    <m/>
    <m/>
    <m/>
    <m/>
    <m/>
    <m/>
    <m/>
  </r>
  <r>
    <x v="1"/>
    <x v="7"/>
    <n v="677636843"/>
    <n v="109978"/>
    <s v="UNIVERSIDADE FEDERAL DE LAVRAS - MG"/>
    <d v="2020-08-20T09:23:07"/>
    <s v="ROC6727"/>
    <s v="PROPRIA"/>
    <s v="ROCADEIRA FS 220"/>
    <s v=""/>
    <n v="2011"/>
    <n v="395326"/>
    <s v="CARLOS ALBERTO DE OLIVEIRA SILVA"/>
    <s v="Abastecimento"/>
    <s v="GASOLINA COMUM"/>
    <n v="3"/>
    <n v="4.54"/>
    <n v="114020"/>
    <n v="10"/>
    <n v="3.33"/>
    <n v="13.62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7"/>
    <n v="677640144"/>
    <n v="109978"/>
    <s v="UNIVERSIDADE FEDERAL DE LAVRAS - MG"/>
    <d v="2020-08-20T09:24:15"/>
    <s v="ROC6726"/>
    <s v="PROPRIA"/>
    <s v="ROCADEIRA FS 220"/>
    <s v=""/>
    <n v="2011"/>
    <n v="395326"/>
    <s v="CARLOS ALBERTO DE OLIVEIRA SILVA"/>
    <s v="Abastecimento"/>
    <s v="GASOLINA COMUM"/>
    <n v="3"/>
    <n v="4.54"/>
    <n v="114020"/>
    <n v="10"/>
    <n v="3.33"/>
    <n v="13.62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7"/>
    <n v="677640286"/>
    <n v="109978"/>
    <s v="UNIVERSIDADE FEDERAL DE LAVRAS - MG"/>
    <d v="2020-08-20T09:25:04"/>
    <s v="ROC4343"/>
    <s v="PROPRIA"/>
    <s v="ROCADEIRA"/>
    <s v=""/>
    <n v="2012"/>
    <n v="395326"/>
    <s v="CARLOS ALBERTO DE OLIVEIRA SILVA"/>
    <s v="Abastecimento"/>
    <s v="GASOLINA COMUM"/>
    <n v="3"/>
    <n v="4.54"/>
    <n v="114020"/>
    <n v="10"/>
    <n v="3.33"/>
    <n v="13.62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7"/>
    <n v="677640624"/>
    <n v="109978"/>
    <s v="UNIVERSIDADE FEDERAL DE LAVRAS - MG"/>
    <d v="2020-08-20T09:26:41"/>
    <s v="ROC4342"/>
    <s v="PROPRIA"/>
    <s v="ROCADEIRA"/>
    <s v=""/>
    <n v="2012"/>
    <n v="395326"/>
    <s v="CARLOS ALBERTO DE OLIVEIRA SILVA"/>
    <s v="Abastecimento"/>
    <s v="GASOLINA COMUM"/>
    <n v="3"/>
    <n v="4.54"/>
    <n v="114020"/>
    <n v="10"/>
    <n v="3.33"/>
    <n v="13.62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7"/>
    <n v="677640893"/>
    <n v="109978"/>
    <s v="UNIVERSIDADE FEDERAL DE LAVRAS - MG"/>
    <d v="2020-08-20T09:28:05"/>
    <s v="ROC4350"/>
    <s v="PROPRIA"/>
    <s v="ROCADEIRA"/>
    <s v=""/>
    <n v="2012"/>
    <n v="395326"/>
    <s v="CARLOS ALBERTO DE OLIVEIRA SILVA"/>
    <s v="Abastecimento"/>
    <s v="GASOLINA COMUM"/>
    <n v="3"/>
    <n v="4.54"/>
    <n v="114020"/>
    <n v="10"/>
    <n v="3.33"/>
    <n v="13.62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7"/>
    <n v="677641098"/>
    <n v="109978"/>
    <s v="UNIVERSIDADE FEDERAL DE LAVRAS - MG"/>
    <d v="2020-08-20T09:28:59"/>
    <s v="ROC7068"/>
    <s v="PROPRIA"/>
    <s v="ROCADEIRA"/>
    <s v=""/>
    <n v="2016"/>
    <n v="395326"/>
    <s v="CARLOS ALBERTO DE OLIVEIRA SILVA"/>
    <s v="Abastecimento"/>
    <s v="GASOLINA COMUM"/>
    <n v="3"/>
    <n v="4.54"/>
    <n v="114020"/>
    <n v="10"/>
    <n v="3.33"/>
    <n v="13.62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7"/>
    <n v="677641255"/>
    <n v="109978"/>
    <s v="UNIVERSIDADE FEDERAL DE LAVRAS - MG"/>
    <d v="2020-08-20T09:29:46"/>
    <s v="ROC7070"/>
    <s v="PROPRIA"/>
    <s v="ROCADEIRA"/>
    <s v=""/>
    <n v="2016"/>
    <n v="395326"/>
    <s v="CARLOS ALBERTO DE OLIVEIRA SILVA"/>
    <s v="Abastecimento"/>
    <s v="GASOLINA COMUM"/>
    <n v="3"/>
    <n v="4.54"/>
    <n v="114020"/>
    <n v="10"/>
    <n v="3.33"/>
    <n v="13.62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7"/>
    <n v="677641465"/>
    <n v="109978"/>
    <s v="UNIVERSIDADE FEDERAL DE LAVRAS - MG"/>
    <d v="2020-08-20T09:30:54"/>
    <s v="ROC7069"/>
    <s v="PROPRIA"/>
    <s v="ROCADEIRA"/>
    <s v=""/>
    <n v="2016"/>
    <n v="395326"/>
    <s v="CARLOS ALBERTO DE OLIVEIRA SILVA"/>
    <s v="Abastecimento"/>
    <s v="GASOLINA COMUM"/>
    <n v="3"/>
    <n v="4.54"/>
    <n v="114020"/>
    <n v="10"/>
    <n v="3.33"/>
    <n v="13.62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7"/>
    <n v="677641673"/>
    <n v="109978"/>
    <s v="UNIVERSIDADE FEDERAL DE LAVRAS - MG"/>
    <d v="2020-08-20T09:31:58"/>
    <s v="ROC6731"/>
    <s v="PROPRIA"/>
    <s v="ROCADEIRA FS 220"/>
    <s v=""/>
    <n v="2011"/>
    <n v="395326"/>
    <s v="CARLOS ALBERTO DE OLIVEIRA SILVA"/>
    <s v="Abastecimento"/>
    <s v="GASOLINA COMUM"/>
    <n v="3"/>
    <n v="4.54"/>
    <n v="114020"/>
    <n v="10"/>
    <n v="3.33"/>
    <n v="13.62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7"/>
    <n v="677642585"/>
    <n v="109978"/>
    <s v="UNIVERSIDADE FEDERAL DE LAVRAS - MG"/>
    <d v="2020-08-20T09:36:14"/>
    <s v="ROC7067"/>
    <s v="PROPRIA"/>
    <s v="ROCADEIRA"/>
    <s v=""/>
    <n v="2016"/>
    <n v="395326"/>
    <s v="CARLOS ALBERTO DE OLIVEIRA SILVA"/>
    <s v="Abastecimento"/>
    <s v="GASOLINA COMUM"/>
    <n v="3"/>
    <n v="4.54"/>
    <n v="114020"/>
    <n v="10"/>
    <n v="3.33"/>
    <n v="13.62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7"/>
    <n v="677664156"/>
    <n v="109978"/>
    <s v="UNIVERSIDADE FEDERAL DE LAVRAS - MG"/>
    <d v="2020-08-20T11:35:04"/>
    <s v="PVJ8146"/>
    <s v="PROPRIA"/>
    <s v="MOTOCICLETA"/>
    <s v="20019246"/>
    <n v="2014"/>
    <n v="1810957"/>
    <s v="ARTHUR RESENDE RIBEIRO DE OLIVEIRA"/>
    <s v="Abastecimento"/>
    <s v="GASOLINA COMUM"/>
    <n v="6.25"/>
    <n v="4.4400000000000004"/>
    <n v="68714"/>
    <n v="236"/>
    <n v="37.76"/>
    <n v="27.75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7"/>
    <n v="677675759"/>
    <n v="109978"/>
    <s v="UNIVERSIDADE FEDERAL DE LAVRAS - MG"/>
    <d v="2020-08-20T12:46:18"/>
    <s v="GMF7219"/>
    <s v="PROPRIA"/>
    <s v="FOCUS"/>
    <s v="20012003"/>
    <n v="2012"/>
    <n v="78048246"/>
    <s v="CARLOS EDUARDO LUIZ"/>
    <s v="Abastecimento"/>
    <s v="GASOLINA COMUM"/>
    <n v="32.97"/>
    <n v="4.55"/>
    <n v="164260"/>
    <n v="321"/>
    <n v="9.74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7"/>
    <n v="677701270"/>
    <n v="109978"/>
    <s v="UNIVERSIDADE FEDERAL DE LAVRAS - MG"/>
    <d v="2020-08-20T15:13:28"/>
    <s v="OQP9475"/>
    <s v="PROPRIA"/>
    <s v="UNO"/>
    <s v=""/>
    <n v="2014"/>
    <n v="1810957"/>
    <s v="ARTHUR RESENDE RIBEIRO DE OLIVEIRA"/>
    <s v="Abastecimento"/>
    <s v="GASOLINA COMUM"/>
    <n v="38.299999999999997"/>
    <n v="4.4400000000000004"/>
    <n v="130541"/>
    <n v="386"/>
    <n v="10.08"/>
    <n v="170.01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7"/>
    <n v="677704145"/>
    <n v="109978"/>
    <s v="UNIVERSIDADE FEDERAL DE LAVRAS - MG"/>
    <d v="2020-08-20T15:19:02"/>
    <s v="PVJ8124"/>
    <s v="PROPRIA"/>
    <s v="MOTOCICLETA"/>
    <s v="20019248"/>
    <n v="2014"/>
    <n v="1810957"/>
    <s v="ARTHUR RESENDE RIBEIRO DE OLIVEIRA"/>
    <s v="Abastecimento"/>
    <s v="GASOLINA COMUM"/>
    <n v="5.36"/>
    <n v="4.4400000000000004"/>
    <n v="92200"/>
    <n v="120"/>
    <n v="22.39"/>
    <n v="23.79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7"/>
    <n v="677706249"/>
    <n v="109978"/>
    <s v="UNIVERSIDADE FEDERAL DE LAVRAS - MG"/>
    <d v="2020-08-20T15:31:54"/>
    <s v="PVJ8142"/>
    <s v="PROPRIA"/>
    <s v="MOTOCICLETA"/>
    <s v="20019243"/>
    <n v="2014"/>
    <n v="1810957"/>
    <s v="ARTHUR RESENDE RIBEIRO DE OLIVEIRA"/>
    <s v="Abastecimento"/>
    <s v="GASOLINA COMUM"/>
    <n v="7.03"/>
    <n v="4.4400000000000004"/>
    <n v="88968"/>
    <n v="616"/>
    <n v="87.62"/>
    <n v="31.21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6"/>
    <x v="7"/>
    <n v="677711907"/>
    <n v="109978"/>
    <s v="UNIVERSIDADE FEDERAL DE LAVRAS - MG"/>
    <d v="2020-08-20T16:01:04"/>
    <s v="HKX5728"/>
    <s v="PROPRIA"/>
    <s v="MOTOCICLETA"/>
    <s v=""/>
    <n v="2009"/>
    <n v="1810957"/>
    <s v="ARTHUR RESENDE RIBEIRO DE OLIVEIRA"/>
    <s v="Abastecimento"/>
    <s v="GASOLINA COMUM"/>
    <n v="7.31"/>
    <n v="4.4400000000000004"/>
    <n v="52079"/>
    <n v="330"/>
    <n v="45.14"/>
    <n v="32.47"/>
    <n v="644030"/>
    <s v="POSTO VENERANDO"/>
    <s v="POSTO DE COMBUSTIVEL"/>
    <s v="PRACA MONSENHOR DOMINGOS PINHEIRO 242"/>
    <s v="CENTRO"/>
    <s v="LAVRAS"/>
    <s v="MG"/>
    <s v="DGTI"/>
    <m/>
    <m/>
    <m/>
    <m/>
    <m/>
    <m/>
    <m/>
    <m/>
    <m/>
    <m/>
    <m/>
    <m/>
  </r>
  <r>
    <x v="0"/>
    <x v="7"/>
    <n v="677799152"/>
    <n v="109978"/>
    <s v="UNIVERSIDADE FEDERAL DE LAVRAS - MG"/>
    <d v="2020-08-21T08:37:57"/>
    <s v="GMF5734"/>
    <s v="PROPRIA"/>
    <s v="COURIER"/>
    <s v="20019838"/>
    <n v="2009"/>
    <n v="68775056"/>
    <s v="ANDERSON DE SOUSA LIMA"/>
    <s v="Abastecimento"/>
    <s v="ETANOL"/>
    <n v="48.57"/>
    <n v="3.09"/>
    <n v="113222"/>
    <n v="290"/>
    <n v="5.97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7"/>
    <n v="677811159"/>
    <n v="109978"/>
    <s v="UNIVERSIDADE FEDERAL DE LAVRAS - MG"/>
    <d v="2020-08-21T09:17:14"/>
    <s v="GMF1891"/>
    <s v="PROPRIA"/>
    <s v="914 DIESEL"/>
    <s v="20012235"/>
    <n v="1997"/>
    <n v="68775056"/>
    <s v="ANDERSON DE SOUSA LIMA"/>
    <s v="Abastecimento"/>
    <s v="Diesel S-10 Comum"/>
    <n v="51.6"/>
    <n v="3.65"/>
    <n v="214689"/>
    <n v="110"/>
    <n v="2.13"/>
    <n v="188.24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7"/>
    <n v="677864250"/>
    <n v="109978"/>
    <s v="UNIVERSIDADE FEDERAL DE LAVRAS - MG"/>
    <d v="2020-08-21T13:43:54"/>
    <s v="HOE7926"/>
    <s v="PROPRIA"/>
    <s v="CAMINHAO"/>
    <s v=""/>
    <n v="2011"/>
    <n v="1824445"/>
    <s v="JULIANO BATISTA MESSIA"/>
    <s v="Abastecimento"/>
    <s v="Diesel S-10 Comum"/>
    <n v="166"/>
    <n v="3.65"/>
    <n v="102049"/>
    <n v="359"/>
    <n v="2.16"/>
    <n v="605.57000000000005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1"/>
    <x v="7"/>
    <n v="677913287"/>
    <n v="109978"/>
    <s v="UNIVERSIDADE FEDERAL DE LAVRAS - MG"/>
    <d v="2020-08-21T16:21:40"/>
    <s v="PVJ8129"/>
    <s v="PROPRIA"/>
    <s v="MOTOCICLETA"/>
    <s v="20019241"/>
    <n v="2014"/>
    <n v="1810957"/>
    <s v="ARTHUR RESENDE RIBEIRO DE OLIVEIRA"/>
    <s v="Abastecimento"/>
    <s v="GASOLINA COMUM"/>
    <n v="6.68"/>
    <n v="4.4400000000000004"/>
    <n v="930130"/>
    <n v="1930"/>
    <n v="288.92"/>
    <n v="29.67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7"/>
    <n v="677913457"/>
    <n v="109978"/>
    <s v="UNIVERSIDADE FEDERAL DE LAVRAS - MG"/>
    <d v="2020-08-21T16:22:36"/>
    <s v="HKX5729"/>
    <s v="PROPRIA"/>
    <s v="MOTOCICLETA"/>
    <s v=""/>
    <n v="2009"/>
    <n v="1810957"/>
    <s v="ARTHUR RESENDE RIBEIRO DE OLIVEIRA"/>
    <s v="Abastecimento"/>
    <s v="GASOLINA COMUM"/>
    <n v="5.86"/>
    <n v="4.4400000000000004"/>
    <n v="28077"/>
    <n v="277"/>
    <n v="47.27"/>
    <n v="26.04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7"/>
    <n v="677913642"/>
    <n v="109978"/>
    <s v="UNIVERSIDADE FEDERAL DE LAVRAS - MG"/>
    <d v="2020-08-21T16:23:33"/>
    <s v="PVJ8159"/>
    <s v="PROPRIA"/>
    <s v="MOTOCICLETA"/>
    <s v="0019242"/>
    <n v="2014"/>
    <n v="1810957"/>
    <s v="ARTHUR RESENDE RIBEIRO DE OLIVEIRA"/>
    <s v="Abastecimento"/>
    <s v="GASOLINA COMUM"/>
    <n v="4.66"/>
    <n v="4.4400000000000004"/>
    <n v="78320"/>
    <n v="188"/>
    <n v="40.340000000000003"/>
    <n v="20.71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7"/>
    <n v="677913816"/>
    <n v="109978"/>
    <s v="UNIVERSIDADE FEDERAL DE LAVRAS - MG"/>
    <d v="2020-08-21T16:24:22"/>
    <s v="PVJ8146"/>
    <s v="PROPRIA"/>
    <s v="MOTOCICLETA"/>
    <s v="20019246"/>
    <n v="2014"/>
    <n v="1810957"/>
    <s v="ARTHUR RESENDE RIBEIRO DE OLIVEIRA"/>
    <s v="Abastecimento"/>
    <s v="GASOLINA COMUM"/>
    <n v="2.39"/>
    <n v="4.4400000000000004"/>
    <n v="68791"/>
    <n v="77"/>
    <n v="32.22"/>
    <n v="10.62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7"/>
    <n v="677914017"/>
    <n v="109978"/>
    <s v="UNIVERSIDADE FEDERAL DE LAVRAS - MG"/>
    <d v="2020-08-21T16:25:26"/>
    <s v="PVJ8162"/>
    <s v="PROPRIA"/>
    <s v="MOTOCICLETA"/>
    <s v="20015679"/>
    <n v="2014"/>
    <n v="1810957"/>
    <s v="ARTHUR RESENDE RIBEIRO DE OLIVEIRA"/>
    <s v="Abastecimento"/>
    <s v="GASOLINA COMUM"/>
    <n v="6.05"/>
    <n v="4.4400000000000004"/>
    <n v="59654"/>
    <n v="299"/>
    <n v="49.42"/>
    <n v="26.86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6"/>
    <x v="7"/>
    <n v="677915212"/>
    <n v="109978"/>
    <s v="UNIVERSIDADE FEDERAL DE LAVRAS - MG"/>
    <d v="2020-08-21T16:26:15"/>
    <s v="HKX5728"/>
    <s v="PROPRIA"/>
    <s v="MOTOCICLETA"/>
    <s v=""/>
    <n v="2009"/>
    <n v="1810957"/>
    <s v="ARTHUR RESENDE RIBEIRO DE OLIVEIRA"/>
    <s v="Abastecimento"/>
    <s v="GASOLINA COMUM"/>
    <n v="2.5"/>
    <n v="4.45"/>
    <n v="52161"/>
    <n v="82"/>
    <n v="32.799999999999997"/>
    <n v="11.12"/>
    <n v="644030"/>
    <s v="POSTO VENERANDO"/>
    <s v="POSTO DE COMBUSTIVEL"/>
    <s v="PRACA MONSENHOR DOMINGOS PINHEIRO 242"/>
    <s v="CENTRO"/>
    <s v="LAVRAS"/>
    <s v="MG"/>
    <s v="DGTI"/>
    <m/>
    <m/>
    <m/>
    <m/>
    <m/>
    <m/>
    <m/>
    <m/>
    <m/>
    <m/>
    <m/>
    <m/>
  </r>
  <r>
    <x v="0"/>
    <x v="7"/>
    <n v="678129969"/>
    <n v="109978"/>
    <s v="UNIVERSIDADE FEDERAL DE LAVRAS - MG"/>
    <d v="2020-08-24T07:37:26"/>
    <s v="GMF7963"/>
    <s v="PROPRIA"/>
    <s v="STRADA HD WK CD E"/>
    <s v=""/>
    <n v="2015"/>
    <n v="2042107"/>
    <s v="JERRY ADRIANI DA SILVA"/>
    <s v="Abastecimento"/>
    <s v="GASOLINA COMUM"/>
    <n v="32.26"/>
    <n v="4.6500000000000004"/>
    <n v="83139"/>
    <n v="410"/>
    <n v="12.71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6"/>
    <x v="7"/>
    <n v="678140019"/>
    <n v="109978"/>
    <s v="UNIVERSIDADE FEDERAL DE LAVRAS - MG"/>
    <d v="2020-08-24T07:56:17"/>
    <s v="PVN3749"/>
    <s v="PROPRIA"/>
    <s v="PALIO"/>
    <s v=""/>
    <n v="2015"/>
    <n v="2041853"/>
    <s v="MARCIO TADEU DE LIMA"/>
    <s v="Abastecimento"/>
    <s v="GASOLINA COMUM"/>
    <n v="32.26"/>
    <n v="4.6500000000000004"/>
    <n v="51420"/>
    <n v="374"/>
    <n v="11.59"/>
    <n v="150"/>
    <n v="9895191"/>
    <s v="AUTO POSTO LAVRAS SHELL"/>
    <s v="POSTO DE COMBUSTIVEL"/>
    <s v="AVENIDA DR SILVIO MENICUCCI 200"/>
    <s v="VILA ESTER"/>
    <s v="LAVRAS"/>
    <s v="MG"/>
    <s v="DGTI"/>
    <m/>
    <m/>
    <m/>
    <m/>
    <m/>
    <m/>
    <m/>
    <m/>
    <m/>
    <m/>
    <m/>
    <m/>
  </r>
  <r>
    <x v="0"/>
    <x v="7"/>
    <n v="678220553"/>
    <n v="109978"/>
    <s v="UNIVERSIDADE FEDERAL DE LAVRAS - MG"/>
    <d v="2020-08-24T11:34:36"/>
    <s v="PVJ8154"/>
    <s v="PROPRIA"/>
    <s v="MOTOCICLETA"/>
    <s v=""/>
    <n v="2014"/>
    <n v="1810957"/>
    <s v="ARTHUR RESENDE RIBEIRO DE OLIVEIRA"/>
    <s v="Abastecimento"/>
    <s v="GASOLINA COMUM"/>
    <n v="7.19"/>
    <n v="4.49"/>
    <n v="52600"/>
    <n v="268"/>
    <n v="37.270000000000003"/>
    <n v="32.31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0"/>
    <x v="7"/>
    <n v="678220653"/>
    <n v="109978"/>
    <s v="UNIVERSIDADE FEDERAL DE LAVRAS - MG"/>
    <d v="2020-08-24T11:35:21"/>
    <s v="PVJ8162"/>
    <s v="PROPRIA"/>
    <s v="MOTOCICLETA"/>
    <s v="20015679"/>
    <n v="2014"/>
    <n v="1810957"/>
    <s v="ARTHUR RESENDE RIBEIRO DE OLIVEIRA"/>
    <s v="Abastecimento"/>
    <s v="GASOLINA COMUM"/>
    <n v="4.51"/>
    <n v="4.49"/>
    <n v="59836"/>
    <n v="182"/>
    <n v="40.35"/>
    <n v="20.27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0"/>
    <x v="7"/>
    <n v="678220818"/>
    <n v="109978"/>
    <s v="UNIVERSIDADE FEDERAL DE LAVRAS - MG"/>
    <d v="2020-08-24T11:36:29"/>
    <s v="HKX5729"/>
    <s v="PROPRIA"/>
    <s v="MOTOCICLETA"/>
    <s v=""/>
    <n v="2009"/>
    <n v="1810957"/>
    <s v="ARTHUR RESENDE RIBEIRO DE OLIVEIRA"/>
    <s v="Abastecimento"/>
    <s v="GASOLINA COMUM"/>
    <n v="6.69"/>
    <n v="4.49"/>
    <n v="28365"/>
    <n v="288"/>
    <n v="43.05"/>
    <n v="30.04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7"/>
    <n v="678220946"/>
    <n v="109978"/>
    <s v="UNIVERSIDADE FEDERAL DE LAVRAS - MG"/>
    <d v="2020-08-24T11:37:16"/>
    <s v="PVJ8159"/>
    <s v="PROPRIA"/>
    <s v="MOTOCICLETA"/>
    <s v="0019242"/>
    <n v="2014"/>
    <n v="1810957"/>
    <s v="ARTHUR RESENDE RIBEIRO DE OLIVEIRA"/>
    <s v="Abastecimento"/>
    <s v="GASOLINA COMUM"/>
    <n v="3.79"/>
    <n v="4.49"/>
    <n v="78458"/>
    <n v="138"/>
    <n v="36.409999999999997"/>
    <n v="17.02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7"/>
    <n v="678221691"/>
    <n v="109978"/>
    <s v="UNIVERSIDADE FEDERAL DE LAVRAS - MG"/>
    <d v="2020-08-24T11:41:57"/>
    <s v="PVJ8142"/>
    <s v="PROPRIA"/>
    <s v="MOTOCICLETA"/>
    <s v="20019243"/>
    <n v="2014"/>
    <n v="1810957"/>
    <s v="ARTHUR RESENDE RIBEIRO DE OLIVEIRA"/>
    <s v="Abastecimento"/>
    <s v="GASOLINA COMUM"/>
    <n v="8.08"/>
    <n v="4.4400000000000004"/>
    <n v="89020"/>
    <n v="52"/>
    <n v="6.44"/>
    <n v="35.89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7"/>
    <n v="678221901"/>
    <n v="109978"/>
    <s v="UNIVERSIDADE FEDERAL DE LAVRAS - MG"/>
    <d v="2020-08-24T11:43:36"/>
    <s v="PVJ8124"/>
    <s v="PROPRIA"/>
    <s v="MOTOCICLETA"/>
    <s v="20019248"/>
    <n v="2014"/>
    <n v="1810957"/>
    <s v="ARTHUR RESENDE RIBEIRO DE OLIVEIRA"/>
    <s v="Abastecimento"/>
    <s v="GASOLINA COMUM"/>
    <n v="6.24"/>
    <n v="4.49"/>
    <n v="92400"/>
    <n v="200"/>
    <n v="32.049999999999997"/>
    <n v="28.04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7"/>
    <n v="678222008"/>
    <n v="109978"/>
    <s v="UNIVERSIDADE FEDERAL DE LAVRAS - MG"/>
    <d v="2020-08-24T11:44:22"/>
    <s v="PVJ8151"/>
    <s v="PROPRIA"/>
    <s v="MOTOCICLETA"/>
    <s v="20019247"/>
    <n v="2014"/>
    <n v="1810957"/>
    <s v="ARTHUR RESENDE RIBEIRO DE OLIVEIRA"/>
    <s v="Abastecimento"/>
    <s v="GASOLINA COMUM"/>
    <n v="7.63"/>
    <n v="4.4400000000000004"/>
    <n v="86458"/>
    <n v="314"/>
    <n v="41.15"/>
    <n v="33.9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7"/>
    <n v="678222132"/>
    <n v="109978"/>
    <s v="UNIVERSIDADE FEDERAL DE LAVRAS - MG"/>
    <d v="2020-08-24T11:45:05"/>
    <s v="PVJ8145"/>
    <s v="PROPRIA"/>
    <s v="MOTOCICLETA"/>
    <s v="20019245"/>
    <n v="2014"/>
    <n v="1810957"/>
    <s v="ARTHUR RESENDE RIBEIRO DE OLIVEIRA"/>
    <s v="Abastecimento"/>
    <s v="GASOLINA COMUM"/>
    <n v="8.2100000000000009"/>
    <n v="4.4400000000000004"/>
    <n v="86287"/>
    <n v="348"/>
    <n v="42.39"/>
    <n v="36.479999999999997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7"/>
    <n v="678222801"/>
    <n v="109978"/>
    <s v="UNIVERSIDADE FEDERAL DE LAVRAS - MG"/>
    <d v="2020-08-24T11:49:43"/>
    <s v="PVJ8144"/>
    <s v="PROPRIA"/>
    <s v="MOTOCICLETA"/>
    <s v="0019244"/>
    <n v="2014"/>
    <n v="1810957"/>
    <s v="ARTHUR RESENDE RIBEIRO DE OLIVEIRA"/>
    <s v="Abastecimento"/>
    <s v="GASOLINA COMUM"/>
    <n v="7.88"/>
    <n v="4.49"/>
    <n v="78189"/>
    <n v="347"/>
    <n v="44.04"/>
    <n v="35.4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2"/>
    <x v="7"/>
    <n v="678227689"/>
    <n v="109978"/>
    <s v="UNIVERSIDADE FEDERAL DE LAVRAS - MG"/>
    <d v="2020-08-24T12:10:04"/>
    <s v="HKX5733"/>
    <s v="PROPRIA"/>
    <s v="MOTOCICLETA"/>
    <s v=""/>
    <n v="2009"/>
    <n v="1670814"/>
    <s v="MARCELO ADALTON BALISA"/>
    <s v="Abastecimento"/>
    <s v="GASOLINA COMUM"/>
    <n v="8.6"/>
    <n v="4.6500000000000004"/>
    <n v="42151"/>
    <n v="350"/>
    <n v="40.700000000000003"/>
    <n v="40"/>
    <n v="9895191"/>
    <s v="AUTO POSTO LAVRAS SHELL"/>
    <s v="POSTO DE COMBUSTIVEL"/>
    <s v="AVENIDA DR SILVIO MENICUCCI 200"/>
    <s v="VILA ESTER"/>
    <s v="LAVRAS"/>
    <s v="MG"/>
    <s v="DMP"/>
    <m/>
    <m/>
    <m/>
    <m/>
    <m/>
    <m/>
    <m/>
    <m/>
    <m/>
    <m/>
    <m/>
    <m/>
  </r>
  <r>
    <x v="1"/>
    <x v="7"/>
    <n v="678254076"/>
    <n v="109978"/>
    <s v="UNIVERSIDADE FEDERAL DE LAVRAS - MG"/>
    <d v="2020-08-24T13:42:42"/>
    <s v="HKX5794"/>
    <s v="PROPRIA"/>
    <s v="MOTOCICLETA"/>
    <s v="20019851"/>
    <n v="2010"/>
    <n v="2041853"/>
    <s v="MARCIO TADEU DE LIMA"/>
    <s v="Abastecimento"/>
    <s v="GASOLINA COMUM"/>
    <n v="7.26"/>
    <n v="4.55"/>
    <n v="40152"/>
    <n v="225"/>
    <n v="30.99"/>
    <n v="33.03"/>
    <n v="9895191"/>
    <s v="AUTO POSTO LAVRAS SHELL"/>
    <s v="POSTO DE COMBUSTIVEL"/>
    <s v="AVENIDA DR SILVIO MENICUCCI 200"/>
    <s v="VILA ESTER"/>
    <s v="LAVRAS"/>
    <s v="MG"/>
    <s v="PROINFRA"/>
    <m/>
    <m/>
    <m/>
    <m/>
    <m/>
    <m/>
    <m/>
    <m/>
    <m/>
    <m/>
    <m/>
    <m/>
  </r>
  <r>
    <x v="0"/>
    <x v="7"/>
    <n v="678252763"/>
    <n v="109978"/>
    <s v="UNIVERSIDADE FEDERAL DE LAVRAS - MG"/>
    <d v="2020-08-24T13:45:06"/>
    <s v="GMF6108"/>
    <s v="PROPRIA"/>
    <s v="KOMBI 1.6"/>
    <s v="20015678"/>
    <n v="2009"/>
    <n v="3892"/>
    <s v="CLAUDIO VALACIO DE OLIVEIRA"/>
    <s v="Abastecimento"/>
    <s v="GASOLINA COMUM"/>
    <n v="32.26"/>
    <n v="4.6500000000000004"/>
    <n v="685645"/>
    <n v="256"/>
    <n v="7.94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7"/>
    <n v="678374935"/>
    <n v="109978"/>
    <s v="UNIVERSIDADE FEDERAL DE LAVRAS - MG"/>
    <d v="2020-08-25T08:53:02"/>
    <s v="GMF7191"/>
    <s v="PROPRIA"/>
    <s v="CAMINHAO"/>
    <s v="20019842"/>
    <n v="2012"/>
    <n v="45197865"/>
    <s v="ANTONIO JOSE BENTO DE LUCAS"/>
    <s v="Abastecimento"/>
    <s v="Diesel S-10 Comum"/>
    <n v="288.5"/>
    <n v="3.75"/>
    <n v="90906"/>
    <n v="739"/>
    <n v="2.56"/>
    <n v="1081.03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1"/>
    <x v="7"/>
    <n v="678378554"/>
    <n v="109978"/>
    <s v="UNIVERSIDADE FEDERAL DE LAVRAS - MG"/>
    <d v="2020-08-25T09:03:55"/>
    <s v="ROC7067"/>
    <s v="PROPRIA"/>
    <s v="ROCADEIRA"/>
    <s v=""/>
    <n v="2016"/>
    <n v="395326"/>
    <s v="CARLOS ALBERTO DE OLIVEIRA SILVA"/>
    <s v="Abastecimento"/>
    <s v="GASOLINA COMUM"/>
    <n v="3"/>
    <n v="4.63"/>
    <n v="114025"/>
    <n v="5"/>
    <n v="1.67"/>
    <n v="13.89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7"/>
    <n v="678378822"/>
    <n v="109978"/>
    <s v="UNIVERSIDADE FEDERAL DE LAVRAS - MG"/>
    <d v="2020-08-25T09:05:12"/>
    <s v="ROC6731"/>
    <s v="PROPRIA"/>
    <s v="ROCADEIRA FS 220"/>
    <s v=""/>
    <n v="2011"/>
    <n v="395326"/>
    <s v="CARLOS ALBERTO DE OLIVEIRA SILVA"/>
    <s v="Abastecimento"/>
    <s v="GASOLINA COMUM"/>
    <n v="3"/>
    <n v="4.63"/>
    <n v="114025"/>
    <n v="5"/>
    <n v="1.67"/>
    <n v="13.89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7"/>
    <n v="678379031"/>
    <n v="109978"/>
    <s v="UNIVERSIDADE FEDERAL DE LAVRAS - MG"/>
    <d v="2020-08-25T09:06:22"/>
    <s v="ROC7069"/>
    <s v="PROPRIA"/>
    <s v="ROCADEIRA"/>
    <s v=""/>
    <n v="2016"/>
    <n v="395326"/>
    <s v="CARLOS ALBERTO DE OLIVEIRA SILVA"/>
    <s v="Abastecimento"/>
    <s v="GASOLINA COMUM"/>
    <n v="3"/>
    <n v="4.63"/>
    <n v="114025"/>
    <n v="5"/>
    <n v="1.67"/>
    <n v="13.89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7"/>
    <n v="678380292"/>
    <n v="109978"/>
    <s v="UNIVERSIDADE FEDERAL DE LAVRAS - MG"/>
    <d v="2020-08-25T09:07:24"/>
    <s v="ROC7070"/>
    <s v="PROPRIA"/>
    <s v="ROCADEIRA"/>
    <s v=""/>
    <n v="2016"/>
    <n v="395326"/>
    <s v="CARLOS ALBERTO DE OLIVEIRA SILVA"/>
    <s v="Abastecimento"/>
    <s v="GASOLINA COMUM"/>
    <n v="3"/>
    <n v="4.6500000000000004"/>
    <n v="114025"/>
    <n v="5"/>
    <n v="1.67"/>
    <n v="13.96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7"/>
    <n v="678380767"/>
    <n v="109978"/>
    <s v="UNIVERSIDADE FEDERAL DE LAVRAS - MG"/>
    <d v="2020-08-25T09:09:37"/>
    <s v="ROC7068"/>
    <s v="PROPRIA"/>
    <s v="ROCADEIRA"/>
    <s v=""/>
    <n v="2016"/>
    <n v="395326"/>
    <s v="CARLOS ALBERTO DE OLIVEIRA SILVA"/>
    <s v="Abastecimento"/>
    <s v="GASOLINA COMUM"/>
    <n v="3"/>
    <n v="4.6500000000000004"/>
    <n v="114025"/>
    <n v="5"/>
    <n v="1.67"/>
    <n v="13.96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7"/>
    <n v="678381286"/>
    <n v="109978"/>
    <s v="UNIVERSIDADE FEDERAL DE LAVRAS - MG"/>
    <d v="2020-08-25T09:11:50"/>
    <s v="ROC4350"/>
    <s v="PROPRIA"/>
    <s v="ROCADEIRA"/>
    <s v=""/>
    <n v="2012"/>
    <n v="395326"/>
    <s v="CARLOS ALBERTO DE OLIVEIRA SILVA"/>
    <s v="Abastecimento"/>
    <s v="GASOLINA COMUM"/>
    <n v="3"/>
    <n v="4.63"/>
    <n v="114025"/>
    <n v="5"/>
    <n v="1.67"/>
    <n v="13.89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7"/>
    <n v="678381442"/>
    <n v="109978"/>
    <s v="UNIVERSIDADE FEDERAL DE LAVRAS - MG"/>
    <d v="2020-08-25T09:12:37"/>
    <s v="ROC4342"/>
    <s v="PROPRIA"/>
    <s v="ROCADEIRA"/>
    <s v=""/>
    <n v="2012"/>
    <n v="395326"/>
    <s v="CARLOS ALBERTO DE OLIVEIRA SILVA"/>
    <s v="Abastecimento"/>
    <s v="GASOLINA COMUM"/>
    <n v="3"/>
    <n v="4.63"/>
    <n v="114025"/>
    <n v="5"/>
    <n v="1.67"/>
    <n v="13.89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7"/>
    <n v="678381589"/>
    <n v="109978"/>
    <s v="UNIVERSIDADE FEDERAL DE LAVRAS - MG"/>
    <d v="2020-08-25T09:13:18"/>
    <s v="ROC4343"/>
    <s v="PROPRIA"/>
    <s v="ROCADEIRA"/>
    <s v=""/>
    <n v="2012"/>
    <n v="395326"/>
    <s v="CARLOS ALBERTO DE OLIVEIRA SILVA"/>
    <s v="Abastecimento"/>
    <s v="GASOLINA COMUM"/>
    <n v="3"/>
    <n v="4.63"/>
    <n v="114025"/>
    <n v="5"/>
    <n v="1.67"/>
    <n v="13.89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7"/>
    <n v="678381725"/>
    <n v="109978"/>
    <s v="UNIVERSIDADE FEDERAL DE LAVRAS - MG"/>
    <d v="2020-08-25T09:14:03"/>
    <s v="ROC6726"/>
    <s v="PROPRIA"/>
    <s v="ROCADEIRA FS 220"/>
    <s v=""/>
    <n v="2011"/>
    <n v="395326"/>
    <s v="CARLOS ALBERTO DE OLIVEIRA SILVA"/>
    <s v="Abastecimento"/>
    <s v="GASOLINA COMUM"/>
    <n v="3"/>
    <n v="4.63"/>
    <n v="114025"/>
    <n v="5"/>
    <n v="1.67"/>
    <n v="13.89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7"/>
    <n v="678381891"/>
    <n v="109978"/>
    <s v="UNIVERSIDADE FEDERAL DE LAVRAS - MG"/>
    <d v="2020-08-25T09:14:53"/>
    <s v="ROC6727"/>
    <s v="PROPRIA"/>
    <s v="ROCADEIRA FS 220"/>
    <s v=""/>
    <n v="2011"/>
    <n v="395326"/>
    <s v="CARLOS ALBERTO DE OLIVEIRA SILVA"/>
    <s v="Abastecimento"/>
    <s v="GASOLINA COMUM"/>
    <n v="3"/>
    <n v="4.63"/>
    <n v="114025"/>
    <n v="5"/>
    <n v="1.67"/>
    <n v="13.89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0"/>
    <x v="7"/>
    <n v="678383283"/>
    <n v="109978"/>
    <s v="UNIVERSIDADE FEDERAL DE LAVRAS - MG"/>
    <d v="2020-08-25T09:21:25"/>
    <s v="GMF6156"/>
    <s v="PROPRIA"/>
    <s v="STRADA HD WK CD E"/>
    <s v="20019835"/>
    <n v="2009"/>
    <n v="395326"/>
    <s v="CARLOS ALBERTO DE OLIVEIRA SILVA"/>
    <s v="Abastecimento"/>
    <s v="ETANOL"/>
    <n v="47.05"/>
    <n v="3.12"/>
    <n v="128829"/>
    <n v="481"/>
    <n v="10.220000000000001"/>
    <n v="146.80000000000001"/>
    <n v="11396534"/>
    <s v="POSTO DA PRACA"/>
    <s v="POSTO DE COMBUSTIVEL"/>
    <s v="PRACA DOUTOR JORGE 185"/>
    <s v="CENTRO"/>
    <s v="LAVRAS"/>
    <s v="MG"/>
    <s v="DTM"/>
    <m/>
    <m/>
    <m/>
    <m/>
    <m/>
    <m/>
    <m/>
    <m/>
    <m/>
    <m/>
    <m/>
    <m/>
  </r>
  <r>
    <x v="0"/>
    <x v="7"/>
    <n v="678400812"/>
    <n v="109978"/>
    <s v="UNIVERSIDADE FEDERAL DE LAVRAS - MG"/>
    <d v="2020-08-25T10:45:17"/>
    <s v="HES1216"/>
    <s v="PROPRIA"/>
    <s v="STRADA HD WK CD E"/>
    <s v="20012216"/>
    <n v="2007"/>
    <n v="1346441"/>
    <s v="RENAN ROSA PAULINO"/>
    <s v="Abastecimento"/>
    <s v="GASOLINA COMUM"/>
    <n v="21.21"/>
    <n v="4.71"/>
    <n v="140221"/>
    <n v="135"/>
    <n v="6.36"/>
    <n v="10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7"/>
    <n v="678425866"/>
    <n v="109978"/>
    <s v="UNIVERSIDADE FEDERAL DE LAVRAS - MG"/>
    <d v="2020-08-25T13:17:23"/>
    <s v="HOE7926"/>
    <s v="PROPRIA"/>
    <s v="CAMINHAO"/>
    <s v=""/>
    <n v="2011"/>
    <n v="1824445"/>
    <s v="JULIANO BATISTA MESSIA"/>
    <s v="Abastecimento"/>
    <s v="Diesel S-10 Comum"/>
    <n v="123.97"/>
    <n v="3.75"/>
    <n v="102444"/>
    <n v="395"/>
    <n v="3.19"/>
    <n v="464.64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7"/>
    <n v="678436896"/>
    <n v="109978"/>
    <s v="UNIVERSIDADE FEDERAL DE LAVRAS - MG"/>
    <d v="2020-08-25T14:22:32"/>
    <s v="GMF1078"/>
    <s v="PROPRIA"/>
    <s v="CAMINHAO"/>
    <s v="20015677"/>
    <n v="1977"/>
    <n v="3892"/>
    <s v="CLAUDIO VALACIO DE OLIVEIRA"/>
    <s v="Abastecimento"/>
    <s v="Diesel S-10 Comum"/>
    <n v="80.040000000000006"/>
    <n v="3.75"/>
    <n v="78505"/>
    <n v="32"/>
    <n v="0.4"/>
    <n v="30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6"/>
    <x v="7"/>
    <n v="678480371"/>
    <n v="109978"/>
    <s v="UNIVERSIDADE FEDERAL DE LAVRAS - MG"/>
    <d v="2020-08-25T16:32:40"/>
    <s v="HKX5728"/>
    <s v="PROPRIA"/>
    <s v="MOTOCICLETA"/>
    <s v=""/>
    <n v="2009"/>
    <n v="1810957"/>
    <s v="ARTHUR RESENDE RIBEIRO DE OLIVEIRA"/>
    <s v="Abastecimento"/>
    <s v="GASOLINA COMUM"/>
    <n v="8.44"/>
    <n v="4.49"/>
    <n v="52520"/>
    <n v="359"/>
    <n v="42.54"/>
    <n v="37.909999999999997"/>
    <n v="644030"/>
    <s v="POSTO VENERANDO"/>
    <s v="POSTO DE COMBUSTIVEL"/>
    <s v="PRACA MONSENHOR DOMINGOS PINHEIRO 242"/>
    <s v="CENTRO"/>
    <s v="LAVRAS"/>
    <s v="MG"/>
    <s v="DGTI"/>
    <m/>
    <m/>
    <m/>
    <m/>
    <m/>
    <m/>
    <m/>
    <m/>
    <m/>
    <m/>
    <m/>
    <m/>
  </r>
  <r>
    <x v="1"/>
    <x v="7"/>
    <n v="678480771"/>
    <n v="109978"/>
    <s v="UNIVERSIDADE FEDERAL DE LAVRAS - MG"/>
    <d v="2020-08-25T16:35:10"/>
    <s v="PVJ8129"/>
    <s v="PROPRIA"/>
    <s v="MOTOCICLETA"/>
    <s v="20019241"/>
    <n v="2014"/>
    <n v="1810957"/>
    <s v="ARTHUR RESENDE RIBEIRO DE OLIVEIRA"/>
    <s v="Abastecimento"/>
    <s v="GASOLINA COMUM"/>
    <n v="5.84"/>
    <n v="4.49"/>
    <n v="932680"/>
    <n v="2550"/>
    <n v="436.64"/>
    <n v="26.22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7"/>
    <n v="678480902"/>
    <n v="109978"/>
    <s v="UNIVERSIDADE FEDERAL DE LAVRAS - MG"/>
    <d v="2020-08-25T16:35:58"/>
    <s v="PVJ8146"/>
    <s v="PROPRIA"/>
    <s v="MOTOCICLETA"/>
    <s v="20019246"/>
    <n v="2014"/>
    <n v="1810957"/>
    <s v="ARTHUR RESENDE RIBEIRO DE OLIVEIRA"/>
    <s v="Abastecimento"/>
    <s v="GASOLINA COMUM"/>
    <n v="7.49"/>
    <n v="4.49"/>
    <n v="69060"/>
    <n v="269"/>
    <n v="35.909999999999997"/>
    <n v="33.65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7"/>
    <n v="678549059"/>
    <n v="109978"/>
    <s v="UNIVERSIDADE FEDERAL DE LAVRAS - MG"/>
    <d v="2020-08-26T08:00:53"/>
    <s v="HOE7926"/>
    <s v="PROPRIA"/>
    <s v="CAMINHAO"/>
    <s v=""/>
    <n v="2011"/>
    <n v="12918"/>
    <s v="MARCO AURELIO DE CASTRO CARVALHO"/>
    <s v="Abastecimento"/>
    <s v="Diesel S-10 Comum"/>
    <n v="178.77"/>
    <n v="3.75"/>
    <n v="102999"/>
    <n v="555"/>
    <n v="3.1"/>
    <n v="670.03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7"/>
    <n v="678578095"/>
    <n v="109978"/>
    <s v="UNIVERSIDADE FEDERAL DE LAVRAS - MG"/>
    <d v="2020-08-26T09:30:44"/>
    <s v="GMF7213"/>
    <s v="PROPRIA"/>
    <s v="FOCUS"/>
    <s v=""/>
    <n v="2012"/>
    <n v="11984333"/>
    <s v="ADEILSON CARVALHO"/>
    <s v="Abastecimento"/>
    <s v="GASOLINA COMUM"/>
    <n v="32.39"/>
    <n v="4.63"/>
    <n v="198019"/>
    <n v="342"/>
    <n v="10.56"/>
    <n v="150"/>
    <n v="11396534"/>
    <s v="POSTO DA PRACA"/>
    <s v="POSTO DE COMBUSTIVEL"/>
    <s v="PRACA DOUTOR JORGE 185"/>
    <s v="CENTRO"/>
    <s v="LAVRAS"/>
    <s v="MG"/>
    <s v="DTM"/>
    <m/>
    <m/>
    <m/>
    <m/>
    <m/>
    <m/>
    <m/>
    <m/>
    <m/>
    <m/>
    <m/>
    <m/>
  </r>
  <r>
    <x v="1"/>
    <x v="7"/>
    <n v="678658041"/>
    <n v="109978"/>
    <s v="UNIVERSIDADE FEDERAL DE LAVRAS - MG"/>
    <d v="2020-08-26T16:35:50"/>
    <s v="PVJ8123"/>
    <s v="PROPRIA"/>
    <s v="MOTOCICLETA"/>
    <s v="20019272"/>
    <n v="2014"/>
    <n v="1810957"/>
    <s v="ARTHUR RESENDE RIBEIRO DE OLIVEIRA"/>
    <s v="Abastecimento"/>
    <s v="GASOLINA COMUM"/>
    <n v="5.41"/>
    <n v="4.49"/>
    <n v="79380"/>
    <n v="225"/>
    <n v="41.59"/>
    <n v="24.31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7"/>
    <n v="678658289"/>
    <n v="109978"/>
    <s v="UNIVERSIDADE FEDERAL DE LAVRAS - MG"/>
    <d v="2020-08-26T16:37:04"/>
    <s v="PVJ8145"/>
    <s v="PROPRIA"/>
    <s v="MOTOCICLETA"/>
    <s v="20019245"/>
    <n v="2014"/>
    <n v="1810957"/>
    <s v="ARTHUR RESENDE RIBEIRO DE OLIVEIRA"/>
    <s v="Abastecimento"/>
    <s v="GASOLINA COMUM"/>
    <n v="4.84"/>
    <n v="4.49"/>
    <n v="86527"/>
    <n v="240"/>
    <n v="49.59"/>
    <n v="21.74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7"/>
    <n v="678658531"/>
    <n v="109978"/>
    <s v="UNIVERSIDADE FEDERAL DE LAVRAS - MG"/>
    <d v="2020-08-26T16:38:28"/>
    <s v="PVJ8144"/>
    <s v="PROPRIA"/>
    <s v="MOTOCICLETA"/>
    <s v="0019244"/>
    <n v="2014"/>
    <n v="1810957"/>
    <s v="ARTHUR RESENDE RIBEIRO DE OLIVEIRA"/>
    <s v="Abastecimento"/>
    <s v="GASOLINA COMUM"/>
    <n v="4.3600000000000003"/>
    <n v="4.03"/>
    <n v="78298"/>
    <n v="109"/>
    <n v="25"/>
    <n v="17.579999999999998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7"/>
    <n v="678658795"/>
    <n v="109978"/>
    <s v="UNIVERSIDADE FEDERAL DE LAVRAS - MG"/>
    <d v="2020-08-26T16:39:49"/>
    <s v="PVJ8154"/>
    <s v="PROPRIA"/>
    <s v="MOTOCICLETA"/>
    <s v=""/>
    <n v="2014"/>
    <n v="1810957"/>
    <s v="ARTHUR RESENDE RIBEIRO DE OLIVEIRA"/>
    <s v="Abastecimento"/>
    <s v="GASOLINA COMUM"/>
    <n v="5.33"/>
    <n v="4.5"/>
    <n v="52831"/>
    <n v="231"/>
    <n v="43.34"/>
    <n v="23.96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0"/>
    <x v="7"/>
    <n v="678658970"/>
    <n v="109978"/>
    <s v="UNIVERSIDADE FEDERAL DE LAVRAS - MG"/>
    <d v="2020-08-26T16:40:55"/>
    <s v="PVJ8162"/>
    <s v="PROPRIA"/>
    <s v="MOTOCICLETA"/>
    <s v="20015679"/>
    <n v="2014"/>
    <n v="1810957"/>
    <s v="ARTHUR RESENDE RIBEIRO DE OLIVEIRA"/>
    <s v="Abastecimento"/>
    <s v="GASOLINA COMUM"/>
    <n v="5.56"/>
    <n v="4.49"/>
    <n v="60049"/>
    <n v="213"/>
    <n v="38.31"/>
    <n v="24.96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7"/>
    <n v="678659317"/>
    <n v="109978"/>
    <s v="UNIVERSIDADE FEDERAL DE LAVRAS - MG"/>
    <d v="2020-08-26T16:42:45"/>
    <s v="PVJ8124"/>
    <s v="PROPRIA"/>
    <s v="MOTOCICLETA"/>
    <s v="20019248"/>
    <n v="2014"/>
    <n v="1810957"/>
    <s v="ARTHUR RESENDE RIBEIRO DE OLIVEIRA"/>
    <s v="Abastecimento"/>
    <s v="GASOLINA COMUM"/>
    <n v="6.77"/>
    <n v="4.49"/>
    <n v="92550"/>
    <n v="150"/>
    <n v="22.16"/>
    <n v="30.42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7"/>
    <n v="678659501"/>
    <n v="109978"/>
    <s v="UNIVERSIDADE FEDERAL DE LAVRAS - MG"/>
    <d v="2020-08-26T16:43:53"/>
    <s v="PVJ8151"/>
    <s v="PROPRIA"/>
    <s v="MOTOCICLETA"/>
    <s v="20019247"/>
    <n v="2014"/>
    <n v="1810957"/>
    <s v="ARTHUR RESENDE RIBEIRO DE OLIVEIRA"/>
    <s v="Abastecimento"/>
    <s v="GASOLINA COMUM"/>
    <n v="5.29"/>
    <n v="4.49"/>
    <n v="86661"/>
    <n v="203"/>
    <n v="38.369999999999997"/>
    <n v="23.76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7"/>
    <n v="678659673"/>
    <n v="109978"/>
    <s v="UNIVERSIDADE FEDERAL DE LAVRAS - MG"/>
    <d v="2020-08-26T16:44:53"/>
    <s v="PVJ8142"/>
    <s v="PROPRIA"/>
    <s v="MOTOCICLETA"/>
    <s v="20019243"/>
    <n v="2014"/>
    <n v="1810957"/>
    <s v="ARTHUR RESENDE RIBEIRO DE OLIVEIRA"/>
    <s v="Abastecimento"/>
    <s v="GASOLINA COMUM"/>
    <n v="4.6399999999999997"/>
    <n v="4.49"/>
    <n v="89233"/>
    <n v="213"/>
    <n v="45.91"/>
    <n v="20.84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7"/>
    <n v="678719623"/>
    <n v="109978"/>
    <s v="UNIVERSIDADE FEDERAL DE LAVRAS - MG"/>
    <d v="2020-08-27T07:35:46"/>
    <s v="GMF7211"/>
    <s v="PROPRIA"/>
    <s v="FOCUS"/>
    <s v="20012222"/>
    <n v="2013"/>
    <n v="45197865"/>
    <s v="ANTONIO JOSE BENTO DE LUCAS"/>
    <s v="Abastecimento"/>
    <s v="GASOLINA COMUM"/>
    <n v="32.26"/>
    <n v="4.6500000000000004"/>
    <n v="149376"/>
    <n v="307"/>
    <n v="9.52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7"/>
    <n v="678731449"/>
    <n v="109978"/>
    <s v="UNIVERSIDADE FEDERAL DE LAVRAS - MG"/>
    <d v="2020-08-27T08:12:57"/>
    <s v="GMF6455"/>
    <s v="PROPRIA"/>
    <s v="RANGER"/>
    <s v="20012215"/>
    <n v="2010"/>
    <n v="15952"/>
    <s v="FLAVIO DOS SANTOS MACIEL"/>
    <s v="Abastecimento"/>
    <s v="Diesel S-10 Comum"/>
    <n v="53.33"/>
    <n v="3.75"/>
    <n v="106604"/>
    <n v="420"/>
    <n v="7.88"/>
    <n v="200"/>
    <n v="11396534"/>
    <s v="POSTO DA PRACA"/>
    <s v="POSTO DE COMBUSTIVEL"/>
    <s v="PRACA DOUTOR JORGE 185"/>
    <s v="CENTRO"/>
    <s v="LAVRAS"/>
    <s v="MG"/>
    <s v="DTM"/>
    <m/>
    <m/>
    <m/>
    <m/>
    <m/>
    <m/>
    <m/>
    <m/>
    <m/>
    <m/>
    <m/>
    <m/>
  </r>
  <r>
    <x v="7"/>
    <x v="7"/>
    <n v="678753592"/>
    <n v="109978"/>
    <s v="UNIVERSIDADE FEDERAL DE LAVRAS - MG"/>
    <d v="2020-08-27T09:26:48"/>
    <s v="OMD8752"/>
    <s v="PROPRIA"/>
    <s v="FIAT UNO"/>
    <s v=""/>
    <n v="2012"/>
    <n v="2072939"/>
    <s v="AMADOR EDUARDO DE LIMA"/>
    <s v="Abastecimento"/>
    <s v="GASOLINA COMUM"/>
    <n v="33.409999999999997"/>
    <n v="4.49"/>
    <n v="98243"/>
    <n v="446"/>
    <n v="13.35"/>
    <n v="150"/>
    <n v="644030"/>
    <s v="POSTO VENERANDO"/>
    <s v="POSTO DE COMBUSTIVEL"/>
    <s v="PRACA MONSENHOR DOMINGOS PINHEIRO 242"/>
    <s v="CENTRO"/>
    <s v="LAVRAS"/>
    <s v="MG"/>
    <s v="FAZENDA MUQUEM"/>
    <m/>
    <m/>
    <m/>
    <m/>
    <m/>
    <m/>
    <m/>
    <m/>
    <m/>
    <m/>
    <m/>
    <m/>
  </r>
  <r>
    <x v="0"/>
    <x v="7"/>
    <n v="678807922"/>
    <n v="109978"/>
    <s v="UNIVERSIDADE FEDERAL DE LAVRAS - MG"/>
    <d v="2020-08-27T14:21:52"/>
    <s v="GMF6108"/>
    <s v="PROPRIA"/>
    <s v="KOMBI 1.6"/>
    <s v="20015678"/>
    <n v="2009"/>
    <n v="3892"/>
    <s v="CLAUDIO VALACIO DE OLIVEIRA"/>
    <s v="Abastecimento"/>
    <s v="GASOLINA COMUM"/>
    <n v="32.26"/>
    <n v="4.6500000000000004"/>
    <n v="685903"/>
    <n v="258"/>
    <n v="8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7"/>
    <n v="678913796"/>
    <n v="109978"/>
    <s v="UNIVERSIDADE FEDERAL DE LAVRAS - MG"/>
    <d v="2020-08-28T07:34:59"/>
    <s v="JJF5071"/>
    <s v="PROPRIA"/>
    <s v="GOL"/>
    <s v="20012223"/>
    <n v="2008"/>
    <n v="2042576"/>
    <s v="ANDERSON DOUGLAS CARVALHO"/>
    <s v="Abastecimento"/>
    <s v="GASOLINA COMUM"/>
    <n v="32.26"/>
    <n v="4.6500000000000004"/>
    <n v="153125"/>
    <n v="333"/>
    <n v="10.32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7"/>
    <n v="678939301"/>
    <n v="109978"/>
    <s v="UNIVERSIDADE FEDERAL DE LAVRAS - MG"/>
    <d v="2020-08-28T08:59:25"/>
    <s v="GMF6665"/>
    <s v="PROPRIA"/>
    <s v="CAMINHAO"/>
    <s v="20012224"/>
    <n v="2011"/>
    <n v="45197865"/>
    <s v="ANTONIO JOSE BENTO DE LUCAS"/>
    <s v="Abastecimento"/>
    <s v="Diesel S-10 Comum"/>
    <n v="86.19"/>
    <n v="3.75"/>
    <n v="166770"/>
    <n v="485"/>
    <n v="5.63"/>
    <n v="323.04000000000002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7"/>
    <n v="678958686"/>
    <n v="109978"/>
    <s v="UNIVERSIDADE FEDERAL DE LAVRAS - MG"/>
    <d v="2020-08-28T10:23:28"/>
    <s v="PVX6863"/>
    <s v="PROPRIA"/>
    <s v="MONTANA"/>
    <s v=""/>
    <n v="2015"/>
    <n v="12918"/>
    <s v="MARCO AURELIO DE CASTRO CARVALHO"/>
    <s v="Abastecimento"/>
    <s v="GASOLINA COMUM"/>
    <n v="32.26"/>
    <n v="4.6500000000000004"/>
    <n v="102524"/>
    <n v="414"/>
    <n v="12.83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7"/>
    <n v="678976601"/>
    <n v="109978"/>
    <s v="UNIVERSIDADE FEDERAL DE LAVRAS - MG"/>
    <d v="2020-08-28T11:53:43"/>
    <s v="GMF7494"/>
    <s v="PROPRIA"/>
    <s v="UNO"/>
    <s v=""/>
    <n v="2013"/>
    <n v="2111789"/>
    <s v="GUSTAVO MARCIO BOTELHO"/>
    <s v="Abastecimento"/>
    <s v="ETANOL"/>
    <n v="17.25"/>
    <n v="2.84"/>
    <n v="63850"/>
    <n v="372"/>
    <n v="21.57"/>
    <n v="49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2"/>
    <x v="7"/>
    <n v="678990889"/>
    <n v="109978"/>
    <s v="UNIVERSIDADE FEDERAL DE LAVRAS - MG"/>
    <d v="2020-08-28T13:16:21"/>
    <s v="TCB9149"/>
    <s v="PROPRIA"/>
    <s v="TANQUE"/>
    <s v=""/>
    <n v="2019"/>
    <n v="11984333"/>
    <s v="ADEILSON CARVALHO"/>
    <s v="Abastecimento"/>
    <s v="DIESEL"/>
    <n v="5000"/>
    <n v="3.49"/>
    <n v="13"/>
    <n v="1"/>
    <n v="0"/>
    <n v="17450"/>
    <n v="6103464"/>
    <s v="POSTO TUNEL"/>
    <s v="POSTO DE COMBUSTIVEL"/>
    <s v="RUA OTACILIO NEGRAO DE LIMA 598"/>
    <s v="CENTRO"/>
    <s v="LAVRAS"/>
    <s v="MG"/>
    <s v="DMP"/>
    <m/>
    <m/>
    <m/>
    <m/>
    <m/>
    <m/>
    <m/>
    <m/>
    <m/>
    <m/>
    <m/>
    <m/>
  </r>
  <r>
    <x v="0"/>
    <x v="7"/>
    <n v="678994268"/>
    <n v="109978"/>
    <s v="UNIVERSIDADE FEDERAL DE LAVRAS - MG"/>
    <d v="2020-08-28T13:36:34"/>
    <s v="GMF0576"/>
    <s v="PROPRIA"/>
    <s v="L1113"/>
    <s v="20012237"/>
    <n v="1976"/>
    <n v="2042107"/>
    <s v="JERRY ADRIANI DA SILVA"/>
    <s v="Abastecimento"/>
    <s v="Diesel S-10 Comum"/>
    <n v="112.67"/>
    <n v="3.75"/>
    <n v="60287"/>
    <n v="162"/>
    <n v="1.44"/>
    <n v="422.29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6"/>
    <x v="7"/>
    <n v="679025555"/>
    <n v="109978"/>
    <s v="UNIVERSIDADE FEDERAL DE LAVRAS - MG"/>
    <d v="2020-08-28T15:50:53"/>
    <s v="HKX5728"/>
    <s v="PROPRIA"/>
    <s v="MOTOCICLETA"/>
    <s v=""/>
    <n v="2009"/>
    <n v="1810957"/>
    <s v="ARTHUR RESENDE RIBEIRO DE OLIVEIRA"/>
    <s v="Abastecimento"/>
    <s v="GASOLINA COMUM"/>
    <n v="8.9499999999999993"/>
    <n v="4.49"/>
    <n v="52881"/>
    <n v="361"/>
    <n v="40.340000000000003"/>
    <n v="40.18"/>
    <n v="644030"/>
    <s v="POSTO VENERANDO"/>
    <s v="POSTO DE COMBUSTIVEL"/>
    <s v="PRACA MONSENHOR DOMINGOS PINHEIRO 242"/>
    <s v="CENTRO"/>
    <s v="LAVRAS"/>
    <s v="MG"/>
    <s v="DGTI"/>
    <m/>
    <m/>
    <m/>
    <m/>
    <m/>
    <m/>
    <m/>
    <m/>
    <m/>
    <m/>
    <m/>
    <m/>
  </r>
  <r>
    <x v="1"/>
    <x v="7"/>
    <n v="679026099"/>
    <n v="109978"/>
    <s v="UNIVERSIDADE FEDERAL DE LAVRAS - MG"/>
    <d v="2020-08-28T15:51:54"/>
    <s v="PVJ8151"/>
    <s v="PROPRIA"/>
    <s v="MOTOCICLETA"/>
    <s v="20019247"/>
    <n v="2014"/>
    <n v="1810957"/>
    <s v="ARTHUR RESENDE RIBEIRO DE OLIVEIRA"/>
    <s v="Abastecimento"/>
    <s v="GASOLINA COMUM"/>
    <n v="5.67"/>
    <n v="4.49"/>
    <n v="86892"/>
    <n v="231"/>
    <n v="40.74"/>
    <n v="25.46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7"/>
    <n v="679025854"/>
    <n v="109978"/>
    <s v="UNIVERSIDADE FEDERAL DE LAVRAS - MG"/>
    <d v="2020-08-28T15:52:29"/>
    <s v="PVJ8162"/>
    <s v="PROPRIA"/>
    <s v="MOTOCICLETA"/>
    <s v="20015679"/>
    <n v="2014"/>
    <n v="1810957"/>
    <s v="ARTHUR RESENDE RIBEIRO DE OLIVEIRA"/>
    <s v="Abastecimento"/>
    <s v="GASOLINA COMUM"/>
    <n v="4.82"/>
    <n v="4.49"/>
    <n v="60254"/>
    <n v="205"/>
    <n v="42.53"/>
    <n v="21.64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0"/>
    <x v="7"/>
    <n v="679026021"/>
    <n v="109978"/>
    <s v="UNIVERSIDADE FEDERAL DE LAVRAS - MG"/>
    <d v="2020-08-28T15:53:29"/>
    <s v="PVJ8154"/>
    <s v="PROPRIA"/>
    <s v="MOTOCICLETA"/>
    <s v=""/>
    <n v="2014"/>
    <n v="1810957"/>
    <s v="ARTHUR RESENDE RIBEIRO DE OLIVEIRA"/>
    <s v="Abastecimento"/>
    <s v="GASOLINA COMUM"/>
    <n v="5.71"/>
    <n v="4.49"/>
    <n v="53069"/>
    <n v="238"/>
    <n v="41.68"/>
    <n v="25.65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7"/>
    <n v="679026230"/>
    <n v="109978"/>
    <s v="UNIVERSIDADE FEDERAL DE LAVRAS - MG"/>
    <d v="2020-08-28T15:54:14"/>
    <s v="PVJ8145"/>
    <s v="PROPRIA"/>
    <s v="MOTOCICLETA"/>
    <s v="20019245"/>
    <n v="2014"/>
    <n v="1810957"/>
    <s v="ARTHUR RESENDE RIBEIRO DE OLIVEIRA"/>
    <s v="Abastecimento"/>
    <s v="GASOLINA COMUM"/>
    <n v="5.1100000000000003"/>
    <n v="4.49"/>
    <n v="86774"/>
    <n v="247"/>
    <n v="48.34"/>
    <n v="22.95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7"/>
    <n v="679026366"/>
    <n v="109978"/>
    <s v="UNIVERSIDADE FEDERAL DE LAVRAS - MG"/>
    <d v="2020-08-28T15:55:01"/>
    <s v="PVJ8146"/>
    <s v="PROPRIA"/>
    <s v="MOTOCICLETA"/>
    <s v="20019246"/>
    <n v="2014"/>
    <n v="1810957"/>
    <s v="ARTHUR RESENDE RIBEIRO DE OLIVEIRA"/>
    <s v="Abastecimento"/>
    <s v="GASOLINA COMUM"/>
    <n v="4.9000000000000004"/>
    <n v="4.49"/>
    <n v="69255"/>
    <n v="195"/>
    <n v="39.799999999999997"/>
    <n v="22.02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7"/>
    <n v="679026619"/>
    <n v="109978"/>
    <s v="UNIVERSIDADE FEDERAL DE LAVRAS - MG"/>
    <d v="2020-08-28T15:56:33"/>
    <s v="PVJ8129"/>
    <s v="PROPRIA"/>
    <s v="MOTOCICLETA"/>
    <s v="20019241"/>
    <n v="2014"/>
    <n v="1810957"/>
    <s v="ARTHUR RESENDE RIBEIRO DE OLIVEIRA"/>
    <s v="Abastecimento"/>
    <s v="GASOLINA COMUM"/>
    <n v="6.17"/>
    <n v="4.49"/>
    <n v="935630"/>
    <n v="2950"/>
    <n v="478.12"/>
    <n v="27.73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7"/>
    <n v="679026829"/>
    <n v="109978"/>
    <s v="UNIVERSIDADE FEDERAL DE LAVRAS - MG"/>
    <d v="2020-08-28T15:57:45"/>
    <s v="PVJ8159"/>
    <s v="PROPRIA"/>
    <s v="MOTOCICLETA"/>
    <s v="0019242"/>
    <n v="2014"/>
    <n v="1810957"/>
    <s v="ARTHUR RESENDE RIBEIRO DE OLIVEIRA"/>
    <s v="Abastecimento"/>
    <s v="GASOLINA COMUM"/>
    <n v="4.5999999999999996"/>
    <n v="4.49"/>
    <n v="78661"/>
    <n v="203"/>
    <n v="44.13"/>
    <n v="20.66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7"/>
    <n v="679026979"/>
    <n v="109978"/>
    <s v="UNIVERSIDADE FEDERAL DE LAVRAS - MG"/>
    <d v="2020-08-28T15:58:31"/>
    <s v="PVJ8123"/>
    <s v="PROPRIA"/>
    <s v="MOTOCICLETA"/>
    <s v="20019272"/>
    <n v="2014"/>
    <n v="1810957"/>
    <s v="ARTHUR RESENDE RIBEIRO DE OLIVEIRA"/>
    <s v="Abastecimento"/>
    <s v="GASOLINA COMUM"/>
    <n v="3.67"/>
    <n v="4.5"/>
    <n v="79513"/>
    <n v="133"/>
    <n v="36.24"/>
    <n v="16.5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7"/>
    <n v="679027352"/>
    <n v="109978"/>
    <s v="UNIVERSIDADE FEDERAL DE LAVRAS - MG"/>
    <d v="2020-08-28T16:00:16"/>
    <s v="PVJ8142"/>
    <s v="PROPRIA"/>
    <s v="MOTOCICLETA"/>
    <s v="20019243"/>
    <n v="2014"/>
    <n v="1810957"/>
    <s v="ARTHUR RESENDE RIBEIRO DE OLIVEIRA"/>
    <s v="Abastecimento"/>
    <s v="GASOLINA COMUM"/>
    <n v="4.1399999999999997"/>
    <n v="4.3499999999999996"/>
    <n v="89397"/>
    <n v="164"/>
    <n v="39.61"/>
    <n v="18.02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7"/>
    <n v="679027809"/>
    <n v="109978"/>
    <s v="UNIVERSIDADE FEDERAL DE LAVRAS - MG"/>
    <d v="2020-08-28T16:01:37"/>
    <s v="PVJ8124"/>
    <s v="PROPRIA"/>
    <s v="MOTOCICLETA"/>
    <s v="20019248"/>
    <n v="2014"/>
    <n v="1810957"/>
    <s v="ARTHUR RESENDE RIBEIRO DE OLIVEIRA"/>
    <s v="Abastecimento"/>
    <s v="GASOLINA COMUM"/>
    <n v="6.46"/>
    <n v="4.49"/>
    <n v="92700"/>
    <n v="150"/>
    <n v="23.22"/>
    <n v="29.03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7"/>
    <n v="679028040"/>
    <n v="109978"/>
    <s v="UNIVERSIDADE FEDERAL DE LAVRAS - MG"/>
    <d v="2020-08-28T16:02:52"/>
    <s v="PVJ8144"/>
    <s v="PROPRIA"/>
    <s v="MOTOCICLETA"/>
    <s v="0019244"/>
    <n v="2014"/>
    <n v="1810957"/>
    <s v="ARTHUR RESENDE RIBEIRO DE OLIVEIRA"/>
    <s v="Abastecimento"/>
    <s v="GASOLINA COMUM"/>
    <n v="4.13"/>
    <n v="4.49"/>
    <n v="78456"/>
    <n v="158"/>
    <n v="38.26"/>
    <n v="18.54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7"/>
    <n v="679048933"/>
    <n v="109978"/>
    <s v="UNIVERSIDADE FEDERAL DE LAVRAS - MG"/>
    <d v="2020-08-28T17:38:09"/>
    <s v="OQP9475"/>
    <s v="PROPRIA"/>
    <s v="UNO"/>
    <s v=""/>
    <n v="2014"/>
    <n v="1810957"/>
    <s v="ARTHUR RESENDE RIBEIRO DE OLIVEIRA"/>
    <s v="Abastecimento"/>
    <s v="GASOLINA COMUM"/>
    <n v="41.75"/>
    <n v="4.49"/>
    <n v="130929"/>
    <n v="388"/>
    <n v="9.2899999999999991"/>
    <n v="187.42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0"/>
    <x v="7"/>
    <n v="679276312"/>
    <n v="109978"/>
    <s v="UNIVERSIDADE FEDERAL DE LAVRAS - MG"/>
    <d v="2020-08-31T08:11:58"/>
    <s v="GMF1891"/>
    <s v="PROPRIA"/>
    <s v="914 DIESEL"/>
    <s v="20012235"/>
    <n v="1997"/>
    <n v="68775056"/>
    <s v="ANDERSON DE SOUSA LIMA"/>
    <s v="Abastecimento"/>
    <s v="Diesel S-10 Comum"/>
    <n v="34.229999999999997"/>
    <n v="3.8"/>
    <n v="214781"/>
    <n v="92"/>
    <n v="2.69"/>
    <n v="130.01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7"/>
    <n v="679276636"/>
    <n v="109978"/>
    <s v="UNIVERSIDADE FEDERAL DE LAVRAS - MG"/>
    <d v="2020-08-31T08:13:06"/>
    <s v="GMF6454"/>
    <s v="PROPRIA"/>
    <s v="RANGER"/>
    <s v="20019848"/>
    <n v="2010"/>
    <n v="3892"/>
    <s v="CLAUDIO VALACIO DE OLIVEIRA"/>
    <s v="Abastecimento"/>
    <s v="Diesel S-10 Comum"/>
    <n v="39.49"/>
    <n v="3.8"/>
    <n v="146421"/>
    <n v="329"/>
    <n v="8.33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1"/>
    <x v="7"/>
    <n v="679311615"/>
    <n v="109978"/>
    <s v="UNIVERSIDADE FEDERAL DE LAVRAS - MG"/>
    <d v="2020-08-31T09:31:01"/>
    <s v="COM6533"/>
    <s v="PROPRIA"/>
    <s v="COMPACTADOR"/>
    <s v=""/>
    <n v="2010"/>
    <n v="12918"/>
    <s v="MARCO AURELIO DE CASTRO CARVALHO"/>
    <s v="Abastecimento"/>
    <s v="GASOLINA COMUM"/>
    <n v="10"/>
    <n v="4.7"/>
    <n v="65"/>
    <n v="63"/>
    <n v="0.16"/>
    <n v="46.99"/>
    <n v="9895191"/>
    <s v="AUTO POSTO LAVRAS SHELL"/>
    <s v="POSTO DE COMBUSTIVEL"/>
    <s v="AVENIDA DR SILVIO MENICUCCI 200"/>
    <s v="VILA ESTER"/>
    <s v="LAVRAS"/>
    <s v="MG"/>
    <s v="PROINFRA"/>
    <m/>
    <m/>
    <m/>
    <m/>
    <m/>
    <m/>
    <m/>
    <m/>
    <m/>
    <m/>
    <m/>
    <m/>
  </r>
  <r>
    <x v="1"/>
    <x v="7"/>
    <n v="679312016"/>
    <n v="109978"/>
    <s v="UNIVERSIDADE FEDERAL DE LAVRAS - MG"/>
    <d v="2020-08-31T09:32:51"/>
    <s v="COM7531"/>
    <s v="PROPRIA"/>
    <s v="COMPACTADOR"/>
    <s v=""/>
    <n v="1966"/>
    <n v="12918"/>
    <s v="MARCO AURELIO DE CASTRO CARVALHO"/>
    <s v="Abastecimento"/>
    <s v="GASOLINA COMUM"/>
    <n v="20"/>
    <n v="4.7"/>
    <n v="75"/>
    <n v="55"/>
    <n v="0.36"/>
    <n v="93.98"/>
    <n v="9895191"/>
    <s v="AUTO POSTO LAVRAS SHELL"/>
    <s v="POSTO DE COMBUSTIVEL"/>
    <s v="AVENIDA DR SILVIO MENICUCCI 200"/>
    <s v="VILA ESTER"/>
    <s v="LAVRAS"/>
    <s v="MG"/>
    <s v="PROINFRA"/>
    <m/>
    <m/>
    <m/>
    <m/>
    <m/>
    <m/>
    <m/>
    <m/>
    <m/>
    <m/>
    <m/>
    <m/>
  </r>
  <r>
    <x v="1"/>
    <x v="7"/>
    <n v="679312458"/>
    <n v="109978"/>
    <s v="UNIVERSIDADE FEDERAL DE LAVRAS - MG"/>
    <d v="2020-08-31T09:34:29"/>
    <s v="COM6532"/>
    <s v="PROPRIA"/>
    <s v="COMPACTADOR"/>
    <s v=""/>
    <n v="2010"/>
    <n v="12918"/>
    <s v="MARCO AURELIO DE CASTRO CARVALHO"/>
    <s v="Abastecimento"/>
    <s v="GASOLINA COMUM"/>
    <n v="20"/>
    <n v="4.7"/>
    <n v="0"/>
    <n v="-20"/>
    <n v="-1"/>
    <n v="93.98"/>
    <n v="9895191"/>
    <s v="AUTO POSTO LAVRAS SHELL"/>
    <s v="POSTO DE COMBUSTIVEL"/>
    <s v="AVENIDA DR SILVIO MENICUCCI 200"/>
    <s v="VILA ESTER"/>
    <s v="LAVRAS"/>
    <s v="MG"/>
    <s v="PROINFRA"/>
    <m/>
    <m/>
    <m/>
    <m/>
    <m/>
    <m/>
    <m/>
    <m/>
    <m/>
    <m/>
    <m/>
    <m/>
  </r>
  <r>
    <x v="0"/>
    <x v="7"/>
    <n v="679314484"/>
    <n v="109978"/>
    <s v="UNIVERSIDADE FEDERAL DE LAVRAS - MG"/>
    <d v="2020-08-31T09:38:47"/>
    <s v="GMF7963"/>
    <s v="PROPRIA"/>
    <s v="STRADA HD WK CD E"/>
    <s v=""/>
    <n v="2015"/>
    <n v="12918"/>
    <s v="MARCO AURELIO DE CASTRO CARVALHO"/>
    <s v="Abastecimento"/>
    <s v="GASOLINA COMUM"/>
    <n v="31.92"/>
    <n v="4.7"/>
    <n v="83395"/>
    <n v="256"/>
    <n v="8.02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1"/>
    <x v="7"/>
    <n v="679337724"/>
    <n v="109978"/>
    <s v="UNIVERSIDADE FEDERAL DE LAVRAS - MG"/>
    <d v="2020-08-31T10:53:52"/>
    <s v="PVJ8142"/>
    <s v="PROPRIA"/>
    <s v="MOTOCICLETA"/>
    <s v="20019243"/>
    <n v="2014"/>
    <n v="1810957"/>
    <s v="ARTHUR RESENDE RIBEIRO DE OLIVEIRA"/>
    <s v="Abastecimento"/>
    <s v="GASOLINA COMUM"/>
    <n v="5.45"/>
    <n v="4.49"/>
    <n v="89636"/>
    <n v="239"/>
    <n v="43.85"/>
    <n v="24.47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7"/>
    <n v="679338261"/>
    <n v="109978"/>
    <s v="UNIVERSIDADE FEDERAL DE LAVRAS - MG"/>
    <d v="2020-08-31T10:56:54"/>
    <s v="PVJ8129"/>
    <s v="PROPRIA"/>
    <s v="MOTOCICLETA"/>
    <s v="20019241"/>
    <n v="2014"/>
    <n v="1810957"/>
    <s v="ARTHUR RESENDE RIBEIRO DE OLIVEIRA"/>
    <s v="Abastecimento"/>
    <s v="GASOLINA COMUM"/>
    <n v="5.9"/>
    <n v="4.49"/>
    <n v="938290"/>
    <n v="2660"/>
    <n v="450.85"/>
    <n v="26.52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7"/>
    <n v="679338480"/>
    <n v="109978"/>
    <s v="UNIVERSIDADE FEDERAL DE LAVRAS - MG"/>
    <d v="2020-08-31T10:58:16"/>
    <s v="PVJ8154"/>
    <s v="PROPRIA"/>
    <s v="MOTOCICLETA"/>
    <s v=""/>
    <n v="2014"/>
    <n v="1810957"/>
    <s v="ARTHUR RESENDE RIBEIRO DE OLIVEIRA"/>
    <s v="Abastecimento"/>
    <s v="GASOLINA COMUM"/>
    <n v="5.96"/>
    <n v="4.49"/>
    <n v="53352"/>
    <n v="283"/>
    <n v="47.48"/>
    <n v="26.79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0"/>
    <x v="7"/>
    <n v="679338697"/>
    <n v="109978"/>
    <s v="UNIVERSIDADE FEDERAL DE LAVRAS - MG"/>
    <d v="2020-08-31T10:59:37"/>
    <s v="PVJ8162"/>
    <s v="PROPRIA"/>
    <s v="MOTOCICLETA"/>
    <s v="20015679"/>
    <n v="2014"/>
    <n v="1810957"/>
    <s v="ARTHUR RESENDE RIBEIRO DE OLIVEIRA"/>
    <s v="Abastecimento"/>
    <s v="GASOLINA COMUM"/>
    <n v="5.1100000000000003"/>
    <n v="4.5"/>
    <n v="60488"/>
    <n v="234"/>
    <n v="45.79"/>
    <n v="22.97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7"/>
    <n v="679339043"/>
    <n v="109978"/>
    <s v="UNIVERSIDADE FEDERAL DE LAVRAS - MG"/>
    <d v="2020-08-31T11:00:52"/>
    <s v="PVJ8151"/>
    <s v="PROPRIA"/>
    <s v="MOTOCICLETA"/>
    <s v="20019247"/>
    <n v="2014"/>
    <n v="1810957"/>
    <s v="ARTHUR RESENDE RIBEIRO DE OLIVEIRA"/>
    <s v="Abastecimento"/>
    <s v="GASOLINA COMUM"/>
    <n v="7.94"/>
    <n v="4.49"/>
    <n v="87212"/>
    <n v="320"/>
    <n v="40.299999999999997"/>
    <n v="35.64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7"/>
    <n v="679339398"/>
    <n v="109978"/>
    <s v="UNIVERSIDADE FEDERAL DE LAVRAS - MG"/>
    <d v="2020-08-31T11:01:56"/>
    <s v="PVJ8159"/>
    <s v="PROPRIA"/>
    <s v="MOTOCICLETA"/>
    <s v="0019242"/>
    <n v="2014"/>
    <n v="1810957"/>
    <s v="ARTHUR RESENDE RIBEIRO DE OLIVEIRA"/>
    <s v="Abastecimento"/>
    <s v="GASOLINA COMUM"/>
    <n v="8.06"/>
    <n v="4.49"/>
    <n v="78991"/>
    <n v="330"/>
    <n v="40.94"/>
    <n v="36.18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7"/>
    <n v="679339627"/>
    <n v="109978"/>
    <s v="UNIVERSIDADE FEDERAL DE LAVRAS - MG"/>
    <d v="2020-08-31T11:03:35"/>
    <s v="PVJ8146"/>
    <s v="PROPRIA"/>
    <s v="MOTOCICLETA"/>
    <s v="20019246"/>
    <n v="2014"/>
    <n v="1810957"/>
    <s v="ARTHUR RESENDE RIBEIRO DE OLIVEIRA"/>
    <s v="Abastecimento"/>
    <s v="GASOLINA COMUM"/>
    <n v="5.77"/>
    <n v="4.49"/>
    <n v="69465"/>
    <n v="210"/>
    <n v="36.4"/>
    <n v="25.92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7"/>
    <n v="679340097"/>
    <n v="109978"/>
    <s v="UNIVERSIDADE FEDERAL DE LAVRAS - MG"/>
    <d v="2020-08-31T11:04:35"/>
    <s v="PVJ8145"/>
    <s v="PROPRIA"/>
    <s v="MOTOCICLETA"/>
    <s v="20019245"/>
    <n v="2014"/>
    <n v="1810957"/>
    <s v="ARTHUR RESENDE RIBEIRO DE OLIVEIRA"/>
    <s v="Abastecimento"/>
    <s v="GASOLINA COMUM"/>
    <n v="7.27"/>
    <n v="4.49"/>
    <n v="87102"/>
    <n v="328"/>
    <n v="45.12"/>
    <n v="32.659999999999997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7"/>
    <n v="679340213"/>
    <n v="109978"/>
    <s v="UNIVERSIDADE FEDERAL DE LAVRAS - MG"/>
    <d v="2020-08-31T11:07:15"/>
    <s v="HKX5731"/>
    <s v="PROPRIA"/>
    <s v="MOTOCICLETA"/>
    <s v="20019249"/>
    <n v="2009"/>
    <n v="1810957"/>
    <s v="ARTHUR RESENDE RIBEIRO DE OLIVEIRA"/>
    <s v="Abastecimento"/>
    <s v="GASOLINA COMUM"/>
    <n v="8"/>
    <n v="4.49"/>
    <n v="20474"/>
    <n v="224"/>
    <n v="28"/>
    <n v="35.909999999999997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0"/>
    <x v="7"/>
    <n v="679378812"/>
    <n v="109978"/>
    <s v="UNIVERSIDADE FEDERAL DE LAVRAS - MG"/>
    <d v="2020-08-31T14:01:56"/>
    <s v="HES1264"/>
    <s v="PROPRIA"/>
    <s v="RANGER"/>
    <s v=""/>
    <n v="2007"/>
    <n v="140502"/>
    <s v="JOSE PEDRO DE OLIVEIRA"/>
    <s v="Abastecimento"/>
    <s v="Diesel S-10 Comum"/>
    <n v="53.29"/>
    <n v="3.75"/>
    <n v="324720"/>
    <n v="1303"/>
    <n v="24.45"/>
    <n v="200"/>
    <n v="11369430"/>
    <s v="POSTO AVENIDA"/>
    <s v="POSTO DE COMBUSTIVEL"/>
    <s v="AVENIDA ERNESTO MATIOLLI 1066"/>
    <s v="SANTA EFIGENIA"/>
    <s v="LAVRAS"/>
    <s v="MG"/>
    <s v="DTM"/>
    <m/>
    <m/>
    <m/>
    <m/>
    <m/>
    <m/>
    <m/>
    <m/>
    <m/>
    <m/>
    <m/>
    <m/>
  </r>
  <r>
    <x v="0"/>
    <x v="8"/>
    <n v="679662282"/>
    <n v="109978"/>
    <s v="UNIVERSIDADE FEDERAL DE LAVRAS - MG"/>
    <d v="2020-09-01T09:19:27"/>
    <s v="GMF6158"/>
    <s v="PROPRIA"/>
    <s v="STRADA HD WK CD E"/>
    <s v="20019850"/>
    <n v="2009"/>
    <n v="2041853"/>
    <s v="MARCIO TADEU DE LIMA"/>
    <s v="Abastecimento"/>
    <s v="GASOLINA COMUM"/>
    <n v="21.28"/>
    <n v="4.7"/>
    <n v="212135"/>
    <n v="247"/>
    <n v="11.61"/>
    <n v="10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1"/>
    <x v="8"/>
    <n v="679673579"/>
    <n v="109978"/>
    <s v="UNIVERSIDADE FEDERAL DE LAVRAS - MG"/>
    <d v="2020-09-01T10:09:43"/>
    <s v="ROC7070"/>
    <s v="PROPRIA"/>
    <s v="ROCADEIRA"/>
    <s v=""/>
    <n v="2016"/>
    <n v="395326"/>
    <s v="CARLOS ALBERTO DE OLIVEIRA SILVA"/>
    <s v="Abastecimento"/>
    <s v="GASOLINA COMUM"/>
    <n v="3"/>
    <n v="4.67"/>
    <n v="114040"/>
    <n v="15"/>
    <n v="5"/>
    <n v="14.01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8"/>
    <n v="679673730"/>
    <n v="109978"/>
    <s v="UNIVERSIDADE FEDERAL DE LAVRAS - MG"/>
    <d v="2020-09-01T10:10:38"/>
    <s v="ROC7069"/>
    <s v="PROPRIA"/>
    <s v="ROCADEIRA"/>
    <s v=""/>
    <n v="2016"/>
    <n v="395326"/>
    <s v="CARLOS ALBERTO DE OLIVEIRA SILVA"/>
    <s v="Abastecimento"/>
    <s v="GASOLINA COMUM"/>
    <n v="3"/>
    <n v="4.67"/>
    <n v="114040"/>
    <n v="15"/>
    <n v="5"/>
    <n v="14.01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8"/>
    <n v="679673875"/>
    <n v="109978"/>
    <s v="UNIVERSIDADE FEDERAL DE LAVRAS - MG"/>
    <d v="2020-09-01T10:11:30"/>
    <s v="ROC6727"/>
    <s v="PROPRIA"/>
    <s v="ROCADEIRA FS 220"/>
    <s v=""/>
    <n v="2011"/>
    <n v="395326"/>
    <s v="CARLOS ALBERTO DE OLIVEIRA SILVA"/>
    <s v="Abastecimento"/>
    <s v="GASOLINA COMUM"/>
    <n v="3"/>
    <n v="4.67"/>
    <n v="114040"/>
    <n v="15"/>
    <n v="5"/>
    <n v="14.01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8"/>
    <n v="679674163"/>
    <n v="109978"/>
    <s v="UNIVERSIDADE FEDERAL DE LAVRAS - MG"/>
    <d v="2020-09-01T10:13:05"/>
    <s v="ROC7068"/>
    <s v="PROPRIA"/>
    <s v="ROCADEIRA"/>
    <s v=""/>
    <n v="2016"/>
    <n v="395326"/>
    <s v="CARLOS ALBERTO DE OLIVEIRA SILVA"/>
    <s v="Abastecimento"/>
    <s v="GASOLINA COMUM"/>
    <n v="3"/>
    <n v="4.67"/>
    <n v="114040"/>
    <n v="15"/>
    <n v="5"/>
    <n v="14.01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8"/>
    <n v="679674332"/>
    <n v="109978"/>
    <s v="UNIVERSIDADE FEDERAL DE LAVRAS - MG"/>
    <d v="2020-09-01T10:14:05"/>
    <s v="ROC4342"/>
    <s v="PROPRIA"/>
    <s v="ROCADEIRA"/>
    <s v=""/>
    <n v="2012"/>
    <n v="395326"/>
    <s v="CARLOS ALBERTO DE OLIVEIRA SILVA"/>
    <s v="Abastecimento"/>
    <s v="GASOLINA COMUM"/>
    <n v="3"/>
    <n v="4.67"/>
    <n v="114040"/>
    <n v="15"/>
    <n v="5"/>
    <n v="14.01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8"/>
    <n v="679674590"/>
    <n v="109978"/>
    <s v="UNIVERSIDADE FEDERAL DE LAVRAS - MG"/>
    <d v="2020-09-01T10:15:23"/>
    <s v="ROC4343"/>
    <s v="PROPRIA"/>
    <s v="ROCADEIRA"/>
    <s v=""/>
    <n v="2012"/>
    <n v="395326"/>
    <s v="CARLOS ALBERTO DE OLIVEIRA SILVA"/>
    <s v="Abastecimento"/>
    <s v="GASOLINA COMUM"/>
    <n v="3"/>
    <n v="4.67"/>
    <n v="114040"/>
    <n v="15"/>
    <n v="5"/>
    <n v="14.01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8"/>
    <n v="679674731"/>
    <n v="109978"/>
    <s v="UNIVERSIDADE FEDERAL DE LAVRAS - MG"/>
    <d v="2020-09-01T10:16:18"/>
    <s v="ROC6726"/>
    <s v="PROPRIA"/>
    <s v="ROCADEIRA FS 220"/>
    <s v=""/>
    <n v="2011"/>
    <n v="395326"/>
    <s v="CARLOS ALBERTO DE OLIVEIRA SILVA"/>
    <s v="Abastecimento"/>
    <s v="GASOLINA COMUM"/>
    <n v="3"/>
    <n v="4.67"/>
    <n v="114040"/>
    <n v="15"/>
    <n v="5"/>
    <n v="14.01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8"/>
    <n v="679674898"/>
    <n v="109978"/>
    <s v="UNIVERSIDADE FEDERAL DE LAVRAS - MG"/>
    <d v="2020-09-01T10:17:19"/>
    <s v="ROC7067"/>
    <s v="PROPRIA"/>
    <s v="ROCADEIRA"/>
    <s v=""/>
    <n v="2016"/>
    <n v="395326"/>
    <s v="CARLOS ALBERTO DE OLIVEIRA SILVA"/>
    <s v="Abastecimento"/>
    <s v="GASOLINA COMUM"/>
    <n v="3"/>
    <n v="4.67"/>
    <n v="114040"/>
    <n v="15"/>
    <n v="5"/>
    <n v="14.01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8"/>
    <n v="679675019"/>
    <n v="109978"/>
    <s v="UNIVERSIDADE FEDERAL DE LAVRAS - MG"/>
    <d v="2020-09-01T10:18:05"/>
    <s v="ROC6731"/>
    <s v="PROPRIA"/>
    <s v="ROCADEIRA FS 220"/>
    <s v=""/>
    <n v="2011"/>
    <n v="395326"/>
    <s v="CARLOS ALBERTO DE OLIVEIRA SILVA"/>
    <s v="Abastecimento"/>
    <s v="GASOLINA COMUM"/>
    <n v="3"/>
    <n v="4.67"/>
    <n v="114040"/>
    <n v="15"/>
    <n v="5"/>
    <n v="14.01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8"/>
    <n v="679675298"/>
    <n v="109978"/>
    <s v="UNIVERSIDADE FEDERAL DE LAVRAS - MG"/>
    <d v="2020-09-01T10:19:29"/>
    <s v="ROC4350"/>
    <s v="PROPRIA"/>
    <s v="ROCADEIRA"/>
    <s v=""/>
    <n v="2012"/>
    <n v="395326"/>
    <s v="CARLOS ALBERTO DE OLIVEIRA SILVA"/>
    <s v="Abastecimento"/>
    <s v="GASOLINA COMUM"/>
    <n v="3"/>
    <n v="4.67"/>
    <n v="114040"/>
    <n v="15"/>
    <n v="5"/>
    <n v="14.01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8"/>
    <n v="679740809"/>
    <n v="109978"/>
    <s v="UNIVERSIDADE FEDERAL DE LAVRAS - MG"/>
    <d v="2020-09-01T16:16:28"/>
    <s v="PVJ8144"/>
    <s v="PROPRIA"/>
    <s v="MOTOCICLETA"/>
    <s v="0019244"/>
    <n v="2014"/>
    <n v="1810957"/>
    <s v="ARTHUR RESENDE RIBEIRO DE OLIVEIRA"/>
    <s v="Abastecimento"/>
    <s v="GASOLINA COMUM"/>
    <n v="7.57"/>
    <n v="3.46"/>
    <n v="78775"/>
    <n v="319"/>
    <n v="42.14"/>
    <n v="26.2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8"/>
    <n v="679740985"/>
    <n v="109978"/>
    <s v="UNIVERSIDADE FEDERAL DE LAVRAS - MG"/>
    <d v="2020-09-01T16:17:30"/>
    <s v="PVJ8123"/>
    <s v="PROPRIA"/>
    <s v="MOTOCICLETA"/>
    <s v="20019272"/>
    <n v="2014"/>
    <n v="1810957"/>
    <s v="ARTHUR RESENDE RIBEIRO DE OLIVEIRA"/>
    <s v="Abastecimento"/>
    <s v="GASOLINA COMUM"/>
    <n v="5.83"/>
    <n v="4.49"/>
    <n v="79765"/>
    <n v="252"/>
    <n v="43.22"/>
    <n v="26.2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8"/>
    <n v="679741231"/>
    <n v="109978"/>
    <s v="UNIVERSIDADE FEDERAL DE LAVRAS - MG"/>
    <d v="2020-09-01T16:18:28"/>
    <s v="PVJ8154"/>
    <s v="PROPRIA"/>
    <s v="MOTOCICLETA"/>
    <s v=""/>
    <n v="2014"/>
    <n v="1810957"/>
    <s v="ARTHUR RESENDE RIBEIRO DE OLIVEIRA"/>
    <s v="Abastecimento"/>
    <s v="GASOLINA COMUM"/>
    <n v="4.0999999999999996"/>
    <n v="4.5"/>
    <n v="53523"/>
    <n v="171"/>
    <n v="41.71"/>
    <n v="18.440000000000001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6"/>
    <x v="8"/>
    <n v="679741812"/>
    <n v="109978"/>
    <s v="UNIVERSIDADE FEDERAL DE LAVRAS - MG"/>
    <d v="2020-09-01T16:22:01"/>
    <s v="HKX5728"/>
    <s v="PROPRIA"/>
    <s v="MOTOCICLETA"/>
    <s v=""/>
    <n v="2009"/>
    <n v="1810957"/>
    <s v="ARTHUR RESENDE RIBEIRO DE OLIVEIRA"/>
    <s v="Abastecimento"/>
    <s v="GASOLINA COMUM"/>
    <n v="6.45"/>
    <n v="4.49"/>
    <n v="53147"/>
    <n v="266"/>
    <n v="41.24"/>
    <n v="28.96"/>
    <n v="644030"/>
    <s v="POSTO VENERANDO"/>
    <s v="POSTO DE COMBUSTIVEL"/>
    <s v="PRACA MONSENHOR DOMINGOS PINHEIRO 242"/>
    <s v="CENTRO"/>
    <s v="LAVRAS"/>
    <s v="MG"/>
    <s v="DGTI"/>
    <m/>
    <m/>
    <m/>
    <m/>
    <m/>
    <m/>
    <m/>
    <m/>
    <m/>
    <m/>
    <m/>
    <m/>
  </r>
  <r>
    <x v="0"/>
    <x v="8"/>
    <n v="679829672"/>
    <n v="109978"/>
    <s v="UNIVERSIDADE FEDERAL DE LAVRAS - MG"/>
    <d v="2020-09-02T08:08:23"/>
    <s v="HES2527"/>
    <s v="PROPRIA"/>
    <s v="L200"/>
    <s v=""/>
    <n v="2008"/>
    <n v="2041853"/>
    <s v="MARCIO TADEU DE LIMA"/>
    <s v="Abastecimento"/>
    <s v="Diesel S-10 Comum"/>
    <n v="13.16"/>
    <n v="3.8"/>
    <n v="261399"/>
    <n v="1925"/>
    <n v="146.28"/>
    <n v="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8"/>
    <n v="679845519"/>
    <n v="109978"/>
    <s v="UNIVERSIDADE FEDERAL DE LAVRAS - MG"/>
    <d v="2020-09-02T09:00:52"/>
    <s v="GMF6156"/>
    <s v="PROPRIA"/>
    <s v="STRADA HD WK CD E"/>
    <s v="20019835"/>
    <n v="2009"/>
    <n v="395326"/>
    <s v="CARLOS ALBERTO DE OLIVEIRA SILVA"/>
    <s v="Abastecimento"/>
    <s v="ETANOL"/>
    <n v="42.04"/>
    <n v="3.14"/>
    <n v="129164"/>
    <n v="335"/>
    <n v="7.97"/>
    <n v="132.01"/>
    <n v="11396534"/>
    <s v="POSTO DA PRACA"/>
    <s v="POSTO DE COMBUSTIVEL"/>
    <s v="PRACA DOUTOR JORGE 185"/>
    <s v="CENTRO"/>
    <s v="LAVRAS"/>
    <s v="MG"/>
    <s v="DTM"/>
    <m/>
    <m/>
    <m/>
    <m/>
    <m/>
    <m/>
    <m/>
    <m/>
    <m/>
    <m/>
    <m/>
    <m/>
  </r>
  <r>
    <x v="0"/>
    <x v="8"/>
    <n v="679865254"/>
    <n v="109978"/>
    <s v="UNIVERSIDADE FEDERAL DE LAVRAS - MG"/>
    <d v="2020-09-02T10:30:31"/>
    <s v="GMF6108"/>
    <s v="PROPRIA"/>
    <s v="KOMBI 1.6"/>
    <s v="20015678"/>
    <n v="2009"/>
    <n v="3892"/>
    <s v="CLAUDIO VALACIO DE OLIVEIRA"/>
    <s v="Abastecimento"/>
    <s v="GASOLINA COMUM"/>
    <n v="21.28"/>
    <n v="4.7"/>
    <n v="686147"/>
    <n v="244"/>
    <n v="11.47"/>
    <n v="10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1"/>
    <x v="8"/>
    <n v="679923176"/>
    <n v="109978"/>
    <s v="UNIVERSIDADE FEDERAL DE LAVRAS - MG"/>
    <d v="2020-09-02T16:00:43"/>
    <s v="PVJ8159"/>
    <s v="PROPRIA"/>
    <s v="MOTOCICLETA"/>
    <s v="0019242"/>
    <n v="2014"/>
    <n v="1810957"/>
    <s v="ARTHUR RESENDE RIBEIRO DE OLIVEIRA"/>
    <s v="Abastecimento"/>
    <s v="GASOLINA COMUM"/>
    <n v="5.14"/>
    <n v="4.58"/>
    <n v="79207"/>
    <n v="216"/>
    <n v="42.02"/>
    <n v="23.54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8"/>
    <n v="679923442"/>
    <n v="109978"/>
    <s v="UNIVERSIDADE FEDERAL DE LAVRAS - MG"/>
    <d v="2020-09-02T16:02:24"/>
    <s v="PVJ8151"/>
    <s v="PROPRIA"/>
    <s v="MOTOCICLETA"/>
    <s v="20019247"/>
    <n v="2014"/>
    <n v="1810957"/>
    <s v="ARTHUR RESENDE RIBEIRO DE OLIVEIRA"/>
    <s v="Abastecimento"/>
    <s v="GASOLINA COMUM"/>
    <n v="7.13"/>
    <n v="4.58"/>
    <n v="87525"/>
    <n v="313"/>
    <n v="43.9"/>
    <n v="32.68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8"/>
    <n v="679923747"/>
    <n v="109978"/>
    <s v="UNIVERSIDADE FEDERAL DE LAVRAS - MG"/>
    <d v="2020-09-02T16:04:25"/>
    <s v="PVJ8145"/>
    <s v="PROPRIA"/>
    <s v="MOTOCICLETA"/>
    <s v="20019245"/>
    <n v="2014"/>
    <n v="1810957"/>
    <s v="ARTHUR RESENDE RIBEIRO DE OLIVEIRA"/>
    <s v="Abastecimento"/>
    <s v="GASOLINA COMUM"/>
    <n v="6.76"/>
    <n v="4.58"/>
    <n v="87407"/>
    <n v="305"/>
    <n v="45.12"/>
    <n v="30.95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8"/>
    <n v="679923877"/>
    <n v="109978"/>
    <s v="UNIVERSIDADE FEDERAL DE LAVRAS - MG"/>
    <d v="2020-09-02T16:05:22"/>
    <s v="PVJ8162"/>
    <s v="PROPRIA"/>
    <s v="MOTOCICLETA"/>
    <s v="20015679"/>
    <n v="2014"/>
    <n v="1810957"/>
    <s v="ARTHUR RESENDE RIBEIRO DE OLIVEIRA"/>
    <s v="Abastecimento"/>
    <s v="GASOLINA COMUM"/>
    <n v="5.5"/>
    <n v="4.58"/>
    <n v="60707"/>
    <n v="219"/>
    <n v="39.82"/>
    <n v="25.21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8"/>
    <n v="679924134"/>
    <n v="109978"/>
    <s v="UNIVERSIDADE FEDERAL DE LAVRAS - MG"/>
    <d v="2020-09-02T16:06:41"/>
    <s v="PVJ8129"/>
    <s v="PROPRIA"/>
    <s v="MOTOCICLETA"/>
    <s v="20019241"/>
    <n v="2014"/>
    <n v="1810957"/>
    <s v="ARTHUR RESENDE RIBEIRO DE OLIVEIRA"/>
    <s v="Abastecimento"/>
    <s v="GASOLINA COMUM"/>
    <n v="5.8"/>
    <n v="4.58"/>
    <n v="940850"/>
    <n v="2560"/>
    <n v="441.38"/>
    <n v="26.59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8"/>
    <n v="680004401"/>
    <n v="109978"/>
    <s v="UNIVERSIDADE FEDERAL DE LAVRAS - MG"/>
    <d v="2020-09-03T07:35:46"/>
    <s v="GMF6159"/>
    <s v="PROPRIA"/>
    <s v="STRADA HD WK CD E"/>
    <s v=""/>
    <n v="2009"/>
    <n v="1824445"/>
    <s v="JULIANO BATISTA MESSIA"/>
    <s v="Abastecimento"/>
    <s v="ETANOL"/>
    <n v="47.8"/>
    <n v="3.14"/>
    <n v="119273"/>
    <n v="353"/>
    <n v="7.38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1"/>
    <x v="8"/>
    <n v="680097532"/>
    <n v="109978"/>
    <s v="UNIVERSIDADE FEDERAL DE LAVRAS - MG"/>
    <d v="2020-09-03T14:11:54"/>
    <s v="PVN3752"/>
    <s v="PROPRIA"/>
    <s v="PALIO"/>
    <s v=""/>
    <n v="2015"/>
    <n v="2111789"/>
    <s v="GUSTAVO MARCIO BOTELHO"/>
    <s v="Abastecimento"/>
    <s v="ETANOL"/>
    <n v="34.79"/>
    <n v="2.9"/>
    <n v="37222"/>
    <n v="350"/>
    <n v="10.06"/>
    <n v="100.86"/>
    <n v="644030"/>
    <s v="POSTO VENERANDO"/>
    <s v="POSTO DE COMBUSTIVEL"/>
    <s v="PRACA MONSENHOR DOMINGOS PINHEIRO 242"/>
    <s v="CENTRO"/>
    <s v="LAVRAS"/>
    <s v="MG"/>
    <s v="PROINFRA"/>
    <m/>
    <m/>
    <m/>
    <m/>
    <m/>
    <m/>
    <m/>
    <m/>
    <m/>
    <m/>
    <m/>
    <m/>
  </r>
  <r>
    <x v="0"/>
    <x v="8"/>
    <n v="680101989"/>
    <n v="109978"/>
    <s v="UNIVERSIDADE FEDERAL DE LAVRAS - MG"/>
    <d v="2020-09-03T14:28:09"/>
    <s v="GMF7214"/>
    <s v="PROPRIA"/>
    <s v="FOCUS"/>
    <s v="20012001"/>
    <n v="2012"/>
    <n v="1958362"/>
    <s v="ELIZIANE DENIZE DE CASTRO"/>
    <s v="Abastecimento"/>
    <s v="GASOLINA COMUM"/>
    <n v="31.92"/>
    <n v="4.7"/>
    <n v="161173"/>
    <n v="291"/>
    <n v="9.1199999999999992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8"/>
    <n v="680219291"/>
    <n v="109978"/>
    <s v="UNIVERSIDADE FEDERAL DE LAVRAS - MG"/>
    <d v="2020-09-04T08:40:12"/>
    <s v="GMF7213"/>
    <s v="PROPRIA"/>
    <s v="FOCUS"/>
    <s v=""/>
    <n v="2012"/>
    <n v="11984333"/>
    <s v="ADEILSON CARVALHO"/>
    <s v="Abastecimento"/>
    <s v="GASOLINA COMUM"/>
    <n v="31.25"/>
    <n v="4.7"/>
    <n v="198185"/>
    <n v="166"/>
    <n v="5.31"/>
    <n v="146.97"/>
    <n v="6103464"/>
    <s v="POSTO TUNEL"/>
    <s v="POSTO DE COMBUSTIVEL"/>
    <s v="RUA OTACILIO NEGRAO DE LIMA 598"/>
    <s v="CENTRO"/>
    <s v="LAVRAS"/>
    <s v="MG"/>
    <s v="DTM"/>
    <m/>
    <m/>
    <m/>
    <m/>
    <m/>
    <m/>
    <m/>
    <m/>
    <m/>
    <m/>
    <m/>
    <m/>
  </r>
  <r>
    <x v="1"/>
    <x v="8"/>
    <n v="680240755"/>
    <n v="109978"/>
    <s v="UNIVERSIDADE FEDERAL DE LAVRAS - MG"/>
    <d v="2020-09-04T10:13:32"/>
    <s v="PVJ8142"/>
    <s v="PROPRIA"/>
    <s v="MOTOCICLETA"/>
    <s v="20019243"/>
    <n v="2014"/>
    <n v="1810957"/>
    <s v="ARTHUR RESENDE RIBEIRO DE OLIVEIRA"/>
    <s v="Abastecimento"/>
    <s v="GASOLINA COMUM"/>
    <n v="7.79"/>
    <n v="4.58"/>
    <n v="90013"/>
    <n v="377"/>
    <n v="48.4"/>
    <n v="35.67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8"/>
    <n v="680240993"/>
    <n v="109978"/>
    <s v="UNIVERSIDADE FEDERAL DE LAVRAS - MG"/>
    <d v="2020-09-04T10:14:57"/>
    <s v="PVJ8123"/>
    <s v="PROPRIA"/>
    <s v="MOTOCICLETA"/>
    <s v="20019272"/>
    <n v="2014"/>
    <n v="1810957"/>
    <s v="ARTHUR RESENDE RIBEIRO DE OLIVEIRA"/>
    <s v="Abastecimento"/>
    <s v="GASOLINA COMUM"/>
    <n v="5.31"/>
    <n v="4.58"/>
    <n v="79985"/>
    <n v="220"/>
    <n v="41.43"/>
    <n v="24.34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8"/>
    <n v="680241379"/>
    <n v="109978"/>
    <s v="UNIVERSIDADE FEDERAL DE LAVRAS - MG"/>
    <d v="2020-09-04T10:16:53"/>
    <s v="PVJ8154"/>
    <s v="PROPRIA"/>
    <s v="MOTOCICLETA"/>
    <s v=""/>
    <n v="2014"/>
    <n v="1810957"/>
    <s v="ARTHUR RESENDE RIBEIRO DE OLIVEIRA"/>
    <s v="Abastecimento"/>
    <s v="GASOLINA COMUM"/>
    <n v="4.1900000000000004"/>
    <n v="4.59"/>
    <n v="53726"/>
    <n v="203"/>
    <n v="48.45"/>
    <n v="19.22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6"/>
    <x v="8"/>
    <n v="680241969"/>
    <n v="109978"/>
    <s v="UNIVERSIDADE FEDERAL DE LAVRAS - MG"/>
    <d v="2020-09-04T10:20:54"/>
    <s v="HKX5728"/>
    <s v="PROPRIA"/>
    <s v="MOTOCICLETA"/>
    <s v=""/>
    <n v="2009"/>
    <n v="1810957"/>
    <s v="ARTHUR RESENDE RIBEIRO DE OLIVEIRA"/>
    <s v="Abastecimento"/>
    <s v="GASOLINA COMUM"/>
    <n v="6.56"/>
    <n v="4.59"/>
    <n v="53419"/>
    <n v="272"/>
    <n v="41.46"/>
    <n v="30.09"/>
    <n v="644030"/>
    <s v="POSTO VENERANDO"/>
    <s v="POSTO DE COMBUSTIVEL"/>
    <s v="PRACA MONSENHOR DOMINGOS PINHEIRO 242"/>
    <s v="CENTRO"/>
    <s v="LAVRAS"/>
    <s v="MG"/>
    <s v="DGTI"/>
    <m/>
    <m/>
    <m/>
    <m/>
    <m/>
    <m/>
    <m/>
    <m/>
    <m/>
    <m/>
    <m/>
    <m/>
  </r>
  <r>
    <x v="1"/>
    <x v="8"/>
    <n v="680242313"/>
    <n v="109978"/>
    <s v="UNIVERSIDADE FEDERAL DE LAVRAS - MG"/>
    <d v="2020-09-04T10:22:32"/>
    <s v="PVJ8151"/>
    <s v="PROPRIA"/>
    <s v="MOTOCICLETA"/>
    <s v="20019247"/>
    <n v="2014"/>
    <n v="1810957"/>
    <s v="ARTHUR RESENDE RIBEIRO DE OLIVEIRA"/>
    <s v="Abastecimento"/>
    <s v="GASOLINA COMUM"/>
    <n v="4.58"/>
    <n v="4.58"/>
    <n v="87701"/>
    <n v="176"/>
    <n v="38.43"/>
    <n v="20.98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8"/>
    <n v="680242692"/>
    <n v="109978"/>
    <s v="UNIVERSIDADE FEDERAL DE LAVRAS - MG"/>
    <d v="2020-09-04T10:24:52"/>
    <s v="PVJ8129"/>
    <s v="PROPRIA"/>
    <s v="MOTOCICLETA"/>
    <s v="20019241"/>
    <n v="2014"/>
    <n v="1810957"/>
    <s v="ARTHUR RESENDE RIBEIRO DE OLIVEIRA"/>
    <s v="Abastecimento"/>
    <s v="GASOLINA COMUM"/>
    <n v="4.54"/>
    <n v="4.58"/>
    <n v="942820"/>
    <n v="1970"/>
    <n v="433.92"/>
    <n v="20.81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8"/>
    <n v="680243056"/>
    <n v="109978"/>
    <s v="UNIVERSIDADE FEDERAL DE LAVRAS - MG"/>
    <d v="2020-09-04T10:27:22"/>
    <s v="PVJ8144"/>
    <s v="PROPRIA"/>
    <s v="MOTOCICLETA"/>
    <s v="0019244"/>
    <n v="2014"/>
    <n v="1810957"/>
    <s v="ARTHUR RESENDE RIBEIRO DE OLIVEIRA"/>
    <s v="Abastecimento"/>
    <s v="GASOLINA COMUM"/>
    <n v="5.59"/>
    <n v="4.58"/>
    <n v="79023"/>
    <n v="248"/>
    <n v="44.36"/>
    <n v="25.6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8"/>
    <n v="680243838"/>
    <n v="109978"/>
    <s v="UNIVERSIDADE FEDERAL DE LAVRAS - MG"/>
    <d v="2020-09-04T10:31:46"/>
    <s v="PVJ8145"/>
    <s v="PROPRIA"/>
    <s v="MOTOCICLETA"/>
    <s v="20019245"/>
    <n v="2014"/>
    <n v="1810957"/>
    <s v="ARTHUR RESENDE RIBEIRO DE OLIVEIRA"/>
    <s v="Abastecimento"/>
    <s v="GASOLINA COMUM"/>
    <n v="4.88"/>
    <n v="4.59"/>
    <n v="87628"/>
    <n v="221"/>
    <n v="45.29"/>
    <n v="22.38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6"/>
    <x v="8"/>
    <n v="680245105"/>
    <n v="109978"/>
    <s v="UNIVERSIDADE FEDERAL DE LAVRAS - MG"/>
    <d v="2020-09-04T10:37:01"/>
    <s v="HKX5728"/>
    <s v="PROPRIA"/>
    <s v="MOTOCICLETA"/>
    <s v=""/>
    <n v="2009"/>
    <n v="1810957"/>
    <s v="ARTHUR RESENDE RIBEIRO DE OLIVEIRA"/>
    <s v="Abastecimento"/>
    <s v="GASOLINA COMUM"/>
    <n v="1.68"/>
    <n v="4.5999999999999996"/>
    <n v="53439"/>
    <n v="20"/>
    <n v="11.9"/>
    <n v="7.72"/>
    <n v="644030"/>
    <s v="POSTO VENERANDO"/>
    <s v="POSTO DE COMBUSTIVEL"/>
    <s v="PRACA MONSENHOR DOMINGOS PINHEIRO 242"/>
    <s v="CENTRO"/>
    <s v="LAVRAS"/>
    <s v="MG"/>
    <s v="DGTI"/>
    <m/>
    <m/>
    <m/>
    <m/>
    <m/>
    <m/>
    <m/>
    <m/>
    <m/>
    <m/>
    <m/>
    <m/>
  </r>
  <r>
    <x v="1"/>
    <x v="8"/>
    <n v="680245140"/>
    <n v="109978"/>
    <s v="UNIVERSIDADE FEDERAL DE LAVRAS - MG"/>
    <d v="2020-09-04T10:39:08"/>
    <s v="PVJ8124"/>
    <s v="PROPRIA"/>
    <s v="MOTOCICLETA"/>
    <s v="20019248"/>
    <n v="2014"/>
    <n v="1810957"/>
    <s v="ARTHUR RESENDE RIBEIRO DE OLIVEIRA"/>
    <s v="Abastecimento"/>
    <s v="GASOLINA COMUM"/>
    <n v="8.6999999999999993"/>
    <n v="4.58"/>
    <n v="92950"/>
    <n v="250"/>
    <n v="28.74"/>
    <n v="39.85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8"/>
    <n v="680245266"/>
    <n v="109978"/>
    <s v="UNIVERSIDADE FEDERAL DE LAVRAS - MG"/>
    <d v="2020-09-04T10:40:01"/>
    <s v="PVJ8146"/>
    <s v="PROPRIA"/>
    <s v="MOTOCICLETA"/>
    <s v="20019246"/>
    <n v="2014"/>
    <n v="1810957"/>
    <s v="ARTHUR RESENDE RIBEIRO DE OLIVEIRA"/>
    <s v="Abastecimento"/>
    <s v="GASOLINA COMUM"/>
    <n v="6.26"/>
    <n v="4.58"/>
    <n v="69717"/>
    <n v="252"/>
    <n v="40.26"/>
    <n v="28.66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8"/>
    <n v="680273146"/>
    <n v="109978"/>
    <s v="UNIVERSIDADE FEDERAL DE LAVRAS - MG"/>
    <d v="2020-09-04T13:15:14"/>
    <s v="GMF0576"/>
    <s v="PROPRIA"/>
    <s v="L1113"/>
    <s v="20012237"/>
    <n v="1976"/>
    <n v="78048246"/>
    <s v="CARLOS EDUARDO LUIZ"/>
    <s v="Abastecimento"/>
    <s v="Diesel S-10 Comum"/>
    <n v="105.32"/>
    <n v="3.8"/>
    <n v="60460"/>
    <n v="173"/>
    <n v="1.64"/>
    <n v="40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8"/>
    <n v="680275339"/>
    <n v="109978"/>
    <s v="UNIVERSIDADE FEDERAL DE LAVRAS - MG"/>
    <d v="2020-09-04T13:29:37"/>
    <s v="GMF7219"/>
    <s v="PROPRIA"/>
    <s v="FOCUS"/>
    <s v="20012003"/>
    <n v="2012"/>
    <n v="140502"/>
    <s v="JOSE PEDRO DE OLIVEIRA"/>
    <s v="Abastecimento"/>
    <s v="GASOLINA COMUM"/>
    <n v="10.64"/>
    <n v="4.7"/>
    <n v="164575"/>
    <n v="315"/>
    <n v="29.61"/>
    <n v="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8"/>
    <n v="679493347"/>
    <n v="109978"/>
    <s v="UNIVERSIDADE FEDERAL DE LAVRAS - MG"/>
    <d v="2020-09-08T08:36:25"/>
    <s v="GMF6108"/>
    <s v="PROPRIA"/>
    <s v="KOMBI 1.6"/>
    <s v="20015678"/>
    <n v="2009"/>
    <n v="3892"/>
    <s v="CLAUDIO VALACIO DE OLIVEIRA"/>
    <s v="Abastecimento"/>
    <s v="GASOLINA COMUM"/>
    <n v="31.92"/>
    <n v="4.7"/>
    <n v="686336"/>
    <n v="189"/>
    <n v="5.92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8"/>
    <n v="679517550"/>
    <n v="109978"/>
    <s v="UNIVERSIDADE FEDERAL DE LAVRAS - MG"/>
    <d v="2020-09-08T09:50:45"/>
    <s v="GMF7219"/>
    <s v="PROPRIA"/>
    <s v="FOCUS"/>
    <s v="20012003"/>
    <n v="2012"/>
    <n v="140502"/>
    <s v="JOSE PEDRO DE OLIVEIRA"/>
    <s v="Abastecimento"/>
    <s v="GASOLINA COMUM"/>
    <n v="21.28"/>
    <n v="4.7"/>
    <n v="164710"/>
    <n v="135"/>
    <n v="6.34"/>
    <n v="10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8"/>
    <n v="679527448"/>
    <n v="109978"/>
    <s v="UNIVERSIDADE FEDERAL DE LAVRAS - MG"/>
    <d v="2020-09-08T10:37:30"/>
    <s v="GMF6160"/>
    <s v="PROPRIA"/>
    <s v="STRADA HD WK CD E"/>
    <s v="20015680"/>
    <n v="2010"/>
    <n v="2042196"/>
    <s v="RICHARDSON LUCIANDO DA ROCHA"/>
    <s v="Abastecimento"/>
    <s v="GASOLINA COMUM"/>
    <n v="31.92"/>
    <n v="4.7"/>
    <n v="93605"/>
    <n v="259"/>
    <n v="8.11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1"/>
    <x v="8"/>
    <n v="679529124"/>
    <n v="109978"/>
    <s v="UNIVERSIDADE FEDERAL DE LAVRAS - MG"/>
    <d v="2020-09-08T10:47:42"/>
    <s v="PVJ8146"/>
    <s v="PROPRIA"/>
    <s v="MOTOCICLETA"/>
    <s v="20019246"/>
    <n v="2014"/>
    <n v="1810957"/>
    <s v="ARTHUR RESENDE RIBEIRO DE OLIVEIRA"/>
    <s v="Abastecimento"/>
    <s v="GASOLINA COMUM"/>
    <n v="6.96"/>
    <n v="4.54"/>
    <n v="70011"/>
    <n v="294"/>
    <n v="42.24"/>
    <n v="31.6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8"/>
    <n v="679531127"/>
    <n v="109978"/>
    <s v="UNIVERSIDADE FEDERAL DE LAVRAS - MG"/>
    <d v="2020-09-08T10:53:48"/>
    <s v="PVJ8129"/>
    <s v="PROPRIA"/>
    <s v="MOTOCICLETA"/>
    <s v="20019241"/>
    <n v="2014"/>
    <n v="1810957"/>
    <s v="ARTHUR RESENDE RIBEIRO DE OLIVEIRA"/>
    <s v="Abastecimento"/>
    <s v="GASOLINA COMUM"/>
    <n v="6.59"/>
    <n v="4.54"/>
    <n v="945850"/>
    <n v="3030"/>
    <n v="459.79"/>
    <n v="29.94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8"/>
    <n v="679531372"/>
    <n v="109978"/>
    <s v="UNIVERSIDADE FEDERAL DE LAVRAS - MG"/>
    <d v="2020-09-08T10:55:20"/>
    <s v="PVJ8159"/>
    <s v="PROPRIA"/>
    <s v="MOTOCICLETA"/>
    <s v="0019242"/>
    <n v="2014"/>
    <n v="1810957"/>
    <s v="ARTHUR RESENDE RIBEIRO DE OLIVEIRA"/>
    <s v="Abastecimento"/>
    <s v="GASOLINA COMUM"/>
    <n v="8.49"/>
    <n v="4.54"/>
    <n v="79584"/>
    <n v="377"/>
    <n v="44.41"/>
    <n v="38.57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8"/>
    <n v="679531564"/>
    <n v="109978"/>
    <s v="UNIVERSIDADE FEDERAL DE LAVRAS - MG"/>
    <d v="2020-09-08T10:56:45"/>
    <s v="PVJ8145"/>
    <s v="PROPRIA"/>
    <s v="MOTOCICLETA"/>
    <s v="20019245"/>
    <n v="2014"/>
    <n v="1810957"/>
    <s v="ARTHUR RESENDE RIBEIRO DE OLIVEIRA"/>
    <s v="Abastecimento"/>
    <s v="GASOLINA COMUM"/>
    <n v="7.29"/>
    <n v="4.54"/>
    <n v="87981"/>
    <n v="353"/>
    <n v="48.42"/>
    <n v="33.1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6"/>
    <x v="8"/>
    <n v="679532260"/>
    <n v="109978"/>
    <s v="UNIVERSIDADE FEDERAL DE LAVRAS - MG"/>
    <d v="2020-09-08T11:00:50"/>
    <s v="HKX5728"/>
    <s v="PROPRIA"/>
    <s v="MOTOCICLETA"/>
    <s v=""/>
    <n v="2009"/>
    <n v="1810957"/>
    <s v="ARTHUR RESENDE RIBEIRO DE OLIVEIRA"/>
    <s v="Abastecimento"/>
    <s v="GASOLINA COMUM"/>
    <n v="7.31"/>
    <n v="4.54"/>
    <n v="53799"/>
    <n v="360"/>
    <n v="49.25"/>
    <n v="33.18"/>
    <n v="644030"/>
    <s v="POSTO VENERANDO"/>
    <s v="POSTO DE COMBUSTIVEL"/>
    <s v="PRACA MONSENHOR DOMINGOS PINHEIRO 242"/>
    <s v="CENTRO"/>
    <s v="LAVRAS"/>
    <s v="MG"/>
    <s v="DGTI"/>
    <m/>
    <m/>
    <m/>
    <m/>
    <m/>
    <m/>
    <m/>
    <m/>
    <m/>
    <m/>
    <m/>
    <m/>
  </r>
  <r>
    <x v="1"/>
    <x v="8"/>
    <n v="679533089"/>
    <n v="109978"/>
    <s v="UNIVERSIDADE FEDERAL DE LAVRAS - MG"/>
    <d v="2020-09-08T11:02:26"/>
    <s v="PVJ8123"/>
    <s v="PROPRIA"/>
    <s v="MOTOCICLETA"/>
    <s v="20019272"/>
    <n v="2014"/>
    <n v="1810957"/>
    <s v="ARTHUR RESENDE RIBEIRO DE OLIVEIRA"/>
    <s v="Abastecimento"/>
    <s v="GASOLINA COMUM"/>
    <n v="7.84"/>
    <n v="4.54"/>
    <n v="80301"/>
    <n v="316"/>
    <n v="40.31"/>
    <n v="35.590000000000003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8"/>
    <n v="679532736"/>
    <n v="109978"/>
    <s v="UNIVERSIDADE FEDERAL DE LAVRAS - MG"/>
    <d v="2020-09-08T11:03:45"/>
    <s v="PVJ8162"/>
    <s v="PROPRIA"/>
    <s v="MOTOCICLETA"/>
    <s v="20015679"/>
    <n v="2014"/>
    <n v="1810957"/>
    <s v="ARTHUR RESENDE RIBEIRO DE OLIVEIRA"/>
    <s v="Abastecimento"/>
    <s v="GASOLINA COMUM"/>
    <n v="7.94"/>
    <n v="4.54"/>
    <n v="61047"/>
    <n v="340"/>
    <n v="42.82"/>
    <n v="36.04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8"/>
    <n v="679532925"/>
    <n v="109978"/>
    <s v="UNIVERSIDADE FEDERAL DE LAVRAS - MG"/>
    <d v="2020-09-08T11:04:58"/>
    <s v="PVJ8142"/>
    <s v="PROPRIA"/>
    <s v="MOTOCICLETA"/>
    <s v="20019243"/>
    <n v="2014"/>
    <n v="1810957"/>
    <s v="ARTHUR RESENDE RIBEIRO DE OLIVEIRA"/>
    <s v="Abastecimento"/>
    <s v="GASOLINA COMUM"/>
    <n v="7"/>
    <n v="4.54"/>
    <n v="90332"/>
    <n v="319"/>
    <n v="45.57"/>
    <n v="31.8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8"/>
    <n v="679533155"/>
    <n v="109978"/>
    <s v="UNIVERSIDADE FEDERAL DE LAVRAS - MG"/>
    <d v="2020-09-08T11:06:14"/>
    <s v="PVJ8154"/>
    <s v="PROPRIA"/>
    <s v="MOTOCICLETA"/>
    <s v=""/>
    <n v="2014"/>
    <n v="1810957"/>
    <s v="ARTHUR RESENDE RIBEIRO DE OLIVEIRA"/>
    <s v="Abastecimento"/>
    <s v="GASOLINA COMUM"/>
    <n v="5.27"/>
    <n v="4.54"/>
    <n v="53980"/>
    <n v="254"/>
    <n v="48.2"/>
    <n v="23.95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8"/>
    <n v="679533390"/>
    <n v="109978"/>
    <s v="UNIVERSIDADE FEDERAL DE LAVRAS - MG"/>
    <d v="2020-09-08T11:07:38"/>
    <s v="PVJ8144"/>
    <s v="PROPRIA"/>
    <s v="MOTOCICLETA"/>
    <s v="0019244"/>
    <n v="2014"/>
    <n v="1810957"/>
    <s v="ARTHUR RESENDE RIBEIRO DE OLIVEIRA"/>
    <s v="Abastecimento"/>
    <s v="GASOLINA COMUM"/>
    <n v="6.79"/>
    <n v="4.54"/>
    <n v="79317"/>
    <n v="294"/>
    <n v="43.3"/>
    <n v="30.84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8"/>
    <n v="679533613"/>
    <n v="109978"/>
    <s v="UNIVERSIDADE FEDERAL DE LAVRAS - MG"/>
    <d v="2020-09-08T11:09:16"/>
    <s v="PVJ8151"/>
    <s v="PROPRIA"/>
    <s v="MOTOCICLETA"/>
    <s v="20019247"/>
    <n v="2014"/>
    <n v="1810957"/>
    <s v="ARTHUR RESENDE RIBEIRO DE OLIVEIRA"/>
    <s v="Abastecimento"/>
    <s v="GASOLINA COMUM"/>
    <n v="6.82"/>
    <n v="4.54"/>
    <n v="88009"/>
    <n v="308"/>
    <n v="45.16"/>
    <n v="30.99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8"/>
    <n v="679533780"/>
    <n v="109978"/>
    <s v="UNIVERSIDADE FEDERAL DE LAVRAS - MG"/>
    <d v="2020-09-08T11:10:26"/>
    <s v="PVJ8146"/>
    <s v="PROPRIA"/>
    <s v="MOTOCICLETA"/>
    <s v="20019246"/>
    <n v="2014"/>
    <n v="1810957"/>
    <s v="ARTHUR RESENDE RIBEIRO DE OLIVEIRA"/>
    <s v="Abastecimento"/>
    <s v="GASOLINA COMUM"/>
    <n v="4.99"/>
    <n v="4.54"/>
    <n v="70178"/>
    <n v="167"/>
    <n v="33.47"/>
    <n v="22.67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8"/>
    <n v="680711273"/>
    <n v="109978"/>
    <s v="UNIVERSIDADE FEDERAL DE LAVRAS - MG"/>
    <d v="2020-09-08T11:27:51"/>
    <s v="GMF6455"/>
    <s v="PROPRIA"/>
    <s v="RANGER"/>
    <s v="20012215"/>
    <n v="2010"/>
    <n v="2214848"/>
    <s v="ANTONIO VICENTE DA SILVA"/>
    <s v="Abastecimento"/>
    <s v="Diesel S-10 Comum"/>
    <n v="39.49"/>
    <n v="3.8"/>
    <n v="107009"/>
    <n v="405"/>
    <n v="10.26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8"/>
    <n v="680730001"/>
    <n v="109978"/>
    <s v="UNIVERSIDADE FEDERAL DE LAVRAS - MG"/>
    <d v="2020-09-08T13:34:10"/>
    <s v="GMF5734"/>
    <s v="PROPRIA"/>
    <s v="COURIER"/>
    <s v="20019838"/>
    <n v="2009"/>
    <n v="2041853"/>
    <s v="MARCIO TADEU DE LIMA"/>
    <s v="Abastecimento"/>
    <s v="ETANOL"/>
    <n v="47.8"/>
    <n v="3.14"/>
    <n v="113505"/>
    <n v="283"/>
    <n v="5.92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8"/>
    <n v="680857451"/>
    <n v="109978"/>
    <s v="UNIVERSIDADE FEDERAL DE LAVRAS - MG"/>
    <d v="2020-09-09T09:45:38"/>
    <s v="GMF5528"/>
    <s v="PROPRIA"/>
    <s v="1418"/>
    <s v="20012551"/>
    <n v="2008"/>
    <n v="45197865"/>
    <s v="ANTONIO JOSE BENTO DE LUCAS"/>
    <s v="Abastecimento"/>
    <s v="Diesel S-10 Comum"/>
    <n v="138.37"/>
    <n v="3.8"/>
    <n v="134026"/>
    <n v="440"/>
    <n v="3.18"/>
    <n v="525.53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8"/>
    <n v="680894356"/>
    <n v="109978"/>
    <s v="UNIVERSIDADE FEDERAL DE LAVRAS - MG"/>
    <d v="2020-09-09T13:17:47"/>
    <s v="GMF7963"/>
    <s v="PROPRIA"/>
    <s v="STRADA HD WK CD E"/>
    <s v=""/>
    <n v="2015"/>
    <n v="12918"/>
    <s v="MARCO AURELIO DE CASTRO CARVALHO"/>
    <s v="Abastecimento"/>
    <s v="GASOLINA COMUM"/>
    <n v="31.92"/>
    <n v="4.7"/>
    <n v="83745"/>
    <n v="350"/>
    <n v="10.96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8"/>
    <n v="680930221"/>
    <n v="109978"/>
    <s v="UNIVERSIDADE FEDERAL DE LAVRAS - MG"/>
    <d v="2020-09-09T16:27:13"/>
    <s v="PVJ8162"/>
    <s v="PROPRIA"/>
    <s v="MOTOCICLETA"/>
    <s v="20015679"/>
    <n v="2014"/>
    <n v="1810957"/>
    <s v="ARTHUR RESENDE RIBEIRO DE OLIVEIRA"/>
    <s v="Abastecimento"/>
    <s v="GASOLINA COMUM"/>
    <n v="6.03"/>
    <n v="4.54"/>
    <n v="61343"/>
    <n v="296"/>
    <n v="49.09"/>
    <n v="27.37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8"/>
    <n v="680930452"/>
    <n v="109978"/>
    <s v="UNIVERSIDADE FEDERAL DE LAVRAS - MG"/>
    <d v="2020-09-09T16:28:32"/>
    <s v="PVJ8159"/>
    <s v="PROPRIA"/>
    <s v="MOTOCICLETA"/>
    <s v="0019242"/>
    <n v="2014"/>
    <n v="1810957"/>
    <s v="ARTHUR RESENDE RIBEIRO DE OLIVEIRA"/>
    <s v="Abastecimento"/>
    <s v="GASOLINA COMUM"/>
    <n v="5.08"/>
    <n v="4.54"/>
    <n v="79787"/>
    <n v="203"/>
    <n v="39.96"/>
    <n v="23.07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8"/>
    <n v="680930651"/>
    <n v="109978"/>
    <s v="UNIVERSIDADE FEDERAL DE LAVRAS - MG"/>
    <d v="2020-09-09T16:29:38"/>
    <s v="PVJ8123"/>
    <s v="PROPRIA"/>
    <s v="MOTOCICLETA"/>
    <s v="20019272"/>
    <n v="2014"/>
    <n v="1810957"/>
    <s v="ARTHUR RESENDE RIBEIRO DE OLIVEIRA"/>
    <s v="Abastecimento"/>
    <s v="GASOLINA COMUM"/>
    <n v="3.61"/>
    <n v="4.55"/>
    <n v="80453"/>
    <n v="152"/>
    <n v="42.11"/>
    <n v="16.41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8"/>
    <n v="680930843"/>
    <n v="109978"/>
    <s v="UNIVERSIDADE FEDERAL DE LAVRAS - MG"/>
    <d v="2020-09-09T16:30:30"/>
    <s v="PVJ8145"/>
    <s v="PROPRIA"/>
    <s v="MOTOCICLETA"/>
    <s v="20019245"/>
    <n v="2014"/>
    <n v="1810957"/>
    <s v="ARTHUR RESENDE RIBEIRO DE OLIVEIRA"/>
    <s v="Abastecimento"/>
    <s v="GASOLINA COMUM"/>
    <n v="7.23"/>
    <n v="4.54"/>
    <n v="88287"/>
    <n v="306"/>
    <n v="42.32"/>
    <n v="32.82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8"/>
    <n v="680931043"/>
    <n v="109978"/>
    <s v="UNIVERSIDADE FEDERAL DE LAVRAS - MG"/>
    <d v="2020-09-09T16:31:42"/>
    <s v="PVJ8142"/>
    <s v="PROPRIA"/>
    <s v="MOTOCICLETA"/>
    <s v="20019243"/>
    <n v="2014"/>
    <n v="1810957"/>
    <s v="ARTHUR RESENDE RIBEIRO DE OLIVEIRA"/>
    <s v="Abastecimento"/>
    <s v="GASOLINA COMUM"/>
    <n v="5.67"/>
    <n v="4.54"/>
    <n v="90566"/>
    <n v="234"/>
    <n v="41.27"/>
    <n v="25.76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8"/>
    <n v="680931429"/>
    <n v="109978"/>
    <s v="UNIVERSIDADE FEDERAL DE LAVRAS - MG"/>
    <d v="2020-09-09T16:33:39"/>
    <s v="PVJ8151"/>
    <s v="PROPRIA"/>
    <s v="MOTOCICLETA"/>
    <s v="20019247"/>
    <n v="2014"/>
    <n v="1810957"/>
    <s v="ARTHUR RESENDE RIBEIRO DE OLIVEIRA"/>
    <s v="Abastecimento"/>
    <s v="GASOLINA COMUM"/>
    <n v="4.99"/>
    <n v="4.55"/>
    <n v="88198"/>
    <n v="189"/>
    <n v="37.880000000000003"/>
    <n v="22.68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6"/>
    <x v="8"/>
    <n v="680931658"/>
    <n v="109978"/>
    <s v="UNIVERSIDADE FEDERAL DE LAVRAS - MG"/>
    <d v="2020-09-09T16:34:52"/>
    <s v="HKX5728"/>
    <s v="PROPRIA"/>
    <s v="MOTOCICLETA"/>
    <s v=""/>
    <n v="2009"/>
    <n v="1810957"/>
    <s v="ARTHUR RESENDE RIBEIRO DE OLIVEIRA"/>
    <s v="Abastecimento"/>
    <s v="GASOLINA COMUM"/>
    <n v="5.79"/>
    <n v="4.54"/>
    <n v="54005"/>
    <n v="206"/>
    <n v="35.58"/>
    <n v="26.31"/>
    <n v="644030"/>
    <s v="POSTO VENERANDO"/>
    <s v="POSTO DE COMBUSTIVEL"/>
    <s v="PRACA MONSENHOR DOMINGOS PINHEIRO 242"/>
    <s v="CENTRO"/>
    <s v="LAVRAS"/>
    <s v="MG"/>
    <s v="DGTI"/>
    <m/>
    <m/>
    <m/>
    <m/>
    <m/>
    <m/>
    <m/>
    <m/>
    <m/>
    <m/>
    <m/>
    <m/>
  </r>
  <r>
    <x v="0"/>
    <x v="8"/>
    <n v="681008949"/>
    <n v="109978"/>
    <s v="UNIVERSIDADE FEDERAL DE LAVRAS - MG"/>
    <d v="2020-09-10T08:02:38"/>
    <s v="GMF6454"/>
    <s v="PROPRIA"/>
    <s v="RANGER"/>
    <s v="20019848"/>
    <n v="2010"/>
    <n v="3892"/>
    <s v="CLAUDIO VALACIO DE OLIVEIRA"/>
    <s v="Abastecimento"/>
    <s v="Diesel S-10 Comum"/>
    <n v="39.49"/>
    <n v="3.8"/>
    <n v="146660"/>
    <n v="239"/>
    <n v="6.05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8"/>
    <n v="681031215"/>
    <n v="109978"/>
    <s v="UNIVERSIDADE FEDERAL DE LAVRAS - MG"/>
    <d v="2020-09-10T09:16:25"/>
    <s v="HES1216"/>
    <s v="PROPRIA"/>
    <s v="STRADA HD WK CD E"/>
    <s v="20012216"/>
    <n v="2007"/>
    <n v="1346441"/>
    <s v="RENAN ROSA PAULINO"/>
    <s v="Abastecimento"/>
    <s v="GASOLINA COMUM"/>
    <n v="31.92"/>
    <n v="4.7"/>
    <n v="140413"/>
    <n v="192"/>
    <n v="6.02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8"/>
    <n v="681048003"/>
    <n v="109978"/>
    <s v="UNIVERSIDADE FEDERAL DE LAVRAS - MG"/>
    <d v="2020-09-10T10:43:37"/>
    <s v="GMF6158"/>
    <s v="PROPRIA"/>
    <s v="STRADA HD WK CD E"/>
    <s v="20019850"/>
    <n v="2009"/>
    <n v="2042576"/>
    <s v="ANDERSON DOUGLAS CARVALHO"/>
    <s v="Abastecimento"/>
    <s v="GASOLINA COMUM"/>
    <n v="25.75"/>
    <n v="4.7"/>
    <n v="212355"/>
    <n v="220"/>
    <n v="8.5399999999999991"/>
    <n v="121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8"/>
    <n v="681083038"/>
    <n v="109978"/>
    <s v="UNIVERSIDADE FEDERAL DE LAVRAS - MG"/>
    <d v="2020-09-10T14:18:35"/>
    <s v="GMF1891"/>
    <s v="PROPRIA"/>
    <s v="914 DIESEL"/>
    <s v="20012235"/>
    <n v="1997"/>
    <n v="45197865"/>
    <s v="ANTONIO JOSE BENTO DE LUCAS"/>
    <s v="Abastecimento"/>
    <s v="Diesel S-10 Comum"/>
    <n v="35.020000000000003"/>
    <n v="3.8"/>
    <n v="214891"/>
    <n v="110"/>
    <n v="3.14"/>
    <n v="133.01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1"/>
    <x v="8"/>
    <n v="681101455"/>
    <n v="109978"/>
    <s v="UNIVERSIDADE FEDERAL DE LAVRAS - MG"/>
    <d v="2020-09-10T15:51:33"/>
    <s v="PVJ8129"/>
    <s v="PROPRIA"/>
    <s v="MOTOCICLETA"/>
    <s v="20019241"/>
    <n v="2014"/>
    <n v="1810957"/>
    <s v="ARTHUR RESENDE RIBEIRO DE OLIVEIRA"/>
    <s v="Abastecimento"/>
    <s v="GASOLINA COMUM"/>
    <n v="6.49"/>
    <n v="4.54"/>
    <n v="948900"/>
    <n v="3050"/>
    <n v="469.95"/>
    <n v="29.46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8"/>
    <n v="681101584"/>
    <n v="109978"/>
    <s v="UNIVERSIDADE FEDERAL DE LAVRAS - MG"/>
    <d v="2020-09-10T15:52:16"/>
    <s v="PVJ8144"/>
    <s v="PROPRIA"/>
    <s v="MOTOCICLETA"/>
    <s v="0019244"/>
    <n v="2014"/>
    <n v="1810957"/>
    <s v="ARTHUR RESENDE RIBEIRO DE OLIVEIRA"/>
    <s v="Abastecimento"/>
    <s v="GASOLINA COMUM"/>
    <n v="6.55"/>
    <n v="4.54"/>
    <n v="79569"/>
    <n v="252"/>
    <n v="38.47"/>
    <n v="29.74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8"/>
    <n v="681104483"/>
    <n v="109978"/>
    <s v="UNIVERSIDADE FEDERAL DE LAVRAS - MG"/>
    <d v="2020-09-10T16:09:11"/>
    <s v="GMF0576"/>
    <s v="PROPRIA"/>
    <s v="L1113"/>
    <s v="20012237"/>
    <n v="1976"/>
    <n v="78048246"/>
    <s v="CARLOS EDUARDO LUIZ"/>
    <s v="Abastecimento"/>
    <s v="Diesel S-10 Comum"/>
    <n v="118.83"/>
    <n v="3.79"/>
    <n v="60691"/>
    <n v="231"/>
    <n v="1.94"/>
    <n v="450.39"/>
    <n v="11396534"/>
    <s v="POSTO DA PRACA"/>
    <s v="POSTO DE COMBUSTIVEL"/>
    <s v="PRACA DOUTOR JORGE 185"/>
    <s v="CENTRO"/>
    <s v="LAVRAS"/>
    <s v="MG"/>
    <s v="DTM"/>
    <m/>
    <m/>
    <m/>
    <m/>
    <m/>
    <m/>
    <m/>
    <m/>
    <m/>
    <m/>
    <m/>
    <m/>
  </r>
  <r>
    <x v="0"/>
    <x v="8"/>
    <n v="679540777"/>
    <n v="109978"/>
    <s v="UNIVERSIDADE FEDERAL DE LAVRAS - MG"/>
    <d v="2020-09-11T08:52:15"/>
    <s v="GMF6157"/>
    <s v="PROPRIA"/>
    <s v="STRADA HD WK CD E"/>
    <s v="20019834"/>
    <n v="2009"/>
    <n v="2048680"/>
    <s v="HELVIA MARA RIBEIRO"/>
    <s v="Abastecimento"/>
    <s v="GASOLINA COMUM"/>
    <n v="37.5"/>
    <n v="4.7"/>
    <n v="57701"/>
    <n v="451"/>
    <n v="12.03"/>
    <n v="176.36"/>
    <n v="7170947"/>
    <s v="POSTO VITORIA"/>
    <s v="POSTO DE COMBUSTIVEL"/>
    <s v="R OTACILIO NEGRAO DE LIMA 286"/>
    <s v="CENTRO"/>
    <s v="LAVRAS"/>
    <s v="MG"/>
    <s v="DTM"/>
    <m/>
    <m/>
    <m/>
    <m/>
    <m/>
    <m/>
    <m/>
    <m/>
    <m/>
    <m/>
    <m/>
    <m/>
  </r>
  <r>
    <x v="7"/>
    <x v="8"/>
    <n v="679540929"/>
    <n v="109978"/>
    <s v="UNIVERSIDADE FEDERAL DE LAVRAS - MG"/>
    <d v="2020-09-11T08:55:33"/>
    <s v="OMD8752"/>
    <s v="PROPRIA"/>
    <s v="FIAT UNO"/>
    <s v=""/>
    <n v="2013"/>
    <n v="2072939"/>
    <s v="AMADOR EDUARDO DE LIMA"/>
    <s v="Abastecimento"/>
    <s v="GASOLINA COMUM"/>
    <n v="33.04"/>
    <n v="4.54"/>
    <n v="98702"/>
    <n v="459"/>
    <n v="13.89"/>
    <n v="150"/>
    <n v="644030"/>
    <s v="POSTO VENERANDO"/>
    <s v="POSTO DE COMBUSTIVEL"/>
    <s v="PRACA MONSENHOR DOMINGOS PINHEIRO 242"/>
    <s v="CENTRO"/>
    <s v="LAVRAS"/>
    <s v="MG"/>
    <s v="FAZENDA MUQUEM"/>
    <m/>
    <m/>
    <m/>
    <m/>
    <m/>
    <m/>
    <m/>
    <m/>
    <m/>
    <m/>
    <m/>
    <m/>
  </r>
  <r>
    <x v="0"/>
    <x v="8"/>
    <n v="679548127"/>
    <n v="109978"/>
    <s v="UNIVERSIDADE FEDERAL DE LAVRAS - MG"/>
    <d v="2020-09-11T09:17:19"/>
    <s v="GMF5800"/>
    <s v="PROPRIA"/>
    <s v="13000"/>
    <s v="20012236"/>
    <n v="2009"/>
    <n v="78048246"/>
    <s v="CARLOS EDUARDO LUIZ"/>
    <s v="Abastecimento"/>
    <s v="Diesel S-10 Comum"/>
    <n v="211.08"/>
    <n v="3.79"/>
    <n v="110876"/>
    <n v="506"/>
    <n v="2.4"/>
    <n v="800"/>
    <n v="11396534"/>
    <s v="POSTO DA PRACA"/>
    <s v="POSTO DE COMBUSTIVEL"/>
    <s v="PRACA DOUTOR JORGE 185"/>
    <s v="CENTRO"/>
    <s v="LAVRAS"/>
    <s v="MG"/>
    <s v="DTM"/>
    <m/>
    <m/>
    <m/>
    <m/>
    <m/>
    <m/>
    <m/>
    <m/>
    <m/>
    <m/>
    <m/>
    <m/>
  </r>
  <r>
    <x v="0"/>
    <x v="8"/>
    <n v="680644925"/>
    <n v="109978"/>
    <s v="UNIVERSIDADE FEDERAL DE LAVRAS - MG"/>
    <d v="2020-09-11T13:41:41"/>
    <s v="GMF6666"/>
    <s v="PROPRIA"/>
    <s v="CAMINHAO"/>
    <s v="20019840"/>
    <n v="2011"/>
    <n v="1670814"/>
    <s v="MARCELO ADALTON BALISA"/>
    <s v="Abastecimento"/>
    <s v="DIESEL"/>
    <n v="63.09"/>
    <n v="3.62"/>
    <n v="127487"/>
    <n v="669"/>
    <n v="10.6"/>
    <n v="228.39"/>
    <n v="6103464"/>
    <s v="POSTO TUNEL"/>
    <s v="POSTO DE COMBUSTIVEL"/>
    <s v="RUA OTACILIO NEGRAO DE LIMA 598"/>
    <s v="CENTRO"/>
    <s v="LAVRAS"/>
    <s v="MG"/>
    <s v="DTM"/>
    <m/>
    <m/>
    <m/>
    <m/>
    <m/>
    <m/>
    <m/>
    <m/>
    <m/>
    <m/>
    <m/>
    <m/>
  </r>
  <r>
    <x v="1"/>
    <x v="8"/>
    <n v="681296444"/>
    <n v="109978"/>
    <s v="UNIVERSIDADE FEDERAL DE LAVRAS - MG"/>
    <d v="2020-09-11T16:36:57"/>
    <s v="PVJ8145"/>
    <s v="PROPRIA"/>
    <s v="MOTOCICLETA"/>
    <s v="20019245"/>
    <n v="2014"/>
    <n v="1810957"/>
    <s v="ARTHUR RESENDE RIBEIRO DE OLIVEIRA"/>
    <s v="Abastecimento"/>
    <s v="GASOLINA COMUM"/>
    <n v="4.62"/>
    <n v="4.55"/>
    <n v="88539"/>
    <n v="252"/>
    <n v="54.55"/>
    <n v="21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8"/>
    <n v="681296939"/>
    <n v="109978"/>
    <s v="UNIVERSIDADE FEDERAL DE LAVRAS - MG"/>
    <d v="2020-09-11T16:39:33"/>
    <s v="PVJ8146"/>
    <s v="PROPRIA"/>
    <s v="MOTOCICLETA"/>
    <s v="20019246"/>
    <n v="2014"/>
    <n v="1810957"/>
    <s v="ARTHUR RESENDE RIBEIRO DE OLIVEIRA"/>
    <s v="Abastecimento"/>
    <s v="GASOLINA COMUM"/>
    <n v="7.17"/>
    <n v="4.54"/>
    <n v="70477"/>
    <n v="299"/>
    <n v="41.7"/>
    <n v="32.54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8"/>
    <n v="681297259"/>
    <n v="109978"/>
    <s v="UNIVERSIDADE FEDERAL DE LAVRAS - MG"/>
    <d v="2020-09-11T16:40:48"/>
    <s v="PVJ8162"/>
    <s v="PROPRIA"/>
    <s v="MOTOCICLETA"/>
    <s v="20015679"/>
    <n v="2014"/>
    <n v="1810957"/>
    <s v="ARTHUR RESENDE RIBEIRO DE OLIVEIRA"/>
    <s v="Abastecimento"/>
    <s v="GASOLINA COMUM"/>
    <n v="5.15"/>
    <n v="4.55"/>
    <n v="61554"/>
    <n v="211"/>
    <n v="40.97"/>
    <n v="23.41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8"/>
    <n v="681297411"/>
    <n v="109978"/>
    <s v="UNIVERSIDADE FEDERAL DE LAVRAS - MG"/>
    <d v="2020-09-11T16:41:44"/>
    <s v="PVJ8151"/>
    <s v="PROPRIA"/>
    <s v="MOTOCICLETA"/>
    <s v="20019247"/>
    <n v="2014"/>
    <n v="1810957"/>
    <s v="ARTHUR RESENDE RIBEIRO DE OLIVEIRA"/>
    <s v="Abastecimento"/>
    <s v="GASOLINA COMUM"/>
    <n v="7.34"/>
    <n v="4.54"/>
    <n v="88488"/>
    <n v="290"/>
    <n v="39.51"/>
    <n v="33.33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8"/>
    <n v="681297705"/>
    <n v="109978"/>
    <s v="UNIVERSIDADE FEDERAL DE LAVRAS - MG"/>
    <d v="2020-09-11T16:43:16"/>
    <s v="PVJ8142"/>
    <s v="PROPRIA"/>
    <s v="MOTOCICLETA"/>
    <s v="20019243"/>
    <n v="2014"/>
    <n v="1810957"/>
    <s v="ARTHUR RESENDE RIBEIRO DE OLIVEIRA"/>
    <s v="Abastecimento"/>
    <s v="GASOLINA COMUM"/>
    <n v="4.51"/>
    <n v="4.54"/>
    <n v="90762"/>
    <n v="196"/>
    <n v="43.46"/>
    <n v="20.47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6"/>
    <x v="8"/>
    <n v="681297928"/>
    <n v="109978"/>
    <s v="UNIVERSIDADE FEDERAL DE LAVRAS - MG"/>
    <d v="2020-09-11T16:44:26"/>
    <s v="HKX5728"/>
    <s v="PROPRIA"/>
    <s v="MOTOCICLETA"/>
    <s v=""/>
    <n v="2009"/>
    <n v="1810957"/>
    <s v="ARTHUR RESENDE RIBEIRO DE OLIVEIRA"/>
    <s v="Abastecimento"/>
    <s v="GASOLINA COMUM"/>
    <n v="6.17"/>
    <n v="4.54"/>
    <n v="54309"/>
    <n v="304"/>
    <n v="49.27"/>
    <n v="28.01"/>
    <n v="644030"/>
    <s v="POSTO VENERANDO"/>
    <s v="POSTO DE COMBUSTIVEL"/>
    <s v="PRACA MONSENHOR DOMINGOS PINHEIRO 242"/>
    <s v="CENTRO"/>
    <s v="LAVRAS"/>
    <s v="MG"/>
    <s v="DGTI"/>
    <m/>
    <m/>
    <m/>
    <m/>
    <m/>
    <m/>
    <m/>
    <m/>
    <m/>
    <m/>
    <m/>
    <m/>
  </r>
  <r>
    <x v="1"/>
    <x v="8"/>
    <n v="681298228"/>
    <n v="109978"/>
    <s v="UNIVERSIDADE FEDERAL DE LAVRAS - MG"/>
    <d v="2020-09-11T16:45:39"/>
    <s v="PVJ8123"/>
    <s v="PROPRIA"/>
    <s v="MOTOCICLETA"/>
    <s v="20019272"/>
    <n v="2014"/>
    <n v="1810957"/>
    <s v="ARTHUR RESENDE RIBEIRO DE OLIVEIRA"/>
    <s v="Abastecimento"/>
    <s v="GASOLINA COMUM"/>
    <n v="3.87"/>
    <n v="4.54"/>
    <n v="80622"/>
    <n v="169"/>
    <n v="43.67"/>
    <n v="17.579999999999998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8"/>
    <n v="681298397"/>
    <n v="109978"/>
    <s v="UNIVERSIDADE FEDERAL DE LAVRAS - MG"/>
    <d v="2020-09-11T16:46:31"/>
    <s v="OQP9475"/>
    <s v="PROPRIA"/>
    <s v="UNO"/>
    <s v=""/>
    <n v="2014"/>
    <n v="1810957"/>
    <s v="ARTHUR RESENDE RIBEIRO DE OLIVEIRA"/>
    <s v="Abastecimento"/>
    <s v="GASOLINA COMUM"/>
    <n v="34.450000000000003"/>
    <n v="4.54"/>
    <n v="131284"/>
    <n v="355"/>
    <n v="10.3"/>
    <n v="156.4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0"/>
    <x v="8"/>
    <n v="681397619"/>
    <n v="109978"/>
    <s v="UNIVERSIDADE FEDERAL DE LAVRAS - MG"/>
    <d v="2020-09-14T07:32:22"/>
    <s v="JJF5071"/>
    <s v="PROPRIA"/>
    <s v="GOL"/>
    <s v="20012223"/>
    <n v="2009"/>
    <n v="2041853"/>
    <s v="MARCIO TADEU DE LIMA"/>
    <s v="Abastecimento"/>
    <s v="GASOLINA COMUM"/>
    <n v="32.26"/>
    <n v="4.6500000000000004"/>
    <n v="153450"/>
    <n v="325"/>
    <n v="10.07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1"/>
    <x v="8"/>
    <n v="681436184"/>
    <n v="109978"/>
    <s v="UNIVERSIDADE FEDERAL DE LAVRAS - MG"/>
    <d v="2020-09-14T08:59:29"/>
    <s v="ROC7068"/>
    <s v="PROPRIA"/>
    <s v="ROCADEIRA"/>
    <s v=""/>
    <n v="2016"/>
    <n v="395326"/>
    <s v="CARLOS ALBERTO DE OLIVEIRA SILVA"/>
    <s v="Abastecimento"/>
    <s v="GASOLINA COMUM"/>
    <n v="3"/>
    <n v="4.62"/>
    <n v="114055"/>
    <n v="15"/>
    <n v="5"/>
    <n v="13.86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8"/>
    <n v="681436437"/>
    <n v="109978"/>
    <s v="UNIVERSIDADE FEDERAL DE LAVRAS - MG"/>
    <d v="2020-09-14T09:00:29"/>
    <s v="ROC4342"/>
    <s v="PROPRIA"/>
    <s v="ROCADEIRA"/>
    <s v=""/>
    <n v="2012"/>
    <n v="395326"/>
    <s v="CARLOS ALBERTO DE OLIVEIRA SILVA"/>
    <s v="Abastecimento"/>
    <s v="GASOLINA COMUM"/>
    <n v="3"/>
    <n v="4.62"/>
    <n v="114055"/>
    <n v="15"/>
    <n v="5"/>
    <n v="13.86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8"/>
    <n v="681436710"/>
    <n v="109978"/>
    <s v="UNIVERSIDADE FEDERAL DE LAVRAS - MG"/>
    <d v="2020-09-14T09:01:32"/>
    <s v="ROC4343"/>
    <s v="PROPRIA"/>
    <s v="ROCADEIRA"/>
    <s v=""/>
    <n v="2012"/>
    <n v="395326"/>
    <s v="CARLOS ALBERTO DE OLIVEIRA SILVA"/>
    <s v="Abastecimento"/>
    <s v="GASOLINA COMUM"/>
    <n v="3"/>
    <n v="4.62"/>
    <n v="114055"/>
    <n v="15"/>
    <n v="5"/>
    <n v="13.86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8"/>
    <n v="681436956"/>
    <n v="109978"/>
    <s v="UNIVERSIDADE FEDERAL DE LAVRAS - MG"/>
    <d v="2020-09-14T09:02:31"/>
    <s v="ROC6727"/>
    <s v="PROPRIA"/>
    <s v="ROCADEIRA FS 220"/>
    <s v=""/>
    <n v="2011"/>
    <n v="395326"/>
    <s v="CARLOS ALBERTO DE OLIVEIRA SILVA"/>
    <s v="Abastecimento"/>
    <s v="GASOLINA COMUM"/>
    <n v="3"/>
    <n v="4.62"/>
    <n v="114055"/>
    <n v="15"/>
    <n v="5"/>
    <n v="13.86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8"/>
    <n v="681437263"/>
    <n v="109978"/>
    <s v="UNIVERSIDADE FEDERAL DE LAVRAS - MG"/>
    <d v="2020-09-14T09:03:29"/>
    <s v="ROC7067"/>
    <s v="PROPRIA"/>
    <s v="ROCADEIRA"/>
    <s v=""/>
    <n v="2016"/>
    <n v="395326"/>
    <s v="CARLOS ALBERTO DE OLIVEIRA SILVA"/>
    <s v="Abastecimento"/>
    <s v="GASOLINA COMUM"/>
    <n v="3"/>
    <n v="4.62"/>
    <n v="114055"/>
    <n v="15"/>
    <n v="5"/>
    <n v="13.86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8"/>
    <n v="681437496"/>
    <n v="109978"/>
    <s v="UNIVERSIDADE FEDERAL DE LAVRAS - MG"/>
    <d v="2020-09-14T09:04:23"/>
    <s v="ROC4350"/>
    <s v="PROPRIA"/>
    <s v="ROCADEIRA"/>
    <s v=""/>
    <n v="2012"/>
    <n v="395326"/>
    <s v="CARLOS ALBERTO DE OLIVEIRA SILVA"/>
    <s v="Abastecimento"/>
    <s v="GASOLINA COMUM"/>
    <n v="3"/>
    <n v="4.62"/>
    <n v="114055"/>
    <n v="15"/>
    <n v="5"/>
    <n v="13.86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8"/>
    <n v="681437723"/>
    <n v="109978"/>
    <s v="UNIVERSIDADE FEDERAL DE LAVRAS - MG"/>
    <d v="2020-09-14T09:05:16"/>
    <s v="ROC6731"/>
    <s v="PROPRIA"/>
    <s v="ROCADEIRA FS 220"/>
    <s v=""/>
    <n v="2011"/>
    <n v="395326"/>
    <s v="CARLOS ALBERTO DE OLIVEIRA SILVA"/>
    <s v="Abastecimento"/>
    <s v="GASOLINA COMUM"/>
    <n v="3"/>
    <n v="4.62"/>
    <n v="114055"/>
    <n v="15"/>
    <n v="5"/>
    <n v="13.86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8"/>
    <n v="681439207"/>
    <n v="109978"/>
    <s v="UNIVERSIDADE FEDERAL DE LAVRAS - MG"/>
    <d v="2020-09-14T09:06:52"/>
    <s v="ROC7069"/>
    <s v="PROPRIA"/>
    <s v="ROCADEIRA"/>
    <s v=""/>
    <n v="2016"/>
    <n v="395326"/>
    <s v="CARLOS ALBERTO DE OLIVEIRA SILVA"/>
    <s v="Abastecimento"/>
    <s v="GASOLINA COMUM"/>
    <n v="3"/>
    <n v="4.62"/>
    <n v="114055"/>
    <n v="15"/>
    <n v="5"/>
    <n v="13.86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8"/>
    <n v="681439412"/>
    <n v="109978"/>
    <s v="UNIVERSIDADE FEDERAL DE LAVRAS - MG"/>
    <d v="2020-09-14T09:07:39"/>
    <s v="ROC7070"/>
    <s v="PROPRIA"/>
    <s v="ROCADEIRA"/>
    <s v=""/>
    <n v="2016"/>
    <n v="395326"/>
    <s v="CARLOS ALBERTO DE OLIVEIRA SILVA"/>
    <s v="Abastecimento"/>
    <s v="GASOLINA COMUM"/>
    <n v="3"/>
    <n v="4.62"/>
    <n v="114055"/>
    <n v="15"/>
    <n v="5"/>
    <n v="13.86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8"/>
    <n v="681439781"/>
    <n v="109978"/>
    <s v="UNIVERSIDADE FEDERAL DE LAVRAS - MG"/>
    <d v="2020-09-14T09:09:08"/>
    <s v="ROC6726"/>
    <s v="PROPRIA"/>
    <s v="ROCADEIRA FS 220"/>
    <s v=""/>
    <n v="2011"/>
    <n v="395326"/>
    <s v="CARLOS ALBERTO DE OLIVEIRA SILVA"/>
    <s v="Abastecimento"/>
    <s v="GASOLINA COMUM"/>
    <n v="3"/>
    <n v="4.62"/>
    <n v="114055"/>
    <n v="15"/>
    <n v="5"/>
    <n v="13.86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0"/>
    <x v="8"/>
    <n v="681476913"/>
    <n v="109978"/>
    <s v="UNIVERSIDADE FEDERAL DE LAVRAS - MG"/>
    <d v="2020-09-14T10:08:56"/>
    <s v="HKX5731"/>
    <s v="PROPRIA"/>
    <s v="MOTOCICLETA"/>
    <s v="20019249"/>
    <n v="2009"/>
    <n v="1810957"/>
    <s v="ARTHUR RESENDE RIBEIRO DE OLIVEIRA"/>
    <s v="Abastecimento"/>
    <s v="GASOLINA COMUM"/>
    <n v="8"/>
    <n v="4.5"/>
    <n v="20717"/>
    <n v="243"/>
    <n v="30.38"/>
    <n v="35.99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8"/>
    <n v="681478087"/>
    <n v="109978"/>
    <s v="UNIVERSIDADE FEDERAL DE LAVRAS - MG"/>
    <d v="2020-09-14T10:11:37"/>
    <s v="PVJ8142"/>
    <s v="PROPRIA"/>
    <s v="MOTOCICLETA"/>
    <s v="20019243"/>
    <n v="2014"/>
    <n v="1810957"/>
    <s v="ARTHUR RESENDE RIBEIRO DE OLIVEIRA"/>
    <s v="Abastecimento"/>
    <s v="GASOLINA COMUM"/>
    <n v="5.84"/>
    <n v="4.5"/>
    <n v="91049"/>
    <n v="287"/>
    <n v="49.14"/>
    <n v="26.28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8"/>
    <n v="681477699"/>
    <n v="109978"/>
    <s v="UNIVERSIDADE FEDERAL DE LAVRAS - MG"/>
    <d v="2020-09-14T10:12:51"/>
    <s v="PVJ8146"/>
    <s v="PROPRIA"/>
    <s v="MOTOCICLETA"/>
    <s v="20019246"/>
    <n v="2014"/>
    <n v="1810957"/>
    <s v="ARTHUR RESENDE RIBEIRO DE OLIVEIRA"/>
    <s v="Abastecimento"/>
    <s v="GASOLINA COMUM"/>
    <n v="6.35"/>
    <n v="4.54"/>
    <n v="70744"/>
    <n v="267"/>
    <n v="42.05"/>
    <n v="28.83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8"/>
    <n v="681477989"/>
    <n v="109978"/>
    <s v="UNIVERSIDADE FEDERAL DE LAVRAS - MG"/>
    <d v="2020-09-14T10:14:30"/>
    <s v="PVJ8145"/>
    <s v="PROPRIA"/>
    <s v="MOTOCICLETA"/>
    <s v="20019245"/>
    <n v="2014"/>
    <n v="1810957"/>
    <s v="ARTHUR RESENDE RIBEIRO DE OLIVEIRA"/>
    <s v="Abastecimento"/>
    <s v="GASOLINA COMUM"/>
    <n v="7.05"/>
    <n v="4.54"/>
    <n v="88853"/>
    <n v="314"/>
    <n v="44.54"/>
    <n v="32.03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8"/>
    <n v="681478758"/>
    <n v="109978"/>
    <s v="UNIVERSIDADE FEDERAL DE LAVRAS - MG"/>
    <d v="2020-09-14T10:18:28"/>
    <s v="PVJ8159"/>
    <s v="PROPRIA"/>
    <s v="MOTOCICLETA"/>
    <s v="0019242"/>
    <n v="2014"/>
    <n v="1810957"/>
    <s v="ARTHUR RESENDE RIBEIRO DE OLIVEIRA"/>
    <s v="Abastecimento"/>
    <s v="GASOLINA COMUM"/>
    <n v="8.15"/>
    <n v="4.54"/>
    <n v="80158"/>
    <n v="371"/>
    <n v="45.52"/>
    <n v="37.020000000000003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6"/>
    <x v="8"/>
    <n v="681480227"/>
    <n v="109978"/>
    <s v="UNIVERSIDADE FEDERAL DE LAVRAS - MG"/>
    <d v="2020-09-14T10:20:52"/>
    <s v="HKX5728"/>
    <s v="PROPRIA"/>
    <s v="MOTOCICLETA"/>
    <s v=""/>
    <n v="2009"/>
    <n v="1810957"/>
    <s v="ARTHUR RESENDE RIBEIRO DE OLIVEIRA"/>
    <s v="Abastecimento"/>
    <s v="GASOLINA COMUM"/>
    <n v="7.52"/>
    <n v="4.54"/>
    <n v="54638"/>
    <n v="329"/>
    <n v="43.75"/>
    <n v="34.130000000000003"/>
    <n v="644030"/>
    <s v="POSTO VENERANDO"/>
    <s v="POSTO DE COMBUSTIVEL"/>
    <s v="PRACA MONSENHOR DOMINGOS PINHEIRO 242"/>
    <s v="CENTRO"/>
    <s v="LAVRAS"/>
    <s v="MG"/>
    <s v="DGTI"/>
    <m/>
    <m/>
    <m/>
    <m/>
    <m/>
    <m/>
    <m/>
    <m/>
    <m/>
    <m/>
    <m/>
    <m/>
  </r>
  <r>
    <x v="0"/>
    <x v="8"/>
    <n v="681480747"/>
    <n v="109978"/>
    <s v="UNIVERSIDADE FEDERAL DE LAVRAS - MG"/>
    <d v="2020-09-14T10:23:41"/>
    <s v="PVJ8162"/>
    <s v="PROPRIA"/>
    <s v="MOTOCICLETA"/>
    <s v="20015679"/>
    <n v="2014"/>
    <n v="1810957"/>
    <s v="ARTHUR RESENDE RIBEIRO DE OLIVEIRA"/>
    <s v="Abastecimento"/>
    <s v="GASOLINA COMUM"/>
    <n v="5.3"/>
    <n v="4.54"/>
    <n v="61779"/>
    <n v="225"/>
    <n v="42.45"/>
    <n v="24.08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0"/>
    <x v="8"/>
    <n v="681482279"/>
    <n v="109978"/>
    <s v="UNIVERSIDADE FEDERAL DE LAVRAS - MG"/>
    <d v="2020-09-14T10:26:24"/>
    <s v="HKX5729"/>
    <s v="PROPRIA"/>
    <s v="MOTOCICLETA"/>
    <s v=""/>
    <n v="2009"/>
    <n v="1810957"/>
    <s v="ARTHUR RESENDE RIBEIRO DE OLIVEIRA"/>
    <s v="Abastecimento"/>
    <s v="GASOLINA COMUM"/>
    <n v="8.11"/>
    <n v="4.54"/>
    <n v="28696"/>
    <n v="331"/>
    <n v="40.81"/>
    <n v="36.81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8"/>
    <n v="681483108"/>
    <n v="109978"/>
    <s v="UNIVERSIDADE FEDERAL DE LAVRAS - MG"/>
    <d v="2020-09-14T10:27:59"/>
    <s v="PVJ8129"/>
    <s v="PROPRIA"/>
    <s v="MOTOCICLETA"/>
    <s v="20019241"/>
    <n v="2014"/>
    <n v="1810957"/>
    <s v="ARTHUR RESENDE RIBEIRO DE OLIVEIRA"/>
    <s v="Abastecimento"/>
    <s v="GASOLINA COMUM"/>
    <n v="9.07"/>
    <n v="4.54"/>
    <n v="952900"/>
    <n v="4000"/>
    <n v="441.01"/>
    <n v="41.17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8"/>
    <n v="681482886"/>
    <n v="109978"/>
    <s v="UNIVERSIDADE FEDERAL DE LAVRAS - MG"/>
    <d v="2020-09-14T10:29:57"/>
    <s v="PVJ8144"/>
    <s v="PROPRIA"/>
    <s v="MOTOCICLETA"/>
    <s v="0019244"/>
    <n v="2014"/>
    <n v="1810957"/>
    <s v="ARTHUR RESENDE RIBEIRO DE OLIVEIRA"/>
    <s v="Abastecimento"/>
    <s v="GASOLINA COMUM"/>
    <n v="7.28"/>
    <n v="4.5"/>
    <n v="79899"/>
    <n v="330"/>
    <n v="45.33"/>
    <n v="32.78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8"/>
    <n v="681483149"/>
    <n v="109978"/>
    <s v="UNIVERSIDADE FEDERAL DE LAVRAS - MG"/>
    <d v="2020-09-14T10:30:54"/>
    <s v="PVJ8151"/>
    <s v="PROPRIA"/>
    <s v="MOTOCICLETA"/>
    <s v="20019247"/>
    <n v="2014"/>
    <n v="1810957"/>
    <s v="ARTHUR RESENDE RIBEIRO DE OLIVEIRA"/>
    <s v="Abastecimento"/>
    <s v="GASOLINA COMUM"/>
    <n v="8.4499999999999993"/>
    <n v="4.5"/>
    <n v="88884"/>
    <n v="396"/>
    <n v="46.86"/>
    <n v="38.049999999999997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8"/>
    <n v="681483513"/>
    <n v="109978"/>
    <s v="UNIVERSIDADE FEDERAL DE LAVRAS - MG"/>
    <d v="2020-09-14T10:32:57"/>
    <s v="PVJ8123"/>
    <s v="PROPRIA"/>
    <s v="MOTOCICLETA"/>
    <s v="20019272"/>
    <n v="2014"/>
    <n v="1810957"/>
    <s v="ARTHUR RESENDE RIBEIRO DE OLIVEIRA"/>
    <s v="Abastecimento"/>
    <s v="GASOLINA COMUM"/>
    <n v="5.97"/>
    <n v="4.54"/>
    <n v="80909"/>
    <n v="287"/>
    <n v="48.07"/>
    <n v="27.12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8"/>
    <n v="681522624"/>
    <n v="109978"/>
    <s v="UNIVERSIDADE FEDERAL DE LAVRAS - MG"/>
    <d v="2020-09-14T13:45:20"/>
    <s v="GMF6108"/>
    <s v="PROPRIA"/>
    <s v="KOMBI 1.6"/>
    <s v="20015678"/>
    <n v="2009"/>
    <n v="3892"/>
    <s v="CLAUDIO VALACIO DE OLIVEIRA"/>
    <s v="Abastecimento"/>
    <s v="GASOLINA COMUM"/>
    <n v="32.26"/>
    <n v="4.6500000000000004"/>
    <n v="686607"/>
    <n v="271"/>
    <n v="8.4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8"/>
    <n v="681528127"/>
    <n v="109978"/>
    <s v="UNIVERSIDADE FEDERAL DE LAVRAS - MG"/>
    <d v="2020-09-14T14:06:42"/>
    <s v="GMF7214"/>
    <s v="PROPRIA"/>
    <s v="FOCUS"/>
    <s v="20012001"/>
    <n v="2012"/>
    <n v="2041853"/>
    <s v="MARCIO TADEU DE LIMA"/>
    <s v="Abastecimento"/>
    <s v="GASOLINA COMUM"/>
    <n v="15"/>
    <n v="4.7"/>
    <n v="161294"/>
    <n v="121"/>
    <n v="8.07"/>
    <n v="70.55"/>
    <n v="6103464"/>
    <s v="POSTO TUNEL"/>
    <s v="POSTO DE COMBUSTIVEL"/>
    <s v="RUA OTACILIO NEGRAO DE LIMA 598"/>
    <s v="CENTRO"/>
    <s v="LAVRAS"/>
    <s v="MG"/>
    <s v="DTM"/>
    <m/>
    <m/>
    <m/>
    <m/>
    <m/>
    <m/>
    <m/>
    <m/>
    <m/>
    <m/>
    <m/>
    <m/>
  </r>
  <r>
    <x v="0"/>
    <x v="8"/>
    <n v="681552787"/>
    <n v="109978"/>
    <s v="UNIVERSIDADE FEDERAL DE LAVRAS - MG"/>
    <d v="2020-09-14T16:04:11"/>
    <s v="GMF1078"/>
    <s v="PROPRIA"/>
    <s v="CAMINHAO"/>
    <s v="20015677"/>
    <n v="1977"/>
    <n v="3892"/>
    <s v="CLAUDIO VALACIO DE OLIVEIRA"/>
    <s v="Abastecimento"/>
    <s v="Diesel S-10 Comum"/>
    <n v="105.31"/>
    <n v="3.8"/>
    <n v="78560"/>
    <n v="55"/>
    <n v="0.52"/>
    <n v="40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8"/>
    <n v="681554130"/>
    <n v="109978"/>
    <s v="UNIVERSIDADE FEDERAL DE LAVRAS - MG"/>
    <d v="2020-09-14T16:12:12"/>
    <s v="GMF7494"/>
    <s v="PROPRIA"/>
    <s v="UNO"/>
    <s v=""/>
    <n v="2013"/>
    <n v="13104255"/>
    <s v="LIVIA CRISTINA COELHO"/>
    <s v="Abastecimento"/>
    <s v="GASOLINA COMUM"/>
    <n v="32.26"/>
    <n v="4.6500000000000004"/>
    <n v="64064"/>
    <n v="214"/>
    <n v="6.63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8"/>
    <n v="681648836"/>
    <n v="109978"/>
    <s v="UNIVERSIDADE FEDERAL DE LAVRAS - MG"/>
    <d v="2020-09-15T09:21:50"/>
    <s v="GMF6156"/>
    <s v="PROPRIA"/>
    <s v="STRADA HD WK CD E"/>
    <s v="20019835"/>
    <n v="2009"/>
    <n v="395326"/>
    <s v="CARLOS ALBERTO DE OLIVEIRA SILVA"/>
    <s v="Abastecimento"/>
    <s v="ETANOL"/>
    <n v="42.55"/>
    <n v="3.22"/>
    <n v="129567"/>
    <n v="403"/>
    <n v="9.4700000000000006"/>
    <n v="137.03"/>
    <n v="11396534"/>
    <s v="POSTO DA PRACA"/>
    <s v="POSTO DE COMBUSTIVEL"/>
    <s v="PRACA DOUTOR JORGE 185"/>
    <s v="CENTRO"/>
    <s v="LAVRAS"/>
    <s v="MG"/>
    <s v="DTM"/>
    <m/>
    <m/>
    <m/>
    <m/>
    <m/>
    <m/>
    <m/>
    <m/>
    <m/>
    <m/>
    <m/>
    <m/>
  </r>
  <r>
    <x v="0"/>
    <x v="8"/>
    <n v="681685192"/>
    <n v="109978"/>
    <s v="UNIVERSIDADE FEDERAL DE LAVRAS - MG"/>
    <d v="2020-09-15T12:49:55"/>
    <s v="GMF7211"/>
    <s v="PROPRIA"/>
    <s v="FOCUS"/>
    <s v="20012222"/>
    <n v="2013"/>
    <n v="45197865"/>
    <s v="ANTONIO JOSE BENTO DE LUCAS"/>
    <s v="Abastecimento"/>
    <s v="GASOLINA COMUM"/>
    <n v="32.26"/>
    <n v="4.6500000000000004"/>
    <n v="149666"/>
    <n v="290"/>
    <n v="8.99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8"/>
    <n v="681843760"/>
    <n v="109978"/>
    <s v="UNIVERSIDADE FEDERAL DE LAVRAS - MG"/>
    <d v="2020-09-16T09:25:19"/>
    <s v="HOE7926"/>
    <s v="PROPRIA"/>
    <s v="CAMINHAO"/>
    <s v=""/>
    <n v="2011"/>
    <n v="15952"/>
    <s v="FLAVIO DOS SANTOS MACIEL"/>
    <s v="Abastecimento"/>
    <s v="DIESEL"/>
    <n v="201.01"/>
    <n v="3.75"/>
    <n v="103623"/>
    <n v="624"/>
    <n v="3.1"/>
    <n v="754.19"/>
    <n v="6103464"/>
    <s v="POSTO TUNEL"/>
    <s v="POSTO DE COMBUSTIVEL"/>
    <s v="RUA OTACILIO NEGRAO DE LIMA 598"/>
    <s v="CENTRO"/>
    <s v="LAVRAS"/>
    <s v="MG"/>
    <s v="DTM"/>
    <m/>
    <m/>
    <m/>
    <m/>
    <m/>
    <m/>
    <m/>
    <m/>
    <m/>
    <m/>
    <m/>
    <m/>
  </r>
  <r>
    <x v="1"/>
    <x v="8"/>
    <n v="681912699"/>
    <n v="109978"/>
    <s v="UNIVERSIDADE FEDERAL DE LAVRAS - MG"/>
    <d v="2020-09-16T15:29:13"/>
    <s v="PVJ8142"/>
    <s v="PROPRIA"/>
    <s v="MOTOCICLETA"/>
    <s v="20019243"/>
    <n v="2014"/>
    <n v="1810957"/>
    <s v="ARTHUR RESENDE RIBEIRO DE OLIVEIRA"/>
    <s v="Abastecimento"/>
    <s v="GASOLINA COMUM"/>
    <n v="5.01"/>
    <n v="4.5"/>
    <n v="91261"/>
    <n v="212"/>
    <n v="42.32"/>
    <n v="22.54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8"/>
    <n v="681912841"/>
    <n v="109978"/>
    <s v="UNIVERSIDADE FEDERAL DE LAVRAS - MG"/>
    <d v="2020-09-16T15:30:08"/>
    <s v="PVJ8162"/>
    <s v="PROPRIA"/>
    <s v="MOTOCICLETA"/>
    <s v="20015679"/>
    <n v="2014"/>
    <n v="1810957"/>
    <s v="ARTHUR RESENDE RIBEIRO DE OLIVEIRA"/>
    <s v="Abastecimento"/>
    <s v="GASOLINA COMUM"/>
    <n v="4.58"/>
    <n v="4.5"/>
    <n v="61995"/>
    <n v="216"/>
    <n v="47.16"/>
    <n v="20.61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8"/>
    <n v="681914128"/>
    <n v="109978"/>
    <s v="UNIVERSIDADE FEDERAL DE LAVRAS - MG"/>
    <d v="2020-09-16T15:31:16"/>
    <s v="PVJ8145"/>
    <s v="PROPRIA"/>
    <s v="MOTOCICLETA"/>
    <s v="20019245"/>
    <n v="2014"/>
    <n v="1810957"/>
    <s v="ARTHUR RESENDE RIBEIRO DE OLIVEIRA"/>
    <s v="Abastecimento"/>
    <s v="GASOLINA COMUM"/>
    <n v="6.65"/>
    <n v="4.5"/>
    <n v="89154"/>
    <n v="301"/>
    <n v="45.26"/>
    <n v="29.92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8"/>
    <n v="681914233"/>
    <n v="109978"/>
    <s v="UNIVERSIDADE FEDERAL DE LAVRAS - MG"/>
    <d v="2020-09-16T15:32:01"/>
    <s v="PVJ8151"/>
    <s v="PROPRIA"/>
    <s v="MOTOCICLETA"/>
    <s v="20019247"/>
    <n v="2014"/>
    <n v="1810957"/>
    <s v="ARTHUR RESENDE RIBEIRO DE OLIVEIRA"/>
    <s v="Abastecimento"/>
    <s v="GASOLINA COMUM"/>
    <n v="6.91"/>
    <n v="4.5"/>
    <n v="89122"/>
    <n v="238"/>
    <n v="34.44"/>
    <n v="31.1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8"/>
    <n v="681915083"/>
    <n v="109978"/>
    <s v="UNIVERSIDADE FEDERAL DE LAVRAS - MG"/>
    <d v="2020-09-16T15:34:16"/>
    <s v="PVJ8129"/>
    <s v="PROPRIA"/>
    <s v="MOTOCICLETA"/>
    <s v="20019241"/>
    <n v="2014"/>
    <n v="1810957"/>
    <s v="ARTHUR RESENDE RIBEIRO DE OLIVEIRA"/>
    <s v="Abastecimento"/>
    <s v="GASOLINA COMUM"/>
    <n v="6.23"/>
    <n v="4.5"/>
    <n v="955640"/>
    <n v="2740"/>
    <n v="439.81"/>
    <n v="28.06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8"/>
    <n v="681996502"/>
    <n v="109978"/>
    <s v="UNIVERSIDADE FEDERAL DE LAVRAS - MG"/>
    <d v="2020-09-17T06:44:45"/>
    <s v="PVX6863"/>
    <s v="PROPRIA"/>
    <s v="MONTANA"/>
    <s v=""/>
    <n v="2015"/>
    <n v="2214848"/>
    <s v="ANTONIO VICENTE DA SILVA"/>
    <s v="Abastecimento"/>
    <s v="GASOLINA COMUM"/>
    <n v="32.26"/>
    <n v="4.6500000000000004"/>
    <n v="103165"/>
    <n v="641"/>
    <n v="19.87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8"/>
    <n v="682007251"/>
    <n v="109978"/>
    <s v="UNIVERSIDADE FEDERAL DE LAVRAS - MG"/>
    <d v="2020-09-17T07:38:18"/>
    <s v="GMF5734"/>
    <s v="PROPRIA"/>
    <s v="COURIER"/>
    <s v="20019838"/>
    <n v="2009"/>
    <n v="2041853"/>
    <s v="MARCIO TADEU DE LIMA"/>
    <s v="Abastecimento"/>
    <s v="ETANOL"/>
    <n v="46.9"/>
    <n v="3.2"/>
    <n v="113761"/>
    <n v="256"/>
    <n v="5.46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8"/>
    <n v="682035432"/>
    <n v="109978"/>
    <s v="UNIVERSIDADE FEDERAL DE LAVRAS - MG"/>
    <d v="2020-09-17T09:03:55"/>
    <s v="HES1264"/>
    <s v="PROPRIA"/>
    <s v="RANGER"/>
    <s v=""/>
    <n v="2007"/>
    <n v="140502"/>
    <s v="JOSE PEDRO DE OLIVEIRA"/>
    <s v="Abastecimento"/>
    <s v="Diesel S-10 Comum"/>
    <n v="54.08"/>
    <n v="3.7"/>
    <n v="325338"/>
    <n v="618"/>
    <n v="11.43"/>
    <n v="200"/>
    <n v="11369430"/>
    <s v="POSTO AVENIDA"/>
    <s v="POSTO DE COMBUSTIVEL"/>
    <s v="AVENIDA ERNESTO MATIOLLI 1066"/>
    <s v="SANTA EFIGENIA"/>
    <s v="LAVRAS"/>
    <s v="MG"/>
    <s v="DTM"/>
    <m/>
    <m/>
    <m/>
    <m/>
    <m/>
    <m/>
    <m/>
    <m/>
    <m/>
    <m/>
    <m/>
    <m/>
  </r>
  <r>
    <x v="0"/>
    <x v="8"/>
    <n v="682047799"/>
    <n v="109978"/>
    <s v="UNIVERSIDADE FEDERAL DE LAVRAS - MG"/>
    <d v="2020-09-17T09:54:29"/>
    <s v="GMF6158"/>
    <s v="PROPRIA"/>
    <s v="STRADA HD WK CD E"/>
    <s v="20019850"/>
    <n v="2009"/>
    <n v="12918"/>
    <s v="MARCO AURELIO DE CASTRO CARVALHO"/>
    <s v="Abastecimento"/>
    <s v="GASOLINA COMUM"/>
    <n v="32.26"/>
    <n v="4.6500000000000004"/>
    <n v="212580"/>
    <n v="225"/>
    <n v="6.97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8"/>
    <n v="682053315"/>
    <n v="109978"/>
    <s v="UNIVERSIDADE FEDERAL DE LAVRAS - MG"/>
    <d v="2020-09-17T10:19:34"/>
    <s v="GMF7963"/>
    <s v="PROPRIA"/>
    <s v="STRADA HD WK CD E"/>
    <s v=""/>
    <n v="2015"/>
    <n v="12918"/>
    <s v="MARCO AURELIO DE CASTRO CARVALHO"/>
    <s v="Abastecimento"/>
    <s v="GASOLINA COMUM"/>
    <n v="32.26"/>
    <n v="4.6500000000000004"/>
    <n v="84031"/>
    <n v="286"/>
    <n v="8.8699999999999992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6"/>
    <x v="8"/>
    <n v="682126429"/>
    <n v="109978"/>
    <s v="UNIVERSIDADE FEDERAL DE LAVRAS - MG"/>
    <d v="2020-09-17T16:42:26"/>
    <s v="HKX5728"/>
    <s v="PROPRIA"/>
    <s v="MOTOCICLETA"/>
    <s v=""/>
    <n v="2009"/>
    <n v="1810957"/>
    <s v="ARTHUR RESENDE RIBEIRO DE OLIVEIRA"/>
    <s v="Abastecimento"/>
    <s v="GASOLINA COMUM"/>
    <n v="6.16"/>
    <n v="4.5"/>
    <n v="54904"/>
    <n v="266"/>
    <n v="43.18"/>
    <n v="27.75"/>
    <n v="644030"/>
    <s v="POSTO VENERANDO"/>
    <s v="POSTO DE COMBUSTIVEL"/>
    <s v="PRACA MONSENHOR DOMINGOS PINHEIRO 242"/>
    <s v="CENTRO"/>
    <s v="LAVRAS"/>
    <s v="MG"/>
    <s v="DGTI"/>
    <m/>
    <m/>
    <m/>
    <m/>
    <m/>
    <m/>
    <m/>
    <m/>
    <m/>
    <m/>
    <m/>
    <m/>
  </r>
  <r>
    <x v="1"/>
    <x v="8"/>
    <n v="682126631"/>
    <n v="109978"/>
    <s v="UNIVERSIDADE FEDERAL DE LAVRAS - MG"/>
    <d v="2020-09-17T16:43:43"/>
    <s v="PVJ8124"/>
    <s v="PROPRIA"/>
    <s v="MOTOCICLETA"/>
    <s v="20019248"/>
    <n v="2014"/>
    <n v="1810957"/>
    <s v="ARTHUR RESENDE RIBEIRO DE OLIVEIRA"/>
    <s v="Abastecimento"/>
    <s v="GASOLINA COMUM"/>
    <n v="5.15"/>
    <n v="4.5"/>
    <n v="125"/>
    <n v="-92825"/>
    <m/>
    <n v="23.19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8"/>
    <n v="682126849"/>
    <n v="109978"/>
    <s v="UNIVERSIDADE FEDERAL DE LAVRAS - MG"/>
    <d v="2020-09-17T16:44:58"/>
    <s v="HKX5729"/>
    <s v="PROPRIA"/>
    <s v="MOTOCICLETA"/>
    <s v=""/>
    <n v="2009"/>
    <n v="1810957"/>
    <s v="ARTHUR RESENDE RIBEIRO DE OLIVEIRA"/>
    <s v="Abastecimento"/>
    <s v="GASOLINA COMUM"/>
    <n v="7.04"/>
    <n v="4.5"/>
    <n v="29004"/>
    <n v="308"/>
    <n v="43.75"/>
    <n v="31.7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8"/>
    <n v="682127166"/>
    <n v="109978"/>
    <s v="UNIVERSIDADE FEDERAL DE LAVRAS - MG"/>
    <d v="2020-09-17T16:46:16"/>
    <s v="PVJ8144"/>
    <s v="PROPRIA"/>
    <s v="MOTOCICLETA"/>
    <s v="0019244"/>
    <n v="2014"/>
    <n v="1810957"/>
    <s v="ARTHUR RESENDE RIBEIRO DE OLIVEIRA"/>
    <s v="Abastecimento"/>
    <s v="GASOLINA COMUM"/>
    <n v="7.29"/>
    <n v="4.5"/>
    <n v="80207"/>
    <n v="308"/>
    <n v="42.25"/>
    <n v="32.81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8"/>
    <n v="682127491"/>
    <n v="109978"/>
    <s v="UNIVERSIDADE FEDERAL DE LAVRAS - MG"/>
    <d v="2020-09-17T16:48:02"/>
    <s v="PVJ8146"/>
    <s v="PROPRIA"/>
    <s v="MOTOCICLETA"/>
    <s v="20019246"/>
    <n v="2014"/>
    <n v="1810957"/>
    <s v="ARTHUR RESENDE RIBEIRO DE OLIVEIRA"/>
    <s v="Abastecimento"/>
    <s v="GASOLINA COMUM"/>
    <n v="8.23"/>
    <n v="4.5"/>
    <n v="71057"/>
    <n v="313"/>
    <n v="38.03"/>
    <n v="37.049999999999997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8"/>
    <n v="682127614"/>
    <n v="109978"/>
    <s v="UNIVERSIDADE FEDERAL DE LAVRAS - MG"/>
    <d v="2020-09-17T16:48:45"/>
    <s v="PVJ8123"/>
    <s v="PROPRIA"/>
    <s v="MOTOCICLETA"/>
    <s v="20019272"/>
    <n v="2014"/>
    <n v="1810957"/>
    <s v="ARTHUR RESENDE RIBEIRO DE OLIVEIRA"/>
    <s v="Abastecimento"/>
    <s v="GASOLINA COMUM"/>
    <n v="6.4"/>
    <n v="4.5"/>
    <n v="81205"/>
    <n v="296"/>
    <n v="46.25"/>
    <n v="28.79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8"/>
    <n v="682412276"/>
    <n v="109978"/>
    <s v="UNIVERSIDADE FEDERAL DE LAVRAS - MG"/>
    <d v="2020-09-18T15:32:20"/>
    <s v="HKX5734"/>
    <s v="PROPRIA"/>
    <s v="MOTOCICLETA"/>
    <s v=""/>
    <n v="2009"/>
    <n v="1810957"/>
    <s v="ARTHUR RESENDE RIBEIRO DE OLIVEIRA"/>
    <s v="Abastecimento"/>
    <s v="GASOLINA COMUM"/>
    <n v="9.11"/>
    <n v="4.5"/>
    <n v="49354"/>
    <n v="348"/>
    <n v="38.200000000000003"/>
    <n v="40.99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8"/>
    <n v="682412787"/>
    <n v="109978"/>
    <s v="UNIVERSIDADE FEDERAL DE LAVRAS - MG"/>
    <d v="2020-09-18T15:34:59"/>
    <s v="PVJ8129"/>
    <s v="PROPRIA"/>
    <s v="MOTOCICLETA"/>
    <s v="20019241"/>
    <n v="2014"/>
    <n v="1810957"/>
    <s v="ARTHUR RESENDE RIBEIRO DE OLIVEIRA"/>
    <s v="Abastecimento"/>
    <s v="GASOLINA COMUM"/>
    <n v="3.99"/>
    <n v="4.51"/>
    <n v="957640"/>
    <n v="2000"/>
    <n v="501.25"/>
    <n v="17.98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8"/>
    <n v="682413009"/>
    <n v="109978"/>
    <s v="UNIVERSIDADE FEDERAL DE LAVRAS - MG"/>
    <d v="2020-09-18T15:36:07"/>
    <s v="PVJ8154"/>
    <s v="PROPRIA"/>
    <s v="MOTOCICLETA"/>
    <s v=""/>
    <n v="2014"/>
    <n v="1810957"/>
    <s v="ARTHUR RESENDE RIBEIRO DE OLIVEIRA"/>
    <s v="Abastecimento"/>
    <s v="GASOLINA COMUM"/>
    <n v="4.99"/>
    <n v="4.5"/>
    <n v="54180"/>
    <n v="200"/>
    <n v="40.08"/>
    <n v="22.45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8"/>
    <n v="682413381"/>
    <n v="109978"/>
    <s v="UNIVERSIDADE FEDERAL DE LAVRAS - MG"/>
    <d v="2020-09-18T15:37:53"/>
    <s v="PVJ8145"/>
    <s v="PROPRIA"/>
    <s v="MOTOCICLETA"/>
    <s v="20019245"/>
    <n v="2014"/>
    <n v="1810957"/>
    <s v="ARTHUR RESENDE RIBEIRO DE OLIVEIRA"/>
    <s v="Abastecimento"/>
    <s v="GASOLINA COMUM"/>
    <n v="6.11"/>
    <n v="4.5"/>
    <n v="89437"/>
    <n v="283"/>
    <n v="46.32"/>
    <n v="27.49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8"/>
    <n v="682413574"/>
    <n v="109978"/>
    <s v="UNIVERSIDADE FEDERAL DE LAVRAS - MG"/>
    <d v="2020-09-18T15:38:52"/>
    <s v="PVJ8142"/>
    <s v="PROPRIA"/>
    <s v="MOTOCICLETA"/>
    <s v="20019243"/>
    <n v="2014"/>
    <n v="1810957"/>
    <s v="ARTHUR RESENDE RIBEIRO DE OLIVEIRA"/>
    <s v="Abastecimento"/>
    <s v="GASOLINA COMUM"/>
    <n v="5.05"/>
    <n v="4.5"/>
    <n v="91478"/>
    <n v="217"/>
    <n v="42.97"/>
    <n v="22.74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8"/>
    <n v="682413823"/>
    <n v="109978"/>
    <s v="UNIVERSIDADE FEDERAL DE LAVRAS - MG"/>
    <d v="2020-09-18T15:40:16"/>
    <s v="PVJ8159"/>
    <s v="PROPRIA"/>
    <s v="MOTOCICLETA"/>
    <s v="0019242"/>
    <n v="2014"/>
    <n v="1810957"/>
    <s v="ARTHUR RESENDE RIBEIRO DE OLIVEIRA"/>
    <s v="Abastecimento"/>
    <s v="GASOLINA COMUM"/>
    <n v="5.79"/>
    <n v="4.5"/>
    <n v="80388"/>
    <n v="230"/>
    <n v="39.72"/>
    <n v="26.05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8"/>
    <n v="682414169"/>
    <n v="109978"/>
    <s v="UNIVERSIDADE FEDERAL DE LAVRAS - MG"/>
    <d v="2020-09-18T15:41:49"/>
    <s v="PVJ8146"/>
    <s v="PROPRIA"/>
    <s v="MOTOCICLETA"/>
    <s v="20019246"/>
    <n v="2014"/>
    <n v="1810957"/>
    <s v="ARTHUR RESENDE RIBEIRO DE OLIVEIRA"/>
    <s v="Abastecimento"/>
    <s v="GASOLINA COMUM"/>
    <n v="2.0099999999999998"/>
    <n v="4.5"/>
    <n v="71142"/>
    <n v="85"/>
    <n v="42.29"/>
    <n v="9.0500000000000007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8"/>
    <n v="682414398"/>
    <n v="109978"/>
    <s v="UNIVERSIDADE FEDERAL DE LAVRAS - MG"/>
    <d v="2020-09-18T15:42:58"/>
    <s v="PVJ8151"/>
    <s v="PROPRIA"/>
    <s v="MOTOCICLETA"/>
    <s v="20019247"/>
    <n v="2014"/>
    <n v="1810957"/>
    <s v="ARTHUR RESENDE RIBEIRO DE OLIVEIRA"/>
    <s v="Abastecimento"/>
    <s v="GASOLINA COMUM"/>
    <n v="5.4"/>
    <n v="4.5"/>
    <n v="89347"/>
    <n v="225"/>
    <n v="41.67"/>
    <n v="24.29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8"/>
    <n v="682424496"/>
    <n v="109978"/>
    <s v="UNIVERSIDADE FEDERAL DE LAVRAS - MG"/>
    <d v="2020-09-18T16:23:07"/>
    <s v="GMF6159"/>
    <s v="PROPRIA"/>
    <s v="STRADA HD WK CD E"/>
    <s v=""/>
    <n v="2010"/>
    <n v="1824445"/>
    <s v="JULIANO BATISTA MESSIA"/>
    <s v="Abastecimento"/>
    <s v="ETANOL"/>
    <n v="31.69"/>
    <n v="3.2"/>
    <n v="119505"/>
    <n v="232"/>
    <n v="7.32"/>
    <n v="101.34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1"/>
    <x v="8"/>
    <n v="682724863"/>
    <n v="109978"/>
    <s v="UNIVERSIDADE FEDERAL DE LAVRAS - MG"/>
    <d v="2020-09-21T08:42:52"/>
    <s v="ROC6726"/>
    <s v="PROPRIA"/>
    <s v="ROCADEIRA FS 220"/>
    <s v=""/>
    <n v="2011"/>
    <n v="395326"/>
    <s v="CARLOS ALBERTO DE OLIVEIRA SILVA"/>
    <s v="Abastecimento"/>
    <s v="GASOLINA COMUM"/>
    <n v="3"/>
    <n v="4.5999999999999996"/>
    <n v="114060"/>
    <n v="5"/>
    <n v="1.67"/>
    <n v="13.8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8"/>
    <n v="682725223"/>
    <n v="109978"/>
    <s v="UNIVERSIDADE FEDERAL DE LAVRAS - MG"/>
    <d v="2020-09-21T08:43:42"/>
    <s v="ROC7070"/>
    <s v="PROPRIA"/>
    <s v="ROCADEIRA"/>
    <s v=""/>
    <n v="2016"/>
    <n v="395326"/>
    <s v="CARLOS ALBERTO DE OLIVEIRA SILVA"/>
    <s v="Abastecimento"/>
    <s v="GASOLINA COMUM"/>
    <n v="3"/>
    <n v="4.5999999999999996"/>
    <n v="114060"/>
    <n v="5"/>
    <n v="1.67"/>
    <n v="13.8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8"/>
    <n v="682725431"/>
    <n v="109978"/>
    <s v="UNIVERSIDADE FEDERAL DE LAVRAS - MG"/>
    <d v="2020-09-21T08:44:28"/>
    <s v="ROC7069"/>
    <s v="PROPRIA"/>
    <s v="ROCADEIRA"/>
    <s v=""/>
    <n v="2016"/>
    <n v="395326"/>
    <s v="CARLOS ALBERTO DE OLIVEIRA SILVA"/>
    <s v="Abastecimento"/>
    <s v="GASOLINA COMUM"/>
    <n v="3"/>
    <n v="4.5999999999999996"/>
    <n v="114060"/>
    <n v="5"/>
    <n v="1.67"/>
    <n v="13.8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8"/>
    <n v="682725810"/>
    <n v="109978"/>
    <s v="UNIVERSIDADE FEDERAL DE LAVRAS - MG"/>
    <d v="2020-09-21T08:45:39"/>
    <s v="ROC6731"/>
    <s v="PROPRIA"/>
    <s v="ROCADEIRA FS 220"/>
    <s v=""/>
    <n v="2011"/>
    <n v="395326"/>
    <s v="CARLOS ALBERTO DE OLIVEIRA SILVA"/>
    <s v="Abastecimento"/>
    <s v="GASOLINA COMUM"/>
    <n v="3"/>
    <n v="4.5999999999999996"/>
    <n v="114060"/>
    <n v="5"/>
    <n v="1.67"/>
    <n v="13.8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8"/>
    <n v="682726197"/>
    <n v="109978"/>
    <s v="UNIVERSIDADE FEDERAL DE LAVRAS - MG"/>
    <d v="2020-09-21T08:46:38"/>
    <s v="ROC4350"/>
    <s v="PROPRIA"/>
    <s v="ROCADEIRA"/>
    <s v=""/>
    <n v="2012"/>
    <n v="395326"/>
    <s v="CARLOS ALBERTO DE OLIVEIRA SILVA"/>
    <s v="Abastecimento"/>
    <s v="GASOLINA COMUM"/>
    <n v="3"/>
    <n v="4.5999999999999996"/>
    <n v="114060"/>
    <n v="5"/>
    <n v="1.67"/>
    <n v="13.8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8"/>
    <n v="682726581"/>
    <n v="109978"/>
    <s v="UNIVERSIDADE FEDERAL DE LAVRAS - MG"/>
    <d v="2020-09-21T08:48:02"/>
    <s v="ROC7067"/>
    <s v="PROPRIA"/>
    <s v="ROCADEIRA"/>
    <s v=""/>
    <n v="2016"/>
    <n v="395326"/>
    <s v="CARLOS ALBERTO DE OLIVEIRA SILVA"/>
    <s v="Abastecimento"/>
    <s v="GASOLINA COMUM"/>
    <n v="3"/>
    <n v="4.5999999999999996"/>
    <n v="114060"/>
    <n v="5"/>
    <n v="1.67"/>
    <n v="13.8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8"/>
    <n v="682726849"/>
    <n v="109978"/>
    <s v="UNIVERSIDADE FEDERAL DE LAVRAS - MG"/>
    <d v="2020-09-21T08:49:00"/>
    <s v="ROC6727"/>
    <s v="PROPRIA"/>
    <s v="ROCADEIRA FS 220"/>
    <s v=""/>
    <n v="2011"/>
    <n v="395326"/>
    <s v="CARLOS ALBERTO DE OLIVEIRA SILVA"/>
    <s v="Abastecimento"/>
    <s v="GASOLINA COMUM"/>
    <n v="3"/>
    <n v="4.5999999999999996"/>
    <n v="114060"/>
    <n v="5"/>
    <n v="1.67"/>
    <n v="13.8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8"/>
    <n v="682727140"/>
    <n v="109978"/>
    <s v="UNIVERSIDADE FEDERAL DE LAVRAS - MG"/>
    <d v="2020-09-21T08:49:58"/>
    <s v="ROC4343"/>
    <s v="PROPRIA"/>
    <s v="ROCADEIRA"/>
    <s v=""/>
    <n v="2012"/>
    <n v="395326"/>
    <s v="CARLOS ALBERTO DE OLIVEIRA SILVA"/>
    <s v="Abastecimento"/>
    <s v="GASOLINA COMUM"/>
    <n v="3"/>
    <n v="4.5999999999999996"/>
    <n v="114060"/>
    <n v="5"/>
    <n v="1.67"/>
    <n v="13.8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8"/>
    <n v="682727379"/>
    <n v="109978"/>
    <s v="UNIVERSIDADE FEDERAL DE LAVRAS - MG"/>
    <d v="2020-09-21T08:50:45"/>
    <s v="ROC4342"/>
    <s v="PROPRIA"/>
    <s v="ROCADEIRA"/>
    <s v=""/>
    <n v="2012"/>
    <n v="395326"/>
    <s v="CARLOS ALBERTO DE OLIVEIRA SILVA"/>
    <s v="Abastecimento"/>
    <s v="GASOLINA COMUM"/>
    <n v="3"/>
    <n v="4.5999999999999996"/>
    <n v="114060"/>
    <n v="5"/>
    <n v="1.67"/>
    <n v="13.8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1"/>
    <x v="8"/>
    <n v="682727616"/>
    <n v="109978"/>
    <s v="UNIVERSIDADE FEDERAL DE LAVRAS - MG"/>
    <d v="2020-09-21T08:51:40"/>
    <s v="ROC7068"/>
    <s v="PROPRIA"/>
    <s v="ROCADEIRA"/>
    <s v=""/>
    <n v="2016"/>
    <n v="395326"/>
    <s v="CARLOS ALBERTO DE OLIVEIRA SILVA"/>
    <s v="Abastecimento"/>
    <s v="GASOLINA COMUM"/>
    <n v="3"/>
    <n v="4.5999999999999996"/>
    <n v="114060"/>
    <n v="5"/>
    <n v="1.67"/>
    <n v="13.8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0"/>
    <x v="8"/>
    <n v="682732340"/>
    <n v="109978"/>
    <s v="UNIVERSIDADE FEDERAL DE LAVRAS - MG"/>
    <d v="2020-09-21T09:08:51"/>
    <s v="GMF6108"/>
    <s v="PROPRIA"/>
    <s v="KOMBI 1.6"/>
    <s v="20015678"/>
    <n v="2009"/>
    <n v="3892"/>
    <s v="CLAUDIO VALACIO DE OLIVEIRA"/>
    <s v="Abastecimento"/>
    <s v="GASOLINA COMUM"/>
    <n v="32.61"/>
    <n v="4.5999999999999996"/>
    <n v="686863"/>
    <n v="256"/>
    <n v="7.85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6"/>
    <x v="8"/>
    <n v="682760270"/>
    <n v="109978"/>
    <s v="UNIVERSIDADE FEDERAL DE LAVRAS - MG"/>
    <d v="2020-09-21T11:05:52"/>
    <s v="PVN3741"/>
    <s v="PROPRIA"/>
    <s v="PALIO"/>
    <s v="20012233"/>
    <n v="2015"/>
    <n v="78048246"/>
    <s v="CARLOS EDUARDO LUIZ"/>
    <s v="Abastecimento"/>
    <s v="ETANOL"/>
    <n v="40.04"/>
    <n v="3.2"/>
    <n v="48843"/>
    <n v="330"/>
    <n v="8.24"/>
    <n v="128.05000000000001"/>
    <n v="9895191"/>
    <s v="AUTO POSTO LAVRAS SHELL"/>
    <s v="POSTO DE COMBUSTIVEL"/>
    <s v="AVENIDA DR SILVIO MENICUCCI 200"/>
    <s v="VILA ESTER"/>
    <s v="LAVRAS"/>
    <s v="MG"/>
    <s v="DGTI"/>
    <m/>
    <m/>
    <m/>
    <m/>
    <m/>
    <m/>
    <m/>
    <m/>
    <m/>
    <m/>
    <m/>
    <m/>
  </r>
  <r>
    <x v="6"/>
    <x v="8"/>
    <n v="682761110"/>
    <n v="109978"/>
    <s v="UNIVERSIDADE FEDERAL DE LAVRAS - MG"/>
    <d v="2020-09-21T11:11:11"/>
    <s v="PVN3749"/>
    <s v="PROPRIA"/>
    <s v="PALIO"/>
    <s v=""/>
    <n v="2015"/>
    <n v="78048246"/>
    <s v="CARLOS EDUARDO LUIZ"/>
    <s v="Abastecimento"/>
    <s v="GASOLINA COMUM"/>
    <n v="32.61"/>
    <n v="4.5999999999999996"/>
    <n v="51742"/>
    <n v="322"/>
    <n v="9.8699999999999992"/>
    <n v="150"/>
    <n v="9895191"/>
    <s v="AUTO POSTO LAVRAS SHELL"/>
    <s v="POSTO DE COMBUSTIVEL"/>
    <s v="AVENIDA DR SILVIO MENICUCCI 200"/>
    <s v="VILA ESTER"/>
    <s v="LAVRAS"/>
    <s v="MG"/>
    <s v="DGTI"/>
    <m/>
    <m/>
    <m/>
    <m/>
    <m/>
    <m/>
    <m/>
    <m/>
    <m/>
    <m/>
    <m/>
    <m/>
  </r>
  <r>
    <x v="2"/>
    <x v="8"/>
    <n v="682770820"/>
    <n v="109978"/>
    <s v="UNIVERSIDADE FEDERAL DE LAVRAS - MG"/>
    <d v="2020-09-21T12:04:40"/>
    <s v="HKX5733"/>
    <s v="PROPRIA"/>
    <s v="MOTOCICLETA"/>
    <s v=""/>
    <n v="2009"/>
    <n v="1670814"/>
    <s v="MARCELO ADALTON BALISA"/>
    <s v="Abastecimento"/>
    <s v="GASOLINA COMUM"/>
    <n v="9.57"/>
    <n v="4.5999999999999996"/>
    <n v="42457"/>
    <n v="306"/>
    <n v="31.97"/>
    <n v="44.01"/>
    <n v="9895191"/>
    <s v="AUTO POSTO LAVRAS SHELL"/>
    <s v="POSTO DE COMBUSTIVEL"/>
    <s v="AVENIDA DR SILVIO MENICUCCI 200"/>
    <s v="VILA ESTER"/>
    <s v="LAVRAS"/>
    <s v="MG"/>
    <s v="DMP"/>
    <m/>
    <m/>
    <m/>
    <m/>
    <m/>
    <m/>
    <m/>
    <m/>
    <m/>
    <m/>
    <m/>
    <m/>
  </r>
  <r>
    <x v="0"/>
    <x v="8"/>
    <n v="682810302"/>
    <n v="109978"/>
    <s v="UNIVERSIDADE FEDERAL DE LAVRAS - MG"/>
    <d v="2020-09-21T15:41:30"/>
    <s v="PVJ8162"/>
    <s v="PROPRIA"/>
    <s v="MOTOCICLETA"/>
    <s v="20015679"/>
    <n v="2014"/>
    <n v="1810957"/>
    <s v="ARTHUR RESENDE RIBEIRO DE OLIVEIRA"/>
    <s v="Abastecimento"/>
    <s v="GASOLINA COMUM"/>
    <n v="6.67"/>
    <n v="4.5"/>
    <n v="62305"/>
    <n v="310"/>
    <n v="46.48"/>
    <n v="30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8"/>
    <n v="682810652"/>
    <n v="109978"/>
    <s v="UNIVERSIDADE FEDERAL DE LAVRAS - MG"/>
    <d v="2020-09-21T15:43:47"/>
    <s v="PVJ8151"/>
    <s v="PROPRIA"/>
    <s v="MOTOCICLETA"/>
    <s v="20019247"/>
    <n v="2014"/>
    <n v="1810957"/>
    <s v="ARTHUR RESENDE RIBEIRO DE OLIVEIRA"/>
    <s v="Abastecimento"/>
    <s v="GASOLINA COMUM"/>
    <n v="7.21"/>
    <n v="4.5"/>
    <n v="89652"/>
    <n v="305"/>
    <n v="42.3"/>
    <n v="32.450000000000003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8"/>
    <n v="682810887"/>
    <n v="109978"/>
    <s v="UNIVERSIDADE FEDERAL DE LAVRAS - MG"/>
    <d v="2020-09-21T15:45:19"/>
    <s v="PVJ8124"/>
    <s v="PROPRIA"/>
    <s v="MOTOCICLETA"/>
    <s v="20019248"/>
    <n v="2014"/>
    <n v="1810957"/>
    <s v="ARTHUR RESENDE RIBEIRO DE OLIVEIRA"/>
    <s v="Abastecimento"/>
    <s v="GASOLINA COMUM"/>
    <n v="7.64"/>
    <n v="4.5"/>
    <n v="452"/>
    <n v="327"/>
    <n v="42.8"/>
    <n v="34.4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8"/>
    <n v="682811038"/>
    <n v="109978"/>
    <s v="UNIVERSIDADE FEDERAL DE LAVRAS - MG"/>
    <d v="2020-09-21T15:46:25"/>
    <s v="PVJ8123"/>
    <s v="PROPRIA"/>
    <s v="MOTOCICLETA"/>
    <s v="20019272"/>
    <n v="2014"/>
    <n v="1810957"/>
    <s v="ARTHUR RESENDE RIBEIRO DE OLIVEIRA"/>
    <s v="Abastecimento"/>
    <s v="GASOLINA COMUM"/>
    <n v="8.06"/>
    <n v="4.5"/>
    <n v="81560"/>
    <n v="355"/>
    <n v="44.04"/>
    <n v="36.26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8"/>
    <n v="682811221"/>
    <n v="109978"/>
    <s v="UNIVERSIDADE FEDERAL DE LAVRAS - MG"/>
    <d v="2020-09-21T15:47:14"/>
    <s v="PVJ8159"/>
    <s v="PROPRIA"/>
    <s v="MOTOCICLETA"/>
    <s v="0019242"/>
    <n v="2014"/>
    <n v="1810957"/>
    <s v="ARTHUR RESENDE RIBEIRO DE OLIVEIRA"/>
    <s v="Abastecimento"/>
    <s v="GASOLINA COMUM"/>
    <n v="6.86"/>
    <n v="4.5"/>
    <n v="80673"/>
    <n v="285"/>
    <n v="41.55"/>
    <n v="30.86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8"/>
    <n v="682811421"/>
    <n v="109978"/>
    <s v="UNIVERSIDADE FEDERAL DE LAVRAS - MG"/>
    <d v="2020-09-21T15:48:29"/>
    <s v="PVJ8145"/>
    <s v="PROPRIA"/>
    <s v="MOTOCICLETA"/>
    <s v="20019245"/>
    <n v="2014"/>
    <n v="1810957"/>
    <s v="ARTHUR RESENDE RIBEIRO DE OLIVEIRA"/>
    <s v="Abastecimento"/>
    <s v="GASOLINA COMUM"/>
    <n v="7.08"/>
    <n v="4.5"/>
    <n v="89758"/>
    <n v="321"/>
    <n v="45.34"/>
    <n v="31.85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8"/>
    <n v="682811567"/>
    <n v="109978"/>
    <s v="UNIVERSIDADE FEDERAL DE LAVRAS - MG"/>
    <d v="2020-09-21T15:49:29"/>
    <s v="PVJ8144"/>
    <s v="PROPRIA"/>
    <s v="MOTOCICLETA"/>
    <s v="0019244"/>
    <n v="2014"/>
    <n v="1810957"/>
    <s v="ARTHUR RESENDE RIBEIRO DE OLIVEIRA"/>
    <s v="Abastecimento"/>
    <s v="GASOLINA COMUM"/>
    <n v="7.9"/>
    <n v="4.5"/>
    <n v="80545"/>
    <n v="338"/>
    <n v="42.78"/>
    <n v="35.549999999999997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8"/>
    <n v="682811743"/>
    <n v="109978"/>
    <s v="UNIVERSIDADE FEDERAL DE LAVRAS - MG"/>
    <d v="2020-09-21T15:50:39"/>
    <s v="PVJ8142"/>
    <s v="PROPRIA"/>
    <s v="MOTOCICLETA"/>
    <s v="20019243"/>
    <n v="2014"/>
    <n v="1810957"/>
    <s v="ARTHUR RESENDE RIBEIRO DE OLIVEIRA"/>
    <s v="Abastecimento"/>
    <s v="GASOLINA COMUM"/>
    <n v="6.95"/>
    <n v="4.5"/>
    <n v="91784"/>
    <n v="306"/>
    <n v="44.03"/>
    <n v="31.29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8"/>
    <n v="682811806"/>
    <n v="109978"/>
    <s v="UNIVERSIDADE FEDERAL DE LAVRAS - MG"/>
    <d v="2020-09-21T15:50:59"/>
    <s v="GMF6454"/>
    <s v="PROPRIA"/>
    <s v="RANGER"/>
    <s v="20019848"/>
    <n v="2010"/>
    <n v="3892"/>
    <s v="CLAUDIO VALACIO DE OLIVEIRA"/>
    <s v="Abastecimento"/>
    <s v="Diesel S-10 Comum"/>
    <n v="39.49"/>
    <n v="3.8"/>
    <n v="147044"/>
    <n v="384"/>
    <n v="9.7200000000000006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6"/>
    <x v="8"/>
    <n v="682813730"/>
    <n v="109978"/>
    <s v="UNIVERSIDADE FEDERAL DE LAVRAS - MG"/>
    <d v="2020-09-21T15:56:34"/>
    <s v="HKX5728"/>
    <s v="PROPRIA"/>
    <s v="MOTOCICLETA"/>
    <s v=""/>
    <n v="2009"/>
    <n v="1810957"/>
    <s v="ARTHUR RESENDE RIBEIRO DE OLIVEIRA"/>
    <s v="Abastecimento"/>
    <s v="GASOLINA COMUM"/>
    <n v="9.19"/>
    <n v="4.5"/>
    <n v="55000"/>
    <n v="96"/>
    <n v="10.45"/>
    <n v="41.38"/>
    <n v="644030"/>
    <s v="POSTO VENERANDO"/>
    <s v="POSTO DE COMBUSTIVEL"/>
    <s v="PRACA MONSENHOR DOMINGOS PINHEIRO 242"/>
    <s v="CENTRO"/>
    <s v="LAVRAS"/>
    <s v="MG"/>
    <s v="DGTI"/>
    <m/>
    <m/>
    <m/>
    <m/>
    <m/>
    <m/>
    <m/>
    <m/>
    <m/>
    <m/>
    <m/>
    <m/>
  </r>
  <r>
    <x v="0"/>
    <x v="8"/>
    <n v="682814340"/>
    <n v="109978"/>
    <s v="UNIVERSIDADE FEDERAL DE LAVRAS - MG"/>
    <d v="2020-09-21T16:00:19"/>
    <s v="GXN7252"/>
    <s v="PROPRIA"/>
    <s v="MOTOCICLETA"/>
    <s v=""/>
    <n v="2001"/>
    <n v="1810957"/>
    <s v="ARTHUR RESENDE RIBEIRO DE OLIVEIRA"/>
    <s v="Abastecimento"/>
    <s v="GASOLINA COMUM"/>
    <n v="9.0299999999999994"/>
    <n v="4.5"/>
    <n v="31086"/>
    <n v="216"/>
    <n v="23.92"/>
    <n v="40.630000000000003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8"/>
    <n v="682887004"/>
    <n v="109978"/>
    <s v="UNIVERSIDADE FEDERAL DE LAVRAS - MG"/>
    <d v="2020-09-22T07:03:15"/>
    <s v="HKX5735"/>
    <s v="PROPRIA"/>
    <s v="MOTOCICLETA"/>
    <s v="20017494"/>
    <n v="2009"/>
    <n v="2128212"/>
    <s v="BRUNO SIQUEIRA OGANDO"/>
    <s v="Abastecimento"/>
    <s v="GASOLINA COMUM"/>
    <n v="8.91"/>
    <n v="4.5999999999999996"/>
    <n v="31912"/>
    <n v="153"/>
    <n v="17.170000000000002"/>
    <n v="41"/>
    <n v="11396534"/>
    <s v="POSTO DA PRACA"/>
    <s v="POSTO DE COMBUSTIVEL"/>
    <s v="PRACA DOUTOR JORGE 185"/>
    <s v="CENTRO"/>
    <s v="LAVRAS"/>
    <s v="MG"/>
    <s v="PROINFRA"/>
    <m/>
    <m/>
    <m/>
    <m/>
    <m/>
    <m/>
    <m/>
    <m/>
    <m/>
    <m/>
    <m/>
    <m/>
  </r>
  <r>
    <x v="0"/>
    <x v="8"/>
    <n v="682956158"/>
    <n v="109978"/>
    <s v="UNIVERSIDADE FEDERAL DE LAVRAS - MG"/>
    <d v="2020-09-22T12:13:08"/>
    <s v="GMF7213"/>
    <s v="PROPRIA"/>
    <s v="FOCUS"/>
    <s v=""/>
    <n v="2012"/>
    <n v="11984333"/>
    <s v="ADEILSON CARVALHO"/>
    <s v="Abastecimento"/>
    <s v="GASOLINA COMUM"/>
    <n v="32.6"/>
    <n v="4.5999999999999996"/>
    <n v="198524"/>
    <n v="339"/>
    <n v="10.4"/>
    <n v="150"/>
    <n v="11396534"/>
    <s v="POSTO DA PRACA"/>
    <s v="POSTO DE COMBUSTIVEL"/>
    <s v="PRACA DOUTOR JORGE 185"/>
    <s v="CENTRO"/>
    <s v="LAVRAS"/>
    <s v="MG"/>
    <s v="DTM"/>
    <m/>
    <m/>
    <m/>
    <m/>
    <m/>
    <m/>
    <m/>
    <m/>
    <m/>
    <m/>
    <m/>
    <m/>
  </r>
  <r>
    <x v="0"/>
    <x v="8"/>
    <n v="682988781"/>
    <n v="109978"/>
    <s v="UNIVERSIDADE FEDERAL DE LAVRAS - MG"/>
    <d v="2020-09-22T15:19:44"/>
    <s v="HKX5729"/>
    <s v="PROPRIA"/>
    <s v="MOTOCICLETA"/>
    <s v=""/>
    <n v="2009"/>
    <n v="1810957"/>
    <s v="ARTHUR RESENDE RIBEIRO DE OLIVEIRA"/>
    <s v="Abastecimento"/>
    <s v="GASOLINA COMUM"/>
    <n v="7.68"/>
    <n v="4.5"/>
    <n v="29334"/>
    <n v="330"/>
    <n v="42.97"/>
    <n v="34.57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0"/>
    <x v="8"/>
    <n v="682990008"/>
    <n v="109978"/>
    <s v="UNIVERSIDADE FEDERAL DE LAVRAS - MG"/>
    <d v="2020-09-22T15:27:37"/>
    <s v="GMF5499"/>
    <s v="PROPRIA"/>
    <s v="BORA"/>
    <s v="20019855"/>
    <n v="2008"/>
    <n v="1810957"/>
    <s v="ARTHUR RESENDE RIBEIRO DE OLIVEIRA"/>
    <s v="Abastecimento"/>
    <s v="GASOLINA COMUM"/>
    <n v="47.8"/>
    <n v="4.5"/>
    <n v="324977"/>
    <n v="385"/>
    <n v="8.0500000000000007"/>
    <n v="215.05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8"/>
    <n v="682990228"/>
    <n v="109978"/>
    <s v="UNIVERSIDADE FEDERAL DE LAVRAS - MG"/>
    <d v="2020-09-22T15:28:51"/>
    <s v="PVJ8129"/>
    <s v="PROPRIA"/>
    <s v="MOTOCICLETA"/>
    <s v="20019241"/>
    <n v="2014"/>
    <n v="1810957"/>
    <s v="ARTHUR RESENDE RIBEIRO DE OLIVEIRA"/>
    <s v="Abastecimento"/>
    <s v="GASOLINA COMUM"/>
    <n v="6.79"/>
    <n v="4.5"/>
    <n v="960910"/>
    <n v="3270"/>
    <n v="481.59"/>
    <n v="30.55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4"/>
    <x v="8"/>
    <n v="683091936"/>
    <n v="109978"/>
    <s v="UNIVERSIDADE FEDERAL DE LAVRAS - MG"/>
    <d v="2020-09-23T07:44:20"/>
    <s v="GMF8222"/>
    <s v="PROPRIA"/>
    <s v="FORD RANGER XLS CD4M32"/>
    <s v=""/>
    <n v="2017"/>
    <n v="375513"/>
    <s v="MARIO LUCIO VILELA DE RESENDE"/>
    <s v="Abastecimento"/>
    <s v="Diesel S-10 Comum"/>
    <n v="38.32"/>
    <n v="3.75"/>
    <n v="43538"/>
    <n v="449"/>
    <n v="11.72"/>
    <n v="143.72999999999999"/>
    <n v="11396534"/>
    <s v="POSTO DA PRACA"/>
    <s v="POSTO DE COMBUSTIVEL"/>
    <s v="PRACA DOUTOR JORGE 185"/>
    <s v="CENTRO"/>
    <s v="LAVRAS"/>
    <s v="MG"/>
    <s v="INOVACAFE"/>
    <m/>
    <m/>
    <m/>
    <m/>
    <m/>
    <m/>
    <m/>
    <m/>
    <m/>
    <m/>
    <m/>
    <m/>
  </r>
  <r>
    <x v="0"/>
    <x v="8"/>
    <n v="683097236"/>
    <n v="109978"/>
    <s v="UNIVERSIDADE FEDERAL DE LAVRAS - MG"/>
    <d v="2020-09-23T08:02:37"/>
    <s v="GMF7220"/>
    <s v="PROPRIA"/>
    <s v="FOCUS"/>
    <s v="20012214"/>
    <n v="2013"/>
    <n v="11984333"/>
    <s v="ADEILSON CARVALHO"/>
    <s v="Abastecimento"/>
    <s v="GASOLINA COMUM"/>
    <n v="32.6"/>
    <n v="4.5999999999999996"/>
    <n v="156406"/>
    <n v="335"/>
    <n v="10.28"/>
    <n v="150"/>
    <n v="11396534"/>
    <s v="POSTO DA PRACA"/>
    <s v="POSTO DE COMBUSTIVEL"/>
    <s v="PRACA DOUTOR JORGE 185"/>
    <s v="CENTRO"/>
    <s v="LAVRAS"/>
    <s v="MG"/>
    <s v="DTM"/>
    <m/>
    <m/>
    <m/>
    <m/>
    <m/>
    <m/>
    <m/>
    <m/>
    <m/>
    <m/>
    <m/>
    <m/>
  </r>
  <r>
    <x v="1"/>
    <x v="8"/>
    <n v="682229013"/>
    <n v="109978"/>
    <s v="UNIVERSIDADE FEDERAL DE LAVRAS - MG"/>
    <d v="2020-09-23T15:44:22"/>
    <s v="PVJ8123"/>
    <s v="PROPRIA"/>
    <s v="MOTOCICLETA"/>
    <s v="20019272"/>
    <n v="2014"/>
    <n v="1810957"/>
    <s v="ARTHUR RESENDE RIBEIRO DE OLIVEIRA"/>
    <s v="Abastecimento"/>
    <s v="GASOLINA COMUM"/>
    <n v="4.0599999999999996"/>
    <n v="4.5"/>
    <n v="81750"/>
    <n v="190"/>
    <n v="46.8"/>
    <n v="18.29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8"/>
    <n v="682229372"/>
    <n v="109978"/>
    <s v="UNIVERSIDADE FEDERAL DE LAVRAS - MG"/>
    <d v="2020-09-23T15:46:17"/>
    <s v="PVJ8146"/>
    <s v="PROPRIA"/>
    <s v="MOTOCICLETA"/>
    <s v="20019246"/>
    <n v="2014"/>
    <n v="1810957"/>
    <s v="ARTHUR RESENDE RIBEIRO DE OLIVEIRA"/>
    <s v="Abastecimento"/>
    <s v="GASOLINA COMUM"/>
    <n v="6.27"/>
    <n v="4.5"/>
    <n v="71377"/>
    <n v="235"/>
    <n v="37.479999999999997"/>
    <n v="28.22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8"/>
    <n v="682229878"/>
    <n v="109978"/>
    <s v="UNIVERSIDADE FEDERAL DE LAVRAS - MG"/>
    <d v="2020-09-23T15:49:15"/>
    <s v="PVJ8162"/>
    <s v="PROPRIA"/>
    <s v="MOTOCICLETA"/>
    <s v="20015679"/>
    <n v="2014"/>
    <n v="1810957"/>
    <s v="ARTHUR RESENDE RIBEIRO DE OLIVEIRA"/>
    <s v="Abastecimento"/>
    <s v="GASOLINA COMUM"/>
    <n v="6.4"/>
    <n v="4.5"/>
    <n v="62554"/>
    <n v="249"/>
    <n v="38.909999999999997"/>
    <n v="28.8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8"/>
    <n v="682230402"/>
    <n v="109978"/>
    <s v="UNIVERSIDADE FEDERAL DE LAVRAS - MG"/>
    <d v="2020-09-23T15:52:07"/>
    <s v="PVJ8151"/>
    <s v="PROPRIA"/>
    <s v="MOTOCICLETA"/>
    <s v="20019247"/>
    <n v="2014"/>
    <n v="1810957"/>
    <s v="ARTHUR RESENDE RIBEIRO DE OLIVEIRA"/>
    <s v="Abastecimento"/>
    <s v="GASOLINA COMUM"/>
    <n v="3.78"/>
    <n v="4.5"/>
    <n v="89821"/>
    <n v="169"/>
    <n v="44.71"/>
    <n v="17.010000000000002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8"/>
    <n v="682232110"/>
    <n v="109978"/>
    <s v="UNIVERSIDADE FEDERAL DE LAVRAS - MG"/>
    <d v="2020-09-23T15:53:44"/>
    <s v="PVJ8142"/>
    <s v="PROPRIA"/>
    <s v="MOTOCICLETA"/>
    <s v="20019243"/>
    <n v="2014"/>
    <n v="1810957"/>
    <s v="ARTHUR RESENDE RIBEIRO DE OLIVEIRA"/>
    <s v="Abastecimento"/>
    <s v="GASOLINA COMUM"/>
    <n v="3.56"/>
    <n v="4.5"/>
    <n v="91956"/>
    <n v="172"/>
    <n v="48.31"/>
    <n v="16.02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8"/>
    <n v="682230817"/>
    <n v="109978"/>
    <s v="UNIVERSIDADE FEDERAL DE LAVRAS - MG"/>
    <d v="2020-09-23T15:54:53"/>
    <s v="PVJ8154"/>
    <s v="PROPRIA"/>
    <s v="MOTOCICLETA"/>
    <s v=""/>
    <n v="2014"/>
    <n v="1810957"/>
    <s v="ARTHUR RESENDE RIBEIRO DE OLIVEIRA"/>
    <s v="Abastecimento"/>
    <s v="GASOLINA COMUM"/>
    <n v="4.26"/>
    <n v="4.5"/>
    <n v="54340"/>
    <n v="160"/>
    <n v="37.56"/>
    <n v="19.170000000000002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0"/>
    <x v="8"/>
    <n v="682334376"/>
    <n v="109978"/>
    <s v="UNIVERSIDADE FEDERAL DE LAVRAS - MG"/>
    <d v="2020-09-24T08:58:29"/>
    <s v="GMF7219"/>
    <s v="PROPRIA"/>
    <s v="FOCUS"/>
    <s v="20012003"/>
    <n v="2012"/>
    <n v="11984333"/>
    <s v="ADEILSON CARVALHO"/>
    <s v="Abastecimento"/>
    <s v="GASOLINA COMUM"/>
    <n v="37.83"/>
    <n v="4.63"/>
    <n v="165224"/>
    <n v="514"/>
    <n v="13.59"/>
    <n v="175.3"/>
    <n v="6103464"/>
    <s v="POSTO TUNEL"/>
    <s v="POSTO DE COMBUSTIVEL"/>
    <s v="RUA OTACILIO NEGRAO DE LIMA 598"/>
    <s v="CENTRO"/>
    <s v="LAVRAS"/>
    <s v="MG"/>
    <s v="DTM"/>
    <m/>
    <m/>
    <m/>
    <m/>
    <m/>
    <m/>
    <m/>
    <m/>
    <m/>
    <m/>
    <m/>
    <m/>
  </r>
  <r>
    <x v="0"/>
    <x v="8"/>
    <n v="683192735"/>
    <n v="109978"/>
    <s v="UNIVERSIDADE FEDERAL DE LAVRAS - MG"/>
    <d v="2020-09-24T09:39:45"/>
    <s v="GMF6156"/>
    <s v="PROPRIA"/>
    <s v="STRADA HD WK CD E"/>
    <s v="20019835"/>
    <n v="2010"/>
    <n v="395326"/>
    <s v="CARLOS ALBERTO DE OLIVEIRA SILVA"/>
    <s v="Abastecimento"/>
    <s v="ETANOL"/>
    <n v="40.630000000000003"/>
    <n v="3.22"/>
    <n v="129952"/>
    <n v="385"/>
    <n v="9.48"/>
    <n v="130.84"/>
    <n v="11396534"/>
    <s v="POSTO DA PRACA"/>
    <s v="POSTO DE COMBUSTIVEL"/>
    <s v="PRACA DOUTOR JORGE 185"/>
    <s v="CENTRO"/>
    <s v="LAVRAS"/>
    <s v="MG"/>
    <s v="DTM"/>
    <m/>
    <m/>
    <m/>
    <m/>
    <m/>
    <m/>
    <m/>
    <m/>
    <m/>
    <m/>
    <m/>
    <m/>
  </r>
  <r>
    <x v="0"/>
    <x v="8"/>
    <n v="683198518"/>
    <n v="109978"/>
    <s v="UNIVERSIDADE FEDERAL DE LAVRAS - MG"/>
    <d v="2020-09-24T10:10:54"/>
    <s v="GMF6455"/>
    <s v="PROPRIA"/>
    <s v="RANGER"/>
    <s v="20012215"/>
    <n v="2010"/>
    <n v="2042107"/>
    <s v="JERRY ADRIANI DA SILVA"/>
    <s v="Abastecimento"/>
    <s v="Diesel S-10 Comum"/>
    <n v="54.09"/>
    <n v="3.7"/>
    <n v="107379"/>
    <n v="370"/>
    <n v="6.84"/>
    <n v="20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1"/>
    <x v="8"/>
    <n v="683241202"/>
    <n v="109978"/>
    <s v="UNIVERSIDADE FEDERAL DE LAVRAS - MG"/>
    <d v="2020-09-24T13:53:30"/>
    <s v="PVN3752"/>
    <s v="PROPRIA"/>
    <s v="PALIO"/>
    <s v=""/>
    <n v="2015"/>
    <n v="2111789"/>
    <s v="GUSTAVO MARCIO BOTELHO"/>
    <s v="Abastecimento"/>
    <s v="ETANOL"/>
    <n v="42.69"/>
    <n v="3"/>
    <n v="37587"/>
    <n v="365"/>
    <n v="8.5500000000000007"/>
    <n v="128.05000000000001"/>
    <n v="644030"/>
    <s v="POSTO VENERANDO"/>
    <s v="POSTO DE COMBUSTIVEL"/>
    <s v="PRACA MONSENHOR DOMINGOS PINHEIRO 242"/>
    <s v="CENTRO"/>
    <s v="LAVRAS"/>
    <s v="MG"/>
    <s v="PROINFRA"/>
    <m/>
    <m/>
    <m/>
    <m/>
    <m/>
    <m/>
    <m/>
    <m/>
    <m/>
    <m/>
    <m/>
    <m/>
  </r>
  <r>
    <x v="6"/>
    <x v="8"/>
    <n v="683259796"/>
    <n v="109978"/>
    <s v="UNIVERSIDADE FEDERAL DE LAVRAS - MG"/>
    <d v="2020-09-24T15:17:09"/>
    <s v="HKX5728"/>
    <s v="PROPRIA"/>
    <s v="MOTOCICLETA"/>
    <s v=""/>
    <n v="2009"/>
    <n v="1810957"/>
    <s v="ARTHUR RESENDE RIBEIRO DE OLIVEIRA"/>
    <s v="Abastecimento"/>
    <s v="GASOLINA COMUM"/>
    <n v="5.13"/>
    <n v="4.5"/>
    <n v="55528"/>
    <n v="528"/>
    <n v="102.92"/>
    <n v="23.11"/>
    <n v="644030"/>
    <s v="POSTO VENERANDO"/>
    <s v="POSTO DE COMBUSTIVEL"/>
    <s v="PRACA MONSENHOR DOMINGOS PINHEIRO 242"/>
    <s v="CENTRO"/>
    <s v="LAVRAS"/>
    <s v="MG"/>
    <s v="DGTI"/>
    <m/>
    <m/>
    <m/>
    <m/>
    <m/>
    <m/>
    <m/>
    <m/>
    <m/>
    <m/>
    <m/>
    <m/>
  </r>
  <r>
    <x v="1"/>
    <x v="8"/>
    <n v="683260238"/>
    <n v="109978"/>
    <s v="UNIVERSIDADE FEDERAL DE LAVRAS - MG"/>
    <d v="2020-09-24T15:19:34"/>
    <s v="PVJ8124"/>
    <s v="PROPRIA"/>
    <s v="MOTOCICLETA"/>
    <s v="20019248"/>
    <n v="2014"/>
    <n v="1810957"/>
    <s v="ARTHUR RESENDE RIBEIRO DE OLIVEIRA"/>
    <s v="Abastecimento"/>
    <s v="GASOLINA COMUM"/>
    <n v="6.28"/>
    <n v="4.5"/>
    <n v="725"/>
    <n v="273"/>
    <n v="43.47"/>
    <n v="28.28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8"/>
    <n v="683281801"/>
    <n v="109978"/>
    <s v="UNIVERSIDADE FEDERAL DE LAVRAS - MG"/>
    <d v="2020-09-24T16:57:22"/>
    <s v="GMF6298"/>
    <s v="PROPRIA"/>
    <s v="ZAFIRA"/>
    <s v="20012238"/>
    <n v="2010"/>
    <n v="2214848"/>
    <s v="ANTONIO VICENTE DA SILVA"/>
    <s v="Abastecimento"/>
    <s v="GASOLINA COMUM"/>
    <n v="32.61"/>
    <n v="4.5999999999999996"/>
    <n v="276517"/>
    <n v="197"/>
    <n v="6.04"/>
    <n v="150"/>
    <n v="9895191"/>
    <s v="AUTO POSTO LAVRAS SHELL"/>
    <s v="POSTO DE COMBUSTIVEL"/>
    <s v="AVENIDA DR SILVIO MENICUCCI 200"/>
    <s v="VILA ESTER"/>
    <s v="LAVRAS"/>
    <s v="MG"/>
    <s v="DIRETORIA DE TRANSPORTES E CONSERVACAO DO CAMPUS/PROINFRA"/>
    <m/>
    <m/>
    <m/>
    <m/>
    <m/>
    <m/>
    <m/>
    <m/>
    <m/>
    <m/>
    <m/>
    <m/>
  </r>
  <r>
    <x v="0"/>
    <x v="8"/>
    <n v="683345577"/>
    <n v="109978"/>
    <s v="UNIVERSIDADE FEDERAL DE LAVRAS - MG"/>
    <d v="2020-09-25T07:45:05"/>
    <s v="GMF0576"/>
    <s v="PROPRIA"/>
    <s v="L1113"/>
    <s v="20012237"/>
    <n v="1976"/>
    <n v="2041853"/>
    <s v="MARCIO TADEU DE LIMA"/>
    <s v="Abastecimento"/>
    <s v="Diesel S-10 Comum"/>
    <n v="129.80000000000001"/>
    <n v="3.7"/>
    <n v="60826"/>
    <n v="135"/>
    <n v="1.04"/>
    <n v="48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8"/>
    <n v="683349394"/>
    <n v="109978"/>
    <s v="UNIVERSIDADE FEDERAL DE LAVRAS - MG"/>
    <d v="2020-09-25T07:52:52"/>
    <s v="GMF6108"/>
    <s v="PROPRIA"/>
    <s v="KOMBI 1.6"/>
    <s v="20015678"/>
    <n v="2009"/>
    <n v="3892"/>
    <s v="CLAUDIO VALACIO DE OLIVEIRA"/>
    <s v="Abastecimento"/>
    <s v="GASOLINA COMUM"/>
    <n v="32.61"/>
    <n v="4.5999999999999996"/>
    <n v="687118"/>
    <n v="255"/>
    <n v="7.82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8"/>
    <n v="683429450"/>
    <n v="109978"/>
    <s v="UNIVERSIDADE FEDERAL DE LAVRAS - MG"/>
    <d v="2020-09-25T13:34:31"/>
    <s v="GMF6157"/>
    <s v="PROPRIA"/>
    <s v="STRADA HD WK CD E"/>
    <s v="20019834"/>
    <n v="2010"/>
    <n v="2048680"/>
    <s v="HELVIA MARA RIBEIRO"/>
    <s v="Abastecimento"/>
    <s v="GASOLINA COMUM"/>
    <n v="32.61"/>
    <n v="4.5999999999999996"/>
    <n v="57991"/>
    <n v="290"/>
    <n v="8.89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8"/>
    <n v="683435730"/>
    <n v="109978"/>
    <s v="UNIVERSIDADE FEDERAL DE LAVRAS - MG"/>
    <d v="2020-09-25T14:05:55"/>
    <s v="GMF7963"/>
    <s v="PROPRIA"/>
    <s v="STRADA HD WK CD E"/>
    <s v=""/>
    <n v="2015"/>
    <n v="1824445"/>
    <s v="JULIANO BATISTA MESSIA"/>
    <s v="Abastecimento"/>
    <s v="GASOLINA COMUM"/>
    <n v="32.6"/>
    <n v="4.5999999999999996"/>
    <n v="84316"/>
    <n v="285"/>
    <n v="8.74"/>
    <n v="150"/>
    <n v="11396534"/>
    <s v="POSTO DA PRACA"/>
    <s v="POSTO DE COMBUSTIVEL"/>
    <s v="PRACA DOUTOR JORGE 185"/>
    <s v="CENTRO"/>
    <s v="LAVRAS"/>
    <s v="MG"/>
    <s v="DTM"/>
    <m/>
    <m/>
    <m/>
    <m/>
    <m/>
    <m/>
    <m/>
    <m/>
    <m/>
    <m/>
    <m/>
    <m/>
  </r>
  <r>
    <x v="0"/>
    <x v="8"/>
    <n v="683443318"/>
    <n v="109978"/>
    <s v="UNIVERSIDADE FEDERAL DE LAVRAS - MG"/>
    <d v="2020-09-25T14:31:17"/>
    <s v="GMF7211"/>
    <s v="PROPRIA"/>
    <s v="FOCUS"/>
    <s v="20012222"/>
    <n v="2013"/>
    <n v="12918"/>
    <s v="MARCO AURELIO DE CASTRO CARVALHO"/>
    <s v="Abastecimento"/>
    <s v="GASOLINA COMUM"/>
    <n v="32.61"/>
    <n v="4.5999999999999996"/>
    <n v="149938"/>
    <n v="272"/>
    <n v="8.34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1"/>
    <x v="8"/>
    <n v="683453700"/>
    <n v="109978"/>
    <s v="UNIVERSIDADE FEDERAL DE LAVRAS - MG"/>
    <d v="2020-09-25T15:11:51"/>
    <s v="PVJ8145"/>
    <s v="PROPRIA"/>
    <s v="MOTOCICLETA"/>
    <s v="20019245"/>
    <n v="2014"/>
    <n v="1810957"/>
    <s v="ARTHUR RESENDE RIBEIRO DE OLIVEIRA"/>
    <s v="Abastecimento"/>
    <s v="GASOLINA COMUM"/>
    <n v="8.3699999999999992"/>
    <n v="4.5"/>
    <n v="90135"/>
    <n v="377"/>
    <n v="45.04"/>
    <n v="37.659999999999997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8"/>
    <n v="683454006"/>
    <n v="109978"/>
    <s v="UNIVERSIDADE FEDERAL DE LAVRAS - MG"/>
    <d v="2020-09-25T15:13:36"/>
    <s v="PVJ8146"/>
    <s v="PROPRIA"/>
    <s v="MOTOCICLETA"/>
    <s v="20019246"/>
    <n v="2014"/>
    <n v="1810957"/>
    <s v="ARTHUR RESENDE RIBEIRO DE OLIVEIRA"/>
    <s v="Abastecimento"/>
    <s v="GASOLINA COMUM"/>
    <n v="4.08"/>
    <n v="4.5"/>
    <n v="71512"/>
    <n v="135"/>
    <n v="33.090000000000003"/>
    <n v="18.36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8"/>
    <n v="683454548"/>
    <n v="109978"/>
    <s v="UNIVERSIDADE FEDERAL DE LAVRAS - MG"/>
    <d v="2020-09-25T15:16:14"/>
    <s v="PVJ8129"/>
    <s v="PROPRIA"/>
    <s v="MOTOCICLETA"/>
    <s v="20019241"/>
    <n v="2014"/>
    <n v="1810957"/>
    <s v="ARTHUR RESENDE RIBEIRO DE OLIVEIRA"/>
    <s v="Abastecimento"/>
    <s v="GASOLINA COMUM"/>
    <n v="6.42"/>
    <n v="4.5"/>
    <n v="963460"/>
    <n v="2550"/>
    <n v="397.2"/>
    <n v="28.89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8"/>
    <n v="683456089"/>
    <n v="109978"/>
    <s v="UNIVERSIDADE FEDERAL DE LAVRAS - MG"/>
    <d v="2020-09-25T15:20:17"/>
    <s v="PVJ8151"/>
    <s v="PROPRIA"/>
    <s v="MOTOCICLETA"/>
    <s v="20019247"/>
    <n v="2014"/>
    <n v="1810957"/>
    <s v="ARTHUR RESENDE RIBEIRO DE OLIVEIRA"/>
    <s v="Abastecimento"/>
    <s v="GASOLINA COMUM"/>
    <n v="4.3499999999999996"/>
    <n v="4.5"/>
    <n v="89992"/>
    <n v="171"/>
    <n v="39.31"/>
    <n v="19.57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8"/>
    <n v="683455817"/>
    <n v="109978"/>
    <s v="UNIVERSIDADE FEDERAL DE LAVRAS - MG"/>
    <d v="2020-09-25T15:20:29"/>
    <s v="HOE7926"/>
    <s v="PROPRIA"/>
    <s v="CAMINHAO"/>
    <s v=""/>
    <n v="2011"/>
    <n v="15952"/>
    <s v="FLAVIO DOS SANTOS MACIEL"/>
    <s v="Abastecimento"/>
    <s v="DIESEL"/>
    <n v="143.18"/>
    <n v="3.63"/>
    <n v="103884"/>
    <n v="261"/>
    <n v="1.82"/>
    <n v="519.03"/>
    <n v="6103464"/>
    <s v="POSTO TUNEL"/>
    <s v="POSTO DE COMBUSTIVEL"/>
    <s v="RUA OTACILIO NEGRAO DE LIMA 598"/>
    <s v="CENTRO"/>
    <s v="LAVRAS"/>
    <s v="MG"/>
    <s v="DTM"/>
    <m/>
    <m/>
    <m/>
    <m/>
    <m/>
    <m/>
    <m/>
    <m/>
    <m/>
    <m/>
    <m/>
    <m/>
  </r>
  <r>
    <x v="0"/>
    <x v="8"/>
    <n v="683455718"/>
    <n v="109978"/>
    <s v="UNIVERSIDADE FEDERAL DE LAVRAS - MG"/>
    <d v="2020-09-25T15:22:15"/>
    <s v="PVJ8154"/>
    <s v="PROPRIA"/>
    <s v="MOTOCICLETA"/>
    <s v=""/>
    <n v="2014"/>
    <n v="1810957"/>
    <s v="ARTHUR RESENDE RIBEIRO DE OLIVEIRA"/>
    <s v="Abastecimento"/>
    <s v="GASOLINA COMUM"/>
    <n v="3.59"/>
    <n v="4.51"/>
    <n v="54495"/>
    <n v="155"/>
    <n v="43.18"/>
    <n v="16.18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0"/>
    <x v="8"/>
    <n v="683455931"/>
    <n v="109978"/>
    <s v="UNIVERSIDADE FEDERAL DE LAVRAS - MG"/>
    <d v="2020-09-25T15:23:32"/>
    <s v="PVJ8162"/>
    <s v="PROPRIA"/>
    <s v="MOTOCICLETA"/>
    <s v="20015679"/>
    <n v="2014"/>
    <n v="1810957"/>
    <s v="ARTHUR RESENDE RIBEIRO DE OLIVEIRA"/>
    <s v="Abastecimento"/>
    <s v="GASOLINA COMUM"/>
    <n v="3.22"/>
    <n v="4.5"/>
    <n v="62687"/>
    <n v="133"/>
    <n v="41.3"/>
    <n v="14.49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8"/>
    <n v="683456235"/>
    <n v="109978"/>
    <s v="UNIVERSIDADE FEDERAL DE LAVRAS - MG"/>
    <d v="2020-09-25T15:24:50"/>
    <s v="PVJ8159"/>
    <s v="PROPRIA"/>
    <s v="MOTOCICLETA"/>
    <s v="0019242"/>
    <n v="2014"/>
    <n v="1810957"/>
    <s v="ARTHUR RESENDE RIBEIRO DE OLIVEIRA"/>
    <s v="Abastecimento"/>
    <s v="GASOLINA COMUM"/>
    <n v="6.7"/>
    <n v="4.5"/>
    <n v="80945"/>
    <n v="272"/>
    <n v="40.6"/>
    <n v="30.15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8"/>
    <n v="683456582"/>
    <n v="109978"/>
    <s v="UNIVERSIDADE FEDERAL DE LAVRAS - MG"/>
    <d v="2020-09-25T15:26:51"/>
    <s v="PVJ8142"/>
    <s v="PROPRIA"/>
    <s v="MOTOCICLETA"/>
    <s v="20019243"/>
    <n v="2014"/>
    <n v="1810957"/>
    <s v="ARTHUR RESENDE RIBEIRO DE OLIVEIRA"/>
    <s v="Abastecimento"/>
    <s v="GASOLINA COMUM"/>
    <n v="4.7300000000000004"/>
    <n v="4.5"/>
    <n v="92152"/>
    <n v="196"/>
    <n v="41.44"/>
    <n v="21.29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8"/>
    <n v="683456831"/>
    <n v="109978"/>
    <s v="UNIVERSIDADE FEDERAL DE LAVRAS - MG"/>
    <d v="2020-09-25T15:28:14"/>
    <s v="PVJ8144"/>
    <s v="PROPRIA"/>
    <s v="MOTOCICLETA"/>
    <s v="0019244"/>
    <n v="2014"/>
    <n v="1810957"/>
    <s v="ARTHUR RESENDE RIBEIRO DE OLIVEIRA"/>
    <s v="Abastecimento"/>
    <s v="GASOLINA COMUM"/>
    <n v="6.75"/>
    <n v="4.5"/>
    <n v="80827"/>
    <n v="282"/>
    <n v="41.78"/>
    <n v="30.38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8"/>
    <n v="683457882"/>
    <n v="109978"/>
    <s v="UNIVERSIDADE FEDERAL DE LAVRAS - MG"/>
    <d v="2020-09-25T15:33:38"/>
    <s v="PVJ8123"/>
    <s v="PROPRIA"/>
    <s v="MOTOCICLETA"/>
    <s v="20019272"/>
    <n v="2014"/>
    <n v="1810957"/>
    <s v="ARTHUR RESENDE RIBEIRO DE OLIVEIRA"/>
    <s v="Abastecimento"/>
    <s v="GASOLINA COMUM"/>
    <n v="4.03"/>
    <n v="4.51"/>
    <n v="81937"/>
    <n v="187"/>
    <n v="46.4"/>
    <n v="18.16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8"/>
    <n v="683461615"/>
    <n v="109978"/>
    <s v="UNIVERSIDADE FEDERAL DE LAVRAS - MG"/>
    <d v="2020-09-25T15:47:38"/>
    <s v="GMF7219"/>
    <s v="PROPRIA"/>
    <s v="FOCUS"/>
    <s v="20012003"/>
    <n v="2012"/>
    <n v="78048246"/>
    <s v="CARLOS EDUARDO LUIZ"/>
    <s v="Abastecimento"/>
    <s v="GASOLINA COMUM"/>
    <n v="30.65"/>
    <n v="4.9000000000000004"/>
    <n v="165571"/>
    <n v="347"/>
    <n v="11.32"/>
    <n v="150.15"/>
    <n v="222259"/>
    <s v="SAMAMBAIA AUTO POSTO"/>
    <s v="POSTO DE COMBUSTIVEL"/>
    <s v="AVENIDA MONSENHOR MANSINI  SN"/>
    <s v="VILA DALVA"/>
    <s v="SAO SEBASTIAO DO PARAISO"/>
    <s v="MG"/>
    <s v="DTM"/>
    <m/>
    <m/>
    <m/>
    <m/>
    <m/>
    <m/>
    <m/>
    <m/>
    <m/>
    <m/>
    <m/>
    <m/>
  </r>
  <r>
    <x v="0"/>
    <x v="8"/>
    <n v="683461639"/>
    <n v="109978"/>
    <s v="UNIVERSIDADE FEDERAL DE LAVRAS - MG"/>
    <d v="2020-09-25T15:47:46"/>
    <s v="OQP9475"/>
    <s v="PROPRIA"/>
    <s v="UNO"/>
    <s v=""/>
    <n v="2014"/>
    <n v="1810957"/>
    <s v="ARTHUR RESENDE RIBEIRO DE OLIVEIRA"/>
    <s v="Abastecimento"/>
    <s v="GASOLINA COMUM"/>
    <n v="32.11"/>
    <n v="4.5"/>
    <n v="131588"/>
    <n v="304"/>
    <n v="9.4700000000000006"/>
    <n v="144.47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0"/>
    <x v="8"/>
    <n v="683682715"/>
    <n v="109978"/>
    <s v="UNIVERSIDADE FEDERAL DE LAVRAS - MG"/>
    <d v="2020-09-27T19:01:03"/>
    <s v="HLF7849"/>
    <s v="PROPRIA"/>
    <s v="MICROONIBUS"/>
    <s v="20012219"/>
    <n v="2012"/>
    <n v="78048246"/>
    <s v="CARLOS EDUARDO LUIZ"/>
    <s v="Abastecimento"/>
    <s v="Diesel S-10 Comum"/>
    <n v="71"/>
    <n v="3.7"/>
    <n v="260013"/>
    <n v="511"/>
    <n v="7.2"/>
    <n v="262.58999999999997"/>
    <n v="9895191"/>
    <s v="AUTO POSTO LAVRAS SHELL"/>
    <s v="POSTO DE COMBUSTIVEL"/>
    <s v="AVENIDA DR SILVIO MENICUCCI 200"/>
    <s v="VILA ESTER"/>
    <s v="LAVRAS"/>
    <s v="MG"/>
    <s v="DIRETORIA DE TRANSPORTES E CONSERVACAO DO CAMPUS/PROINFRA"/>
    <m/>
    <m/>
    <m/>
    <m/>
    <m/>
    <m/>
    <m/>
    <m/>
    <m/>
    <m/>
    <m/>
    <m/>
  </r>
  <r>
    <x v="0"/>
    <x v="8"/>
    <n v="683711969"/>
    <n v="109978"/>
    <s v="UNIVERSIDADE FEDERAL DE LAVRAS - MG"/>
    <d v="2020-09-28T07:41:03"/>
    <s v="GMF1078"/>
    <s v="PROPRIA"/>
    <s v="CAMINHAO"/>
    <s v="20015677"/>
    <n v="1977"/>
    <n v="3892"/>
    <s v="CLAUDIO VALACIO DE OLIVEIRA"/>
    <s v="Abastecimento"/>
    <s v="Diesel S-10 Comum"/>
    <n v="81.12"/>
    <n v="3.7"/>
    <n v="78745"/>
    <n v="185"/>
    <n v="2.2799999999999998"/>
    <n v="30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8"/>
    <n v="683744688"/>
    <n v="109978"/>
    <s v="UNIVERSIDADE FEDERAL DE LAVRAS - MG"/>
    <d v="2020-09-28T08:46:47"/>
    <s v="HES1216"/>
    <s v="PROPRIA"/>
    <s v="STRADA HD WK CD E"/>
    <s v="20012216"/>
    <n v="2007"/>
    <n v="1346441"/>
    <s v="RENAN ROSA PAULINO"/>
    <s v="Abastecimento"/>
    <s v="GASOLINA COMUM"/>
    <n v="21.74"/>
    <n v="4.5999999999999996"/>
    <n v="140675"/>
    <n v="262"/>
    <n v="12.05"/>
    <n v="10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3"/>
    <x v="8"/>
    <n v="683746256"/>
    <n v="109978"/>
    <s v="UNIVERSIDADE FEDERAL DE LAVRAS - MG"/>
    <d v="2020-09-28T08:48:31"/>
    <s v="ROC3903"/>
    <s v="PROPRIA"/>
    <s v="ROCADEIRA 2 TEMPOS"/>
    <s v="143903"/>
    <n v="2017"/>
    <n v="1346441"/>
    <s v="RENAN ROSA PAULINO"/>
    <s v="Abastecimento"/>
    <s v="GASOLINA COMUM"/>
    <n v="20"/>
    <n v="4.5999999999999996"/>
    <n v="210310"/>
    <n v="10"/>
    <n v="0.5"/>
    <n v="91.98"/>
    <n v="9895191"/>
    <s v="AUTO POSTO LAVRAS SHELL"/>
    <s v="POSTO DE COMBUSTIVEL"/>
    <s v="AVENIDA DR SILVIO MENICUCCI 200"/>
    <s v="VILA ESTER"/>
    <s v="LAVRAS"/>
    <s v="MG"/>
    <s v="DZO"/>
    <m/>
    <m/>
    <m/>
    <m/>
    <m/>
    <m/>
    <m/>
    <m/>
    <m/>
    <m/>
    <m/>
    <m/>
  </r>
  <r>
    <x v="0"/>
    <x v="8"/>
    <n v="683750023"/>
    <n v="109978"/>
    <s v="UNIVERSIDADE FEDERAL DE LAVRAS - MG"/>
    <d v="2020-09-28T08:58:10"/>
    <s v="GMF5528"/>
    <s v="PROPRIA"/>
    <s v="1418"/>
    <s v="20012551"/>
    <n v="2008"/>
    <n v="45197865"/>
    <s v="ANTONIO JOSE BENTO DE LUCAS"/>
    <s v="Abastecimento"/>
    <s v="Diesel S-10 Comum"/>
    <n v="99.52"/>
    <n v="3.7"/>
    <n v="134301"/>
    <n v="275"/>
    <n v="2.76"/>
    <n v="368.02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1"/>
    <x v="8"/>
    <n v="683871231"/>
    <n v="109978"/>
    <s v="UNIVERSIDADE FEDERAL DE LAVRAS - MG"/>
    <d v="2020-09-28T15:46:18"/>
    <s v="PVJ8151"/>
    <s v="PROPRIA"/>
    <s v="MOTOCICLETA"/>
    <s v="20019247"/>
    <n v="2014"/>
    <n v="1810957"/>
    <s v="ARTHUR RESENDE RIBEIRO DE OLIVEIRA"/>
    <s v="Abastecimento"/>
    <s v="GASOLINA COMUM"/>
    <n v="6.57"/>
    <n v="4.5"/>
    <n v="90236"/>
    <n v="244"/>
    <n v="37.14"/>
    <n v="29.58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8"/>
    <n v="683871447"/>
    <n v="109978"/>
    <s v="UNIVERSIDADE FEDERAL DE LAVRAS - MG"/>
    <d v="2020-09-28T15:47:39"/>
    <s v="PVJ8142"/>
    <s v="PROPRIA"/>
    <s v="MOTOCICLETA"/>
    <s v="20019243"/>
    <n v="2014"/>
    <n v="1810957"/>
    <s v="ARTHUR RESENDE RIBEIRO DE OLIVEIRA"/>
    <s v="Abastecimento"/>
    <s v="GASOLINA COMUM"/>
    <n v="4.58"/>
    <n v="4.5"/>
    <n v="92354"/>
    <n v="202"/>
    <n v="44.1"/>
    <n v="20.63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8"/>
    <n v="683871636"/>
    <n v="109978"/>
    <s v="UNIVERSIDADE FEDERAL DE LAVRAS - MG"/>
    <d v="2020-09-28T15:48:50"/>
    <s v="PVJ8162"/>
    <s v="PROPRIA"/>
    <s v="MOTOCICLETA"/>
    <s v="20015679"/>
    <n v="2014"/>
    <n v="1810957"/>
    <s v="ARTHUR RESENDE RIBEIRO DE OLIVEIRA"/>
    <s v="Abastecimento"/>
    <s v="GASOLINA COMUM"/>
    <n v="7.24"/>
    <n v="4.5"/>
    <n v="62981"/>
    <n v="294"/>
    <n v="40.61"/>
    <n v="32.58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8"/>
    <n v="683871842"/>
    <n v="109978"/>
    <s v="UNIVERSIDADE FEDERAL DE LAVRAS - MG"/>
    <d v="2020-09-28T15:50:02"/>
    <s v="PVJ8124"/>
    <s v="PROPRIA"/>
    <s v="MOTOCICLETA"/>
    <s v="20019248"/>
    <n v="2014"/>
    <n v="1810957"/>
    <s v="ARTHUR RESENDE RIBEIRO DE OLIVEIRA"/>
    <s v="Abastecimento"/>
    <s v="GASOLINA COMUM"/>
    <n v="7.86"/>
    <n v="4.5"/>
    <n v="1042"/>
    <n v="317"/>
    <n v="40.33"/>
    <n v="35.36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8"/>
    <n v="683872037"/>
    <n v="109978"/>
    <s v="UNIVERSIDADE FEDERAL DE LAVRAS - MG"/>
    <d v="2020-09-28T15:51:12"/>
    <s v="HKX5729"/>
    <s v="PROPRIA"/>
    <s v="MOTOCICLETA"/>
    <s v=""/>
    <n v="2009"/>
    <n v="1810957"/>
    <s v="ARTHUR RESENDE RIBEIRO DE OLIVEIRA"/>
    <s v="Abastecimento"/>
    <s v="GASOLINA COMUM"/>
    <n v="8.94"/>
    <n v="4.5"/>
    <n v="29706"/>
    <n v="372"/>
    <n v="41.61"/>
    <n v="40.25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8"/>
    <n v="683872240"/>
    <n v="109978"/>
    <s v="UNIVERSIDADE FEDERAL DE LAVRAS - MG"/>
    <d v="2020-09-28T15:52:14"/>
    <s v="PVJ8159"/>
    <s v="PROPRIA"/>
    <s v="MOTOCICLETA"/>
    <s v="0019242"/>
    <n v="2014"/>
    <n v="1810957"/>
    <s v="ARTHUR RESENDE RIBEIRO DE OLIVEIRA"/>
    <s v="Abastecimento"/>
    <s v="GASOLINA COMUM"/>
    <n v="5.48"/>
    <n v="4.5"/>
    <n v="81164"/>
    <n v="219"/>
    <n v="39.96"/>
    <n v="24.64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8"/>
    <n v="683872384"/>
    <n v="109978"/>
    <s v="UNIVERSIDADE FEDERAL DE LAVRAS - MG"/>
    <d v="2020-09-28T15:53:13"/>
    <s v="PVJ8123"/>
    <s v="PROPRIA"/>
    <s v="MOTOCICLETA"/>
    <s v="20019272"/>
    <n v="2014"/>
    <n v="1810957"/>
    <s v="ARTHUR RESENDE RIBEIRO DE OLIVEIRA"/>
    <s v="Abastecimento"/>
    <s v="GASOLINA COMUM"/>
    <n v="6.4"/>
    <n v="4.5"/>
    <n v="82209"/>
    <n v="272"/>
    <n v="42.5"/>
    <n v="28.8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8"/>
    <n v="683872665"/>
    <n v="109978"/>
    <s v="UNIVERSIDADE FEDERAL DE LAVRAS - MG"/>
    <d v="2020-09-28T15:55:04"/>
    <s v="PVJ8129"/>
    <s v="PROPRIA"/>
    <s v="MOTOCICLETA"/>
    <s v="20019241"/>
    <n v="2014"/>
    <n v="1810957"/>
    <s v="ARTHUR RESENDE RIBEIRO DE OLIVEIRA"/>
    <s v="Abastecimento"/>
    <s v="GASOLINA COMUM"/>
    <n v="5.97"/>
    <n v="4.5"/>
    <n v="966190"/>
    <n v="2730"/>
    <n v="457.29"/>
    <n v="26.86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8"/>
    <n v="683874140"/>
    <n v="109978"/>
    <s v="UNIVERSIDADE FEDERAL DE LAVRAS - MG"/>
    <d v="2020-09-28T15:57:35"/>
    <s v="PVJ8146"/>
    <s v="PROPRIA"/>
    <s v="MOTOCICLETA"/>
    <s v="20019246"/>
    <n v="2014"/>
    <n v="1810957"/>
    <s v="ARTHUR RESENDE RIBEIRO DE OLIVEIRA"/>
    <s v="Abastecimento"/>
    <s v="GASOLINA COMUM"/>
    <n v="6.29"/>
    <n v="4.5"/>
    <n v="71768"/>
    <n v="256"/>
    <n v="40.700000000000003"/>
    <n v="28.32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8"/>
    <n v="683892684"/>
    <n v="109978"/>
    <s v="UNIVERSIDADE FEDERAL DE LAVRAS - MG"/>
    <d v="2020-09-28T17:38:45"/>
    <s v="GER7154"/>
    <s v="PROPRIA"/>
    <s v="GERADOR DE ENERGIA"/>
    <s v=""/>
    <n v="2011"/>
    <n v="2214848"/>
    <s v="ANTONIO VICENTE DA SILVA"/>
    <s v="Abastecimento"/>
    <s v="GASOLINA COMUM"/>
    <n v="45"/>
    <n v="4.9000000000000004"/>
    <n v="50"/>
    <n v="39"/>
    <n v="1.1499999999999999"/>
    <n v="220.46"/>
    <n v="222259"/>
    <s v="SAMAMBAIA AUTO POSTO"/>
    <s v="POSTO DE COMBUSTIVEL"/>
    <s v="AVENIDA MONSENHOR MANSINI  SN"/>
    <s v="VILA DALVA"/>
    <s v="SAO SEBASTIAO DO PARAISO"/>
    <s v="MG"/>
    <s v="PROINFRA"/>
    <m/>
    <m/>
    <m/>
    <m/>
    <m/>
    <m/>
    <m/>
    <m/>
    <m/>
    <m/>
    <m/>
    <m/>
  </r>
  <r>
    <x v="0"/>
    <x v="8"/>
    <n v="683943198"/>
    <n v="109978"/>
    <s v="UNIVERSIDADE FEDERAL DE LAVRAS - MG"/>
    <d v="2020-09-29T07:39:35"/>
    <s v="JJF5071"/>
    <s v="PROPRIA"/>
    <s v="GOL"/>
    <s v="20012223"/>
    <n v="2009"/>
    <n v="2042107"/>
    <s v="JERRY ADRIANI DA SILVA"/>
    <s v="Abastecimento"/>
    <s v="GASOLINA COMUM"/>
    <n v="32.61"/>
    <n v="4.5999999999999996"/>
    <n v="153782"/>
    <n v="332"/>
    <n v="10.18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8"/>
    <n v="683948579"/>
    <n v="109978"/>
    <s v="UNIVERSIDADE FEDERAL DE LAVRAS - MG"/>
    <d v="2020-09-29T07:58:09"/>
    <s v="RET4127"/>
    <s v="PROPRIA"/>
    <s v="RETRO ESCAVADEIRA"/>
    <s v="12227"/>
    <n v="2017"/>
    <n v="2214848"/>
    <s v="ANTONIO VICENTE DA SILVA"/>
    <s v="Abastecimento"/>
    <s v="DIESEL"/>
    <n v="123.33"/>
    <n v="3.7"/>
    <n v="357540"/>
    <n v="352957"/>
    <n v="0"/>
    <n v="456.2"/>
    <n v="222259"/>
    <s v="SAMAMBAIA AUTO POSTO"/>
    <s v="POSTO DE COMBUSTIVEL"/>
    <s v="AVENIDA MONSENHOR MANSINI  SN"/>
    <s v="VILA DALVA"/>
    <s v="SAO SEBASTIAO DO PARAISO"/>
    <s v="MG"/>
    <s v="DIRETORIA DE TRANSPORTES E CONSERVACAO DO CAMPUS/PROINFRA"/>
    <m/>
    <m/>
    <m/>
    <m/>
    <m/>
    <m/>
    <m/>
    <m/>
    <m/>
    <m/>
    <m/>
    <m/>
  </r>
  <r>
    <x v="0"/>
    <x v="8"/>
    <n v="684024317"/>
    <n v="109978"/>
    <s v="UNIVERSIDADE FEDERAL DE LAVRAS - MG"/>
    <d v="2020-09-29T13:41:08"/>
    <s v="PVX6863"/>
    <s v="PROPRIA"/>
    <s v="MONTANA"/>
    <s v=""/>
    <n v="2015"/>
    <n v="1824445"/>
    <s v="JULIANO BATISTA MESSIA"/>
    <s v="Abastecimento"/>
    <s v="GASOLINA COMUM"/>
    <n v="56.1"/>
    <n v="4.5999999999999996"/>
    <n v="103542"/>
    <n v="377"/>
    <n v="6.72"/>
    <n v="258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8"/>
    <n v="684053570"/>
    <n v="109978"/>
    <s v="UNIVERSIDADE FEDERAL DE LAVRAS - MG"/>
    <d v="2020-09-29T16:00:44"/>
    <s v="GMF1891"/>
    <s v="PROPRIA"/>
    <s v="914 DIESEL"/>
    <s v="20012235"/>
    <n v="1997"/>
    <n v="45197865"/>
    <s v="ANTONIO JOSE BENTO DE LUCAS"/>
    <s v="Abastecimento"/>
    <s v="Diesel S-10 Comum"/>
    <n v="53.01"/>
    <n v="3.7"/>
    <n v="215041"/>
    <n v="150"/>
    <n v="2.83"/>
    <n v="196.03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1"/>
    <x v="8"/>
    <n v="684070389"/>
    <n v="109978"/>
    <s v="UNIVERSIDADE FEDERAL DE LAVRAS - MG"/>
    <d v="2020-09-29T17:23:24"/>
    <s v="PVJ8145"/>
    <s v="PROPRIA"/>
    <s v="MOTOCICLETA"/>
    <s v="20019245"/>
    <n v="2014"/>
    <n v="1810957"/>
    <s v="ARTHUR RESENDE RIBEIRO DE OLIVEIRA"/>
    <s v="Abastecimento"/>
    <s v="GASOLINA COMUM"/>
    <n v="7.84"/>
    <n v="4.5"/>
    <n v="90499"/>
    <n v="364"/>
    <n v="46.43"/>
    <n v="35.270000000000003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8"/>
    <n v="684070635"/>
    <n v="109978"/>
    <s v="UNIVERSIDADE FEDERAL DE LAVRAS - MG"/>
    <d v="2020-09-29T17:24:43"/>
    <s v="PVJ8144"/>
    <s v="PROPRIA"/>
    <s v="MOTOCICLETA"/>
    <s v="0019244"/>
    <n v="2014"/>
    <n v="1810957"/>
    <s v="ARTHUR RESENDE RIBEIRO DE OLIVEIRA"/>
    <s v="Abastecimento"/>
    <s v="GASOLINA COMUM"/>
    <n v="6.25"/>
    <n v="4.5"/>
    <n v="81101"/>
    <n v="274"/>
    <n v="43.84"/>
    <n v="28.13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8"/>
    <n v="684070859"/>
    <n v="109978"/>
    <s v="UNIVERSIDADE FEDERAL DE LAVRAS - MG"/>
    <d v="2020-09-29T17:25:55"/>
    <s v="HKX5731"/>
    <s v="PROPRIA"/>
    <s v="MOTOCICLETA"/>
    <s v="20019249"/>
    <n v="2009"/>
    <n v="1810957"/>
    <s v="ARTHUR RESENDE RIBEIRO DE OLIVEIRA"/>
    <s v="Abastecimento"/>
    <s v="GASOLINA COMUM"/>
    <n v="8"/>
    <n v="4.5"/>
    <n v="20969"/>
    <n v="252"/>
    <n v="31.5"/>
    <n v="35.99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0"/>
    <x v="8"/>
    <n v="684199401"/>
    <n v="109978"/>
    <s v="UNIVERSIDADE FEDERAL DE LAVRAS - MG"/>
    <d v="2020-09-30T13:15:14"/>
    <s v="GMF7494"/>
    <s v="PROPRIA"/>
    <s v="UNO"/>
    <s v=""/>
    <n v="2013"/>
    <n v="2111789"/>
    <s v="GUSTAVO MARCIO BOTELHO"/>
    <s v="Abastecimento"/>
    <s v="ETANOL"/>
    <n v="37.01"/>
    <n v="3"/>
    <n v="64407"/>
    <n v="343"/>
    <n v="9.27"/>
    <n v="110.99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0"/>
    <x v="8"/>
    <n v="684202063"/>
    <n v="109978"/>
    <s v="UNIVERSIDADE FEDERAL DE LAVRAS - MG"/>
    <d v="2020-09-30T13:27:46"/>
    <s v="GMF5734"/>
    <s v="PROPRIA"/>
    <s v="COURIER"/>
    <s v="20019838"/>
    <n v="2009"/>
    <n v="45197865"/>
    <s v="ANTONIO JOSE BENTO DE LUCAS"/>
    <s v="Abastecimento"/>
    <s v="ETANOL"/>
    <n v="46.9"/>
    <n v="3.2"/>
    <n v="114035"/>
    <n v="274"/>
    <n v="5.84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8"/>
    <n v="684206370"/>
    <n v="109978"/>
    <s v="UNIVERSIDADE FEDERAL DE LAVRAS - MG"/>
    <d v="2020-09-30T13:48:36"/>
    <s v="GMF6158"/>
    <s v="PROPRIA"/>
    <s v="STRADA HD WK CD E"/>
    <s v="20019850"/>
    <n v="2010"/>
    <n v="2042107"/>
    <s v="JERRY ADRIANI DA SILVA"/>
    <s v="Abastecimento"/>
    <s v="GASOLINA COMUM"/>
    <n v="32.61"/>
    <n v="4.5999999999999996"/>
    <n v="212861"/>
    <n v="281"/>
    <n v="8.6199999999999992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8"/>
    <n v="684213287"/>
    <n v="109978"/>
    <s v="UNIVERSIDADE FEDERAL DE LAVRAS - MG"/>
    <d v="2020-09-30T14:12:32"/>
    <s v="HES1264"/>
    <s v="PROPRIA"/>
    <s v="RANGER"/>
    <s v=""/>
    <n v="2007"/>
    <n v="140502"/>
    <s v="JOSE PEDRO DE OLIVEIRA"/>
    <s v="Abastecimento"/>
    <s v="Diesel S-10 Comum"/>
    <n v="40.56"/>
    <n v="3.7"/>
    <n v="325702"/>
    <n v="364"/>
    <n v="8.9700000000000006"/>
    <n v="150"/>
    <n v="11369430"/>
    <s v="POSTO AVENIDA"/>
    <s v="POSTO DE COMBUSTIVEL"/>
    <s v="AVENIDA ERNESTO MATIOLLI 1066"/>
    <s v="SANTA EFIGENIA"/>
    <s v="LAVRAS"/>
    <s v="MG"/>
    <s v="DTM"/>
    <m/>
    <m/>
    <m/>
    <m/>
    <m/>
    <m/>
    <m/>
    <m/>
    <m/>
    <m/>
    <m/>
    <m/>
  </r>
  <r>
    <x v="0"/>
    <x v="8"/>
    <n v="684228234"/>
    <n v="109978"/>
    <s v="UNIVERSIDADE FEDERAL DE LAVRAS - MG"/>
    <d v="2020-09-30T15:15:23"/>
    <s v="GMF6156"/>
    <s v="PROPRIA"/>
    <s v="STRADA HD WK CD E"/>
    <s v="20019835"/>
    <n v="2010"/>
    <n v="2041853"/>
    <s v="MARCIO TADEU DE LIMA"/>
    <s v="Abastecimento"/>
    <s v="GASOLINA COMUM"/>
    <n v="25.84"/>
    <n v="4.5999999999999996"/>
    <n v="130188"/>
    <n v="236"/>
    <n v="9.1300000000000008"/>
    <n v="118.84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8"/>
    <n v="684234243"/>
    <n v="109978"/>
    <s v="UNIVERSIDADE FEDERAL DE LAVRAS - MG"/>
    <d v="2020-09-30T15:41:26"/>
    <s v="GMF6108"/>
    <s v="PROPRIA"/>
    <s v="KOMBI 1.6"/>
    <s v="20015678"/>
    <n v="2009"/>
    <n v="3892"/>
    <s v="CLAUDIO VALACIO DE OLIVEIRA"/>
    <s v="Abastecimento"/>
    <s v="GASOLINA COMUM"/>
    <n v="32.61"/>
    <n v="4.5999999999999996"/>
    <n v="687350"/>
    <n v="232"/>
    <n v="7.11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1"/>
    <x v="8"/>
    <n v="684254318"/>
    <n v="109978"/>
    <s v="UNIVERSIDADE FEDERAL DE LAVRAS - MG"/>
    <d v="2020-09-30T16:07:51"/>
    <s v="PVJ8129"/>
    <s v="PROPRIA"/>
    <s v="MOTOCICLETA"/>
    <s v="20019241"/>
    <n v="2014"/>
    <n v="1810957"/>
    <s v="ARTHUR RESENDE RIBEIRO DE OLIVEIRA"/>
    <s v="Abastecimento"/>
    <s v="GASOLINA COMUM"/>
    <n v="5.9"/>
    <n v="4.5"/>
    <n v="968730"/>
    <n v="2540"/>
    <n v="430.51"/>
    <n v="26.55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8"/>
    <n v="684254446"/>
    <n v="109978"/>
    <s v="UNIVERSIDADE FEDERAL DE LAVRAS - MG"/>
    <d v="2020-09-30T16:08:31"/>
    <s v="PVJ8146"/>
    <s v="PROPRIA"/>
    <s v="MOTOCICLETA"/>
    <s v="20019246"/>
    <n v="2014"/>
    <n v="1810957"/>
    <s v="ARTHUR RESENDE RIBEIRO DE OLIVEIRA"/>
    <s v="Abastecimento"/>
    <s v="GASOLINA COMUM"/>
    <n v="6.15"/>
    <n v="4.5"/>
    <n v="71977"/>
    <n v="209"/>
    <n v="33.979999999999997"/>
    <n v="27.69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9"/>
    <n v="684348885"/>
    <n v="109978"/>
    <s v="UNIVERSIDADE FEDERAL DE LAVRAS - MG"/>
    <d v="2020-10-01T08:05:24"/>
    <s v="GMF7213"/>
    <s v="PROPRIA"/>
    <s v="FOCUS"/>
    <s v=""/>
    <n v="2012"/>
    <n v="11984333"/>
    <s v="ADEILSON CARVALHO"/>
    <s v="Abastecimento"/>
    <s v="GASOLINA COMUM"/>
    <n v="32.32"/>
    <n v="4.6399999999999997"/>
    <n v="198741"/>
    <n v="217"/>
    <n v="6.71"/>
    <n v="150"/>
    <n v="11396534"/>
    <s v="POSTO DA PRACA"/>
    <s v="POSTO DE COMBUSTIVEL"/>
    <s v="PRACA DOUTOR JORGE 185"/>
    <s v="CENTRO"/>
    <s v="LAVRAS"/>
    <s v="MG"/>
    <s v="DTM"/>
    <m/>
    <m/>
    <m/>
    <m/>
    <m/>
    <m/>
    <m/>
    <m/>
    <m/>
    <m/>
    <m/>
    <m/>
  </r>
  <r>
    <x v="1"/>
    <x v="9"/>
    <n v="684485994"/>
    <n v="109978"/>
    <s v="UNIVERSIDADE FEDERAL DE LAVRAS - MG"/>
    <d v="2020-10-01T16:56:53"/>
    <s v="HKX5794"/>
    <s v="PROPRIA"/>
    <s v="MOTOCICLETA"/>
    <s v="20019851"/>
    <n v="2010"/>
    <n v="2042107"/>
    <s v="JERRY ADRIANI DA SILVA"/>
    <s v="Abastecimento"/>
    <s v="GASOLINA COMUM"/>
    <n v="9.9"/>
    <n v="4.75"/>
    <n v="40734"/>
    <n v="582"/>
    <n v="58.79"/>
    <n v="47.02"/>
    <n v="9895191"/>
    <s v="AUTO POSTO LAVRAS SHELL"/>
    <s v="POSTO DE COMBUSTIVEL"/>
    <s v="AVENIDA DR SILVIO MENICUCCI 200"/>
    <s v="VILA ESTER"/>
    <s v="LAVRAS"/>
    <s v="MG"/>
    <s v="PROINFRA"/>
    <m/>
    <m/>
    <m/>
    <m/>
    <m/>
    <m/>
    <m/>
    <m/>
    <m/>
    <m/>
    <m/>
    <m/>
  </r>
  <r>
    <x v="0"/>
    <x v="9"/>
    <n v="684520060"/>
    <n v="109978"/>
    <s v="UNIVERSIDADE FEDERAL DE LAVRAS - MG"/>
    <d v="2020-10-01T20:03:30"/>
    <s v="GMF7219"/>
    <s v="PROPRIA"/>
    <s v="FOCUS"/>
    <s v="20012003"/>
    <n v="2012"/>
    <n v="78048246"/>
    <s v="CARLOS EDUARDO LUIZ"/>
    <s v="Abastecimento"/>
    <s v="GASOLINA COMUM"/>
    <n v="34.909999999999997"/>
    <n v="4.6399999999999997"/>
    <n v="165956"/>
    <n v="385"/>
    <n v="11.03"/>
    <n v="162.01"/>
    <n v="11396534"/>
    <s v="POSTO DA PRACA"/>
    <s v="POSTO DE COMBUSTIVEL"/>
    <s v="PRACA DOUTOR JORGE 185"/>
    <s v="CENTRO"/>
    <s v="LAVRAS"/>
    <s v="MG"/>
    <s v="DTM"/>
    <m/>
    <m/>
    <m/>
    <m/>
    <m/>
    <m/>
    <m/>
    <m/>
    <m/>
    <m/>
    <m/>
    <m/>
  </r>
  <r>
    <x v="0"/>
    <x v="9"/>
    <n v="684536363"/>
    <n v="109978"/>
    <s v="UNIVERSIDADE FEDERAL DE LAVRAS - MG"/>
    <d v="2020-10-02T06:02:35"/>
    <s v="GMF7219"/>
    <s v="PROPRIA"/>
    <s v="FOCUS"/>
    <s v="20012003"/>
    <n v="2012"/>
    <n v="78048246"/>
    <s v="CARLOS EDUARDO LUIZ"/>
    <s v="Abastecimento"/>
    <s v="GASOLINA COMUM"/>
    <n v="25.05"/>
    <n v="4.9000000000000004"/>
    <n v="166251"/>
    <n v="295"/>
    <n v="11.78"/>
    <n v="122.72"/>
    <n v="222259"/>
    <s v="SAMAMBAIA AUTO POSTO"/>
    <s v="POSTO DE COMBUSTIVEL"/>
    <s v="AVENIDA MONSENHOR MANSINI  SN"/>
    <s v="VILA DALVA"/>
    <s v="SAO SEBASTIAO DO PARAISO"/>
    <s v="MG"/>
    <s v="DTM"/>
    <m/>
    <m/>
    <m/>
    <m/>
    <m/>
    <m/>
    <m/>
    <m/>
    <m/>
    <m/>
    <m/>
    <m/>
  </r>
  <r>
    <x v="0"/>
    <x v="9"/>
    <n v="684585001"/>
    <n v="109978"/>
    <s v="UNIVERSIDADE FEDERAL DE LAVRAS - MG"/>
    <d v="2020-10-02T09:23:12"/>
    <s v="HOE7926"/>
    <s v="PROPRIA"/>
    <s v="CAMINHAO"/>
    <s v=""/>
    <n v="2011"/>
    <n v="15952"/>
    <s v="FLAVIO DOS SANTOS MACIEL"/>
    <s v="Abastecimento"/>
    <s v="Diesel S-10 Comum"/>
    <n v="235.22"/>
    <n v="3.8"/>
    <n v="104628"/>
    <n v="744"/>
    <n v="3.16"/>
    <n v="893.37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9"/>
    <n v="684607026"/>
    <n v="109978"/>
    <s v="UNIVERSIDADE FEDERAL DE LAVRAS - MG"/>
    <d v="2020-10-02T11:11:55"/>
    <s v="PVJ8162"/>
    <s v="PROPRIA"/>
    <s v="MOTOCICLETA"/>
    <s v="20015679"/>
    <n v="2014"/>
    <n v="1810957"/>
    <s v="ARTHUR RESENDE RIBEIRO DE OLIVEIRA"/>
    <s v="Abastecimento"/>
    <s v="GASOLINA COMUM"/>
    <n v="6.82"/>
    <n v="4.5"/>
    <n v="63298"/>
    <n v="317"/>
    <n v="46.48"/>
    <n v="30.69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0"/>
    <x v="9"/>
    <n v="684612082"/>
    <n v="109978"/>
    <s v="UNIVERSIDADE FEDERAL DE LAVRAS - MG"/>
    <d v="2020-10-02T11:13:16"/>
    <s v="HKX5729"/>
    <s v="PROPRIA"/>
    <s v="MOTOCICLETA"/>
    <s v=""/>
    <n v="2009"/>
    <n v="1810957"/>
    <s v="ARTHUR RESENDE RIBEIRO DE OLIVEIRA"/>
    <s v="Abastecimento"/>
    <s v="GASOLINA COMUM"/>
    <n v="10.01"/>
    <n v="4.5"/>
    <n v="30153"/>
    <n v="447"/>
    <n v="44.66"/>
    <n v="45.07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9"/>
    <n v="684607487"/>
    <n v="109978"/>
    <s v="UNIVERSIDADE FEDERAL DE LAVRAS - MG"/>
    <d v="2020-10-02T11:14:30"/>
    <s v="PVJ8145"/>
    <s v="PROPRIA"/>
    <s v="MOTOCICLETA"/>
    <s v="20019245"/>
    <n v="2014"/>
    <n v="1810957"/>
    <s v="ARTHUR RESENDE RIBEIRO DE OLIVEIRA"/>
    <s v="Abastecimento"/>
    <s v="GASOLINA COMUM"/>
    <n v="8.41"/>
    <n v="4.5"/>
    <n v="90929"/>
    <n v="430"/>
    <n v="51.13"/>
    <n v="37.869999999999997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9"/>
    <n v="684613171"/>
    <n v="109978"/>
    <s v="UNIVERSIDADE FEDERAL DE LAVRAS - MG"/>
    <d v="2020-10-02T11:24:27"/>
    <s v="PVJ8124"/>
    <s v="PROPRIA"/>
    <s v="MOTOCICLETA"/>
    <s v="20019248"/>
    <n v="2014"/>
    <n v="1810957"/>
    <s v="ARTHUR RESENDE RIBEIRO DE OLIVEIRA"/>
    <s v="Abastecimento"/>
    <s v="GASOLINA COMUM"/>
    <n v="5.93"/>
    <n v="4.5"/>
    <n v="1336"/>
    <n v="294"/>
    <n v="49.58"/>
    <n v="26.7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9"/>
    <n v="684613335"/>
    <n v="109978"/>
    <s v="UNIVERSIDADE FEDERAL DE LAVRAS - MG"/>
    <d v="2020-10-02T11:25:28"/>
    <s v="PVJ8123"/>
    <s v="PROPRIA"/>
    <s v="MOTOCICLETA"/>
    <s v="20019272"/>
    <n v="2014"/>
    <n v="1810957"/>
    <s v="ARTHUR RESENDE RIBEIRO DE OLIVEIRA"/>
    <s v="Abastecimento"/>
    <s v="GASOLINA COMUM"/>
    <n v="7.56"/>
    <n v="4.5"/>
    <n v="82564"/>
    <n v="355"/>
    <n v="46.96"/>
    <n v="34.03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9"/>
    <n v="684644993"/>
    <n v="109978"/>
    <s v="UNIVERSIDADE FEDERAL DE LAVRAS - MG"/>
    <d v="2020-10-02T13:58:54"/>
    <s v="GMF7963"/>
    <s v="PROPRIA"/>
    <s v="STRADA HD WK CD E"/>
    <s v=""/>
    <n v="2015"/>
    <n v="12918"/>
    <s v="MARCO AURELIO DE CASTRO CARVALHO"/>
    <s v="Abastecimento"/>
    <s v="GASOLINA COMUM"/>
    <n v="31.58"/>
    <n v="4.75"/>
    <n v="84638"/>
    <n v="322"/>
    <n v="10.199999999999999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9"/>
    <n v="684692349"/>
    <n v="109978"/>
    <s v="UNIVERSIDADE FEDERAL DE LAVRAS - MG"/>
    <d v="2020-10-02T16:06:43"/>
    <s v="HLF7849"/>
    <s v="PROPRIA"/>
    <s v="MICROONIBUS"/>
    <s v="20012219"/>
    <n v="2011"/>
    <n v="2214848"/>
    <s v="ANTONIO VICENTE DA SILVA"/>
    <s v="Abastecimento"/>
    <s v="Diesel S-10 Comum"/>
    <n v="42.51"/>
    <n v="3.75"/>
    <n v="260407"/>
    <n v="394"/>
    <n v="9.27"/>
    <n v="159.41"/>
    <n v="222259"/>
    <s v="SAMAMBAIA AUTO POSTO"/>
    <s v="POSTO DE COMBUSTIVEL"/>
    <s v="AVENIDA MONSENHOR MANSINI  SN"/>
    <s v="VILA DALVA"/>
    <s v="SAO SEBASTIAO DO PARAISO"/>
    <s v="MG"/>
    <s v="DTM"/>
    <m/>
    <m/>
    <m/>
    <m/>
    <m/>
    <m/>
    <m/>
    <m/>
    <m/>
    <m/>
    <m/>
    <m/>
  </r>
  <r>
    <x v="1"/>
    <x v="9"/>
    <n v="684692769"/>
    <n v="109978"/>
    <s v="UNIVERSIDADE FEDERAL DE LAVRAS - MG"/>
    <d v="2020-10-02T16:08:59"/>
    <s v="GER7154"/>
    <s v="PROPRIA"/>
    <s v="GERADOR DE ENERGIA"/>
    <s v=""/>
    <n v="2011"/>
    <n v="2214848"/>
    <s v="ANTONIO VICENTE DA SILVA"/>
    <s v="Abastecimento"/>
    <s v="GASOLINA COMUM"/>
    <n v="60"/>
    <n v="5.83"/>
    <n v="30"/>
    <n v="-20"/>
    <n v="0"/>
    <n v="349.93"/>
    <n v="222259"/>
    <s v="SAMAMBAIA AUTO POSTO"/>
    <s v="POSTO DE COMBUSTIVEL"/>
    <s v="AVENIDA MONSENHOR MANSINI  SN"/>
    <s v="VILA DALVA"/>
    <s v="SAO SEBASTIAO DO PARAISO"/>
    <s v="MG"/>
    <s v="PROINFRA"/>
    <m/>
    <m/>
    <m/>
    <m/>
    <m/>
    <m/>
    <m/>
    <m/>
    <m/>
    <m/>
    <m/>
    <m/>
  </r>
  <r>
    <x v="1"/>
    <x v="9"/>
    <n v="684698026"/>
    <n v="109978"/>
    <s v="UNIVERSIDADE FEDERAL DE LAVRAS - MG"/>
    <d v="2020-10-02T16:33:39"/>
    <s v="PVJ8151"/>
    <s v="PROPRIA"/>
    <s v="MOTOCICLETA"/>
    <s v="20019247"/>
    <n v="2014"/>
    <n v="1810957"/>
    <s v="ARTHUR RESENDE RIBEIRO DE OLIVEIRA"/>
    <s v="Abastecimento"/>
    <s v="GASOLINA COMUM"/>
    <n v="8.0500000000000007"/>
    <n v="4.5999999999999996"/>
    <n v="90598"/>
    <n v="362"/>
    <n v="44.97"/>
    <n v="37.04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9"/>
    <n v="684698203"/>
    <n v="109978"/>
    <s v="UNIVERSIDADE FEDERAL DE LAVRAS - MG"/>
    <d v="2020-10-02T16:34:12"/>
    <s v="PVJ8144"/>
    <s v="PROPRIA"/>
    <s v="MOTOCICLETA"/>
    <s v="0019244"/>
    <n v="2014"/>
    <n v="1810957"/>
    <s v="ARTHUR RESENDE RIBEIRO DE OLIVEIRA"/>
    <s v="Abastecimento"/>
    <s v="GASOLINA COMUM"/>
    <n v="6.23"/>
    <n v="4.5999999999999996"/>
    <n v="81359"/>
    <n v="258"/>
    <n v="41.41"/>
    <n v="28.68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9"/>
    <n v="684698318"/>
    <n v="109978"/>
    <s v="UNIVERSIDADE FEDERAL DE LAVRAS - MG"/>
    <d v="2020-10-02T16:34:47"/>
    <s v="PVJ8154"/>
    <s v="PROPRIA"/>
    <s v="MOTOCICLETA"/>
    <s v=""/>
    <n v="2014"/>
    <n v="1810957"/>
    <s v="ARTHUR RESENDE RIBEIRO DE OLIVEIRA"/>
    <s v="Abastecimento"/>
    <s v="GASOLINA COMUM"/>
    <n v="7.11"/>
    <n v="4.5999999999999996"/>
    <n v="54818"/>
    <n v="323"/>
    <n v="45.43"/>
    <n v="32.71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9"/>
    <n v="684698469"/>
    <n v="109978"/>
    <s v="UNIVERSIDADE FEDERAL DE LAVRAS - MG"/>
    <d v="2020-10-02T16:35:31"/>
    <s v="PVJ8159"/>
    <s v="PROPRIA"/>
    <s v="MOTOCICLETA"/>
    <s v="0019242"/>
    <n v="2014"/>
    <n v="1810957"/>
    <s v="ARTHUR RESENDE RIBEIRO DE OLIVEIRA"/>
    <s v="Abastecimento"/>
    <s v="GASOLINA COMUM"/>
    <n v="6.74"/>
    <n v="4.5999999999999996"/>
    <n v="81463"/>
    <n v="299"/>
    <n v="44.36"/>
    <n v="31.02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9"/>
    <n v="684698900"/>
    <n v="109978"/>
    <s v="UNIVERSIDADE FEDERAL DE LAVRAS - MG"/>
    <d v="2020-10-02T16:37:39"/>
    <s v="PVJ8129"/>
    <s v="PROPRIA"/>
    <s v="MOTOCICLETA"/>
    <s v="20019241"/>
    <n v="2014"/>
    <n v="1810957"/>
    <s v="ARTHUR RESENDE RIBEIRO DE OLIVEIRA"/>
    <s v="Abastecimento"/>
    <s v="GASOLINA COMUM"/>
    <n v="5.4"/>
    <n v="4.5999999999999996"/>
    <n v="971410"/>
    <n v="2680"/>
    <n v="496.3"/>
    <n v="24.83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9"/>
    <n v="684701225"/>
    <n v="109978"/>
    <s v="UNIVERSIDADE FEDERAL DE LAVRAS - MG"/>
    <d v="2020-10-02T16:38:56"/>
    <s v="PVJ8142"/>
    <s v="PROPRIA"/>
    <s v="MOTOCICLETA"/>
    <s v="20019243"/>
    <n v="2014"/>
    <n v="1810957"/>
    <s v="ARTHUR RESENDE RIBEIRO DE OLIVEIRA"/>
    <s v="Abastecimento"/>
    <s v="GASOLINA COMUM"/>
    <n v="6.85"/>
    <n v="4.5999999999999996"/>
    <n v="92684"/>
    <n v="330"/>
    <n v="48.18"/>
    <n v="31.5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9"/>
    <n v="684892503"/>
    <n v="109978"/>
    <s v="UNIVERSIDADE FEDERAL DE LAVRAS - MG"/>
    <d v="2020-10-04T17:43:08"/>
    <s v="GMF7191"/>
    <s v="PROPRIA"/>
    <s v="CAMINHAO"/>
    <s v="20019842"/>
    <n v="2012"/>
    <n v="78048246"/>
    <s v="CARLOS EDUARDO LUIZ"/>
    <s v="Abastecimento"/>
    <s v="Diesel S-10 Comum"/>
    <n v="263.29000000000002"/>
    <n v="3.8"/>
    <n v="91782"/>
    <n v="876"/>
    <n v="3.33"/>
    <n v="100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5"/>
    <x v="9"/>
    <n v="684955298"/>
    <n v="109978"/>
    <s v="UNIVERSIDADE FEDERAL DE LAVRAS - MG"/>
    <d v="2020-10-05T08:33:23"/>
    <s v="ROC9480"/>
    <s v="PROPRIA"/>
    <s v="ROCADEIRA STIHL"/>
    <s v=""/>
    <n v="2015"/>
    <n v="1889680"/>
    <s v="ANTONIO HENRIQUE FONSECA DE CARVALHO"/>
    <s v="Abastecimento"/>
    <s v="GASOLINA COMUM"/>
    <n v="4.74"/>
    <n v="20.04"/>
    <n v="40"/>
    <n v="10"/>
    <n v="2.11"/>
    <n v="94.98"/>
    <n v="9895191"/>
    <s v="AUTO POSTO LAVRAS SHELL"/>
    <s v="POSTO DE COMBUSTIVEL"/>
    <s v="AVENIDA DR SILVIO MENICUCCI 200"/>
    <s v="VILA ESTER"/>
    <s v="LAVRAS"/>
    <s v="MG"/>
    <s v="DAG"/>
    <m/>
    <m/>
    <m/>
    <m/>
    <m/>
    <m/>
    <m/>
    <m/>
    <m/>
    <m/>
    <m/>
    <m/>
  </r>
  <r>
    <x v="5"/>
    <x v="9"/>
    <n v="684955617"/>
    <n v="109978"/>
    <s v="UNIVERSIDADE FEDERAL DE LAVRAS - MG"/>
    <d v="2020-10-05T08:34:28"/>
    <s v="ROC9479"/>
    <s v="PROPRIA"/>
    <s v="ROCADEIRA STIHL"/>
    <s v=""/>
    <n v="2015"/>
    <n v="1889680"/>
    <s v="ANTONIO HENRIQUE FONSECA DE CARVALHO"/>
    <s v="Abastecimento"/>
    <s v="GASOLINA COMUM"/>
    <n v="4.74"/>
    <n v="20.04"/>
    <n v="40"/>
    <n v="10"/>
    <n v="0.47"/>
    <n v="94.98"/>
    <n v="9895191"/>
    <s v="AUTO POSTO LAVRAS SHELL"/>
    <s v="POSTO DE COMBUSTIVEL"/>
    <s v="AVENIDA DR SILVIO MENICUCCI 200"/>
    <s v="VILA ESTER"/>
    <s v="LAVRAS"/>
    <s v="MG"/>
    <s v="DAG"/>
    <m/>
    <m/>
    <m/>
    <m/>
    <m/>
    <m/>
    <m/>
    <m/>
    <m/>
    <m/>
    <m/>
    <m/>
  </r>
  <r>
    <x v="0"/>
    <x v="9"/>
    <n v="684955942"/>
    <n v="109978"/>
    <s v="UNIVERSIDADE FEDERAL DE LAVRAS - MG"/>
    <d v="2020-10-05T08:35:38"/>
    <s v="GMF0576"/>
    <s v="PROPRIA"/>
    <s v="L1113"/>
    <s v="20012237"/>
    <n v="1976"/>
    <n v="2042107"/>
    <s v="JERRY ADRIANI DA SILVA"/>
    <s v="Abastecimento"/>
    <s v="Diesel S-10 Comum"/>
    <n v="107.06"/>
    <n v="3.8"/>
    <n v="60971"/>
    <n v="145"/>
    <n v="1.35"/>
    <n v="406.61"/>
    <n v="9895191"/>
    <s v="AUTO POSTO LAVRAS SHELL"/>
    <s v="POSTO DE COMBUSTIVEL"/>
    <s v="AVENIDA DR SILVIO MENICUCCI 200"/>
    <s v="VILA ESTER"/>
    <s v="LAVRAS"/>
    <s v="MG"/>
    <s v="DIRETORIA DE TRANSPORTES E CONSERVACAO DO CAMPUS/PROINFRA"/>
    <m/>
    <m/>
    <m/>
    <m/>
    <m/>
    <m/>
    <m/>
    <m/>
    <m/>
    <m/>
    <m/>
    <m/>
  </r>
  <r>
    <x v="1"/>
    <x v="9"/>
    <n v="684985884"/>
    <n v="109978"/>
    <s v="UNIVERSIDADE FEDERAL DE LAVRAS - MG"/>
    <d v="2020-10-05T09:36:18"/>
    <s v="ROC7070"/>
    <s v="PROPRIA"/>
    <s v="ROCADEIRA"/>
    <s v=""/>
    <n v="2016"/>
    <n v="2041853"/>
    <s v="MARCIO TADEU DE LIMA"/>
    <s v="Abastecimento"/>
    <s v="GASOLINA COMUM"/>
    <n v="3"/>
    <n v="4.75"/>
    <n v="114080"/>
    <n v="20"/>
    <n v="6.67"/>
    <n v="14.25"/>
    <n v="9895191"/>
    <s v="AUTO POSTO LAVRAS SHELL"/>
    <s v="POSTO DE COMBUSTIVEL"/>
    <s v="AVENIDA DR SILVIO MENICUCCI 200"/>
    <s v="VILA ESTER"/>
    <s v="LAVRAS"/>
    <s v="MG"/>
    <s v="PROINFRA"/>
    <m/>
    <m/>
    <m/>
    <m/>
    <m/>
    <m/>
    <m/>
    <m/>
    <m/>
    <m/>
    <m/>
    <m/>
  </r>
  <r>
    <x v="1"/>
    <x v="9"/>
    <n v="684986066"/>
    <n v="109978"/>
    <s v="UNIVERSIDADE FEDERAL DE LAVRAS - MG"/>
    <d v="2020-10-05T09:37:18"/>
    <s v="ROC7068"/>
    <s v="PROPRIA"/>
    <s v="ROCADEIRA"/>
    <s v=""/>
    <n v="2016"/>
    <n v="2041853"/>
    <s v="MARCIO TADEU DE LIMA"/>
    <s v="Abastecimento"/>
    <s v="GASOLINA COMUM"/>
    <n v="3"/>
    <n v="4.75"/>
    <n v="114080"/>
    <n v="20"/>
    <n v="6.67"/>
    <n v="14.25"/>
    <n v="9895191"/>
    <s v="AUTO POSTO LAVRAS SHELL"/>
    <s v="POSTO DE COMBUSTIVEL"/>
    <s v="AVENIDA DR SILVIO MENICUCCI 200"/>
    <s v="VILA ESTER"/>
    <s v="LAVRAS"/>
    <s v="MG"/>
    <s v="PROINFRA"/>
    <m/>
    <m/>
    <m/>
    <m/>
    <m/>
    <m/>
    <m/>
    <m/>
    <m/>
    <m/>
    <m/>
    <m/>
  </r>
  <r>
    <x v="1"/>
    <x v="9"/>
    <n v="684986281"/>
    <n v="109978"/>
    <s v="UNIVERSIDADE FEDERAL DE LAVRAS - MG"/>
    <d v="2020-10-05T09:38:05"/>
    <s v="ROC4342"/>
    <s v="PROPRIA"/>
    <s v="ROCADEIRA"/>
    <s v=""/>
    <n v="2012"/>
    <n v="2041853"/>
    <s v="MARCIO TADEU DE LIMA"/>
    <s v="Abastecimento"/>
    <s v="GASOLINA COMUM"/>
    <n v="3"/>
    <n v="4.75"/>
    <n v="114080"/>
    <n v="20"/>
    <n v="6.67"/>
    <n v="14.25"/>
    <n v="9895191"/>
    <s v="AUTO POSTO LAVRAS SHELL"/>
    <s v="POSTO DE COMBUSTIVEL"/>
    <s v="AVENIDA DR SILVIO MENICUCCI 200"/>
    <s v="VILA ESTER"/>
    <s v="LAVRAS"/>
    <s v="MG"/>
    <s v="PROINFRA"/>
    <m/>
    <m/>
    <m/>
    <m/>
    <m/>
    <m/>
    <m/>
    <m/>
    <m/>
    <m/>
    <m/>
    <m/>
  </r>
  <r>
    <x v="1"/>
    <x v="9"/>
    <n v="684986487"/>
    <n v="109978"/>
    <s v="UNIVERSIDADE FEDERAL DE LAVRAS - MG"/>
    <d v="2020-10-05T09:39:05"/>
    <s v="ROC4350"/>
    <s v="PROPRIA"/>
    <s v="ROCADEIRA"/>
    <s v=""/>
    <n v="2012"/>
    <n v="2041853"/>
    <s v="MARCIO TADEU DE LIMA"/>
    <s v="Abastecimento"/>
    <s v="GASOLINA COMUM"/>
    <n v="3"/>
    <n v="4.75"/>
    <n v="114080"/>
    <n v="20"/>
    <n v="6.67"/>
    <n v="14.25"/>
    <n v="9895191"/>
    <s v="AUTO POSTO LAVRAS SHELL"/>
    <s v="POSTO DE COMBUSTIVEL"/>
    <s v="AVENIDA DR SILVIO MENICUCCI 200"/>
    <s v="VILA ESTER"/>
    <s v="LAVRAS"/>
    <s v="MG"/>
    <s v="PROINFRA"/>
    <m/>
    <m/>
    <m/>
    <m/>
    <m/>
    <m/>
    <m/>
    <m/>
    <m/>
    <m/>
    <m/>
    <m/>
  </r>
  <r>
    <x v="1"/>
    <x v="9"/>
    <n v="684986667"/>
    <n v="109978"/>
    <s v="UNIVERSIDADE FEDERAL DE LAVRAS - MG"/>
    <d v="2020-10-05T09:39:56"/>
    <s v="ROC6731"/>
    <s v="PROPRIA"/>
    <s v="ROCADEIRA FS 220"/>
    <s v=""/>
    <n v="2011"/>
    <n v="2041853"/>
    <s v="MARCIO TADEU DE LIMA"/>
    <s v="Abastecimento"/>
    <s v="GASOLINA COMUM"/>
    <n v="3"/>
    <n v="4.75"/>
    <n v="114080"/>
    <n v="20"/>
    <n v="6.67"/>
    <n v="14.25"/>
    <n v="9895191"/>
    <s v="AUTO POSTO LAVRAS SHELL"/>
    <s v="POSTO DE COMBUSTIVEL"/>
    <s v="AVENIDA DR SILVIO MENICUCCI 200"/>
    <s v="VILA ESTER"/>
    <s v="LAVRAS"/>
    <s v="MG"/>
    <s v="PROINFRA"/>
    <m/>
    <m/>
    <m/>
    <m/>
    <m/>
    <m/>
    <m/>
    <m/>
    <m/>
    <m/>
    <m/>
    <m/>
  </r>
  <r>
    <x v="1"/>
    <x v="9"/>
    <n v="684986823"/>
    <n v="109978"/>
    <s v="UNIVERSIDADE FEDERAL DE LAVRAS - MG"/>
    <d v="2020-10-05T09:40:42"/>
    <s v="ROC6727"/>
    <s v="PROPRIA"/>
    <s v="ROCADEIRA FS 220"/>
    <s v=""/>
    <n v="2011"/>
    <n v="2041853"/>
    <s v="MARCIO TADEU DE LIMA"/>
    <s v="Abastecimento"/>
    <s v="GASOLINA COMUM"/>
    <n v="3"/>
    <n v="4.75"/>
    <n v="114080"/>
    <n v="20"/>
    <n v="6.67"/>
    <n v="14.25"/>
    <n v="9895191"/>
    <s v="AUTO POSTO LAVRAS SHELL"/>
    <s v="POSTO DE COMBUSTIVEL"/>
    <s v="AVENIDA DR SILVIO MENICUCCI 200"/>
    <s v="VILA ESTER"/>
    <s v="LAVRAS"/>
    <s v="MG"/>
    <s v="PROINFRA"/>
    <m/>
    <m/>
    <m/>
    <m/>
    <m/>
    <m/>
    <m/>
    <m/>
    <m/>
    <m/>
    <m/>
    <m/>
  </r>
  <r>
    <x v="1"/>
    <x v="9"/>
    <n v="684987027"/>
    <n v="109978"/>
    <s v="UNIVERSIDADE FEDERAL DE LAVRAS - MG"/>
    <d v="2020-10-05T09:41:37"/>
    <s v="ROC6726"/>
    <s v="PROPRIA"/>
    <s v="ROCADEIRA FS 220"/>
    <s v=""/>
    <n v="2011"/>
    <n v="2041853"/>
    <s v="MARCIO TADEU DE LIMA"/>
    <s v="Abastecimento"/>
    <s v="GASOLINA COMUM"/>
    <n v="3"/>
    <n v="4.75"/>
    <n v="114080"/>
    <n v="20"/>
    <n v="6.67"/>
    <n v="14.25"/>
    <n v="9895191"/>
    <s v="AUTO POSTO LAVRAS SHELL"/>
    <s v="POSTO DE COMBUSTIVEL"/>
    <s v="AVENIDA DR SILVIO MENICUCCI 200"/>
    <s v="VILA ESTER"/>
    <s v="LAVRAS"/>
    <s v="MG"/>
    <s v="PROINFRA"/>
    <m/>
    <m/>
    <m/>
    <m/>
    <m/>
    <m/>
    <m/>
    <m/>
    <m/>
    <m/>
    <m/>
    <m/>
  </r>
  <r>
    <x v="1"/>
    <x v="9"/>
    <n v="684989311"/>
    <n v="109978"/>
    <s v="UNIVERSIDADE FEDERAL DE LAVRAS - MG"/>
    <d v="2020-10-05T09:42:34"/>
    <s v="ROC4343"/>
    <s v="PROPRIA"/>
    <s v="ROCADEIRA"/>
    <s v=""/>
    <n v="2012"/>
    <n v="2041853"/>
    <s v="MARCIO TADEU DE LIMA"/>
    <s v="Abastecimento"/>
    <s v="GASOLINA COMUM"/>
    <n v="3"/>
    <n v="4.75"/>
    <n v="114080"/>
    <n v="20"/>
    <n v="6.67"/>
    <n v="14.25"/>
    <n v="9895191"/>
    <s v="AUTO POSTO LAVRAS SHELL"/>
    <s v="POSTO DE COMBUSTIVEL"/>
    <s v="AVENIDA DR SILVIO MENICUCCI 200"/>
    <s v="VILA ESTER"/>
    <s v="LAVRAS"/>
    <s v="MG"/>
    <s v="PROINFRA"/>
    <m/>
    <m/>
    <m/>
    <m/>
    <m/>
    <m/>
    <m/>
    <m/>
    <m/>
    <m/>
    <m/>
    <m/>
  </r>
  <r>
    <x v="1"/>
    <x v="9"/>
    <n v="684989451"/>
    <n v="109978"/>
    <s v="UNIVERSIDADE FEDERAL DE LAVRAS - MG"/>
    <d v="2020-10-05T09:43:16"/>
    <s v="ROC7067"/>
    <s v="PROPRIA"/>
    <s v="ROCADEIRA"/>
    <s v=""/>
    <n v="2016"/>
    <n v="2041853"/>
    <s v="MARCIO TADEU DE LIMA"/>
    <s v="Abastecimento"/>
    <s v="GASOLINA COMUM"/>
    <n v="3"/>
    <n v="4.75"/>
    <n v="114080"/>
    <n v="20"/>
    <n v="6.67"/>
    <n v="14.25"/>
    <n v="9895191"/>
    <s v="AUTO POSTO LAVRAS SHELL"/>
    <s v="POSTO DE COMBUSTIVEL"/>
    <s v="AVENIDA DR SILVIO MENICUCCI 200"/>
    <s v="VILA ESTER"/>
    <s v="LAVRAS"/>
    <s v="MG"/>
    <s v="PROINFRA"/>
    <m/>
    <m/>
    <m/>
    <m/>
    <m/>
    <m/>
    <m/>
    <m/>
    <m/>
    <m/>
    <m/>
    <m/>
  </r>
  <r>
    <x v="1"/>
    <x v="9"/>
    <n v="684989613"/>
    <n v="109978"/>
    <s v="UNIVERSIDADE FEDERAL DE LAVRAS - MG"/>
    <d v="2020-10-05T09:44:01"/>
    <s v="ROC7069"/>
    <s v="PROPRIA"/>
    <s v="ROCADEIRA"/>
    <s v=""/>
    <n v="2016"/>
    <n v="2041853"/>
    <s v="MARCIO TADEU DE LIMA"/>
    <s v="Abastecimento"/>
    <s v="GASOLINA COMUM"/>
    <n v="3"/>
    <n v="4.75"/>
    <n v="114080"/>
    <n v="20"/>
    <n v="6.67"/>
    <n v="14.25"/>
    <n v="9895191"/>
    <s v="AUTO POSTO LAVRAS SHELL"/>
    <s v="POSTO DE COMBUSTIVEL"/>
    <s v="AVENIDA DR SILVIO MENICUCCI 200"/>
    <s v="VILA ESTER"/>
    <s v="LAVRAS"/>
    <s v="MG"/>
    <s v="PROINFRA"/>
    <m/>
    <m/>
    <m/>
    <m/>
    <m/>
    <m/>
    <m/>
    <m/>
    <m/>
    <m/>
    <m/>
    <m/>
  </r>
  <r>
    <x v="1"/>
    <x v="9"/>
    <n v="685014155"/>
    <n v="109978"/>
    <s v="UNIVERSIDADE FEDERAL DE LAVRAS - MG"/>
    <d v="2020-10-05T11:19:32"/>
    <s v="PVJ8145"/>
    <s v="PROPRIA"/>
    <s v="MOTOCICLETA"/>
    <s v="20019245"/>
    <n v="2014"/>
    <n v="1810957"/>
    <s v="ARTHUR RESENDE RIBEIRO DE OLIVEIRA"/>
    <s v="Abastecimento"/>
    <s v="GASOLINA COMUM"/>
    <n v="7.34"/>
    <n v="4.5999999999999996"/>
    <n v="91258"/>
    <n v="329"/>
    <n v="44.82"/>
    <n v="33.770000000000003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9"/>
    <n v="685014441"/>
    <n v="109978"/>
    <s v="UNIVERSIDADE FEDERAL DE LAVRAS - MG"/>
    <d v="2020-10-05T11:21:46"/>
    <s v="PVJ8123"/>
    <s v="PROPRIA"/>
    <s v="MOTOCICLETA"/>
    <s v="20019272"/>
    <n v="2014"/>
    <n v="1810957"/>
    <s v="ARTHUR RESENDE RIBEIRO DE OLIVEIRA"/>
    <s v="Abastecimento"/>
    <s v="GASOLINA COMUM"/>
    <n v="6.51"/>
    <n v="4.5999999999999996"/>
    <n v="82850"/>
    <n v="286"/>
    <n v="43.93"/>
    <n v="29.95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9"/>
    <n v="685014619"/>
    <n v="109978"/>
    <s v="UNIVERSIDADE FEDERAL DE LAVRAS - MG"/>
    <d v="2020-10-05T11:23:15"/>
    <s v="HKX5729"/>
    <s v="PROPRIA"/>
    <s v="MOTOCICLETA"/>
    <s v=""/>
    <n v="2009"/>
    <n v="1810957"/>
    <s v="ARTHUR RESENDE RIBEIRO DE OLIVEIRA"/>
    <s v="Abastecimento"/>
    <s v="GASOLINA COMUM"/>
    <n v="9.52"/>
    <n v="4.5999999999999996"/>
    <n v="30577"/>
    <n v="424"/>
    <n v="44.54"/>
    <n v="43.78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9"/>
    <n v="685014916"/>
    <n v="109978"/>
    <s v="UNIVERSIDADE FEDERAL DE LAVRAS - MG"/>
    <d v="2020-10-05T11:25:15"/>
    <s v="PVJ8129"/>
    <s v="PROPRIA"/>
    <s v="MOTOCICLETA"/>
    <s v="20019241"/>
    <n v="2014"/>
    <n v="1810957"/>
    <s v="ARTHUR RESENDE RIBEIRO DE OLIVEIRA"/>
    <s v="Abastecimento"/>
    <s v="GASOLINA COMUM"/>
    <n v="6.56"/>
    <n v="4.5999999999999996"/>
    <n v="974150"/>
    <n v="2740"/>
    <n v="417.68"/>
    <n v="30.17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9"/>
    <n v="685016258"/>
    <n v="109978"/>
    <s v="UNIVERSIDADE FEDERAL DE LAVRAS - MG"/>
    <d v="2020-10-05T11:27:14"/>
    <s v="PVJ8146"/>
    <s v="PROPRIA"/>
    <s v="MOTOCICLETA"/>
    <s v="20019246"/>
    <n v="2014"/>
    <n v="1810957"/>
    <s v="ARTHUR RESENDE RIBEIRO DE OLIVEIRA"/>
    <s v="Abastecimento"/>
    <s v="GASOLINA COMUM"/>
    <n v="8.31"/>
    <n v="4.5999999999999996"/>
    <n v="72225"/>
    <n v="248"/>
    <n v="29.84"/>
    <n v="38.22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9"/>
    <n v="685016448"/>
    <n v="109978"/>
    <s v="UNIVERSIDADE FEDERAL DE LAVRAS - MG"/>
    <d v="2020-10-05T11:28:36"/>
    <s v="PVJ8154"/>
    <s v="PROPRIA"/>
    <s v="MOTOCICLETA"/>
    <s v=""/>
    <n v="2014"/>
    <n v="1810957"/>
    <s v="ARTHUR RESENDE RIBEIRO DE OLIVEIRA"/>
    <s v="Abastecimento"/>
    <s v="GASOLINA COMUM"/>
    <n v="5.65"/>
    <n v="4.5999999999999996"/>
    <n v="55100"/>
    <n v="282"/>
    <n v="49.91"/>
    <n v="26.01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0"/>
    <x v="9"/>
    <n v="685017099"/>
    <n v="109978"/>
    <s v="UNIVERSIDADE FEDERAL DE LAVRAS - MG"/>
    <d v="2020-10-05T11:29:35"/>
    <s v="PVJ8162"/>
    <s v="PROPRIA"/>
    <s v="MOTOCICLETA"/>
    <s v="20015679"/>
    <n v="2014"/>
    <n v="1810957"/>
    <s v="ARTHUR RESENDE RIBEIRO DE OLIVEIRA"/>
    <s v="Abastecimento"/>
    <s v="GASOLINA COMUM"/>
    <n v="8.3000000000000007"/>
    <n v="4.5999999999999996"/>
    <n v="63673"/>
    <n v="375"/>
    <n v="45.18"/>
    <n v="38.200000000000003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9"/>
    <n v="685068329"/>
    <n v="109978"/>
    <s v="UNIVERSIDADE FEDERAL DE LAVRAS - MG"/>
    <d v="2020-10-05T15:26:37"/>
    <s v="ROC5517"/>
    <s v="PROPRIA"/>
    <s v="BRASIL"/>
    <s v=""/>
    <n v="2016"/>
    <n v="2041853"/>
    <s v="MARCIO TADEU DE LIMA"/>
    <s v="Abastecimento"/>
    <s v="GASOLINA COMUM"/>
    <n v="10"/>
    <n v="4.75"/>
    <n v="5413"/>
    <n v="1"/>
    <n v="10"/>
    <n v="47.49"/>
    <n v="9895191"/>
    <s v="AUTO POSTO LAVRAS SHELL"/>
    <s v="POSTO DE COMBUSTIVEL"/>
    <s v="AVENIDA DR SILVIO MENICUCCI 200"/>
    <s v="VILA ESTER"/>
    <s v="LAVRAS"/>
    <s v="MG"/>
    <s v="PROINFRA"/>
    <m/>
    <m/>
    <m/>
    <m/>
    <m/>
    <m/>
    <m/>
    <m/>
    <m/>
    <m/>
    <m/>
    <m/>
  </r>
  <r>
    <x v="1"/>
    <x v="9"/>
    <n v="685088530"/>
    <n v="109978"/>
    <s v="UNIVERSIDADE FEDERAL DE LAVRAS - MG"/>
    <d v="2020-10-05T16:45:27"/>
    <s v="PVJ8124"/>
    <s v="PROPRIA"/>
    <s v="MOTOCICLETA"/>
    <s v="20019248"/>
    <n v="2014"/>
    <n v="1810957"/>
    <s v="ARTHUR RESENDE RIBEIRO DE OLIVEIRA"/>
    <s v="Abastecimento"/>
    <s v="GASOLINA COMUM"/>
    <n v="6.49"/>
    <n v="4.5999999999999996"/>
    <n v="1599"/>
    <n v="263"/>
    <n v="40.520000000000003"/>
    <n v="29.87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9"/>
    <n v="685088670"/>
    <n v="109978"/>
    <s v="UNIVERSIDADE FEDERAL DE LAVRAS - MG"/>
    <d v="2020-10-05T16:46:21"/>
    <s v="PVJ8142"/>
    <s v="PROPRIA"/>
    <s v="MOTOCICLETA"/>
    <s v="20019243"/>
    <n v="2014"/>
    <n v="1810957"/>
    <s v="ARTHUR RESENDE RIBEIRO DE OLIVEIRA"/>
    <s v="Abastecimento"/>
    <s v="GASOLINA COMUM"/>
    <n v="5.88"/>
    <n v="4.5999999999999996"/>
    <n v="92941"/>
    <n v="257"/>
    <n v="43.71"/>
    <n v="27.07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9"/>
    <n v="685088820"/>
    <n v="109978"/>
    <s v="UNIVERSIDADE FEDERAL DE LAVRAS - MG"/>
    <d v="2020-10-05T16:47:20"/>
    <s v="PVJ8144"/>
    <s v="PROPRIA"/>
    <s v="MOTOCICLETA"/>
    <s v="0019244"/>
    <n v="2014"/>
    <n v="1810957"/>
    <s v="ARTHUR RESENDE RIBEIRO DE OLIVEIRA"/>
    <s v="Abastecimento"/>
    <s v="GASOLINA COMUM"/>
    <n v="6.41"/>
    <n v="4.5999999999999996"/>
    <n v="81652"/>
    <n v="293"/>
    <n v="45.71"/>
    <n v="29.5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9"/>
    <n v="685081144"/>
    <n v="109978"/>
    <s v="UNIVERSIDADE FEDERAL DE LAVRAS - MG"/>
    <d v="2020-10-05T16:48:50"/>
    <s v="PVJ8159"/>
    <s v="PROPRIA"/>
    <s v="MOTOCICLETA"/>
    <s v="0019242"/>
    <n v="2014"/>
    <n v="1810957"/>
    <s v="ARTHUR RESENDE RIBEIRO DE OLIVEIRA"/>
    <s v="Abastecimento"/>
    <s v="GASOLINA COMUM"/>
    <n v="5.54"/>
    <n v="4.5999999999999996"/>
    <n v="81708"/>
    <n v="245"/>
    <n v="44.22"/>
    <n v="25.51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9"/>
    <n v="685081447"/>
    <n v="109978"/>
    <s v="UNIVERSIDADE FEDERAL DE LAVRAS - MG"/>
    <d v="2020-10-05T16:50:40"/>
    <s v="PVJ8151"/>
    <s v="PROPRIA"/>
    <s v="MOTOCICLETA"/>
    <s v="20019247"/>
    <n v="2014"/>
    <n v="1810957"/>
    <s v="ARTHUR RESENDE RIBEIRO DE OLIVEIRA"/>
    <s v="Abastecimento"/>
    <s v="GASOLINA COMUM"/>
    <n v="4.17"/>
    <n v="4.5999999999999996"/>
    <n v="90764"/>
    <n v="166"/>
    <n v="39.81"/>
    <n v="19.2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9"/>
    <n v="685084716"/>
    <n v="109978"/>
    <s v="UNIVERSIDADE FEDERAL DE LAVRAS - MG"/>
    <d v="2020-10-05T17:08:58"/>
    <s v="GMF6455"/>
    <s v="PROPRIA"/>
    <s v="RANGER"/>
    <s v="20012215"/>
    <n v="2011"/>
    <n v="15952"/>
    <s v="FLAVIO DOS SANTOS MACIEL"/>
    <s v="Abastecimento"/>
    <s v="Diesel S-10 Comum"/>
    <n v="51.19"/>
    <n v="3.8"/>
    <n v="107922"/>
    <n v="543"/>
    <n v="10.61"/>
    <n v="194.42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9"/>
    <n v="685165572"/>
    <n v="109978"/>
    <s v="UNIVERSIDADE FEDERAL DE LAVRAS - MG"/>
    <d v="2020-10-06T08:36:34"/>
    <s v="GMF6454"/>
    <s v="PROPRIA"/>
    <s v="RANGER"/>
    <s v="20019848"/>
    <n v="2011"/>
    <n v="3892"/>
    <s v="CLAUDIO VALACIO DE OLIVEIRA"/>
    <s v="Abastecimento"/>
    <s v="Diesel S-10 Comum"/>
    <n v="39.49"/>
    <n v="3.8"/>
    <n v="147329"/>
    <n v="285"/>
    <n v="7.22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9"/>
    <n v="685206297"/>
    <n v="109978"/>
    <s v="UNIVERSIDADE FEDERAL DE LAVRAS - MG"/>
    <d v="2020-10-06T11:31:44"/>
    <s v="GMF7214"/>
    <s v="PROPRIA"/>
    <s v="FOCUS"/>
    <s v="20012001"/>
    <n v="2012"/>
    <n v="2366301"/>
    <s v="HELDER FRANCISCO RENO FERREIRA"/>
    <s v="Abastecimento"/>
    <s v="GASOLINA COMUM"/>
    <n v="31.58"/>
    <n v="4.75"/>
    <n v="161600"/>
    <n v="306"/>
    <n v="9.69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9"/>
    <n v="685253740"/>
    <n v="109978"/>
    <s v="UNIVERSIDADE FEDERAL DE LAVRAS - MG"/>
    <d v="2020-10-06T15:51:19"/>
    <s v="GMF7191"/>
    <s v="PROPRIA"/>
    <s v="CAMINHAO"/>
    <s v="20019842"/>
    <n v="2012"/>
    <n v="45197865"/>
    <s v="ANTONIO JOSE BENTO DE LUCAS"/>
    <s v="Abastecimento"/>
    <s v="Diesel S-10 Comum"/>
    <n v="331.77"/>
    <n v="3.8"/>
    <n v="92382"/>
    <n v="600"/>
    <n v="1.81"/>
    <n v="1260.05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9"/>
    <n v="685255103"/>
    <n v="109978"/>
    <s v="UNIVERSIDADE FEDERAL DE LAVRAS - MG"/>
    <d v="2020-10-06T15:57:16"/>
    <s v="GMF6108"/>
    <s v="PROPRIA"/>
    <s v="KOMBI 1.6"/>
    <s v="20015678"/>
    <n v="2010"/>
    <n v="3892"/>
    <s v="CLAUDIO VALACIO DE OLIVEIRA"/>
    <s v="Abastecimento"/>
    <s v="GASOLINA COMUM"/>
    <n v="31.28"/>
    <n v="4.8"/>
    <n v="687603"/>
    <n v="253"/>
    <n v="8.09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9"/>
    <n v="685320509"/>
    <n v="109978"/>
    <s v="UNIVERSIDADE FEDERAL DE LAVRAS - MG"/>
    <d v="2020-10-07T06:59:36"/>
    <s v="GMF6159"/>
    <s v="PROPRIA"/>
    <s v="STRADA HD WK CD E"/>
    <s v=""/>
    <n v="2010"/>
    <n v="1824445"/>
    <s v="JULIANO BATISTA MESSIA"/>
    <s v="Abastecimento"/>
    <s v="ETANOL"/>
    <n v="46.18"/>
    <n v="3.25"/>
    <n v="119884"/>
    <n v="379"/>
    <n v="8.2100000000000009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9"/>
    <n v="685346868"/>
    <n v="109978"/>
    <s v="UNIVERSIDADE FEDERAL DE LAVRAS - MG"/>
    <d v="2020-10-07T08:27:11"/>
    <s v="GMF6666"/>
    <s v="PROPRIA"/>
    <s v="CAMINHAO"/>
    <s v="20019840"/>
    <n v="2011"/>
    <n v="1670814"/>
    <s v="MARCELO ADALTON BALISA"/>
    <s v="Abastecimento"/>
    <s v="DIESEL"/>
    <n v="77.97"/>
    <n v="3.67"/>
    <n v="128054"/>
    <n v="567"/>
    <n v="7.27"/>
    <n v="286.45999999999998"/>
    <n v="6103464"/>
    <s v="POSTO TUNEL"/>
    <s v="POSTO DE COMBUSTIVEL"/>
    <s v="RUA OTACILIO NEGRAO DE LIMA 598"/>
    <s v="CENTRO"/>
    <s v="LAVRAS"/>
    <s v="MG"/>
    <s v="DTM"/>
    <m/>
    <m/>
    <m/>
    <m/>
    <m/>
    <m/>
    <m/>
    <m/>
    <m/>
    <m/>
    <m/>
    <m/>
  </r>
  <r>
    <x v="0"/>
    <x v="9"/>
    <n v="685371275"/>
    <n v="109978"/>
    <s v="UNIVERSIDADE FEDERAL DE LAVRAS - MG"/>
    <d v="2020-10-07T10:06:10"/>
    <s v="GMF6160"/>
    <s v="PROPRIA"/>
    <s v="STRADA HD WK CD E"/>
    <s v="20015680"/>
    <n v="2010"/>
    <n v="2042196"/>
    <s v="RICHARDSON LUCIANDO DA ROCHA"/>
    <s v="Abastecimento"/>
    <s v="GASOLINA COMUM"/>
    <n v="44.22"/>
    <n v="4.75"/>
    <n v="93892"/>
    <n v="287"/>
    <n v="6.49"/>
    <n v="210"/>
    <n v="9895191"/>
    <s v="AUTO POSTO LAVRAS SHELL"/>
    <s v="POSTO DE COMBUSTIVEL"/>
    <s v="AVENIDA DR SILVIO MENICUCCI 200"/>
    <s v="VILA ESTER"/>
    <s v="LAVRAS"/>
    <s v="MG"/>
    <s v="DIRETORIA DE TRANSPORTES E CONSERVACAO DO CAMPUS/PROINFRA"/>
    <m/>
    <m/>
    <m/>
    <m/>
    <m/>
    <m/>
    <m/>
    <m/>
    <m/>
    <m/>
    <m/>
    <m/>
  </r>
  <r>
    <x v="1"/>
    <x v="9"/>
    <n v="685501939"/>
    <n v="109978"/>
    <s v="UNIVERSIDADE FEDERAL DE LAVRAS - MG"/>
    <d v="2020-10-07T20:50:28"/>
    <s v="PVJ8151"/>
    <s v="PROPRIA"/>
    <s v="MOTOCICLETA"/>
    <s v="20019247"/>
    <n v="2014"/>
    <n v="1810957"/>
    <s v="ARTHUR RESENDE RIBEIRO DE OLIVEIRA"/>
    <s v="Abastecimento"/>
    <s v="GASOLINA COMUM"/>
    <n v="4.57"/>
    <n v="4.5999999999999996"/>
    <n v="90948"/>
    <n v="184"/>
    <n v="40.26"/>
    <n v="21.02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9"/>
    <n v="685502018"/>
    <n v="109978"/>
    <s v="UNIVERSIDADE FEDERAL DE LAVRAS - MG"/>
    <d v="2020-10-07T20:51:41"/>
    <s v="PVJ8162"/>
    <s v="PROPRIA"/>
    <s v="MOTOCICLETA"/>
    <s v="20015679"/>
    <n v="2014"/>
    <n v="1810957"/>
    <s v="ARTHUR RESENDE RIBEIRO DE OLIVEIRA"/>
    <s v="Abastecimento"/>
    <s v="GASOLINA COMUM"/>
    <n v="6.48"/>
    <n v="4.5999999999999996"/>
    <n v="63994"/>
    <n v="321"/>
    <n v="49.54"/>
    <n v="29.83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9"/>
    <n v="685502146"/>
    <n v="109978"/>
    <s v="UNIVERSIDADE FEDERAL DE LAVRAS - MG"/>
    <d v="2020-10-07T20:53:30"/>
    <s v="PVJ8145"/>
    <s v="PROPRIA"/>
    <s v="MOTOCICLETA"/>
    <s v="20019245"/>
    <n v="2014"/>
    <n v="1810957"/>
    <s v="ARTHUR RESENDE RIBEIRO DE OLIVEIRA"/>
    <s v="Abastecimento"/>
    <s v="GASOLINA COMUM"/>
    <n v="6.85"/>
    <n v="4.5999999999999996"/>
    <n v="91455"/>
    <n v="197"/>
    <n v="28.76"/>
    <n v="31.53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9"/>
    <n v="685502233"/>
    <n v="109978"/>
    <s v="UNIVERSIDADE FEDERAL DE LAVRAS - MG"/>
    <d v="2020-10-07T20:54:49"/>
    <s v="PVJ8123"/>
    <s v="PROPRIA"/>
    <s v="MOTOCICLETA"/>
    <s v="20019272"/>
    <n v="2014"/>
    <n v="1810957"/>
    <s v="ARTHUR RESENDE RIBEIRO DE OLIVEIRA"/>
    <s v="Abastecimento"/>
    <s v="GASOLINA COMUM"/>
    <n v="5"/>
    <n v="4.5999999999999996"/>
    <n v="83074"/>
    <n v="224"/>
    <n v="44.8"/>
    <n v="23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9"/>
    <n v="685502332"/>
    <n v="109978"/>
    <s v="UNIVERSIDADE FEDERAL DE LAVRAS - MG"/>
    <d v="2020-10-07T20:56:38"/>
    <s v="PVJ8154"/>
    <s v="PROPRIA"/>
    <s v="MOTOCICLETA"/>
    <s v=""/>
    <n v="2014"/>
    <n v="1810957"/>
    <s v="ARTHUR RESENDE RIBEIRO DE OLIVEIRA"/>
    <s v="Abastecimento"/>
    <s v="GASOLINA COMUM"/>
    <n v="5.29"/>
    <n v="4.5999999999999996"/>
    <n v="55334"/>
    <n v="234"/>
    <n v="44.23"/>
    <n v="24.34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9"/>
    <n v="685502426"/>
    <n v="109978"/>
    <s v="UNIVERSIDADE FEDERAL DE LAVRAS - MG"/>
    <d v="2020-10-07T20:58:19"/>
    <s v="PVJ8129"/>
    <s v="PROPRIA"/>
    <s v="MOTOCICLETA"/>
    <s v="20019241"/>
    <n v="2014"/>
    <n v="1810957"/>
    <s v="ARTHUR RESENDE RIBEIRO DE OLIVEIRA"/>
    <s v="Abastecimento"/>
    <s v="GASOLINA COMUM"/>
    <n v="4.3499999999999996"/>
    <n v="4.5999999999999996"/>
    <n v="97609"/>
    <n v="-876541"/>
    <m/>
    <n v="20.010000000000002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9"/>
    <n v="685529887"/>
    <n v="109978"/>
    <s v="UNIVERSIDADE FEDERAL DE LAVRAS - MG"/>
    <d v="2020-10-08T07:46:45"/>
    <s v="GXD6503"/>
    <s v="PROPRIA"/>
    <s v="MOTOCICLETA"/>
    <s v=""/>
    <n v="1998"/>
    <n v="1670814"/>
    <s v="MARCELO ADALTON BALISA"/>
    <s v="Abastecimento"/>
    <s v="GASOLINA COMUM"/>
    <n v="10.52"/>
    <n v="4.75"/>
    <n v="23589"/>
    <n v="347"/>
    <n v="32.979999999999997"/>
    <n v="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9"/>
    <n v="685659843"/>
    <n v="109978"/>
    <s v="UNIVERSIDADE FEDERAL DE LAVRAS - MG"/>
    <d v="2020-10-08T08:28:38"/>
    <s v="GMF5800"/>
    <s v="PROPRIA"/>
    <s v="13000"/>
    <s v="20012236"/>
    <n v="2009"/>
    <n v="15952"/>
    <s v="FLAVIO DOS SANTOS MACIEL"/>
    <s v="Abastecimento"/>
    <s v="Diesel S-10 Comum"/>
    <n v="263.3"/>
    <n v="3.8"/>
    <n v="111181"/>
    <n v="305"/>
    <n v="1.1599999999999999"/>
    <n v="100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9"/>
    <n v="685660819"/>
    <n v="109978"/>
    <s v="UNIVERSIDADE FEDERAL DE LAVRAS - MG"/>
    <d v="2020-10-08T08:31:35"/>
    <s v="HOE7926"/>
    <s v="PROPRIA"/>
    <s v="CAMINHAO"/>
    <s v=""/>
    <n v="2011"/>
    <n v="15952"/>
    <s v="FLAVIO DOS SANTOS MACIEL"/>
    <s v="Abastecimento"/>
    <s v="Diesel S-10 Comum"/>
    <n v="180.89"/>
    <n v="3.8"/>
    <n v="104885"/>
    <n v="257"/>
    <n v="1.42"/>
    <n v="687.02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9"/>
    <n v="685675525"/>
    <n v="109978"/>
    <s v="UNIVERSIDADE FEDERAL DE LAVRAS - MG"/>
    <d v="2020-10-08T09:28:06"/>
    <s v="HES2527"/>
    <s v="PROPRIA"/>
    <s v="L200"/>
    <s v=""/>
    <n v="2008"/>
    <n v="140502"/>
    <s v="JOSE PEDRO DE OLIVEIRA"/>
    <s v="Abastecimento"/>
    <s v="Diesel S-10 Comum"/>
    <n v="15.79"/>
    <n v="3.8"/>
    <n v="262789"/>
    <n v="1390"/>
    <n v="88.03"/>
    <n v="6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9"/>
    <n v="685752850"/>
    <n v="109978"/>
    <s v="UNIVERSIDADE FEDERAL DE LAVRAS - MG"/>
    <d v="2020-10-08T16:22:32"/>
    <s v="GMF7213"/>
    <s v="PROPRIA"/>
    <s v="FOCUS"/>
    <s v=""/>
    <n v="2013"/>
    <n v="11984333"/>
    <s v="ADEILSON CARVALHO"/>
    <s v="Abastecimento"/>
    <s v="GASOLINA COMUM"/>
    <n v="39.74"/>
    <n v="4.76"/>
    <n v="199019"/>
    <n v="278"/>
    <n v="7"/>
    <n v="189.17"/>
    <n v="11396534"/>
    <s v="POSTO DA PRACA"/>
    <s v="POSTO DE COMBUSTIVEL"/>
    <s v="PRACA DOUTOR JORGE 185"/>
    <s v="CENTRO"/>
    <s v="LAVRAS"/>
    <s v="MG"/>
    <s v="DTM"/>
    <m/>
    <m/>
    <m/>
    <m/>
    <m/>
    <m/>
    <m/>
    <m/>
    <m/>
    <m/>
    <m/>
    <m/>
  </r>
  <r>
    <x v="1"/>
    <x v="9"/>
    <n v="685758525"/>
    <n v="109978"/>
    <s v="UNIVERSIDADE FEDERAL DE LAVRAS - MG"/>
    <d v="2020-10-08T16:41:37"/>
    <s v="PVJ8124"/>
    <s v="PROPRIA"/>
    <s v="MOTOCICLETA"/>
    <s v="20019248"/>
    <n v="2014"/>
    <n v="1810957"/>
    <s v="ARTHUR RESENDE RIBEIRO DE OLIVEIRA"/>
    <s v="Abastecimento"/>
    <s v="GASOLINA COMUM"/>
    <n v="6.24"/>
    <n v="4.5999999999999996"/>
    <n v="1893"/>
    <n v="294"/>
    <n v="47.12"/>
    <n v="28.73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9"/>
    <n v="685758879"/>
    <n v="109978"/>
    <s v="UNIVERSIDADE FEDERAL DE LAVRAS - MG"/>
    <d v="2020-10-08T16:43:38"/>
    <s v="PVJ8144"/>
    <s v="PROPRIA"/>
    <s v="MOTOCICLETA"/>
    <s v="0019244"/>
    <n v="2014"/>
    <n v="1810957"/>
    <s v="ARTHUR RESENDE RIBEIRO DE OLIVEIRA"/>
    <s v="Abastecimento"/>
    <s v="GASOLINA COMUM"/>
    <n v="7.09"/>
    <n v="4.5999999999999996"/>
    <n v="81955"/>
    <n v="303"/>
    <n v="42.74"/>
    <n v="32.64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9"/>
    <n v="685759361"/>
    <n v="109978"/>
    <s v="UNIVERSIDADE FEDERAL DE LAVRAS - MG"/>
    <d v="2020-10-08T16:46:10"/>
    <s v="PVJ8159"/>
    <s v="PROPRIA"/>
    <s v="MOTOCICLETA"/>
    <s v="0019242"/>
    <n v="2014"/>
    <n v="1810957"/>
    <s v="ARTHUR RESENDE RIBEIRO DE OLIVEIRA"/>
    <s v="Abastecimento"/>
    <s v="GASOLINA COMUM"/>
    <n v="7.79"/>
    <n v="4.5999999999999996"/>
    <n v="82048"/>
    <n v="340"/>
    <n v="43.65"/>
    <n v="35.840000000000003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9"/>
    <n v="685759546"/>
    <n v="109978"/>
    <s v="UNIVERSIDADE FEDERAL DE LAVRAS - MG"/>
    <d v="2020-10-08T16:47:20"/>
    <s v="PVJ8146"/>
    <s v="PROPRIA"/>
    <s v="MOTOCICLETA"/>
    <s v="20019246"/>
    <n v="2014"/>
    <n v="1810957"/>
    <s v="ARTHUR RESENDE RIBEIRO DE OLIVEIRA"/>
    <s v="Abastecimento"/>
    <s v="GASOLINA COMUM"/>
    <n v="6.19"/>
    <n v="4.5999999999999996"/>
    <n v="72408"/>
    <n v="183"/>
    <n v="29.56"/>
    <n v="28.5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9"/>
    <n v="685799102"/>
    <n v="109978"/>
    <s v="UNIVERSIDADE FEDERAL DE LAVRAS - MG"/>
    <d v="2020-10-08T20:11:07"/>
    <s v="GMF6665"/>
    <s v="PROPRIA"/>
    <s v="CAMINHAO"/>
    <s v="20012224"/>
    <n v="2011"/>
    <n v="78048246"/>
    <s v="CARLOS EDUARDO LUIZ"/>
    <s v="Abastecimento"/>
    <s v="Diesel S-10 Comum"/>
    <n v="39.49"/>
    <n v="3.8"/>
    <n v="168150"/>
    <n v="1380"/>
    <n v="34.950000000000003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9"/>
    <n v="685844070"/>
    <n v="109978"/>
    <s v="UNIVERSIDADE FEDERAL DE LAVRAS - MG"/>
    <d v="2020-10-09T08:21:03"/>
    <s v="GMF1891"/>
    <s v="PROPRIA"/>
    <s v="914 DIESEL"/>
    <s v="20012235"/>
    <n v="1997"/>
    <n v="68775056"/>
    <s v="ANDERSON DE SOUSA LIMA"/>
    <s v="Abastecimento"/>
    <s v="Diesel S-10 Comum"/>
    <n v="48.78"/>
    <n v="3.8"/>
    <n v="215184"/>
    <n v="143"/>
    <n v="2.93"/>
    <n v="185.27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7"/>
    <x v="9"/>
    <n v="685880482"/>
    <n v="109978"/>
    <s v="UNIVERSIDADE FEDERAL DE LAVRAS - MG"/>
    <d v="2020-10-09T11:04:44"/>
    <s v="OMD8752"/>
    <s v="PROPRIA"/>
    <s v="FIAT UNO"/>
    <s v=""/>
    <n v="2013"/>
    <n v="2072939"/>
    <s v="AMADOR EDUARDO DE LIMA"/>
    <s v="Abastecimento"/>
    <s v="GASOLINA COMUM"/>
    <n v="32.61"/>
    <n v="4.5999999999999996"/>
    <n v="99629"/>
    <n v="927"/>
    <n v="28.43"/>
    <n v="150"/>
    <n v="644030"/>
    <s v="POSTO VENERANDO"/>
    <s v="POSTO DE COMBUSTIVEL"/>
    <s v="PRACA MONSENHOR DOMINGOS PINHEIRO 242"/>
    <s v="CENTRO"/>
    <s v="LAVRAS"/>
    <s v="MG"/>
    <s v="FAZENDA MUQUEM"/>
    <m/>
    <m/>
    <m/>
    <m/>
    <m/>
    <m/>
    <m/>
    <m/>
    <m/>
    <m/>
    <m/>
    <m/>
  </r>
  <r>
    <x v="9"/>
    <x v="9"/>
    <n v="685903775"/>
    <n v="109978"/>
    <s v="UNIVERSIDADE FEDERAL DE LAVRAS - MG"/>
    <d v="2020-10-09T13:11:26"/>
    <s v="TCB9149"/>
    <s v="PROPRIA"/>
    <s v="TANQUE"/>
    <s v=""/>
    <n v="2019"/>
    <n v="11984333"/>
    <s v="ADEILSON CARVALHO"/>
    <s v="Abastecimento"/>
    <s v="DIESEL"/>
    <n v="5000"/>
    <n v="3.45"/>
    <n v="15"/>
    <n v="2"/>
    <n v="0"/>
    <n v="17250"/>
    <n v="6103464"/>
    <s v="POSTO TUNEL"/>
    <s v="POSTO DE COMBUSTIVEL"/>
    <s v="RUA OTACILIO NEGRAO DE LIMA 598"/>
    <s v="CENTRO"/>
    <s v="LAVRAS"/>
    <s v="MG"/>
    <s v="DIRETORIA DE MATERIAIS E PATRIMONIO/PROPLAG"/>
    <m/>
    <m/>
    <m/>
    <m/>
    <m/>
    <m/>
    <m/>
    <m/>
    <m/>
    <m/>
    <m/>
    <m/>
  </r>
  <r>
    <x v="0"/>
    <x v="9"/>
    <n v="685910053"/>
    <n v="109978"/>
    <s v="UNIVERSIDADE FEDERAL DE LAVRAS - MG"/>
    <d v="2020-10-09T13:48:11"/>
    <s v="GMF6157"/>
    <s v="PROPRIA"/>
    <s v="STRADA HD WK CD E"/>
    <s v="20019834"/>
    <n v="2010"/>
    <n v="2048680"/>
    <s v="HELVIA MARA RIBEIRO"/>
    <s v="Abastecimento"/>
    <s v="GASOLINA COMUM"/>
    <n v="39.04"/>
    <n v="4.75"/>
    <n v="58304"/>
    <n v="313"/>
    <n v="8.02"/>
    <n v="185.4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9"/>
    <n v="685914083"/>
    <n v="109978"/>
    <s v="UNIVERSIDADE FEDERAL DE LAVRAS - MG"/>
    <d v="2020-10-09T14:01:56"/>
    <s v="GMF7963"/>
    <s v="PROPRIA"/>
    <s v="STRADA HD WK CD E"/>
    <s v=""/>
    <n v="2015"/>
    <n v="68775056"/>
    <s v="ANDERSON DE SOUSA LIMA"/>
    <s v="Abastecimento"/>
    <s v="GASOLINA COMUM"/>
    <n v="31.58"/>
    <n v="4.75"/>
    <n v="84896"/>
    <n v="258"/>
    <n v="8.17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9"/>
    <n v="685924558"/>
    <n v="109978"/>
    <s v="UNIVERSIDADE FEDERAL DE LAVRAS - MG"/>
    <d v="2020-10-09T14:59:08"/>
    <s v="OQP9475"/>
    <s v="PROPRIA"/>
    <s v="UNO"/>
    <s v=""/>
    <n v="2014"/>
    <n v="1810957"/>
    <s v="ARTHUR RESENDE RIBEIRO DE OLIVEIRA"/>
    <s v="Abastecimento"/>
    <s v="GASOLINA COMUM"/>
    <n v="31.68"/>
    <n v="4.5999999999999996"/>
    <n v="131924"/>
    <n v="336"/>
    <n v="10.61"/>
    <n v="145.72999999999999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0"/>
    <x v="9"/>
    <n v="685924768"/>
    <n v="109978"/>
    <s v="UNIVERSIDADE FEDERAL DE LAVRAS - MG"/>
    <d v="2020-10-09T15:00:21"/>
    <s v="HKX5731"/>
    <s v="PROPRIA"/>
    <s v="MOTOCICLETA"/>
    <s v="20019249"/>
    <n v="2009"/>
    <n v="1810957"/>
    <s v="ARTHUR RESENDE RIBEIRO DE OLIVEIRA"/>
    <s v="Abastecimento"/>
    <s v="GASOLINA COMUM"/>
    <n v="8"/>
    <n v="4.5999999999999996"/>
    <n v="21164"/>
    <n v="195"/>
    <n v="24.38"/>
    <n v="36.799999999999997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9"/>
    <n v="685998861"/>
    <n v="109978"/>
    <s v="UNIVERSIDADE FEDERAL DE LAVRAS - MG"/>
    <d v="2020-10-09T20:49:20"/>
    <s v="PVJ8151"/>
    <s v="PROPRIA"/>
    <s v="MOTOCICLETA"/>
    <s v="20019247"/>
    <n v="2014"/>
    <n v="1810957"/>
    <s v="ARTHUR RESENDE RIBEIRO DE OLIVEIRA"/>
    <s v="Abastecimento"/>
    <s v="GASOLINA COMUM"/>
    <n v="4.2699999999999996"/>
    <n v="4.5999999999999996"/>
    <n v="91127"/>
    <n v="179"/>
    <n v="41.92"/>
    <n v="19.64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9"/>
    <n v="685998981"/>
    <n v="109978"/>
    <s v="UNIVERSIDADE FEDERAL DE LAVRAS - MG"/>
    <d v="2020-10-09T20:50:37"/>
    <s v="PVJ8124"/>
    <s v="PROPRIA"/>
    <s v="MOTOCICLETA"/>
    <s v="20019248"/>
    <n v="2014"/>
    <n v="1810957"/>
    <s v="ARTHUR RESENDE RIBEIRO DE OLIVEIRA"/>
    <s v="Abastecimento"/>
    <s v="GASOLINA COMUM"/>
    <n v="1.6"/>
    <n v="4.5999999999999996"/>
    <n v="1950"/>
    <n v="57"/>
    <n v="35.630000000000003"/>
    <n v="7.36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9"/>
    <n v="685999199"/>
    <n v="109978"/>
    <s v="UNIVERSIDADE FEDERAL DE LAVRAS - MG"/>
    <d v="2020-10-09T20:52:56"/>
    <s v="PVJ8154"/>
    <s v="PROPRIA"/>
    <s v="MOTOCICLETA"/>
    <s v=""/>
    <n v="2014"/>
    <n v="1810957"/>
    <s v="ARTHUR RESENDE RIBEIRO DE OLIVEIRA"/>
    <s v="Abastecimento"/>
    <s v="GASOLINA COMUM"/>
    <n v="5.12"/>
    <n v="4.5999999999999996"/>
    <n v="55577"/>
    <n v="243"/>
    <n v="47.46"/>
    <n v="23.55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9"/>
    <n v="685999300"/>
    <n v="109978"/>
    <s v="UNIVERSIDADE FEDERAL DE LAVRAS - MG"/>
    <d v="2020-10-09T20:54:19"/>
    <s v="PVJ8123"/>
    <s v="PROPRIA"/>
    <s v="MOTOCICLETA"/>
    <s v="20019272"/>
    <n v="2014"/>
    <n v="1810957"/>
    <s v="ARTHUR RESENDE RIBEIRO DE OLIVEIRA"/>
    <s v="Abastecimento"/>
    <s v="GASOLINA COMUM"/>
    <n v="4.18"/>
    <n v="4.6100000000000003"/>
    <n v="83267"/>
    <n v="193"/>
    <n v="46.17"/>
    <n v="19.260000000000002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9"/>
    <n v="685999481"/>
    <n v="109978"/>
    <s v="UNIVERSIDADE FEDERAL DE LAVRAS - MG"/>
    <d v="2020-10-09T20:57:11"/>
    <s v="PVJ8129"/>
    <s v="PROPRIA"/>
    <s v="MOTOCICLETA"/>
    <s v="20019241"/>
    <n v="2014"/>
    <n v="1810957"/>
    <s v="ARTHUR RESENDE RIBEIRO DE OLIVEIRA"/>
    <s v="Abastecimento"/>
    <s v="GASOLINA COMUM"/>
    <n v="6.45"/>
    <n v="4.5999999999999996"/>
    <n v="97866"/>
    <n v="257"/>
    <n v="39.840000000000003"/>
    <n v="29.7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9"/>
    <n v="685999566"/>
    <n v="109978"/>
    <s v="UNIVERSIDADE FEDERAL DE LAVRAS - MG"/>
    <d v="2020-10-09T20:58:25"/>
    <s v="PVJ8162"/>
    <s v="PROPRIA"/>
    <s v="MOTOCICLETA"/>
    <s v="20015679"/>
    <n v="2014"/>
    <n v="1810957"/>
    <s v="ARTHUR RESENDE RIBEIRO DE OLIVEIRA"/>
    <s v="Abastecimento"/>
    <s v="GASOLINA COMUM"/>
    <n v="5.4"/>
    <n v="4.5999999999999996"/>
    <n v="64232"/>
    <n v="238"/>
    <n v="44.07"/>
    <n v="24.83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9"/>
    <n v="685999689"/>
    <n v="109978"/>
    <s v="UNIVERSIDADE FEDERAL DE LAVRAS - MG"/>
    <d v="2020-10-09T21:00:06"/>
    <s v="PVJ8145"/>
    <s v="PROPRIA"/>
    <s v="MOTOCICLETA"/>
    <s v="20019245"/>
    <n v="2014"/>
    <n v="1810957"/>
    <s v="ARTHUR RESENDE RIBEIRO DE OLIVEIRA"/>
    <s v="Abastecimento"/>
    <s v="GASOLINA COMUM"/>
    <n v="5.22"/>
    <n v="4.5999999999999996"/>
    <n v="91595"/>
    <n v="140"/>
    <n v="26.82"/>
    <n v="24.02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9"/>
    <n v="685999780"/>
    <n v="109978"/>
    <s v="UNIVERSIDADE FEDERAL DE LAVRAS - MG"/>
    <d v="2020-10-09T21:01:22"/>
    <s v="PVJ8142"/>
    <s v="PROPRIA"/>
    <s v="MOTOCICLETA"/>
    <s v="20019243"/>
    <n v="2014"/>
    <n v="1810957"/>
    <s v="ARTHUR RESENDE RIBEIRO DE OLIVEIRA"/>
    <s v="Abastecimento"/>
    <s v="GASOLINA COMUM"/>
    <n v="7.07"/>
    <n v="4.5999999999999996"/>
    <n v="93242"/>
    <n v="301"/>
    <n v="42.57"/>
    <n v="32.549999999999997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9"/>
    <n v="685999875"/>
    <n v="109978"/>
    <s v="UNIVERSIDADE FEDERAL DE LAVRAS - MG"/>
    <d v="2020-10-09T21:02:33"/>
    <s v="PVJ8144"/>
    <s v="PROPRIA"/>
    <s v="MOTOCICLETA"/>
    <s v="0019244"/>
    <n v="2014"/>
    <n v="1810957"/>
    <s v="ARTHUR RESENDE RIBEIRO DE OLIVEIRA"/>
    <s v="Abastecimento"/>
    <s v="GASOLINA COMUM"/>
    <n v="3.2"/>
    <n v="4.5999999999999996"/>
    <n v="82071"/>
    <n v="116"/>
    <n v="36.25"/>
    <n v="14.73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9"/>
    <n v="686000009"/>
    <n v="109978"/>
    <s v="UNIVERSIDADE FEDERAL DE LAVRAS - MG"/>
    <d v="2020-10-09T21:04:31"/>
    <s v="HKX5729"/>
    <s v="PROPRIA"/>
    <s v="MOTOCICLETA"/>
    <s v=""/>
    <n v="2009"/>
    <n v="1810957"/>
    <s v="ARTHUR RESENDE RIBEIRO DE OLIVEIRA"/>
    <s v="Abastecimento"/>
    <s v="GASOLINA COMUM"/>
    <n v="7.22"/>
    <n v="4.5999999999999996"/>
    <n v="30822"/>
    <n v="245"/>
    <n v="33.93"/>
    <n v="33.24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6"/>
    <x v="9"/>
    <n v="686000104"/>
    <n v="109978"/>
    <s v="UNIVERSIDADE FEDERAL DE LAVRAS - MG"/>
    <d v="2020-10-09T21:05:31"/>
    <s v="HKX5728"/>
    <s v="PROPRIA"/>
    <s v="MOTOCICLETA"/>
    <s v=""/>
    <n v="2009"/>
    <n v="1810957"/>
    <s v="ARTHUR RESENDE RIBEIRO DE OLIVEIRA"/>
    <s v="Abastecimento"/>
    <s v="GASOLINA COMUM"/>
    <n v="7.36"/>
    <n v="4.5999999999999996"/>
    <n v="55864"/>
    <n v="336"/>
    <n v="45.65"/>
    <n v="33.86"/>
    <n v="644030"/>
    <s v="POSTO VENERANDO"/>
    <s v="POSTO DE COMBUSTIVEL"/>
    <s v="PRACA MONSENHOR DOMINGOS PINHEIRO 242"/>
    <s v="CENTRO"/>
    <s v="LAVRAS"/>
    <s v="MG"/>
    <s v="DGTI"/>
    <m/>
    <m/>
    <m/>
    <m/>
    <m/>
    <m/>
    <m/>
    <m/>
    <m/>
    <m/>
    <m/>
    <m/>
  </r>
  <r>
    <x v="1"/>
    <x v="9"/>
    <n v="686150593"/>
    <n v="109978"/>
    <s v="UNIVERSIDADE FEDERAL DE LAVRAS - MG"/>
    <d v="2020-10-11T14:28:39"/>
    <s v="PVJ8124"/>
    <s v="PROPRIA"/>
    <s v="MOTOCICLETA"/>
    <s v="20019248"/>
    <n v="2014"/>
    <n v="1810957"/>
    <s v="ARTHUR RESENDE RIBEIRO DE OLIVEIRA"/>
    <s v="Abastecimento"/>
    <s v="GASOLINA COMUM"/>
    <n v="4.09"/>
    <n v="4.6100000000000003"/>
    <n v="2118"/>
    <n v="168"/>
    <n v="41.08"/>
    <n v="18.84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9"/>
    <n v="686150656"/>
    <n v="109978"/>
    <s v="UNIVERSIDADE FEDERAL DE LAVRAS - MG"/>
    <d v="2020-10-11T14:30:55"/>
    <s v="PVJ8154"/>
    <s v="PROPRIA"/>
    <s v="MOTOCICLETA"/>
    <s v=""/>
    <n v="2014"/>
    <n v="1810957"/>
    <s v="ARTHUR RESENDE RIBEIRO DE OLIVEIRA"/>
    <s v="Abastecimento"/>
    <s v="GASOLINA COMUM"/>
    <n v="3.93"/>
    <n v="4.6100000000000003"/>
    <n v="55750"/>
    <n v="173"/>
    <n v="44.02"/>
    <n v="18.100000000000001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0"/>
    <x v="9"/>
    <n v="686150737"/>
    <n v="109978"/>
    <s v="UNIVERSIDADE FEDERAL DE LAVRAS - MG"/>
    <d v="2020-10-11T14:33:43"/>
    <s v="PVJ8162"/>
    <s v="PROPRIA"/>
    <s v="MOTOCICLETA"/>
    <s v="20015679"/>
    <n v="2014"/>
    <n v="1810957"/>
    <s v="ARTHUR RESENDE RIBEIRO DE OLIVEIRA"/>
    <s v="Abastecimento"/>
    <s v="GASOLINA COMUM"/>
    <n v="3.8"/>
    <n v="4.6100000000000003"/>
    <n v="64392"/>
    <n v="160"/>
    <n v="42.11"/>
    <n v="17.5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9"/>
    <n v="686150781"/>
    <n v="109978"/>
    <s v="UNIVERSIDADE FEDERAL DE LAVRAS - MG"/>
    <d v="2020-10-11T14:34:57"/>
    <s v="PVJ8146"/>
    <s v="PROPRIA"/>
    <s v="MOTOCICLETA"/>
    <s v="20019246"/>
    <n v="2014"/>
    <n v="1810957"/>
    <s v="ARTHUR RESENDE RIBEIRO DE OLIVEIRA"/>
    <s v="Abastecimento"/>
    <s v="GASOLINA COMUM"/>
    <n v="4.54"/>
    <n v="4.5999999999999996"/>
    <n v="72559"/>
    <n v="151"/>
    <n v="33.26"/>
    <n v="20.89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9"/>
    <n v="686150811"/>
    <n v="109978"/>
    <s v="UNIVERSIDADE FEDERAL DE LAVRAS - MG"/>
    <d v="2020-10-11T14:36:17"/>
    <s v="PVJ8151"/>
    <s v="PROPRIA"/>
    <s v="MOTOCICLETA"/>
    <s v="20019247"/>
    <n v="2014"/>
    <n v="1810957"/>
    <s v="ARTHUR RESENDE RIBEIRO DE OLIVEIRA"/>
    <s v="Abastecimento"/>
    <s v="GASOLINA COMUM"/>
    <n v="2.4300000000000002"/>
    <n v="4.6100000000000003"/>
    <n v="91232"/>
    <n v="105"/>
    <n v="43.21"/>
    <n v="11.21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9"/>
    <n v="686150956"/>
    <n v="109978"/>
    <s v="UNIVERSIDADE FEDERAL DE LAVRAS - MG"/>
    <d v="2020-10-11T14:40:36"/>
    <s v="PVJ8129"/>
    <s v="PROPRIA"/>
    <s v="MOTOCICLETA"/>
    <s v="20019241"/>
    <n v="2014"/>
    <n v="1810957"/>
    <s v="ARTHUR RESENDE RIBEIRO DE OLIVEIRA"/>
    <s v="Abastecimento"/>
    <s v="GASOLINA COMUM"/>
    <n v="4.54"/>
    <n v="4.6100000000000003"/>
    <n v="98079"/>
    <n v="213"/>
    <n v="46.92"/>
    <n v="20.91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9"/>
    <n v="686151022"/>
    <n v="109978"/>
    <s v="UNIVERSIDADE FEDERAL DE LAVRAS - MG"/>
    <d v="2020-10-11T14:42:30"/>
    <s v="PVJ8123"/>
    <s v="PROPRIA"/>
    <s v="MOTOCICLETA"/>
    <s v="20019272"/>
    <n v="2014"/>
    <n v="1810957"/>
    <s v="ARTHUR RESENDE RIBEIRO DE OLIVEIRA"/>
    <s v="Abastecimento"/>
    <s v="GASOLINA COMUM"/>
    <n v="4.21"/>
    <n v="4.5999999999999996"/>
    <n v="83454"/>
    <n v="187"/>
    <n v="44.42"/>
    <n v="19.36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9"/>
    <n v="686151064"/>
    <n v="109978"/>
    <s v="UNIVERSIDADE FEDERAL DE LAVRAS - MG"/>
    <d v="2020-10-11T14:43:57"/>
    <s v="PVJ8144"/>
    <s v="PROPRIA"/>
    <s v="MOTOCICLETA"/>
    <s v="0019244"/>
    <n v="2014"/>
    <n v="1810957"/>
    <s v="ARTHUR RESENDE RIBEIRO DE OLIVEIRA"/>
    <s v="Abastecimento"/>
    <s v="GASOLINA COMUM"/>
    <n v="4.1100000000000003"/>
    <n v="4.6100000000000003"/>
    <n v="82246"/>
    <n v="175"/>
    <n v="42.58"/>
    <n v="18.93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9"/>
    <n v="686151126"/>
    <n v="109978"/>
    <s v="UNIVERSIDADE FEDERAL DE LAVRAS - MG"/>
    <d v="2020-10-11T14:45:17"/>
    <s v="PVJ8142"/>
    <s v="PROPRIA"/>
    <s v="MOTOCICLETA"/>
    <s v="20019243"/>
    <n v="2014"/>
    <n v="1810957"/>
    <s v="ARTHUR RESENDE RIBEIRO DE OLIVEIRA"/>
    <s v="Abastecimento"/>
    <s v="GASOLINA COMUM"/>
    <n v="2.95"/>
    <n v="4.6100000000000003"/>
    <n v="93381"/>
    <n v="139"/>
    <n v="47.12"/>
    <n v="13.59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9"/>
    <n v="686151212"/>
    <n v="109978"/>
    <s v="UNIVERSIDADE FEDERAL DE LAVRAS - MG"/>
    <d v="2020-10-11T14:47:22"/>
    <s v="PVJ8145"/>
    <s v="PROPRIA"/>
    <s v="MOTOCICLETA"/>
    <s v="20019245"/>
    <n v="2014"/>
    <n v="1810957"/>
    <s v="ARTHUR RESENDE RIBEIRO DE OLIVEIRA"/>
    <s v="Abastecimento"/>
    <s v="GASOLINA COMUM"/>
    <n v="5.0999999999999996"/>
    <n v="4.5999999999999996"/>
    <n v="91825"/>
    <n v="230"/>
    <n v="45.1"/>
    <n v="23.45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6"/>
    <x v="9"/>
    <n v="686151253"/>
    <n v="109978"/>
    <s v="UNIVERSIDADE FEDERAL DE LAVRAS - MG"/>
    <d v="2020-10-11T14:48:35"/>
    <s v="HKX5728"/>
    <s v="PROPRIA"/>
    <s v="MOTOCICLETA"/>
    <s v=""/>
    <n v="2009"/>
    <n v="1810957"/>
    <s v="ARTHUR RESENDE RIBEIRO DE OLIVEIRA"/>
    <s v="Abastecimento"/>
    <s v="GASOLINA COMUM"/>
    <n v="4.84"/>
    <n v="4.6100000000000003"/>
    <n v="56080"/>
    <n v="216"/>
    <n v="44.63"/>
    <n v="22.29"/>
    <n v="644030"/>
    <s v="POSTO VENERANDO"/>
    <s v="POSTO DE COMBUSTIVEL"/>
    <s v="PRACA MONSENHOR DOMINGOS PINHEIRO 242"/>
    <s v="CENTRO"/>
    <s v="LAVRAS"/>
    <s v="MG"/>
    <s v="DGTI"/>
    <m/>
    <m/>
    <m/>
    <m/>
    <m/>
    <m/>
    <m/>
    <m/>
    <m/>
    <m/>
    <m/>
    <m/>
  </r>
  <r>
    <x v="1"/>
    <x v="9"/>
    <n v="686381366"/>
    <n v="109978"/>
    <s v="UNIVERSIDADE FEDERAL DE LAVRAS - MG"/>
    <d v="2020-10-14T08:38:09"/>
    <s v="ROC4350"/>
    <s v="PROPRIA"/>
    <s v="ROCADEIRA"/>
    <s v=""/>
    <n v="2012"/>
    <n v="2041853"/>
    <s v="MARCIO TADEU DE LIMA"/>
    <s v="Abastecimento"/>
    <s v="GASOLINA COMUM"/>
    <n v="3"/>
    <n v="4.8"/>
    <n v="114085"/>
    <n v="5"/>
    <n v="1.67"/>
    <n v="14.4"/>
    <n v="9895191"/>
    <s v="AUTO POSTO LAVRAS SHELL"/>
    <s v="POSTO DE COMBUSTIVEL"/>
    <s v="AVENIDA DR SILVIO MENICUCCI 200"/>
    <s v="VILA ESTER"/>
    <s v="LAVRAS"/>
    <s v="MG"/>
    <s v="PROINFRA"/>
    <m/>
    <m/>
    <m/>
    <m/>
    <m/>
    <m/>
    <m/>
    <m/>
    <m/>
    <m/>
    <m/>
    <m/>
  </r>
  <r>
    <x v="1"/>
    <x v="9"/>
    <n v="686381781"/>
    <n v="109978"/>
    <s v="UNIVERSIDADE FEDERAL DE LAVRAS - MG"/>
    <d v="2020-10-14T08:39:43"/>
    <s v="ROC7070"/>
    <s v="PROPRIA"/>
    <s v="ROCADEIRA"/>
    <s v=""/>
    <n v="2016"/>
    <n v="2041853"/>
    <s v="MARCIO TADEU DE LIMA"/>
    <s v="Abastecimento"/>
    <s v="GASOLINA COMUM"/>
    <n v="3"/>
    <n v="4.8"/>
    <n v="114085"/>
    <n v="5"/>
    <n v="1.67"/>
    <n v="14.4"/>
    <n v="9895191"/>
    <s v="AUTO POSTO LAVRAS SHELL"/>
    <s v="POSTO DE COMBUSTIVEL"/>
    <s v="AVENIDA DR SILVIO MENICUCCI 200"/>
    <s v="VILA ESTER"/>
    <s v="LAVRAS"/>
    <s v="MG"/>
    <s v="PROINFRA"/>
    <m/>
    <m/>
    <m/>
    <m/>
    <m/>
    <m/>
    <m/>
    <m/>
    <m/>
    <m/>
    <m/>
    <m/>
  </r>
  <r>
    <x v="1"/>
    <x v="9"/>
    <n v="686382410"/>
    <n v="109978"/>
    <s v="UNIVERSIDADE FEDERAL DE LAVRAS - MG"/>
    <d v="2020-10-14T08:42:02"/>
    <s v="ROC4342"/>
    <s v="PROPRIA"/>
    <s v="ROCADEIRA"/>
    <s v=""/>
    <n v="2012"/>
    <n v="2041853"/>
    <s v="MARCIO TADEU DE LIMA"/>
    <s v="Abastecimento"/>
    <s v="GASOLINA COMUM"/>
    <n v="3"/>
    <n v="4.8"/>
    <n v="114085"/>
    <n v="5"/>
    <n v="1.67"/>
    <n v="14.4"/>
    <n v="9895191"/>
    <s v="AUTO POSTO LAVRAS SHELL"/>
    <s v="POSTO DE COMBUSTIVEL"/>
    <s v="AVENIDA DR SILVIO MENICUCCI 200"/>
    <s v="VILA ESTER"/>
    <s v="LAVRAS"/>
    <s v="MG"/>
    <s v="PROINFRA"/>
    <m/>
    <m/>
    <m/>
    <m/>
    <m/>
    <m/>
    <m/>
    <m/>
    <m/>
    <m/>
    <m/>
    <m/>
  </r>
  <r>
    <x v="1"/>
    <x v="9"/>
    <n v="686382721"/>
    <n v="109978"/>
    <s v="UNIVERSIDADE FEDERAL DE LAVRAS - MG"/>
    <d v="2020-10-14T08:43:15"/>
    <s v="ROC7068"/>
    <s v="PROPRIA"/>
    <s v="ROCADEIRA"/>
    <s v=""/>
    <n v="2016"/>
    <n v="2041853"/>
    <s v="MARCIO TADEU DE LIMA"/>
    <s v="Abastecimento"/>
    <s v="GASOLINA COMUM"/>
    <n v="3"/>
    <n v="4.8"/>
    <n v="114085"/>
    <n v="5"/>
    <n v="1.67"/>
    <n v="14.4"/>
    <n v="9895191"/>
    <s v="AUTO POSTO LAVRAS SHELL"/>
    <s v="POSTO DE COMBUSTIVEL"/>
    <s v="AVENIDA DR SILVIO MENICUCCI 200"/>
    <s v="VILA ESTER"/>
    <s v="LAVRAS"/>
    <s v="MG"/>
    <s v="PROINFRA"/>
    <m/>
    <m/>
    <m/>
    <m/>
    <m/>
    <m/>
    <m/>
    <m/>
    <m/>
    <m/>
    <m/>
    <m/>
  </r>
  <r>
    <x v="1"/>
    <x v="9"/>
    <n v="686383040"/>
    <n v="109978"/>
    <s v="UNIVERSIDADE FEDERAL DE LAVRAS - MG"/>
    <d v="2020-10-14T08:44:28"/>
    <s v="ROC4343"/>
    <s v="PROPRIA"/>
    <s v="ROCADEIRA"/>
    <s v=""/>
    <n v="2012"/>
    <n v="2041853"/>
    <s v="MARCIO TADEU DE LIMA"/>
    <s v="Abastecimento"/>
    <s v="GASOLINA COMUM"/>
    <n v="3"/>
    <n v="4.8"/>
    <n v="114085"/>
    <n v="5"/>
    <n v="1.67"/>
    <n v="14.4"/>
    <n v="9895191"/>
    <s v="AUTO POSTO LAVRAS SHELL"/>
    <s v="POSTO DE COMBUSTIVEL"/>
    <s v="AVENIDA DR SILVIO MENICUCCI 200"/>
    <s v="VILA ESTER"/>
    <s v="LAVRAS"/>
    <s v="MG"/>
    <s v="PROINFRA"/>
    <m/>
    <m/>
    <m/>
    <m/>
    <m/>
    <m/>
    <m/>
    <m/>
    <m/>
    <m/>
    <m/>
    <m/>
  </r>
  <r>
    <x v="1"/>
    <x v="9"/>
    <n v="686383416"/>
    <n v="109978"/>
    <s v="UNIVERSIDADE FEDERAL DE LAVRAS - MG"/>
    <d v="2020-10-14T08:45:34"/>
    <s v="ROC6726"/>
    <s v="PROPRIA"/>
    <s v="ROCADEIRA FS 220"/>
    <s v=""/>
    <n v="2011"/>
    <n v="2041853"/>
    <s v="MARCIO TADEU DE LIMA"/>
    <s v="Abastecimento"/>
    <s v="GASOLINA COMUM"/>
    <n v="3"/>
    <n v="4.8"/>
    <n v="114085"/>
    <n v="5"/>
    <n v="1.67"/>
    <n v="14.4"/>
    <n v="9895191"/>
    <s v="AUTO POSTO LAVRAS SHELL"/>
    <s v="POSTO DE COMBUSTIVEL"/>
    <s v="AVENIDA DR SILVIO MENICUCCI 200"/>
    <s v="VILA ESTER"/>
    <s v="LAVRAS"/>
    <s v="MG"/>
    <s v="PROINFRA"/>
    <m/>
    <m/>
    <m/>
    <m/>
    <m/>
    <m/>
    <m/>
    <m/>
    <m/>
    <m/>
    <m/>
    <m/>
  </r>
  <r>
    <x v="1"/>
    <x v="9"/>
    <n v="686383748"/>
    <n v="109978"/>
    <s v="UNIVERSIDADE FEDERAL DE LAVRAS - MG"/>
    <d v="2020-10-14T08:46:51"/>
    <s v="ROC7067"/>
    <s v="PROPRIA"/>
    <s v="ROCADEIRA"/>
    <s v=""/>
    <n v="2016"/>
    <n v="2041853"/>
    <s v="MARCIO TADEU DE LIMA"/>
    <s v="Abastecimento"/>
    <s v="GASOLINA COMUM"/>
    <n v="3"/>
    <n v="4.8"/>
    <n v="114085"/>
    <n v="5"/>
    <n v="1.67"/>
    <n v="14.4"/>
    <n v="9895191"/>
    <s v="AUTO POSTO LAVRAS SHELL"/>
    <s v="POSTO DE COMBUSTIVEL"/>
    <s v="AVENIDA DR SILVIO MENICUCCI 200"/>
    <s v="VILA ESTER"/>
    <s v="LAVRAS"/>
    <s v="MG"/>
    <s v="PROINFRA"/>
    <m/>
    <m/>
    <m/>
    <m/>
    <m/>
    <m/>
    <m/>
    <m/>
    <m/>
    <m/>
    <m/>
    <m/>
  </r>
  <r>
    <x v="1"/>
    <x v="9"/>
    <n v="686383978"/>
    <n v="109978"/>
    <s v="UNIVERSIDADE FEDERAL DE LAVRAS - MG"/>
    <d v="2020-10-14T08:47:50"/>
    <s v="ROC7069"/>
    <s v="PROPRIA"/>
    <s v="ROCADEIRA"/>
    <s v=""/>
    <n v="2016"/>
    <n v="2041853"/>
    <s v="MARCIO TADEU DE LIMA"/>
    <s v="Abastecimento"/>
    <s v="GASOLINA COMUM"/>
    <n v="3"/>
    <n v="4.8"/>
    <n v="114085"/>
    <n v="5"/>
    <n v="1.67"/>
    <n v="14.4"/>
    <n v="9895191"/>
    <s v="AUTO POSTO LAVRAS SHELL"/>
    <s v="POSTO DE COMBUSTIVEL"/>
    <s v="AVENIDA DR SILVIO MENICUCCI 200"/>
    <s v="VILA ESTER"/>
    <s v="LAVRAS"/>
    <s v="MG"/>
    <s v="PROINFRA"/>
    <m/>
    <m/>
    <m/>
    <m/>
    <m/>
    <m/>
    <m/>
    <m/>
    <m/>
    <m/>
    <m/>
    <m/>
  </r>
  <r>
    <x v="1"/>
    <x v="9"/>
    <n v="686386373"/>
    <n v="109978"/>
    <s v="UNIVERSIDADE FEDERAL DE LAVRAS - MG"/>
    <d v="2020-10-14T08:49:06"/>
    <s v="ROC6727"/>
    <s v="PROPRIA"/>
    <s v="ROCADEIRA FS 220"/>
    <s v=""/>
    <n v="2011"/>
    <n v="2041853"/>
    <s v="MARCIO TADEU DE LIMA"/>
    <s v="Abastecimento"/>
    <s v="GASOLINA COMUM"/>
    <n v="3"/>
    <n v="4.8"/>
    <n v="114085"/>
    <n v="5"/>
    <n v="1.67"/>
    <n v="14.4"/>
    <n v="9895191"/>
    <s v="AUTO POSTO LAVRAS SHELL"/>
    <s v="POSTO DE COMBUSTIVEL"/>
    <s v="AVENIDA DR SILVIO MENICUCCI 200"/>
    <s v="VILA ESTER"/>
    <s v="LAVRAS"/>
    <s v="MG"/>
    <s v="PROINFRA"/>
    <m/>
    <m/>
    <m/>
    <m/>
    <m/>
    <m/>
    <m/>
    <m/>
    <m/>
    <m/>
    <m/>
    <m/>
  </r>
  <r>
    <x v="1"/>
    <x v="9"/>
    <n v="686386714"/>
    <n v="109978"/>
    <s v="UNIVERSIDADE FEDERAL DE LAVRAS - MG"/>
    <d v="2020-10-14T08:50:29"/>
    <s v="ROC6731"/>
    <s v="PROPRIA"/>
    <s v="ROCADEIRA FS 220"/>
    <s v=""/>
    <n v="2011"/>
    <n v="2041853"/>
    <s v="MARCIO TADEU DE LIMA"/>
    <s v="Abastecimento"/>
    <s v="GASOLINA COMUM"/>
    <n v="3"/>
    <n v="4.8"/>
    <n v="114085"/>
    <n v="5"/>
    <n v="1.67"/>
    <n v="14.4"/>
    <n v="9895191"/>
    <s v="AUTO POSTO LAVRAS SHELL"/>
    <s v="POSTO DE COMBUSTIVEL"/>
    <s v="AVENIDA DR SILVIO MENICUCCI 200"/>
    <s v="VILA ESTER"/>
    <s v="LAVRAS"/>
    <s v="MG"/>
    <s v="PROINFRA"/>
    <m/>
    <m/>
    <m/>
    <m/>
    <m/>
    <m/>
    <m/>
    <m/>
    <m/>
    <m/>
    <m/>
    <m/>
  </r>
  <r>
    <x v="0"/>
    <x v="9"/>
    <n v="686391653"/>
    <n v="109978"/>
    <s v="UNIVERSIDADE FEDERAL DE LAVRAS - MG"/>
    <d v="2020-10-14T09:05:56"/>
    <s v="PVX6863"/>
    <s v="PROPRIA"/>
    <s v="MONTANA"/>
    <s v=""/>
    <n v="2015"/>
    <n v="1824445"/>
    <s v="JULIANO BATISTA MESSIA"/>
    <s v="Abastecimento"/>
    <s v="GASOLINA COMUM"/>
    <n v="31.25"/>
    <n v="4.8"/>
    <n v="104085"/>
    <n v="543"/>
    <n v="17.38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9"/>
    <n v="686433556"/>
    <n v="109978"/>
    <s v="UNIVERSIDADE FEDERAL DE LAVRAS - MG"/>
    <d v="2020-10-14T12:39:11"/>
    <s v="PVJ8154"/>
    <s v="PROPRIA"/>
    <s v="MOTOCICLETA"/>
    <s v=""/>
    <n v="2014"/>
    <n v="1810957"/>
    <s v="ARTHUR RESENDE RIBEIRO DE OLIVEIRA"/>
    <s v="Abastecimento"/>
    <s v="GASOLINA COMUM"/>
    <n v="7.31"/>
    <n v="4.7"/>
    <n v="56117"/>
    <n v="367"/>
    <n v="50.21"/>
    <n v="34.36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0"/>
    <x v="9"/>
    <n v="686433626"/>
    <n v="109978"/>
    <s v="UNIVERSIDADE FEDERAL DE LAVRAS - MG"/>
    <d v="2020-10-14T12:39:59"/>
    <s v="PVJ8162"/>
    <s v="PROPRIA"/>
    <s v="MOTOCICLETA"/>
    <s v="20015679"/>
    <n v="2014"/>
    <n v="1810957"/>
    <s v="ARTHUR RESENDE RIBEIRO DE OLIVEIRA"/>
    <s v="Abastecimento"/>
    <s v="GASOLINA COMUM"/>
    <n v="6.63"/>
    <n v="4.5999999999999996"/>
    <n v="64723"/>
    <n v="331"/>
    <n v="49.92"/>
    <n v="30.49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9"/>
    <n v="686433814"/>
    <n v="109978"/>
    <s v="UNIVERSIDADE FEDERAL DE LAVRAS - MG"/>
    <d v="2020-10-14T12:41:34"/>
    <s v="PVJ8129"/>
    <s v="PROPRIA"/>
    <s v="MOTOCICLETA"/>
    <s v="20019241"/>
    <n v="2014"/>
    <n v="1810957"/>
    <s v="ARTHUR RESENDE RIBEIRO DE OLIVEIRA"/>
    <s v="Abastecimento"/>
    <s v="GASOLINA COMUM"/>
    <n v="8.3699999999999992"/>
    <n v="4.5999999999999996"/>
    <n v="98444"/>
    <n v="365"/>
    <n v="43.61"/>
    <n v="38.49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9"/>
    <n v="686433899"/>
    <n v="109978"/>
    <s v="UNIVERSIDADE FEDERAL DE LAVRAS - MG"/>
    <d v="2020-10-14T12:42:25"/>
    <s v="PVJ8145"/>
    <s v="PROPRIA"/>
    <s v="MOTOCICLETA"/>
    <s v="20019245"/>
    <n v="2014"/>
    <n v="1810957"/>
    <s v="ARTHUR RESENDE RIBEIRO DE OLIVEIRA"/>
    <s v="Abastecimento"/>
    <s v="GASOLINA COMUM"/>
    <n v="7.78"/>
    <n v="4.5999999999999996"/>
    <n v="92188"/>
    <n v="363"/>
    <n v="46.66"/>
    <n v="35.78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9"/>
    <n v="686434017"/>
    <n v="109978"/>
    <s v="UNIVERSIDADE FEDERAL DE LAVRAS - MG"/>
    <d v="2020-10-14T12:43:23"/>
    <s v="PVJ8123"/>
    <s v="PROPRIA"/>
    <s v="MOTOCICLETA"/>
    <s v="20019272"/>
    <n v="2014"/>
    <n v="1810957"/>
    <s v="ARTHUR RESENDE RIBEIRO DE OLIVEIRA"/>
    <s v="Abastecimento"/>
    <s v="GASOLINA COMUM"/>
    <n v="6.79"/>
    <n v="4.7"/>
    <n v="83772"/>
    <n v="318"/>
    <n v="46.83"/>
    <n v="31.93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9"/>
    <n v="686461016"/>
    <n v="109978"/>
    <s v="UNIVERSIDADE FEDERAL DE LAVRAS - MG"/>
    <d v="2020-10-14T15:07:55"/>
    <s v="GMF6108"/>
    <s v="PROPRIA"/>
    <s v="KOMBI 1.6"/>
    <s v="20015678"/>
    <n v="2010"/>
    <n v="3892"/>
    <s v="CLAUDIO VALACIO DE OLIVEIRA"/>
    <s v="Abastecimento"/>
    <s v="GASOLINA COMUM"/>
    <n v="31.25"/>
    <n v="4.8"/>
    <n v="687851"/>
    <n v="248"/>
    <n v="7.94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1"/>
    <x v="9"/>
    <n v="686485472"/>
    <n v="109978"/>
    <s v="UNIVERSIDADE FEDERAL DE LAVRAS - MG"/>
    <d v="2020-10-14T17:01:47"/>
    <s v="PVJ8142"/>
    <s v="PROPRIA"/>
    <s v="MOTOCICLETA"/>
    <s v="20019243"/>
    <n v="2014"/>
    <n v="1810957"/>
    <s v="ARTHUR RESENDE RIBEIRO DE OLIVEIRA"/>
    <s v="Abastecimento"/>
    <s v="GASOLINA COMUM"/>
    <n v="6.62"/>
    <n v="4.7"/>
    <n v="93656"/>
    <n v="275"/>
    <n v="41.54"/>
    <n v="31.14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9"/>
    <n v="686485724"/>
    <n v="109978"/>
    <s v="UNIVERSIDADE FEDERAL DE LAVRAS - MG"/>
    <d v="2020-10-14T17:03:11"/>
    <s v="PVJ8151"/>
    <s v="PROPRIA"/>
    <s v="MOTOCICLETA"/>
    <s v="20019247"/>
    <n v="2014"/>
    <n v="1810957"/>
    <s v="ARTHUR RESENDE RIBEIRO DE OLIVEIRA"/>
    <s v="Abastecimento"/>
    <s v="GASOLINA COMUM"/>
    <n v="6.17"/>
    <n v="4.71"/>
    <n v="91491"/>
    <n v="259"/>
    <n v="41.98"/>
    <n v="29.03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9"/>
    <n v="686485929"/>
    <n v="109978"/>
    <s v="UNIVERSIDADE FEDERAL DE LAVRAS - MG"/>
    <d v="2020-10-14T17:04:28"/>
    <s v="PVJ8146"/>
    <s v="PROPRIA"/>
    <s v="MOTOCICLETA"/>
    <s v="20019246"/>
    <n v="2014"/>
    <n v="1810957"/>
    <s v="ARTHUR RESENDE RIBEIRO DE OLIVEIRA"/>
    <s v="Abastecimento"/>
    <s v="GASOLINA COMUM"/>
    <n v="6.16"/>
    <n v="4.7"/>
    <n v="72787"/>
    <n v="228"/>
    <n v="37.01"/>
    <n v="28.95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9"/>
    <n v="686549895"/>
    <n v="109978"/>
    <s v="UNIVERSIDADE FEDERAL DE LAVRAS - MG"/>
    <d v="2020-10-15T07:43:43"/>
    <s v="HES1264"/>
    <s v="PROPRIA"/>
    <s v="RANGER"/>
    <s v=""/>
    <n v="2007"/>
    <n v="140502"/>
    <s v="JOSE PEDRO DE OLIVEIRA"/>
    <s v="Abastecimento"/>
    <s v="Diesel S-10 Comum"/>
    <n v="51.96"/>
    <n v="3.85"/>
    <n v="326231"/>
    <n v="529"/>
    <n v="10.18"/>
    <n v="200"/>
    <n v="9895191"/>
    <s v="AUTO POSTO LAVRAS SHELL"/>
    <s v="POSTO DE COMBUSTIVEL"/>
    <s v="AVENIDA DR SILVIO MENICUCCI 200"/>
    <s v="VILA ESTER"/>
    <s v="LAVRAS"/>
    <s v="MG"/>
    <s v="DIRETORIA DE TRANSPORTES E CONSERVACAO DO CAMPUS/PROINFRA"/>
    <m/>
    <m/>
    <m/>
    <m/>
    <m/>
    <m/>
    <m/>
    <m/>
    <m/>
    <m/>
    <m/>
    <m/>
  </r>
  <r>
    <x v="6"/>
    <x v="9"/>
    <n v="686581455"/>
    <n v="109978"/>
    <s v="UNIVERSIDADE FEDERAL DE LAVRAS - MG"/>
    <d v="2020-10-15T09:24:44"/>
    <s v="PVN3741"/>
    <s v="PROPRIA"/>
    <s v="PALIO"/>
    <s v="20012233"/>
    <n v="2015"/>
    <n v="2042576"/>
    <s v="ANDERSON DOUGLAS CARVALHO"/>
    <s v="Abastecimento"/>
    <s v="GASOLINA COMUM"/>
    <n v="31.25"/>
    <n v="4.8"/>
    <n v="49136"/>
    <n v="293"/>
    <n v="9.3800000000000008"/>
    <n v="150"/>
    <n v="9895191"/>
    <s v="AUTO POSTO LAVRAS SHELL"/>
    <s v="POSTO DE COMBUSTIVEL"/>
    <s v="AVENIDA DR SILVIO MENICUCCI 200"/>
    <s v="VILA ESTER"/>
    <s v="LAVRAS"/>
    <s v="MG"/>
    <s v="DGTI"/>
    <m/>
    <m/>
    <m/>
    <m/>
    <m/>
    <m/>
    <m/>
    <m/>
    <m/>
    <m/>
    <m/>
    <m/>
  </r>
  <r>
    <x v="0"/>
    <x v="9"/>
    <n v="686590857"/>
    <n v="109978"/>
    <s v="UNIVERSIDADE FEDERAL DE LAVRAS - MG"/>
    <d v="2020-10-15T10:07:03"/>
    <s v="GMF6158"/>
    <s v="PROPRIA"/>
    <s v="STRADA HD WK CD E"/>
    <s v="20019850"/>
    <n v="2010"/>
    <n v="78048246"/>
    <s v="CARLOS EDUARDO LUIZ"/>
    <s v="Abastecimento"/>
    <s v="GASOLINA COMUM"/>
    <n v="31.25"/>
    <n v="4.8"/>
    <n v="213161"/>
    <n v="300"/>
    <n v="9.6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6"/>
    <x v="9"/>
    <n v="686603271"/>
    <n v="109978"/>
    <s v="UNIVERSIDADE FEDERAL DE LAVRAS - MG"/>
    <d v="2020-10-15T11:05:40"/>
    <s v="HKX5728"/>
    <s v="PROPRIA"/>
    <s v="MOTOCICLETA"/>
    <s v=""/>
    <n v="2009"/>
    <n v="1810957"/>
    <s v="ARTHUR RESENDE RIBEIRO DE OLIVEIRA"/>
    <s v="Abastecimento"/>
    <s v="GASOLINA COMUM"/>
    <n v="7.6"/>
    <n v="4.7"/>
    <n v="56432"/>
    <n v="352"/>
    <n v="46.32"/>
    <n v="35.75"/>
    <n v="644030"/>
    <s v="POSTO VENERANDO"/>
    <s v="POSTO DE COMBUSTIVEL"/>
    <s v="PRACA MONSENHOR DOMINGOS PINHEIRO 242"/>
    <s v="CENTRO"/>
    <s v="LAVRAS"/>
    <s v="MG"/>
    <s v="DGTI"/>
    <m/>
    <m/>
    <m/>
    <m/>
    <m/>
    <m/>
    <m/>
    <m/>
    <m/>
    <m/>
    <m/>
    <m/>
  </r>
  <r>
    <x v="0"/>
    <x v="9"/>
    <n v="686656241"/>
    <n v="109978"/>
    <s v="UNIVERSIDADE FEDERAL DE LAVRAS - MG"/>
    <d v="2020-10-15T14:38:57"/>
    <s v="GMF7797"/>
    <s v="PROPRIA"/>
    <s v="ONIBUS"/>
    <s v=""/>
    <n v="2013"/>
    <n v="78048246"/>
    <s v="CARLOS EDUARDO LUIZ"/>
    <s v="Abastecimento"/>
    <s v="Diesel S-10 Comum"/>
    <n v="52.64"/>
    <n v="3.72"/>
    <n v="148421"/>
    <n v="372"/>
    <n v="7.07"/>
    <n v="195.98"/>
    <n v="7170947"/>
    <s v="POSTO VITORIA"/>
    <s v="POSTO DE COMBUSTIVEL"/>
    <s v="R OTACILIO NEGRAO DE LIMA 286"/>
    <s v="CENTRO"/>
    <s v="LAVRAS"/>
    <s v="MG"/>
    <s v="DTM"/>
    <m/>
    <m/>
    <m/>
    <m/>
    <m/>
    <m/>
    <m/>
    <m/>
    <m/>
    <m/>
    <m/>
    <m/>
  </r>
  <r>
    <x v="1"/>
    <x v="9"/>
    <n v="686680524"/>
    <n v="109978"/>
    <s v="UNIVERSIDADE FEDERAL DE LAVRAS - MG"/>
    <d v="2020-10-15T16:38:43"/>
    <s v="PVJ8144"/>
    <s v="PROPRIA"/>
    <s v="MOTOCICLETA"/>
    <s v="0019244"/>
    <n v="2014"/>
    <n v="1810957"/>
    <s v="ARTHUR RESENDE RIBEIRO DE OLIVEIRA"/>
    <s v="Abastecimento"/>
    <s v="GASOLINA COMUM"/>
    <n v="6.38"/>
    <n v="4.7"/>
    <n v="82532"/>
    <n v="286"/>
    <n v="44.83"/>
    <n v="30.01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9"/>
    <n v="686808049"/>
    <n v="109978"/>
    <s v="UNIVERSIDADE FEDERAL DE LAVRAS - MG"/>
    <d v="2020-10-16T11:07:55"/>
    <s v="GMF6156"/>
    <s v="PROPRIA"/>
    <s v="STRADA HD WK CD E"/>
    <s v="20019835"/>
    <n v="2010"/>
    <n v="2041853"/>
    <s v="MARCIO TADEU DE LIMA"/>
    <s v="Abastecimento"/>
    <s v="GASOLINA COMUM"/>
    <n v="41.67"/>
    <n v="4.8"/>
    <n v="130564"/>
    <n v="376"/>
    <n v="9.02"/>
    <n v="20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8"/>
    <x v="9"/>
    <n v="686830876"/>
    <n v="109978"/>
    <s v="UNIVERSIDADE FEDERAL DE LAVRAS - MG"/>
    <d v="2020-10-16T13:00:58"/>
    <s v="TCB7620"/>
    <s v="PROPRIA"/>
    <s v="TANQUE"/>
    <s v=""/>
    <n v="1998"/>
    <n v="11984333"/>
    <s v="ADEILSON CARVALHO"/>
    <s v="Abastecimento"/>
    <s v="DIESEL"/>
    <n v="5000"/>
    <n v="3.54"/>
    <n v="50"/>
    <n v="10"/>
    <n v="0"/>
    <n v="17700"/>
    <n v="6103464"/>
    <s v="POSTO TUNEL"/>
    <s v="POSTO DE COMBUSTIVEL"/>
    <s v="RUA OTACILIO NEGRAO DE LIMA 598"/>
    <s v="CENTRO"/>
    <s v="LAVRAS"/>
    <s v="MG"/>
    <s v="FAZENDA PALMITAL"/>
    <m/>
    <m/>
    <m/>
    <m/>
    <m/>
    <m/>
    <m/>
    <m/>
    <m/>
    <m/>
    <m/>
    <m/>
  </r>
  <r>
    <x v="1"/>
    <x v="9"/>
    <n v="686887990"/>
    <n v="109978"/>
    <s v="UNIVERSIDADE FEDERAL DE LAVRAS - MG"/>
    <d v="2020-10-16T15:56:18"/>
    <s v="PVJ8146"/>
    <s v="PROPRIA"/>
    <s v="MOTOCICLETA"/>
    <s v="20019246"/>
    <n v="2014"/>
    <n v="1810957"/>
    <s v="ARTHUR RESENDE RIBEIRO DE OLIVEIRA"/>
    <s v="Abastecimento"/>
    <s v="GASOLINA COMUM"/>
    <n v="4.21"/>
    <n v="4.7"/>
    <n v="72957"/>
    <n v="170"/>
    <n v="40.380000000000003"/>
    <n v="19.79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9"/>
    <n v="686888468"/>
    <n v="109978"/>
    <s v="UNIVERSIDADE FEDERAL DE LAVRAS - MG"/>
    <d v="2020-10-16T15:58:23"/>
    <s v="PVJ8124"/>
    <s v="PROPRIA"/>
    <s v="MOTOCICLETA"/>
    <s v="20019248"/>
    <n v="2014"/>
    <n v="1810957"/>
    <s v="ARTHUR RESENDE RIBEIRO DE OLIVEIRA"/>
    <s v="Abastecimento"/>
    <s v="GASOLINA COMUM"/>
    <n v="2.76"/>
    <n v="4.71"/>
    <n v="2288"/>
    <n v="170"/>
    <n v="61.59"/>
    <n v="13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9"/>
    <n v="686889112"/>
    <n v="109978"/>
    <s v="UNIVERSIDADE FEDERAL DE LAVRAS - MG"/>
    <d v="2020-10-16T15:59:34"/>
    <s v="PVJ8154"/>
    <s v="PROPRIA"/>
    <s v="MOTOCICLETA"/>
    <s v=""/>
    <n v="2014"/>
    <n v="1810957"/>
    <s v="ARTHUR RESENDE RIBEIRO DE OLIVEIRA"/>
    <s v="Abastecimento"/>
    <s v="GASOLINA COMUM"/>
    <n v="5.58"/>
    <n v="4.7"/>
    <n v="56354"/>
    <n v="237"/>
    <n v="42.47"/>
    <n v="26.23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9"/>
    <n v="686888904"/>
    <n v="109978"/>
    <s v="UNIVERSIDADE FEDERAL DE LAVRAS - MG"/>
    <d v="2020-10-16T16:00:53"/>
    <s v="PVJ8145"/>
    <s v="PROPRIA"/>
    <s v="MOTOCICLETA"/>
    <s v="20019245"/>
    <n v="2014"/>
    <n v="1810957"/>
    <s v="ARTHUR RESENDE RIBEIRO DE OLIVEIRA"/>
    <s v="Abastecimento"/>
    <s v="GASOLINA COMUM"/>
    <n v="5.75"/>
    <n v="4.7"/>
    <n v="92463"/>
    <n v="275"/>
    <n v="47.83"/>
    <n v="27.03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9"/>
    <n v="686889233"/>
    <n v="109978"/>
    <s v="UNIVERSIDADE FEDERAL DE LAVRAS - MG"/>
    <d v="2020-10-16T16:02:06"/>
    <s v="PVJ8162"/>
    <s v="PROPRIA"/>
    <s v="MOTOCICLETA"/>
    <s v="20015679"/>
    <n v="2014"/>
    <n v="1810957"/>
    <s v="ARTHUR RESENDE RIBEIRO DE OLIVEIRA"/>
    <s v="Abastecimento"/>
    <s v="GASOLINA COMUM"/>
    <n v="6.09"/>
    <n v="4.7"/>
    <n v="65003"/>
    <n v="280"/>
    <n v="45.98"/>
    <n v="28.64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9"/>
    <n v="686889594"/>
    <n v="109978"/>
    <s v="UNIVERSIDADE FEDERAL DE LAVRAS - MG"/>
    <d v="2020-10-16T16:03:57"/>
    <s v="PVJ8151"/>
    <s v="PROPRIA"/>
    <s v="MOTOCICLETA"/>
    <s v="20019247"/>
    <n v="2014"/>
    <n v="1810957"/>
    <s v="ARTHUR RESENDE RIBEIRO DE OLIVEIRA"/>
    <s v="Abastecimento"/>
    <s v="GASOLINA COMUM"/>
    <n v="5.05"/>
    <n v="4.7"/>
    <n v="91683"/>
    <n v="192"/>
    <n v="38.020000000000003"/>
    <n v="23.76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9"/>
    <n v="686889982"/>
    <n v="109978"/>
    <s v="UNIVERSIDADE FEDERAL DE LAVRAS - MG"/>
    <d v="2020-10-16T16:05:58"/>
    <s v="PVJ8159"/>
    <s v="PROPRIA"/>
    <s v="MOTOCICLETA"/>
    <s v="0019242"/>
    <n v="2014"/>
    <n v="1810957"/>
    <s v="ARTHUR RESENDE RIBEIRO DE OLIVEIRA"/>
    <s v="Abastecimento"/>
    <s v="GASOLINA COMUM"/>
    <n v="5.73"/>
    <n v="4.7"/>
    <n v="82300"/>
    <n v="252"/>
    <n v="43.98"/>
    <n v="26.93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9"/>
    <n v="686890252"/>
    <n v="109978"/>
    <s v="UNIVERSIDADE FEDERAL DE LAVRAS - MG"/>
    <d v="2020-10-16T16:07:00"/>
    <s v="HKX5729"/>
    <s v="PROPRIA"/>
    <s v="MOTOCICLETA"/>
    <s v=""/>
    <n v="2009"/>
    <n v="1810957"/>
    <s v="ARTHUR RESENDE RIBEIRO DE OLIVEIRA"/>
    <s v="Abastecimento"/>
    <s v="GASOLINA COMUM"/>
    <n v="4.93"/>
    <n v="4.71"/>
    <n v="30100"/>
    <n v="-722"/>
    <n v="-146.44999999999999"/>
    <n v="23.2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9"/>
    <n v="686890417"/>
    <n v="109978"/>
    <s v="UNIVERSIDADE FEDERAL DE LAVRAS - MG"/>
    <d v="2020-10-16T16:08:01"/>
    <s v="PVJ8123"/>
    <s v="PROPRIA"/>
    <s v="MOTOCICLETA"/>
    <s v="20019272"/>
    <n v="2014"/>
    <n v="1810957"/>
    <s v="ARTHUR RESENDE RIBEIRO DE OLIVEIRA"/>
    <s v="Abastecimento"/>
    <s v="GASOLINA COMUM"/>
    <n v="4.45"/>
    <n v="4.7"/>
    <n v="84007"/>
    <n v="235"/>
    <n v="52.81"/>
    <n v="20.93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6"/>
    <x v="9"/>
    <n v="686890987"/>
    <n v="109978"/>
    <s v="UNIVERSIDADE FEDERAL DE LAVRAS - MG"/>
    <d v="2020-10-16T16:11:04"/>
    <s v="HKX5728"/>
    <s v="PROPRIA"/>
    <s v="MOTOCICLETA"/>
    <s v=""/>
    <n v="2009"/>
    <n v="1810957"/>
    <s v="ARTHUR RESENDE RIBEIRO DE OLIVEIRA"/>
    <s v="Abastecimento"/>
    <s v="GASOLINA COMUM"/>
    <n v="3.99"/>
    <n v="4.71"/>
    <n v="56618"/>
    <n v="186"/>
    <n v="46.62"/>
    <n v="18.78"/>
    <n v="644030"/>
    <s v="POSTO VENERANDO"/>
    <s v="POSTO DE COMBUSTIVEL"/>
    <s v="PRACA MONSENHOR DOMINGOS PINHEIRO 242"/>
    <s v="CENTRO"/>
    <s v="LAVRAS"/>
    <s v="MG"/>
    <s v="DGTI"/>
    <m/>
    <m/>
    <m/>
    <m/>
    <m/>
    <m/>
    <m/>
    <m/>
    <m/>
    <m/>
    <m/>
    <m/>
  </r>
  <r>
    <x v="0"/>
    <x v="9"/>
    <n v="687080856"/>
    <n v="109978"/>
    <s v="UNIVERSIDADE FEDERAL DE LAVRAS - MG"/>
    <d v="2020-10-18T17:20:55"/>
    <s v="GMF7219"/>
    <s v="PROPRIA"/>
    <s v="FOCUS"/>
    <s v="20012003"/>
    <n v="2013"/>
    <n v="78048246"/>
    <s v="CARLOS EDUARDO LUIZ"/>
    <s v="Abastecimento"/>
    <s v="GASOLINA COMUM"/>
    <n v="34.39"/>
    <n v="4.8"/>
    <n v="166639"/>
    <n v="388"/>
    <n v="11.28"/>
    <n v="165.04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9"/>
    <n v="687119099"/>
    <n v="109978"/>
    <s v="UNIVERSIDADE FEDERAL DE LAVRAS - MG"/>
    <d v="2020-10-19T07:27:46"/>
    <s v="JJF5071"/>
    <s v="PROPRIA"/>
    <s v="GOL"/>
    <s v="20012223"/>
    <n v="2009"/>
    <n v="45197865"/>
    <s v="ANTONIO JOSE BENTO DE LUCAS"/>
    <s v="Abastecimento"/>
    <s v="GASOLINA COMUM"/>
    <n v="31.25"/>
    <n v="4.8"/>
    <n v="154111"/>
    <n v="329"/>
    <n v="10.53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9"/>
    <n v="687125429"/>
    <n v="109978"/>
    <s v="UNIVERSIDADE FEDERAL DE LAVRAS - MG"/>
    <d v="2020-10-19T07:44:05"/>
    <s v="GMF1078"/>
    <s v="PROPRIA"/>
    <s v="CAMINHAO"/>
    <s v="20015677"/>
    <n v="1977"/>
    <n v="3892"/>
    <s v="CLAUDIO VALACIO DE OLIVEIRA"/>
    <s v="Abastecimento"/>
    <s v="Diesel S-10 Comum"/>
    <n v="77.94"/>
    <n v="3.85"/>
    <n v="78803"/>
    <n v="58"/>
    <n v="0.74"/>
    <n v="30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9"/>
    <n v="687129213"/>
    <n v="109978"/>
    <s v="UNIVERSIDADE FEDERAL DE LAVRAS - MG"/>
    <d v="2020-10-19T07:53:33"/>
    <s v="GMF0576"/>
    <s v="PROPRIA"/>
    <s v="L1113"/>
    <s v="20012237"/>
    <n v="1976"/>
    <n v="2042107"/>
    <s v="JERRY ADRIANI DA SILVA"/>
    <s v="Abastecimento"/>
    <s v="Diesel S-10 Comum"/>
    <n v="110.43"/>
    <n v="3.85"/>
    <n v="61093"/>
    <n v="122"/>
    <n v="1.1000000000000001"/>
    <n v="425.05"/>
    <n v="9895191"/>
    <s v="AUTO POSTO LAVRAS SHELL"/>
    <s v="POSTO DE COMBUSTIVEL"/>
    <s v="AVENIDA DR SILVIO MENICUCCI 200"/>
    <s v="VILA ESTER"/>
    <s v="LAVRAS"/>
    <s v="MG"/>
    <s v="DIRETORIA DE TRANSPORTES E CONSERVACAO DO CAMPUS/PROINFRA"/>
    <m/>
    <m/>
    <m/>
    <m/>
    <m/>
    <m/>
    <m/>
    <m/>
    <m/>
    <m/>
    <m/>
    <m/>
  </r>
  <r>
    <x v="0"/>
    <x v="9"/>
    <n v="687294923"/>
    <n v="109978"/>
    <s v="UNIVERSIDADE FEDERAL DE LAVRAS - MG"/>
    <d v="2020-10-19T08:46:42"/>
    <s v="HES1216"/>
    <s v="PROPRIA"/>
    <s v="STRADA HD WK CD E"/>
    <s v="20012216"/>
    <n v="2007"/>
    <n v="1346441"/>
    <s v="RENAN ROSA PAULINO"/>
    <s v="Abastecimento"/>
    <s v="GASOLINA COMUM"/>
    <n v="31.25"/>
    <n v="4.8"/>
    <n v="140977"/>
    <n v="302"/>
    <n v="9.66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3"/>
    <x v="9"/>
    <n v="687295251"/>
    <n v="109978"/>
    <s v="UNIVERSIDADE FEDERAL DE LAVRAS - MG"/>
    <d v="2020-10-19T08:47:38"/>
    <s v="ROC3903"/>
    <s v="PROPRIA"/>
    <s v="ROCADEIRA 2 TEMPOS"/>
    <s v="143903"/>
    <n v="2017"/>
    <n v="1346441"/>
    <s v="RENAN ROSA PAULINO"/>
    <s v="Abastecimento"/>
    <s v="GASOLINA COMUM"/>
    <n v="20"/>
    <n v="4.8"/>
    <n v="210320"/>
    <n v="10"/>
    <n v="0.5"/>
    <n v="95.98"/>
    <n v="9895191"/>
    <s v="AUTO POSTO LAVRAS SHELL"/>
    <s v="POSTO DE COMBUSTIVEL"/>
    <s v="AVENIDA DR SILVIO MENICUCCI 200"/>
    <s v="VILA ESTER"/>
    <s v="LAVRAS"/>
    <s v="MG"/>
    <s v="DZO"/>
    <m/>
    <m/>
    <m/>
    <m/>
    <m/>
    <m/>
    <m/>
    <m/>
    <m/>
    <m/>
    <m/>
    <m/>
  </r>
  <r>
    <x v="1"/>
    <x v="9"/>
    <n v="687299981"/>
    <n v="109978"/>
    <s v="UNIVERSIDADE FEDERAL DE LAVRAS - MG"/>
    <d v="2020-10-19T09:04:03"/>
    <s v="PVN3752"/>
    <s v="PROPRIA"/>
    <s v="PALIO"/>
    <s v=""/>
    <n v="2015"/>
    <n v="13104255"/>
    <s v="LIVIA CRISTINA COELHO"/>
    <s v="Abastecimento"/>
    <s v="GASOLINA COMUM"/>
    <n v="31.25"/>
    <n v="4.8"/>
    <n v="37824"/>
    <n v="237"/>
    <n v="7.58"/>
    <n v="150"/>
    <n v="9895191"/>
    <s v="AUTO POSTO LAVRAS SHELL"/>
    <s v="POSTO DE COMBUSTIVEL"/>
    <s v="AVENIDA DR SILVIO MENICUCCI 200"/>
    <s v="VILA ESTER"/>
    <s v="LAVRAS"/>
    <s v="MG"/>
    <s v="PROINFRA"/>
    <m/>
    <m/>
    <m/>
    <m/>
    <m/>
    <m/>
    <m/>
    <m/>
    <m/>
    <m/>
    <m/>
    <m/>
  </r>
  <r>
    <x v="0"/>
    <x v="9"/>
    <n v="687323510"/>
    <n v="109978"/>
    <s v="UNIVERSIDADE FEDERAL DE LAVRAS - MG"/>
    <d v="2020-10-19T10:36:56"/>
    <s v="GMF6665"/>
    <s v="PROPRIA"/>
    <s v="CAMINHAO"/>
    <s v="20012224"/>
    <n v="2011"/>
    <n v="15952"/>
    <s v="FLAVIO DOS SANTOS MACIEL"/>
    <s v="Abastecimento"/>
    <s v="Diesel S-10 Comum"/>
    <n v="86.2"/>
    <n v="3.85"/>
    <n v="168469"/>
    <n v="319"/>
    <n v="3.7"/>
    <n v="331.78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1"/>
    <x v="9"/>
    <n v="687323769"/>
    <n v="109978"/>
    <s v="UNIVERSIDADE FEDERAL DE LAVRAS - MG"/>
    <d v="2020-10-19T10:38:21"/>
    <s v="PVJ8129"/>
    <s v="PROPRIA"/>
    <s v="MOTOCICLETA"/>
    <s v="20019241"/>
    <n v="2014"/>
    <n v="1810957"/>
    <s v="ARTHUR RESENDE RIBEIRO DE OLIVEIRA"/>
    <s v="Abastecimento"/>
    <s v="GASOLINA COMUM"/>
    <n v="2.69"/>
    <n v="4.71"/>
    <n v="98675"/>
    <n v="231"/>
    <n v="85.87"/>
    <n v="12.67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9"/>
    <n v="687331387"/>
    <n v="109978"/>
    <s v="UNIVERSIDADE FEDERAL DE LAVRAS - MG"/>
    <d v="2020-10-19T11:25:04"/>
    <s v="PVJ8151"/>
    <s v="PROPRIA"/>
    <s v="MOTOCICLETA"/>
    <s v="20019247"/>
    <n v="2014"/>
    <n v="1810957"/>
    <s v="ARTHUR RESENDE RIBEIRO DE OLIVEIRA"/>
    <s v="Abastecimento"/>
    <s v="GASOLINA COMUM"/>
    <n v="4.4000000000000004"/>
    <n v="4.7"/>
    <n v="91872"/>
    <n v="189"/>
    <n v="42.95"/>
    <n v="20.68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9"/>
    <n v="687331574"/>
    <n v="109978"/>
    <s v="UNIVERSIDADE FEDERAL DE LAVRAS - MG"/>
    <d v="2020-10-19T11:26:20"/>
    <s v="PVJ8154"/>
    <s v="PROPRIA"/>
    <s v="MOTOCICLETA"/>
    <s v=""/>
    <n v="2014"/>
    <n v="1810957"/>
    <s v="ARTHUR RESENDE RIBEIRO DE OLIVEIRA"/>
    <s v="Abastecimento"/>
    <s v="GASOLINA COMUM"/>
    <n v="6.02"/>
    <n v="4.7"/>
    <n v="56636"/>
    <n v="282"/>
    <n v="46.84"/>
    <n v="28.29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0"/>
    <x v="9"/>
    <n v="687331837"/>
    <n v="109978"/>
    <s v="UNIVERSIDADE FEDERAL DE LAVRAS - MG"/>
    <d v="2020-10-19T11:28:08"/>
    <s v="PVJ8162"/>
    <s v="PROPRIA"/>
    <s v="MOTOCICLETA"/>
    <s v="20015679"/>
    <n v="2014"/>
    <n v="1810957"/>
    <s v="ARTHUR RESENDE RIBEIRO DE OLIVEIRA"/>
    <s v="Abastecimento"/>
    <s v="GASOLINA COMUM"/>
    <n v="7.55"/>
    <n v="4.7"/>
    <n v="65064"/>
    <n v="61"/>
    <n v="8.08"/>
    <n v="35.5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9"/>
    <n v="687331986"/>
    <n v="109978"/>
    <s v="UNIVERSIDADE FEDERAL DE LAVRAS - MG"/>
    <d v="2020-10-19T11:29:11"/>
    <s v="PVJ8159"/>
    <s v="PROPRIA"/>
    <s v="MOTOCICLETA"/>
    <s v="0019242"/>
    <n v="2014"/>
    <n v="1810957"/>
    <s v="ARTHUR RESENDE RIBEIRO DE OLIVEIRA"/>
    <s v="Abastecimento"/>
    <s v="GASOLINA COMUM"/>
    <n v="5.63"/>
    <n v="4.7"/>
    <n v="82507"/>
    <n v="207"/>
    <n v="36.770000000000003"/>
    <n v="26.46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9"/>
    <n v="687332128"/>
    <n v="109978"/>
    <s v="UNIVERSIDADE FEDERAL DE LAVRAS - MG"/>
    <d v="2020-10-19T11:30:01"/>
    <s v="PVJ8142"/>
    <s v="PROPRIA"/>
    <s v="MOTOCICLETA"/>
    <s v="20019243"/>
    <n v="2014"/>
    <n v="1810957"/>
    <s v="ARTHUR RESENDE RIBEIRO DE OLIVEIRA"/>
    <s v="Abastecimento"/>
    <s v="GASOLINA COMUM"/>
    <n v="8.64"/>
    <n v="4.7"/>
    <n v="94043"/>
    <n v="387"/>
    <n v="44.79"/>
    <n v="40.619999999999997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9"/>
    <n v="687332735"/>
    <n v="109978"/>
    <s v="UNIVERSIDADE FEDERAL DE LAVRAS - MG"/>
    <d v="2020-10-19T11:33:50"/>
    <s v="PVJ8123"/>
    <s v="PROPRIA"/>
    <s v="MOTOCICLETA"/>
    <s v="20019272"/>
    <n v="2014"/>
    <n v="1810957"/>
    <s v="ARTHUR RESENDE RIBEIRO DE OLIVEIRA"/>
    <s v="Abastecimento"/>
    <s v="GASOLINA COMUM"/>
    <n v="6.22"/>
    <n v="4.7"/>
    <n v="84227"/>
    <n v="220"/>
    <n v="35.369999999999997"/>
    <n v="29.23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9"/>
    <n v="687348312"/>
    <n v="109978"/>
    <s v="UNIVERSIDADE FEDERAL DE LAVRAS - MG"/>
    <d v="2020-10-19T13:13:08"/>
    <s v="GMF7963"/>
    <s v="PROPRIA"/>
    <s v="STRADA HD WK CD E"/>
    <s v=""/>
    <n v="2015"/>
    <n v="12918"/>
    <s v="MARCO AURELIO DE CASTRO CARVALHO"/>
    <s v="Abastecimento"/>
    <s v="ETANOL"/>
    <n v="31.25"/>
    <n v="4.8"/>
    <n v="85242"/>
    <n v="346"/>
    <n v="11.07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9"/>
    <n v="687353419"/>
    <n v="109978"/>
    <s v="UNIVERSIDADE FEDERAL DE LAVRAS - MG"/>
    <d v="2020-10-19T13:35:08"/>
    <s v="GMF7213"/>
    <s v="PROPRIA"/>
    <s v="FOCUS"/>
    <s v=""/>
    <n v="2013"/>
    <n v="45197865"/>
    <s v="ANTONIO JOSE BENTO DE LUCAS"/>
    <s v="Abastecimento"/>
    <s v="GASOLINA COMUM"/>
    <n v="23.97"/>
    <n v="4.8"/>
    <n v="199197"/>
    <n v="178"/>
    <n v="7.43"/>
    <n v="115.03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9"/>
    <n v="687354900"/>
    <n v="109978"/>
    <s v="UNIVERSIDADE FEDERAL DE LAVRAS - MG"/>
    <d v="2020-10-19T13:44:57"/>
    <s v="GMF7219"/>
    <s v="PROPRIA"/>
    <s v="FOCUS"/>
    <s v="20012003"/>
    <n v="2013"/>
    <n v="78048246"/>
    <s v="CARLOS EDUARDO LUIZ"/>
    <s v="Abastecimento"/>
    <s v="GASOLINA COMUM"/>
    <n v="24.83"/>
    <n v="5.2"/>
    <n v="166946"/>
    <n v="307"/>
    <n v="12.36"/>
    <n v="129.09"/>
    <n v="222259"/>
    <s v="SAMAMBAIA AUTO POSTO"/>
    <s v="POSTO DE COMBUSTIVEL"/>
    <s v="AVENIDA MONSENHOR MANSINI  SN"/>
    <s v="VILA DALVA"/>
    <s v="SAO SEBASTIAO DO PARAISO"/>
    <s v="MG"/>
    <s v="DTM"/>
    <m/>
    <m/>
    <m/>
    <m/>
    <m/>
    <m/>
    <m/>
    <m/>
    <m/>
    <m/>
    <m/>
    <m/>
  </r>
  <r>
    <x v="5"/>
    <x v="9"/>
    <n v="687375578"/>
    <n v="109978"/>
    <s v="UNIVERSIDADE FEDERAL DE LAVRAS - MG"/>
    <d v="2020-10-19T15:36:56"/>
    <s v="ATO0554"/>
    <s v="PROPRIA"/>
    <s v="MAQUINA COSTAL"/>
    <s v=""/>
    <n v="2011"/>
    <n v="2106768"/>
    <s v="MAURO MAGALHAES LEITE FARIA"/>
    <s v="Abastecimento"/>
    <s v="GASOLINA COMUM"/>
    <n v="10"/>
    <n v="4.8499999999999996"/>
    <n v="3"/>
    <n v="2"/>
    <n v="5"/>
    <n v="48.5"/>
    <n v="11396534"/>
    <s v="POSTO DA PRACA"/>
    <s v="POSTO DE COMBUSTIVEL"/>
    <s v="PRACA DOUTOR JORGE 185"/>
    <s v="CENTRO"/>
    <s v="LAVRAS"/>
    <s v="MG"/>
    <s v="DAG"/>
    <m/>
    <m/>
    <m/>
    <m/>
    <m/>
    <m/>
    <m/>
    <m/>
    <m/>
    <m/>
    <m/>
    <m/>
  </r>
  <r>
    <x v="5"/>
    <x v="9"/>
    <n v="687375762"/>
    <n v="109978"/>
    <s v="UNIVERSIDADE FEDERAL DE LAVRAS - MG"/>
    <d v="2020-10-19T15:38:02"/>
    <s v="DER0564"/>
    <s v="PROPRIA"/>
    <s v="MAQUINA COSTAL"/>
    <s v=""/>
    <n v="2012"/>
    <n v="2106768"/>
    <s v="MAURO MAGALHAES LEITE FARIA"/>
    <s v="Abastecimento"/>
    <s v="GASOLINA COMUM"/>
    <n v="10"/>
    <n v="4.8499999999999996"/>
    <n v="3"/>
    <n v="2"/>
    <n v="0.2"/>
    <n v="48.5"/>
    <n v="11396534"/>
    <s v="POSTO DA PRACA"/>
    <s v="POSTO DE COMBUSTIVEL"/>
    <s v="PRACA DOUTOR JORGE 185"/>
    <s v="CENTRO"/>
    <s v="LAVRAS"/>
    <s v="MG"/>
    <s v="DAG"/>
    <m/>
    <m/>
    <m/>
    <m/>
    <m/>
    <m/>
    <m/>
    <m/>
    <m/>
    <m/>
    <m/>
    <m/>
  </r>
  <r>
    <x v="5"/>
    <x v="9"/>
    <n v="687375903"/>
    <n v="109978"/>
    <s v="UNIVERSIDADE FEDERAL DE LAVRAS - MG"/>
    <d v="2020-10-19T15:38:54"/>
    <s v="ROC0558"/>
    <s v="PROPRIA"/>
    <s v="ROCADEIRA"/>
    <s v=""/>
    <n v="2013"/>
    <n v="2106768"/>
    <s v="MAURO MAGALHAES LEITE FARIA"/>
    <s v="Abastecimento"/>
    <s v="GASOLINA COMUM"/>
    <n v="10"/>
    <n v="4.8499999999999996"/>
    <n v="3"/>
    <n v="2"/>
    <n v="0.2"/>
    <n v="48.5"/>
    <n v="11396534"/>
    <s v="POSTO DA PRACA"/>
    <s v="POSTO DE COMBUSTIVEL"/>
    <s v="PRACA DOUTOR JORGE 185"/>
    <s v="CENTRO"/>
    <s v="LAVRAS"/>
    <s v="MG"/>
    <s v="DAG"/>
    <m/>
    <m/>
    <m/>
    <m/>
    <m/>
    <m/>
    <m/>
    <m/>
    <m/>
    <m/>
    <m/>
    <m/>
  </r>
  <r>
    <x v="5"/>
    <x v="9"/>
    <n v="687376039"/>
    <n v="109978"/>
    <s v="UNIVERSIDADE FEDERAL DE LAVRAS - MG"/>
    <d v="2020-10-19T15:39:47"/>
    <s v="DER0565"/>
    <s v="PROPRIA"/>
    <s v="MAQUINA COSTAL"/>
    <s v=""/>
    <n v="2010"/>
    <n v="2106768"/>
    <s v="MAURO MAGALHAES LEITE FARIA"/>
    <s v="Abastecimento"/>
    <s v="GASOLINA COMUM"/>
    <n v="10"/>
    <n v="4.8499999999999996"/>
    <n v="3"/>
    <n v="2"/>
    <n v="5"/>
    <n v="48.5"/>
    <n v="11396534"/>
    <s v="POSTO DA PRACA"/>
    <s v="POSTO DE COMBUSTIVEL"/>
    <s v="PRACA DOUTOR JORGE 185"/>
    <s v="CENTRO"/>
    <s v="LAVRAS"/>
    <s v="MG"/>
    <s v="DAG"/>
    <m/>
    <m/>
    <m/>
    <m/>
    <m/>
    <m/>
    <m/>
    <m/>
    <m/>
    <m/>
    <m/>
    <m/>
  </r>
  <r>
    <x v="1"/>
    <x v="9"/>
    <n v="687478413"/>
    <n v="109978"/>
    <s v="UNIVERSIDADE FEDERAL DE LAVRAS - MG"/>
    <d v="2020-10-20T07:56:01"/>
    <s v="PVJ8129"/>
    <s v="PROPRIA"/>
    <s v="MOTOCICLETA"/>
    <s v="20019241"/>
    <n v="2014"/>
    <n v="1810957"/>
    <s v="ARTHUR RESENDE RIBEIRO DE OLIVEIRA"/>
    <s v="Abastecimento"/>
    <s v="GASOLINA COMUM"/>
    <n v="7.64"/>
    <n v="4.7"/>
    <n v="99011"/>
    <n v="336"/>
    <n v="43.98"/>
    <n v="35.9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9"/>
    <n v="687478851"/>
    <n v="109978"/>
    <s v="UNIVERSIDADE FEDERAL DE LAVRAS - MG"/>
    <d v="2020-10-20T07:57:51"/>
    <s v="PVJ8144"/>
    <s v="PROPRIA"/>
    <s v="MOTOCICLETA"/>
    <s v="0019244"/>
    <n v="2014"/>
    <n v="1810957"/>
    <s v="ARTHUR RESENDE RIBEIRO DE OLIVEIRA"/>
    <s v="Abastecimento"/>
    <s v="GASOLINA COMUM"/>
    <n v="8.57"/>
    <n v="4.7"/>
    <n v="82865"/>
    <n v="333"/>
    <n v="38.86"/>
    <n v="40.28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6"/>
    <x v="9"/>
    <n v="687479274"/>
    <n v="109978"/>
    <s v="UNIVERSIDADE FEDERAL DE LAVRAS - MG"/>
    <d v="2020-10-20T07:59:28"/>
    <s v="HKX5728"/>
    <s v="PROPRIA"/>
    <s v="MOTOCICLETA"/>
    <s v=""/>
    <n v="2009"/>
    <n v="1810957"/>
    <s v="ARTHUR RESENDE RIBEIRO DE OLIVEIRA"/>
    <s v="Abastecimento"/>
    <s v="GASOLINA COMUM"/>
    <n v="8.17"/>
    <n v="4.7"/>
    <n v="56799"/>
    <n v="181"/>
    <n v="22.15"/>
    <n v="38.39"/>
    <n v="644030"/>
    <s v="POSTO VENERANDO"/>
    <s v="POSTO DE COMBUSTIVEL"/>
    <s v="PRACA MONSENHOR DOMINGOS PINHEIRO 242"/>
    <s v="CENTRO"/>
    <s v="LAVRAS"/>
    <s v="MG"/>
    <s v="DGTI"/>
    <m/>
    <m/>
    <m/>
    <m/>
    <m/>
    <m/>
    <m/>
    <m/>
    <m/>
    <m/>
    <m/>
    <m/>
  </r>
  <r>
    <x v="1"/>
    <x v="9"/>
    <n v="687479933"/>
    <n v="109978"/>
    <s v="UNIVERSIDADE FEDERAL DE LAVRAS - MG"/>
    <d v="2020-10-20T08:02:12"/>
    <s v="PVJ8124"/>
    <s v="PROPRIA"/>
    <s v="MOTOCICLETA"/>
    <s v="20019248"/>
    <n v="2014"/>
    <n v="1810957"/>
    <s v="ARTHUR RESENDE RIBEIRO DE OLIVEIRA"/>
    <s v="Abastecimento"/>
    <s v="GASOLINA COMUM"/>
    <n v="5.54"/>
    <n v="4.7"/>
    <n v="2507"/>
    <n v="219"/>
    <n v="39.53"/>
    <n v="26.04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9"/>
    <n v="687517623"/>
    <n v="109978"/>
    <s v="UNIVERSIDADE FEDERAL DE LAVRAS - MG"/>
    <d v="2020-10-20T10:19:21"/>
    <s v="PVJ8145"/>
    <s v="PROPRIA"/>
    <s v="MOTOCICLETA"/>
    <s v="20019245"/>
    <n v="2014"/>
    <n v="1810957"/>
    <s v="ARTHUR RESENDE RIBEIRO DE OLIVEIRA"/>
    <s v="Abastecimento"/>
    <s v="GASOLINA COMUM"/>
    <n v="6.3"/>
    <n v="4.7"/>
    <n v="92735"/>
    <n v="272"/>
    <n v="43.17"/>
    <n v="29.64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9"/>
    <n v="687518363"/>
    <n v="109978"/>
    <s v="UNIVERSIDADE FEDERAL DE LAVRAS - MG"/>
    <d v="2020-10-20T10:23:49"/>
    <s v="HKX5734"/>
    <s v="PROPRIA"/>
    <s v="MOTOCICLETA"/>
    <s v=""/>
    <n v="2009"/>
    <n v="1810957"/>
    <s v="ARTHUR RESENDE RIBEIRO DE OLIVEIRA"/>
    <s v="Abastecimento"/>
    <s v="GASOLINA COMUM"/>
    <n v="9.49"/>
    <n v="4.7"/>
    <n v="49764"/>
    <n v="410"/>
    <n v="43.2"/>
    <n v="44.62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0"/>
    <x v="9"/>
    <n v="687542680"/>
    <n v="109978"/>
    <s v="UNIVERSIDADE FEDERAL DE LAVRAS - MG"/>
    <d v="2020-10-20T13:40:13"/>
    <s v="GMF5734"/>
    <s v="PROPRIA"/>
    <s v="COURIER"/>
    <s v="20019838"/>
    <n v="2009"/>
    <n v="2128212"/>
    <s v="BRUNO SIQUEIRA OGANDO"/>
    <s v="Abastecimento"/>
    <s v="GASOLINA COMUM"/>
    <n v="30.92"/>
    <n v="4.8499999999999996"/>
    <n v="114293"/>
    <n v="258"/>
    <n v="8.34"/>
    <n v="150"/>
    <n v="11396534"/>
    <s v="POSTO DA PRACA"/>
    <s v="POSTO DE COMBUSTIVEL"/>
    <s v="PRACA DOUTOR JORGE 185"/>
    <s v="CENTRO"/>
    <s v="LAVRAS"/>
    <s v="MG"/>
    <s v="DTM"/>
    <m/>
    <m/>
    <m/>
    <m/>
    <m/>
    <m/>
    <m/>
    <m/>
    <m/>
    <m/>
    <m/>
    <m/>
  </r>
  <r>
    <x v="1"/>
    <x v="9"/>
    <n v="687592729"/>
    <n v="109978"/>
    <s v="UNIVERSIDADE FEDERAL DE LAVRAS - MG"/>
    <d v="2020-10-20T16:44:05"/>
    <s v="PVJ8146"/>
    <s v="PROPRIA"/>
    <s v="MOTOCICLETA"/>
    <s v="20019246"/>
    <n v="2014"/>
    <n v="1810957"/>
    <s v="ARTHUR RESENDE RIBEIRO DE OLIVEIRA"/>
    <s v="Abastecimento"/>
    <s v="GASOLINA COMUM"/>
    <n v="6.21"/>
    <n v="4.7"/>
    <n v="73162"/>
    <n v="205"/>
    <n v="33.01"/>
    <n v="29.19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9"/>
    <n v="687671814"/>
    <n v="109978"/>
    <s v="UNIVERSIDADE FEDERAL DE LAVRAS - MG"/>
    <d v="2020-10-21T07:51:16"/>
    <s v="HES2527"/>
    <s v="PROPRIA"/>
    <s v="L200"/>
    <s v=""/>
    <n v="2008"/>
    <n v="140502"/>
    <s v="JOSE PEDRO DE OLIVEIRA"/>
    <s v="Abastecimento"/>
    <s v="Diesel S-10 Comum"/>
    <n v="15.58"/>
    <n v="3.85"/>
    <n v="262893"/>
    <n v="104"/>
    <n v="6.68"/>
    <n v="6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9"/>
    <n v="687699131"/>
    <n v="109978"/>
    <s v="UNIVERSIDADE FEDERAL DE LAVRAS - MG"/>
    <d v="2020-10-21T09:26:25"/>
    <s v="GMF6454"/>
    <s v="PROPRIA"/>
    <s v="RANGER"/>
    <s v="20019848"/>
    <n v="2011"/>
    <n v="3892"/>
    <s v="CLAUDIO VALACIO DE OLIVEIRA"/>
    <s v="Abastecimento"/>
    <s v="Diesel S-10 Comum"/>
    <n v="38.97"/>
    <n v="3.85"/>
    <n v="147604"/>
    <n v="275"/>
    <n v="7.06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9"/>
    <n v="687751731"/>
    <n v="109978"/>
    <s v="UNIVERSIDADE FEDERAL DE LAVRAS - MG"/>
    <d v="2020-10-21T13:51:57"/>
    <s v="GMF6108"/>
    <s v="PROPRIA"/>
    <s v="KOMBI 1.6"/>
    <s v="20015678"/>
    <n v="2010"/>
    <n v="3892"/>
    <s v="CLAUDIO VALACIO DE OLIVEIRA"/>
    <s v="Abastecimento"/>
    <s v="GASOLINA COMUM"/>
    <n v="31.24"/>
    <n v="4.8"/>
    <n v="688105"/>
    <n v="254"/>
    <n v="8.1300000000000008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9"/>
    <n v="687753899"/>
    <n v="109978"/>
    <s v="UNIVERSIDADE FEDERAL DE LAVRAS - MG"/>
    <d v="2020-10-21T14:05:25"/>
    <s v="GMF7214"/>
    <s v="PROPRIA"/>
    <s v="FOCUS"/>
    <s v="20012001"/>
    <n v="2013"/>
    <n v="1958362"/>
    <s v="ELIZIANE DENIZE DE CASTRO"/>
    <s v="Abastecimento"/>
    <s v="GASOLINA COMUM"/>
    <n v="31.25"/>
    <n v="4.8"/>
    <n v="161925"/>
    <n v="325"/>
    <n v="10.4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9"/>
    <n v="687925039"/>
    <n v="109978"/>
    <s v="UNIVERSIDADE FEDERAL DE LAVRAS - MG"/>
    <d v="2020-10-22T10:42:38"/>
    <s v="GMF7219"/>
    <s v="PROPRIA"/>
    <s v="FOCUS"/>
    <s v="20012003"/>
    <n v="2013"/>
    <n v="2042107"/>
    <s v="JERRY ADRIANI DA SILVA"/>
    <s v="Abastecimento"/>
    <s v="GASOLINA COMUM"/>
    <n v="35.07"/>
    <n v="4.8"/>
    <n v="167330"/>
    <n v="384"/>
    <n v="10.95"/>
    <n v="168.3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1"/>
    <x v="9"/>
    <n v="687959587"/>
    <n v="109978"/>
    <s v="UNIVERSIDADE FEDERAL DE LAVRAS - MG"/>
    <d v="2020-10-22T13:49:04"/>
    <s v="ROC4342"/>
    <s v="PROPRIA"/>
    <s v="ROCADEIRA"/>
    <s v=""/>
    <n v="2012"/>
    <n v="2041853"/>
    <s v="MARCIO TADEU DE LIMA"/>
    <s v="Abastecimento"/>
    <s v="GASOLINA COMUM"/>
    <n v="3"/>
    <n v="4.8"/>
    <n v="114095"/>
    <n v="10"/>
    <n v="3.33"/>
    <n v="14.4"/>
    <n v="9895191"/>
    <s v="AUTO POSTO LAVRAS SHELL"/>
    <s v="POSTO DE COMBUSTIVEL"/>
    <s v="AVENIDA DR SILVIO MENICUCCI 200"/>
    <s v="VILA ESTER"/>
    <s v="LAVRAS"/>
    <s v="MG"/>
    <s v="PROINFRA"/>
    <m/>
    <m/>
    <m/>
    <m/>
    <m/>
    <m/>
    <m/>
    <m/>
    <m/>
    <m/>
    <m/>
    <m/>
  </r>
  <r>
    <x v="1"/>
    <x v="9"/>
    <n v="687959922"/>
    <n v="109978"/>
    <s v="UNIVERSIDADE FEDERAL DE LAVRAS - MG"/>
    <d v="2020-10-22T13:51:06"/>
    <s v="ROC7068"/>
    <s v="PROPRIA"/>
    <s v="ROCADEIRA"/>
    <s v=""/>
    <n v="2016"/>
    <n v="2041853"/>
    <s v="MARCIO TADEU DE LIMA"/>
    <s v="Abastecimento"/>
    <s v="GASOLINA COMUM"/>
    <n v="3"/>
    <n v="4.8"/>
    <n v="114095"/>
    <n v="10"/>
    <n v="3.33"/>
    <n v="14.4"/>
    <n v="9895191"/>
    <s v="AUTO POSTO LAVRAS SHELL"/>
    <s v="POSTO DE COMBUSTIVEL"/>
    <s v="AVENIDA DR SILVIO MENICUCCI 200"/>
    <s v="VILA ESTER"/>
    <s v="LAVRAS"/>
    <s v="MG"/>
    <s v="PROINFRA"/>
    <m/>
    <m/>
    <m/>
    <m/>
    <m/>
    <m/>
    <m/>
    <m/>
    <m/>
    <m/>
    <m/>
    <m/>
  </r>
  <r>
    <x v="1"/>
    <x v="9"/>
    <n v="687960606"/>
    <n v="109978"/>
    <s v="UNIVERSIDADE FEDERAL DE LAVRAS - MG"/>
    <d v="2020-10-22T13:55:15"/>
    <s v="ROC4343"/>
    <s v="PROPRIA"/>
    <s v="ROCADEIRA"/>
    <s v=""/>
    <n v="2012"/>
    <n v="2041853"/>
    <s v="MARCIO TADEU DE LIMA"/>
    <s v="Abastecimento"/>
    <s v="GASOLINA COMUM"/>
    <n v="3"/>
    <n v="4.8"/>
    <n v="114095"/>
    <n v="10"/>
    <n v="3.33"/>
    <n v="14.4"/>
    <n v="9895191"/>
    <s v="AUTO POSTO LAVRAS SHELL"/>
    <s v="POSTO DE COMBUSTIVEL"/>
    <s v="AVENIDA DR SILVIO MENICUCCI 200"/>
    <s v="VILA ESTER"/>
    <s v="LAVRAS"/>
    <s v="MG"/>
    <s v="PROINFRA"/>
    <m/>
    <m/>
    <m/>
    <m/>
    <m/>
    <m/>
    <m/>
    <m/>
    <m/>
    <m/>
    <m/>
    <m/>
  </r>
  <r>
    <x v="1"/>
    <x v="9"/>
    <n v="687960818"/>
    <n v="109978"/>
    <s v="UNIVERSIDADE FEDERAL DE LAVRAS - MG"/>
    <d v="2020-10-22T13:56:42"/>
    <s v="ROC6726"/>
    <s v="PROPRIA"/>
    <s v="ROCADEIRA FS 220"/>
    <s v=""/>
    <n v="2011"/>
    <n v="2041853"/>
    <s v="MARCIO TADEU DE LIMA"/>
    <s v="Abastecimento"/>
    <s v="GASOLINA COMUM"/>
    <n v="3"/>
    <n v="4.8"/>
    <n v="114095"/>
    <n v="10"/>
    <n v="3.33"/>
    <n v="14.4"/>
    <n v="9895191"/>
    <s v="AUTO POSTO LAVRAS SHELL"/>
    <s v="POSTO DE COMBUSTIVEL"/>
    <s v="AVENIDA DR SILVIO MENICUCCI 200"/>
    <s v="VILA ESTER"/>
    <s v="LAVRAS"/>
    <s v="MG"/>
    <s v="PROINFRA"/>
    <m/>
    <m/>
    <m/>
    <m/>
    <m/>
    <m/>
    <m/>
    <m/>
    <m/>
    <m/>
    <m/>
    <m/>
  </r>
  <r>
    <x v="1"/>
    <x v="9"/>
    <n v="687961102"/>
    <n v="109978"/>
    <s v="UNIVERSIDADE FEDERAL DE LAVRAS - MG"/>
    <d v="2020-10-22T13:59:10"/>
    <s v="ROC7067"/>
    <s v="PROPRIA"/>
    <s v="ROCADEIRA"/>
    <s v=""/>
    <n v="2016"/>
    <n v="2041853"/>
    <s v="MARCIO TADEU DE LIMA"/>
    <s v="Abastecimento"/>
    <s v="GASOLINA COMUM"/>
    <n v="3"/>
    <n v="4.8"/>
    <n v="114095"/>
    <n v="10"/>
    <n v="3.33"/>
    <n v="14.4"/>
    <n v="9895191"/>
    <s v="AUTO POSTO LAVRAS SHELL"/>
    <s v="POSTO DE COMBUSTIVEL"/>
    <s v="AVENIDA DR SILVIO MENICUCCI 200"/>
    <s v="VILA ESTER"/>
    <s v="LAVRAS"/>
    <s v="MG"/>
    <s v="PROINFRA"/>
    <m/>
    <m/>
    <m/>
    <m/>
    <m/>
    <m/>
    <m/>
    <m/>
    <m/>
    <m/>
    <m/>
    <m/>
  </r>
  <r>
    <x v="1"/>
    <x v="9"/>
    <n v="687961252"/>
    <n v="109978"/>
    <s v="UNIVERSIDADE FEDERAL DE LAVRAS - MG"/>
    <d v="2020-10-22T14:00:18"/>
    <s v="ROC7069"/>
    <s v="PROPRIA"/>
    <s v="ROCADEIRA"/>
    <s v=""/>
    <n v="2016"/>
    <n v="2041853"/>
    <s v="MARCIO TADEU DE LIMA"/>
    <s v="Abastecimento"/>
    <s v="GASOLINA COMUM"/>
    <n v="3"/>
    <n v="4.8"/>
    <n v="114095"/>
    <n v="10"/>
    <n v="3.33"/>
    <n v="14.4"/>
    <n v="9895191"/>
    <s v="AUTO POSTO LAVRAS SHELL"/>
    <s v="POSTO DE COMBUSTIVEL"/>
    <s v="AVENIDA DR SILVIO MENICUCCI 200"/>
    <s v="VILA ESTER"/>
    <s v="LAVRAS"/>
    <s v="MG"/>
    <s v="PROINFRA"/>
    <m/>
    <m/>
    <m/>
    <m/>
    <m/>
    <m/>
    <m/>
    <m/>
    <m/>
    <m/>
    <m/>
    <m/>
  </r>
  <r>
    <x v="1"/>
    <x v="9"/>
    <n v="687961632"/>
    <n v="109978"/>
    <s v="UNIVERSIDADE FEDERAL DE LAVRAS - MG"/>
    <d v="2020-10-22T14:02:29"/>
    <s v="ROC6727"/>
    <s v="PROPRIA"/>
    <s v="ROCADEIRA FS 220"/>
    <s v=""/>
    <n v="2011"/>
    <n v="2041853"/>
    <s v="MARCIO TADEU DE LIMA"/>
    <s v="Abastecimento"/>
    <s v="GASOLINA COMUM"/>
    <n v="3"/>
    <n v="4.8"/>
    <n v="114095"/>
    <n v="10"/>
    <n v="3.33"/>
    <n v="14.4"/>
    <n v="9895191"/>
    <s v="AUTO POSTO LAVRAS SHELL"/>
    <s v="POSTO DE COMBUSTIVEL"/>
    <s v="AVENIDA DR SILVIO MENICUCCI 200"/>
    <s v="VILA ESTER"/>
    <s v="LAVRAS"/>
    <s v="MG"/>
    <s v="PROINFRA"/>
    <m/>
    <m/>
    <m/>
    <m/>
    <m/>
    <m/>
    <m/>
    <m/>
    <m/>
    <m/>
    <m/>
    <m/>
  </r>
  <r>
    <x v="1"/>
    <x v="9"/>
    <n v="687961800"/>
    <n v="109978"/>
    <s v="UNIVERSIDADE FEDERAL DE LAVRAS - MG"/>
    <d v="2020-10-22T14:03:33"/>
    <s v="ROC6731"/>
    <s v="PROPRIA"/>
    <s v="ROCADEIRA FS 220"/>
    <s v=""/>
    <n v="2011"/>
    <n v="2041853"/>
    <s v="MARCIO TADEU DE LIMA"/>
    <s v="Abastecimento"/>
    <s v="GASOLINA COMUM"/>
    <n v="3"/>
    <n v="4.8"/>
    <n v="114095"/>
    <n v="10"/>
    <n v="3.33"/>
    <n v="14.4"/>
    <n v="9895191"/>
    <s v="AUTO POSTO LAVRAS SHELL"/>
    <s v="POSTO DE COMBUSTIVEL"/>
    <s v="AVENIDA DR SILVIO MENICUCCI 200"/>
    <s v="VILA ESTER"/>
    <s v="LAVRAS"/>
    <s v="MG"/>
    <s v="PROINFRA"/>
    <m/>
    <m/>
    <m/>
    <m/>
    <m/>
    <m/>
    <m/>
    <m/>
    <m/>
    <m/>
    <m/>
    <m/>
  </r>
  <r>
    <x v="1"/>
    <x v="9"/>
    <n v="687962033"/>
    <n v="109978"/>
    <s v="UNIVERSIDADE FEDERAL DE LAVRAS - MG"/>
    <d v="2020-10-22T14:04:59"/>
    <s v="ROC4350"/>
    <s v="PROPRIA"/>
    <s v="ROCADEIRA"/>
    <s v=""/>
    <n v="2012"/>
    <n v="2041853"/>
    <s v="MARCIO TADEU DE LIMA"/>
    <s v="Abastecimento"/>
    <s v="GASOLINA COMUM"/>
    <n v="3"/>
    <n v="4.8"/>
    <n v="114095"/>
    <n v="10"/>
    <n v="3.33"/>
    <n v="14.4"/>
    <n v="9895191"/>
    <s v="AUTO POSTO LAVRAS SHELL"/>
    <s v="POSTO DE COMBUSTIVEL"/>
    <s v="AVENIDA DR SILVIO MENICUCCI 200"/>
    <s v="VILA ESTER"/>
    <s v="LAVRAS"/>
    <s v="MG"/>
    <s v="PROINFRA"/>
    <m/>
    <m/>
    <m/>
    <m/>
    <m/>
    <m/>
    <m/>
    <m/>
    <m/>
    <m/>
    <m/>
    <m/>
  </r>
  <r>
    <x v="1"/>
    <x v="9"/>
    <n v="687962253"/>
    <n v="109978"/>
    <s v="UNIVERSIDADE FEDERAL DE LAVRAS - MG"/>
    <d v="2020-10-22T14:06:15"/>
    <s v="ROC7070"/>
    <s v="PROPRIA"/>
    <s v="ROCADEIRA"/>
    <s v=""/>
    <n v="2016"/>
    <n v="2041853"/>
    <s v="MARCIO TADEU DE LIMA"/>
    <s v="Abastecimento"/>
    <s v="GASOLINA COMUM"/>
    <n v="3"/>
    <n v="4.8"/>
    <n v="114095"/>
    <n v="10"/>
    <n v="3.33"/>
    <n v="14.4"/>
    <n v="9895191"/>
    <s v="AUTO POSTO LAVRAS SHELL"/>
    <s v="POSTO DE COMBUSTIVEL"/>
    <s v="AVENIDA DR SILVIO MENICUCCI 200"/>
    <s v="VILA ESTER"/>
    <s v="LAVRAS"/>
    <s v="MG"/>
    <s v="PROINFRA"/>
    <m/>
    <m/>
    <m/>
    <m/>
    <m/>
    <m/>
    <m/>
    <m/>
    <m/>
    <m/>
    <m/>
    <m/>
  </r>
  <r>
    <x v="1"/>
    <x v="9"/>
    <n v="687981480"/>
    <n v="109978"/>
    <s v="UNIVERSIDADE FEDERAL DE LAVRAS - MG"/>
    <d v="2020-10-22T15:42:52"/>
    <s v="PVJ8159"/>
    <s v="PROPRIA"/>
    <s v="MOTOCICLETA"/>
    <s v="0019242"/>
    <n v="2014"/>
    <n v="1810957"/>
    <s v="ARTHUR RESENDE RIBEIRO DE OLIVEIRA"/>
    <s v="Abastecimento"/>
    <s v="GASOLINA COMUM"/>
    <n v="6.05"/>
    <n v="4.7"/>
    <n v="82760"/>
    <n v="253"/>
    <n v="41.82"/>
    <n v="28.44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9"/>
    <n v="687981674"/>
    <n v="109978"/>
    <s v="UNIVERSIDADE FEDERAL DE LAVRAS - MG"/>
    <d v="2020-10-22T15:43:57"/>
    <s v="PVJ8144"/>
    <s v="PROPRIA"/>
    <s v="MOTOCICLETA"/>
    <s v="0019244"/>
    <n v="2014"/>
    <n v="1810957"/>
    <s v="ARTHUR RESENDE RIBEIRO DE OLIVEIRA"/>
    <s v="Abastecimento"/>
    <s v="GASOLINA COMUM"/>
    <n v="6.06"/>
    <n v="4.7"/>
    <n v="83146"/>
    <n v="281"/>
    <n v="46.37"/>
    <n v="28.5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9"/>
    <n v="687982017"/>
    <n v="109978"/>
    <s v="UNIVERSIDADE FEDERAL DE LAVRAS - MG"/>
    <d v="2020-10-22T15:45:38"/>
    <s v="PVJ8142"/>
    <s v="PROPRIA"/>
    <s v="MOTOCICLETA"/>
    <s v="20019243"/>
    <n v="2014"/>
    <n v="1810957"/>
    <s v="ARTHUR RESENDE RIBEIRO DE OLIVEIRA"/>
    <s v="Abastecimento"/>
    <s v="GASOLINA COMUM"/>
    <n v="5.39"/>
    <n v="4.7"/>
    <n v="94308"/>
    <n v="265"/>
    <n v="49.17"/>
    <n v="25.35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9"/>
    <n v="687982222"/>
    <n v="109978"/>
    <s v="UNIVERSIDADE FEDERAL DE LAVRAS - MG"/>
    <d v="2020-10-22T15:46:42"/>
    <s v="PVJ8154"/>
    <s v="PROPRIA"/>
    <s v="MOTOCICLETA"/>
    <s v=""/>
    <n v="2014"/>
    <n v="1810957"/>
    <s v="ARTHUR RESENDE RIBEIRO DE OLIVEIRA"/>
    <s v="Abastecimento"/>
    <s v="GASOLINA COMUM"/>
    <n v="7.52"/>
    <n v="4.7"/>
    <n v="56971"/>
    <n v="335"/>
    <n v="44.55"/>
    <n v="35.369999999999997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6"/>
    <x v="9"/>
    <n v="687982511"/>
    <n v="109978"/>
    <s v="UNIVERSIDADE FEDERAL DE LAVRAS - MG"/>
    <d v="2020-10-22T15:48:14"/>
    <s v="HKX5728"/>
    <s v="PROPRIA"/>
    <s v="MOTOCICLETA"/>
    <s v=""/>
    <n v="2009"/>
    <n v="1810957"/>
    <s v="ARTHUR RESENDE RIBEIRO DE OLIVEIRA"/>
    <s v="Abastecimento"/>
    <s v="GASOLINA COMUM"/>
    <n v="8.59"/>
    <n v="4.7"/>
    <n v="57214"/>
    <n v="415"/>
    <n v="48.31"/>
    <n v="40.4"/>
    <n v="644030"/>
    <s v="POSTO VENERANDO"/>
    <s v="POSTO DE COMBUSTIVEL"/>
    <s v="PRACA MONSENHOR DOMINGOS PINHEIRO 242"/>
    <s v="CENTRO"/>
    <s v="LAVRAS"/>
    <s v="MG"/>
    <s v="DGTI"/>
    <m/>
    <m/>
    <m/>
    <m/>
    <m/>
    <m/>
    <m/>
    <m/>
    <m/>
    <m/>
    <m/>
    <m/>
  </r>
  <r>
    <x v="1"/>
    <x v="9"/>
    <n v="687982753"/>
    <n v="109978"/>
    <s v="UNIVERSIDADE FEDERAL DE LAVRAS - MG"/>
    <d v="2020-10-22T15:49:34"/>
    <s v="PVJ8129"/>
    <s v="PROPRIA"/>
    <s v="MOTOCICLETA"/>
    <s v="20019241"/>
    <n v="2014"/>
    <n v="1810957"/>
    <s v="ARTHUR RESENDE RIBEIRO DE OLIVEIRA"/>
    <s v="Abastecimento"/>
    <s v="GASOLINA COMUM"/>
    <n v="6.38"/>
    <n v="4.7"/>
    <n v="99286"/>
    <n v="275"/>
    <n v="43.1"/>
    <n v="30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9"/>
    <n v="687982925"/>
    <n v="109978"/>
    <s v="UNIVERSIDADE FEDERAL DE LAVRAS - MG"/>
    <d v="2020-10-22T15:50:29"/>
    <s v="PVJ8123"/>
    <s v="PROPRIA"/>
    <s v="MOTOCICLETA"/>
    <s v="20019272"/>
    <n v="2014"/>
    <n v="1810957"/>
    <s v="ARTHUR RESENDE RIBEIRO DE OLIVEIRA"/>
    <s v="Abastecimento"/>
    <s v="GASOLINA COMUM"/>
    <n v="5.72"/>
    <n v="4.7"/>
    <n v="84512"/>
    <n v="285"/>
    <n v="49.83"/>
    <n v="26.91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9"/>
    <n v="687983123"/>
    <n v="109978"/>
    <s v="UNIVERSIDADE FEDERAL DE LAVRAS - MG"/>
    <d v="2020-10-22T15:51:27"/>
    <s v="HKX5729"/>
    <s v="PROPRIA"/>
    <s v="MOTOCICLETA"/>
    <s v=""/>
    <n v="2009"/>
    <n v="1810957"/>
    <s v="ARTHUR RESENDE RIBEIRO DE OLIVEIRA"/>
    <s v="Abastecimento"/>
    <s v="GASOLINA COMUM"/>
    <n v="8.82"/>
    <n v="4.7"/>
    <n v="31326"/>
    <n v="1226"/>
    <n v="139"/>
    <n v="41.45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9"/>
    <n v="687983290"/>
    <n v="109978"/>
    <s v="UNIVERSIDADE FEDERAL DE LAVRAS - MG"/>
    <d v="2020-10-22T15:52:23"/>
    <s v="PVJ8145"/>
    <s v="PROPRIA"/>
    <s v="MOTOCICLETA"/>
    <s v="20019245"/>
    <n v="2014"/>
    <n v="1810957"/>
    <s v="ARTHUR RESENDE RIBEIRO DE OLIVEIRA"/>
    <s v="Abastecimento"/>
    <s v="GASOLINA COMUM"/>
    <n v="5.65"/>
    <n v="4.7"/>
    <n v="92983"/>
    <n v="248"/>
    <n v="43.89"/>
    <n v="26.55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9"/>
    <n v="688070838"/>
    <n v="109978"/>
    <s v="UNIVERSIDADE FEDERAL DE LAVRAS - MG"/>
    <d v="2020-10-23T07:33:16"/>
    <s v="GMF1891"/>
    <s v="PROPRIA"/>
    <s v="914 DIESEL"/>
    <s v="20012235"/>
    <n v="1997"/>
    <n v="68775056"/>
    <s v="ANDERSON DE SOUSA LIMA"/>
    <s v="Abastecimento"/>
    <s v="Diesel S-10 Comum"/>
    <n v="45.37"/>
    <n v="3.85"/>
    <n v="215321"/>
    <n v="137"/>
    <n v="3.02"/>
    <n v="174.63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9"/>
    <n v="688124035"/>
    <n v="109978"/>
    <s v="UNIVERSIDADE FEDERAL DE LAVRAS - MG"/>
    <d v="2020-10-23T11:07:05"/>
    <s v="GMF6159"/>
    <s v="PROPRIA"/>
    <s v="STRADA HD WK CD E"/>
    <s v=""/>
    <n v="2010"/>
    <n v="2041833"/>
    <s v="LAZARO DE OLIVEIRA SOBRINHO"/>
    <s v="Abastecimento"/>
    <s v="ETANOL"/>
    <n v="43.6"/>
    <n v="3.44"/>
    <n v="120216"/>
    <n v="332"/>
    <n v="7.61"/>
    <n v="150"/>
    <n v="11396534"/>
    <s v="POSTO DA PRACA"/>
    <s v="POSTO DE COMBUSTIVEL"/>
    <s v="PRACA DOUTOR JORGE 185"/>
    <s v="CENTRO"/>
    <s v="LAVRAS"/>
    <s v="MG"/>
    <s v="DTM"/>
    <m/>
    <m/>
    <m/>
    <m/>
    <m/>
    <m/>
    <m/>
    <m/>
    <m/>
    <m/>
    <m/>
    <m/>
  </r>
  <r>
    <x v="4"/>
    <x v="9"/>
    <n v="688130431"/>
    <n v="109978"/>
    <s v="UNIVERSIDADE FEDERAL DE LAVRAS - MG"/>
    <d v="2020-10-23T11:22:30"/>
    <s v="GMF6101"/>
    <s v="PROPRIA"/>
    <s v="FIAT DOBLO"/>
    <s v=""/>
    <n v="2009"/>
    <n v="375513"/>
    <s v="MARIO LUCIO VILELA DE RESENDE"/>
    <s v="Abastecimento"/>
    <s v="GASOLINA COMUM"/>
    <n v="41.23"/>
    <n v="4.8499999999999996"/>
    <n v="104050"/>
    <n v="385"/>
    <n v="9.34"/>
    <n v="200"/>
    <n v="11396534"/>
    <s v="POSTO DA PRACA"/>
    <s v="POSTO DE COMBUSTIVEL"/>
    <s v="PRACA DOUTOR JORGE 185"/>
    <s v="CENTRO"/>
    <s v="LAVRAS"/>
    <s v="MG"/>
    <s v="INOVACAFE"/>
    <m/>
    <m/>
    <m/>
    <m/>
    <m/>
    <m/>
    <m/>
    <m/>
    <m/>
    <m/>
    <m/>
    <m/>
  </r>
  <r>
    <x v="4"/>
    <x v="9"/>
    <n v="688130638"/>
    <n v="109978"/>
    <s v="UNIVERSIDADE FEDERAL DE LAVRAS - MG"/>
    <d v="2020-10-23T11:23:51"/>
    <s v="GMF6109"/>
    <s v="PROPRIA"/>
    <s v="FORD RANGER XL 13P"/>
    <s v=""/>
    <n v="2010"/>
    <n v="375513"/>
    <s v="MARIO LUCIO VILELA DE RESENDE"/>
    <s v="Abastecimento"/>
    <s v="Diesel S-10 Comum"/>
    <n v="31.15"/>
    <n v="3.88"/>
    <n v="120774"/>
    <n v="199"/>
    <n v="6.39"/>
    <n v="120.89"/>
    <n v="11396534"/>
    <s v="POSTO DA PRACA"/>
    <s v="POSTO DE COMBUSTIVEL"/>
    <s v="PRACA DOUTOR JORGE 185"/>
    <s v="CENTRO"/>
    <s v="LAVRAS"/>
    <s v="MG"/>
    <s v="INOVACAFE"/>
    <m/>
    <m/>
    <m/>
    <m/>
    <m/>
    <m/>
    <m/>
    <m/>
    <m/>
    <m/>
    <m/>
    <m/>
  </r>
  <r>
    <x v="6"/>
    <x v="9"/>
    <n v="688155019"/>
    <n v="109978"/>
    <s v="UNIVERSIDADE FEDERAL DE LAVRAS - MG"/>
    <d v="2020-10-23T13:36:46"/>
    <s v="PVN3749"/>
    <s v="PROPRIA"/>
    <s v="PALIO"/>
    <s v=""/>
    <n v="2015"/>
    <n v="2042576"/>
    <s v="ANDERSON DOUGLAS CARVALHO"/>
    <s v="Abastecimento"/>
    <s v="GASOLINA COMUM"/>
    <n v="31.25"/>
    <n v="4.8"/>
    <n v="52140"/>
    <n v="398"/>
    <n v="12.74"/>
    <n v="150"/>
    <n v="9895191"/>
    <s v="AUTO POSTO LAVRAS SHELL"/>
    <s v="POSTO DE COMBUSTIVEL"/>
    <s v="AVENIDA DR SILVIO MENICUCCI 200"/>
    <s v="VILA ESTER"/>
    <s v="LAVRAS"/>
    <s v="MG"/>
    <s v="DGTI"/>
    <m/>
    <m/>
    <m/>
    <m/>
    <m/>
    <m/>
    <m/>
    <m/>
    <m/>
    <m/>
    <m/>
    <m/>
  </r>
  <r>
    <x v="0"/>
    <x v="9"/>
    <n v="688164020"/>
    <n v="109978"/>
    <s v="UNIVERSIDADE FEDERAL DE LAVRAS - MG"/>
    <d v="2020-10-23T14:18:35"/>
    <s v="GMF6455"/>
    <s v="PROPRIA"/>
    <s v="RANGER"/>
    <s v="20012215"/>
    <n v="2011"/>
    <n v="3892"/>
    <s v="CLAUDIO VALACIO DE OLIVEIRA"/>
    <s v="Abastecimento"/>
    <s v="Diesel S-10 Comum"/>
    <n v="51.96"/>
    <n v="3.85"/>
    <n v="108621"/>
    <n v="699"/>
    <n v="13.45"/>
    <n v="20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9"/>
    <n v="688178620"/>
    <n v="109978"/>
    <s v="UNIVERSIDADE FEDERAL DE LAVRAS - MG"/>
    <d v="2020-10-23T15:17:07"/>
    <s v="GMF5528"/>
    <s v="PROPRIA"/>
    <s v="1418"/>
    <s v="20012551"/>
    <n v="2008"/>
    <n v="45197865"/>
    <s v="ANTONIO JOSE BENTO DE LUCAS"/>
    <s v="Abastecimento"/>
    <s v="Diesel S-10 Comum"/>
    <n v="51.96"/>
    <n v="3.85"/>
    <n v="134845"/>
    <n v="544"/>
    <n v="10.47"/>
    <n v="20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9"/>
    <n v="687142743"/>
    <n v="109978"/>
    <s v="UNIVERSIDADE FEDERAL DE LAVRAS - MG"/>
    <d v="2020-10-23T15:23:29"/>
    <s v="OQP9475"/>
    <s v="PROPRIA"/>
    <s v="UNO"/>
    <s v=""/>
    <n v="2014"/>
    <n v="1810957"/>
    <s v="ARTHUR RESENDE RIBEIRO DE OLIVEIRA"/>
    <s v="Abastecimento"/>
    <s v="GASOLINA COMUM"/>
    <n v="32.729999999999997"/>
    <n v="4.7"/>
    <n v="132290"/>
    <n v="366"/>
    <n v="11.18"/>
    <n v="153.81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6"/>
    <x v="9"/>
    <n v="687142996"/>
    <n v="109978"/>
    <s v="UNIVERSIDADE FEDERAL DE LAVRAS - MG"/>
    <d v="2020-10-23T15:24:48"/>
    <s v="HKX5728"/>
    <s v="PROPRIA"/>
    <s v="MOTOCICLETA"/>
    <s v=""/>
    <n v="2009"/>
    <n v="1810957"/>
    <s v="ARTHUR RESENDE RIBEIRO DE OLIVEIRA"/>
    <s v="Abastecimento"/>
    <s v="GASOLINA COMUM"/>
    <n v="4.5599999999999996"/>
    <n v="4.71"/>
    <n v="57346"/>
    <n v="132"/>
    <n v="28.95"/>
    <n v="21.46"/>
    <n v="644030"/>
    <s v="POSTO VENERANDO"/>
    <s v="POSTO DE COMBUSTIVEL"/>
    <s v="PRACA MONSENHOR DOMINGOS PINHEIRO 242"/>
    <s v="CENTRO"/>
    <s v="LAVRAS"/>
    <s v="MG"/>
    <s v="DGTI"/>
    <m/>
    <m/>
    <m/>
    <m/>
    <m/>
    <m/>
    <m/>
    <m/>
    <m/>
    <m/>
    <m/>
    <m/>
  </r>
  <r>
    <x v="1"/>
    <x v="9"/>
    <n v="687143225"/>
    <n v="109978"/>
    <s v="UNIVERSIDADE FEDERAL DE LAVRAS - MG"/>
    <d v="2020-10-23T15:25:54"/>
    <s v="PVJ8151"/>
    <s v="PROPRIA"/>
    <s v="MOTOCICLETA"/>
    <s v="20019247"/>
    <n v="2014"/>
    <n v="1810957"/>
    <s v="ARTHUR RESENDE RIBEIRO DE OLIVEIRA"/>
    <s v="Abastecimento"/>
    <s v="GASOLINA COMUM"/>
    <n v="5.32"/>
    <n v="4.7"/>
    <n v="92103"/>
    <n v="231"/>
    <n v="43.42"/>
    <n v="25.01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9"/>
    <n v="687143452"/>
    <n v="109978"/>
    <s v="UNIVERSIDADE FEDERAL DE LAVRAS - MG"/>
    <d v="2020-10-23T15:27:03"/>
    <s v="PVJ8159"/>
    <s v="PROPRIA"/>
    <s v="MOTOCICLETA"/>
    <s v="0019242"/>
    <n v="2014"/>
    <n v="1810957"/>
    <s v="ARTHUR RESENDE RIBEIRO DE OLIVEIRA"/>
    <s v="Abastecimento"/>
    <s v="GASOLINA COMUM"/>
    <n v="1.93"/>
    <n v="4.7"/>
    <n v="82840"/>
    <n v="80"/>
    <n v="41.45"/>
    <n v="9.07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9"/>
    <n v="687143626"/>
    <n v="109978"/>
    <s v="UNIVERSIDADE FEDERAL DE LAVRAS - MG"/>
    <d v="2020-10-23T15:27:54"/>
    <s v="PVJ8142"/>
    <s v="PROPRIA"/>
    <s v="MOTOCICLETA"/>
    <s v="20019243"/>
    <n v="2014"/>
    <n v="1810957"/>
    <s v="ARTHUR RESENDE RIBEIRO DE OLIVEIRA"/>
    <s v="Abastecimento"/>
    <s v="GASOLINA COMUM"/>
    <n v="2.78"/>
    <n v="4.7"/>
    <n v="94390"/>
    <n v="82"/>
    <n v="29.5"/>
    <n v="13.06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9"/>
    <n v="687143810"/>
    <n v="109978"/>
    <s v="UNIVERSIDADE FEDERAL DE LAVRAS - MG"/>
    <d v="2020-10-23T15:28:54"/>
    <s v="PVJ8146"/>
    <s v="PROPRIA"/>
    <s v="MOTOCICLETA"/>
    <s v="20019246"/>
    <n v="2014"/>
    <n v="1810957"/>
    <s v="ARTHUR RESENDE RIBEIRO DE OLIVEIRA"/>
    <s v="Abastecimento"/>
    <s v="GASOLINA COMUM"/>
    <n v="5.1100000000000003"/>
    <n v="4.7"/>
    <n v="73359"/>
    <n v="197"/>
    <n v="38.549999999999997"/>
    <n v="24.04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9"/>
    <n v="688181492"/>
    <n v="109978"/>
    <s v="UNIVERSIDADE FEDERAL DE LAVRAS - MG"/>
    <d v="2020-10-23T15:31:00"/>
    <s v="PVJ8162"/>
    <s v="PROPRIA"/>
    <s v="MOTOCICLETA"/>
    <s v="20015679"/>
    <n v="2014"/>
    <n v="1810957"/>
    <s v="ARTHUR RESENDE RIBEIRO DE OLIVEIRA"/>
    <s v="Abastecimento"/>
    <s v="GASOLINA COMUM"/>
    <n v="4.25"/>
    <n v="4.8099999999999996"/>
    <n v="65236"/>
    <n v="172"/>
    <n v="40.47"/>
    <n v="20.46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9"/>
    <n v="688181673"/>
    <n v="109978"/>
    <s v="UNIVERSIDADE FEDERAL DE LAVRAS - MG"/>
    <d v="2020-10-23T15:32:04"/>
    <s v="PVJ8124"/>
    <s v="PROPRIA"/>
    <s v="MOTOCICLETA"/>
    <s v="20019248"/>
    <n v="2014"/>
    <n v="1810957"/>
    <s v="ARTHUR RESENDE RIBEIRO DE OLIVEIRA"/>
    <s v="Abastecimento"/>
    <s v="GASOLINA COMUM"/>
    <n v="6.71"/>
    <n v="4.7"/>
    <n v="2773"/>
    <n v="266"/>
    <n v="39.64"/>
    <n v="31.56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9"/>
    <n v="688343759"/>
    <n v="109978"/>
    <s v="UNIVERSIDADE FEDERAL DE LAVRAS - MG"/>
    <d v="2020-10-26T07:26:01"/>
    <s v="GMF7494"/>
    <s v="PROPRIA"/>
    <s v="UNO"/>
    <s v=""/>
    <n v="2013"/>
    <n v="2111789"/>
    <s v="GUSTAVO MARCIO BOTELHO"/>
    <s v="Abastecimento"/>
    <s v="ETANOL"/>
    <n v="42.94"/>
    <n v="3.09"/>
    <n v="64840"/>
    <n v="433"/>
    <n v="10.08"/>
    <n v="132.68"/>
    <n v="644030"/>
    <s v="POSTO VENERANDO"/>
    <s v="POSTO DE COMBUSTIVEL"/>
    <s v="PRACA MONSENHOR DOMINGOS PINHEIRO 242"/>
    <s v="CENTRO"/>
    <s v="LAVRAS"/>
    <s v="MG"/>
    <s v="DIRETORIA DE TRANSPORTES E CONSERVACAO DO CAMPUS/PROINFRA"/>
    <m/>
    <m/>
    <m/>
    <m/>
    <m/>
    <m/>
    <m/>
    <m/>
    <m/>
    <m/>
    <m/>
    <m/>
  </r>
  <r>
    <x v="0"/>
    <x v="9"/>
    <n v="688509749"/>
    <n v="109978"/>
    <s v="UNIVERSIDADE FEDERAL DE LAVRAS - MG"/>
    <d v="2020-10-26T09:06:01"/>
    <s v="GMF6666"/>
    <s v="PROPRIA"/>
    <s v="CAMINHAO"/>
    <s v="20019840"/>
    <n v="2011"/>
    <n v="1670814"/>
    <s v="MARCELO ADALTON BALISA"/>
    <s v="Abastecimento"/>
    <s v="DIESEL"/>
    <n v="72.55"/>
    <n v="3.54"/>
    <n v="128683"/>
    <n v="629"/>
    <n v="8.67"/>
    <n v="256.83"/>
    <n v="6103464"/>
    <s v="POSTO TUNEL"/>
    <s v="POSTO DE COMBUSTIVEL"/>
    <s v="RUA OTACILIO NEGRAO DE LIMA 598"/>
    <s v="CENTRO"/>
    <s v="LAVRAS"/>
    <s v="MG"/>
    <s v="DTM"/>
    <m/>
    <m/>
    <m/>
    <m/>
    <m/>
    <m/>
    <m/>
    <m/>
    <m/>
    <m/>
    <m/>
    <m/>
  </r>
  <r>
    <x v="0"/>
    <x v="9"/>
    <n v="688525225"/>
    <n v="109978"/>
    <s v="UNIVERSIDADE FEDERAL DE LAVRAS - MG"/>
    <d v="2020-10-26T10:08:07"/>
    <s v="GMF7963"/>
    <s v="PROPRIA"/>
    <s v="STRADA HD WK CD E"/>
    <s v=""/>
    <n v="2015"/>
    <n v="12918"/>
    <s v="MARCO AURELIO DE CASTRO CARVALHO"/>
    <s v="Abastecimento"/>
    <s v="GASOLINA COMUM"/>
    <n v="31.25"/>
    <n v="4.8"/>
    <n v="85505"/>
    <n v="263"/>
    <n v="8.42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7"/>
    <x v="9"/>
    <n v="688533199"/>
    <n v="109978"/>
    <s v="UNIVERSIDADE FEDERAL DE LAVRAS - MG"/>
    <d v="2020-10-26T10:51:05"/>
    <s v="OMD8752"/>
    <s v="PROPRIA"/>
    <s v="FIAT UNO"/>
    <s v=""/>
    <n v="2012"/>
    <n v="2072939"/>
    <s v="AMADOR EDUARDO DE LIMA"/>
    <s v="Abastecimento"/>
    <s v="GASOLINA COMUM"/>
    <n v="31.92"/>
    <n v="4.7"/>
    <n v="100007"/>
    <n v="378"/>
    <n v="11.84"/>
    <n v="150"/>
    <n v="644030"/>
    <s v="POSTO VENERANDO"/>
    <s v="POSTO DE COMBUSTIVEL"/>
    <s v="PRACA MONSENHOR DOMINGOS PINHEIRO 242"/>
    <s v="CENTRO"/>
    <s v="LAVRAS"/>
    <s v="MG"/>
    <s v="FAZENDA MUQUEM"/>
    <m/>
    <m/>
    <m/>
    <m/>
    <m/>
    <m/>
    <m/>
    <m/>
    <m/>
    <m/>
    <m/>
    <m/>
  </r>
  <r>
    <x v="0"/>
    <x v="9"/>
    <n v="688564038"/>
    <n v="109978"/>
    <s v="UNIVERSIDADE FEDERAL DE LAVRAS - MG"/>
    <d v="2020-10-26T13:39:24"/>
    <s v="GMF6158"/>
    <s v="PROPRIA"/>
    <s v="STRADA HD WK CD E"/>
    <s v="20019850"/>
    <n v="2010"/>
    <n v="2042107"/>
    <s v="JERRY ADRIANI DA SILVA"/>
    <s v="Abastecimento"/>
    <s v="GASOLINA COMUM"/>
    <n v="31.25"/>
    <n v="4.8"/>
    <n v="213406"/>
    <n v="245"/>
    <n v="7.84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9"/>
    <n v="688585210"/>
    <n v="109978"/>
    <s v="UNIVERSIDADE FEDERAL DE LAVRAS - MG"/>
    <d v="2020-10-26T15:29:50"/>
    <s v="GMF6457"/>
    <s v="PROPRIA"/>
    <s v="COROLLA"/>
    <s v="20012225"/>
    <n v="2011"/>
    <n v="78048246"/>
    <s v="CARLOS EDUARDO LUIZ"/>
    <s v="Abastecimento"/>
    <s v="GASOLINA COMUM"/>
    <n v="31.25"/>
    <n v="4.8"/>
    <n v="246365"/>
    <n v="278"/>
    <n v="8.9"/>
    <n v="150"/>
    <n v="9895191"/>
    <s v="AUTO POSTO LAVRAS SHELL"/>
    <s v="POSTO DE COMBUSTIVEL"/>
    <s v="AVENIDA DR SILVIO MENICUCCI 200"/>
    <s v="VILA ESTER"/>
    <s v="LAVRAS"/>
    <s v="MG"/>
    <s v="DIRETORIA DE TRANSPORTES E CONSERVACAO DO CAMPUS/PROINFRA"/>
    <m/>
    <m/>
    <m/>
    <m/>
    <m/>
    <m/>
    <m/>
    <m/>
    <m/>
    <m/>
    <m/>
    <m/>
  </r>
  <r>
    <x v="0"/>
    <x v="9"/>
    <n v="688588343"/>
    <n v="109978"/>
    <s v="UNIVERSIDADE FEDERAL DE LAVRAS - MG"/>
    <d v="2020-10-26T15:42:25"/>
    <s v="PVJ8154"/>
    <s v="PROPRIA"/>
    <s v="MOTOCICLETA"/>
    <s v=""/>
    <n v="2014"/>
    <n v="1810957"/>
    <s v="ARTHUR RESENDE RIBEIRO DE OLIVEIRA"/>
    <s v="Abastecimento"/>
    <s v="GASOLINA COMUM"/>
    <n v="9.02"/>
    <n v="4.7"/>
    <n v="57426"/>
    <n v="455"/>
    <n v="50.44"/>
    <n v="42.38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9"/>
    <n v="688588532"/>
    <n v="109978"/>
    <s v="UNIVERSIDADE FEDERAL DE LAVRAS - MG"/>
    <d v="2020-10-26T15:43:35"/>
    <s v="PVJ8142"/>
    <s v="PROPRIA"/>
    <s v="MOTOCICLETA"/>
    <s v="20019243"/>
    <n v="2014"/>
    <n v="1810957"/>
    <s v="ARTHUR RESENDE RIBEIRO DE OLIVEIRA"/>
    <s v="Abastecimento"/>
    <s v="GASOLINA COMUM"/>
    <n v="5.25"/>
    <n v="4.7"/>
    <n v="94641"/>
    <n v="251"/>
    <n v="47.81"/>
    <n v="24.69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9"/>
    <n v="688588711"/>
    <n v="109978"/>
    <s v="UNIVERSIDADE FEDERAL DE LAVRAS - MG"/>
    <d v="2020-10-26T15:44:40"/>
    <s v="PVJ8146"/>
    <s v="PROPRIA"/>
    <s v="MOTOCICLETA"/>
    <s v="20019246"/>
    <n v="2014"/>
    <n v="1810957"/>
    <s v="ARTHUR RESENDE RIBEIRO DE OLIVEIRA"/>
    <s v="Abastecimento"/>
    <s v="GASOLINA COMUM"/>
    <n v="8.18"/>
    <n v="4.7"/>
    <n v="73669"/>
    <n v="310"/>
    <n v="37.9"/>
    <n v="38.44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6"/>
    <x v="9"/>
    <n v="688588947"/>
    <n v="109978"/>
    <s v="UNIVERSIDADE FEDERAL DE LAVRAS - MG"/>
    <d v="2020-10-26T15:46:03"/>
    <s v="HKX5728"/>
    <s v="PROPRIA"/>
    <s v="MOTOCICLETA"/>
    <s v=""/>
    <n v="2009"/>
    <n v="1810957"/>
    <s v="ARTHUR RESENDE RIBEIRO DE OLIVEIRA"/>
    <s v="Abastecimento"/>
    <s v="GASOLINA COMUM"/>
    <n v="7.77"/>
    <n v="4.7"/>
    <n v="57717"/>
    <n v="371"/>
    <n v="47.75"/>
    <n v="36.51"/>
    <n v="644030"/>
    <s v="POSTO VENERANDO"/>
    <s v="POSTO DE COMBUSTIVEL"/>
    <s v="PRACA MONSENHOR DOMINGOS PINHEIRO 242"/>
    <s v="CENTRO"/>
    <s v="LAVRAS"/>
    <s v="MG"/>
    <s v="DGTI"/>
    <m/>
    <m/>
    <m/>
    <m/>
    <m/>
    <m/>
    <m/>
    <m/>
    <m/>
    <m/>
    <m/>
    <m/>
  </r>
  <r>
    <x v="0"/>
    <x v="9"/>
    <n v="688589193"/>
    <n v="109978"/>
    <s v="UNIVERSIDADE FEDERAL DE LAVRAS - MG"/>
    <d v="2020-10-26T15:47:16"/>
    <s v="HKX5729"/>
    <s v="PROPRIA"/>
    <s v="MOTOCICLETA"/>
    <s v=""/>
    <n v="2009"/>
    <n v="1810957"/>
    <s v="ARTHUR RESENDE RIBEIRO DE OLIVEIRA"/>
    <s v="Abastecimento"/>
    <s v="GASOLINA COMUM"/>
    <n v="6.33"/>
    <n v="4.7"/>
    <n v="31573"/>
    <n v="247"/>
    <n v="39.020000000000003"/>
    <n v="29.78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9"/>
    <n v="688589355"/>
    <n v="109978"/>
    <s v="UNIVERSIDADE FEDERAL DE LAVRAS - MG"/>
    <d v="2020-10-26T15:48:11"/>
    <s v="PVJ8123"/>
    <s v="PROPRIA"/>
    <s v="MOTOCICLETA"/>
    <s v="20019272"/>
    <n v="2014"/>
    <n v="1810957"/>
    <s v="ARTHUR RESENDE RIBEIRO DE OLIVEIRA"/>
    <s v="Abastecimento"/>
    <s v="GASOLINA COMUM"/>
    <n v="7.48"/>
    <n v="4.7"/>
    <n v="84820"/>
    <n v="308"/>
    <n v="41.18"/>
    <n v="35.17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9"/>
    <n v="688589533"/>
    <n v="109978"/>
    <s v="UNIVERSIDADE FEDERAL DE LAVRAS - MG"/>
    <d v="2020-10-26T15:49:09"/>
    <s v="PVJ8129"/>
    <s v="PROPRIA"/>
    <s v="MOTOCICLETA"/>
    <s v="20019241"/>
    <n v="2014"/>
    <n v="1810957"/>
    <s v="ARTHUR RESENDE RIBEIRO DE OLIVEIRA"/>
    <s v="Abastecimento"/>
    <s v="GASOLINA COMUM"/>
    <n v="7.39"/>
    <n v="4.7"/>
    <n v="99603"/>
    <n v="317"/>
    <n v="42.9"/>
    <n v="34.76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9"/>
    <n v="688589680"/>
    <n v="109978"/>
    <s v="UNIVERSIDADE FEDERAL DE LAVRAS - MG"/>
    <d v="2020-10-26T15:50:15"/>
    <s v="PVJ8124"/>
    <s v="PROPRIA"/>
    <s v="MOTOCICLETA"/>
    <s v="20019248"/>
    <n v="2014"/>
    <n v="1810957"/>
    <s v="ARTHUR RESENDE RIBEIRO DE OLIVEIRA"/>
    <s v="Abastecimento"/>
    <s v="GASOLINA COMUM"/>
    <n v="6.89"/>
    <n v="4.7"/>
    <n v="3072"/>
    <n v="299"/>
    <n v="43.4"/>
    <n v="32.39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9"/>
    <n v="688772138"/>
    <n v="109978"/>
    <s v="UNIVERSIDADE FEDERAL DE LAVRAS - MG"/>
    <d v="2020-10-27T15:41:05"/>
    <s v="HKX5731"/>
    <s v="PROPRIA"/>
    <s v="MOTOCICLETA"/>
    <s v="20019249"/>
    <n v="2009"/>
    <n v="1810957"/>
    <s v="ARTHUR RESENDE RIBEIRO DE OLIVEIRA"/>
    <s v="Abastecimento"/>
    <s v="GASOLINA COMUM"/>
    <n v="8"/>
    <n v="4.7"/>
    <n v="21413"/>
    <n v="249"/>
    <n v="31.13"/>
    <n v="37.6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9"/>
    <n v="688772304"/>
    <n v="109978"/>
    <s v="UNIVERSIDADE FEDERAL DE LAVRAS - MG"/>
    <d v="2020-10-27T15:42:06"/>
    <s v="PVJ8159"/>
    <s v="PROPRIA"/>
    <s v="MOTOCICLETA"/>
    <s v="0019242"/>
    <n v="2014"/>
    <n v="1810957"/>
    <s v="ARTHUR RESENDE RIBEIRO DE OLIVEIRA"/>
    <s v="Abastecimento"/>
    <s v="GASOLINA COMUM"/>
    <n v="6.46"/>
    <n v="4.7"/>
    <n v="83133"/>
    <n v="293"/>
    <n v="45.36"/>
    <n v="30.39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9"/>
    <n v="688772503"/>
    <n v="109978"/>
    <s v="UNIVERSIDADE FEDERAL DE LAVRAS - MG"/>
    <d v="2020-10-27T15:43:05"/>
    <s v="PVJ8162"/>
    <s v="PROPRIA"/>
    <s v="MOTOCICLETA"/>
    <s v="20015679"/>
    <n v="2014"/>
    <n v="1810957"/>
    <s v="ARTHUR RESENDE RIBEIRO DE OLIVEIRA"/>
    <s v="Abastecimento"/>
    <s v="GASOLINA COMUM"/>
    <n v="2.06"/>
    <n v="4.71"/>
    <n v="65339"/>
    <n v="103"/>
    <n v="50"/>
    <n v="9.7100000000000009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0"/>
    <x v="9"/>
    <n v="688772629"/>
    <n v="109978"/>
    <s v="UNIVERSIDADE FEDERAL DE LAVRAS - MG"/>
    <d v="2020-10-27T15:44:00"/>
    <s v="HKX5729"/>
    <s v="PROPRIA"/>
    <s v="MOTOCICLETA"/>
    <s v=""/>
    <n v="2009"/>
    <n v="1810957"/>
    <s v="ARTHUR RESENDE RIBEIRO DE OLIVEIRA"/>
    <s v="Abastecimento"/>
    <s v="GASOLINA COMUM"/>
    <n v="1.95"/>
    <n v="4.7"/>
    <n v="31652"/>
    <n v="79"/>
    <n v="40.51"/>
    <n v="9.16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9"/>
    <n v="688772802"/>
    <n v="109978"/>
    <s v="UNIVERSIDADE FEDERAL DE LAVRAS - MG"/>
    <d v="2020-10-27T15:45:07"/>
    <s v="PVJ8145"/>
    <s v="PROPRIA"/>
    <s v="MOTOCICLETA"/>
    <s v="20019245"/>
    <n v="2014"/>
    <n v="1810957"/>
    <s v="ARTHUR RESENDE RIBEIRO DE OLIVEIRA"/>
    <s v="Abastecimento"/>
    <s v="GASOLINA COMUM"/>
    <n v="4.37"/>
    <n v="4.7"/>
    <n v="93183"/>
    <n v="200"/>
    <n v="45.77"/>
    <n v="20.56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9"/>
    <n v="688772953"/>
    <n v="109978"/>
    <s v="UNIVERSIDADE FEDERAL DE LAVRAS - MG"/>
    <d v="2020-10-27T15:46:09"/>
    <s v="PVJ8146"/>
    <s v="PROPRIA"/>
    <s v="MOTOCICLETA"/>
    <s v="20019246"/>
    <n v="2014"/>
    <n v="1810957"/>
    <s v="ARTHUR RESENDE RIBEIRO DE OLIVEIRA"/>
    <s v="Abastecimento"/>
    <s v="GASOLINA COMUM"/>
    <n v="2.34"/>
    <n v="4.7"/>
    <n v="73779"/>
    <n v="110"/>
    <n v="47.01"/>
    <n v="11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9"/>
    <n v="688773116"/>
    <n v="109978"/>
    <s v="UNIVERSIDADE FEDERAL DE LAVRAS - MG"/>
    <d v="2020-10-27T15:47:10"/>
    <s v="PVJ8123"/>
    <s v="PROPRIA"/>
    <s v="MOTOCICLETA"/>
    <s v="20019272"/>
    <n v="2014"/>
    <n v="1810957"/>
    <s v="ARTHUR RESENDE RIBEIRO DE OLIVEIRA"/>
    <s v="Abastecimento"/>
    <s v="GASOLINA COMUM"/>
    <n v="2.97"/>
    <n v="4.7"/>
    <n v="84943"/>
    <n v="123"/>
    <n v="41.41"/>
    <n v="13.96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9"/>
    <n v="688773278"/>
    <n v="109978"/>
    <s v="UNIVERSIDADE FEDERAL DE LAVRAS - MG"/>
    <d v="2020-10-27T15:48:05"/>
    <s v="PVJ8151"/>
    <s v="PROPRIA"/>
    <s v="MOTOCICLETA"/>
    <s v="20019247"/>
    <n v="2014"/>
    <n v="1810957"/>
    <s v="ARTHUR RESENDE RIBEIRO DE OLIVEIRA"/>
    <s v="Abastecimento"/>
    <s v="GASOLINA COMUM"/>
    <n v="5.09"/>
    <n v="4.7"/>
    <n v="92300"/>
    <n v="197"/>
    <n v="38.700000000000003"/>
    <n v="23.92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9"/>
    <n v="688773485"/>
    <n v="109978"/>
    <s v="UNIVERSIDADE FEDERAL DE LAVRAS - MG"/>
    <d v="2020-10-27T15:49:08"/>
    <s v="PVJ8124"/>
    <s v="PROPRIA"/>
    <s v="MOTOCICLETA"/>
    <s v="20019248"/>
    <n v="2014"/>
    <n v="1810957"/>
    <s v="ARTHUR RESENDE RIBEIRO DE OLIVEIRA"/>
    <s v="Abastecimento"/>
    <s v="GASOLINA COMUM"/>
    <n v="2.5499999999999998"/>
    <n v="4.71"/>
    <n v="3188"/>
    <n v="116"/>
    <n v="45.49"/>
    <n v="12.01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6"/>
    <x v="9"/>
    <n v="688773888"/>
    <n v="109978"/>
    <s v="UNIVERSIDADE FEDERAL DE LAVRAS - MG"/>
    <d v="2020-10-27T15:51:29"/>
    <s v="HKX5728"/>
    <s v="PROPRIA"/>
    <s v="MOTOCICLETA"/>
    <s v=""/>
    <n v="2009"/>
    <n v="1810957"/>
    <s v="ARTHUR RESENDE RIBEIRO DE OLIVEIRA"/>
    <s v="Abastecimento"/>
    <s v="GASOLINA COMUM"/>
    <n v="3.6"/>
    <n v="4.7"/>
    <n v="57859"/>
    <n v="142"/>
    <n v="39.44"/>
    <n v="16.920000000000002"/>
    <n v="644030"/>
    <s v="POSTO VENERANDO"/>
    <s v="POSTO DE COMBUSTIVEL"/>
    <s v="PRACA MONSENHOR DOMINGOS PINHEIRO 242"/>
    <s v="CENTRO"/>
    <s v="LAVRAS"/>
    <s v="MG"/>
    <s v="DGTI"/>
    <m/>
    <m/>
    <m/>
    <m/>
    <m/>
    <m/>
    <m/>
    <m/>
    <m/>
    <m/>
    <m/>
    <m/>
  </r>
  <r>
    <x v="0"/>
    <x v="9"/>
    <n v="688783661"/>
    <n v="109978"/>
    <s v="UNIVERSIDADE FEDERAL DE LAVRAS - MG"/>
    <d v="2020-10-27T16:43:00"/>
    <s v="GMF7213"/>
    <s v="PROPRIA"/>
    <s v="FOCUS"/>
    <s v=""/>
    <n v="2013"/>
    <n v="11984333"/>
    <s v="ADEILSON CARVALHO"/>
    <s v="Abastecimento"/>
    <s v="GASOLINA COMUM"/>
    <n v="30.92"/>
    <n v="4.8499999999999996"/>
    <n v="199444"/>
    <n v="247"/>
    <n v="7.99"/>
    <n v="150"/>
    <n v="11396534"/>
    <s v="POSTO DA PRACA"/>
    <s v="POSTO DE COMBUSTIVEL"/>
    <s v="PRACA DOUTOR JORGE 185"/>
    <s v="CENTRO"/>
    <s v="LAVRAS"/>
    <s v="MG"/>
    <s v="DTM"/>
    <m/>
    <m/>
    <m/>
    <m/>
    <m/>
    <m/>
    <m/>
    <m/>
    <m/>
    <m/>
    <m/>
    <m/>
  </r>
  <r>
    <x v="0"/>
    <x v="9"/>
    <n v="688885944"/>
    <n v="109978"/>
    <s v="UNIVERSIDADE FEDERAL DE LAVRAS - MG"/>
    <d v="2020-10-28T08:30:27"/>
    <s v="GMF6665"/>
    <s v="PROPRIA"/>
    <s v="CAMINHAO"/>
    <s v="20012224"/>
    <n v="2011"/>
    <n v="2042107"/>
    <s v="JERRY ADRIANI DA SILVA"/>
    <s v="Abastecimento"/>
    <s v="Diesel S-10 Comum"/>
    <n v="88.6"/>
    <n v="3.85"/>
    <n v="169178"/>
    <n v="709"/>
    <n v="8"/>
    <n v="341.02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9"/>
    <n v="688892814"/>
    <n v="109978"/>
    <s v="UNIVERSIDADE FEDERAL DE LAVRAS - MG"/>
    <d v="2020-10-28T08:51:46"/>
    <s v="GMF1078"/>
    <s v="PROPRIA"/>
    <s v="CAMINHAO"/>
    <s v="20015677"/>
    <n v="1977"/>
    <n v="3892"/>
    <s v="CLAUDIO VALACIO DE OLIVEIRA"/>
    <s v="Abastecimento"/>
    <s v="Diesel S-10 Comum"/>
    <n v="77.94"/>
    <n v="3.85"/>
    <n v="79005"/>
    <n v="202"/>
    <n v="2.59"/>
    <n v="30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9"/>
    <n v="688920839"/>
    <n v="109978"/>
    <s v="UNIVERSIDADE FEDERAL DE LAVRAS - MG"/>
    <d v="2020-10-28T11:03:57"/>
    <s v="HES2527"/>
    <s v="PROPRIA"/>
    <s v="L200"/>
    <s v=""/>
    <n v="2008"/>
    <n v="140502"/>
    <s v="JOSE PEDRO DE OLIVEIRA"/>
    <s v="Abastecimento"/>
    <s v="Diesel S-10 Comum"/>
    <n v="20.78"/>
    <n v="3.85"/>
    <n v="263051"/>
    <n v="158"/>
    <n v="7.6"/>
    <n v="8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9"/>
    <n v="688975587"/>
    <n v="109978"/>
    <s v="UNIVERSIDADE FEDERAL DE LAVRAS - MG"/>
    <d v="2020-10-28T16:03:32"/>
    <s v="GMF6454"/>
    <s v="PROPRIA"/>
    <s v="RANGER"/>
    <s v="20019848"/>
    <n v="2011"/>
    <n v="3892"/>
    <s v="CLAUDIO VALACIO DE OLIVEIRA"/>
    <s v="Abastecimento"/>
    <s v="Diesel S-10 Comum"/>
    <n v="51.98"/>
    <n v="3.85"/>
    <n v="147876"/>
    <n v="272"/>
    <n v="5.23"/>
    <n v="20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1"/>
    <x v="9"/>
    <n v="688982245"/>
    <n v="109978"/>
    <s v="UNIVERSIDADE FEDERAL DE LAVRAS - MG"/>
    <d v="2020-10-28T16:29:05"/>
    <s v="PVJ8129"/>
    <s v="PROPRIA"/>
    <s v="MOTOCICLETA"/>
    <s v="20019241"/>
    <n v="2014"/>
    <n v="1810957"/>
    <s v="ARTHUR RESENDE RIBEIRO DE OLIVEIRA"/>
    <s v="Abastecimento"/>
    <s v="GASOLINA COMUM"/>
    <n v="5.71"/>
    <n v="4.7"/>
    <n v="99836"/>
    <n v="233"/>
    <n v="40.81"/>
    <n v="26.85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9"/>
    <n v="688982382"/>
    <n v="109978"/>
    <s v="UNIVERSIDADE FEDERAL DE LAVRAS - MG"/>
    <d v="2020-10-28T16:29:53"/>
    <s v="PVJ8144"/>
    <s v="PROPRIA"/>
    <s v="MOTOCICLETA"/>
    <s v="0019244"/>
    <n v="2014"/>
    <n v="1810957"/>
    <s v="ARTHUR RESENDE RIBEIRO DE OLIVEIRA"/>
    <s v="Abastecimento"/>
    <s v="GASOLINA COMUM"/>
    <n v="7.87"/>
    <n v="4.7"/>
    <n v="83442"/>
    <n v="296"/>
    <n v="37.61"/>
    <n v="37.01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9"/>
    <n v="689082519"/>
    <n v="109978"/>
    <s v="UNIVERSIDADE FEDERAL DE LAVRAS - MG"/>
    <d v="2020-10-29T08:59:22"/>
    <s v="GMF7214"/>
    <s v="PROPRIA"/>
    <s v="FOCUS"/>
    <s v="20012001"/>
    <n v="2013"/>
    <n v="13104255"/>
    <s v="LIVIA CRISTINA COELHO"/>
    <s v="Abastecimento"/>
    <s v="GASOLINA COMUM"/>
    <n v="31.25"/>
    <n v="4.8"/>
    <n v="162214"/>
    <n v="289"/>
    <n v="9.25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1"/>
    <x v="9"/>
    <n v="689086306"/>
    <n v="109978"/>
    <s v="UNIVERSIDADE FEDERAL DE LAVRAS - MG"/>
    <d v="2020-10-29T09:14:58"/>
    <s v="COM6533"/>
    <s v="PROPRIA"/>
    <s v="COMPACTADOR"/>
    <s v=""/>
    <n v="2010"/>
    <n v="2041853"/>
    <s v="MARCIO TADEU DE LIMA"/>
    <s v="Abastecimento"/>
    <s v="GASOLINA COMUM"/>
    <n v="40"/>
    <n v="4.8"/>
    <n v="80"/>
    <n v="14"/>
    <n v="2.73"/>
    <n v="191.96"/>
    <n v="9895191"/>
    <s v="AUTO POSTO LAVRAS SHELL"/>
    <s v="POSTO DE COMBUSTIVEL"/>
    <s v="AVENIDA DR SILVIO MENICUCCI 200"/>
    <s v="VILA ESTER"/>
    <s v="LAVRAS"/>
    <s v="MG"/>
    <s v="PROINFRA"/>
    <m/>
    <m/>
    <m/>
    <m/>
    <m/>
    <m/>
    <m/>
    <m/>
    <m/>
    <m/>
    <m/>
    <m/>
  </r>
  <r>
    <x v="0"/>
    <x v="9"/>
    <n v="689110567"/>
    <n v="109978"/>
    <s v="UNIVERSIDADE FEDERAL DE LAVRAS - MG"/>
    <d v="2020-10-29T11:03:42"/>
    <s v="HOE7926"/>
    <s v="PROPRIA"/>
    <s v="CAMINHAO"/>
    <s v=""/>
    <n v="2011"/>
    <n v="78048246"/>
    <s v="CARLOS EDUARDO LUIZ"/>
    <s v="Abastecimento"/>
    <s v="DIESEL"/>
    <n v="133.37"/>
    <n v="3.67"/>
    <n v="105407"/>
    <n v="522"/>
    <n v="3.91"/>
    <n v="490"/>
    <n v="7170947"/>
    <s v="POSTO VITORIA"/>
    <s v="POSTO DE COMBUSTIVEL"/>
    <s v="R OTACILIO NEGRAO DE LIMA 286"/>
    <s v="CENTRO"/>
    <s v="LAVRAS"/>
    <s v="MG"/>
    <s v="DTM"/>
    <m/>
    <m/>
    <m/>
    <m/>
    <m/>
    <m/>
    <m/>
    <m/>
    <m/>
    <m/>
    <m/>
    <m/>
  </r>
  <r>
    <x v="0"/>
    <x v="9"/>
    <n v="689118257"/>
    <n v="109978"/>
    <s v="UNIVERSIDADE FEDERAL DE LAVRAS - MG"/>
    <d v="2020-10-29T11:36:30"/>
    <s v="GMF7214"/>
    <s v="PROPRIA"/>
    <s v="FOCUS"/>
    <s v="20012001"/>
    <n v="2013"/>
    <n v="13104255"/>
    <s v="LIVIA CRISTINA COELHO"/>
    <s v="Abastecimento"/>
    <s v="GASOLINA COMUM"/>
    <n v="17.72"/>
    <n v="4.8"/>
    <n v="162321"/>
    <n v="107"/>
    <n v="6.04"/>
    <n v="85.04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9"/>
    <n v="689132468"/>
    <n v="109978"/>
    <s v="UNIVERSIDADE FEDERAL DE LAVRAS - MG"/>
    <d v="2020-10-29T13:01:35"/>
    <s v="HES1264"/>
    <s v="PROPRIA"/>
    <s v="RANGER"/>
    <s v=""/>
    <n v="2007"/>
    <n v="12918"/>
    <s v="MARCO AURELIO DE CASTRO CARVALHO"/>
    <s v="Abastecimento"/>
    <s v="Diesel S-10 Comum"/>
    <n v="53.34"/>
    <n v="3.85"/>
    <n v="326833"/>
    <n v="602"/>
    <n v="11.29"/>
    <n v="205.31"/>
    <n v="9895191"/>
    <s v="AUTO POSTO LAVRAS SHELL"/>
    <s v="POSTO DE COMBUSTIVEL"/>
    <s v="AVENIDA DR SILVIO MENICUCCI 200"/>
    <s v="VILA ESTER"/>
    <s v="LAVRAS"/>
    <s v="MG"/>
    <s v="DIRETORIA DE TRANSPORTES E CONSERVACAO DO CAMPUS/PROINFRA"/>
    <m/>
    <m/>
    <m/>
    <m/>
    <m/>
    <m/>
    <m/>
    <m/>
    <m/>
    <m/>
    <m/>
    <m/>
  </r>
  <r>
    <x v="0"/>
    <x v="9"/>
    <n v="689151897"/>
    <n v="109978"/>
    <s v="UNIVERSIDADE FEDERAL DE LAVRAS - MG"/>
    <d v="2020-10-29T14:45:11"/>
    <s v="GMF6455"/>
    <s v="PROPRIA"/>
    <s v="RANGER"/>
    <s v="20012215"/>
    <n v="2011"/>
    <n v="12918"/>
    <s v="MARCO AURELIO DE CASTRO CARVALHO"/>
    <s v="Abastecimento"/>
    <s v="DIESEL"/>
    <n v="37.270000000000003"/>
    <n v="3.49"/>
    <n v="108926"/>
    <n v="305"/>
    <n v="8.18"/>
    <n v="130.04"/>
    <n v="491063"/>
    <s v="POSTO TREVAO"/>
    <s v="POSTO DE COMBUSTIVEL"/>
    <s v="RODOVIA BR 265  S/N KM 153"/>
    <s v="GATO PRETO"/>
    <s v="LAVRAS"/>
    <s v="MG"/>
    <s v="DTM"/>
    <m/>
    <m/>
    <m/>
    <m/>
    <m/>
    <m/>
    <m/>
    <m/>
    <m/>
    <m/>
    <m/>
    <m/>
  </r>
  <r>
    <x v="0"/>
    <x v="9"/>
    <n v="689155536"/>
    <n v="109978"/>
    <s v="UNIVERSIDADE FEDERAL DE LAVRAS - MG"/>
    <d v="2020-10-29T15:09:42"/>
    <s v="GMF6157"/>
    <s v="PROPRIA"/>
    <s v="STRADA HD WK CD E"/>
    <s v="20019834"/>
    <n v="2010"/>
    <n v="2048680"/>
    <s v="HELVIA MARA RIBEIRO"/>
    <s v="Abastecimento"/>
    <s v="GASOLINA COMUM"/>
    <n v="37.5"/>
    <n v="4.8"/>
    <n v="58684"/>
    <n v="380"/>
    <n v="10.130000000000001"/>
    <n v="18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1"/>
    <x v="9"/>
    <n v="689163519"/>
    <n v="109978"/>
    <s v="UNIVERSIDADE FEDERAL DE LAVRAS - MG"/>
    <d v="2020-10-29T15:43:48"/>
    <s v="PVJ8144"/>
    <s v="PROPRIA"/>
    <s v="MOTOCICLETA"/>
    <s v="0019244"/>
    <n v="2014"/>
    <n v="1810957"/>
    <s v="ARTHUR RESENDE RIBEIRO DE OLIVEIRA"/>
    <s v="Abastecimento"/>
    <s v="GASOLINA COMUM"/>
    <n v="2.5499999999999998"/>
    <n v="4.71"/>
    <n v="83542"/>
    <n v="100"/>
    <n v="39.22"/>
    <n v="12.02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9"/>
    <n v="689163743"/>
    <n v="109978"/>
    <s v="UNIVERSIDADE FEDERAL DE LAVRAS - MG"/>
    <d v="2020-10-29T15:45:04"/>
    <s v="PVJ8159"/>
    <s v="PROPRIA"/>
    <s v="MOTOCICLETA"/>
    <s v="0019242"/>
    <n v="2014"/>
    <n v="1810957"/>
    <s v="ARTHUR RESENDE RIBEIRO DE OLIVEIRA"/>
    <s v="Abastecimento"/>
    <s v="GASOLINA COMUM"/>
    <n v="4.4400000000000004"/>
    <n v="4.71"/>
    <n v="83300"/>
    <n v="167"/>
    <n v="37.61"/>
    <n v="20.9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9"/>
    <n v="689163947"/>
    <n v="109978"/>
    <s v="UNIVERSIDADE FEDERAL DE LAVRAS - MG"/>
    <d v="2020-10-29T15:46:12"/>
    <s v="PVJ8146"/>
    <s v="PROPRIA"/>
    <s v="MOTOCICLETA"/>
    <s v="20019246"/>
    <n v="2014"/>
    <n v="1810957"/>
    <s v="ARTHUR RESENDE RIBEIRO DE OLIVEIRA"/>
    <s v="Abastecimento"/>
    <s v="GASOLINA COMUM"/>
    <n v="5.45"/>
    <n v="4.7"/>
    <n v="73983"/>
    <n v="204"/>
    <n v="37.43"/>
    <n v="25.64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9"/>
    <n v="689164401"/>
    <n v="109978"/>
    <s v="UNIVERSIDADE FEDERAL DE LAVRAS - MG"/>
    <d v="2020-10-29T15:48:24"/>
    <s v="PVJ8142"/>
    <s v="PROPRIA"/>
    <s v="MOTOCICLETA"/>
    <s v="20019243"/>
    <n v="2014"/>
    <n v="1810957"/>
    <s v="ARTHUR RESENDE RIBEIRO DE OLIVEIRA"/>
    <s v="Abastecimento"/>
    <s v="GASOLINA COMUM"/>
    <n v="5.32"/>
    <n v="4.7"/>
    <n v="94876"/>
    <n v="235"/>
    <n v="44.17"/>
    <n v="25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9"/>
    <n v="689164554"/>
    <n v="109978"/>
    <s v="UNIVERSIDADE FEDERAL DE LAVRAS - MG"/>
    <d v="2020-10-29T15:49:18"/>
    <s v="PVJ8145"/>
    <s v="PROPRIA"/>
    <s v="MOTOCICLETA"/>
    <s v="20019245"/>
    <n v="2014"/>
    <n v="1810957"/>
    <s v="ARTHUR RESENDE RIBEIRO DE OLIVEIRA"/>
    <s v="Abastecimento"/>
    <s v="GASOLINA COMUM"/>
    <n v="2.5299999999999998"/>
    <n v="4.71"/>
    <n v="93296"/>
    <n v="113"/>
    <n v="44.66"/>
    <n v="11.91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9"/>
    <n v="689164725"/>
    <n v="109978"/>
    <s v="UNIVERSIDADE FEDERAL DE LAVRAS - MG"/>
    <d v="2020-10-29T15:50:12"/>
    <s v="PVJ8123"/>
    <s v="PROPRIA"/>
    <s v="MOTOCICLETA"/>
    <s v="20019272"/>
    <n v="2014"/>
    <n v="1810957"/>
    <s v="ARTHUR RESENDE RIBEIRO DE OLIVEIRA"/>
    <s v="Abastecimento"/>
    <s v="GASOLINA COMUM"/>
    <n v="3.88"/>
    <n v="4.7"/>
    <n v="85121"/>
    <n v="178"/>
    <n v="45.88"/>
    <n v="18.23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9"/>
    <n v="689164883"/>
    <n v="109978"/>
    <s v="UNIVERSIDADE FEDERAL DE LAVRAS - MG"/>
    <d v="2020-10-29T15:51:07"/>
    <s v="HKX5729"/>
    <s v="PROPRIA"/>
    <s v="MOTOCICLETA"/>
    <s v=""/>
    <n v="2009"/>
    <n v="1810957"/>
    <s v="ARTHUR RESENDE RIBEIRO DE OLIVEIRA"/>
    <s v="Abastecimento"/>
    <s v="GASOLINA COMUM"/>
    <n v="5.25"/>
    <n v="4.7"/>
    <n v="31884"/>
    <n v="232"/>
    <n v="44.19"/>
    <n v="24.67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0"/>
    <x v="9"/>
    <n v="689165046"/>
    <n v="109978"/>
    <s v="UNIVERSIDADE FEDERAL DE LAVRAS - MG"/>
    <d v="2020-10-29T15:52:00"/>
    <s v="PVJ8162"/>
    <s v="PROPRIA"/>
    <s v="MOTOCICLETA"/>
    <s v="20015679"/>
    <n v="2014"/>
    <n v="1810957"/>
    <s v="ARTHUR RESENDE RIBEIRO DE OLIVEIRA"/>
    <s v="Abastecimento"/>
    <s v="GASOLINA COMUM"/>
    <n v="4.04"/>
    <n v="4.71"/>
    <n v="65539"/>
    <n v="200"/>
    <n v="49.5"/>
    <n v="19.02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0"/>
    <x v="9"/>
    <n v="689165214"/>
    <n v="109978"/>
    <s v="UNIVERSIDADE FEDERAL DE LAVRAS - MG"/>
    <d v="2020-10-29T15:52:45"/>
    <s v="PVJ8154"/>
    <s v="PROPRIA"/>
    <s v="MOTOCICLETA"/>
    <s v=""/>
    <n v="2014"/>
    <n v="1810957"/>
    <s v="ARTHUR RESENDE RIBEIRO DE OLIVEIRA"/>
    <s v="Abastecimento"/>
    <s v="GASOLINA COMUM"/>
    <n v="7.66"/>
    <n v="4.7"/>
    <n v="57764"/>
    <n v="338"/>
    <n v="44.13"/>
    <n v="36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0"/>
    <x v="9"/>
    <n v="689456740"/>
    <n v="109978"/>
    <s v="UNIVERSIDADE FEDERAL DE LAVRAS - MG"/>
    <d v="2020-10-31T06:55:19"/>
    <s v="OQP9475"/>
    <s v="PROPRIA"/>
    <s v="UNO"/>
    <s v=""/>
    <n v="2014"/>
    <n v="1810957"/>
    <s v="ARTHUR RESENDE RIBEIRO DE OLIVEIRA"/>
    <s v="Abastecimento"/>
    <s v="GASOLINA COMUM"/>
    <n v="21.28"/>
    <n v="4.7"/>
    <n v="132677"/>
    <n v="387"/>
    <n v="18.190000000000001"/>
    <n v="100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9"/>
    <n v="689478083"/>
    <n v="109978"/>
    <s v="UNIVERSIDADE FEDERAL DE LAVRAS - MG"/>
    <d v="2020-10-31T09:24:31"/>
    <s v="PVJ8145"/>
    <s v="PROPRIA"/>
    <s v="MOTOCICLETA"/>
    <s v="20019245"/>
    <n v="2014"/>
    <n v="1810957"/>
    <s v="ARTHUR RESENDE RIBEIRO DE OLIVEIRA"/>
    <s v="Abastecimento"/>
    <s v="GASOLINA COMUM"/>
    <n v="3.73"/>
    <n v="4.71"/>
    <n v="93445"/>
    <n v="149"/>
    <n v="39.950000000000003"/>
    <n v="17.55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9"/>
    <n v="689477824"/>
    <n v="109978"/>
    <s v="UNIVERSIDADE FEDERAL DE LAVRAS - MG"/>
    <d v="2020-10-31T09:26:36"/>
    <s v="HKX5729"/>
    <s v="PROPRIA"/>
    <s v="MOTOCICLETA"/>
    <s v=""/>
    <n v="2009"/>
    <n v="1810957"/>
    <s v="ARTHUR RESENDE RIBEIRO DE OLIVEIRA"/>
    <s v="Abastecimento"/>
    <s v="GASOLINA COMUM"/>
    <n v="2.75"/>
    <n v="4.71"/>
    <n v="32011"/>
    <n v="127"/>
    <n v="46.18"/>
    <n v="12.95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9"/>
    <n v="689478175"/>
    <n v="109978"/>
    <s v="UNIVERSIDADE FEDERAL DE LAVRAS - MG"/>
    <d v="2020-10-31T09:29:22"/>
    <s v="PVJ8151"/>
    <s v="PROPRIA"/>
    <s v="MOTOCICLETA"/>
    <s v="20019247"/>
    <n v="2014"/>
    <n v="1810957"/>
    <s v="ARTHUR RESENDE RIBEIRO DE OLIVEIRA"/>
    <s v="Abastecimento"/>
    <s v="GASOLINA COMUM"/>
    <n v="4.63"/>
    <n v="4.71"/>
    <n v="92490"/>
    <n v="190"/>
    <n v="41.04"/>
    <n v="21.79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9"/>
    <n v="689478342"/>
    <n v="109978"/>
    <s v="UNIVERSIDADE FEDERAL DE LAVRAS - MG"/>
    <d v="2020-10-31T09:30:42"/>
    <s v="PVJ8154"/>
    <s v="PROPRIA"/>
    <s v="MOTOCICLETA"/>
    <s v=""/>
    <n v="2014"/>
    <n v="1810957"/>
    <s v="ARTHUR RESENDE RIBEIRO DE OLIVEIRA"/>
    <s v="Abastecimento"/>
    <s v="GASOLINA COMUM"/>
    <n v="3.01"/>
    <n v="4.7"/>
    <n v="57912"/>
    <n v="148"/>
    <n v="49.17"/>
    <n v="14.14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0"/>
    <x v="9"/>
    <n v="689478634"/>
    <n v="109978"/>
    <s v="UNIVERSIDADE FEDERAL DE LAVRAS - MG"/>
    <d v="2020-10-31T09:33:03"/>
    <s v="PVJ8162"/>
    <s v="PROPRIA"/>
    <s v="MOTOCICLETA"/>
    <s v="20015679"/>
    <n v="2014"/>
    <n v="1810957"/>
    <s v="ARTHUR RESENDE RIBEIRO DE OLIVEIRA"/>
    <s v="Abastecimento"/>
    <s v="GASOLINA COMUM"/>
    <n v="3.87"/>
    <n v="4.71"/>
    <n v="65744"/>
    <n v="205"/>
    <n v="52.97"/>
    <n v="18.21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9"/>
    <n v="689478805"/>
    <n v="109978"/>
    <s v="UNIVERSIDADE FEDERAL DE LAVRAS - MG"/>
    <d v="2020-10-31T09:34:29"/>
    <s v="PVJ8124"/>
    <s v="PROPRIA"/>
    <s v="MOTOCICLETA"/>
    <s v="20019248"/>
    <n v="2014"/>
    <n v="1810957"/>
    <s v="ARTHUR RESENDE RIBEIRO DE OLIVEIRA"/>
    <s v="Abastecimento"/>
    <s v="GASOLINA COMUM"/>
    <n v="6.53"/>
    <n v="4.7"/>
    <n v="3498"/>
    <n v="310"/>
    <n v="47.47"/>
    <n v="30.72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9"/>
    <n v="689478937"/>
    <n v="109978"/>
    <s v="UNIVERSIDADE FEDERAL DE LAVRAS - MG"/>
    <d v="2020-10-31T09:35:35"/>
    <s v="PVJ8123"/>
    <s v="PROPRIA"/>
    <s v="MOTOCICLETA"/>
    <s v="20019272"/>
    <n v="2014"/>
    <n v="1810957"/>
    <s v="ARTHUR RESENDE RIBEIRO DE OLIVEIRA"/>
    <s v="Abastecimento"/>
    <s v="GASOLINA COMUM"/>
    <n v="3.14"/>
    <n v="4.7"/>
    <n v="85263"/>
    <n v="142"/>
    <n v="45.22"/>
    <n v="14.76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9"/>
    <n v="689479227"/>
    <n v="109978"/>
    <s v="UNIVERSIDADE FEDERAL DE LAVRAS - MG"/>
    <d v="2020-10-31T09:38:11"/>
    <s v="PVJ8129"/>
    <s v="PROPRIA"/>
    <s v="MOTOCICLETA"/>
    <s v="20019241"/>
    <n v="2014"/>
    <n v="1810957"/>
    <s v="ARTHUR RESENDE RIBEIRO DE OLIVEIRA"/>
    <s v="Abastecimento"/>
    <s v="GASOLINA COMUM"/>
    <n v="4.75"/>
    <n v="4.7"/>
    <n v="99850"/>
    <n v="14"/>
    <n v="2.95"/>
    <n v="22.34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10"/>
    <n v="689799625"/>
    <n v="109978"/>
    <s v="UNIVERSIDADE FEDERAL DE LAVRAS - MG"/>
    <d v="2020-11-03T10:30:44"/>
    <s v="PVN3752"/>
    <s v="PROPRIA"/>
    <s v="PALIO"/>
    <s v=""/>
    <n v="2015"/>
    <n v="2366301"/>
    <s v="HELDER FRANCISCO RENO FERREIRA"/>
    <s v="Abastecimento"/>
    <s v="GASOLINA COMUM"/>
    <n v="27.38"/>
    <n v="4.8"/>
    <n v="38081"/>
    <n v="257"/>
    <n v="9.39"/>
    <n v="131.4"/>
    <n v="9895191"/>
    <s v="AUTO POSTO LAVRAS SHELL"/>
    <s v="POSTO DE COMBUSTIVEL"/>
    <s v="AVENIDA DR SILVIO MENICUCCI 200"/>
    <s v="VILA ESTER"/>
    <s v="LAVRAS"/>
    <s v="MG"/>
    <s v="PROINFRA"/>
    <m/>
    <m/>
    <m/>
    <m/>
    <m/>
    <m/>
    <m/>
    <m/>
    <m/>
    <m/>
    <m/>
    <m/>
  </r>
  <r>
    <x v="0"/>
    <x v="10"/>
    <n v="689830572"/>
    <n v="109978"/>
    <s v="UNIVERSIDADE FEDERAL DE LAVRAS - MG"/>
    <d v="2020-11-03T13:19:45"/>
    <s v="GMF7963"/>
    <s v="PROPRIA"/>
    <s v="STRADA HD WK CD E"/>
    <s v=""/>
    <n v="2015"/>
    <n v="12918"/>
    <s v="MARCO AURELIO DE CASTRO CARVALHO"/>
    <s v="Abastecimento"/>
    <s v="GASOLINA COMUM"/>
    <n v="31.25"/>
    <n v="4.8"/>
    <n v="85820"/>
    <n v="315"/>
    <n v="10.08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1"/>
    <x v="10"/>
    <n v="689833845"/>
    <n v="109978"/>
    <s v="UNIVERSIDADE FEDERAL DE LAVRAS - MG"/>
    <d v="2020-11-03T13:35:13"/>
    <s v="COM6533"/>
    <s v="PROPRIA"/>
    <s v="COMPACTADOR"/>
    <s v=""/>
    <n v="1999"/>
    <n v="2041853"/>
    <s v="MARCIO TADEU DE LIMA"/>
    <s v="Abastecimento"/>
    <s v="GASOLINA COMUM"/>
    <n v="30"/>
    <n v="4.8"/>
    <n v="90"/>
    <n v="10"/>
    <n v="3"/>
    <n v="143.97"/>
    <n v="9895191"/>
    <s v="AUTO POSTO LAVRAS SHELL"/>
    <s v="POSTO DE COMBUSTIVEL"/>
    <s v="AVENIDA DR SILVIO MENICUCCI 200"/>
    <s v="VILA ESTER"/>
    <s v="LAVRAS"/>
    <s v="MG"/>
    <s v="PROINFRA"/>
    <m/>
    <m/>
    <m/>
    <m/>
    <m/>
    <m/>
    <m/>
    <m/>
    <m/>
    <m/>
    <m/>
    <m/>
  </r>
  <r>
    <x v="0"/>
    <x v="10"/>
    <n v="689834427"/>
    <n v="109978"/>
    <s v="UNIVERSIDADE FEDERAL DE LAVRAS - MG"/>
    <d v="2020-11-03T13:39:03"/>
    <s v="GMF5734"/>
    <s v="PROPRIA"/>
    <s v="COURIER"/>
    <s v="20019838"/>
    <n v="2009"/>
    <n v="2041853"/>
    <s v="MARCIO TADEU DE LIMA"/>
    <s v="Abastecimento"/>
    <s v="ETANOL"/>
    <n v="44.14"/>
    <n v="3.4"/>
    <n v="114533"/>
    <n v="240"/>
    <n v="5.44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1"/>
    <x v="10"/>
    <n v="689836342"/>
    <n v="109978"/>
    <s v="UNIVERSIDADE FEDERAL DE LAVRAS - MG"/>
    <d v="2020-11-03T13:45:00"/>
    <s v="HKX5794"/>
    <s v="PROPRIA"/>
    <s v="MOTOCICLETA"/>
    <s v="20019851"/>
    <n v="2010"/>
    <n v="2041853"/>
    <s v="MARCIO TADEU DE LIMA"/>
    <s v="Abastecimento"/>
    <s v="GASOLINA COMUM"/>
    <n v="8.77"/>
    <n v="4.6500000000000004"/>
    <n v="40850"/>
    <n v="116"/>
    <n v="13.23"/>
    <n v="40.770000000000003"/>
    <n v="9895191"/>
    <s v="AUTO POSTO LAVRAS SHELL"/>
    <s v="POSTO DE COMBUSTIVEL"/>
    <s v="AVENIDA DR SILVIO MENICUCCI 200"/>
    <s v="VILA ESTER"/>
    <s v="LAVRAS"/>
    <s v="MG"/>
    <s v="PROINFRA"/>
    <m/>
    <m/>
    <m/>
    <m/>
    <m/>
    <m/>
    <m/>
    <m/>
    <m/>
    <m/>
    <m/>
    <m/>
  </r>
  <r>
    <x v="1"/>
    <x v="10"/>
    <n v="689863465"/>
    <n v="109978"/>
    <s v="UNIVERSIDADE FEDERAL DE LAVRAS - MG"/>
    <d v="2020-11-03T16:05:03"/>
    <s v="PVJ8142"/>
    <s v="PROPRIA"/>
    <s v="MOTOCICLETA"/>
    <s v="20019243"/>
    <n v="2014"/>
    <n v="1810957"/>
    <s v="ARTHUR RESENDE RIBEIRO DE OLIVEIRA"/>
    <s v="Abastecimento"/>
    <s v="GASOLINA COMUM"/>
    <n v="7.4"/>
    <n v="4.7"/>
    <n v="95211"/>
    <n v="335"/>
    <n v="45.27"/>
    <n v="34.799999999999997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10"/>
    <n v="689863980"/>
    <n v="109978"/>
    <s v="UNIVERSIDADE FEDERAL DE LAVRAS - MG"/>
    <d v="2020-11-03T16:08:08"/>
    <s v="PVJ8162"/>
    <s v="PROPRIA"/>
    <s v="MOTOCICLETA"/>
    <s v="20015679"/>
    <n v="2014"/>
    <n v="1810957"/>
    <s v="ARTHUR RESENDE RIBEIRO DE OLIVEIRA"/>
    <s v="Abastecimento"/>
    <s v="GASOLINA COMUM"/>
    <n v="4.67"/>
    <n v="4.7"/>
    <n v="65933"/>
    <n v="189"/>
    <n v="40.47"/>
    <n v="21.94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10"/>
    <n v="689864189"/>
    <n v="109978"/>
    <s v="UNIVERSIDADE FEDERAL DE LAVRAS - MG"/>
    <d v="2020-11-03T16:09:22"/>
    <s v="PVJ8146"/>
    <s v="PROPRIA"/>
    <s v="MOTOCICLETA"/>
    <s v="20019246"/>
    <n v="2014"/>
    <n v="1810957"/>
    <s v="ARTHUR RESENDE RIBEIRO DE OLIVEIRA"/>
    <s v="Abastecimento"/>
    <s v="GASOLINA COMUM"/>
    <n v="6.22"/>
    <n v="4.7"/>
    <n v="74226"/>
    <n v="243"/>
    <n v="39.07"/>
    <n v="29.23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10"/>
    <n v="689864418"/>
    <n v="109978"/>
    <s v="UNIVERSIDADE FEDERAL DE LAVRAS - MG"/>
    <d v="2020-11-03T16:10:37"/>
    <s v="PVJ8151"/>
    <s v="PROPRIA"/>
    <s v="MOTOCICLETA"/>
    <s v="20019247"/>
    <n v="2014"/>
    <n v="1810957"/>
    <s v="ARTHUR RESENDE RIBEIRO DE OLIVEIRA"/>
    <s v="Abastecimento"/>
    <s v="GASOLINA COMUM"/>
    <n v="7.33"/>
    <n v="4.7"/>
    <n v="92794"/>
    <n v="304"/>
    <n v="41.47"/>
    <n v="34.479999999999997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10"/>
    <n v="689864648"/>
    <n v="109978"/>
    <s v="UNIVERSIDADE FEDERAL DE LAVRAS - MG"/>
    <d v="2020-11-03T16:12:04"/>
    <s v="HKX5729"/>
    <s v="PROPRIA"/>
    <s v="MOTOCICLETA"/>
    <s v=""/>
    <n v="2009"/>
    <n v="1810957"/>
    <s v="ARTHUR RESENDE RIBEIRO DE OLIVEIRA"/>
    <s v="Abastecimento"/>
    <s v="GASOLINA COMUM"/>
    <n v="7.42"/>
    <n v="4.7"/>
    <n v="32338"/>
    <n v="327"/>
    <n v="44.07"/>
    <n v="34.869999999999997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0"/>
    <x v="10"/>
    <n v="689864834"/>
    <n v="109978"/>
    <s v="UNIVERSIDADE FEDERAL DE LAVRAS - MG"/>
    <d v="2020-11-03T16:13:11"/>
    <s v="PVJ8154"/>
    <s v="PROPRIA"/>
    <s v="MOTOCICLETA"/>
    <s v=""/>
    <n v="2014"/>
    <n v="1810957"/>
    <s v="ARTHUR RESENDE RIBEIRO DE OLIVEIRA"/>
    <s v="Abastecimento"/>
    <s v="GASOLINA COMUM"/>
    <n v="5.77"/>
    <n v="4.7"/>
    <n v="58189"/>
    <n v="277"/>
    <n v="48.01"/>
    <n v="27.14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10"/>
    <n v="689864985"/>
    <n v="109978"/>
    <s v="UNIVERSIDADE FEDERAL DE LAVRAS - MG"/>
    <d v="2020-11-03T16:14:06"/>
    <s v="PVJ8145"/>
    <s v="PROPRIA"/>
    <s v="MOTOCICLETA"/>
    <s v="20019245"/>
    <n v="2014"/>
    <n v="1810957"/>
    <s v="ARTHUR RESENDE RIBEIRO DE OLIVEIRA"/>
    <s v="Abastecimento"/>
    <s v="GASOLINA COMUM"/>
    <n v="7.11"/>
    <n v="4.7"/>
    <n v="93728"/>
    <n v="283"/>
    <n v="39.799999999999997"/>
    <n v="33.43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10"/>
    <n v="689865156"/>
    <n v="109978"/>
    <s v="UNIVERSIDADE FEDERAL DE LAVRAS - MG"/>
    <d v="2020-11-03T16:14:58"/>
    <s v="PVJ8144"/>
    <s v="PROPRIA"/>
    <s v="MOTOCICLETA"/>
    <s v="0019244"/>
    <n v="2014"/>
    <n v="1810957"/>
    <s v="ARTHUR RESENDE RIBEIRO DE OLIVEIRA"/>
    <s v="Abastecimento"/>
    <s v="GASOLINA COMUM"/>
    <n v="7.43"/>
    <n v="4.7"/>
    <n v="83840"/>
    <n v="298"/>
    <n v="40.11"/>
    <n v="34.94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10"/>
    <n v="689865390"/>
    <n v="109978"/>
    <s v="UNIVERSIDADE FEDERAL DE LAVRAS - MG"/>
    <d v="2020-11-03T16:16:15"/>
    <s v="GMF5499"/>
    <s v="PROPRIA"/>
    <s v="BORA"/>
    <s v="20019855"/>
    <n v="2008"/>
    <n v="1810957"/>
    <s v="ARTHUR RESENDE RIBEIRO DE OLIVEIRA"/>
    <s v="Abastecimento"/>
    <s v="GASOLINA COMUM"/>
    <n v="45.31"/>
    <n v="4.7"/>
    <n v="325346"/>
    <n v="369"/>
    <n v="8.14"/>
    <n v="212.94"/>
    <n v="644030"/>
    <s v="POSTO VENERANDO"/>
    <s v="POSTO DE COMBUSTIVEL"/>
    <s v="PRACA MONSENHOR DOMINGOS PINHEIRO 242"/>
    <s v="CENTRO"/>
    <s v="LAVRAS"/>
    <s v="MG"/>
    <s v="DIRETORIA DE TRANSPORTES E CONSERVACAO DO CAMPUS/PROINFRA"/>
    <m/>
    <m/>
    <m/>
    <m/>
    <m/>
    <m/>
    <m/>
    <m/>
    <m/>
    <m/>
    <m/>
    <m/>
  </r>
  <r>
    <x v="1"/>
    <x v="10"/>
    <n v="689865602"/>
    <n v="109978"/>
    <s v="UNIVERSIDADE FEDERAL DE LAVRAS - MG"/>
    <d v="2020-11-03T16:17:30"/>
    <s v="PVJ8124"/>
    <s v="PROPRIA"/>
    <s v="MOTOCICLETA"/>
    <s v="20019248"/>
    <n v="2014"/>
    <n v="1810957"/>
    <s v="ARTHUR RESENDE RIBEIRO DE OLIVEIRA"/>
    <s v="Abastecimento"/>
    <s v="GASOLINA COMUM"/>
    <n v="7.45"/>
    <n v="4.7"/>
    <n v="3797"/>
    <n v="299"/>
    <n v="40.130000000000003"/>
    <n v="35.04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10"/>
    <n v="689865806"/>
    <n v="109978"/>
    <s v="UNIVERSIDADE FEDERAL DE LAVRAS - MG"/>
    <d v="2020-11-03T16:18:45"/>
    <s v="PVJ8123"/>
    <s v="PROPRIA"/>
    <s v="MOTOCICLETA"/>
    <s v="20019272"/>
    <n v="2014"/>
    <n v="1810957"/>
    <s v="ARTHUR RESENDE RIBEIRO DE OLIVEIRA"/>
    <s v="Abastecimento"/>
    <s v="GASOLINA COMUM"/>
    <n v="7.04"/>
    <n v="4.7"/>
    <n v="85547"/>
    <n v="284"/>
    <n v="40.340000000000003"/>
    <n v="33.11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10"/>
    <n v="689868157"/>
    <n v="109978"/>
    <s v="UNIVERSIDADE FEDERAL DE LAVRAS - MG"/>
    <d v="2020-11-03T16:20:42"/>
    <s v="PVJ8129"/>
    <s v="PROPRIA"/>
    <s v="MOTOCICLETA"/>
    <s v="20019241"/>
    <n v="2014"/>
    <n v="1810957"/>
    <s v="ARTHUR RESENDE RIBEIRO DE OLIVEIRA"/>
    <s v="Abastecimento"/>
    <s v="GASOLINA COMUM"/>
    <n v="6.4"/>
    <n v="4.7"/>
    <n v="99990"/>
    <n v="140"/>
    <n v="21.88"/>
    <n v="30.11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10"/>
    <n v="689947967"/>
    <n v="109978"/>
    <s v="UNIVERSIDADE FEDERAL DE LAVRAS - MG"/>
    <d v="2020-11-04T07:24:53"/>
    <s v="GMF7211"/>
    <s v="PROPRIA"/>
    <s v="FOCUS"/>
    <s v="20012222"/>
    <n v="2013"/>
    <n v="78048246"/>
    <s v="CARLOS EDUARDO LUIZ"/>
    <s v="Abastecimento"/>
    <s v="GASOLINA COMUM"/>
    <n v="31.18"/>
    <n v="4.8099999999999996"/>
    <n v="150476"/>
    <n v="538"/>
    <n v="17.25"/>
    <n v="150"/>
    <n v="11396534"/>
    <s v="POSTO DA PRACA"/>
    <s v="POSTO DE COMBUSTIVEL"/>
    <s v="PRACA DOUTOR JORGE 185"/>
    <s v="CENTRO"/>
    <s v="LAVRAS"/>
    <s v="MG"/>
    <s v="DTM"/>
    <m/>
    <m/>
    <m/>
    <m/>
    <m/>
    <m/>
    <m/>
    <m/>
    <m/>
    <m/>
    <m/>
    <m/>
  </r>
  <r>
    <x v="0"/>
    <x v="10"/>
    <n v="689964968"/>
    <n v="109978"/>
    <s v="UNIVERSIDADE FEDERAL DE LAVRAS - MG"/>
    <d v="2020-11-04T08:21:04"/>
    <s v="GMF7220"/>
    <s v="PROPRIA"/>
    <s v="FOCUS"/>
    <s v="20012214"/>
    <n v="2013"/>
    <n v="13104255"/>
    <s v="LIVIA CRISTINA COELHO"/>
    <s v="Abastecimento"/>
    <s v="GASOLINA COMUM"/>
    <n v="31.18"/>
    <n v="4.8099999999999996"/>
    <n v="156513"/>
    <n v="107"/>
    <n v="3.43"/>
    <n v="150"/>
    <n v="11396534"/>
    <s v="POSTO DA PRACA"/>
    <s v="POSTO DE COMBUSTIVEL"/>
    <s v="PRACA DOUTOR JORGE 185"/>
    <s v="CENTRO"/>
    <s v="LAVRAS"/>
    <s v="MG"/>
    <s v="DTM"/>
    <m/>
    <m/>
    <m/>
    <m/>
    <m/>
    <m/>
    <m/>
    <m/>
    <m/>
    <m/>
    <m/>
    <m/>
  </r>
  <r>
    <x v="0"/>
    <x v="10"/>
    <n v="689986963"/>
    <n v="109978"/>
    <s v="UNIVERSIDADE FEDERAL DE LAVRAS - MG"/>
    <d v="2020-11-04T09:57:01"/>
    <s v="GMF6159"/>
    <s v="PROPRIA"/>
    <s v="STRADA HD WK CD E"/>
    <s v=""/>
    <n v="2010"/>
    <n v="1824445"/>
    <s v="JULIANO BATISTA MESSIA"/>
    <s v="Abastecimento"/>
    <s v="ETANOL"/>
    <n v="43.1"/>
    <n v="3.48"/>
    <n v="120517"/>
    <n v="301"/>
    <n v="6.98"/>
    <n v="150"/>
    <n v="11396534"/>
    <s v="POSTO DA PRACA"/>
    <s v="POSTO DE COMBUSTIVEL"/>
    <s v="PRACA DOUTOR JORGE 185"/>
    <s v="CENTRO"/>
    <s v="LAVRAS"/>
    <s v="MG"/>
    <s v="DTM"/>
    <m/>
    <m/>
    <m/>
    <m/>
    <m/>
    <m/>
    <m/>
    <m/>
    <m/>
    <m/>
    <m/>
    <m/>
  </r>
  <r>
    <x v="0"/>
    <x v="10"/>
    <n v="690030124"/>
    <n v="109978"/>
    <s v="UNIVERSIDADE FEDERAL DE LAVRAS - MG"/>
    <d v="2020-11-04T13:35:57"/>
    <s v="JJF5071"/>
    <s v="PROPRIA"/>
    <s v="GOL"/>
    <s v="20012223"/>
    <n v="2009"/>
    <n v="68775056"/>
    <s v="ANDERSON DE SOUSA LIMA"/>
    <s v="Abastecimento"/>
    <s v="GASOLINA COMUM"/>
    <n v="30.62"/>
    <n v="4.8"/>
    <n v="154434"/>
    <n v="323"/>
    <n v="10.55"/>
    <n v="147.01"/>
    <n v="6103464"/>
    <s v="POSTO TUNEL"/>
    <s v="POSTO DE COMBUSTIVEL"/>
    <s v="RUA OTACILIO NEGRAO DE LIMA 598"/>
    <s v="CENTRO"/>
    <s v="LAVRAS"/>
    <s v="MG"/>
    <s v="DTM"/>
    <m/>
    <m/>
    <m/>
    <m/>
    <m/>
    <m/>
    <m/>
    <m/>
    <m/>
    <m/>
    <m/>
    <m/>
  </r>
  <r>
    <x v="0"/>
    <x v="10"/>
    <n v="690030699"/>
    <n v="109978"/>
    <s v="UNIVERSIDADE FEDERAL DE LAVRAS - MG"/>
    <d v="2020-11-04T13:44:16"/>
    <s v="GMF6156"/>
    <s v="PROPRIA"/>
    <s v="STRADA HD WK CD E"/>
    <s v="20019835"/>
    <n v="2010"/>
    <n v="2041853"/>
    <s v="MARCIO TADEU DE LIMA"/>
    <s v="Abastecimento"/>
    <s v="GASOLINA COMUM"/>
    <n v="31.18"/>
    <n v="4.8099999999999996"/>
    <n v="130981"/>
    <n v="417"/>
    <n v="13.37"/>
    <n v="150"/>
    <n v="11396534"/>
    <s v="POSTO DA PRACA"/>
    <s v="POSTO DE COMBUSTIVEL"/>
    <s v="PRACA DOUTOR JORGE 185"/>
    <s v="CENTRO"/>
    <s v="LAVRAS"/>
    <s v="MG"/>
    <s v="DTM"/>
    <m/>
    <m/>
    <m/>
    <m/>
    <m/>
    <m/>
    <m/>
    <m/>
    <m/>
    <m/>
    <m/>
    <m/>
  </r>
  <r>
    <x v="9"/>
    <x v="10"/>
    <n v="690040501"/>
    <n v="109978"/>
    <s v="UNIVERSIDADE FEDERAL DE LAVRAS - MG"/>
    <d v="2020-11-04T14:35:27"/>
    <s v="HKX5733"/>
    <s v="PROPRIA"/>
    <s v="MOTOCICLETA"/>
    <s v=""/>
    <n v="2009"/>
    <n v="1670814"/>
    <s v="MARCELO ADALTON BALISA"/>
    <s v="Abastecimento"/>
    <s v="GASOLINA COMUM"/>
    <n v="7.88"/>
    <n v="4.8099999999999996"/>
    <n v="42815"/>
    <n v="358"/>
    <n v="45.43"/>
    <n v="37.9"/>
    <n v="11396534"/>
    <s v="POSTO DA PRACA"/>
    <s v="POSTO DE COMBUSTIVEL"/>
    <s v="PRACA DOUTOR JORGE 185"/>
    <s v="CENTRO"/>
    <s v="LAVRAS"/>
    <s v="MG"/>
    <s v="DIRETORIA DE MATERIAIS E PATRIMONIO/PROPLAG"/>
    <m/>
    <m/>
    <m/>
    <m/>
    <m/>
    <m/>
    <m/>
    <m/>
    <m/>
    <m/>
    <m/>
    <m/>
  </r>
  <r>
    <x v="0"/>
    <x v="10"/>
    <n v="690052956"/>
    <n v="109978"/>
    <s v="UNIVERSIDADE FEDERAL DE LAVRAS - MG"/>
    <d v="2020-11-04T15:39:46"/>
    <s v="GMF7219"/>
    <s v="PROPRIA"/>
    <s v="FOCUS"/>
    <s v="20012003"/>
    <n v="2013"/>
    <n v="1824445"/>
    <s v="JULIANO BATISTA MESSIA"/>
    <s v="Abastecimento"/>
    <s v="GASOLINA COMUM"/>
    <n v="31.18"/>
    <n v="4.8099999999999996"/>
    <n v="167738"/>
    <n v="408"/>
    <n v="13.09"/>
    <n v="150"/>
    <n v="11396534"/>
    <s v="POSTO DA PRACA"/>
    <s v="POSTO DE COMBUSTIVEL"/>
    <s v="PRACA DOUTOR JORGE 185"/>
    <s v="CENTRO"/>
    <s v="LAVRAS"/>
    <s v="MG"/>
    <s v="DTM"/>
    <m/>
    <m/>
    <m/>
    <m/>
    <m/>
    <m/>
    <m/>
    <m/>
    <m/>
    <m/>
    <m/>
    <m/>
  </r>
  <r>
    <x v="0"/>
    <x v="10"/>
    <n v="690063309"/>
    <n v="109978"/>
    <s v="UNIVERSIDADE FEDERAL DE LAVRAS - MG"/>
    <d v="2020-11-04T16:30:12"/>
    <s v="OQP9475"/>
    <s v="PROPRIA"/>
    <s v="UNO"/>
    <s v=""/>
    <n v="2014"/>
    <n v="1810957"/>
    <s v="ARTHUR RESENDE RIBEIRO DE OLIVEIRA"/>
    <s v="Abastecimento"/>
    <s v="GASOLINA COMUM"/>
    <n v="31.92"/>
    <n v="4.7"/>
    <n v="132878"/>
    <n v="201"/>
    <n v="6.3"/>
    <n v="150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0"/>
    <x v="10"/>
    <n v="690063591"/>
    <n v="109978"/>
    <s v="UNIVERSIDADE FEDERAL DE LAVRAS - MG"/>
    <d v="2020-11-04T16:31:36"/>
    <s v="PVJ8154"/>
    <s v="PROPRIA"/>
    <s v="MOTOCICLETA"/>
    <s v=""/>
    <n v="2014"/>
    <n v="1810957"/>
    <s v="ARTHUR RESENDE RIBEIRO DE OLIVEIRA"/>
    <s v="Abastecimento"/>
    <s v="GASOLINA COMUM"/>
    <n v="3.86"/>
    <n v="4.7"/>
    <n v="58338"/>
    <n v="149"/>
    <n v="38.6"/>
    <n v="18.14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10"/>
    <n v="690063869"/>
    <n v="109978"/>
    <s v="UNIVERSIDADE FEDERAL DE LAVRAS - MG"/>
    <d v="2020-11-04T16:33:01"/>
    <s v="PVJ8124"/>
    <s v="PROPRIA"/>
    <s v="MOTOCICLETA"/>
    <s v="20019248"/>
    <n v="2014"/>
    <n v="1810957"/>
    <s v="ARTHUR RESENDE RIBEIRO DE OLIVEIRA"/>
    <s v="Abastecimento"/>
    <s v="GASOLINA COMUM"/>
    <n v="3.15"/>
    <n v="4.71"/>
    <n v="3935"/>
    <n v="138"/>
    <n v="43.81"/>
    <n v="14.83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10"/>
    <n v="690066279"/>
    <n v="109978"/>
    <s v="UNIVERSIDADE FEDERAL DE LAVRAS - MG"/>
    <d v="2020-11-04T16:45:55"/>
    <s v="GMF7209"/>
    <s v="PROPRIA"/>
    <s v="FOCUS"/>
    <s v=""/>
    <n v="2013"/>
    <n v="68775056"/>
    <s v="ANDERSON DE SOUSA LIMA"/>
    <s v="Abastecimento"/>
    <s v="GASOLINA COMUM"/>
    <n v="28.56"/>
    <n v="4.8099999999999996"/>
    <n v="188186"/>
    <n v="280"/>
    <n v="9.8000000000000007"/>
    <n v="137.41"/>
    <n v="11396534"/>
    <s v="POSTO DA PRACA"/>
    <s v="POSTO DE COMBUSTIVEL"/>
    <s v="PRACA DOUTOR JORGE 185"/>
    <s v="CENTRO"/>
    <s v="LAVRAS"/>
    <s v="MG"/>
    <s v="DTM"/>
    <m/>
    <m/>
    <m/>
    <m/>
    <m/>
    <m/>
    <m/>
    <m/>
    <m/>
    <m/>
    <m/>
    <m/>
  </r>
  <r>
    <x v="0"/>
    <x v="10"/>
    <n v="690116189"/>
    <n v="109978"/>
    <s v="UNIVERSIDADE FEDERAL DE LAVRAS - MG"/>
    <d v="2020-11-04T21:52:14"/>
    <s v="GMF6457"/>
    <s v="PROPRIA"/>
    <s v="COROLLA"/>
    <s v="20012225"/>
    <n v="2011"/>
    <n v="78048246"/>
    <s v="CARLOS EDUARDO LUIZ"/>
    <s v="Abastecimento"/>
    <s v="GASOLINA COMUM"/>
    <n v="28.95"/>
    <n v="4.79"/>
    <n v="246734"/>
    <n v="369"/>
    <n v="12.75"/>
    <n v="138.53"/>
    <n v="11639593"/>
    <s v="POSTO PTB"/>
    <s v="POSTO DE COMBUSTIVEL"/>
    <s v="RODOVIA BR 381 FERNAO DIAS  FERNAO DIAS KM 490"/>
    <s v="SANTA CRUZ"/>
    <s v="BETIM"/>
    <s v="MG"/>
    <s v="DIRETORIA DE TRANSPORTES E CONSERVACAO DO CAMPUS/PROINFRA"/>
    <m/>
    <m/>
    <m/>
    <m/>
    <m/>
    <m/>
    <m/>
    <m/>
    <m/>
    <m/>
    <m/>
    <m/>
  </r>
  <r>
    <x v="4"/>
    <x v="10"/>
    <n v="690179153"/>
    <n v="109978"/>
    <s v="UNIVERSIDADE FEDERAL DE LAVRAS - MG"/>
    <d v="2020-11-05T10:10:10"/>
    <s v="GMF6101"/>
    <s v="PROPRIA"/>
    <s v="FIAT DOBLO"/>
    <s v=""/>
    <n v="2009"/>
    <n v="375513"/>
    <s v="MARIO LUCIO VILELA DE RESENDE"/>
    <s v="Abastecimento"/>
    <s v="GASOLINA COMUM"/>
    <n v="55.1"/>
    <n v="4.8099999999999996"/>
    <n v="104316"/>
    <n v="266"/>
    <n v="4.83"/>
    <n v="265.06"/>
    <n v="11396534"/>
    <s v="POSTO DA PRACA"/>
    <s v="POSTO DE COMBUSTIVEL"/>
    <s v="PRACA DOUTOR JORGE 185"/>
    <s v="CENTRO"/>
    <s v="LAVRAS"/>
    <s v="MG"/>
    <s v="INOVACAFE"/>
    <m/>
    <m/>
    <m/>
    <m/>
    <m/>
    <m/>
    <m/>
    <m/>
    <m/>
    <m/>
    <m/>
    <m/>
  </r>
  <r>
    <x v="6"/>
    <x v="10"/>
    <n v="690227445"/>
    <n v="109978"/>
    <s v="UNIVERSIDADE FEDERAL DE LAVRAS - MG"/>
    <d v="2020-11-05T13:05:59"/>
    <s v="PVN3741"/>
    <s v="PROPRIA"/>
    <s v="PALIO"/>
    <s v="20012233"/>
    <n v="2015"/>
    <n v="11984333"/>
    <s v="ADEILSON CARVALHO"/>
    <s v="Abastecimento"/>
    <s v="GASOLINA COMUM"/>
    <n v="36.54"/>
    <n v="4.8"/>
    <n v="49441"/>
    <n v="305"/>
    <n v="8.35"/>
    <n v="175.43"/>
    <n v="6103464"/>
    <s v="POSTO TUNEL"/>
    <s v="POSTO DE COMBUSTIVEL"/>
    <s v="RUA OTACILIO NEGRAO DE LIMA 598"/>
    <s v="CENTRO"/>
    <s v="LAVRAS"/>
    <s v="MG"/>
    <s v="DGTI"/>
    <m/>
    <m/>
    <m/>
    <m/>
    <m/>
    <m/>
    <m/>
    <m/>
    <m/>
    <m/>
    <m/>
    <m/>
  </r>
  <r>
    <x v="0"/>
    <x v="10"/>
    <n v="690228113"/>
    <n v="109978"/>
    <s v="UNIVERSIDADE FEDERAL DE LAVRAS - MG"/>
    <d v="2020-11-05T13:10:57"/>
    <s v="GMF7213"/>
    <s v="PROPRIA"/>
    <s v="FOCUS"/>
    <s v=""/>
    <n v="2013"/>
    <n v="11984333"/>
    <s v="ADEILSON CARVALHO"/>
    <s v="Abastecimento"/>
    <s v="GASOLINA COMUM"/>
    <n v="31.3"/>
    <n v="4.8"/>
    <n v="199680"/>
    <n v="236"/>
    <n v="7.54"/>
    <n v="150.27000000000001"/>
    <n v="6103464"/>
    <s v="POSTO TUNEL"/>
    <s v="POSTO DE COMBUSTIVEL"/>
    <s v="RUA OTACILIO NEGRAO DE LIMA 598"/>
    <s v="CENTRO"/>
    <s v="LAVRAS"/>
    <s v="MG"/>
    <s v="DTM"/>
    <m/>
    <m/>
    <m/>
    <m/>
    <m/>
    <m/>
    <m/>
    <m/>
    <m/>
    <m/>
    <m/>
    <m/>
  </r>
  <r>
    <x v="0"/>
    <x v="10"/>
    <n v="690254642"/>
    <n v="109978"/>
    <s v="UNIVERSIDADE FEDERAL DE LAVRAS - MG"/>
    <d v="2020-11-05T15:42:36"/>
    <s v="GMF7209"/>
    <s v="PROPRIA"/>
    <s v="FOCUS"/>
    <s v=""/>
    <n v="2013"/>
    <n v="68775056"/>
    <s v="ANDERSON DE SOUSA LIMA"/>
    <s v="Abastecimento"/>
    <s v="GASOLINA COMUM"/>
    <n v="24.98"/>
    <n v="4.5599999999999996"/>
    <n v="188513"/>
    <n v="327"/>
    <n v="13.09"/>
    <n v="114.03"/>
    <n v="11427537"/>
    <s v="POSTO TROPICO"/>
    <s v="POSTO DE COMBUSTIVEL"/>
    <s v="AVENIDA PRESIDENTE ANTONIO CARLOS 6640"/>
    <s v="PAMPULHA"/>
    <s v="BELO HORIZONTE"/>
    <s v="MG"/>
    <s v="DTM"/>
    <m/>
    <m/>
    <m/>
    <m/>
    <m/>
    <m/>
    <m/>
    <m/>
    <m/>
    <m/>
    <m/>
    <m/>
  </r>
  <r>
    <x v="1"/>
    <x v="10"/>
    <n v="690268074"/>
    <n v="109978"/>
    <s v="UNIVERSIDADE FEDERAL DE LAVRAS - MG"/>
    <d v="2020-11-05T16:48:00"/>
    <s v="PVJ8159"/>
    <s v="PROPRIA"/>
    <s v="MOTOCICLETA"/>
    <s v="0019242"/>
    <n v="2014"/>
    <n v="1810957"/>
    <s v="ARTHUR RESENDE RIBEIRO DE OLIVEIRA"/>
    <s v="Abastecimento"/>
    <s v="GASOLINA COMUM"/>
    <n v="8.69"/>
    <n v="4.7"/>
    <n v="83653"/>
    <n v="353"/>
    <n v="40.619999999999997"/>
    <n v="40.869999999999997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6"/>
    <x v="10"/>
    <n v="690270266"/>
    <n v="109978"/>
    <s v="UNIVERSIDADE FEDERAL DE LAVRAS - MG"/>
    <d v="2020-11-05T16:48:57"/>
    <s v="HKX5728"/>
    <s v="PROPRIA"/>
    <s v="MOTOCICLETA"/>
    <s v=""/>
    <n v="2009"/>
    <n v="1810957"/>
    <s v="ARTHUR RESENDE RIBEIRO DE OLIVEIRA"/>
    <s v="Abastecimento"/>
    <s v="GASOLINA COMUM"/>
    <n v="6.87"/>
    <n v="4.7"/>
    <n v="58155"/>
    <n v="296"/>
    <n v="43.09"/>
    <n v="32.29"/>
    <n v="644030"/>
    <s v="POSTO VENERANDO"/>
    <s v="POSTO DE COMBUSTIVEL"/>
    <s v="PRACA MONSENHOR DOMINGOS PINHEIRO 242"/>
    <s v="CENTRO"/>
    <s v="LAVRAS"/>
    <s v="MG"/>
    <s v="DGTI"/>
    <m/>
    <m/>
    <m/>
    <m/>
    <m/>
    <m/>
    <m/>
    <m/>
    <m/>
    <m/>
    <m/>
    <m/>
  </r>
  <r>
    <x v="1"/>
    <x v="10"/>
    <n v="690270579"/>
    <n v="109978"/>
    <s v="UNIVERSIDADE FEDERAL DE LAVRAS - MG"/>
    <d v="2020-11-05T16:50:41"/>
    <s v="PVJ8129"/>
    <s v="PROPRIA"/>
    <s v="MOTOCICLETA"/>
    <s v="20019241"/>
    <n v="2014"/>
    <n v="1810957"/>
    <s v="ARTHUR RESENDE RIBEIRO DE OLIVEIRA"/>
    <s v="Abastecimento"/>
    <s v="GASOLINA COMUM"/>
    <n v="4.63"/>
    <n v="4.71"/>
    <n v="572"/>
    <n v="-99418"/>
    <m/>
    <n v="21.79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5"/>
    <x v="10"/>
    <n v="690360257"/>
    <n v="109978"/>
    <s v="UNIVERSIDADE FEDERAL DE LAVRAS - MG"/>
    <d v="2020-11-06T08:36:21"/>
    <s v="GMF8222"/>
    <s v="PROPRIA"/>
    <s v="FORD RANGER XLS CD4M32"/>
    <s v=""/>
    <n v="2017"/>
    <n v="375513"/>
    <s v="MARIO LUCIO VILELA DE RESENDE"/>
    <s v="Abastecimento"/>
    <s v="Diesel S-10 Comum"/>
    <n v="60"/>
    <n v="3.92"/>
    <n v="44266"/>
    <n v="728"/>
    <n v="12.13"/>
    <n v="235.2"/>
    <n v="11396534"/>
    <s v="POSTO DA PRACA"/>
    <s v="POSTO DE COMBUSTIVEL"/>
    <s v="PRACA DOUTOR JORGE 185"/>
    <s v="CENTRO"/>
    <s v="LAVRAS"/>
    <s v="MG"/>
    <s v="DAG/INOVACAFE"/>
    <m/>
    <m/>
    <m/>
    <m/>
    <m/>
    <m/>
    <m/>
    <m/>
    <m/>
    <m/>
    <m/>
    <m/>
  </r>
  <r>
    <x v="0"/>
    <x v="10"/>
    <n v="690383066"/>
    <n v="109978"/>
    <s v="UNIVERSIDADE FEDERAL DE LAVRAS - MG"/>
    <d v="2020-11-06T10:05:53"/>
    <s v="GMF7393"/>
    <s v="PROPRIA"/>
    <s v="ONIBUS"/>
    <s v="10027333"/>
    <n v="2013"/>
    <n v="78048246"/>
    <s v="CARLOS EDUARDO LUIZ"/>
    <s v="Abastecimento"/>
    <s v="Diesel S-10 Comum"/>
    <n v="44.75"/>
    <n v="3.72"/>
    <n v="159036"/>
    <n v="209"/>
    <n v="4.67"/>
    <n v="166.6"/>
    <n v="7170947"/>
    <s v="POSTO VITORIA"/>
    <s v="POSTO DE COMBUSTIVEL"/>
    <s v="R OTACILIO NEGRAO DE LIMA 286"/>
    <s v="CENTRO"/>
    <s v="LAVRAS"/>
    <s v="MG"/>
    <s v="DTM"/>
    <m/>
    <m/>
    <m/>
    <m/>
    <m/>
    <m/>
    <m/>
    <m/>
    <m/>
    <m/>
    <m/>
    <m/>
  </r>
  <r>
    <x v="0"/>
    <x v="10"/>
    <n v="690383477"/>
    <n v="109978"/>
    <s v="UNIVERSIDADE FEDERAL DE LAVRAS - MG"/>
    <d v="2020-11-06T10:07:57"/>
    <s v="GMF7393"/>
    <s v="PROPRIA"/>
    <s v="ONIBUS"/>
    <s v="10027333"/>
    <n v="2013"/>
    <n v="78048246"/>
    <s v="CARLOS EDUARDO LUIZ"/>
    <s v="Abastecimento"/>
    <s v="ARLA 32"/>
    <n v="20"/>
    <n v="3"/>
    <n v="159036"/>
    <n v="6173"/>
    <n v="308.64999999999998"/>
    <n v="60"/>
    <n v="7170947"/>
    <s v="POSTO VITORIA"/>
    <s v="POSTO DE COMBUSTIVEL"/>
    <s v="R OTACILIO NEGRAO DE LIMA 286"/>
    <s v="CENTRO"/>
    <s v="LAVRAS"/>
    <s v="MG"/>
    <s v="DTM"/>
    <m/>
    <m/>
    <m/>
    <m/>
    <m/>
    <m/>
    <m/>
    <m/>
    <m/>
    <m/>
    <m/>
    <m/>
  </r>
  <r>
    <x v="1"/>
    <x v="10"/>
    <n v="690452007"/>
    <n v="109978"/>
    <s v="UNIVERSIDADE FEDERAL DE LAVRAS - MG"/>
    <d v="2020-11-06T15:50:42"/>
    <s v="PVJ8129"/>
    <s v="PROPRIA"/>
    <s v="MOTOCICLETA"/>
    <s v="20019241"/>
    <n v="2014"/>
    <n v="1810957"/>
    <s v="ARTHUR RESENDE RIBEIRO DE OLIVEIRA"/>
    <s v="Abastecimento"/>
    <s v="GASOLINA COMUM"/>
    <n v="1.84"/>
    <n v="4.66"/>
    <n v="654"/>
    <n v="82"/>
    <n v="44.57"/>
    <n v="8.58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10"/>
    <n v="690452313"/>
    <n v="109978"/>
    <s v="UNIVERSIDADE FEDERAL DE LAVRAS - MG"/>
    <d v="2020-11-06T15:52:08"/>
    <s v="PVJ8142"/>
    <s v="PROPRIA"/>
    <s v="MOTOCICLETA"/>
    <s v="20019243"/>
    <n v="2014"/>
    <n v="1810957"/>
    <s v="ARTHUR RESENDE RIBEIRO DE OLIVEIRA"/>
    <s v="Abastecimento"/>
    <s v="GASOLINA COMUM"/>
    <n v="6.21"/>
    <n v="4.66"/>
    <n v="95450"/>
    <n v="239"/>
    <n v="38.49"/>
    <n v="28.94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10"/>
    <n v="690453183"/>
    <n v="109978"/>
    <s v="UNIVERSIDADE FEDERAL DE LAVRAS - MG"/>
    <d v="2020-11-06T15:56:27"/>
    <s v="PVJ8144"/>
    <s v="PROPRIA"/>
    <s v="MOTOCICLETA"/>
    <s v="0019244"/>
    <n v="2014"/>
    <n v="1810957"/>
    <s v="ARTHUR RESENDE RIBEIRO DE OLIVEIRA"/>
    <s v="Abastecimento"/>
    <s v="GASOLINA COMUM"/>
    <n v="5.83"/>
    <n v="4.66"/>
    <n v="84079"/>
    <n v="239"/>
    <n v="40.99"/>
    <n v="27.16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10"/>
    <n v="690453467"/>
    <n v="109978"/>
    <s v="UNIVERSIDADE FEDERAL DE LAVRAS - MG"/>
    <d v="2020-11-06T15:57:50"/>
    <s v="PVJ8159"/>
    <s v="PROPRIA"/>
    <s v="MOTOCICLETA"/>
    <s v="0019242"/>
    <n v="2014"/>
    <n v="1810957"/>
    <s v="ARTHUR RESENDE RIBEIRO DE OLIVEIRA"/>
    <s v="Abastecimento"/>
    <s v="GASOLINA COMUM"/>
    <n v="3.03"/>
    <n v="4.67"/>
    <n v="83790"/>
    <n v="137"/>
    <n v="45.21"/>
    <n v="14.15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10"/>
    <n v="690453858"/>
    <n v="109978"/>
    <s v="UNIVERSIDADE FEDERAL DE LAVRAS - MG"/>
    <d v="2020-11-06T15:59:58"/>
    <s v="PVJ8146"/>
    <s v="PROPRIA"/>
    <s v="MOTOCICLETA"/>
    <s v="20019246"/>
    <n v="2014"/>
    <n v="1810957"/>
    <s v="ARTHUR RESENDE RIBEIRO DE OLIVEIRA"/>
    <s v="Abastecimento"/>
    <s v="GASOLINA COMUM"/>
    <n v="5.42"/>
    <n v="4.66"/>
    <n v="74421"/>
    <n v="195"/>
    <n v="35.979999999999997"/>
    <n v="25.26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6"/>
    <x v="10"/>
    <n v="690454088"/>
    <n v="109978"/>
    <s v="UNIVERSIDADE FEDERAL DE LAVRAS - MG"/>
    <d v="2020-11-06T16:00:55"/>
    <s v="HKX5728"/>
    <s v="PROPRIA"/>
    <s v="MOTOCICLETA"/>
    <s v=""/>
    <n v="2009"/>
    <n v="1810957"/>
    <s v="ARTHUR RESENDE RIBEIRO DE OLIVEIRA"/>
    <s v="Abastecimento"/>
    <s v="GASOLINA COMUM"/>
    <n v="1.77"/>
    <n v="4.68"/>
    <n v="58235"/>
    <n v="80"/>
    <n v="45.2"/>
    <n v="8.2799999999999994"/>
    <n v="644030"/>
    <s v="POSTO VENERANDO"/>
    <s v="POSTO DE COMBUSTIVEL"/>
    <s v="PRACA MONSENHOR DOMINGOS PINHEIRO 242"/>
    <s v="CENTRO"/>
    <s v="LAVRAS"/>
    <s v="MG"/>
    <s v="DGTI"/>
    <m/>
    <m/>
    <m/>
    <m/>
    <m/>
    <m/>
    <m/>
    <m/>
    <m/>
    <m/>
    <m/>
    <m/>
  </r>
  <r>
    <x v="1"/>
    <x v="10"/>
    <n v="690454323"/>
    <n v="109978"/>
    <s v="UNIVERSIDADE FEDERAL DE LAVRAS - MG"/>
    <d v="2020-11-06T16:01:55"/>
    <s v="PVJ8145"/>
    <s v="PROPRIA"/>
    <s v="MOTOCICLETA"/>
    <s v="20019245"/>
    <n v="2014"/>
    <n v="1810957"/>
    <s v="ARTHUR RESENDE RIBEIRO DE OLIVEIRA"/>
    <s v="Abastecimento"/>
    <s v="GASOLINA COMUM"/>
    <n v="3.95"/>
    <n v="4.67"/>
    <n v="93912"/>
    <n v="184"/>
    <n v="46.58"/>
    <n v="18.43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10"/>
    <n v="690454859"/>
    <n v="109978"/>
    <s v="UNIVERSIDADE FEDERAL DE LAVRAS - MG"/>
    <d v="2020-11-06T16:04:39"/>
    <s v="PVJ8154"/>
    <s v="PROPRIA"/>
    <s v="MOTOCICLETA"/>
    <s v=""/>
    <n v="2014"/>
    <n v="1810957"/>
    <s v="ARTHUR RESENDE RIBEIRO DE OLIVEIRA"/>
    <s v="Abastecimento"/>
    <s v="GASOLINA COMUM"/>
    <n v="3.6"/>
    <n v="4.66"/>
    <n v="58529"/>
    <n v="191"/>
    <n v="53.06"/>
    <n v="16.77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0"/>
    <x v="10"/>
    <n v="690455404"/>
    <n v="109978"/>
    <s v="UNIVERSIDADE FEDERAL DE LAVRAS - MG"/>
    <d v="2020-11-06T16:07:15"/>
    <s v="PVJ8162"/>
    <s v="PROPRIA"/>
    <s v="MOTOCICLETA"/>
    <s v="20015679"/>
    <n v="2014"/>
    <n v="1810957"/>
    <s v="ARTHUR RESENDE RIBEIRO DE OLIVEIRA"/>
    <s v="Abastecimento"/>
    <s v="GASOLINA COMUM"/>
    <n v="4.84"/>
    <n v="4.66"/>
    <n v="66145"/>
    <n v="212"/>
    <n v="43.8"/>
    <n v="22.57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0"/>
    <x v="10"/>
    <n v="690455585"/>
    <n v="109978"/>
    <s v="UNIVERSIDADE FEDERAL DE LAVRAS - MG"/>
    <d v="2020-11-06T16:08:10"/>
    <s v="HKX5729"/>
    <s v="PROPRIA"/>
    <s v="MOTOCICLETA"/>
    <s v=""/>
    <n v="2009"/>
    <n v="1810957"/>
    <s v="ARTHUR RESENDE RIBEIRO DE OLIVEIRA"/>
    <s v="Abastecimento"/>
    <s v="GASOLINA COMUM"/>
    <n v="9.09"/>
    <n v="4.66"/>
    <n v="32754"/>
    <n v="416"/>
    <n v="45.76"/>
    <n v="42.35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10"/>
    <n v="690455773"/>
    <n v="109978"/>
    <s v="UNIVERSIDADE FEDERAL DE LAVRAS - MG"/>
    <d v="2020-11-06T16:09:05"/>
    <s v="PVJ8123"/>
    <s v="PROPRIA"/>
    <s v="MOTOCICLETA"/>
    <s v="20019272"/>
    <n v="2014"/>
    <n v="1810957"/>
    <s v="ARTHUR RESENDE RIBEIRO DE OLIVEIRA"/>
    <s v="Abastecimento"/>
    <s v="GASOLINA COMUM"/>
    <n v="5.76"/>
    <n v="4.66"/>
    <n v="85795"/>
    <n v="248"/>
    <n v="43.06"/>
    <n v="26.85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10"/>
    <n v="690455960"/>
    <n v="109978"/>
    <s v="UNIVERSIDADE FEDERAL DE LAVRAS - MG"/>
    <d v="2020-11-06T16:09:57"/>
    <s v="PVJ8124"/>
    <s v="PROPRIA"/>
    <s v="MOTOCICLETA"/>
    <s v="20019248"/>
    <n v="2014"/>
    <n v="1810957"/>
    <s v="ARTHUR RESENDE RIBEIRO DE OLIVEIRA"/>
    <s v="Abastecimento"/>
    <s v="GASOLINA COMUM"/>
    <n v="4.08"/>
    <n v="4.66"/>
    <n v="4119"/>
    <n v="184"/>
    <n v="45.1"/>
    <n v="19.010000000000002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10"/>
    <n v="690456218"/>
    <n v="109978"/>
    <s v="UNIVERSIDADE FEDERAL DE LAVRAS - MG"/>
    <d v="2020-11-06T16:10:55"/>
    <s v="PVJ8151"/>
    <s v="PROPRIA"/>
    <s v="MOTOCICLETA"/>
    <s v="20019247"/>
    <n v="2014"/>
    <n v="1810957"/>
    <s v="ARTHUR RESENDE RIBEIRO DE OLIVEIRA"/>
    <s v="Abastecimento"/>
    <s v="GASOLINA COMUM"/>
    <n v="5.09"/>
    <n v="4.66"/>
    <n v="93097"/>
    <n v="303"/>
    <n v="59.53"/>
    <n v="23.74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10"/>
    <n v="690722982"/>
    <n v="109978"/>
    <s v="UNIVERSIDADE FEDERAL DE LAVRAS - MG"/>
    <d v="2020-11-09T07:40:06"/>
    <s v="GMF1891"/>
    <s v="PROPRIA"/>
    <s v="914 DIESEL"/>
    <s v="20012235"/>
    <n v="1997"/>
    <n v="68775056"/>
    <s v="ANDERSON DE SOUSA LIMA"/>
    <s v="Abastecimento"/>
    <s v="Diesel S-10 Comum"/>
    <n v="47.68"/>
    <n v="3.85"/>
    <n v="215466"/>
    <n v="145"/>
    <n v="3.04"/>
    <n v="183.52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10"/>
    <n v="690727762"/>
    <n v="109978"/>
    <s v="UNIVERSIDADE FEDERAL DE LAVRAS - MG"/>
    <d v="2020-11-09T07:53:05"/>
    <s v="GXD6503"/>
    <s v="PROPRIA"/>
    <s v="MOTOCICLETA"/>
    <s v=""/>
    <n v="2000"/>
    <n v="1670814"/>
    <s v="MARCELO ADALTON BALISA"/>
    <s v="Abastecimento"/>
    <s v="GASOLINA COMUM"/>
    <n v="8.08"/>
    <n v="4.8"/>
    <n v="23751"/>
    <n v="162"/>
    <n v="20.05"/>
    <n v="38.78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10"/>
    <n v="690745009"/>
    <n v="109978"/>
    <s v="UNIVERSIDADE FEDERAL DE LAVRAS - MG"/>
    <d v="2020-11-09T08:45:08"/>
    <s v="HES1216"/>
    <s v="PROPRIA"/>
    <s v="STRADA HD WK CD E"/>
    <s v="20012216"/>
    <n v="2007"/>
    <n v="1346441"/>
    <s v="RENAN ROSA PAULINO"/>
    <s v="Abastecimento"/>
    <s v="GASOLINA COMUM"/>
    <n v="31.25"/>
    <n v="4.8"/>
    <n v="141201"/>
    <n v="224"/>
    <n v="7.17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3"/>
    <x v="10"/>
    <n v="690745383"/>
    <n v="109978"/>
    <s v="UNIVERSIDADE FEDERAL DE LAVRAS - MG"/>
    <d v="2020-11-09T08:46:23"/>
    <s v="ROC3903"/>
    <s v="PROPRIA"/>
    <s v="ROCADEIRA 2 TEMPOS"/>
    <s v="143903"/>
    <n v="2017"/>
    <n v="1346441"/>
    <s v="RENAN ROSA PAULINO"/>
    <s v="Abastecimento"/>
    <s v="GASOLINA COMUM"/>
    <n v="20"/>
    <n v="4.8"/>
    <n v="210330"/>
    <n v="10"/>
    <n v="0.5"/>
    <n v="95.98"/>
    <n v="9895191"/>
    <s v="AUTO POSTO LAVRAS SHELL"/>
    <s v="POSTO DE COMBUSTIVEL"/>
    <s v="AVENIDA DR SILVIO MENICUCCI 200"/>
    <s v="VILA ESTER"/>
    <s v="LAVRAS"/>
    <s v="MG"/>
    <s v="DZO"/>
    <m/>
    <m/>
    <m/>
    <m/>
    <m/>
    <m/>
    <m/>
    <m/>
    <m/>
    <m/>
    <m/>
    <m/>
  </r>
  <r>
    <x v="1"/>
    <x v="10"/>
    <n v="690751618"/>
    <n v="109978"/>
    <s v="UNIVERSIDADE FEDERAL DE LAVRAS - MG"/>
    <d v="2020-11-09T09:03:46"/>
    <s v="HKX5794"/>
    <s v="PROPRIA"/>
    <s v="MOTOCICLETA"/>
    <s v="20019851"/>
    <n v="2010"/>
    <n v="2042107"/>
    <s v="JERRY ADRIANI DA SILVA"/>
    <s v="Abastecimento"/>
    <s v="GASOLINA COMUM"/>
    <n v="6.11"/>
    <n v="4.75"/>
    <n v="40930"/>
    <n v="80"/>
    <n v="13.09"/>
    <n v="29.02"/>
    <n v="9895191"/>
    <s v="AUTO POSTO LAVRAS SHELL"/>
    <s v="POSTO DE COMBUSTIVEL"/>
    <s v="AVENIDA DR SILVIO MENICUCCI 200"/>
    <s v="VILA ESTER"/>
    <s v="LAVRAS"/>
    <s v="MG"/>
    <s v="PROINFRA"/>
    <m/>
    <m/>
    <m/>
    <m/>
    <m/>
    <m/>
    <m/>
    <m/>
    <m/>
    <m/>
    <m/>
    <m/>
  </r>
  <r>
    <x v="0"/>
    <x v="10"/>
    <n v="690752302"/>
    <n v="109978"/>
    <s v="UNIVERSIDADE FEDERAL DE LAVRAS - MG"/>
    <d v="2020-11-09T09:06:12"/>
    <s v="PVX6863"/>
    <s v="PROPRIA"/>
    <s v="MONTANA"/>
    <s v=""/>
    <n v="2015"/>
    <n v="2042107"/>
    <s v="JERRY ADRIANI DA SILVA"/>
    <s v="Abastecimento"/>
    <s v="GASOLINA COMUM"/>
    <n v="31.92"/>
    <n v="4.7"/>
    <n v="104344"/>
    <n v="259"/>
    <n v="8.11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10"/>
    <n v="690764317"/>
    <n v="109978"/>
    <s v="UNIVERSIDADE FEDERAL DE LAVRAS - MG"/>
    <d v="2020-11-09T09:49:21"/>
    <s v="GMF6158"/>
    <s v="PROPRIA"/>
    <s v="STRADA HD WK CD E"/>
    <s v="20019850"/>
    <n v="2010"/>
    <n v="2214848"/>
    <s v="ANTONIO VICENTE DA SILVA"/>
    <s v="Abastecimento"/>
    <s v="GASOLINA COMUM"/>
    <n v="31.25"/>
    <n v="4.8"/>
    <n v="213697"/>
    <n v="291"/>
    <n v="9.31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6"/>
    <x v="10"/>
    <n v="690833425"/>
    <n v="109978"/>
    <s v="UNIVERSIDADE FEDERAL DE LAVRAS - MG"/>
    <d v="2020-11-09T16:06:33"/>
    <s v="HKX5728"/>
    <s v="PROPRIA"/>
    <s v="MOTOCICLETA"/>
    <s v=""/>
    <n v="2009"/>
    <n v="1810957"/>
    <s v="ARTHUR RESENDE RIBEIRO DE OLIVEIRA"/>
    <s v="Abastecimento"/>
    <s v="GASOLINA COMUM"/>
    <n v="7.34"/>
    <n v="4.66"/>
    <n v="58553"/>
    <n v="318"/>
    <n v="43.32"/>
    <n v="34.229999999999997"/>
    <n v="644030"/>
    <s v="POSTO VENERANDO"/>
    <s v="POSTO DE COMBUSTIVEL"/>
    <s v="PRACA MONSENHOR DOMINGOS PINHEIRO 242"/>
    <s v="CENTRO"/>
    <s v="LAVRAS"/>
    <s v="MG"/>
    <s v="DGTI"/>
    <m/>
    <m/>
    <m/>
    <m/>
    <m/>
    <m/>
    <m/>
    <m/>
    <m/>
    <m/>
    <m/>
    <m/>
  </r>
  <r>
    <x v="1"/>
    <x v="10"/>
    <n v="690834092"/>
    <n v="109978"/>
    <s v="UNIVERSIDADE FEDERAL DE LAVRAS - MG"/>
    <d v="2020-11-09T16:10:08"/>
    <s v="PVJ8129"/>
    <s v="PROPRIA"/>
    <s v="MOTOCICLETA"/>
    <s v="20019241"/>
    <n v="2014"/>
    <n v="1810957"/>
    <s v="ARTHUR RESENDE RIBEIRO DE OLIVEIRA"/>
    <s v="Abastecimento"/>
    <s v="GASOLINA COMUM"/>
    <n v="5.43"/>
    <n v="4.66"/>
    <n v="886"/>
    <n v="232"/>
    <n v="42.73"/>
    <n v="25.31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10"/>
    <n v="690834242"/>
    <n v="109978"/>
    <s v="UNIVERSIDADE FEDERAL DE LAVRAS - MG"/>
    <d v="2020-11-09T16:11:04"/>
    <s v="PVJ8123"/>
    <s v="PROPRIA"/>
    <s v="MOTOCICLETA"/>
    <s v="20019272"/>
    <n v="2014"/>
    <n v="1810957"/>
    <s v="ARTHUR RESENDE RIBEIRO DE OLIVEIRA"/>
    <s v="Abastecimento"/>
    <s v="GASOLINA COMUM"/>
    <n v="6.81"/>
    <n v="4.66"/>
    <n v="86072"/>
    <n v="277"/>
    <n v="40.68"/>
    <n v="31.74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10"/>
    <n v="690834653"/>
    <n v="109978"/>
    <s v="UNIVERSIDADE FEDERAL DE LAVRAS - MG"/>
    <d v="2020-11-09T16:13:31"/>
    <s v="HKX5731"/>
    <s v="PROPRIA"/>
    <s v="MOTOCICLETA"/>
    <s v="20019249"/>
    <n v="2009"/>
    <n v="1810957"/>
    <s v="ARTHUR RESENDE RIBEIRO DE OLIVEIRA"/>
    <s v="Abastecimento"/>
    <s v="GASOLINA COMUM"/>
    <n v="8.5"/>
    <n v="3.84"/>
    <n v="21418"/>
    <n v="5"/>
    <n v="0.59"/>
    <n v="32.6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10"/>
    <n v="690836155"/>
    <n v="109978"/>
    <s v="UNIVERSIDADE FEDERAL DE LAVRAS - MG"/>
    <d v="2020-11-09T16:16:21"/>
    <s v="PVJ8124"/>
    <s v="PROPRIA"/>
    <s v="MOTOCICLETA"/>
    <s v="20019248"/>
    <n v="2014"/>
    <n v="1810957"/>
    <s v="ARTHUR RESENDE RIBEIRO DE OLIVEIRA"/>
    <s v="Abastecimento"/>
    <s v="GASOLINA COMUM"/>
    <n v="7.24"/>
    <n v="4.66"/>
    <n v="4353"/>
    <n v="234"/>
    <n v="32.32"/>
    <n v="33.729999999999997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10"/>
    <n v="690837096"/>
    <n v="109978"/>
    <s v="UNIVERSIDADE FEDERAL DE LAVRAS - MG"/>
    <d v="2020-11-09T16:21:16"/>
    <s v="PVJ8142"/>
    <s v="PROPRIA"/>
    <s v="MOTOCICLETA"/>
    <s v="20019243"/>
    <n v="2014"/>
    <n v="1810957"/>
    <s v="ARTHUR RESENDE RIBEIRO DE OLIVEIRA"/>
    <s v="Abastecimento"/>
    <s v="GASOLINA COMUM"/>
    <n v="5.85"/>
    <n v="4.66"/>
    <n v="95690"/>
    <n v="240"/>
    <n v="41.03"/>
    <n v="27.26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10"/>
    <n v="690837356"/>
    <n v="109978"/>
    <s v="UNIVERSIDADE FEDERAL DE LAVRAS - MG"/>
    <d v="2020-11-09T16:23:07"/>
    <s v="PVJ8159"/>
    <s v="PROPRIA"/>
    <s v="MOTOCICLETA"/>
    <s v="0019242"/>
    <n v="2014"/>
    <n v="1810957"/>
    <s v="ARTHUR RESENDE RIBEIRO DE OLIVEIRA"/>
    <s v="Abastecimento"/>
    <s v="GASOLINA COMUM"/>
    <n v="6.07"/>
    <n v="4.66"/>
    <n v="84056"/>
    <n v="266"/>
    <n v="43.82"/>
    <n v="28.28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10"/>
    <n v="690838080"/>
    <n v="109978"/>
    <s v="UNIVERSIDADE FEDERAL DE LAVRAS - MG"/>
    <d v="2020-11-09T16:24:15"/>
    <s v="HKX5734"/>
    <s v="PROPRIA"/>
    <s v="MOTOCICLETA"/>
    <s v=""/>
    <n v="2009"/>
    <n v="1810957"/>
    <s v="ARTHUR RESENDE RIBEIRO DE OLIVEIRA"/>
    <s v="Abastecimento"/>
    <s v="GASOLINA COMUM"/>
    <n v="9.01"/>
    <n v="4.66"/>
    <n v="50179"/>
    <n v="415"/>
    <n v="46.06"/>
    <n v="42"/>
    <n v="644030"/>
    <s v="POSTO VENERANDO"/>
    <s v="POSTO DE COMBUSTIVEL"/>
    <s v="PRACA MONSENHOR DOMINGOS PINHEIRO 242"/>
    <s v="CENTRO"/>
    <s v="LAVRAS"/>
    <s v="MG"/>
    <s v="DIRETORIA DE TRANSPORTES E CONSERVACAO DO CAMPUS/PROINFRA"/>
    <m/>
    <m/>
    <m/>
    <m/>
    <m/>
    <m/>
    <m/>
    <m/>
    <m/>
    <m/>
    <m/>
    <m/>
  </r>
  <r>
    <x v="1"/>
    <x v="10"/>
    <n v="690838010"/>
    <n v="109978"/>
    <s v="UNIVERSIDADE FEDERAL DE LAVRAS - MG"/>
    <d v="2020-11-09T16:26:47"/>
    <s v="PVJ8151"/>
    <s v="PROPRIA"/>
    <s v="MOTOCICLETA"/>
    <s v="20019247"/>
    <n v="2014"/>
    <n v="1810957"/>
    <s v="ARTHUR RESENDE RIBEIRO DE OLIVEIRA"/>
    <s v="Abastecimento"/>
    <s v="GASOLINA COMUM"/>
    <n v="6.39"/>
    <n v="4.66"/>
    <n v="93331"/>
    <n v="234"/>
    <n v="36.619999999999997"/>
    <n v="29.75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10"/>
    <n v="690915706"/>
    <n v="109978"/>
    <s v="UNIVERSIDADE FEDERAL DE LAVRAS - MG"/>
    <d v="2020-11-10T07:46:44"/>
    <s v="PVN3752"/>
    <s v="PROPRIA"/>
    <s v="PALIO"/>
    <s v=""/>
    <n v="2015"/>
    <n v="45197865"/>
    <s v="ANTONIO JOSE BENTO DE LUCAS"/>
    <s v="Abastecimento"/>
    <s v="GASOLINA COMUM"/>
    <n v="16.78"/>
    <n v="4.8"/>
    <n v="38265"/>
    <n v="184"/>
    <n v="10.97"/>
    <n v="80.53"/>
    <n v="9895191"/>
    <s v="AUTO POSTO LAVRAS SHELL"/>
    <s v="POSTO DE COMBUSTIVEL"/>
    <s v="AVENIDA DR SILVIO MENICUCCI 200"/>
    <s v="VILA ESTER"/>
    <s v="LAVRAS"/>
    <s v="MG"/>
    <s v="PROINFRA"/>
    <m/>
    <m/>
    <m/>
    <m/>
    <m/>
    <m/>
    <m/>
    <m/>
    <m/>
    <m/>
    <m/>
    <m/>
  </r>
  <r>
    <x v="0"/>
    <x v="10"/>
    <n v="690917553"/>
    <n v="109978"/>
    <s v="UNIVERSIDADE FEDERAL DE LAVRAS - MG"/>
    <d v="2020-11-10T07:54:27"/>
    <s v="GMF7963"/>
    <s v="PROPRIA"/>
    <s v="STRADA HD WK CD E"/>
    <s v=""/>
    <n v="2015"/>
    <n v="45197865"/>
    <s v="ANTONIO JOSE BENTO DE LUCAS"/>
    <s v="Abastecimento"/>
    <s v="GASOLINA COMUM"/>
    <n v="31.25"/>
    <n v="4.8"/>
    <n v="86124"/>
    <n v="304"/>
    <n v="9.73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10"/>
    <n v="690945751"/>
    <n v="109978"/>
    <s v="UNIVERSIDADE FEDERAL DE LAVRAS - MG"/>
    <d v="2020-11-10T09:40:49"/>
    <s v="GMF6108"/>
    <s v="PROPRIA"/>
    <s v="KOMBI 1.6"/>
    <s v="20015678"/>
    <n v="2010"/>
    <n v="3892"/>
    <s v="CLAUDIO VALACIO DE OLIVEIRA"/>
    <s v="Abastecimento"/>
    <s v="GASOLINA COMUM"/>
    <n v="31.25"/>
    <n v="4.8"/>
    <n v="688343"/>
    <n v="238"/>
    <n v="7.62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10"/>
    <n v="691003261"/>
    <n v="109978"/>
    <s v="UNIVERSIDADE FEDERAL DE LAVRAS - MG"/>
    <d v="2020-11-10T13:37:45"/>
    <s v="GMF5528"/>
    <s v="PROPRIA"/>
    <s v="1418"/>
    <s v="20012551"/>
    <n v="2008"/>
    <n v="11984333"/>
    <s v="ADEILSON CARVALHO"/>
    <s v="Abastecimento"/>
    <s v="Diesel S-10 Comum"/>
    <n v="140"/>
    <n v="3.86"/>
    <n v="134917"/>
    <n v="72"/>
    <n v="0.51"/>
    <n v="540"/>
    <n v="9895191"/>
    <s v="AUTO POSTO LAVRAS SHELL"/>
    <s v="POSTO DE COMBUSTIVEL"/>
    <s v="AVENIDA DR SILVIO MENICUCCI 200"/>
    <s v="VILA ESTER"/>
    <s v="LAVRAS"/>
    <s v="MG"/>
    <s v="DIRETORIA DE TRANSPORTES E CONSERVACAO DO CAMPUS/PROINFRA"/>
    <m/>
    <m/>
    <m/>
    <m/>
    <m/>
    <m/>
    <m/>
    <m/>
    <m/>
    <m/>
    <m/>
    <m/>
  </r>
  <r>
    <x v="0"/>
    <x v="10"/>
    <n v="691024636"/>
    <n v="109978"/>
    <s v="UNIVERSIDADE FEDERAL DE LAVRAS - MG"/>
    <d v="2020-11-10T15:30:17"/>
    <s v="GMF1078"/>
    <s v="PROPRIA"/>
    <s v="CAMINHAO"/>
    <s v="20015677"/>
    <n v="1977"/>
    <n v="3892"/>
    <s v="CLAUDIO VALACIO DE OLIVEIRA"/>
    <s v="Abastecimento"/>
    <s v="Diesel S-10 Comum"/>
    <n v="77.94"/>
    <n v="3.85"/>
    <n v="79147"/>
    <n v="142"/>
    <n v="1.82"/>
    <n v="30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10"/>
    <n v="691033217"/>
    <n v="109978"/>
    <s v="UNIVERSIDADE FEDERAL DE LAVRAS - MG"/>
    <d v="2020-11-10T16:20:42"/>
    <s v="PVJ8162"/>
    <s v="PROPRIA"/>
    <s v="MOTOCICLETA"/>
    <s v="20015679"/>
    <n v="2014"/>
    <n v="1810957"/>
    <s v="ARTHUR RESENDE RIBEIRO DE OLIVEIRA"/>
    <s v="Abastecimento"/>
    <s v="GASOLINA COMUM"/>
    <n v="5.3"/>
    <n v="4.66"/>
    <n v="66389"/>
    <n v="244"/>
    <n v="46.04"/>
    <n v="24.72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10"/>
    <n v="691033367"/>
    <n v="109978"/>
    <s v="UNIVERSIDADE FEDERAL DE LAVRAS - MG"/>
    <d v="2020-11-10T16:21:34"/>
    <s v="PVJ8145"/>
    <s v="PROPRIA"/>
    <s v="MOTOCICLETA"/>
    <s v="20019245"/>
    <n v="2014"/>
    <n v="1810957"/>
    <s v="ARTHUR RESENDE RIBEIRO DE OLIVEIRA"/>
    <s v="Abastecimento"/>
    <s v="GASOLINA COMUM"/>
    <n v="8.31"/>
    <n v="4.66"/>
    <n v="94286"/>
    <n v="374"/>
    <n v="45.01"/>
    <n v="38.729999999999997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10"/>
    <n v="691033512"/>
    <n v="109978"/>
    <s v="UNIVERSIDADE FEDERAL DE LAVRAS - MG"/>
    <d v="2020-11-10T16:22:27"/>
    <s v="PVJ8154"/>
    <s v="PROPRIA"/>
    <s v="MOTOCICLETA"/>
    <s v=""/>
    <n v="2014"/>
    <n v="1810957"/>
    <s v="ARTHUR RESENDE RIBEIRO DE OLIVEIRA"/>
    <s v="Abastecimento"/>
    <s v="GASOLINA COMUM"/>
    <n v="5.15"/>
    <n v="4.66"/>
    <n v="58775"/>
    <n v="246"/>
    <n v="47.77"/>
    <n v="24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10"/>
    <n v="691033655"/>
    <n v="109978"/>
    <s v="UNIVERSIDADE FEDERAL DE LAVRAS - MG"/>
    <d v="2020-11-10T16:23:19"/>
    <s v="PVJ8144"/>
    <s v="PROPRIA"/>
    <s v="MOTOCICLETA"/>
    <s v="0019244"/>
    <n v="2014"/>
    <n v="1810957"/>
    <s v="ARTHUR RESENDE RIBEIRO DE OLIVEIRA"/>
    <s v="Abastecimento"/>
    <s v="GASOLINA COMUM"/>
    <n v="6.12"/>
    <n v="4.66"/>
    <n v="84353"/>
    <n v="274"/>
    <n v="44.77"/>
    <n v="28.51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10"/>
    <n v="691131542"/>
    <n v="109978"/>
    <s v="UNIVERSIDADE FEDERAL DE LAVRAS - MG"/>
    <d v="2020-11-11T08:56:30"/>
    <s v="COM6533"/>
    <s v="PROPRIA"/>
    <s v="COMPACTADOR"/>
    <s v=""/>
    <n v="1999"/>
    <n v="2041853"/>
    <s v="MARCIO TADEU DE LIMA"/>
    <s v="Abastecimento"/>
    <s v="GASOLINA COMUM"/>
    <n v="40"/>
    <n v="4.8"/>
    <n v="100"/>
    <n v="10"/>
    <n v="4"/>
    <n v="191.96"/>
    <n v="9895191"/>
    <s v="AUTO POSTO LAVRAS SHELL"/>
    <s v="POSTO DE COMBUSTIVEL"/>
    <s v="AVENIDA DR SILVIO MENICUCCI 200"/>
    <s v="VILA ESTER"/>
    <s v="LAVRAS"/>
    <s v="MG"/>
    <s v="PROINFRA"/>
    <m/>
    <m/>
    <m/>
    <m/>
    <m/>
    <m/>
    <m/>
    <m/>
    <m/>
    <m/>
    <m/>
    <m/>
  </r>
  <r>
    <x v="0"/>
    <x v="10"/>
    <n v="691158283"/>
    <n v="109978"/>
    <s v="UNIVERSIDADE FEDERAL DE LAVRAS - MG"/>
    <d v="2020-11-11T11:02:22"/>
    <s v="GMF7219"/>
    <s v="PROPRIA"/>
    <s v="FOCUS"/>
    <s v="20012003"/>
    <n v="2013"/>
    <n v="15952"/>
    <s v="FLAVIO DOS SANTOS MACIEL"/>
    <s v="Abastecimento"/>
    <s v="GASOLINA COMUM"/>
    <n v="31.25"/>
    <n v="4.8"/>
    <n v="168026"/>
    <n v="288"/>
    <n v="9.2200000000000006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10"/>
    <n v="691190083"/>
    <n v="109978"/>
    <s v="UNIVERSIDADE FEDERAL DE LAVRAS - MG"/>
    <d v="2020-11-11T14:08:30"/>
    <s v="GMF6454"/>
    <s v="PROPRIA"/>
    <s v="RANGER"/>
    <s v="20019848"/>
    <n v="2011"/>
    <n v="3892"/>
    <s v="CLAUDIO VALACIO DE OLIVEIRA"/>
    <s v="Abastecimento"/>
    <s v="Diesel S-10 Comum"/>
    <n v="51.96"/>
    <n v="3.85"/>
    <n v="148247"/>
    <n v="371"/>
    <n v="7.14"/>
    <n v="20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1"/>
    <x v="10"/>
    <n v="691209833"/>
    <n v="109978"/>
    <s v="UNIVERSIDADE FEDERAL DE LAVRAS - MG"/>
    <d v="2020-11-11T15:54:24"/>
    <s v="PVJ8146"/>
    <s v="PROPRIA"/>
    <s v="MOTOCICLETA"/>
    <s v="20019246"/>
    <n v="2014"/>
    <n v="1810957"/>
    <s v="ARTHUR RESENDE RIBEIRO DE OLIVEIRA"/>
    <s v="Abastecimento"/>
    <s v="GASOLINA COMUM"/>
    <n v="7.03"/>
    <n v="4.66"/>
    <n v="74617"/>
    <n v="196"/>
    <n v="27.88"/>
    <n v="32.79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10"/>
    <n v="691210142"/>
    <n v="109978"/>
    <s v="UNIVERSIDADE FEDERAL DE LAVRAS - MG"/>
    <d v="2020-11-11T15:56:03"/>
    <s v="HKX5729"/>
    <s v="PROPRIA"/>
    <s v="MOTOCICLETA"/>
    <s v=""/>
    <n v="2009"/>
    <n v="1810957"/>
    <s v="ARTHUR RESENDE RIBEIRO DE OLIVEIRA"/>
    <s v="Abastecimento"/>
    <s v="GASOLINA COMUM"/>
    <n v="9.2899999999999991"/>
    <n v="4.66"/>
    <n v="33144"/>
    <n v="390"/>
    <n v="41.98"/>
    <n v="43.31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0"/>
    <x v="10"/>
    <n v="691222187"/>
    <n v="109978"/>
    <s v="UNIVERSIDADE FEDERAL DE LAVRAS - MG"/>
    <d v="2020-11-11T16:53:40"/>
    <s v="GMF6665"/>
    <s v="PROPRIA"/>
    <s v="CAMINHAO"/>
    <s v="20012224"/>
    <n v="2011"/>
    <n v="15952"/>
    <s v="FLAVIO DOS SANTOS MACIEL"/>
    <s v="Abastecimento"/>
    <s v="Diesel S-10 Comum"/>
    <n v="77.94"/>
    <n v="3.85"/>
    <n v="169829"/>
    <n v="651"/>
    <n v="8.35"/>
    <n v="30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10"/>
    <n v="691290315"/>
    <n v="109978"/>
    <s v="UNIVERSIDADE FEDERAL DE LAVRAS - MG"/>
    <d v="2020-11-12T07:34:08"/>
    <s v="HES1264"/>
    <s v="PROPRIA"/>
    <s v="RANGER"/>
    <s v=""/>
    <n v="2007"/>
    <n v="140502"/>
    <s v="JOSE PEDRO DE OLIVEIRA"/>
    <s v="Abastecimento"/>
    <s v="Diesel S-10 Comum"/>
    <n v="51.96"/>
    <n v="3.85"/>
    <n v="327339"/>
    <n v="506"/>
    <n v="9.74"/>
    <n v="20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10"/>
    <n v="691306741"/>
    <n v="109978"/>
    <s v="UNIVERSIDADE FEDERAL DE LAVRAS - MG"/>
    <d v="2020-11-12T08:34:44"/>
    <s v="GMF6159"/>
    <s v="PROPRIA"/>
    <s v="STRADA HD WK CD E"/>
    <s v=""/>
    <n v="2010"/>
    <n v="1824445"/>
    <s v="JULIANO BATISTA MESSIA"/>
    <s v="Abastecimento"/>
    <s v="ETANOL"/>
    <n v="35.17"/>
    <n v="3.5"/>
    <n v="120769"/>
    <n v="252"/>
    <n v="7.17"/>
    <n v="123.02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10"/>
    <n v="691371205"/>
    <n v="109978"/>
    <s v="UNIVERSIDADE FEDERAL DE LAVRAS - MG"/>
    <d v="2020-11-12T13:51:24"/>
    <s v="GMF7220"/>
    <s v="PROPRIA"/>
    <s v="FOCUS"/>
    <s v="20012214"/>
    <n v="2013"/>
    <n v="2111789"/>
    <s v="GUSTAVO MARCIO BOTELHO"/>
    <s v="Abastecimento"/>
    <s v="GASOLINA COMUM"/>
    <n v="32.19"/>
    <n v="4.66"/>
    <n v="156837"/>
    <n v="324"/>
    <n v="10.07"/>
    <n v="150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0"/>
    <x v="10"/>
    <n v="691371461"/>
    <n v="109978"/>
    <s v="UNIVERSIDADE FEDERAL DE LAVRAS - MG"/>
    <d v="2020-11-12T13:53:07"/>
    <s v="GMF7214"/>
    <s v="PROPRIA"/>
    <s v="FOCUS"/>
    <s v="20012001"/>
    <n v="2013"/>
    <n v="2111789"/>
    <s v="GUSTAVO MARCIO BOTELHO"/>
    <s v="Abastecimento"/>
    <s v="GASOLINA COMUM"/>
    <n v="24.2"/>
    <n v="4.66"/>
    <n v="162520"/>
    <n v="199"/>
    <n v="8.2200000000000006"/>
    <n v="112.76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6"/>
    <x v="10"/>
    <n v="691400626"/>
    <n v="109978"/>
    <s v="UNIVERSIDADE FEDERAL DE LAVRAS - MG"/>
    <d v="2020-11-12T16:25:28"/>
    <s v="HKX5728"/>
    <s v="PROPRIA"/>
    <s v="MOTOCICLETA"/>
    <s v=""/>
    <n v="2009"/>
    <n v="1810957"/>
    <s v="ARTHUR RESENDE RIBEIRO DE OLIVEIRA"/>
    <s v="Abastecimento"/>
    <s v="GASOLINA COMUM"/>
    <n v="7.33"/>
    <n v="4.66"/>
    <n v="58876"/>
    <n v="323"/>
    <n v="44.07"/>
    <n v="34.18"/>
    <n v="644030"/>
    <s v="POSTO VENERANDO"/>
    <s v="POSTO DE COMBUSTIVEL"/>
    <s v="PRACA MONSENHOR DOMINGOS PINHEIRO 242"/>
    <s v="CENTRO"/>
    <s v="LAVRAS"/>
    <s v="MG"/>
    <s v="DGTI"/>
    <m/>
    <m/>
    <m/>
    <m/>
    <m/>
    <m/>
    <m/>
    <m/>
    <m/>
    <m/>
    <m/>
    <m/>
  </r>
  <r>
    <x v="1"/>
    <x v="10"/>
    <n v="691400812"/>
    <n v="109978"/>
    <s v="UNIVERSIDADE FEDERAL DE LAVRAS - MG"/>
    <d v="2020-11-12T16:26:32"/>
    <s v="PVJ8129"/>
    <s v="PROPRIA"/>
    <s v="MOTOCICLETA"/>
    <s v="20019241"/>
    <n v="2014"/>
    <n v="1810957"/>
    <s v="ARTHUR RESENDE RIBEIRO DE OLIVEIRA"/>
    <s v="Abastecimento"/>
    <s v="GASOLINA COMUM"/>
    <n v="5.39"/>
    <n v="4.66"/>
    <n v="1150"/>
    <n v="264"/>
    <n v="48.98"/>
    <n v="25.14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10"/>
    <n v="691400976"/>
    <n v="109978"/>
    <s v="UNIVERSIDADE FEDERAL DE LAVRAS - MG"/>
    <d v="2020-11-12T16:27:29"/>
    <s v="PVJ8124"/>
    <s v="PROPRIA"/>
    <s v="MOTOCICLETA"/>
    <s v="20019248"/>
    <n v="2014"/>
    <n v="1810957"/>
    <s v="ARTHUR RESENDE RIBEIRO DE OLIVEIRA"/>
    <s v="Abastecimento"/>
    <s v="GASOLINA COMUM"/>
    <n v="5.53"/>
    <n v="4.66"/>
    <n v="4508"/>
    <n v="155"/>
    <n v="28.03"/>
    <n v="25.77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10"/>
    <n v="691401170"/>
    <n v="109978"/>
    <s v="UNIVERSIDADE FEDERAL DE LAVRAS - MG"/>
    <d v="2020-11-12T16:28:24"/>
    <s v="PVJ8154"/>
    <s v="PROPRIA"/>
    <s v="MOTOCICLETA"/>
    <s v=""/>
    <n v="2014"/>
    <n v="1810957"/>
    <s v="ARTHUR RESENDE RIBEIRO DE OLIVEIRA"/>
    <s v="Abastecimento"/>
    <s v="GASOLINA COMUM"/>
    <n v="5.17"/>
    <n v="4.67"/>
    <n v="58993"/>
    <n v="218"/>
    <n v="42.17"/>
    <n v="24.12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10"/>
    <n v="691401328"/>
    <n v="109978"/>
    <s v="UNIVERSIDADE FEDERAL DE LAVRAS - MG"/>
    <d v="2020-11-12T16:29:15"/>
    <s v="PVJ8123"/>
    <s v="PROPRIA"/>
    <s v="MOTOCICLETA"/>
    <s v="20019272"/>
    <n v="2014"/>
    <n v="1810957"/>
    <s v="ARTHUR RESENDE RIBEIRO DE OLIVEIRA"/>
    <s v="Abastecimento"/>
    <s v="GASOLINA COMUM"/>
    <n v="6.48"/>
    <n v="4.66"/>
    <n v="86363"/>
    <n v="291"/>
    <n v="44.91"/>
    <n v="30.22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10"/>
    <n v="691501700"/>
    <n v="109978"/>
    <s v="UNIVERSIDADE FEDERAL DE LAVRAS - MG"/>
    <d v="2020-11-13T09:03:54"/>
    <s v="GMF5800"/>
    <s v="PROPRIA"/>
    <s v="13000"/>
    <s v="20012236"/>
    <n v="2009"/>
    <n v="45197865"/>
    <s v="ANTONIO JOSE BENTO DE LUCAS"/>
    <s v="Abastecimento"/>
    <s v="Diesel S-10 Comum"/>
    <n v="255.83"/>
    <n v="3.95"/>
    <n v="111655"/>
    <n v="474"/>
    <n v="1.85"/>
    <n v="1010.02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10"/>
    <n v="691537018"/>
    <n v="109978"/>
    <s v="UNIVERSIDADE FEDERAL DE LAVRAS - MG"/>
    <d v="2020-11-13T11:38:34"/>
    <s v="GMF5734"/>
    <s v="PROPRIA"/>
    <s v="COURIER"/>
    <s v="20019838"/>
    <n v="2009"/>
    <n v="2128212"/>
    <s v="BRUNO SIQUEIRA OGANDO"/>
    <s v="Abastecimento"/>
    <s v="GASOLINA COMUM"/>
    <n v="31.18"/>
    <n v="4.8099999999999996"/>
    <n v="114828"/>
    <n v="295"/>
    <n v="9.4600000000000009"/>
    <n v="150"/>
    <n v="11396534"/>
    <s v="POSTO DA PRACA"/>
    <s v="POSTO DE COMBUSTIVEL"/>
    <s v="PRACA DOUTOR JORGE 185"/>
    <s v="CENTRO"/>
    <s v="LAVRAS"/>
    <s v="MG"/>
    <s v="DTM"/>
    <m/>
    <m/>
    <m/>
    <m/>
    <m/>
    <m/>
    <m/>
    <m/>
    <m/>
    <m/>
    <m/>
    <m/>
  </r>
  <r>
    <x v="0"/>
    <x v="10"/>
    <n v="691562515"/>
    <n v="109978"/>
    <s v="UNIVERSIDADE FEDERAL DE LAVRAS - MG"/>
    <d v="2020-11-13T14:03:15"/>
    <s v="GMF7211"/>
    <s v="PROPRIA"/>
    <s v="FOCUS"/>
    <s v="20012222"/>
    <n v="2013"/>
    <n v="11984333"/>
    <s v="ADEILSON CARVALHO"/>
    <s v="Abastecimento"/>
    <s v="ETANOL"/>
    <n v="31.25"/>
    <n v="4.8"/>
    <n v="150540"/>
    <n v="64"/>
    <n v="2.0499999999999998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10"/>
    <n v="691562956"/>
    <n v="109978"/>
    <s v="UNIVERSIDADE FEDERAL DE LAVRAS - MG"/>
    <d v="2020-11-13T14:05:33"/>
    <s v="PVX6863"/>
    <s v="PROPRIA"/>
    <s v="MONTANA"/>
    <s v=""/>
    <n v="2015"/>
    <n v="11984333"/>
    <s v="ADEILSON CARVALHO"/>
    <s v="Abastecimento"/>
    <s v="GASOLINA COMUM"/>
    <n v="31.25"/>
    <n v="4.8"/>
    <n v="104344"/>
    <n v="0"/>
    <n v="0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1"/>
    <x v="10"/>
    <n v="691564265"/>
    <n v="109978"/>
    <s v="UNIVERSIDADE FEDERAL DE LAVRAS - MG"/>
    <d v="2020-11-13T14:07:15"/>
    <s v="HKX5794"/>
    <s v="PROPRIA"/>
    <s v="MOTOCICLETA"/>
    <s v="20019851"/>
    <n v="2010"/>
    <n v="11984333"/>
    <s v="ADEILSON CARVALHO"/>
    <s v="Abastecimento"/>
    <s v="GASOLINA COMUM"/>
    <n v="9.69"/>
    <n v="4.8"/>
    <n v="41165"/>
    <n v="235"/>
    <n v="24.25"/>
    <n v="46.5"/>
    <n v="9895191"/>
    <s v="AUTO POSTO LAVRAS SHELL"/>
    <s v="POSTO DE COMBUSTIVEL"/>
    <s v="AVENIDA DR SILVIO MENICUCCI 200"/>
    <s v="VILA ESTER"/>
    <s v="LAVRAS"/>
    <s v="MG"/>
    <s v="PROINFRA"/>
    <m/>
    <m/>
    <m/>
    <m/>
    <m/>
    <m/>
    <m/>
    <m/>
    <m/>
    <m/>
    <m/>
    <m/>
  </r>
  <r>
    <x v="1"/>
    <x v="10"/>
    <n v="691581193"/>
    <n v="109978"/>
    <s v="UNIVERSIDADE FEDERAL DE LAVRAS - MG"/>
    <d v="2020-11-13T15:24:32"/>
    <s v="PVJ8146"/>
    <s v="PROPRIA"/>
    <s v="MOTOCICLETA"/>
    <s v="20019246"/>
    <n v="2014"/>
    <n v="1810957"/>
    <s v="ARTHUR RESENDE RIBEIRO DE OLIVEIRA"/>
    <s v="Abastecimento"/>
    <s v="GASOLINA COMUM"/>
    <n v="2.68"/>
    <n v="4.67"/>
    <n v="74725"/>
    <n v="108"/>
    <n v="40.299999999999997"/>
    <n v="12.51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10"/>
    <n v="691581441"/>
    <n v="109978"/>
    <s v="UNIVERSIDADE FEDERAL DE LAVRAS - MG"/>
    <d v="2020-11-13T15:25:51"/>
    <s v="PVJ8151"/>
    <s v="PROPRIA"/>
    <s v="MOTOCICLETA"/>
    <s v="20019247"/>
    <n v="2014"/>
    <n v="1810957"/>
    <s v="ARTHUR RESENDE RIBEIRO DE OLIVEIRA"/>
    <s v="Abastecimento"/>
    <s v="GASOLINA COMUM"/>
    <n v="7.74"/>
    <n v="4.66"/>
    <n v="93376"/>
    <n v="45"/>
    <n v="5.81"/>
    <n v="36.06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10"/>
    <n v="691581727"/>
    <n v="109978"/>
    <s v="UNIVERSIDADE FEDERAL DE LAVRAS - MG"/>
    <d v="2020-11-13T15:27:12"/>
    <s v="PVJ8145"/>
    <s v="PROPRIA"/>
    <s v="MOTOCICLETA"/>
    <s v="20019245"/>
    <n v="2014"/>
    <n v="1810957"/>
    <s v="ARTHUR RESENDE RIBEIRO DE OLIVEIRA"/>
    <s v="Abastecimento"/>
    <s v="GASOLINA COMUM"/>
    <n v="5.79"/>
    <n v="4.66"/>
    <n v="94543"/>
    <n v="257"/>
    <n v="44.39"/>
    <n v="27.01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10"/>
    <n v="691582018"/>
    <n v="109978"/>
    <s v="UNIVERSIDADE FEDERAL DE LAVRAS - MG"/>
    <d v="2020-11-13T15:28:36"/>
    <s v="PVJ8159"/>
    <s v="PROPRIA"/>
    <s v="MOTOCICLETA"/>
    <s v="0019242"/>
    <n v="2014"/>
    <n v="1810957"/>
    <s v="ARTHUR RESENDE RIBEIRO DE OLIVEIRA"/>
    <s v="Abastecimento"/>
    <s v="GASOLINA COMUM"/>
    <n v="6.47"/>
    <n v="4.66"/>
    <n v="84315"/>
    <n v="259"/>
    <n v="40.03"/>
    <n v="30.18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10"/>
    <n v="691582210"/>
    <n v="109978"/>
    <s v="UNIVERSIDADE FEDERAL DE LAVRAS - MG"/>
    <d v="2020-11-13T15:29:43"/>
    <s v="PVJ8162"/>
    <s v="PROPRIA"/>
    <s v="MOTOCICLETA"/>
    <s v="20015679"/>
    <n v="2014"/>
    <n v="1810957"/>
    <s v="ARTHUR RESENDE RIBEIRO DE OLIVEIRA"/>
    <s v="Abastecimento"/>
    <s v="GASOLINA COMUM"/>
    <n v="6.08"/>
    <n v="4.66"/>
    <n v="66658"/>
    <n v="269"/>
    <n v="44.24"/>
    <n v="28.36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0"/>
    <x v="10"/>
    <n v="691583186"/>
    <n v="109978"/>
    <s v="UNIVERSIDADE FEDERAL DE LAVRAS - MG"/>
    <d v="2020-11-13T15:34:36"/>
    <s v="PVJ8154"/>
    <s v="PROPRIA"/>
    <s v="MOTOCICLETA"/>
    <s v=""/>
    <n v="2014"/>
    <n v="1810957"/>
    <s v="ARTHUR RESENDE RIBEIRO DE OLIVEIRA"/>
    <s v="Abastecimento"/>
    <s v="GASOLINA COMUM"/>
    <n v="2.97"/>
    <n v="4.66"/>
    <n v="59134"/>
    <n v="141"/>
    <n v="47.47"/>
    <n v="13.84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10"/>
    <n v="691583618"/>
    <n v="109978"/>
    <s v="UNIVERSIDADE FEDERAL DE LAVRAS - MG"/>
    <d v="2020-11-13T15:36:45"/>
    <s v="PVJ8144"/>
    <s v="PROPRIA"/>
    <s v="MOTOCICLETA"/>
    <s v="0019244"/>
    <n v="2014"/>
    <n v="1810957"/>
    <s v="ARTHUR RESENDE RIBEIRO DE OLIVEIRA"/>
    <s v="Abastecimento"/>
    <s v="GASOLINA COMUM"/>
    <n v="5.12"/>
    <n v="4.67"/>
    <n v="84562"/>
    <n v="209"/>
    <n v="40.82"/>
    <n v="23.89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10"/>
    <n v="691583844"/>
    <n v="109978"/>
    <s v="UNIVERSIDADE FEDERAL DE LAVRAS - MG"/>
    <d v="2020-11-13T15:37:50"/>
    <s v="PVJ8142"/>
    <s v="PROPRIA"/>
    <s v="MOTOCICLETA"/>
    <s v="20019243"/>
    <n v="2014"/>
    <n v="1810957"/>
    <s v="ARTHUR RESENDE RIBEIRO DE OLIVEIRA"/>
    <s v="Abastecimento"/>
    <s v="GASOLINA COMUM"/>
    <n v="5.75"/>
    <n v="4.66"/>
    <n v="95943"/>
    <n v="253"/>
    <n v="44"/>
    <n v="26.82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10"/>
    <n v="691584068"/>
    <n v="109978"/>
    <s v="UNIVERSIDADE FEDERAL DE LAVRAS - MG"/>
    <d v="2020-11-13T15:38:58"/>
    <s v="PVJ8124"/>
    <s v="PROPRIA"/>
    <s v="MOTOCICLETA"/>
    <s v="20019248"/>
    <n v="2014"/>
    <n v="1810957"/>
    <s v="ARTHUR RESENDE RIBEIRO DE OLIVEIRA"/>
    <s v="Abastecimento"/>
    <s v="GASOLINA COMUM"/>
    <n v="2.1800000000000002"/>
    <n v="4.67"/>
    <n v="4682"/>
    <n v="174"/>
    <n v="79.819999999999993"/>
    <n v="10.18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6"/>
    <x v="10"/>
    <n v="691584601"/>
    <n v="109978"/>
    <s v="UNIVERSIDADE FEDERAL DE LAVRAS - MG"/>
    <d v="2020-11-13T15:41:34"/>
    <s v="HKX5728"/>
    <s v="PROPRIA"/>
    <s v="MOTOCICLETA"/>
    <s v=""/>
    <n v="2009"/>
    <n v="1810957"/>
    <s v="ARTHUR RESENDE RIBEIRO DE OLIVEIRA"/>
    <s v="Abastecimento"/>
    <s v="GASOLINA COMUM"/>
    <n v="5.33"/>
    <n v="4.67"/>
    <n v="59127"/>
    <n v="251"/>
    <n v="47.09"/>
    <n v="24.87"/>
    <n v="644030"/>
    <s v="POSTO VENERANDO"/>
    <s v="POSTO DE COMBUSTIVEL"/>
    <s v="PRACA MONSENHOR DOMINGOS PINHEIRO 242"/>
    <s v="CENTRO"/>
    <s v="LAVRAS"/>
    <s v="MG"/>
    <s v="DGTI"/>
    <m/>
    <m/>
    <m/>
    <m/>
    <m/>
    <m/>
    <m/>
    <m/>
    <m/>
    <m/>
    <m/>
    <m/>
  </r>
  <r>
    <x v="0"/>
    <x v="10"/>
    <n v="691587407"/>
    <n v="109978"/>
    <s v="UNIVERSIDADE FEDERAL DE LAVRAS - MG"/>
    <d v="2020-11-13T15:50:13"/>
    <s v="GMF7220"/>
    <s v="PROPRIA"/>
    <s v="FOCUS"/>
    <s v="20012214"/>
    <n v="2013"/>
    <n v="45197865"/>
    <s v="ANTONIO JOSE BENTO DE LUCAS"/>
    <s v="Abastecimento"/>
    <s v="GASOLINA COMUM"/>
    <n v="12.51"/>
    <n v="4.8"/>
    <n v="156884"/>
    <n v="47"/>
    <n v="3.76"/>
    <n v="60.04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10"/>
    <n v="691764002"/>
    <n v="109978"/>
    <s v="UNIVERSIDADE FEDERAL DE LAVRAS - MG"/>
    <d v="2020-11-14T17:06:43"/>
    <s v="GMF7219"/>
    <s v="PROPRIA"/>
    <s v="FOCUS"/>
    <s v="20012003"/>
    <n v="2013"/>
    <n v="78048246"/>
    <s v="CARLOS EDUARDO LUIZ"/>
    <s v="Abastecimento"/>
    <s v="GASOLINA COMUM"/>
    <n v="26.26"/>
    <n v="4.8"/>
    <n v="168140"/>
    <n v="114"/>
    <n v="4.34"/>
    <n v="126.02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3"/>
    <x v="10"/>
    <n v="691937759"/>
    <n v="109978"/>
    <s v="UNIVERSIDADE FEDERAL DE LAVRAS - MG"/>
    <d v="2020-11-16T10:02:12"/>
    <s v="ROC3903"/>
    <s v="PROPRIA"/>
    <s v="ROCADEIRA 2 TEMPOS"/>
    <s v="143903"/>
    <n v="2017"/>
    <n v="1346441"/>
    <s v="RENAN ROSA PAULINO"/>
    <s v="Abastecimento"/>
    <s v="GASOLINA COMUM"/>
    <n v="20"/>
    <n v="4.8"/>
    <n v="210340"/>
    <n v="10"/>
    <n v="0.5"/>
    <n v="95.98"/>
    <n v="9895191"/>
    <s v="AUTO POSTO LAVRAS SHELL"/>
    <s v="POSTO DE COMBUSTIVEL"/>
    <s v="AVENIDA DR SILVIO MENICUCCI 200"/>
    <s v="VILA ESTER"/>
    <s v="LAVRAS"/>
    <s v="MG"/>
    <s v="DZO"/>
    <m/>
    <m/>
    <m/>
    <m/>
    <m/>
    <m/>
    <m/>
    <m/>
    <m/>
    <m/>
    <m/>
    <m/>
  </r>
  <r>
    <x v="0"/>
    <x v="10"/>
    <n v="691987673"/>
    <n v="109978"/>
    <s v="UNIVERSIDADE FEDERAL DE LAVRAS - MG"/>
    <d v="2020-11-16T14:33:04"/>
    <s v="PVX6863"/>
    <s v="PROPRIA"/>
    <s v="MONTANA"/>
    <s v=""/>
    <n v="2015"/>
    <n v="12918"/>
    <s v="MARCO AURELIO DE CASTRO CARVALHO"/>
    <s v="Abastecimento"/>
    <s v="GASOLINA COMUM"/>
    <n v="31.25"/>
    <n v="4.8"/>
    <n v="104713"/>
    <n v="369"/>
    <n v="11.81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4"/>
    <x v="10"/>
    <n v="692005856"/>
    <n v="109978"/>
    <s v="UNIVERSIDADE FEDERAL DE LAVRAS - MG"/>
    <d v="2020-11-16T16:04:05"/>
    <s v="GMF8222"/>
    <s v="PROPRIA"/>
    <s v="FORD RANGER XLS CD4M32"/>
    <s v=""/>
    <n v="2017"/>
    <n v="2041853"/>
    <s v="MARCIO TADEU DE LIMA"/>
    <s v="Abastecimento"/>
    <s v="Diesel S-10 Comum"/>
    <n v="53.96"/>
    <n v="3.95"/>
    <n v="44757"/>
    <n v="491"/>
    <n v="9.1"/>
    <n v="213.03"/>
    <n v="9895191"/>
    <s v="AUTO POSTO LAVRAS SHELL"/>
    <s v="POSTO DE COMBUSTIVEL"/>
    <s v="AVENIDA DR SILVIO MENICUCCI 200"/>
    <s v="VILA ESTER"/>
    <s v="LAVRAS"/>
    <s v="MG"/>
    <s v="INOVACAFE"/>
    <m/>
    <m/>
    <m/>
    <m/>
    <m/>
    <m/>
    <m/>
    <m/>
    <m/>
    <m/>
    <m/>
    <m/>
  </r>
  <r>
    <x v="1"/>
    <x v="10"/>
    <n v="692016637"/>
    <n v="109978"/>
    <s v="UNIVERSIDADE FEDERAL DE LAVRAS - MG"/>
    <d v="2020-11-16T16:51:55"/>
    <s v="PVJ8123"/>
    <s v="PROPRIA"/>
    <s v="MOTOCICLETA"/>
    <s v="20019272"/>
    <n v="2014"/>
    <n v="1810957"/>
    <s v="ARTHUR RESENDE RIBEIRO DE OLIVEIRA"/>
    <s v="Abastecimento"/>
    <s v="GASOLINA COMUM"/>
    <n v="7.67"/>
    <n v="4.66"/>
    <n v="86708"/>
    <n v="345"/>
    <n v="44.98"/>
    <n v="35.770000000000003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6"/>
    <x v="10"/>
    <n v="692016823"/>
    <n v="109978"/>
    <s v="UNIVERSIDADE FEDERAL DE LAVRAS - MG"/>
    <d v="2020-11-16T16:52:58"/>
    <s v="HKX5728"/>
    <s v="PROPRIA"/>
    <s v="MOTOCICLETA"/>
    <s v=""/>
    <n v="2009"/>
    <n v="1810957"/>
    <s v="ARTHUR RESENDE RIBEIRO DE OLIVEIRA"/>
    <s v="Abastecimento"/>
    <s v="GASOLINA COMUM"/>
    <n v="6.03"/>
    <n v="4.66"/>
    <n v="59389"/>
    <n v="262"/>
    <n v="43.45"/>
    <n v="28.09"/>
    <n v="644030"/>
    <s v="POSTO VENERANDO"/>
    <s v="POSTO DE COMBUSTIVEL"/>
    <s v="PRACA MONSENHOR DOMINGOS PINHEIRO 242"/>
    <s v="CENTRO"/>
    <s v="LAVRAS"/>
    <s v="MG"/>
    <s v="DGTI"/>
    <m/>
    <m/>
    <m/>
    <m/>
    <m/>
    <m/>
    <m/>
    <m/>
    <m/>
    <m/>
    <m/>
    <m/>
  </r>
  <r>
    <x v="1"/>
    <x v="10"/>
    <n v="692017036"/>
    <n v="109978"/>
    <s v="UNIVERSIDADE FEDERAL DE LAVRAS - MG"/>
    <d v="2020-11-16T16:54:03"/>
    <s v="PVJ8159"/>
    <s v="PROPRIA"/>
    <s v="MOTOCICLETA"/>
    <s v="0019242"/>
    <n v="2014"/>
    <n v="1810957"/>
    <s v="ARTHUR RESENDE RIBEIRO DE OLIVEIRA"/>
    <s v="Abastecimento"/>
    <s v="GASOLINA COMUM"/>
    <n v="5.84"/>
    <n v="4.76"/>
    <n v="84579"/>
    <n v="264"/>
    <n v="45.21"/>
    <n v="27.77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10"/>
    <n v="692017271"/>
    <n v="109978"/>
    <s v="UNIVERSIDADE FEDERAL DE LAVRAS - MG"/>
    <d v="2020-11-16T16:55:14"/>
    <s v="PVJ8154"/>
    <s v="PROPRIA"/>
    <s v="MOTOCICLETA"/>
    <s v=""/>
    <n v="2014"/>
    <n v="1810957"/>
    <s v="ARTHUR RESENDE RIBEIRO DE OLIVEIRA"/>
    <s v="Abastecimento"/>
    <s v="GASOLINA COMUM"/>
    <n v="7.65"/>
    <n v="4.75"/>
    <n v="59495"/>
    <n v="361"/>
    <n v="47.19"/>
    <n v="36.36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10"/>
    <n v="692017591"/>
    <n v="109978"/>
    <s v="UNIVERSIDADE FEDERAL DE LAVRAS - MG"/>
    <d v="2020-11-16T16:57:01"/>
    <s v="PVJ8124"/>
    <s v="PROPRIA"/>
    <s v="MOTOCICLETA"/>
    <s v="20019248"/>
    <n v="2014"/>
    <n v="1810957"/>
    <s v="ARTHUR RESENDE RIBEIRO DE OLIVEIRA"/>
    <s v="Abastecimento"/>
    <s v="GASOLINA COMUM"/>
    <n v="5.0199999999999996"/>
    <n v="4.75"/>
    <n v="4917"/>
    <n v="235"/>
    <n v="46.81"/>
    <n v="23.84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10"/>
    <n v="692017804"/>
    <n v="109978"/>
    <s v="UNIVERSIDADE FEDERAL DE LAVRAS - MG"/>
    <d v="2020-11-16T16:58:02"/>
    <s v="PVJ8142"/>
    <s v="PROPRIA"/>
    <s v="MOTOCICLETA"/>
    <s v="20019243"/>
    <n v="2014"/>
    <n v="1810957"/>
    <s v="ARTHUR RESENDE RIBEIRO DE OLIVEIRA"/>
    <s v="Abastecimento"/>
    <s v="GASOLINA COMUM"/>
    <n v="6.65"/>
    <n v="4.75"/>
    <n v="96786"/>
    <n v="843"/>
    <n v="126.77"/>
    <n v="31.6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10"/>
    <n v="692018010"/>
    <n v="109978"/>
    <s v="UNIVERSIDADE FEDERAL DE LAVRAS - MG"/>
    <d v="2020-11-16T16:59:08"/>
    <s v="PVJ8144"/>
    <s v="PROPRIA"/>
    <s v="MOTOCICLETA"/>
    <s v="0019244"/>
    <n v="2014"/>
    <n v="1810957"/>
    <s v="ARTHUR RESENDE RIBEIRO DE OLIVEIRA"/>
    <s v="Abastecimento"/>
    <s v="GASOLINA COMUM"/>
    <n v="5.32"/>
    <n v="4.75"/>
    <n v="84771"/>
    <n v="209"/>
    <n v="39.29"/>
    <n v="25.29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10"/>
    <n v="692018351"/>
    <n v="109978"/>
    <s v="UNIVERSIDADE FEDERAL DE LAVRAS - MG"/>
    <d v="2020-11-16T17:00:45"/>
    <s v="PVJ8146"/>
    <s v="PROPRIA"/>
    <s v="MOTOCICLETA"/>
    <s v="20019246"/>
    <n v="2014"/>
    <n v="1810957"/>
    <s v="ARTHUR RESENDE RIBEIRO DE OLIVEIRA"/>
    <s v="Abastecimento"/>
    <s v="GASOLINA COMUM"/>
    <n v="5.72"/>
    <n v="4.75"/>
    <n v="74968"/>
    <n v="243"/>
    <n v="42.48"/>
    <n v="27.17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10"/>
    <n v="692018639"/>
    <n v="109978"/>
    <s v="UNIVERSIDADE FEDERAL DE LAVRAS - MG"/>
    <d v="2020-11-16T17:02:15"/>
    <s v="PVJ8151"/>
    <s v="PROPRIA"/>
    <s v="MOTOCICLETA"/>
    <s v="20019247"/>
    <n v="2014"/>
    <n v="1810957"/>
    <s v="ARTHUR RESENDE RIBEIRO DE OLIVEIRA"/>
    <s v="Abastecimento"/>
    <s v="GASOLINA COMUM"/>
    <n v="5.91"/>
    <n v="4.75"/>
    <n v="93376"/>
    <n v="0"/>
    <n v="0"/>
    <n v="28.09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10"/>
    <n v="692019863"/>
    <n v="109978"/>
    <s v="UNIVERSIDADE FEDERAL DE LAVRAS - MG"/>
    <d v="2020-11-16T17:09:02"/>
    <s v="OQP9475"/>
    <s v="PROPRIA"/>
    <s v="UNO"/>
    <s v=""/>
    <n v="2014"/>
    <n v="1810957"/>
    <s v="ARTHUR RESENDE RIBEIRO DE OLIVEIRA"/>
    <s v="Abastecimento"/>
    <s v="GASOLINA COMUM"/>
    <n v="40.26"/>
    <n v="4.66"/>
    <n v="133219"/>
    <n v="341"/>
    <n v="8.4700000000000006"/>
    <n v="187.57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0"/>
    <x v="10"/>
    <n v="692041297"/>
    <n v="109978"/>
    <s v="UNIVERSIDADE FEDERAL DE LAVRAS - MG"/>
    <d v="2020-11-16T18:30:26"/>
    <s v="GMF7219"/>
    <s v="PROPRIA"/>
    <s v="FOCUS"/>
    <s v="20012003"/>
    <n v="2013"/>
    <n v="78048246"/>
    <s v="CARLOS EDUARDO LUIZ"/>
    <s v="Abastecimento"/>
    <s v="GASOLINA COMUM"/>
    <n v="11.75"/>
    <n v="4.8"/>
    <n v="168240"/>
    <n v="100"/>
    <n v="8.51"/>
    <n v="56.39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10"/>
    <n v="692126805"/>
    <n v="109978"/>
    <s v="UNIVERSIDADE FEDERAL DE LAVRAS - MG"/>
    <d v="2020-11-17T09:55:55"/>
    <s v="GMF6156"/>
    <s v="PROPRIA"/>
    <s v="STRADA HD WK CD E"/>
    <s v="20019835"/>
    <n v="2010"/>
    <n v="2041853"/>
    <s v="MARCIO TADEU DE LIMA"/>
    <s v="Abastecimento"/>
    <s v="GASOLINA COMUM"/>
    <n v="31.25"/>
    <n v="4.8"/>
    <n v="131287"/>
    <n v="306"/>
    <n v="9.7899999999999991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10"/>
    <n v="692137155"/>
    <n v="109978"/>
    <s v="UNIVERSIDADE FEDERAL DE LAVRAS - MG"/>
    <d v="2020-11-17T10:50:21"/>
    <s v="GMF7219"/>
    <s v="PROPRIA"/>
    <s v="FOCUS"/>
    <s v="20012003"/>
    <n v="2013"/>
    <n v="78048246"/>
    <s v="CARLOS EDUARDO LUIZ"/>
    <s v="Abastecimento"/>
    <s v="GASOLINA COMUM"/>
    <n v="30.1"/>
    <n v="4.9000000000000004"/>
    <n v="168689"/>
    <n v="449"/>
    <n v="14.92"/>
    <n v="147.44999999999999"/>
    <n v="11503209"/>
    <s v="FRANGO ASSADO POSTO ATIBAIA"/>
    <s v="POSTO DE COMBUSTIVEL"/>
    <s v="ALAMEDA PROFESSOR LUCAS NOGUEIRA GARCEZ 7650"/>
    <s v="RIBEIRAO DOS PORCOS"/>
    <s v="ATIBAIA"/>
    <s v="SP"/>
    <s v="DTM"/>
    <m/>
    <m/>
    <m/>
    <m/>
    <m/>
    <m/>
    <m/>
    <m/>
    <m/>
    <m/>
    <m/>
    <m/>
  </r>
  <r>
    <x v="0"/>
    <x v="10"/>
    <n v="692168677"/>
    <n v="109978"/>
    <s v="UNIVERSIDADE FEDERAL DE LAVRAS - MG"/>
    <d v="2020-11-17T13:48:08"/>
    <s v="GMF6108"/>
    <s v="PROPRIA"/>
    <s v="KOMBI 1.6"/>
    <s v="20015678"/>
    <n v="2010"/>
    <n v="3892"/>
    <s v="CLAUDIO VALACIO DE OLIVEIRA"/>
    <s v="Abastecimento"/>
    <s v="GASOLINA COMUM"/>
    <n v="31.25"/>
    <n v="4.8"/>
    <n v="688599"/>
    <n v="256"/>
    <n v="8.19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1"/>
    <x v="10"/>
    <n v="692199907"/>
    <n v="109978"/>
    <s v="UNIVERSIDADE FEDERAL DE LAVRAS - MG"/>
    <d v="2020-11-17T16:34:51"/>
    <s v="PVJ8129"/>
    <s v="PROPRIA"/>
    <s v="MOTOCICLETA"/>
    <s v="20019241"/>
    <n v="2014"/>
    <n v="1810957"/>
    <s v="ARTHUR RESENDE RIBEIRO DE OLIVEIRA"/>
    <s v="Abastecimento"/>
    <s v="GASOLINA COMUM"/>
    <n v="7.6"/>
    <n v="4.83"/>
    <n v="1505"/>
    <n v="355"/>
    <n v="46.71"/>
    <n v="36.72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10"/>
    <n v="692323852"/>
    <n v="109978"/>
    <s v="UNIVERSIDADE FEDERAL DE LAVRAS - MG"/>
    <d v="2020-11-18T11:08:46"/>
    <s v="GMF7211"/>
    <s v="PROPRIA"/>
    <s v="FOCUS"/>
    <s v="20012222"/>
    <n v="2013"/>
    <n v="78048246"/>
    <s v="CARLOS EDUARDO LUIZ"/>
    <s v="Abastecimento"/>
    <s v="GASOLINA COMUM"/>
    <n v="31.25"/>
    <n v="4.8"/>
    <n v="150764"/>
    <n v="224"/>
    <n v="7.17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10"/>
    <n v="692349382"/>
    <n v="109978"/>
    <s v="UNIVERSIDADE FEDERAL DE LAVRAS - MG"/>
    <d v="2020-11-18T13:22:57"/>
    <s v="GMF7963"/>
    <s v="PROPRIA"/>
    <s v="STRADA HD WK CD E"/>
    <s v=""/>
    <n v="2015"/>
    <n v="45197865"/>
    <s v="ANTONIO JOSE BENTO DE LUCAS"/>
    <s v="Abastecimento"/>
    <s v="GASOLINA COMUM"/>
    <n v="31.25"/>
    <n v="4.8"/>
    <n v="86463"/>
    <n v="339"/>
    <n v="10.85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10"/>
    <n v="692356077"/>
    <n v="109978"/>
    <s v="UNIVERSIDADE FEDERAL DE LAVRAS - MG"/>
    <d v="2020-11-18T13:44:45"/>
    <s v="GMF6666"/>
    <s v="PROPRIA"/>
    <s v="CAMINHAO"/>
    <s v="20019840"/>
    <n v="2011"/>
    <n v="1670814"/>
    <s v="MARCELO ADALTON BALISA"/>
    <s v="Abastecimento"/>
    <s v="DIESEL"/>
    <n v="74.2"/>
    <n v="3.75"/>
    <n v="129246"/>
    <n v="563"/>
    <n v="7.59"/>
    <n v="278.39999999999998"/>
    <n v="6103464"/>
    <s v="POSTO TUNEL"/>
    <s v="POSTO DE COMBUSTIVEL"/>
    <s v="RUA OTACILIO NEGRAO DE LIMA 598"/>
    <s v="CENTRO"/>
    <s v="LAVRAS"/>
    <s v="MG"/>
    <s v="DTM"/>
    <m/>
    <m/>
    <m/>
    <m/>
    <m/>
    <m/>
    <m/>
    <m/>
    <m/>
    <m/>
    <m/>
    <m/>
  </r>
  <r>
    <x v="0"/>
    <x v="10"/>
    <n v="692388803"/>
    <n v="109978"/>
    <s v="UNIVERSIDADE FEDERAL DE LAVRAS - MG"/>
    <d v="2020-11-18T16:46:33"/>
    <s v="PVJ8162"/>
    <s v="PROPRIA"/>
    <s v="MOTOCICLETA"/>
    <s v="20015679"/>
    <n v="2014"/>
    <n v="1810957"/>
    <s v="ARTHUR RESENDE RIBEIRO DE OLIVEIRA"/>
    <s v="Abastecimento"/>
    <s v="GASOLINA COMUM"/>
    <n v="5.47"/>
    <n v="4.75"/>
    <n v="66886"/>
    <n v="228"/>
    <n v="41.68"/>
    <n v="26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10"/>
    <n v="692390088"/>
    <n v="109978"/>
    <s v="UNIVERSIDADE FEDERAL DE LAVRAS - MG"/>
    <d v="2020-11-18T16:48:10"/>
    <s v="PVJ8145"/>
    <s v="PROPRIA"/>
    <s v="MOTOCICLETA"/>
    <s v="20019245"/>
    <n v="2014"/>
    <n v="1810957"/>
    <s v="ARTHUR RESENDE RIBEIRO DE OLIVEIRA"/>
    <s v="Abastecimento"/>
    <s v="GASOLINA COMUM"/>
    <n v="7.37"/>
    <n v="4.75"/>
    <n v="94905"/>
    <n v="362"/>
    <n v="49.12"/>
    <n v="35.01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10"/>
    <n v="692390330"/>
    <n v="109978"/>
    <s v="UNIVERSIDADE FEDERAL DE LAVRAS - MG"/>
    <d v="2020-11-18T16:49:31"/>
    <s v="PVJ8154"/>
    <s v="PROPRIA"/>
    <s v="MOTOCICLETA"/>
    <s v=""/>
    <n v="2014"/>
    <n v="1810957"/>
    <s v="ARTHUR RESENDE RIBEIRO DE OLIVEIRA"/>
    <s v="Abastecimento"/>
    <s v="GASOLINA COMUM"/>
    <n v="4.26"/>
    <n v="4.75"/>
    <n v="59686"/>
    <n v="191"/>
    <n v="44.84"/>
    <n v="20.239999999999998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10"/>
    <n v="692390507"/>
    <n v="109978"/>
    <s v="UNIVERSIDADE FEDERAL DE LAVRAS - MG"/>
    <d v="2020-11-18T16:50:27"/>
    <s v="PVJ8124"/>
    <s v="PROPRIA"/>
    <s v="MOTOCICLETA"/>
    <s v="20019248"/>
    <n v="2014"/>
    <n v="1810957"/>
    <s v="ARTHUR RESENDE RIBEIRO DE OLIVEIRA"/>
    <s v="Abastecimento"/>
    <s v="GASOLINA COMUM"/>
    <n v="4.33"/>
    <n v="4.76"/>
    <n v="5098"/>
    <n v="181"/>
    <n v="41.8"/>
    <n v="20.6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6"/>
    <x v="10"/>
    <n v="692390879"/>
    <n v="109978"/>
    <s v="UNIVERSIDADE FEDERAL DE LAVRAS - MG"/>
    <d v="2020-11-18T16:52:30"/>
    <s v="HKX5728"/>
    <s v="PROPRIA"/>
    <s v="MOTOCICLETA"/>
    <s v=""/>
    <n v="2009"/>
    <n v="1810957"/>
    <s v="ARTHUR RESENDE RIBEIRO DE OLIVEIRA"/>
    <s v="Abastecimento"/>
    <s v="GASOLINA COMUM"/>
    <n v="6.01"/>
    <n v="4.75"/>
    <n v="59661"/>
    <n v="272"/>
    <n v="45.26"/>
    <n v="28.57"/>
    <n v="644030"/>
    <s v="POSTO VENERANDO"/>
    <s v="POSTO DE COMBUSTIVEL"/>
    <s v="PRACA MONSENHOR DOMINGOS PINHEIRO 242"/>
    <s v="CENTRO"/>
    <s v="LAVRAS"/>
    <s v="MG"/>
    <s v="DGTI"/>
    <m/>
    <m/>
    <m/>
    <m/>
    <m/>
    <m/>
    <m/>
    <m/>
    <m/>
    <m/>
    <m/>
    <m/>
  </r>
  <r>
    <x v="1"/>
    <x v="10"/>
    <n v="692391189"/>
    <n v="109978"/>
    <s v="UNIVERSIDADE FEDERAL DE LAVRAS - MG"/>
    <d v="2020-11-18T16:54:04"/>
    <s v="PVJ8151"/>
    <s v="PROPRIA"/>
    <s v="MOTOCICLETA"/>
    <s v="20019247"/>
    <n v="2014"/>
    <n v="1810957"/>
    <s v="ARTHUR RESENDE RIBEIRO DE OLIVEIRA"/>
    <s v="Abastecimento"/>
    <s v="GASOLINA COMUM"/>
    <n v="3.16"/>
    <n v="4.75"/>
    <n v="93376"/>
    <n v="0"/>
    <n v="0"/>
    <n v="15.02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10"/>
    <n v="692391347"/>
    <n v="109978"/>
    <s v="UNIVERSIDADE FEDERAL DE LAVRAS - MG"/>
    <d v="2020-11-18T16:54:56"/>
    <s v="PVJ8146"/>
    <s v="PROPRIA"/>
    <s v="MOTOCICLETA"/>
    <s v="20019246"/>
    <n v="2014"/>
    <n v="1810957"/>
    <s v="ARTHUR RESENDE RIBEIRO DE OLIVEIRA"/>
    <s v="Abastecimento"/>
    <s v="GASOLINA COMUM"/>
    <n v="4.24"/>
    <n v="4.76"/>
    <n v="75138"/>
    <n v="170"/>
    <n v="40.090000000000003"/>
    <n v="20.170000000000002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10"/>
    <n v="692330411"/>
    <n v="109978"/>
    <s v="UNIVERSIDADE FEDERAL DE LAVRAS - MG"/>
    <d v="2020-11-19T07:42:40"/>
    <s v="GMF1891"/>
    <s v="PROPRIA"/>
    <s v="914 DIESEL"/>
    <s v="20012235"/>
    <n v="1997"/>
    <n v="68775056"/>
    <s v="ANDERSON DE SOUSA LIMA"/>
    <s v="Abastecimento"/>
    <s v="Diesel S-10 Comum"/>
    <n v="34.06"/>
    <n v="3.95"/>
    <n v="215565"/>
    <n v="99"/>
    <n v="2.91"/>
    <n v="134.47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10"/>
    <n v="692512538"/>
    <n v="109978"/>
    <s v="UNIVERSIDADE FEDERAL DE LAVRAS - MG"/>
    <d v="2020-11-19T10:03:29"/>
    <s v="JJF5071"/>
    <s v="PROPRIA"/>
    <s v="GOL"/>
    <s v="20012223"/>
    <n v="2009"/>
    <n v="68775056"/>
    <s v="ANDERSON DE SOUSA LIMA"/>
    <s v="Abastecimento"/>
    <s v="GASOLINA COMUM"/>
    <n v="31.25"/>
    <n v="4.8"/>
    <n v="154737"/>
    <n v="303"/>
    <n v="9.6999999999999993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1"/>
    <x v="10"/>
    <n v="692518352"/>
    <n v="109978"/>
    <s v="UNIVERSIDADE FEDERAL DE LAVRAS - MG"/>
    <d v="2020-11-19T10:24:43"/>
    <s v="PVN3752"/>
    <s v="PROPRIA"/>
    <s v="PALIO"/>
    <s v=""/>
    <n v="2015"/>
    <n v="68775056"/>
    <s v="ANDERSON DE SOUSA LIMA"/>
    <s v="Abastecimento"/>
    <s v="GASOLINA COMUM"/>
    <n v="26.55"/>
    <n v="4.8"/>
    <n v="38545"/>
    <n v="280"/>
    <n v="10.55"/>
    <n v="127.41"/>
    <n v="9895191"/>
    <s v="AUTO POSTO LAVRAS SHELL"/>
    <s v="POSTO DE COMBUSTIVEL"/>
    <s v="AVENIDA DR SILVIO MENICUCCI 200"/>
    <s v="VILA ESTER"/>
    <s v="LAVRAS"/>
    <s v="MG"/>
    <s v="PROINFRA"/>
    <m/>
    <m/>
    <m/>
    <m/>
    <m/>
    <m/>
    <m/>
    <m/>
    <m/>
    <m/>
    <m/>
    <m/>
  </r>
  <r>
    <x v="1"/>
    <x v="10"/>
    <n v="692593792"/>
    <n v="109978"/>
    <s v="UNIVERSIDADE FEDERAL DE LAVRAS - MG"/>
    <d v="2020-11-19T16:53:32"/>
    <s v="PVJ8142"/>
    <s v="PROPRIA"/>
    <s v="MOTOCICLETA"/>
    <s v="20019243"/>
    <n v="2014"/>
    <n v="1810957"/>
    <s v="ARTHUR RESENDE RIBEIRO DE OLIVEIRA"/>
    <s v="Abastecimento"/>
    <s v="GASOLINA COMUM"/>
    <n v="6.63"/>
    <n v="4.75"/>
    <n v="96974"/>
    <n v="188"/>
    <n v="28.36"/>
    <n v="31.49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10"/>
    <n v="692594087"/>
    <n v="109978"/>
    <s v="UNIVERSIDADE FEDERAL DE LAVRAS - MG"/>
    <d v="2020-11-19T16:54:13"/>
    <s v="HKX5729"/>
    <s v="PROPRIA"/>
    <s v="MOTOCICLETA"/>
    <s v=""/>
    <n v="2009"/>
    <n v="1810957"/>
    <s v="ARTHUR RESENDE RIBEIRO DE OLIVEIRA"/>
    <s v="Abastecimento"/>
    <s v="GASOLINA COMUM"/>
    <n v="7.05"/>
    <n v="4.75"/>
    <n v="33468"/>
    <n v="324"/>
    <n v="45.96"/>
    <n v="33.49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10"/>
    <n v="692594039"/>
    <n v="109978"/>
    <s v="UNIVERSIDADE FEDERAL DE LAVRAS - MG"/>
    <d v="2020-11-19T16:54:48"/>
    <s v="PVJ8123"/>
    <s v="PROPRIA"/>
    <s v="MOTOCICLETA"/>
    <s v="20019272"/>
    <n v="2014"/>
    <n v="1810957"/>
    <s v="ARTHUR RESENDE RIBEIRO DE OLIVEIRA"/>
    <s v="Abastecimento"/>
    <s v="GASOLINA COMUM"/>
    <n v="5.65"/>
    <n v="4.76"/>
    <n v="86949"/>
    <n v="241"/>
    <n v="42.65"/>
    <n v="26.87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10"/>
    <n v="692713462"/>
    <n v="109978"/>
    <s v="UNIVERSIDADE FEDERAL DE LAVRAS - MG"/>
    <d v="2020-11-20T10:57:44"/>
    <s v="GMF7214"/>
    <s v="PROPRIA"/>
    <s v="FOCUS"/>
    <s v="20012001"/>
    <n v="2013"/>
    <n v="2366301"/>
    <s v="HELDER FRANCISCO RENO FERREIRA"/>
    <s v="Abastecimento"/>
    <s v="GASOLINA COMUM"/>
    <n v="27.02"/>
    <n v="4.8099999999999996"/>
    <n v="162773"/>
    <n v="253"/>
    <n v="9.36"/>
    <n v="13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10"/>
    <n v="692728961"/>
    <n v="109978"/>
    <s v="UNIVERSIDADE FEDERAL DE LAVRAS - MG"/>
    <d v="2020-11-20T12:13:33"/>
    <s v="GMF7219"/>
    <s v="PROPRIA"/>
    <s v="FOCUS"/>
    <s v="20012003"/>
    <n v="2013"/>
    <n v="45197865"/>
    <s v="ANTONIO JOSE BENTO DE LUCAS"/>
    <s v="Abastecimento"/>
    <s v="GASOLINA COMUM"/>
    <n v="33.340000000000003"/>
    <n v="4.8"/>
    <n v="169088"/>
    <n v="399"/>
    <n v="11.97"/>
    <n v="16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10"/>
    <n v="692758169"/>
    <n v="109978"/>
    <s v="UNIVERSIDADE FEDERAL DE LAVRAS - MG"/>
    <d v="2020-11-20T14:51:39"/>
    <s v="GMF7213"/>
    <s v="PROPRIA"/>
    <s v="FOCUS"/>
    <s v=""/>
    <n v="2013"/>
    <n v="11984333"/>
    <s v="ADEILSON CARVALHO"/>
    <s v="Abastecimento"/>
    <s v="GASOLINA COMUM"/>
    <n v="27.47"/>
    <n v="4.8"/>
    <n v="199893"/>
    <n v="213"/>
    <n v="7.75"/>
    <n v="131.83000000000001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10"/>
    <n v="692767178"/>
    <n v="109978"/>
    <s v="UNIVERSIDADE FEDERAL DE LAVRAS - MG"/>
    <d v="2020-11-20T15:26:27"/>
    <s v="PVX6863"/>
    <s v="PROPRIA"/>
    <s v="MONTANA"/>
    <s v=""/>
    <n v="2015"/>
    <n v="12918"/>
    <s v="MARCO AURELIO DE CASTRO CARVALHO"/>
    <s v="Abastecimento"/>
    <s v="GASOLINA COMUM"/>
    <n v="31.25"/>
    <n v="4.8"/>
    <n v="104915"/>
    <n v="202"/>
    <n v="6.46"/>
    <n v="150"/>
    <n v="491063"/>
    <s v="POSTO TREVAO"/>
    <s v="POSTO DE COMBUSTIVEL"/>
    <s v="RODOVIA BR 265  S/N KM 153"/>
    <s v="GATO PRETO"/>
    <s v="LAVRAS"/>
    <s v="MG"/>
    <s v="DTM"/>
    <m/>
    <m/>
    <m/>
    <m/>
    <m/>
    <m/>
    <m/>
    <m/>
    <m/>
    <m/>
    <m/>
    <m/>
  </r>
  <r>
    <x v="6"/>
    <x v="10"/>
    <n v="692786566"/>
    <n v="109978"/>
    <s v="UNIVERSIDADE FEDERAL DE LAVRAS - MG"/>
    <d v="2020-11-20T17:01:04"/>
    <s v="HKX5728"/>
    <s v="PROPRIA"/>
    <s v="MOTOCICLETA"/>
    <s v=""/>
    <n v="2009"/>
    <n v="1810957"/>
    <s v="ARTHUR RESENDE RIBEIRO DE OLIVEIRA"/>
    <s v="Abastecimento"/>
    <s v="GASOLINA COMUM"/>
    <n v="6.12"/>
    <n v="4.75"/>
    <n v="59929"/>
    <n v="268"/>
    <n v="43.79"/>
    <n v="29.06"/>
    <n v="644030"/>
    <s v="POSTO VENERANDO"/>
    <s v="POSTO DE COMBUSTIVEL"/>
    <s v="PRACA MONSENHOR DOMINGOS PINHEIRO 242"/>
    <s v="CENTRO"/>
    <s v="LAVRAS"/>
    <s v="MG"/>
    <s v="DGTI"/>
    <m/>
    <m/>
    <m/>
    <m/>
    <m/>
    <m/>
    <m/>
    <m/>
    <m/>
    <m/>
    <m/>
    <m/>
  </r>
  <r>
    <x v="1"/>
    <x v="10"/>
    <n v="692786781"/>
    <n v="109978"/>
    <s v="UNIVERSIDADE FEDERAL DE LAVRAS - MG"/>
    <d v="2020-11-20T17:02:14"/>
    <s v="PVJ8129"/>
    <s v="PROPRIA"/>
    <s v="MOTOCICLETA"/>
    <s v="20019241"/>
    <n v="2014"/>
    <n v="1810957"/>
    <s v="ARTHUR RESENDE RIBEIRO DE OLIVEIRA"/>
    <s v="Abastecimento"/>
    <s v="GASOLINA COMUM"/>
    <n v="4.18"/>
    <n v="4.75"/>
    <n v="1719"/>
    <n v="214"/>
    <n v="51.2"/>
    <n v="19.87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10"/>
    <n v="692786958"/>
    <n v="109978"/>
    <s v="UNIVERSIDADE FEDERAL DE LAVRAS - MG"/>
    <d v="2020-11-20T17:03:10"/>
    <s v="PVJ8145"/>
    <s v="PROPRIA"/>
    <s v="MOTOCICLETA"/>
    <s v="20019245"/>
    <n v="2014"/>
    <n v="1810957"/>
    <s v="ARTHUR RESENDE RIBEIRO DE OLIVEIRA"/>
    <s v="Abastecimento"/>
    <s v="GASOLINA COMUM"/>
    <n v="4.42"/>
    <n v="4.75"/>
    <n v="95089"/>
    <n v="184"/>
    <n v="41.63"/>
    <n v="21.01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10"/>
    <n v="692788396"/>
    <n v="109978"/>
    <s v="UNIVERSIDADE FEDERAL DE LAVRAS - MG"/>
    <d v="2020-11-20T17:05:21"/>
    <s v="PVJ8162"/>
    <s v="PROPRIA"/>
    <s v="MOTOCICLETA"/>
    <s v="20015679"/>
    <n v="2014"/>
    <n v="1810957"/>
    <s v="ARTHUR RESENDE RIBEIRO DE OLIVEIRA"/>
    <s v="Abastecimento"/>
    <s v="GASOLINA COMUM"/>
    <n v="3.14"/>
    <n v="4.75"/>
    <n v="67024"/>
    <n v="138"/>
    <n v="43.95"/>
    <n v="14.92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10"/>
    <n v="692788603"/>
    <n v="109978"/>
    <s v="UNIVERSIDADE FEDERAL DE LAVRAS - MG"/>
    <d v="2020-11-20T17:06:30"/>
    <s v="PVJ8151"/>
    <s v="PROPRIA"/>
    <s v="MOTOCICLETA"/>
    <s v="20019247"/>
    <n v="2014"/>
    <n v="1810957"/>
    <s v="ARTHUR RESENDE RIBEIRO DE OLIVEIRA"/>
    <s v="Abastecimento"/>
    <s v="GASOLINA COMUM"/>
    <n v="4.91"/>
    <n v="4.75"/>
    <n v="93532"/>
    <n v="156"/>
    <n v="31.77"/>
    <n v="23.32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10"/>
    <n v="692789056"/>
    <n v="109978"/>
    <s v="UNIVERSIDADE FEDERAL DE LAVRAS - MG"/>
    <d v="2020-11-20T17:09:01"/>
    <s v="PVJ8124"/>
    <s v="PROPRIA"/>
    <s v="MOTOCICLETA"/>
    <s v="20019248"/>
    <n v="2014"/>
    <n v="1810957"/>
    <s v="ARTHUR RESENDE RIBEIRO DE OLIVEIRA"/>
    <s v="Abastecimento"/>
    <s v="GASOLINA COMUM"/>
    <n v="3.6"/>
    <n v="4.75"/>
    <n v="5255"/>
    <n v="157"/>
    <n v="43.61"/>
    <n v="17.100000000000001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10"/>
    <n v="692789273"/>
    <n v="109978"/>
    <s v="UNIVERSIDADE FEDERAL DE LAVRAS - MG"/>
    <d v="2020-11-20T17:10:12"/>
    <s v="PVJ8146"/>
    <s v="PROPRIA"/>
    <s v="MOTOCICLETA"/>
    <s v="20019246"/>
    <n v="2014"/>
    <n v="1810957"/>
    <s v="ARTHUR RESENDE RIBEIRO DE OLIVEIRA"/>
    <s v="Abastecimento"/>
    <s v="GASOLINA COMUM"/>
    <n v="2.13"/>
    <n v="4.75"/>
    <n v="75221"/>
    <n v="83"/>
    <n v="38.97"/>
    <n v="10.119999999999999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10"/>
    <n v="692789700"/>
    <n v="109978"/>
    <s v="UNIVERSIDADE FEDERAL DE LAVRAS - MG"/>
    <d v="2020-11-20T17:12:18"/>
    <s v="PVJ8159"/>
    <s v="PROPRIA"/>
    <s v="MOTOCICLETA"/>
    <s v="0019242"/>
    <n v="2014"/>
    <n v="1810957"/>
    <s v="ARTHUR RESENDE RIBEIRO DE OLIVEIRA"/>
    <s v="Abastecimento"/>
    <s v="GASOLINA COMUM"/>
    <n v="5.76"/>
    <n v="4.75"/>
    <n v="84836"/>
    <n v="257"/>
    <n v="44.62"/>
    <n v="27.35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10"/>
    <n v="692789901"/>
    <n v="109978"/>
    <s v="UNIVERSIDADE FEDERAL DE LAVRAS - MG"/>
    <d v="2020-11-20T17:13:17"/>
    <s v="PVJ8144"/>
    <s v="PROPRIA"/>
    <s v="MOTOCICLETA"/>
    <s v="0019244"/>
    <n v="2014"/>
    <n v="1810957"/>
    <s v="ARTHUR RESENDE RIBEIRO DE OLIVEIRA"/>
    <s v="Abastecimento"/>
    <s v="GASOLINA COMUM"/>
    <n v="4.7699999999999996"/>
    <n v="4.75"/>
    <n v="84995"/>
    <n v="224"/>
    <n v="46.96"/>
    <n v="22.65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10"/>
    <n v="692790246"/>
    <n v="109978"/>
    <s v="UNIVERSIDADE FEDERAL DE LAVRAS - MG"/>
    <d v="2020-11-20T17:14:51"/>
    <s v="OQP9475"/>
    <s v="PROPRIA"/>
    <s v="UNO"/>
    <s v=""/>
    <n v="2014"/>
    <n v="1810957"/>
    <s v="ARTHUR RESENDE RIBEIRO DE OLIVEIRA"/>
    <s v="Abastecimento"/>
    <s v="GASOLINA COMUM"/>
    <n v="34.450000000000003"/>
    <n v="4.7300000000000004"/>
    <n v="133561"/>
    <n v="342"/>
    <n v="9.93"/>
    <n v="163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0"/>
    <x v="10"/>
    <n v="693019743"/>
    <n v="109978"/>
    <s v="UNIVERSIDADE FEDERAL DE LAVRAS - MG"/>
    <d v="2020-11-22T16:23:53"/>
    <s v="GMF7219"/>
    <s v="PROPRIA"/>
    <s v="FOCUS"/>
    <s v="20012003"/>
    <n v="2013"/>
    <n v="68775056"/>
    <s v="ANDERSON DE SOUSA LIMA"/>
    <s v="Abastecimento"/>
    <s v="GASOLINA COMUM"/>
    <n v="18.760000000000002"/>
    <n v="4.8"/>
    <n v="169309"/>
    <n v="221"/>
    <n v="11.78"/>
    <n v="90.03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1"/>
    <x v="10"/>
    <n v="693091168"/>
    <n v="109978"/>
    <s v="UNIVERSIDADE FEDERAL DE LAVRAS - MG"/>
    <d v="2020-11-23T09:06:58"/>
    <s v="COM7531"/>
    <s v="PROPRIA"/>
    <s v="COMPACTADOR"/>
    <s v=""/>
    <n v="1966"/>
    <n v="2041853"/>
    <s v="MARCIO TADEU DE LIMA"/>
    <s v="Abastecimento"/>
    <s v="GASOLINA COMUM"/>
    <n v="40"/>
    <n v="4.8"/>
    <n v="80"/>
    <n v="4"/>
    <n v="8.5299999999999994"/>
    <n v="191.96"/>
    <n v="9895191"/>
    <s v="AUTO POSTO LAVRAS SHELL"/>
    <s v="POSTO DE COMBUSTIVEL"/>
    <s v="AVENIDA DR SILVIO MENICUCCI 200"/>
    <s v="VILA ESTER"/>
    <s v="LAVRAS"/>
    <s v="MG"/>
    <s v="PROINFRA"/>
    <m/>
    <m/>
    <m/>
    <m/>
    <m/>
    <m/>
    <m/>
    <m/>
    <m/>
    <m/>
    <m/>
    <m/>
  </r>
  <r>
    <x v="0"/>
    <x v="10"/>
    <n v="693117491"/>
    <n v="109978"/>
    <s v="UNIVERSIDADE FEDERAL DE LAVRAS - MG"/>
    <d v="2020-11-23T10:59:01"/>
    <s v="GMF7211"/>
    <s v="PROPRIA"/>
    <s v="FOCUS"/>
    <s v="20012222"/>
    <n v="2013"/>
    <n v="12461"/>
    <s v="CLAUDIO BORGES DE OLIVEIRA"/>
    <s v="Abastecimento"/>
    <s v="ETANOL"/>
    <n v="42.88"/>
    <n v="3.5"/>
    <n v="151020"/>
    <n v="256"/>
    <n v="5.97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10"/>
    <n v="693152241"/>
    <n v="109978"/>
    <s v="UNIVERSIDADE FEDERAL DE LAVRAS - MG"/>
    <d v="2020-11-23T14:04:48"/>
    <s v="GMF7219"/>
    <s v="PROPRIA"/>
    <s v="FOCUS"/>
    <s v="20012003"/>
    <n v="2013"/>
    <n v="68775056"/>
    <s v="ANDERSON DE SOUSA LIMA"/>
    <s v="Abastecimento"/>
    <s v="GASOLINA COMUM"/>
    <n v="27.5"/>
    <n v="5.2"/>
    <n v="169626"/>
    <n v="317"/>
    <n v="11.53"/>
    <n v="142.97"/>
    <n v="222259"/>
    <s v="SAMAMBAIA AUTO POSTO"/>
    <s v="POSTO DE COMBUSTIVEL"/>
    <s v="AVENIDA MONSENHOR MANSINI  SN"/>
    <s v="VILA DALVA"/>
    <s v="SAO SEBASTIAO DO PARAISO"/>
    <s v="MG"/>
    <s v="DTM"/>
    <m/>
    <m/>
    <m/>
    <m/>
    <m/>
    <m/>
    <m/>
    <m/>
    <m/>
    <m/>
    <m/>
    <m/>
  </r>
  <r>
    <x v="0"/>
    <x v="10"/>
    <n v="693165864"/>
    <n v="109978"/>
    <s v="UNIVERSIDADE FEDERAL DE LAVRAS - MG"/>
    <d v="2020-11-23T15:22:32"/>
    <s v="GMF5734"/>
    <s v="PROPRIA"/>
    <s v="COURIER"/>
    <s v="20019838"/>
    <n v="2009"/>
    <n v="2128212"/>
    <s v="BRUNO SIQUEIRA OGANDO"/>
    <s v="Abastecimento"/>
    <s v="GASOLINA COMUM"/>
    <n v="31.18"/>
    <n v="4.8099999999999996"/>
    <n v="115071"/>
    <n v="243"/>
    <n v="7.79"/>
    <n v="150"/>
    <n v="11396534"/>
    <s v="POSTO DA PRACA"/>
    <s v="POSTO DE COMBUSTIVEL"/>
    <s v="PRACA DOUTOR JORGE 185"/>
    <s v="CENTRO"/>
    <s v="LAVRAS"/>
    <s v="MG"/>
    <s v="DTM"/>
    <m/>
    <m/>
    <m/>
    <m/>
    <m/>
    <m/>
    <m/>
    <m/>
    <m/>
    <m/>
    <m/>
    <m/>
  </r>
  <r>
    <x v="1"/>
    <x v="10"/>
    <n v="693180171"/>
    <n v="109978"/>
    <s v="UNIVERSIDADE FEDERAL DE LAVRAS - MG"/>
    <d v="2020-11-23T16:26:58"/>
    <s v="PVJ8124"/>
    <s v="PROPRIA"/>
    <s v="MOTOCICLETA"/>
    <s v="20019248"/>
    <n v="2014"/>
    <n v="1810957"/>
    <s v="ARTHUR RESENDE RIBEIRO DE OLIVEIRA"/>
    <s v="Abastecimento"/>
    <s v="GASOLINA COMUM"/>
    <n v="6.63"/>
    <n v="4.75"/>
    <n v="5545"/>
    <n v="290"/>
    <n v="43.74"/>
    <n v="31.47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10"/>
    <n v="693180295"/>
    <n v="109978"/>
    <s v="UNIVERSIDADE FEDERAL DE LAVRAS - MG"/>
    <d v="2020-11-23T16:27:44"/>
    <s v="HKX5731"/>
    <s v="PROPRIA"/>
    <s v="MOTOCICLETA"/>
    <s v="20019249"/>
    <n v="2009"/>
    <n v="1810957"/>
    <s v="ARTHUR RESENDE RIBEIRO DE OLIVEIRA"/>
    <s v="Abastecimento"/>
    <s v="GASOLINA COMUM"/>
    <n v="8"/>
    <n v="4.75"/>
    <n v="21663"/>
    <n v="245"/>
    <n v="30.63"/>
    <n v="37.99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0"/>
    <x v="10"/>
    <n v="693180457"/>
    <n v="109978"/>
    <s v="UNIVERSIDADE FEDERAL DE LAVRAS - MG"/>
    <d v="2020-11-23T16:28:36"/>
    <s v="HKX5729"/>
    <s v="PROPRIA"/>
    <s v="MOTOCICLETA"/>
    <s v=""/>
    <n v="2009"/>
    <n v="1810957"/>
    <s v="ARTHUR RESENDE RIBEIRO DE OLIVEIRA"/>
    <s v="Abastecimento"/>
    <s v="GASOLINA COMUM"/>
    <n v="8.4"/>
    <n v="4.75"/>
    <n v="33842"/>
    <n v="374"/>
    <n v="44.52"/>
    <n v="39.89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0"/>
    <x v="10"/>
    <n v="693180640"/>
    <n v="109978"/>
    <s v="UNIVERSIDADE FEDERAL DE LAVRAS - MG"/>
    <d v="2020-11-23T16:29:42"/>
    <s v="PVJ8154"/>
    <s v="PROPRIA"/>
    <s v="MOTOCICLETA"/>
    <s v=""/>
    <n v="2014"/>
    <n v="1810957"/>
    <s v="ARTHUR RESENDE RIBEIRO DE OLIVEIRA"/>
    <s v="Abastecimento"/>
    <s v="GASOLINA COMUM"/>
    <n v="7.71"/>
    <n v="4.75"/>
    <n v="60050"/>
    <n v="364"/>
    <n v="47.21"/>
    <n v="36.64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10"/>
    <n v="693180758"/>
    <n v="109978"/>
    <s v="UNIVERSIDADE FEDERAL DE LAVRAS - MG"/>
    <d v="2020-11-23T16:30:26"/>
    <s v="PVJ8159"/>
    <s v="PROPRIA"/>
    <s v="MOTOCICLETA"/>
    <s v="0019242"/>
    <n v="2014"/>
    <n v="1810957"/>
    <s v="ARTHUR RESENDE RIBEIRO DE OLIVEIRA"/>
    <s v="Abastecimento"/>
    <s v="GASOLINA COMUM"/>
    <n v="6.01"/>
    <n v="4.75"/>
    <n v="85083"/>
    <n v="247"/>
    <n v="41.1"/>
    <n v="28.54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10"/>
    <n v="693181536"/>
    <n v="109978"/>
    <s v="UNIVERSIDADE FEDERAL DE LAVRAS - MG"/>
    <d v="2020-11-23T16:34:40"/>
    <s v="PVJ8162"/>
    <s v="PROPRIA"/>
    <s v="MOTOCICLETA"/>
    <s v="20015679"/>
    <n v="2014"/>
    <n v="1810957"/>
    <s v="ARTHUR RESENDE RIBEIRO DE OLIVEIRA"/>
    <s v="Abastecimento"/>
    <s v="GASOLINA COMUM"/>
    <n v="7.52"/>
    <n v="4.75"/>
    <n v="67345"/>
    <n v="321"/>
    <n v="42.69"/>
    <n v="35.75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6"/>
    <x v="10"/>
    <n v="693181908"/>
    <n v="109978"/>
    <s v="UNIVERSIDADE FEDERAL DE LAVRAS - MG"/>
    <d v="2020-11-23T16:36:39"/>
    <s v="HKX5728"/>
    <s v="PROPRIA"/>
    <s v="MOTOCICLETA"/>
    <s v=""/>
    <n v="2009"/>
    <n v="1810957"/>
    <s v="ARTHUR RESENDE RIBEIRO DE OLIVEIRA"/>
    <s v="Abastecimento"/>
    <s v="GASOLINA COMUM"/>
    <n v="8.66"/>
    <n v="4.75"/>
    <n v="60321"/>
    <n v="392"/>
    <n v="45.27"/>
    <n v="41.15"/>
    <n v="644030"/>
    <s v="POSTO VENERANDO"/>
    <s v="POSTO DE COMBUSTIVEL"/>
    <s v="PRACA MONSENHOR DOMINGOS PINHEIRO 242"/>
    <s v="CENTRO"/>
    <s v="LAVRAS"/>
    <s v="MG"/>
    <s v="DGTI"/>
    <m/>
    <m/>
    <m/>
    <m/>
    <m/>
    <m/>
    <m/>
    <m/>
    <m/>
    <m/>
    <m/>
    <m/>
  </r>
  <r>
    <x v="1"/>
    <x v="10"/>
    <n v="693183279"/>
    <n v="109978"/>
    <s v="UNIVERSIDADE FEDERAL DE LAVRAS - MG"/>
    <d v="2020-11-23T16:38:32"/>
    <s v="PVJ8146"/>
    <s v="PROPRIA"/>
    <s v="MOTOCICLETA"/>
    <s v="20019246"/>
    <n v="2014"/>
    <n v="1810957"/>
    <s v="ARTHUR RESENDE RIBEIRO DE OLIVEIRA"/>
    <s v="Abastecimento"/>
    <s v="GASOLINA COMUM"/>
    <n v="7.47"/>
    <n v="4.75"/>
    <n v="75513"/>
    <n v="292"/>
    <n v="39.090000000000003"/>
    <n v="35.479999999999997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10"/>
    <n v="693183574"/>
    <n v="109978"/>
    <s v="UNIVERSIDADE FEDERAL DE LAVRAS - MG"/>
    <d v="2020-11-23T16:40:10"/>
    <s v="PVJ8142"/>
    <s v="PROPRIA"/>
    <s v="MOTOCICLETA"/>
    <s v="20019243"/>
    <n v="2014"/>
    <n v="1810957"/>
    <s v="ARTHUR RESENDE RIBEIRO DE OLIVEIRA"/>
    <s v="Abastecimento"/>
    <s v="GASOLINA COMUM"/>
    <n v="7.58"/>
    <n v="4.75"/>
    <n v="96795"/>
    <n v="-179"/>
    <n v="-23.61"/>
    <n v="36.01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10"/>
    <n v="693309515"/>
    <n v="109978"/>
    <s v="UNIVERSIDADE FEDERAL DE LAVRAS - MG"/>
    <d v="2020-11-24T11:13:54"/>
    <s v="HKX5794"/>
    <s v="PROPRIA"/>
    <s v="MOTOCICLETA"/>
    <s v="20019851"/>
    <n v="2010"/>
    <n v="12918"/>
    <s v="MARCO AURELIO DE CASTRO CARVALHO"/>
    <s v="Abastecimento"/>
    <s v="GASOLINA COMUM"/>
    <n v="10.050000000000001"/>
    <n v="4.8"/>
    <n v="41165"/>
    <n v="0"/>
    <n v="0"/>
    <n v="48.23"/>
    <n v="9895191"/>
    <s v="AUTO POSTO LAVRAS SHELL"/>
    <s v="POSTO DE COMBUSTIVEL"/>
    <s v="AVENIDA DR SILVIO MENICUCCI 200"/>
    <s v="VILA ESTER"/>
    <s v="LAVRAS"/>
    <s v="MG"/>
    <s v="PROINFRA"/>
    <m/>
    <m/>
    <m/>
    <m/>
    <m/>
    <m/>
    <m/>
    <m/>
    <m/>
    <m/>
    <m/>
    <m/>
  </r>
  <r>
    <x v="0"/>
    <x v="10"/>
    <n v="693310943"/>
    <n v="109978"/>
    <s v="UNIVERSIDADE FEDERAL DE LAVRAS - MG"/>
    <d v="2020-11-24T14:28:23"/>
    <s v="GMF7219"/>
    <s v="PROPRIA"/>
    <s v="FOCUS"/>
    <s v="20012003"/>
    <n v="2013"/>
    <n v="78048246"/>
    <s v="CARLOS EDUARDO LUIZ"/>
    <s v="Abastecimento"/>
    <s v="GASOLINA COMUM"/>
    <n v="29.23"/>
    <n v="4.8"/>
    <n v="169974"/>
    <n v="348"/>
    <n v="11.91"/>
    <n v="140.27000000000001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10"/>
    <n v="693348540"/>
    <n v="109978"/>
    <s v="UNIVERSIDADE FEDERAL DE LAVRAS - MG"/>
    <d v="2020-11-24T14:32:09"/>
    <s v="GMF7209"/>
    <s v="PROPRIA"/>
    <s v="FOCUS"/>
    <s v=""/>
    <n v="2013"/>
    <n v="68775056"/>
    <s v="ANDERSON DE SOUSA LIMA"/>
    <s v="Abastecimento"/>
    <s v="GASOLINA COMUM"/>
    <n v="34.18"/>
    <n v="4.8"/>
    <n v="188923"/>
    <n v="410"/>
    <n v="12"/>
    <n v="164.03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10"/>
    <n v="693355388"/>
    <n v="109978"/>
    <s v="UNIVERSIDADE FEDERAL DE LAVRAS - MG"/>
    <d v="2020-11-24T15:08:31"/>
    <s v="GMF6108"/>
    <s v="PROPRIA"/>
    <s v="KOMBI 1.6"/>
    <s v="20015678"/>
    <n v="2010"/>
    <n v="3892"/>
    <s v="CLAUDIO VALACIO DE OLIVEIRA"/>
    <s v="Abastecimento"/>
    <s v="GASOLINA COMUM"/>
    <n v="31.24"/>
    <n v="4.8"/>
    <n v="688851"/>
    <n v="252"/>
    <n v="8.07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10"/>
    <n v="693381537"/>
    <n v="109978"/>
    <s v="UNIVERSIDADE FEDERAL DE LAVRAS - MG"/>
    <d v="2020-11-24T17:13:25"/>
    <s v="GMF6665"/>
    <s v="PROPRIA"/>
    <s v="CAMINHAO"/>
    <s v="20012224"/>
    <n v="2011"/>
    <n v="15952"/>
    <s v="FLAVIO DOS SANTOS MACIEL"/>
    <s v="Abastecimento"/>
    <s v="Diesel S-10 Comum"/>
    <n v="75.98"/>
    <n v="3.95"/>
    <n v="170364"/>
    <n v="535"/>
    <n v="7.04"/>
    <n v="30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10"/>
    <n v="693393490"/>
    <n v="109978"/>
    <s v="UNIVERSIDADE FEDERAL DE LAVRAS - MG"/>
    <d v="2020-11-24T18:01:23"/>
    <s v="PVJ8154"/>
    <s v="PROPRIA"/>
    <s v="MOTOCICLETA"/>
    <s v=""/>
    <n v="2014"/>
    <n v="1810957"/>
    <s v="ARTHUR RESENDE RIBEIRO DE OLIVEIRA"/>
    <s v="Abastecimento"/>
    <s v="GASOLINA COMUM"/>
    <n v="3.81"/>
    <n v="4.75"/>
    <n v="60223"/>
    <n v="173"/>
    <n v="45.41"/>
    <n v="18.100000000000001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10"/>
    <n v="693393784"/>
    <n v="109978"/>
    <s v="UNIVERSIDADE FEDERAL DE LAVRAS - MG"/>
    <d v="2020-11-24T18:03:00"/>
    <s v="PVJ8144"/>
    <s v="PROPRIA"/>
    <s v="MOTOCICLETA"/>
    <s v="0019244"/>
    <n v="2014"/>
    <n v="1810957"/>
    <s v="ARTHUR RESENDE RIBEIRO DE OLIVEIRA"/>
    <s v="Abastecimento"/>
    <s v="GASOLINA COMUM"/>
    <n v="6.36"/>
    <n v="4.75"/>
    <n v="85265"/>
    <n v="270"/>
    <n v="42.45"/>
    <n v="30.2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9"/>
    <x v="10"/>
    <n v="693483700"/>
    <n v="109978"/>
    <s v="UNIVERSIDADE FEDERAL DE LAVRAS - MG"/>
    <d v="2020-11-25T08:38:02"/>
    <s v="TCB9149"/>
    <s v="PROPRIA"/>
    <s v="TANQUE"/>
    <s v=""/>
    <n v="2019"/>
    <n v="11984333"/>
    <s v="ADEILSON CARVALHO"/>
    <s v="Abastecimento"/>
    <s v="DIESEL"/>
    <n v="5000"/>
    <n v="3.62"/>
    <n v="17"/>
    <n v="2"/>
    <n v="0"/>
    <n v="18100"/>
    <n v="6103464"/>
    <s v="POSTO TUNEL"/>
    <s v="POSTO DE COMBUSTIVEL"/>
    <s v="RUA OTACILIO NEGRAO DE LIMA 598"/>
    <s v="CENTRO"/>
    <s v="LAVRAS"/>
    <s v="MG"/>
    <s v="DIRETORIA DE MATERIAIS E PATRIMONIO/PROPLAG"/>
    <m/>
    <m/>
    <m/>
    <m/>
    <m/>
    <m/>
    <m/>
    <m/>
    <m/>
    <m/>
    <m/>
    <m/>
  </r>
  <r>
    <x v="0"/>
    <x v="10"/>
    <n v="693485113"/>
    <n v="109978"/>
    <s v="UNIVERSIDADE FEDERAL DE LAVRAS - MG"/>
    <d v="2020-11-25T08:39:33"/>
    <s v="GMF7213"/>
    <s v="PROPRIA"/>
    <s v="FOCUS"/>
    <s v=""/>
    <n v="2013"/>
    <n v="11984333"/>
    <s v="ADEILSON CARVALHO"/>
    <s v="Abastecimento"/>
    <s v="GASOLINA COMUM"/>
    <n v="37.06"/>
    <n v="4.8499999999999996"/>
    <n v="200189"/>
    <n v="296"/>
    <n v="7.99"/>
    <n v="179.74"/>
    <n v="6103464"/>
    <s v="POSTO TUNEL"/>
    <s v="POSTO DE COMBUSTIVEL"/>
    <s v="RUA OTACILIO NEGRAO DE LIMA 598"/>
    <s v="CENTRO"/>
    <s v="LAVRAS"/>
    <s v="MG"/>
    <s v="DTM"/>
    <m/>
    <m/>
    <m/>
    <m/>
    <m/>
    <m/>
    <m/>
    <m/>
    <m/>
    <m/>
    <m/>
    <m/>
  </r>
  <r>
    <x v="0"/>
    <x v="10"/>
    <n v="693504171"/>
    <n v="109978"/>
    <s v="UNIVERSIDADE FEDERAL DE LAVRAS - MG"/>
    <d v="2020-11-25T10:01:26"/>
    <s v="GMF7963"/>
    <s v="PROPRIA"/>
    <s v="STRADA HD WK CD E"/>
    <s v=""/>
    <n v="2015"/>
    <n v="2242244"/>
    <s v="ANTONIO SEBASTIAO DOMINGOS"/>
    <s v="Abastecimento"/>
    <s v="GASOLINA COMUM"/>
    <n v="31.25"/>
    <n v="4.8"/>
    <n v="86757"/>
    <n v="294"/>
    <n v="9.41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10"/>
    <n v="693506690"/>
    <n v="109978"/>
    <s v="UNIVERSIDADE FEDERAL DE LAVRAS - MG"/>
    <d v="2020-11-25T10:15:30"/>
    <s v="GMF7191"/>
    <s v="PROPRIA"/>
    <s v="CAMINHAO"/>
    <s v="20019842"/>
    <n v="2012"/>
    <n v="45197865"/>
    <s v="ANTONIO JOSE BENTO DE LUCAS"/>
    <s v="Abastecimento"/>
    <s v="Diesel S-10 Comum"/>
    <n v="352.07"/>
    <n v="3.95"/>
    <n v="93004"/>
    <n v="622"/>
    <n v="1.77"/>
    <n v="139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5"/>
    <x v="10"/>
    <n v="693508808"/>
    <n v="109978"/>
    <s v="UNIVERSIDADE FEDERAL DE LAVRAS - MG"/>
    <d v="2020-11-25T10:27:59"/>
    <s v="ROC9102"/>
    <s v="PROPRIA"/>
    <s v="ROCADEIRA"/>
    <s v="10022602"/>
    <n v="2017"/>
    <n v="2106768"/>
    <s v="MAURO MAGALHAES LEITE FARIA"/>
    <s v="Abastecimento"/>
    <s v="GASOLINA COMUM"/>
    <n v="10"/>
    <n v="4.8"/>
    <n v="126"/>
    <n v="1"/>
    <n v="0.1"/>
    <n v="47.99"/>
    <n v="9895191"/>
    <s v="AUTO POSTO LAVRAS SHELL"/>
    <s v="POSTO DE COMBUSTIVEL"/>
    <s v="AVENIDA DR SILVIO MENICUCCI 200"/>
    <s v="VILA ESTER"/>
    <s v="LAVRAS"/>
    <s v="MG"/>
    <s v="POMAR"/>
    <m/>
    <m/>
    <m/>
    <m/>
    <m/>
    <m/>
    <m/>
    <m/>
    <m/>
    <m/>
    <m/>
    <m/>
  </r>
  <r>
    <x v="5"/>
    <x v="10"/>
    <n v="693508934"/>
    <n v="109978"/>
    <s v="UNIVERSIDADE FEDERAL DE LAVRAS - MG"/>
    <d v="2020-11-25T10:28:53"/>
    <s v="ROC9101"/>
    <s v="PROPRIA"/>
    <s v="ROCADEIRA"/>
    <s v="10022601"/>
    <n v="2017"/>
    <n v="2106768"/>
    <s v="MAURO MAGALHAES LEITE FARIA"/>
    <s v="Abastecimento"/>
    <s v="GASOLINA COMUM"/>
    <n v="10"/>
    <n v="4.8"/>
    <n v="126"/>
    <n v="1"/>
    <n v="0.1"/>
    <n v="47.99"/>
    <n v="9895191"/>
    <s v="AUTO POSTO LAVRAS SHELL"/>
    <s v="POSTO DE COMBUSTIVEL"/>
    <s v="AVENIDA DR SILVIO MENICUCCI 200"/>
    <s v="VILA ESTER"/>
    <s v="LAVRAS"/>
    <s v="MG"/>
    <s v="POMAR"/>
    <m/>
    <m/>
    <m/>
    <m/>
    <m/>
    <m/>
    <m/>
    <m/>
    <m/>
    <m/>
    <m/>
    <m/>
  </r>
  <r>
    <x v="0"/>
    <x v="10"/>
    <n v="693549303"/>
    <n v="109978"/>
    <s v="UNIVERSIDADE FEDERAL DE LAVRAS - MG"/>
    <d v="2020-11-25T14:02:19"/>
    <s v="GMF7217"/>
    <s v="PROPRIA"/>
    <s v="FOCUS"/>
    <s v="20015675"/>
    <n v="2013"/>
    <n v="11984333"/>
    <s v="ADEILSON CARVALHO"/>
    <s v="Abastecimento"/>
    <s v="GASOLINA COMUM"/>
    <n v="30.3"/>
    <n v="4.8499999999999996"/>
    <n v="233956"/>
    <n v="443"/>
    <n v="14.62"/>
    <n v="146.96"/>
    <n v="6103464"/>
    <s v="POSTO TUNEL"/>
    <s v="POSTO DE COMBUSTIVEL"/>
    <s v="RUA OTACILIO NEGRAO DE LIMA 598"/>
    <s v="CENTRO"/>
    <s v="LAVRAS"/>
    <s v="MG"/>
    <s v="DTM"/>
    <m/>
    <m/>
    <m/>
    <m/>
    <m/>
    <m/>
    <m/>
    <m/>
    <m/>
    <m/>
    <m/>
    <m/>
  </r>
  <r>
    <x v="7"/>
    <x v="10"/>
    <n v="693521694"/>
    <n v="109978"/>
    <s v="UNIVERSIDADE FEDERAL DE LAVRAS - MG"/>
    <d v="2020-11-25T14:58:13"/>
    <s v="OMD8752"/>
    <s v="PROPRIA"/>
    <s v="FIAT UNO"/>
    <s v=""/>
    <n v="2013"/>
    <n v="2072939"/>
    <s v="AMADOR EDUARDO DE LIMA"/>
    <s v="Abastecimento"/>
    <s v="GASOLINA COMUM"/>
    <n v="31.58"/>
    <n v="4.75"/>
    <n v="100945"/>
    <n v="938"/>
    <n v="29.7"/>
    <n v="150"/>
    <n v="644030"/>
    <s v="POSTO VENERANDO"/>
    <s v="POSTO DE COMBUSTIVEL"/>
    <s v="PRACA MONSENHOR DOMINGOS PINHEIRO 242"/>
    <s v="CENTRO"/>
    <s v="LAVRAS"/>
    <s v="MG"/>
    <s v="FAZENDA MUQUEM"/>
    <m/>
    <m/>
    <m/>
    <m/>
    <m/>
    <m/>
    <m/>
    <m/>
    <m/>
    <m/>
    <m/>
    <m/>
  </r>
  <r>
    <x v="0"/>
    <x v="10"/>
    <n v="693563681"/>
    <n v="109978"/>
    <s v="UNIVERSIDADE FEDERAL DE LAVRAS - MG"/>
    <d v="2020-11-25T15:26:12"/>
    <s v="GMF6298"/>
    <s v="PROPRIA"/>
    <s v="ZAFIRA"/>
    <s v="20012238"/>
    <n v="2010"/>
    <n v="2048680"/>
    <s v="HELVIA MARA RIBEIRO"/>
    <s v="Abastecimento"/>
    <s v="GASOLINA COMUM"/>
    <n v="41.67"/>
    <n v="4.8"/>
    <n v="276730"/>
    <n v="213"/>
    <n v="5.1100000000000003"/>
    <n v="200"/>
    <n v="9895191"/>
    <s v="AUTO POSTO LAVRAS SHELL"/>
    <s v="POSTO DE COMBUSTIVEL"/>
    <s v="AVENIDA DR SILVIO MENICUCCI 200"/>
    <s v="VILA ESTER"/>
    <s v="LAVRAS"/>
    <s v="MG"/>
    <s v="DIRETORIA DE TRANSPORTES E CONSERVACAO DO CAMPUS/PROINFRA"/>
    <m/>
    <m/>
    <m/>
    <m/>
    <m/>
    <m/>
    <m/>
    <m/>
    <m/>
    <m/>
    <m/>
    <m/>
  </r>
  <r>
    <x v="0"/>
    <x v="10"/>
    <n v="693565327"/>
    <n v="109978"/>
    <s v="UNIVERSIDADE FEDERAL DE LAVRAS - MG"/>
    <d v="2020-11-25T15:30:25"/>
    <s v="GMF7219"/>
    <s v="PROPRIA"/>
    <s v="FOCUS"/>
    <s v="20012003"/>
    <n v="2013"/>
    <n v="78048246"/>
    <s v="CARLOS EDUARDO LUIZ"/>
    <s v="Abastecimento"/>
    <s v="GASOLINA COMUM"/>
    <n v="9.44"/>
    <n v="4.8"/>
    <n v="170048"/>
    <n v="74"/>
    <n v="7.84"/>
    <n v="45.3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10"/>
    <n v="693566672"/>
    <n v="109978"/>
    <s v="UNIVERSIDADE FEDERAL DE LAVRAS - MG"/>
    <d v="2020-11-25T15:38:13"/>
    <s v="GMF6158"/>
    <s v="PROPRIA"/>
    <s v="STRADA HD WK CD E"/>
    <s v="20019850"/>
    <n v="2010"/>
    <n v="12461"/>
    <s v="CLAUDIO BORGES DE OLIVEIRA"/>
    <s v="Abastecimento"/>
    <s v="GASOLINA COMUM"/>
    <n v="31.25"/>
    <n v="4.8"/>
    <n v="214040"/>
    <n v="343"/>
    <n v="10.98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10"/>
    <n v="693566937"/>
    <n v="109978"/>
    <s v="UNIVERSIDADE FEDERAL DE LAVRAS - MG"/>
    <d v="2020-11-25T15:39:43"/>
    <s v="GMF6157"/>
    <s v="PROPRIA"/>
    <s v="STRADA HD WK CD E"/>
    <s v="20019834"/>
    <n v="2010"/>
    <n v="2048680"/>
    <s v="HELVIA MARA RIBEIRO"/>
    <s v="Abastecimento"/>
    <s v="GASOLINA COMUM"/>
    <n v="37.5"/>
    <n v="4.8"/>
    <n v="59076"/>
    <n v="392"/>
    <n v="10.45"/>
    <n v="180"/>
    <n v="9895191"/>
    <s v="AUTO POSTO LAVRAS SHELL"/>
    <s v="POSTO DE COMBUSTIVEL"/>
    <s v="AVENIDA DR SILVIO MENICUCCI 200"/>
    <s v="VILA ESTER"/>
    <s v="LAVRAS"/>
    <s v="MG"/>
    <s v="DIRETORIA DE TRANSPORTES E CONSERVACAO DO CAMPUS/PROINFRA"/>
    <m/>
    <m/>
    <m/>
    <m/>
    <m/>
    <m/>
    <m/>
    <m/>
    <m/>
    <m/>
    <m/>
    <m/>
  </r>
  <r>
    <x v="1"/>
    <x v="10"/>
    <n v="693586542"/>
    <n v="109978"/>
    <s v="UNIVERSIDADE FEDERAL DE LAVRAS - MG"/>
    <d v="2020-11-25T17:11:59"/>
    <s v="PVJ8142"/>
    <s v="PROPRIA"/>
    <s v="MOTOCICLETA"/>
    <s v="20019243"/>
    <n v="2014"/>
    <n v="1810957"/>
    <s v="ARTHUR RESENDE RIBEIRO DE OLIVEIRA"/>
    <s v="Abastecimento"/>
    <s v="GASOLINA COMUM"/>
    <n v="5.45"/>
    <n v="4.76"/>
    <n v="9703"/>
    <n v="-87092"/>
    <m/>
    <n v="25.92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10"/>
    <n v="693587001"/>
    <n v="109978"/>
    <s v="UNIVERSIDADE FEDERAL DE LAVRAS - MG"/>
    <d v="2020-11-25T17:14:29"/>
    <s v="PVJ8145"/>
    <s v="PROPRIA"/>
    <s v="MOTOCICLETA"/>
    <s v="20019245"/>
    <n v="2014"/>
    <n v="1810957"/>
    <s v="ARTHUR RESENDE RIBEIRO DE OLIVEIRA"/>
    <s v="Abastecimento"/>
    <s v="GASOLINA COMUM"/>
    <n v="7.04"/>
    <n v="4.75"/>
    <n v="95389"/>
    <n v="300"/>
    <n v="42.61"/>
    <n v="33.43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10"/>
    <n v="693589249"/>
    <n v="109978"/>
    <s v="UNIVERSIDADE FEDERAL DE LAVRAS - MG"/>
    <d v="2020-11-25T17:15:36"/>
    <s v="PVJ8146"/>
    <s v="PROPRIA"/>
    <s v="MOTOCICLETA"/>
    <s v="20019246"/>
    <n v="2014"/>
    <n v="1810957"/>
    <s v="ARTHUR RESENDE RIBEIRO DE OLIVEIRA"/>
    <s v="Abastecimento"/>
    <s v="GASOLINA COMUM"/>
    <n v="6.42"/>
    <n v="4.75"/>
    <n v="75776"/>
    <n v="263"/>
    <n v="40.97"/>
    <n v="30.5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6"/>
    <x v="10"/>
    <n v="693589502"/>
    <n v="109978"/>
    <s v="UNIVERSIDADE FEDERAL DE LAVRAS - MG"/>
    <d v="2020-11-25T17:16:57"/>
    <s v="HKX5728"/>
    <s v="PROPRIA"/>
    <s v="MOTOCICLETA"/>
    <s v=""/>
    <n v="2009"/>
    <n v="1810957"/>
    <s v="ARTHUR RESENDE RIBEIRO DE OLIVEIRA"/>
    <s v="Abastecimento"/>
    <s v="GASOLINA COMUM"/>
    <n v="6.56"/>
    <n v="4.75"/>
    <n v="60611"/>
    <n v="290"/>
    <n v="44.21"/>
    <n v="31.19"/>
    <n v="644030"/>
    <s v="POSTO VENERANDO"/>
    <s v="POSTO DE COMBUSTIVEL"/>
    <s v="PRACA MONSENHOR DOMINGOS PINHEIRO 242"/>
    <s v="CENTRO"/>
    <s v="LAVRAS"/>
    <s v="MG"/>
    <s v="DGTI"/>
    <m/>
    <m/>
    <m/>
    <m/>
    <m/>
    <m/>
    <m/>
    <m/>
    <m/>
    <m/>
    <m/>
    <m/>
  </r>
  <r>
    <x v="0"/>
    <x v="10"/>
    <n v="693589709"/>
    <n v="109978"/>
    <s v="UNIVERSIDADE FEDERAL DE LAVRAS - MG"/>
    <d v="2020-11-25T17:17:58"/>
    <s v="PVJ8162"/>
    <s v="PROPRIA"/>
    <s v="MOTOCICLETA"/>
    <s v="20015679"/>
    <n v="2014"/>
    <n v="1810957"/>
    <s v="ARTHUR RESENDE RIBEIRO DE OLIVEIRA"/>
    <s v="Abastecimento"/>
    <s v="GASOLINA COMUM"/>
    <n v="6.54"/>
    <n v="4.75"/>
    <n v="67655"/>
    <n v="310"/>
    <n v="47.4"/>
    <n v="31.08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10"/>
    <n v="693589887"/>
    <n v="109978"/>
    <s v="UNIVERSIDADE FEDERAL DE LAVRAS - MG"/>
    <d v="2020-11-25T17:18:54"/>
    <s v="PVJ8151"/>
    <s v="PROPRIA"/>
    <s v="MOTOCICLETA"/>
    <s v="20019247"/>
    <n v="2014"/>
    <n v="1810957"/>
    <s v="ARTHUR RESENDE RIBEIRO DE OLIVEIRA"/>
    <s v="Abastecimento"/>
    <s v="GASOLINA COMUM"/>
    <n v="7.07"/>
    <n v="4.75"/>
    <n v="93841"/>
    <n v="309"/>
    <n v="43.71"/>
    <n v="33.58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10"/>
    <n v="693656705"/>
    <n v="109978"/>
    <s v="UNIVERSIDADE FEDERAL DE LAVRAS - MG"/>
    <d v="2020-11-26T07:36:10"/>
    <s v="GMF7210"/>
    <s v="PROPRIA"/>
    <s v="FOCUS"/>
    <s v="20012007"/>
    <n v="2013"/>
    <n v="68775056"/>
    <s v="ANDERSON DE SOUSA LIMA"/>
    <s v="Abastecimento"/>
    <s v="GASOLINA COMUM"/>
    <n v="31.25"/>
    <n v="4.8"/>
    <n v="246970"/>
    <n v="461"/>
    <n v="14.75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1"/>
    <x v="10"/>
    <n v="693737078"/>
    <n v="109978"/>
    <s v="UNIVERSIDADE FEDERAL DE LAVRAS - MG"/>
    <d v="2020-11-26T13:44:04"/>
    <s v="COM7531"/>
    <s v="PROPRIA"/>
    <s v="COMPACTADOR"/>
    <s v=""/>
    <n v="1966"/>
    <n v="1831"/>
    <s v="NIVALDO MARQUES"/>
    <s v="Abastecimento"/>
    <s v="GASOLINA COMUM"/>
    <n v="40"/>
    <n v="4.8"/>
    <n v="85"/>
    <n v="5"/>
    <n v="8"/>
    <n v="191.96"/>
    <n v="9895191"/>
    <s v="AUTO POSTO LAVRAS SHELL"/>
    <s v="POSTO DE COMBUSTIVEL"/>
    <s v="AVENIDA DR SILVIO MENICUCCI 200"/>
    <s v="VILA ESTER"/>
    <s v="LAVRAS"/>
    <s v="MG"/>
    <s v="PROINFRA"/>
    <m/>
    <m/>
    <m/>
    <m/>
    <m/>
    <m/>
    <m/>
    <m/>
    <m/>
    <m/>
    <m/>
    <m/>
  </r>
  <r>
    <x v="0"/>
    <x v="10"/>
    <n v="693738275"/>
    <n v="109978"/>
    <s v="UNIVERSIDADE FEDERAL DE LAVRAS - MG"/>
    <d v="2020-11-26T13:51:50"/>
    <s v="GMF1891"/>
    <s v="PROPRIA"/>
    <s v="914 DIESEL"/>
    <s v="20012235"/>
    <n v="1997"/>
    <n v="1831"/>
    <s v="NIVALDO MARQUES"/>
    <s v="Abastecimento"/>
    <s v="Diesel S-10 Comum"/>
    <n v="29.15"/>
    <n v="3.95"/>
    <n v="215658"/>
    <n v="93"/>
    <n v="3.19"/>
    <n v="115.08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10"/>
    <n v="693742155"/>
    <n v="109978"/>
    <s v="UNIVERSIDADE FEDERAL DE LAVRAS - MG"/>
    <d v="2020-11-26T14:15:13"/>
    <s v="GMF7494"/>
    <s v="PROPRIA"/>
    <s v="UNO"/>
    <s v=""/>
    <n v="2013"/>
    <n v="2111789"/>
    <s v="GUSTAVO MARCIO BOTELHO"/>
    <s v="Abastecimento"/>
    <s v="ETANOL"/>
    <n v="41.33"/>
    <n v="3.3"/>
    <n v="65230"/>
    <n v="390"/>
    <n v="9.44"/>
    <n v="136.35"/>
    <n v="644030"/>
    <s v="POSTO VENERANDO"/>
    <s v="POSTO DE COMBUSTIVEL"/>
    <s v="PRACA MONSENHOR DOMINGOS PINHEIRO 242"/>
    <s v="CENTRO"/>
    <s v="LAVRAS"/>
    <s v="MG"/>
    <s v="DIRETORIA DE TRANSPORTES E CONSERVACAO DO CAMPUS/PROINFRA"/>
    <m/>
    <m/>
    <m/>
    <m/>
    <m/>
    <m/>
    <m/>
    <m/>
    <m/>
    <m/>
    <m/>
    <m/>
  </r>
  <r>
    <x v="4"/>
    <x v="10"/>
    <n v="693754277"/>
    <n v="109978"/>
    <s v="UNIVERSIDADE FEDERAL DE LAVRAS - MG"/>
    <d v="2020-11-26T15:11:14"/>
    <s v="GMF8222"/>
    <s v="PROPRIA"/>
    <s v="FORD RANGER XLS CD4M32"/>
    <s v=""/>
    <n v="2017"/>
    <n v="11984333"/>
    <s v="ADEILSON CARVALHO"/>
    <s v="Abastecimento"/>
    <s v="Diesel S-10 Comum"/>
    <n v="54.68"/>
    <n v="3.72"/>
    <n v="45317"/>
    <n v="560"/>
    <n v="10.24"/>
    <n v="203.57"/>
    <n v="6103464"/>
    <s v="POSTO TUNEL"/>
    <s v="POSTO DE COMBUSTIVEL"/>
    <s v="RUA OTACILIO NEGRAO DE LIMA 598"/>
    <s v="CENTRO"/>
    <s v="LAVRAS"/>
    <s v="MG"/>
    <s v="INOVACAFE"/>
    <m/>
    <m/>
    <m/>
    <m/>
    <m/>
    <m/>
    <m/>
    <m/>
    <m/>
    <m/>
    <m/>
    <m/>
  </r>
  <r>
    <x v="0"/>
    <x v="10"/>
    <n v="693779340"/>
    <n v="109978"/>
    <s v="UNIVERSIDADE FEDERAL DE LAVRAS - MG"/>
    <d v="2020-11-26T17:12:56"/>
    <s v="GMF7220"/>
    <s v="PROPRIA"/>
    <s v="FOCUS"/>
    <s v="20012214"/>
    <n v="2013"/>
    <n v="68775056"/>
    <s v="ANDERSON DE SOUSA LIMA"/>
    <s v="Abastecimento"/>
    <s v="GASOLINA COMUM"/>
    <n v="27.07"/>
    <n v="4.8"/>
    <n v="157114"/>
    <n v="230"/>
    <n v="8.5"/>
    <n v="129.91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0"/>
    <x v="10"/>
    <n v="693875719"/>
    <n v="109978"/>
    <s v="UNIVERSIDADE FEDERAL DE LAVRAS - MG"/>
    <d v="2020-11-27T08:19:57"/>
    <s v="HES1216"/>
    <s v="PROPRIA"/>
    <s v="STRADA HD WK CD E"/>
    <s v="20012216"/>
    <n v="2007"/>
    <n v="1346441"/>
    <s v="RENAN ROSA PAULINO"/>
    <s v="Abastecimento"/>
    <s v="GASOLINA COMUM"/>
    <n v="31.25"/>
    <n v="4.8"/>
    <n v="141491"/>
    <n v="290"/>
    <n v="9.2799999999999994"/>
    <n v="150"/>
    <n v="9895191"/>
    <s v="AUTO POSTO LAVRAS SHELL"/>
    <s v="POSTO DE COMBUSTIVEL"/>
    <s v="AVENIDA DR SILVIO MENICUCCI 200"/>
    <s v="VILA ESTER"/>
    <s v="LAVRAS"/>
    <s v="MG"/>
    <s v="DIRETORIA DE TRANSPORTES E CONSERVACAO DO CAMPUS/PROINFRA"/>
    <m/>
    <m/>
    <m/>
    <m/>
    <m/>
    <m/>
    <m/>
    <m/>
    <m/>
    <m/>
    <m/>
    <m/>
  </r>
  <r>
    <x v="3"/>
    <x v="10"/>
    <n v="693876153"/>
    <n v="109978"/>
    <s v="UNIVERSIDADE FEDERAL DE LAVRAS - MG"/>
    <d v="2020-11-27T08:21:19"/>
    <s v="ROC3903"/>
    <s v="PROPRIA"/>
    <s v="ROCADEIRA 2 TEMPOS"/>
    <s v="143903"/>
    <n v="2017"/>
    <n v="1346441"/>
    <s v="RENAN ROSA PAULINO"/>
    <s v="Abastecimento"/>
    <s v="GASOLINA COMUM"/>
    <n v="12.08"/>
    <n v="4.8"/>
    <n v="210350"/>
    <n v="10"/>
    <n v="0.83"/>
    <n v="58"/>
    <n v="9895191"/>
    <s v="AUTO POSTO LAVRAS SHELL"/>
    <s v="POSTO DE COMBUSTIVEL"/>
    <s v="AVENIDA DR SILVIO MENICUCCI 200"/>
    <s v="VILA ESTER"/>
    <s v="LAVRAS"/>
    <s v="MG"/>
    <s v="DZO"/>
    <m/>
    <m/>
    <m/>
    <m/>
    <m/>
    <m/>
    <m/>
    <m/>
    <m/>
    <m/>
    <m/>
    <m/>
  </r>
  <r>
    <x v="0"/>
    <x v="10"/>
    <n v="693925481"/>
    <n v="109978"/>
    <s v="UNIVERSIDADE FEDERAL DE LAVRAS - MG"/>
    <d v="2020-11-27T11:44:00"/>
    <s v="GMF6159"/>
    <s v="PROPRIA"/>
    <s v="STRADA HD WK CD E"/>
    <s v=""/>
    <n v="2010"/>
    <n v="1824445"/>
    <s v="JULIANO BATISTA MESSIA"/>
    <s v="Abastecimento"/>
    <s v="ETANOL"/>
    <n v="42.25"/>
    <n v="3.55"/>
    <n v="121085"/>
    <n v="316"/>
    <n v="7.48"/>
    <n v="150"/>
    <n v="11396534"/>
    <s v="POSTO DA PRACA"/>
    <s v="POSTO DE COMBUSTIVEL"/>
    <s v="PRACA DOUTOR JORGE 185"/>
    <s v="CENTRO"/>
    <s v="LAVRAS"/>
    <s v="MG"/>
    <s v="DTM"/>
    <m/>
    <m/>
    <m/>
    <m/>
    <m/>
    <m/>
    <m/>
    <m/>
    <m/>
    <m/>
    <m/>
    <m/>
  </r>
  <r>
    <x v="0"/>
    <x v="10"/>
    <n v="693950342"/>
    <n v="109978"/>
    <s v="UNIVERSIDADE FEDERAL DE LAVRAS - MG"/>
    <d v="2020-11-27T13:58:15"/>
    <s v="GMF7220"/>
    <s v="PROPRIA"/>
    <s v="FOCUS"/>
    <s v="20012214"/>
    <n v="2013"/>
    <n v="68775056"/>
    <s v="ANDERSON DE SOUSA LIMA"/>
    <s v="Abastecimento"/>
    <s v="GASOLINA COMUM"/>
    <n v="25.01"/>
    <n v="4.8"/>
    <n v="157384"/>
    <n v="270"/>
    <n v="10.8"/>
    <n v="120.03"/>
    <n v="6504493"/>
    <s v="POSTO BARRA SETE"/>
    <s v="POSTO DE COMBUSTIVEL"/>
    <s v="RODOVIA BR 381 FERNAO DIAS  KM 455"/>
    <s v="SANTO ANTONIO"/>
    <s v="BETIM"/>
    <s v="MG"/>
    <s v="DTM"/>
    <m/>
    <m/>
    <m/>
    <m/>
    <m/>
    <m/>
    <m/>
    <m/>
    <m/>
    <m/>
    <m/>
    <m/>
  </r>
  <r>
    <x v="1"/>
    <x v="10"/>
    <n v="693954298"/>
    <n v="109978"/>
    <s v="UNIVERSIDADE FEDERAL DE LAVRAS - MG"/>
    <d v="2020-11-27T14:16:53"/>
    <s v="ROC4350"/>
    <s v="PROPRIA"/>
    <s v="ROCADEIRA"/>
    <s v=""/>
    <n v="2012"/>
    <n v="2041853"/>
    <s v="MARCIO TADEU DE LIMA"/>
    <s v="Abastecimento"/>
    <s v="GASOLINA COMUM"/>
    <n v="10"/>
    <n v="4.8"/>
    <n v="114120"/>
    <n v="25"/>
    <n v="2.5"/>
    <n v="47.99"/>
    <n v="9895191"/>
    <s v="AUTO POSTO LAVRAS SHELL"/>
    <s v="POSTO DE COMBUSTIVEL"/>
    <s v="AVENIDA DR SILVIO MENICUCCI 200"/>
    <s v="VILA ESTER"/>
    <s v="LAVRAS"/>
    <s v="MG"/>
    <s v="PROINFRA"/>
    <m/>
    <m/>
    <m/>
    <m/>
    <m/>
    <m/>
    <m/>
    <m/>
    <m/>
    <m/>
    <m/>
    <m/>
  </r>
  <r>
    <x v="1"/>
    <x v="10"/>
    <n v="693954610"/>
    <n v="109978"/>
    <s v="UNIVERSIDADE FEDERAL DE LAVRAS - MG"/>
    <d v="2020-11-27T14:18:47"/>
    <s v="ROC7070"/>
    <s v="PROPRIA"/>
    <s v="ROCADEIRA"/>
    <s v=""/>
    <n v="2016"/>
    <n v="2041853"/>
    <s v="MARCIO TADEU DE LIMA"/>
    <s v="Abastecimento"/>
    <s v="GASOLINA COMUM"/>
    <n v="10"/>
    <n v="4.8"/>
    <n v="114120"/>
    <n v="25"/>
    <n v="2.5"/>
    <n v="47.99"/>
    <n v="9895191"/>
    <s v="AUTO POSTO LAVRAS SHELL"/>
    <s v="POSTO DE COMBUSTIVEL"/>
    <s v="AVENIDA DR SILVIO MENICUCCI 200"/>
    <s v="VILA ESTER"/>
    <s v="LAVRAS"/>
    <s v="MG"/>
    <s v="PROINFRA"/>
    <m/>
    <m/>
    <m/>
    <m/>
    <m/>
    <m/>
    <m/>
    <m/>
    <m/>
    <m/>
    <m/>
    <m/>
  </r>
  <r>
    <x v="1"/>
    <x v="10"/>
    <n v="693955083"/>
    <n v="109978"/>
    <s v="UNIVERSIDADE FEDERAL DE LAVRAS - MG"/>
    <d v="2020-11-27T14:19:43"/>
    <s v="ROC4342"/>
    <s v="PROPRIA"/>
    <s v="ROCADEIRA"/>
    <s v=""/>
    <n v="2012"/>
    <n v="2041853"/>
    <s v="MARCIO TADEU DE LIMA"/>
    <s v="Abastecimento"/>
    <s v="GASOLINA COMUM"/>
    <n v="10"/>
    <n v="4.8"/>
    <n v="114120"/>
    <n v="25"/>
    <n v="2.5"/>
    <n v="47.99"/>
    <n v="9895191"/>
    <s v="AUTO POSTO LAVRAS SHELL"/>
    <s v="POSTO DE COMBUSTIVEL"/>
    <s v="AVENIDA DR SILVIO MENICUCCI 200"/>
    <s v="VILA ESTER"/>
    <s v="LAVRAS"/>
    <s v="MG"/>
    <s v="PROINFRA"/>
    <m/>
    <m/>
    <m/>
    <m/>
    <m/>
    <m/>
    <m/>
    <m/>
    <m/>
    <m/>
    <m/>
    <m/>
  </r>
  <r>
    <x v="1"/>
    <x v="10"/>
    <n v="693954948"/>
    <n v="109978"/>
    <s v="UNIVERSIDADE FEDERAL DE LAVRAS - MG"/>
    <d v="2020-11-27T14:20:46"/>
    <s v="ROC7068"/>
    <s v="PROPRIA"/>
    <s v="ROCADEIRA"/>
    <s v=""/>
    <n v="2016"/>
    <n v="2041853"/>
    <s v="MARCIO TADEU DE LIMA"/>
    <s v="Abastecimento"/>
    <s v="GASOLINA COMUM"/>
    <n v="10"/>
    <n v="4.8"/>
    <n v="114120"/>
    <n v="25"/>
    <n v="2.5"/>
    <n v="47.99"/>
    <n v="9895191"/>
    <s v="AUTO POSTO LAVRAS SHELL"/>
    <s v="POSTO DE COMBUSTIVEL"/>
    <s v="AVENIDA DR SILVIO MENICUCCI 200"/>
    <s v="VILA ESTER"/>
    <s v="LAVRAS"/>
    <s v="MG"/>
    <s v="PROINFRA"/>
    <m/>
    <m/>
    <m/>
    <m/>
    <m/>
    <m/>
    <m/>
    <m/>
    <m/>
    <m/>
    <m/>
    <m/>
  </r>
  <r>
    <x v="0"/>
    <x v="10"/>
    <n v="693956098"/>
    <n v="109978"/>
    <s v="UNIVERSIDADE FEDERAL DE LAVRAS - MG"/>
    <d v="2020-11-27T14:29:10"/>
    <s v="PVX6863"/>
    <s v="PROPRIA"/>
    <s v="MONTANA"/>
    <s v=""/>
    <n v="2015"/>
    <n v="12918"/>
    <s v="MARCO AURELIO DE CASTRO CARVALHO"/>
    <s v="Abastecimento"/>
    <s v="GASOLINA COMUM"/>
    <n v="31.25"/>
    <n v="4.8"/>
    <n v="105262"/>
    <n v="347"/>
    <n v="11.1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1"/>
    <x v="10"/>
    <n v="694026286"/>
    <n v="109978"/>
    <s v="UNIVERSIDADE FEDERAL DE LAVRAS - MG"/>
    <d v="2020-11-27T19:27:50"/>
    <s v="PVJ8146"/>
    <s v="PROPRIA"/>
    <s v="MOTOCICLETA"/>
    <s v="20019246"/>
    <n v="2014"/>
    <n v="1810957"/>
    <s v="ARTHUR RESENDE RIBEIRO DE OLIVEIRA"/>
    <s v="Abastecimento"/>
    <s v="GASOLINA COMUM"/>
    <n v="3.58"/>
    <n v="4.76"/>
    <n v="75921"/>
    <n v="145"/>
    <n v="40.5"/>
    <n v="17.03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10"/>
    <n v="694026381"/>
    <n v="109978"/>
    <s v="UNIVERSIDADE FEDERAL DE LAVRAS - MG"/>
    <d v="2020-11-27T19:28:33"/>
    <s v="PVJ8124"/>
    <s v="PROPRIA"/>
    <s v="MOTOCICLETA"/>
    <s v="20019248"/>
    <n v="2014"/>
    <n v="1810957"/>
    <s v="ARTHUR RESENDE RIBEIRO DE OLIVEIRA"/>
    <s v="Abastecimento"/>
    <s v="GASOLINA COMUM"/>
    <n v="6.08"/>
    <n v="4.75"/>
    <n v="5806"/>
    <n v="261"/>
    <n v="42.93"/>
    <n v="28.9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10"/>
    <n v="694026458"/>
    <n v="109978"/>
    <s v="UNIVERSIDADE FEDERAL DE LAVRAS - MG"/>
    <d v="2020-11-27T19:29:19"/>
    <s v="HKX5729"/>
    <s v="PROPRIA"/>
    <s v="MOTOCICLETA"/>
    <s v=""/>
    <n v="2009"/>
    <n v="1810957"/>
    <s v="ARTHUR RESENDE RIBEIRO DE OLIVEIRA"/>
    <s v="Abastecimento"/>
    <s v="GASOLINA COMUM"/>
    <n v="7.66"/>
    <n v="4.75"/>
    <n v="34161"/>
    <n v="319"/>
    <n v="41.64"/>
    <n v="36.409999999999997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10"/>
    <n v="694026623"/>
    <n v="109978"/>
    <s v="UNIVERSIDADE FEDERAL DE LAVRAS - MG"/>
    <d v="2020-11-27T19:30:27"/>
    <s v="PVJ8123"/>
    <s v="PROPRIA"/>
    <s v="MOTOCICLETA"/>
    <s v="20019272"/>
    <n v="2014"/>
    <n v="1810957"/>
    <s v="ARTHUR RESENDE RIBEIRO DE OLIVEIRA"/>
    <s v="Abastecimento"/>
    <s v="GASOLINA COMUM"/>
    <n v="4.1399999999999997"/>
    <n v="4.75"/>
    <n v="87129"/>
    <n v="180"/>
    <n v="43.48"/>
    <n v="19.670000000000002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10"/>
    <n v="694026719"/>
    <n v="109978"/>
    <s v="UNIVERSIDADE FEDERAL DE LAVRAS - MG"/>
    <d v="2020-11-27T19:31:16"/>
    <s v="PVJ8145"/>
    <s v="PROPRIA"/>
    <s v="MOTOCICLETA"/>
    <s v="20019245"/>
    <n v="2014"/>
    <n v="1810957"/>
    <s v="ARTHUR RESENDE RIBEIRO DE OLIVEIRA"/>
    <s v="Abastecimento"/>
    <s v="GASOLINA COMUM"/>
    <n v="5.05"/>
    <n v="4.75"/>
    <n v="95635"/>
    <n v="246"/>
    <n v="48.71"/>
    <n v="23.99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10"/>
    <n v="694026862"/>
    <n v="109978"/>
    <s v="UNIVERSIDADE FEDERAL DE LAVRAS - MG"/>
    <d v="2020-11-27T19:32:18"/>
    <s v="PVJ8162"/>
    <s v="PROPRIA"/>
    <s v="MOTOCICLETA"/>
    <s v="20015679"/>
    <n v="2014"/>
    <n v="1810957"/>
    <s v="ARTHUR RESENDE RIBEIRO DE OLIVEIRA"/>
    <s v="Abastecimento"/>
    <s v="GASOLINA COMUM"/>
    <n v="3.93"/>
    <n v="4.75"/>
    <n v="67823"/>
    <n v="168"/>
    <n v="42.75"/>
    <n v="18.670000000000002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0"/>
    <x v="10"/>
    <n v="694026959"/>
    <n v="109978"/>
    <s v="UNIVERSIDADE FEDERAL DE LAVRAS - MG"/>
    <d v="2020-11-27T19:33:01"/>
    <s v="PVJ8154"/>
    <s v="PROPRIA"/>
    <s v="MOTOCICLETA"/>
    <s v=""/>
    <n v="2014"/>
    <n v="1810957"/>
    <s v="ARTHUR RESENDE RIBEIRO DE OLIVEIRA"/>
    <s v="Abastecimento"/>
    <s v="GASOLINA COMUM"/>
    <n v="5.81"/>
    <n v="4.75"/>
    <n v="60507"/>
    <n v="284"/>
    <n v="48.88"/>
    <n v="27.62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0"/>
    <x v="10"/>
    <n v="694027108"/>
    <n v="109978"/>
    <s v="UNIVERSIDADE FEDERAL DE LAVRAS - MG"/>
    <d v="2020-11-27T19:33:59"/>
    <s v="OQP9475"/>
    <s v="PROPRIA"/>
    <s v="UNO"/>
    <s v=""/>
    <n v="2014"/>
    <n v="1810957"/>
    <s v="ARTHUR RESENDE RIBEIRO DE OLIVEIRA"/>
    <s v="Abastecimento"/>
    <s v="GASOLINA COMUM"/>
    <n v="30.93"/>
    <n v="4.75"/>
    <n v="133879"/>
    <n v="318"/>
    <n v="10.28"/>
    <n v="146.88999999999999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6"/>
    <x v="10"/>
    <n v="694027247"/>
    <n v="109978"/>
    <s v="UNIVERSIDADE FEDERAL DE LAVRAS - MG"/>
    <d v="2020-11-27T19:34:56"/>
    <s v="HKX5728"/>
    <s v="PROPRIA"/>
    <s v="MOTOCICLETA"/>
    <s v=""/>
    <n v="2009"/>
    <n v="1810957"/>
    <s v="ARTHUR RESENDE RIBEIRO DE OLIVEIRA"/>
    <s v="Abastecimento"/>
    <s v="GASOLINA COMUM"/>
    <n v="3.32"/>
    <n v="4.76"/>
    <n v="60769"/>
    <n v="158"/>
    <n v="47.59"/>
    <n v="15.8"/>
    <n v="644030"/>
    <s v="POSTO VENERANDO"/>
    <s v="POSTO DE COMBUSTIVEL"/>
    <s v="PRACA MONSENHOR DOMINGOS PINHEIRO 242"/>
    <s v="CENTRO"/>
    <s v="LAVRAS"/>
    <s v="MG"/>
    <s v="DGTI"/>
    <m/>
    <m/>
    <m/>
    <m/>
    <m/>
    <m/>
    <m/>
    <m/>
    <m/>
    <m/>
    <m/>
    <m/>
  </r>
  <r>
    <x v="1"/>
    <x v="10"/>
    <n v="694027368"/>
    <n v="109978"/>
    <s v="UNIVERSIDADE FEDERAL DE LAVRAS - MG"/>
    <d v="2020-11-27T19:35:44"/>
    <s v="PVJ8144"/>
    <s v="PROPRIA"/>
    <s v="MOTOCICLETA"/>
    <s v="0019244"/>
    <n v="2014"/>
    <n v="1810957"/>
    <s v="ARTHUR RESENDE RIBEIRO DE OLIVEIRA"/>
    <s v="Abastecimento"/>
    <s v="GASOLINA COMUM"/>
    <n v="4.78"/>
    <n v="4.75"/>
    <n v="85456"/>
    <n v="191"/>
    <n v="39.96"/>
    <n v="22.7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10"/>
    <n v="694027565"/>
    <n v="109978"/>
    <s v="UNIVERSIDADE FEDERAL DE LAVRAS - MG"/>
    <d v="2020-11-27T19:36:59"/>
    <s v="PVJ8151"/>
    <s v="PROPRIA"/>
    <s v="MOTOCICLETA"/>
    <s v="20019247"/>
    <n v="2014"/>
    <n v="1810957"/>
    <s v="ARTHUR RESENDE RIBEIRO DE OLIVEIRA"/>
    <s v="Abastecimento"/>
    <s v="GASOLINA COMUM"/>
    <n v="4.9000000000000004"/>
    <n v="4.76"/>
    <n v="94012"/>
    <n v="171"/>
    <n v="34.9"/>
    <n v="23.3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10"/>
    <n v="694027660"/>
    <n v="109978"/>
    <s v="UNIVERSIDADE FEDERAL DE LAVRAS - MG"/>
    <d v="2020-11-27T19:37:49"/>
    <s v="PVJ8142"/>
    <s v="PROPRIA"/>
    <s v="MOTOCICLETA"/>
    <s v="20019243"/>
    <n v="2014"/>
    <n v="1810957"/>
    <s v="ARTHUR RESENDE RIBEIRO DE OLIVEIRA"/>
    <s v="Abastecimento"/>
    <s v="GASOLINA COMUM"/>
    <n v="6.45"/>
    <n v="4.75"/>
    <n v="97265"/>
    <n v="87562"/>
    <m/>
    <n v="30.66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10"/>
    <n v="694027746"/>
    <n v="109978"/>
    <s v="UNIVERSIDADE FEDERAL DE LAVRAS - MG"/>
    <d v="2020-11-27T19:38:29"/>
    <s v="PVJ8129"/>
    <s v="PROPRIA"/>
    <s v="MOTOCICLETA"/>
    <s v="20019241"/>
    <n v="2014"/>
    <n v="1810957"/>
    <s v="ARTHUR RESENDE RIBEIRO DE OLIVEIRA"/>
    <s v="Abastecimento"/>
    <s v="GASOLINA COMUM"/>
    <n v="7.39"/>
    <n v="4.75"/>
    <n v="2042"/>
    <n v="323"/>
    <n v="43.71"/>
    <n v="35.130000000000003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10"/>
    <n v="694311821"/>
    <n v="109978"/>
    <s v="UNIVERSIDADE FEDERAL DE LAVRAS - MG"/>
    <d v="2020-11-30T10:35:09"/>
    <s v="GMF6160"/>
    <s v="PROPRIA"/>
    <s v="STRADA HD WK CD E"/>
    <s v="20015680"/>
    <n v="2010"/>
    <n v="2042196"/>
    <s v="RICHARDSON LUCIANDO DA ROCHA"/>
    <s v="Abastecimento"/>
    <s v="GASOLINA COMUM"/>
    <n v="41.24"/>
    <n v="4.8499999999999996"/>
    <n v="94290"/>
    <n v="398"/>
    <n v="9.65"/>
    <n v="200"/>
    <n v="9895191"/>
    <s v="AUTO POSTO LAVRAS SHELL"/>
    <s v="POSTO DE COMBUSTIVEL"/>
    <s v="AVENIDA DR SILVIO MENICUCCI 200"/>
    <s v="VILA ESTER"/>
    <s v="LAVRAS"/>
    <s v="MG"/>
    <s v="DIRETORIA DE TRANSPORTES E CONSERVACAO DO CAMPUS/PROINFRA"/>
    <m/>
    <m/>
    <m/>
    <m/>
    <m/>
    <m/>
    <m/>
    <m/>
    <m/>
    <m/>
    <m/>
    <m/>
  </r>
  <r>
    <x v="0"/>
    <x v="10"/>
    <n v="694314724"/>
    <n v="109978"/>
    <s v="UNIVERSIDADE FEDERAL DE LAVRAS - MG"/>
    <d v="2020-11-30T10:44:54"/>
    <s v="GMF0576"/>
    <s v="PROPRIA"/>
    <s v="L1113"/>
    <s v="20012237"/>
    <n v="1976"/>
    <n v="2042107"/>
    <s v="JERRY ADRIANI DA SILVA"/>
    <s v="Abastecimento"/>
    <s v="DIESEL"/>
    <n v="99.01"/>
    <n v="3.67"/>
    <n v="61336"/>
    <n v="243"/>
    <n v="2.4500000000000002"/>
    <n v="363.37"/>
    <n v="6103464"/>
    <s v="POSTO TUNEL"/>
    <s v="POSTO DE COMBUSTIVEL"/>
    <s v="RUA OTACILIO NEGRAO DE LIMA 598"/>
    <s v="CENTRO"/>
    <s v="LAVRAS"/>
    <s v="MG"/>
    <s v="DIRETORIA DE TRANSPORTES E CONSERVACAO DO CAMPUS/PROINFRA"/>
    <m/>
    <m/>
    <m/>
    <m/>
    <m/>
    <m/>
    <m/>
    <m/>
    <m/>
    <m/>
    <m/>
    <m/>
  </r>
  <r>
    <x v="1"/>
    <x v="10"/>
    <n v="694382770"/>
    <n v="109978"/>
    <s v="UNIVERSIDADE FEDERAL DE LAVRAS - MG"/>
    <d v="2020-11-30T16:48:12"/>
    <s v="PVJ8145"/>
    <s v="PROPRIA"/>
    <s v="MOTOCICLETA"/>
    <s v="20019245"/>
    <n v="2014"/>
    <n v="1810957"/>
    <s v="ARTHUR RESENDE RIBEIRO DE OLIVEIRA"/>
    <s v="Abastecimento"/>
    <s v="GASOLINA COMUM"/>
    <n v="6.53"/>
    <n v="4.75"/>
    <n v="95936"/>
    <n v="301"/>
    <n v="46.09"/>
    <n v="31.01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10"/>
    <n v="694382952"/>
    <n v="109978"/>
    <s v="UNIVERSIDADE FEDERAL DE LAVRAS - MG"/>
    <d v="2020-11-30T16:49:10"/>
    <s v="PVJ8159"/>
    <s v="PROPRIA"/>
    <s v="MOTOCICLETA"/>
    <s v="0019242"/>
    <n v="2014"/>
    <n v="1810957"/>
    <s v="ARTHUR RESENDE RIBEIRO DE OLIVEIRA"/>
    <s v="Abastecimento"/>
    <s v="GASOLINA COMUM"/>
    <n v="8.9600000000000009"/>
    <n v="4.75"/>
    <n v="85451"/>
    <n v="368"/>
    <n v="41.07"/>
    <n v="42.55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10"/>
    <n v="694383135"/>
    <n v="109978"/>
    <s v="UNIVERSIDADE FEDERAL DE LAVRAS - MG"/>
    <d v="2020-11-30T16:49:55"/>
    <s v="PVJ8142"/>
    <s v="PROPRIA"/>
    <s v="MOTOCICLETA"/>
    <s v="20019243"/>
    <n v="2014"/>
    <n v="1810957"/>
    <s v="ARTHUR RESENDE RIBEIRO DE OLIVEIRA"/>
    <s v="Abastecimento"/>
    <s v="GASOLINA COMUM"/>
    <n v="5.16"/>
    <n v="4.76"/>
    <n v="97500"/>
    <n v="235"/>
    <n v="45.54"/>
    <n v="24.54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10"/>
    <n v="694383329"/>
    <n v="109978"/>
    <s v="UNIVERSIDADE FEDERAL DE LAVRAS - MG"/>
    <d v="2020-11-30T16:50:53"/>
    <s v="PVJ8162"/>
    <s v="PROPRIA"/>
    <s v="MOTOCICLETA"/>
    <s v="20015679"/>
    <n v="2014"/>
    <n v="1810957"/>
    <s v="ARTHUR RESENDE RIBEIRO DE OLIVEIRA"/>
    <s v="Abastecimento"/>
    <s v="GASOLINA COMUM"/>
    <n v="4.57"/>
    <n v="4.75"/>
    <n v="68019"/>
    <n v="196"/>
    <n v="42.89"/>
    <n v="21.7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10"/>
    <n v="694383546"/>
    <n v="109978"/>
    <s v="UNIVERSIDADE FEDERAL DE LAVRAS - MG"/>
    <d v="2020-11-30T16:51:53"/>
    <s v="PVJ8124"/>
    <s v="PROPRIA"/>
    <s v="MOTOCICLETA"/>
    <s v="20019248"/>
    <n v="2014"/>
    <n v="1810957"/>
    <s v="ARTHUR RESENDE RIBEIRO DE OLIVEIRA"/>
    <s v="Abastecimento"/>
    <s v="GASOLINA COMUM"/>
    <n v="5.49"/>
    <n v="4.75"/>
    <n v="6035"/>
    <n v="229"/>
    <n v="41.71"/>
    <n v="26.07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10"/>
    <n v="694383743"/>
    <n v="109978"/>
    <s v="UNIVERSIDADE FEDERAL DE LAVRAS - MG"/>
    <d v="2020-11-30T16:52:48"/>
    <s v="PVJ8154"/>
    <s v="PROPRIA"/>
    <s v="MOTOCICLETA"/>
    <s v=""/>
    <n v="2014"/>
    <n v="1810957"/>
    <s v="ARTHUR RESENDE RIBEIRO DE OLIVEIRA"/>
    <s v="Abastecimento"/>
    <s v="GASOLINA COMUM"/>
    <n v="7.28"/>
    <n v="4.75"/>
    <n v="60851"/>
    <n v="344"/>
    <n v="47.25"/>
    <n v="34.57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1"/>
    <x v="10"/>
    <n v="694383936"/>
    <n v="109978"/>
    <s v="UNIVERSIDADE FEDERAL DE LAVRAS - MG"/>
    <d v="2020-11-30T16:53:46"/>
    <s v="PVJ8129"/>
    <s v="PROPRIA"/>
    <s v="MOTOCICLETA"/>
    <s v="20019241"/>
    <n v="2014"/>
    <n v="1810957"/>
    <s v="ARTHUR RESENDE RIBEIRO DE OLIVEIRA"/>
    <s v="Abastecimento"/>
    <s v="GASOLINA COMUM"/>
    <n v="3.57"/>
    <n v="4.76"/>
    <n v="2218"/>
    <n v="176"/>
    <n v="49.3"/>
    <n v="16.989999999999998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6"/>
    <x v="10"/>
    <n v="694385156"/>
    <n v="109978"/>
    <s v="UNIVERSIDADE FEDERAL DE LAVRAS - MG"/>
    <d v="2020-11-30T16:54:42"/>
    <s v="HKX5728"/>
    <s v="PROPRIA"/>
    <s v="MOTOCICLETA"/>
    <s v=""/>
    <n v="2009"/>
    <n v="1810957"/>
    <s v="ARTHUR RESENDE RIBEIRO DE OLIVEIRA"/>
    <s v="Abastecimento"/>
    <s v="GASOLINA COMUM"/>
    <n v="6.02"/>
    <n v="4.75"/>
    <n v="61036"/>
    <n v="267"/>
    <n v="44.35"/>
    <n v="28.6"/>
    <n v="644030"/>
    <s v="POSTO VENERANDO"/>
    <s v="POSTO DE COMBUSTIVEL"/>
    <s v="PRACA MONSENHOR DOMINGOS PINHEIRO 242"/>
    <s v="CENTRO"/>
    <s v="LAVRAS"/>
    <s v="MG"/>
    <s v="DGTI"/>
    <m/>
    <m/>
    <m/>
    <m/>
    <m/>
    <m/>
    <m/>
    <m/>
    <m/>
    <m/>
    <m/>
    <m/>
  </r>
  <r>
    <x v="1"/>
    <x v="10"/>
    <n v="694385590"/>
    <n v="109978"/>
    <s v="UNIVERSIDADE FEDERAL DE LAVRAS - MG"/>
    <d v="2020-11-30T16:56:50"/>
    <s v="PVJ8123"/>
    <s v="PROPRIA"/>
    <s v="MOTOCICLETA"/>
    <s v="20019272"/>
    <n v="2014"/>
    <n v="1810957"/>
    <s v="ARTHUR RESENDE RIBEIRO DE OLIVEIRA"/>
    <s v="Abastecimento"/>
    <s v="GASOLINA COMUM"/>
    <n v="6.17"/>
    <n v="4.75"/>
    <n v="87366"/>
    <n v="237"/>
    <n v="38.409999999999997"/>
    <n v="29.33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10"/>
    <n v="694385798"/>
    <n v="109978"/>
    <s v="UNIVERSIDADE FEDERAL DE LAVRAS - MG"/>
    <d v="2020-11-30T16:57:47"/>
    <s v="PVJ8151"/>
    <s v="PROPRIA"/>
    <s v="MOTOCICLETA"/>
    <s v="20019247"/>
    <n v="2014"/>
    <n v="1810957"/>
    <s v="ARTHUR RESENDE RIBEIRO DE OLIVEIRA"/>
    <s v="Abastecimento"/>
    <s v="GASOLINA COMUM"/>
    <n v="5.91"/>
    <n v="4.75"/>
    <n v="94267"/>
    <n v="255"/>
    <n v="43.15"/>
    <n v="28.07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1"/>
    <x v="10"/>
    <n v="694386496"/>
    <n v="109978"/>
    <s v="UNIVERSIDADE FEDERAL DE LAVRAS - MG"/>
    <d v="2020-11-30T17:01:23"/>
    <s v="PVJ8144"/>
    <s v="PROPRIA"/>
    <s v="MOTOCICLETA"/>
    <s v="0019244"/>
    <n v="2014"/>
    <n v="1810957"/>
    <s v="ARTHUR RESENDE RIBEIRO DE OLIVEIRA"/>
    <s v="Abastecimento"/>
    <s v="GASOLINA COMUM"/>
    <n v="6.15"/>
    <n v="4.75"/>
    <n v="85714"/>
    <n v="258"/>
    <n v="41.95"/>
    <n v="29.22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11"/>
    <n v="694492026"/>
    <n v="109978"/>
    <s v="UNIVERSIDADE FEDERAL DE LAVRAS - MG"/>
    <d v="2020-12-01T08:05:18"/>
    <s v="GMF6108"/>
    <s v="PROPRIA"/>
    <s v="KOMBI 1.6"/>
    <s v="20015678"/>
    <n v="2010"/>
    <n v="3892"/>
    <s v="CLAUDIO VALACIO DE OLIVEIRA"/>
    <s v="Abastecimento"/>
    <s v="GASOLINA COMUM"/>
    <n v="30.93"/>
    <n v="4.8499999999999996"/>
    <n v="689097"/>
    <n v="246"/>
    <n v="7.95"/>
    <n v="150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19476705"/>
    <s v="6035740389466803"/>
    <s v="nd"/>
    <s v="VEICULOS LEVES"/>
    <m/>
    <s v="ADEILSON CARVALHO"/>
  </r>
  <r>
    <x v="0"/>
    <x v="11"/>
    <n v="694498115"/>
    <n v="109978"/>
    <s v="UNIVERSIDADE FEDERAL DE LAVRAS - MG"/>
    <d v="2020-12-01T08:25:34"/>
    <s v="HLF7849"/>
    <s v="PROPRIA"/>
    <s v="MICROONIBUS"/>
    <s v="20012219"/>
    <n v="2012"/>
    <n v="2041853"/>
    <s v="MARCIO TADEU DE LIMA"/>
    <s v="Abastecimento"/>
    <s v="Diesel S-10 Comum"/>
    <n v="69.900000000000006"/>
    <n v="3.95"/>
    <n v="260971"/>
    <n v="564"/>
    <n v="8.07"/>
    <n v="275.97000000000003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19476705"/>
    <s v="6035740389466860"/>
    <s v="nd"/>
    <s v="VEICULOS PESADOS - HODOMETRO"/>
    <m/>
    <s v="ADEILSON CARVALHO"/>
  </r>
  <r>
    <x v="1"/>
    <x v="11"/>
    <n v="694577634"/>
    <n v="109978"/>
    <s v="UNIVERSIDADE FEDERAL DE LAVRAS - MG"/>
    <d v="2020-12-01T14:24:40"/>
    <s v="ROC6726"/>
    <s v="PROPRIA"/>
    <s v="ROCADEIRA FS 220"/>
    <s v=""/>
    <n v="2011"/>
    <n v="2041853"/>
    <s v="MARCIO TADEU DE LIMA"/>
    <s v="Abastecimento"/>
    <s v="GASOLINA COMUM"/>
    <n v="10"/>
    <n v="4.8499999999999996"/>
    <n v="114120"/>
    <n v="25"/>
    <n v="2.5"/>
    <n v="48.49"/>
    <n v="9895191"/>
    <s v="AUTO POSTO LAVRAS SHELL"/>
    <s v="POSTO DE COMBUSTIVEL"/>
    <s v="AVENIDA DR SILVIO MENICUCCI 200"/>
    <s v="VILA ESTER"/>
    <s v="LAVRAS"/>
    <s v="MG"/>
    <s v="PROINFRA"/>
    <m/>
    <m/>
    <m/>
    <m/>
    <s v="POS"/>
    <m/>
    <s v="19476705"/>
    <s v="6035740391946610"/>
    <s v="EQUIPAMENTO"/>
    <s v="EQUIPAMENTOS"/>
    <m/>
    <s v="JACKSON ANTONIO BARBOSA"/>
  </r>
  <r>
    <x v="1"/>
    <x v="11"/>
    <n v="694577812"/>
    <n v="109978"/>
    <s v="UNIVERSIDADE FEDERAL DE LAVRAS - MG"/>
    <d v="2020-12-01T14:25:43"/>
    <s v="ROC7069"/>
    <s v="PROPRIA"/>
    <s v="ROCADEIRA"/>
    <s v=""/>
    <n v="2016"/>
    <n v="2041853"/>
    <s v="MARCIO TADEU DE LIMA"/>
    <s v="Abastecimento"/>
    <s v="GASOLINA COMUM"/>
    <n v="10"/>
    <n v="4.8499999999999996"/>
    <n v="114120"/>
    <n v="25"/>
    <n v="2.5"/>
    <n v="48.49"/>
    <n v="9895191"/>
    <s v="AUTO POSTO LAVRAS SHELL"/>
    <s v="POSTO DE COMBUSTIVEL"/>
    <s v="AVENIDA DR SILVIO MENICUCCI 200"/>
    <s v="VILA ESTER"/>
    <s v="LAVRAS"/>
    <s v="MG"/>
    <s v="PROINFRA"/>
    <m/>
    <m/>
    <m/>
    <m/>
    <s v="POS"/>
    <m/>
    <s v="19476705"/>
    <s v="6035740391947766"/>
    <s v="EQUIPAMENTO"/>
    <s v="EQUIPAMENTOS"/>
    <m/>
    <s v="JACKSON ANTONIO BARBOSA"/>
  </r>
  <r>
    <x v="1"/>
    <x v="11"/>
    <n v="694577967"/>
    <n v="109978"/>
    <s v="UNIVERSIDADE FEDERAL DE LAVRAS - MG"/>
    <d v="2020-12-01T14:26:42"/>
    <s v="ROC6727"/>
    <s v="PROPRIA"/>
    <s v="ROCADEIRA FS 220"/>
    <s v=""/>
    <n v="2011"/>
    <n v="2041853"/>
    <s v="MARCIO TADEU DE LIMA"/>
    <s v="Abastecimento"/>
    <s v="GASOLINA COMUM"/>
    <n v="10"/>
    <n v="4.8499999999999996"/>
    <n v="114120"/>
    <n v="25"/>
    <n v="2.5"/>
    <n v="48.49"/>
    <n v="9895191"/>
    <s v="AUTO POSTO LAVRAS SHELL"/>
    <s v="POSTO DE COMBUSTIVEL"/>
    <s v="AVENIDA DR SILVIO MENICUCCI 200"/>
    <s v="VILA ESTER"/>
    <s v="LAVRAS"/>
    <s v="MG"/>
    <s v="PROINFRA"/>
    <m/>
    <m/>
    <m/>
    <m/>
    <s v="POS"/>
    <m/>
    <s v="19476705"/>
    <s v="6035740391946651"/>
    <s v="EQUIPAMENTO"/>
    <s v="EQUIPAMENTOS"/>
    <m/>
    <s v="JACKSON ANTONIO BARBOSA"/>
  </r>
  <r>
    <x v="1"/>
    <x v="11"/>
    <n v="694535837"/>
    <n v="109978"/>
    <s v="UNIVERSIDADE FEDERAL DE LAVRAS - MG"/>
    <d v="2020-12-01T14:27:40"/>
    <s v="ROC7067"/>
    <s v="PROPRIA"/>
    <s v="ROCADEIRA"/>
    <s v=""/>
    <n v="2016"/>
    <n v="2041853"/>
    <s v="MARCIO TADEU DE LIMA"/>
    <s v="Abastecimento"/>
    <s v="GASOLINA COMUM"/>
    <n v="10"/>
    <n v="4.8499999999999996"/>
    <n v="114120"/>
    <n v="25"/>
    <n v="2.5"/>
    <n v="48.49"/>
    <n v="9895191"/>
    <s v="AUTO POSTO LAVRAS SHELL"/>
    <s v="POSTO DE COMBUSTIVEL"/>
    <s v="AVENIDA DR SILVIO MENICUCCI 200"/>
    <s v="VILA ESTER"/>
    <s v="LAVRAS"/>
    <s v="MG"/>
    <s v="PROINFRA"/>
    <m/>
    <m/>
    <m/>
    <m/>
    <s v="POS"/>
    <m/>
    <s v="19476705"/>
    <s v="6035740391947618"/>
    <s v="EQUIPAMENTO"/>
    <s v="EQUIPAMENTOS"/>
    <m/>
    <s v="JACKSON ANTONIO BARBOSA"/>
  </r>
  <r>
    <x v="0"/>
    <x v="11"/>
    <n v="694589764"/>
    <n v="109978"/>
    <s v="UNIVERSIDADE FEDERAL DE LAVRAS - MG"/>
    <d v="2020-12-01T15:24:06"/>
    <s v="GMF7220"/>
    <s v="PROPRIA"/>
    <s v="FOCUS"/>
    <s v="20012214"/>
    <n v="2013"/>
    <n v="68775056"/>
    <s v="ANDERSON DE SOUSA LIMA"/>
    <s v="Abastecimento"/>
    <s v="GASOLINA COMUM"/>
    <n v="24.87"/>
    <n v="4.9000000000000004"/>
    <n v="157648"/>
    <n v="264"/>
    <n v="10.62"/>
    <n v="121.84"/>
    <n v="6103464"/>
    <s v="POSTO TUNEL"/>
    <s v="POSTO DE COMBUSTIVEL"/>
    <s v="RUA OTACILIO NEGRAO DE LIMA 598"/>
    <s v="CENTRO"/>
    <s v="LAVRAS"/>
    <s v="MG"/>
    <s v="DTM"/>
    <m/>
    <m/>
    <m/>
    <m/>
    <s v="POS"/>
    <m/>
    <s v="76015906"/>
    <s v="6035740389466761"/>
    <s v="nd"/>
    <s v="VEICULOS LEVES - FORD FOCUS"/>
    <m/>
    <s v="ADEILSON CARVALHO"/>
  </r>
  <r>
    <x v="0"/>
    <x v="11"/>
    <n v="694597928"/>
    <n v="109978"/>
    <s v="UNIVERSIDADE FEDERAL DE LAVRAS - MG"/>
    <d v="2020-12-01T16:06:53"/>
    <s v="GMF7219"/>
    <s v="PROPRIA"/>
    <s v="FOCUS"/>
    <s v="20012003"/>
    <n v="2013"/>
    <n v="78048246"/>
    <s v="CARLOS EDUARDO LUIZ"/>
    <s v="Abastecimento"/>
    <s v="GASOLINA COMUM"/>
    <n v="42.84"/>
    <n v="4.8499999999999996"/>
    <n v="170573"/>
    <n v="525"/>
    <n v="12.25"/>
    <n v="207.73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19476705"/>
    <s v="6035740389466753"/>
    <s v="LEVE"/>
    <s v="VEICULOS LEVES - FORD FOCUS"/>
    <m/>
    <s v="ADEILSON CARVALHO"/>
  </r>
  <r>
    <x v="0"/>
    <x v="11"/>
    <n v="694642650"/>
    <n v="109978"/>
    <s v="UNIVERSIDADE FEDERAL DE LAVRAS - MG"/>
    <d v="2020-12-01T19:37:24"/>
    <s v="GMF7191"/>
    <s v="PROPRIA"/>
    <s v="CAMINHAO"/>
    <s v="20019842"/>
    <n v="2012"/>
    <n v="45197865"/>
    <s v="ANTONIO JOSE BENTO DE LUCAS"/>
    <s v="Abastecimento"/>
    <s v="Diesel S-10 Aditivado"/>
    <n v="148.46"/>
    <n v="3.95"/>
    <n v="93419"/>
    <n v="415"/>
    <n v="2.8"/>
    <n v="586.12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19476705"/>
    <s v="6035740389466563"/>
    <s v="nd"/>
    <s v="VEICULOS PESADOS - HODOMETRO"/>
    <m/>
    <s v="ADEILSON CARVALHO"/>
  </r>
  <r>
    <x v="0"/>
    <x v="11"/>
    <n v="694652361"/>
    <n v="109978"/>
    <s v="UNIVERSIDADE FEDERAL DE LAVRAS - MG"/>
    <d v="2020-12-01T20:50:39"/>
    <s v="HOE7926"/>
    <s v="PROPRIA"/>
    <s v="CAMINHAO"/>
    <s v=""/>
    <n v="2011"/>
    <n v="12918"/>
    <s v="MARCO AURELIO DE CASTRO CARVALHO"/>
    <s v="Abastecimento"/>
    <s v="DIESEL"/>
    <n v="144.86000000000001"/>
    <n v="3.75"/>
    <n v="106552"/>
    <n v="1145"/>
    <n v="7.9"/>
    <n v="543.08000000000004"/>
    <n v="491063"/>
    <s v="POSTO TREVAO"/>
    <s v="POSTO DE COMBUSTIVEL"/>
    <s v="RODOVIA BR 265  S/N KM 153"/>
    <s v="GATO PRETO"/>
    <s v="LAVRAS"/>
    <s v="MG"/>
    <s v="DTM"/>
    <m/>
    <m/>
    <m/>
    <m/>
    <s v="POS"/>
    <m/>
    <s v="76002402"/>
    <s v="6035740389466571"/>
    <s v="CAMINHAO"/>
    <s v="VEICULOS PESADOS - HODOMETRO"/>
    <m/>
    <s v="ADEILSON CARVALHO"/>
  </r>
  <r>
    <x v="0"/>
    <x v="11"/>
    <n v="694662691"/>
    <n v="109978"/>
    <s v="UNIVERSIDADE FEDERAL DE LAVRAS - MG"/>
    <d v="2020-12-02T03:09:33"/>
    <s v="GMF5800"/>
    <s v="PROPRIA"/>
    <s v="13000"/>
    <s v="20012236"/>
    <n v="2009"/>
    <n v="78048246"/>
    <s v="CARLOS EDUARDO LUIZ"/>
    <s v="Abastecimento"/>
    <s v="Diesel S-10 Comum"/>
    <n v="78.36"/>
    <n v="3.92"/>
    <n v="112005"/>
    <n v="350"/>
    <n v="4.47"/>
    <n v="307.19"/>
    <n v="11396534"/>
    <s v="POSTO DA PRACA"/>
    <s v="POSTO DE COMBUSTIVEL"/>
    <s v="PRACA DOUTOR JORGE 185"/>
    <s v="CENTRO"/>
    <s v="LAVRAS"/>
    <s v="MG"/>
    <s v="DTM"/>
    <m/>
    <m/>
    <m/>
    <m/>
    <s v="POS"/>
    <m/>
    <s v="24903409"/>
    <s v="6035740389466522"/>
    <s v="nd"/>
    <s v="VEICULOS PESADOS - HODOMETRO"/>
    <m/>
    <s v="ADEILSON CARVALHO"/>
  </r>
  <r>
    <x v="0"/>
    <x v="11"/>
    <n v="694768881"/>
    <n v="109978"/>
    <s v="UNIVERSIDADE FEDERAL DE LAVRAS - MG"/>
    <d v="2020-12-02T14:13:33"/>
    <s v="GMF7963"/>
    <s v="PROPRIA"/>
    <s v="STRADA HD WK CD E"/>
    <s v=""/>
    <n v="2015"/>
    <n v="2041853"/>
    <s v="MARCIO TADEU DE LIMA"/>
    <s v="Abastecimento"/>
    <s v="GASOLINA COMUM"/>
    <n v="30.93"/>
    <n v="4.8499999999999996"/>
    <n v="87068"/>
    <n v="311"/>
    <n v="10.050000000000001"/>
    <n v="150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19476705"/>
    <s v="6035740389467355"/>
    <s v="nd"/>
    <s v="VEICULOS LEVES - STRADA"/>
    <m/>
    <s v="ADEILSON CARVALHO"/>
  </r>
  <r>
    <x v="0"/>
    <x v="11"/>
    <n v="694771449"/>
    <n v="109978"/>
    <s v="UNIVERSIDADE FEDERAL DE LAVRAS - MG"/>
    <d v="2020-12-02T14:24:25"/>
    <s v="GMF7219"/>
    <s v="PROPRIA"/>
    <s v="FOCUS"/>
    <s v="20012003"/>
    <n v="2013"/>
    <n v="1831"/>
    <s v="NIVALDO MARQUES"/>
    <s v="Abastecimento"/>
    <s v="GASOLINA COMUM"/>
    <n v="33.979999999999997"/>
    <n v="4.3"/>
    <n v="171022"/>
    <n v="449"/>
    <n v="13.21"/>
    <n v="146.01"/>
    <n v="220922"/>
    <s v="POSTO 22 ATIBAIA"/>
    <s v="POSTO DE COMBUSTIVEL"/>
    <s v="RODOVIA FERNAO DIAS  SN KM 475"/>
    <s v="PORTAO"/>
    <s v="ATIBAIA"/>
    <s v="SP"/>
    <s v="DTM"/>
    <m/>
    <m/>
    <m/>
    <m/>
    <s v="POS"/>
    <m/>
    <s v="76017199"/>
    <s v="6035740389466753"/>
    <s v="LEVE"/>
    <s v="VEICULOS LEVES - FORD FOCUS"/>
    <m/>
    <s v="ADEILSON CARVALHO"/>
  </r>
  <r>
    <x v="0"/>
    <x v="11"/>
    <n v="694788284"/>
    <n v="109978"/>
    <s v="UNIVERSIDADE FEDERAL DE LAVRAS - MG"/>
    <d v="2020-12-02T15:51:14"/>
    <s v="GMF6454"/>
    <s v="PROPRIA"/>
    <s v="RANGER"/>
    <s v="20019848"/>
    <n v="2011"/>
    <n v="3892"/>
    <s v="CLAUDIO VALACIO DE OLIVEIRA"/>
    <s v="Abastecimento"/>
    <s v="Diesel S-10 Comum"/>
    <n v="37.979999999999997"/>
    <n v="3.95"/>
    <n v="148751"/>
    <n v="504"/>
    <n v="13.27"/>
    <n v="150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19476705"/>
    <s v="6035740389467256"/>
    <s v="nd"/>
    <s v="VEICULOS LEVES RANGER"/>
    <m/>
    <s v="ADEILSON CARVALHO"/>
  </r>
  <r>
    <x v="0"/>
    <x v="11"/>
    <n v="694791195"/>
    <n v="109978"/>
    <s v="UNIVERSIDADE FEDERAL DE LAVRAS - MG"/>
    <d v="2020-12-02T16:07:52"/>
    <s v="HKX5734"/>
    <s v="PROPRIA"/>
    <s v="MOTOCICLETA"/>
    <s v=""/>
    <n v="2009"/>
    <n v="1810957"/>
    <s v="ARTHUR RESENDE RIBEIRO DE OLIVEIRA"/>
    <s v="Abastecimento"/>
    <s v="GASOLINA COMUM"/>
    <n v="9.3800000000000008"/>
    <n v="4.75"/>
    <n v="50637"/>
    <n v="458"/>
    <n v="48.83"/>
    <n v="44.57"/>
    <n v="644030"/>
    <s v="POSTO VENERANDO"/>
    <s v="POSTO DE COMBUSTIVEL"/>
    <s v="PRACA MONSENHOR DOMINGOS PINHEIRO 242"/>
    <s v="CENTRO"/>
    <s v="LAVRAS"/>
    <s v="MG"/>
    <s v="DIRETORIA DE TRANSPORTES E CONSERVACAO DO CAMPUS/PROINFRA"/>
    <m/>
    <m/>
    <m/>
    <m/>
    <s v="POS"/>
    <m/>
    <s v="59532699"/>
    <s v="6035740389467058"/>
    <s v="nd"/>
    <s v="MOTOCICLETA"/>
    <m/>
    <s v="ADEILSON CARVALHO"/>
  </r>
  <r>
    <x v="1"/>
    <x v="11"/>
    <n v="694791643"/>
    <n v="109978"/>
    <s v="UNIVERSIDADE FEDERAL DE LAVRAS - MG"/>
    <d v="2020-12-02T16:10:25"/>
    <s v="PVJ8142"/>
    <s v="PROPRIA"/>
    <s v="MOTOCICLETA"/>
    <s v="20019243"/>
    <n v="2014"/>
    <n v="1810957"/>
    <s v="ARTHUR RESENDE RIBEIRO DE OLIVEIRA"/>
    <s v="Abastecimento"/>
    <s v="GASOLINA COMUM"/>
    <n v="5.0999999999999996"/>
    <n v="4.75"/>
    <n v="97713"/>
    <n v="213"/>
    <n v="41.76"/>
    <n v="24.25"/>
    <n v="644030"/>
    <s v="POSTO VENERANDO"/>
    <s v="POSTO DE COMBUSTIVEL"/>
    <s v="PRACA MONSENHOR DOMINGOS PINHEIRO 242"/>
    <s v="CENTRO"/>
    <s v="LAVRAS"/>
    <s v="MG"/>
    <s v="CVP"/>
    <m/>
    <m/>
    <m/>
    <m/>
    <s v="POS"/>
    <m/>
    <s v="59532699"/>
    <s v="6035740389466910"/>
    <s v="nd"/>
    <s v="GRUPO GERAL DE RESTRICOES"/>
    <m/>
    <s v="ADEILSON CARVALHO"/>
  </r>
  <r>
    <x v="1"/>
    <x v="11"/>
    <n v="694791908"/>
    <n v="109978"/>
    <s v="UNIVERSIDADE FEDERAL DE LAVRAS - MG"/>
    <d v="2020-12-02T16:11:54"/>
    <s v="PVJ8146"/>
    <s v="PROPRIA"/>
    <s v="MOTOCICLETA"/>
    <s v="20019246"/>
    <n v="2014"/>
    <n v="1810957"/>
    <s v="ARTHUR RESENDE RIBEIRO DE OLIVEIRA"/>
    <s v="Abastecimento"/>
    <s v="GASOLINA COMUM"/>
    <n v="8.1"/>
    <n v="4.75"/>
    <n v="76215"/>
    <n v="294"/>
    <n v="36.299999999999997"/>
    <n v="38.5"/>
    <n v="644030"/>
    <s v="POSTO VENERANDO"/>
    <s v="POSTO DE COMBUSTIVEL"/>
    <s v="PRACA MONSENHOR DOMINGOS PINHEIRO 242"/>
    <s v="CENTRO"/>
    <s v="LAVRAS"/>
    <s v="MG"/>
    <s v="CVP"/>
    <m/>
    <m/>
    <m/>
    <m/>
    <s v="POS"/>
    <m/>
    <s v="59532699"/>
    <s v="6035740389466944"/>
    <s v="nd"/>
    <s v="MOTOCICLETA"/>
    <m/>
    <s v="ADEILSON CARVALHO"/>
  </r>
  <r>
    <x v="1"/>
    <x v="11"/>
    <n v="694732910"/>
    <n v="109978"/>
    <s v="UNIVERSIDADE FEDERAL DE LAVRAS - MG"/>
    <d v="2020-12-02T16:13:04"/>
    <s v="PVJ8151"/>
    <s v="PROPRIA"/>
    <s v="MOTOCICLETA"/>
    <s v="20019247"/>
    <n v="2014"/>
    <n v="1810957"/>
    <s v="ARTHUR RESENDE RIBEIRO DE OLIVEIRA"/>
    <s v="Abastecimento"/>
    <s v="GASOLINA COMUM"/>
    <n v="5.41"/>
    <n v="4.75"/>
    <n v="94508"/>
    <n v="241"/>
    <n v="44.55"/>
    <n v="25.72"/>
    <n v="644030"/>
    <s v="POSTO VENERANDO"/>
    <s v="POSTO DE COMBUSTIVEL"/>
    <s v="PRACA MONSENHOR DOMINGOS PINHEIRO 242"/>
    <s v="CENTRO"/>
    <s v="LAVRAS"/>
    <s v="MG"/>
    <s v="CVP"/>
    <m/>
    <m/>
    <m/>
    <m/>
    <s v="POS"/>
    <m/>
    <s v="59532699"/>
    <s v="6035740389466951"/>
    <s v="nd"/>
    <s v="MOTOCICLETA"/>
    <m/>
    <s v="ADEILSON CARVALHO"/>
  </r>
  <r>
    <x v="0"/>
    <x v="11"/>
    <n v="694792080"/>
    <n v="109978"/>
    <s v="UNIVERSIDADE FEDERAL DE LAVRAS - MG"/>
    <d v="2020-12-02T16:14:05"/>
    <s v="PVJ8154"/>
    <s v="PROPRIA"/>
    <s v="MOTOCICLETA"/>
    <s v=""/>
    <n v="2014"/>
    <n v="1810957"/>
    <s v="ARTHUR RESENDE RIBEIRO DE OLIVEIRA"/>
    <s v="Abastecimento"/>
    <s v="GASOLINA COMUM"/>
    <n v="4.88"/>
    <n v="4.76"/>
    <n v="61069"/>
    <n v="218"/>
    <n v="44.67"/>
    <n v="23.21"/>
    <n v="644030"/>
    <s v="POSTO VENERANDO"/>
    <s v="POSTO DE COMBUSTIVEL"/>
    <s v="PRACA MONSENHOR DOMINGOS PINHEIRO 242"/>
    <s v="CENTRO"/>
    <s v="LAVRAS"/>
    <s v="MG"/>
    <s v="DTM"/>
    <m/>
    <m/>
    <m/>
    <m/>
    <s v="POS"/>
    <m/>
    <s v="59532699"/>
    <s v="6035740389467082"/>
    <s v="nd"/>
    <s v="MOTOCICLETA"/>
    <m/>
    <s v="ADEILSON CARVALHO"/>
  </r>
  <r>
    <x v="1"/>
    <x v="11"/>
    <n v="694792254"/>
    <n v="109978"/>
    <s v="UNIVERSIDADE FEDERAL DE LAVRAS - MG"/>
    <d v="2020-12-02T16:15:05"/>
    <s v="PVJ8124"/>
    <s v="PROPRIA"/>
    <s v="MOTOCICLETA"/>
    <s v="20019248"/>
    <n v="2014"/>
    <n v="1810957"/>
    <s v="ARTHUR RESENDE RIBEIRO DE OLIVEIRA"/>
    <s v="Abastecimento"/>
    <s v="GASOLINA COMUM"/>
    <n v="4.6399999999999997"/>
    <n v="4.76"/>
    <n v="6235"/>
    <n v="200"/>
    <n v="43.1"/>
    <n v="22.07"/>
    <n v="644030"/>
    <s v="POSTO VENERANDO"/>
    <s v="POSTO DE COMBUSTIVEL"/>
    <s v="PRACA MONSENHOR DOMINGOS PINHEIRO 242"/>
    <s v="CENTRO"/>
    <s v="LAVRAS"/>
    <s v="MG"/>
    <s v="CVP"/>
    <m/>
    <m/>
    <m/>
    <m/>
    <s v="POS"/>
    <m/>
    <s v="59532699"/>
    <s v="6035740389466894"/>
    <s v="nd"/>
    <s v="GRUPO GERAL DE RESTRICOES"/>
    <m/>
    <s v="ADEILSON CARVALHO"/>
  </r>
  <r>
    <x v="0"/>
    <x v="11"/>
    <n v="694793816"/>
    <n v="109978"/>
    <s v="UNIVERSIDADE FEDERAL DE LAVRAS - MG"/>
    <d v="2020-12-02T16:23:49"/>
    <s v="GMF5499"/>
    <s v="PROPRIA"/>
    <s v="BORA"/>
    <s v="20019855"/>
    <n v="2008"/>
    <n v="1810957"/>
    <s v="ARTHUR RESENDE RIBEIRO DE OLIVEIRA"/>
    <s v="Abastecimento"/>
    <s v="GASOLINA COMUM"/>
    <n v="47.03"/>
    <n v="4.75"/>
    <n v="325745"/>
    <n v="399"/>
    <n v="8.48"/>
    <n v="223.35"/>
    <n v="644030"/>
    <s v="POSTO VENERANDO"/>
    <s v="POSTO DE COMBUSTIVEL"/>
    <s v="PRACA MONSENHOR DOMINGOS PINHEIRO 242"/>
    <s v="CENTRO"/>
    <s v="LAVRAS"/>
    <s v="MG"/>
    <s v="DIRETORIA DE TRANSPORTES E CONSERVACAO DO CAMPUS/PROINFRA"/>
    <m/>
    <m/>
    <m/>
    <m/>
    <s v="POS"/>
    <m/>
    <s v="59532699"/>
    <s v="6035740389466464"/>
    <s v="nd"/>
    <s v="VEICULOS LEVES"/>
    <m/>
    <s v="ADEILSON CARVALHO"/>
  </r>
  <r>
    <x v="4"/>
    <x v="11"/>
    <n v="694806205"/>
    <n v="109978"/>
    <s v="UNIVERSIDADE FEDERAL DE LAVRAS - MG"/>
    <d v="2020-12-02T17:19:56"/>
    <s v="GMF6101"/>
    <s v="PROPRIA"/>
    <s v="FIAT DOBLO"/>
    <s v=""/>
    <n v="2009"/>
    <n v="375513"/>
    <s v="MARIO LUCIO VILELA DE RESENDE"/>
    <s v="Abastecimento"/>
    <s v="GASOLINA COMUM"/>
    <n v="58.31"/>
    <n v="4.8099999999999996"/>
    <n v="104774"/>
    <n v="458"/>
    <n v="7.85"/>
    <n v="280.48"/>
    <n v="11396534"/>
    <s v="POSTO DA PRACA"/>
    <s v="POSTO DE COMBUSTIVEL"/>
    <s v="PRACA DOUTOR JORGE 185"/>
    <s v="CENTRO"/>
    <s v="LAVRAS"/>
    <s v="MG"/>
    <s v="INOVACAFE"/>
    <m/>
    <m/>
    <m/>
    <m/>
    <s v="POS"/>
    <m/>
    <s v="24903409"/>
    <s v="6035740396272228"/>
    <s v="nd"/>
    <s v="VEICULOS LEVES"/>
    <m/>
    <s v="LUIZ GONZAGA DE CASTRO JUNIOR"/>
  </r>
  <r>
    <x v="0"/>
    <x v="11"/>
    <n v="694832290"/>
    <n v="109978"/>
    <s v="UNIVERSIDADE FEDERAL DE LAVRAS - MG"/>
    <d v="2020-12-02T19:06:57"/>
    <s v="GMF7220"/>
    <s v="PROPRIA"/>
    <s v="FOCUS"/>
    <s v="20012214"/>
    <n v="2013"/>
    <n v="68775056"/>
    <s v="ANDERSON DE SOUSA LIMA"/>
    <s v="Abastecimento"/>
    <s v="GASOLINA COMUM"/>
    <n v="27.43"/>
    <n v="4.8499999999999996"/>
    <n v="157977"/>
    <n v="329"/>
    <n v="11.99"/>
    <n v="133.01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19476705"/>
    <s v="6035740389466761"/>
    <s v="nd"/>
    <s v="VEICULOS LEVES - FORD FOCUS"/>
    <m/>
    <s v="ADEILSON CARVALHO"/>
  </r>
  <r>
    <x v="0"/>
    <x v="11"/>
    <n v="694859013"/>
    <n v="109978"/>
    <s v="UNIVERSIDADE FEDERAL DE LAVRAS - MG"/>
    <d v="2020-12-03T05:22:58"/>
    <s v="GMF7191"/>
    <s v="PROPRIA"/>
    <s v="CAMINHAO"/>
    <s v="20019842"/>
    <n v="2012"/>
    <n v="45197865"/>
    <s v="ANTONIO JOSE BENTO DE LUCAS"/>
    <s v="Abastecimento"/>
    <s v="Diesel S-10 Comum"/>
    <n v="136.79"/>
    <n v="3.66"/>
    <n v="94075"/>
    <n v="656"/>
    <n v="4.8"/>
    <n v="500"/>
    <n v="739545"/>
    <s v="POSTO OPCAO"/>
    <s v="POSTO DE COMBUSTIVEL"/>
    <s v="AVENIDA CEANORTE 5500 CJ A"/>
    <s v="VILA TELMA"/>
    <s v="MONTES CLAROS"/>
    <s v="MG"/>
    <s v="DTM"/>
    <m/>
    <m/>
    <m/>
    <m/>
    <s v="POS"/>
    <m/>
    <s v="76019106"/>
    <s v="6035740389466563"/>
    <s v="nd"/>
    <s v="VEICULOS PESADOS - HODOMETRO"/>
    <m/>
    <s v="ADEILSON CARVALHO"/>
  </r>
  <r>
    <x v="0"/>
    <x v="11"/>
    <n v="694859094"/>
    <n v="109978"/>
    <s v="UNIVERSIDADE FEDERAL DE LAVRAS - MG"/>
    <d v="2020-12-03T05:25:38"/>
    <s v="GMF5800"/>
    <s v="PROPRIA"/>
    <s v="13000"/>
    <s v="20012236"/>
    <n v="2009"/>
    <n v="78048246"/>
    <s v="CARLOS EDUARDO LUIZ"/>
    <s v="Abastecimento"/>
    <s v="DIESEL"/>
    <n v="130.72999999999999"/>
    <n v="3.56"/>
    <n v="112626"/>
    <n v="621"/>
    <n v="4.75"/>
    <n v="464.76"/>
    <n v="739545"/>
    <s v="POSTO OPCAO"/>
    <s v="POSTO DE COMBUSTIVEL"/>
    <s v="AVENIDA CEANORTE 5500 CJ A"/>
    <s v="VILA TELMA"/>
    <s v="MONTES CLAROS"/>
    <s v="MG"/>
    <s v="DTM"/>
    <m/>
    <m/>
    <m/>
    <m/>
    <s v="POS"/>
    <m/>
    <s v="76019106"/>
    <s v="6035740389466522"/>
    <s v="nd"/>
    <s v="VEICULOS PESADOS - HODOMETRO"/>
    <m/>
    <s v="ADEILSON CARVALHO"/>
  </r>
  <r>
    <x v="0"/>
    <x v="11"/>
    <n v="694859114"/>
    <n v="109978"/>
    <s v="UNIVERSIDADE FEDERAL DE LAVRAS - MG"/>
    <d v="2020-12-03T05:26:47"/>
    <s v="HOE7926"/>
    <s v="PROPRIA"/>
    <s v="CAMINHAO"/>
    <s v=""/>
    <n v="2011"/>
    <n v="12918"/>
    <s v="MARCO AURELIO DE CASTRO CARVALHO"/>
    <s v="Abastecimento"/>
    <s v="DIESEL"/>
    <n v="139.59"/>
    <n v="3.55"/>
    <n v="107207"/>
    <n v="655"/>
    <n v="4.6900000000000004"/>
    <n v="496.24"/>
    <n v="739545"/>
    <s v="POSTO OPCAO"/>
    <s v="POSTO DE COMBUSTIVEL"/>
    <s v="AVENIDA CEANORTE 5500 CJ A"/>
    <s v="VILA TELMA"/>
    <s v="MONTES CLAROS"/>
    <s v="MG"/>
    <s v="DTM"/>
    <m/>
    <m/>
    <m/>
    <m/>
    <s v="POS"/>
    <m/>
    <s v="76019106"/>
    <s v="6035740389466571"/>
    <s v="CAMINHAO"/>
    <s v="VEICULOS PESADOS - HODOMETRO"/>
    <m/>
    <s v="ADEILSON CARVALHO"/>
  </r>
  <r>
    <x v="0"/>
    <x v="11"/>
    <n v="694861297"/>
    <n v="109978"/>
    <s v="UNIVERSIDADE FEDERAL DE LAVRAS - MG"/>
    <d v="2020-12-03T06:16:39"/>
    <s v="GMF6665"/>
    <s v="PROPRIA"/>
    <s v="CAMINHAO"/>
    <s v="20012224"/>
    <n v="2011"/>
    <n v="15952"/>
    <s v="FLAVIO DOS SANTOS MACIEL"/>
    <s v="Abastecimento"/>
    <s v="Diesel S-10 Comum"/>
    <n v="76.45"/>
    <n v="3.95"/>
    <n v="170905"/>
    <n v="541"/>
    <n v="7.08"/>
    <n v="301.82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19476705"/>
    <s v="6035740389466548"/>
    <s v="nd"/>
    <s v="VEICULOS PESADOS - HODOMETRO"/>
    <m/>
    <s v="ADEILSON CARVALHO"/>
  </r>
  <r>
    <x v="0"/>
    <x v="11"/>
    <n v="694904287"/>
    <n v="109978"/>
    <s v="UNIVERSIDADE FEDERAL DE LAVRAS - MG"/>
    <d v="2020-12-03T08:24:59"/>
    <s v="GMF7214"/>
    <s v="PROPRIA"/>
    <s v="FOCUS"/>
    <s v="20012001"/>
    <n v="2013"/>
    <n v="13104255"/>
    <s v="LIVIA CRISTINA COELHO"/>
    <s v="Abastecimento"/>
    <s v="GASOLINA COMUM"/>
    <n v="30.94"/>
    <n v="4.8499999999999996"/>
    <n v="163025"/>
    <n v="252"/>
    <n v="8.14"/>
    <n v="150"/>
    <n v="9895191"/>
    <s v="AUTO POSTO LAVRAS SHELL"/>
    <s v="POSTO DE COMBUSTIVEL"/>
    <s v="AVENIDA DR SILVIO MENICUCCI 200"/>
    <s v="VILA ESTER"/>
    <s v="LAVRAS"/>
    <s v="MG"/>
    <s v="DIRETORIA DE TRANSPORTES E CONSERVACAO DO CAMPUS/PROINFRA"/>
    <m/>
    <m/>
    <m/>
    <m/>
    <s v="POS"/>
    <m/>
    <s v="19476705"/>
    <s v="6035740389466704"/>
    <s v="LEVE"/>
    <s v="VEICULOS LEVES - FORD FOCUS"/>
    <m/>
    <s v="ADEILSON CARVALHO"/>
  </r>
  <r>
    <x v="0"/>
    <x v="11"/>
    <n v="694930640"/>
    <n v="109978"/>
    <s v="UNIVERSIDADE FEDERAL DE LAVRAS - MG"/>
    <d v="2020-12-03T10:03:08"/>
    <s v="GMF5528"/>
    <s v="PROPRIA"/>
    <s v="1418"/>
    <s v="20012551"/>
    <n v="2008"/>
    <n v="1831"/>
    <s v="NIVALDO MARQUES"/>
    <s v="Abastecimento"/>
    <s v="Diesel S-10 Comum"/>
    <n v="136.22"/>
    <n v="3.95"/>
    <n v="135339"/>
    <n v="422"/>
    <n v="3.1"/>
    <n v="537.79999999999995"/>
    <n v="9895191"/>
    <s v="AUTO POSTO LAVRAS SHELL"/>
    <s v="POSTO DE COMBUSTIVEL"/>
    <s v="AVENIDA DR SILVIO MENICUCCI 200"/>
    <s v="VILA ESTER"/>
    <s v="LAVRAS"/>
    <s v="MG"/>
    <s v="DIRETORIA DE TRANSPORTES E CONSERVACAO DO CAMPUS/PROINFRA"/>
    <m/>
    <m/>
    <m/>
    <m/>
    <s v="POS"/>
    <m/>
    <s v="19476705"/>
    <s v="6035740389466514"/>
    <s v="nd"/>
    <s v="VEICULOS PESADOS - HODOMETRO"/>
    <m/>
    <s v="ADEILSON CARVALHO"/>
  </r>
  <r>
    <x v="0"/>
    <x v="11"/>
    <n v="694960035"/>
    <n v="109978"/>
    <s v="UNIVERSIDADE FEDERAL DE LAVRAS - MG"/>
    <d v="2020-12-03T12:35:41"/>
    <s v="GMF7220"/>
    <s v="PROPRIA"/>
    <s v="FOCUS"/>
    <s v="20012214"/>
    <n v="2013"/>
    <n v="68775056"/>
    <s v="ANDERSON DE SOUSA LIMA"/>
    <s v="Abastecimento"/>
    <s v="GASOLINA COMUM"/>
    <n v="24.15"/>
    <n v="4.9000000000000004"/>
    <n v="158274"/>
    <n v="297"/>
    <n v="12.3"/>
    <n v="118.35"/>
    <n v="6504493"/>
    <s v="POSTO BARRA SETE"/>
    <s v="POSTO DE COMBUSTIVEL"/>
    <s v="RODOVIA BR 381 FERNAO DIAS  KM 455"/>
    <s v="SANTO ANTONIO"/>
    <s v="BETIM"/>
    <s v="MG"/>
    <s v="DTM"/>
    <m/>
    <m/>
    <m/>
    <m/>
    <s v="POS"/>
    <m/>
    <s v="76017803"/>
    <s v="6035740389466761"/>
    <s v="nd"/>
    <s v="VEICULOS LEVES - FORD FOCUS"/>
    <m/>
    <s v="ADEILSON CARVALHO"/>
  </r>
  <r>
    <x v="1"/>
    <x v="11"/>
    <n v="695001999"/>
    <n v="109978"/>
    <s v="UNIVERSIDADE FEDERAL DE LAVRAS - MG"/>
    <d v="2020-12-03T16:29:44"/>
    <s v="PVJ8123"/>
    <s v="PROPRIA"/>
    <s v="MOTOCICLETA"/>
    <s v="20019272"/>
    <n v="2014"/>
    <n v="1810957"/>
    <s v="ARTHUR RESENDE RIBEIRO DE OLIVEIRA"/>
    <s v="Abastecimento"/>
    <s v="GASOLINA COMUM"/>
    <n v="5.26"/>
    <n v="4.75"/>
    <n v="87567"/>
    <n v="201"/>
    <n v="38.21"/>
    <n v="24.98"/>
    <n v="644030"/>
    <s v="POSTO VENERANDO"/>
    <s v="POSTO DE COMBUSTIVEL"/>
    <s v="PRACA MONSENHOR DOMINGOS PINHEIRO 242"/>
    <s v="CENTRO"/>
    <s v="LAVRAS"/>
    <s v="MG"/>
    <s v="CVP"/>
    <m/>
    <m/>
    <m/>
    <m/>
    <s v="POS"/>
    <m/>
    <s v="59532699"/>
    <s v="6035740389466886"/>
    <s v="nd"/>
    <s v="MOTOCICLETA"/>
    <m/>
    <s v="ADEILSON CARVALHO"/>
  </r>
  <r>
    <x v="6"/>
    <x v="11"/>
    <n v="695004505"/>
    <n v="109978"/>
    <s v="UNIVERSIDADE FEDERAL DE LAVRAS - MG"/>
    <d v="2020-12-03T16:43:41"/>
    <s v="HKX5728"/>
    <s v="PROPRIA"/>
    <s v="MOTOCICLETA"/>
    <s v=""/>
    <n v="2009"/>
    <n v="1810957"/>
    <s v="ARTHUR RESENDE RIBEIRO DE OLIVEIRA"/>
    <s v="Abastecimento"/>
    <s v="GASOLINA COMUM"/>
    <n v="6.74"/>
    <n v="4.75"/>
    <n v="61324"/>
    <n v="288"/>
    <n v="42.73"/>
    <n v="32.01"/>
    <n v="644030"/>
    <s v="POSTO VENERANDO"/>
    <s v="POSTO DE COMBUSTIVEL"/>
    <s v="PRACA MONSENHOR DOMINGOS PINHEIRO 242"/>
    <s v="CENTRO"/>
    <s v="LAVRAS"/>
    <s v="MG"/>
    <s v="DGTI"/>
    <m/>
    <m/>
    <m/>
    <m/>
    <s v="POS"/>
    <m/>
    <s v="59532699"/>
    <s v="6035740389466977"/>
    <s v="nd"/>
    <s v="MOTOCICLETA"/>
    <m/>
    <s v="ADEILSON CARVALHO"/>
  </r>
  <r>
    <x v="0"/>
    <x v="11"/>
    <n v="695011092"/>
    <n v="109978"/>
    <s v="UNIVERSIDADE FEDERAL DE LAVRAS - MG"/>
    <d v="2020-12-03T17:07:47"/>
    <s v="GMF6827"/>
    <s v="PROPRIA"/>
    <s v="SPRINTER"/>
    <s v="20012221"/>
    <n v="2012"/>
    <n v="68775056"/>
    <s v="ANDERSON DE SOUSA LIMA"/>
    <s v="Abastecimento"/>
    <s v="Diesel S-10 Comum"/>
    <n v="48.2"/>
    <n v="3.95"/>
    <n v="174632"/>
    <n v="412"/>
    <n v="8.5500000000000007"/>
    <n v="190.29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19476705"/>
    <s v="6035740389467298"/>
    <s v="nd"/>
    <s v="VEICULOS PESADOS - HODOMETRO"/>
    <m/>
    <s v="ADEILSON CARVALHO"/>
  </r>
  <r>
    <x v="0"/>
    <x v="11"/>
    <n v="695039718"/>
    <n v="109978"/>
    <s v="UNIVERSIDADE FEDERAL DE LAVRAS - MG"/>
    <d v="2020-12-03T19:21:28"/>
    <s v="GMF7219"/>
    <s v="PROPRIA"/>
    <s v="FOCUS"/>
    <s v="20012003"/>
    <n v="2013"/>
    <n v="1831"/>
    <s v="NIVALDO MARQUES"/>
    <s v="Abastecimento"/>
    <s v="GASOLINA COMUM"/>
    <n v="41.64"/>
    <n v="4.8499999999999996"/>
    <n v="171537"/>
    <n v="515"/>
    <n v="12.37"/>
    <n v="201.91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19476705"/>
    <s v="6035740389466753"/>
    <s v="LEVE"/>
    <s v="VEICULOS LEVES - FORD FOCUS"/>
    <m/>
    <s v="ADEILSON CARVALHO"/>
  </r>
  <r>
    <x v="0"/>
    <x v="11"/>
    <n v="695078175"/>
    <n v="109978"/>
    <s v="UNIVERSIDADE FEDERAL DE LAVRAS - MG"/>
    <d v="2020-12-04T07:24:38"/>
    <s v="GMF7211"/>
    <s v="PROPRIA"/>
    <s v="FOCUS"/>
    <s v="20012222"/>
    <n v="2013"/>
    <n v="2041853"/>
    <s v="MARCIO TADEU DE LIMA"/>
    <s v="Abastecimento"/>
    <s v="GASOLINA COMUM"/>
    <n v="41.24"/>
    <n v="4.8499999999999996"/>
    <n v="151305"/>
    <n v="285"/>
    <n v="6.91"/>
    <n v="200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19476705"/>
    <s v="6035740389466662"/>
    <s v="nd"/>
    <s v="VEICULOS LEVES - FORD FOCUS"/>
    <m/>
    <s v="ADEILSON CARVALHO"/>
  </r>
  <r>
    <x v="0"/>
    <x v="11"/>
    <n v="695097209"/>
    <n v="109978"/>
    <s v="UNIVERSIDADE FEDERAL DE LAVRAS - MG"/>
    <d v="2020-12-04T08:33:57"/>
    <s v="PVX6863"/>
    <s v="PROPRIA"/>
    <s v="MONTANA"/>
    <s v=""/>
    <n v="2015"/>
    <n v="2214848"/>
    <s v="ANTONIO VICENTE DA SILVA"/>
    <s v="Abastecimento"/>
    <s v="GASOLINA COMUM"/>
    <n v="30.93"/>
    <n v="4.8499999999999996"/>
    <n v="105624"/>
    <n v="362"/>
    <n v="11.7"/>
    <n v="150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19476705"/>
    <s v="6035740395161927"/>
    <s v="nd"/>
    <s v="VEICULOS LEVES - STRADA"/>
    <m/>
    <s v="ADEILSON CARVALHO"/>
  </r>
  <r>
    <x v="0"/>
    <x v="11"/>
    <n v="695099082"/>
    <n v="109978"/>
    <s v="UNIVERSIDADE FEDERAL DE LAVRAS - MG"/>
    <d v="2020-12-04T08:37:15"/>
    <s v="GMF5734"/>
    <s v="PROPRIA"/>
    <s v="COURIER"/>
    <s v="20019838"/>
    <n v="2009"/>
    <n v="2128212"/>
    <s v="BRUNO SIQUEIRA OGANDO"/>
    <s v="Abastecimento"/>
    <s v="GASOLINA COMUM"/>
    <n v="31.18"/>
    <n v="4.8099999999999996"/>
    <n v="115299"/>
    <n v="228"/>
    <n v="7.31"/>
    <n v="150"/>
    <n v="11396534"/>
    <s v="POSTO DA PRACA"/>
    <s v="POSTO DE COMBUSTIVEL"/>
    <s v="PRACA DOUTOR JORGE 185"/>
    <s v="CENTRO"/>
    <s v="LAVRAS"/>
    <s v="MG"/>
    <s v="DIRETORIA DE TRANSPORTES E CONSERVACAO DO CAMPUS/PROINFRA"/>
    <m/>
    <m/>
    <m/>
    <m/>
    <s v="POS"/>
    <m/>
    <s v="24904944"/>
    <s v="6035740396671015"/>
    <s v="nd"/>
    <s v="VEICULOS LEVES"/>
    <m/>
    <s v="ADEILSON CARVALHO"/>
  </r>
  <r>
    <x v="1"/>
    <x v="11"/>
    <n v="695098242"/>
    <n v="109978"/>
    <s v="UNIVERSIDADE FEDERAL DE LAVRAS - MG"/>
    <d v="2020-12-04T08:37:29"/>
    <s v="COM7531"/>
    <s v="PROPRIA"/>
    <s v="COMPACTADOR"/>
    <s v=""/>
    <n v="1966"/>
    <n v="2041853"/>
    <s v="MARCIO TADEU DE LIMA"/>
    <s v="Abastecimento"/>
    <s v="GASOLINA COMUM"/>
    <n v="40"/>
    <n v="4.8499999999999996"/>
    <n v="90"/>
    <n v="5"/>
    <n v="8"/>
    <n v="193.96"/>
    <n v="9895191"/>
    <s v="AUTO POSTO LAVRAS SHELL"/>
    <s v="POSTO DE COMBUSTIVEL"/>
    <s v="AVENIDA DR SILVIO MENICUCCI 200"/>
    <s v="VILA ESTER"/>
    <s v="LAVRAS"/>
    <s v="MG"/>
    <s v="PROINFRA"/>
    <m/>
    <m/>
    <m/>
    <m/>
    <s v="POS"/>
    <m/>
    <s v="19476705"/>
    <s v="6035740411356626"/>
    <s v="nd"/>
    <s v="GRUPO GERAL DE RESTRICOES"/>
    <m/>
    <s v="JACKSON ANTONIO BARBOSA"/>
  </r>
  <r>
    <x v="0"/>
    <x v="11"/>
    <n v="695161191"/>
    <n v="109978"/>
    <s v="UNIVERSIDADE FEDERAL DE LAVRAS - MG"/>
    <d v="2020-12-04T13:19:25"/>
    <s v="GMF7213"/>
    <s v="PROPRIA"/>
    <s v="FOCUS"/>
    <s v=""/>
    <n v="2013"/>
    <n v="11984333"/>
    <s v="ADEILSON CARVALHO"/>
    <s v="Abastecimento"/>
    <s v="GASOLINA COMUM"/>
    <n v="36.840000000000003"/>
    <n v="4.9000000000000004"/>
    <n v="200489"/>
    <n v="300"/>
    <n v="8.14"/>
    <n v="180.48"/>
    <n v="6103464"/>
    <s v="POSTO TUNEL"/>
    <s v="POSTO DE COMBUSTIVEL"/>
    <s v="RUA OTACILIO NEGRAO DE LIMA 598"/>
    <s v="CENTRO"/>
    <s v="LAVRAS"/>
    <s v="MG"/>
    <s v="DTM"/>
    <m/>
    <m/>
    <m/>
    <m/>
    <s v="POS"/>
    <m/>
    <s v="76015906"/>
    <s v="6035740389466696"/>
    <s v="nd"/>
    <s v="VEICULOS LEVES - FORD FOCUS"/>
    <m/>
    <s v="ADEILSON CARVALHO"/>
  </r>
  <r>
    <x v="0"/>
    <x v="11"/>
    <n v="695131389"/>
    <n v="109978"/>
    <s v="UNIVERSIDADE FEDERAL DE LAVRAS - MG"/>
    <d v="2020-12-04T13:25:09"/>
    <s v="GMF6108"/>
    <s v="PROPRIA"/>
    <s v="KOMBI 1.6"/>
    <s v="20015678"/>
    <n v="2010"/>
    <n v="3892"/>
    <s v="CLAUDIO VALACIO DE OLIVEIRA"/>
    <s v="Abastecimento"/>
    <s v="GASOLINA COMUM"/>
    <n v="30.93"/>
    <n v="4.8499999999999996"/>
    <n v="689363"/>
    <n v="266"/>
    <n v="8.6"/>
    <n v="150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19476705"/>
    <s v="6035740389466803"/>
    <s v="nd"/>
    <s v="VEICULOS LEVES"/>
    <m/>
    <s v="ADEILSON CARVALHO"/>
  </r>
  <r>
    <x v="1"/>
    <x v="11"/>
    <n v="695188793"/>
    <n v="109978"/>
    <s v="UNIVERSIDADE FEDERAL DE LAVRAS - MG"/>
    <d v="2020-12-04T15:38:38"/>
    <s v="PVJ8146"/>
    <s v="PROPRIA"/>
    <s v="MOTOCICLETA"/>
    <s v="20019246"/>
    <n v="2014"/>
    <n v="1810957"/>
    <s v="ARTHUR RESENDE RIBEIRO DE OLIVEIRA"/>
    <s v="Abastecimento"/>
    <s v="GASOLINA COMUM"/>
    <n v="4.9800000000000004"/>
    <n v="4.76"/>
    <n v="76376"/>
    <n v="161"/>
    <n v="32.33"/>
    <n v="23.68"/>
    <n v="644030"/>
    <s v="POSTO VENERANDO"/>
    <s v="POSTO DE COMBUSTIVEL"/>
    <s v="PRACA MONSENHOR DOMINGOS PINHEIRO 242"/>
    <s v="CENTRO"/>
    <s v="LAVRAS"/>
    <s v="MG"/>
    <s v="CVP"/>
    <m/>
    <m/>
    <m/>
    <m/>
    <s v="POS"/>
    <m/>
    <s v="59532699"/>
    <s v="6035740389466944"/>
    <s v="nd"/>
    <s v="MOTOCICLETA"/>
    <m/>
    <s v="ADEILSON CARVALHO"/>
  </r>
  <r>
    <x v="1"/>
    <x v="11"/>
    <n v="695188968"/>
    <n v="109978"/>
    <s v="UNIVERSIDADE FEDERAL DE LAVRAS - MG"/>
    <d v="2020-12-04T15:39:32"/>
    <s v="PVJ8145"/>
    <s v="PROPRIA"/>
    <s v="MOTOCICLETA"/>
    <s v="20019245"/>
    <n v="2014"/>
    <n v="1810957"/>
    <s v="ARTHUR RESENDE RIBEIRO DE OLIVEIRA"/>
    <s v="Abastecimento"/>
    <s v="GASOLINA COMUM"/>
    <n v="7.43"/>
    <n v="4.75"/>
    <n v="96266"/>
    <n v="330"/>
    <n v="44.41"/>
    <n v="35.32"/>
    <n v="644030"/>
    <s v="POSTO VENERANDO"/>
    <s v="POSTO DE COMBUSTIVEL"/>
    <s v="PRACA MONSENHOR DOMINGOS PINHEIRO 242"/>
    <s v="CENTRO"/>
    <s v="LAVRAS"/>
    <s v="MG"/>
    <s v="CVP"/>
    <m/>
    <m/>
    <m/>
    <m/>
    <s v="POS"/>
    <m/>
    <s v="59532699"/>
    <s v="6035740389466936"/>
    <s v="nd"/>
    <s v="MOTOCICLETA"/>
    <m/>
    <s v="ADEILSON CARVALHO"/>
  </r>
  <r>
    <x v="0"/>
    <x v="11"/>
    <n v="695189991"/>
    <n v="109978"/>
    <s v="UNIVERSIDADE FEDERAL DE LAVRAS - MG"/>
    <d v="2020-12-04T15:44:08"/>
    <s v="PVJ8162"/>
    <s v="PROPRIA"/>
    <s v="MOTOCICLETA"/>
    <s v="20015679"/>
    <n v="2014"/>
    <n v="1810957"/>
    <s v="ARTHUR RESENDE RIBEIRO DE OLIVEIRA"/>
    <s v="Abastecimento"/>
    <s v="GASOLINA COMUM"/>
    <n v="7.55"/>
    <n v="4.75"/>
    <n v="68322"/>
    <n v="303"/>
    <n v="40.130000000000003"/>
    <n v="35.85"/>
    <n v="644030"/>
    <s v="POSTO VENERANDO"/>
    <s v="POSTO DE COMBUSTIVEL"/>
    <s v="PRACA MONSENHOR DOMINGOS PINHEIRO 242"/>
    <s v="CENTRO"/>
    <s v="LAVRAS"/>
    <s v="MG"/>
    <s v="DTM"/>
    <m/>
    <m/>
    <m/>
    <m/>
    <s v="POS"/>
    <m/>
    <s v="59532699"/>
    <s v="6035740389467090"/>
    <s v="nd"/>
    <s v="MOTOCICLETA"/>
    <m/>
    <s v="ADEILSON CARVALHO"/>
  </r>
  <r>
    <x v="1"/>
    <x v="11"/>
    <n v="695190169"/>
    <n v="109978"/>
    <s v="UNIVERSIDADE FEDERAL DE LAVRAS - MG"/>
    <d v="2020-12-04T15:45:03"/>
    <s v="PVJ8159"/>
    <s v="PROPRIA"/>
    <s v="MOTOCICLETA"/>
    <s v="0019242"/>
    <n v="2014"/>
    <n v="1810957"/>
    <s v="ARTHUR RESENDE RIBEIRO DE OLIVEIRA"/>
    <s v="Abastecimento"/>
    <s v="GASOLINA COMUM"/>
    <n v="4.53"/>
    <n v="4.76"/>
    <n v="85654"/>
    <n v="203"/>
    <n v="44.81"/>
    <n v="21.55"/>
    <n v="644030"/>
    <s v="POSTO VENERANDO"/>
    <s v="POSTO DE COMBUSTIVEL"/>
    <s v="PRACA MONSENHOR DOMINGOS PINHEIRO 242"/>
    <s v="CENTRO"/>
    <s v="LAVRAS"/>
    <s v="MG"/>
    <s v="CVP"/>
    <m/>
    <m/>
    <m/>
    <m/>
    <s v="POS"/>
    <m/>
    <s v="59532699"/>
    <s v="6035740389466969"/>
    <s v="nd"/>
    <s v="MOTOCICLETA"/>
    <m/>
    <s v="ADEILSON CARVALHO"/>
  </r>
  <r>
    <x v="6"/>
    <x v="11"/>
    <n v="695190379"/>
    <n v="109978"/>
    <s v="UNIVERSIDADE FEDERAL DE LAVRAS - MG"/>
    <d v="2020-12-04T15:46:04"/>
    <s v="HKX5728"/>
    <s v="PROPRIA"/>
    <s v="MOTOCICLETA"/>
    <s v=""/>
    <n v="2009"/>
    <n v="1810957"/>
    <s v="ARTHUR RESENDE RIBEIRO DE OLIVEIRA"/>
    <s v="Abastecimento"/>
    <s v="GASOLINA COMUM"/>
    <n v="2.13"/>
    <n v="4.7699999999999996"/>
    <n v="61417"/>
    <n v="93"/>
    <n v="43.66"/>
    <n v="10.15"/>
    <n v="644030"/>
    <s v="POSTO VENERANDO"/>
    <s v="POSTO DE COMBUSTIVEL"/>
    <s v="PRACA MONSENHOR DOMINGOS PINHEIRO 242"/>
    <s v="CENTRO"/>
    <s v="LAVRAS"/>
    <s v="MG"/>
    <s v="DGTI"/>
    <m/>
    <m/>
    <m/>
    <m/>
    <s v="POS"/>
    <m/>
    <s v="59532699"/>
    <s v="6035740389466977"/>
    <s v="nd"/>
    <s v="MOTOCICLETA"/>
    <m/>
    <s v="ADEILSON CARVALHO"/>
  </r>
  <r>
    <x v="1"/>
    <x v="11"/>
    <n v="695191460"/>
    <n v="109978"/>
    <s v="UNIVERSIDADE FEDERAL DE LAVRAS - MG"/>
    <d v="2020-12-04T15:51:24"/>
    <s v="PVJ8151"/>
    <s v="PROPRIA"/>
    <s v="MOTOCICLETA"/>
    <s v="20019247"/>
    <n v="2014"/>
    <n v="1810957"/>
    <s v="ARTHUR RESENDE RIBEIRO DE OLIVEIRA"/>
    <s v="Abastecimento"/>
    <s v="GASOLINA COMUM"/>
    <n v="4.9800000000000004"/>
    <n v="4.75"/>
    <n v="94736"/>
    <n v="228"/>
    <n v="45.78"/>
    <n v="23.66"/>
    <n v="644030"/>
    <s v="POSTO VENERANDO"/>
    <s v="POSTO DE COMBUSTIVEL"/>
    <s v="PRACA MONSENHOR DOMINGOS PINHEIRO 242"/>
    <s v="CENTRO"/>
    <s v="LAVRAS"/>
    <s v="MG"/>
    <s v="CVP"/>
    <m/>
    <m/>
    <m/>
    <m/>
    <s v="POS"/>
    <m/>
    <s v="59532699"/>
    <s v="6035740389466951"/>
    <s v="nd"/>
    <s v="MOTOCICLETA"/>
    <m/>
    <s v="ADEILSON CARVALHO"/>
  </r>
  <r>
    <x v="1"/>
    <x v="11"/>
    <n v="695191715"/>
    <n v="109978"/>
    <s v="UNIVERSIDADE FEDERAL DE LAVRAS - MG"/>
    <d v="2020-12-04T15:52:37"/>
    <s v="PVJ8129"/>
    <s v="PROPRIA"/>
    <s v="MOTOCICLETA"/>
    <s v="20019241"/>
    <n v="2014"/>
    <n v="1810957"/>
    <s v="ARTHUR RESENDE RIBEIRO DE OLIVEIRA"/>
    <s v="Abastecimento"/>
    <s v="GASOLINA COMUM"/>
    <n v="4.88"/>
    <n v="4.75"/>
    <n v="2431"/>
    <n v="213"/>
    <n v="43.65"/>
    <n v="23.18"/>
    <n v="644030"/>
    <s v="POSTO VENERANDO"/>
    <s v="POSTO DE COMBUSTIVEL"/>
    <s v="PRACA MONSENHOR DOMINGOS PINHEIRO 242"/>
    <s v="CENTRO"/>
    <s v="LAVRAS"/>
    <s v="MG"/>
    <s v="CVP"/>
    <m/>
    <m/>
    <m/>
    <m/>
    <s v="POS"/>
    <m/>
    <s v="59532699"/>
    <s v="6035740389466902"/>
    <s v="nd"/>
    <s v="GRUPO GERAL DE RESTRICOES"/>
    <m/>
    <s v="ADEILSON CARVALHO"/>
  </r>
  <r>
    <x v="1"/>
    <x v="11"/>
    <n v="695192591"/>
    <n v="109978"/>
    <s v="UNIVERSIDADE FEDERAL DE LAVRAS - MG"/>
    <d v="2020-12-04T15:56:57"/>
    <s v="PVJ8124"/>
    <s v="PROPRIA"/>
    <s v="MOTOCICLETA"/>
    <s v="20019248"/>
    <n v="2014"/>
    <n v="1810957"/>
    <s v="ARTHUR RESENDE RIBEIRO DE OLIVEIRA"/>
    <s v="Abastecimento"/>
    <s v="GASOLINA COMUM"/>
    <n v="4.72"/>
    <n v="4.76"/>
    <n v="6426"/>
    <n v="191"/>
    <n v="40.47"/>
    <n v="22.45"/>
    <n v="644030"/>
    <s v="POSTO VENERANDO"/>
    <s v="POSTO DE COMBUSTIVEL"/>
    <s v="PRACA MONSENHOR DOMINGOS PINHEIRO 242"/>
    <s v="CENTRO"/>
    <s v="LAVRAS"/>
    <s v="MG"/>
    <s v="CVP"/>
    <m/>
    <m/>
    <m/>
    <m/>
    <s v="POS"/>
    <m/>
    <s v="59532699"/>
    <s v="6035740389466894"/>
    <s v="nd"/>
    <s v="GRUPO GERAL DE RESTRICOES"/>
    <m/>
    <s v="ADEILSON CARVALHO"/>
  </r>
  <r>
    <x v="1"/>
    <x v="11"/>
    <n v="695192844"/>
    <n v="109978"/>
    <s v="UNIVERSIDADE FEDERAL DE LAVRAS - MG"/>
    <d v="2020-12-04T15:58:23"/>
    <s v="PVJ8144"/>
    <s v="PROPRIA"/>
    <s v="MOTOCICLETA"/>
    <s v="0019244"/>
    <n v="2014"/>
    <n v="1810957"/>
    <s v="ARTHUR RESENDE RIBEIRO DE OLIVEIRA"/>
    <s v="Abastecimento"/>
    <s v="GASOLINA COMUM"/>
    <n v="6.76"/>
    <n v="4.75"/>
    <n v="85990"/>
    <n v="276"/>
    <n v="40.83"/>
    <n v="32.11"/>
    <n v="644030"/>
    <s v="POSTO VENERANDO"/>
    <s v="POSTO DE COMBUSTIVEL"/>
    <s v="PRACA MONSENHOR DOMINGOS PINHEIRO 242"/>
    <s v="CENTRO"/>
    <s v="LAVRAS"/>
    <s v="MG"/>
    <s v="CVP"/>
    <m/>
    <m/>
    <m/>
    <m/>
    <s v="POS"/>
    <m/>
    <s v="59532699"/>
    <s v="6035740389466928"/>
    <s v="nd"/>
    <s v="MOTOCICLETA"/>
    <m/>
    <s v="ADEILSON CARVALHO"/>
  </r>
  <r>
    <x v="0"/>
    <x v="11"/>
    <n v="695193141"/>
    <n v="109978"/>
    <s v="UNIVERSIDADE FEDERAL DE LAVRAS - MG"/>
    <d v="2020-12-04T15:59:50"/>
    <s v="HKX5731"/>
    <s v="PROPRIA"/>
    <s v="MOTOCICLETA"/>
    <s v="20019249"/>
    <n v="2009"/>
    <n v="1810957"/>
    <s v="ARTHUR RESENDE RIBEIRO DE OLIVEIRA"/>
    <s v="Abastecimento"/>
    <s v="GASOLINA COMUM"/>
    <n v="8.1999999999999993"/>
    <n v="4.75"/>
    <n v="21961"/>
    <n v="298"/>
    <n v="36.340000000000003"/>
    <n v="38.979999999999997"/>
    <n v="644030"/>
    <s v="POSTO VENERANDO"/>
    <s v="POSTO DE COMBUSTIVEL"/>
    <s v="PRACA MONSENHOR DOMINGOS PINHEIRO 242"/>
    <s v="CENTRO"/>
    <s v="LAVRAS"/>
    <s v="MG"/>
    <s v="DTM"/>
    <m/>
    <m/>
    <m/>
    <m/>
    <s v="POS"/>
    <m/>
    <s v="59532699"/>
    <s v="6035740389467033"/>
    <s v="MOTO"/>
    <s v="MOTOCICLETA"/>
    <m/>
    <s v="ADEILSON CARVALHO"/>
  </r>
  <r>
    <x v="1"/>
    <x v="11"/>
    <n v="695193407"/>
    <n v="109978"/>
    <s v="UNIVERSIDADE FEDERAL DE LAVRAS - MG"/>
    <d v="2020-12-04T16:01:03"/>
    <s v="PVJ8142"/>
    <s v="PROPRIA"/>
    <s v="MOTOCICLETA"/>
    <s v="20019243"/>
    <n v="2014"/>
    <n v="1810957"/>
    <s v="ARTHUR RESENDE RIBEIRO DE OLIVEIRA"/>
    <s v="Abastecimento"/>
    <s v="GASOLINA COMUM"/>
    <n v="5.21"/>
    <n v="4.75"/>
    <n v="97948"/>
    <n v="235"/>
    <n v="45.11"/>
    <n v="24.77"/>
    <n v="644030"/>
    <s v="POSTO VENERANDO"/>
    <s v="POSTO DE COMBUSTIVEL"/>
    <s v="PRACA MONSENHOR DOMINGOS PINHEIRO 242"/>
    <s v="CENTRO"/>
    <s v="LAVRAS"/>
    <s v="MG"/>
    <s v="CVP"/>
    <m/>
    <m/>
    <m/>
    <m/>
    <s v="POS"/>
    <m/>
    <s v="59532699"/>
    <s v="6035740389466910"/>
    <s v="nd"/>
    <s v="GRUPO GERAL DE RESTRICOES"/>
    <m/>
    <s v="ADEILSON CARVALHO"/>
  </r>
  <r>
    <x v="0"/>
    <x v="11"/>
    <n v="695193673"/>
    <n v="109978"/>
    <s v="UNIVERSIDADE FEDERAL DE LAVRAS - MG"/>
    <d v="2020-12-04T16:02:08"/>
    <s v="OQP9475"/>
    <s v="PROPRIA"/>
    <s v="UNO"/>
    <s v=""/>
    <n v="2014"/>
    <n v="1810957"/>
    <s v="ARTHUR RESENDE RIBEIRO DE OLIVEIRA"/>
    <s v="Abastecimento"/>
    <s v="GASOLINA COMUM"/>
    <n v="24.51"/>
    <n v="4.75"/>
    <n v="134555"/>
    <n v="676"/>
    <n v="27.58"/>
    <n v="116.41"/>
    <n v="644030"/>
    <s v="POSTO VENERANDO"/>
    <s v="POSTO DE COMBUSTIVEL"/>
    <s v="PRACA MONSENHOR DOMINGOS PINHEIRO 242"/>
    <s v="CENTRO"/>
    <s v="LAVRAS"/>
    <s v="MG"/>
    <s v="DTM"/>
    <m/>
    <m/>
    <m/>
    <m/>
    <s v="POS"/>
    <m/>
    <s v="59532699"/>
    <s v="6035740404203629"/>
    <s v="nd"/>
    <s v="VEICULOS LEVES - FIAT UNO"/>
    <m/>
    <s v="ADEILSON CARVALHO"/>
  </r>
  <r>
    <x v="0"/>
    <x v="11"/>
    <n v="695580683"/>
    <n v="109978"/>
    <s v="UNIVERSIDADE FEDERAL DE LAVRAS - MG"/>
    <d v="2020-12-07T16:56:56"/>
    <s v="PVJ8154"/>
    <s v="PROPRIA"/>
    <s v="MOTOCICLETA"/>
    <s v=""/>
    <n v="2014"/>
    <n v="1810957"/>
    <s v="ARTHUR RESENDE RIBEIRO DE OLIVEIRA"/>
    <s v="Abastecimento"/>
    <s v="GASOLINA COMUM"/>
    <n v="8.17"/>
    <n v="4.75"/>
    <n v="61439"/>
    <n v="370"/>
    <n v="45.29"/>
    <n v="38.81"/>
    <n v="644030"/>
    <s v="POSTO VENERANDO"/>
    <s v="POSTO DE COMBUSTIVEL"/>
    <s v="PRACA MONSENHOR DOMINGOS PINHEIRO 242"/>
    <s v="CENTRO"/>
    <s v="LAVRAS"/>
    <s v="MG"/>
    <s v="DTM"/>
    <m/>
    <m/>
    <m/>
    <m/>
    <s v="POS"/>
    <m/>
    <s v="59532699"/>
    <s v="6035740389467082"/>
    <s v="nd"/>
    <s v="MOTOCICLETA"/>
    <m/>
    <s v="ADEILSON CARVALHO"/>
  </r>
  <r>
    <x v="1"/>
    <x v="11"/>
    <n v="695580909"/>
    <n v="109978"/>
    <s v="UNIVERSIDADE FEDERAL DE LAVRAS - MG"/>
    <d v="2020-12-07T16:58:06"/>
    <s v="PVJ8123"/>
    <s v="PROPRIA"/>
    <s v="MOTOCICLETA"/>
    <s v="20019272"/>
    <n v="2014"/>
    <n v="1810957"/>
    <s v="ARTHUR RESENDE RIBEIRO DE OLIVEIRA"/>
    <s v="Abastecimento"/>
    <s v="GASOLINA COMUM"/>
    <n v="5.3"/>
    <n v="4.75"/>
    <n v="87799"/>
    <n v="232"/>
    <n v="43.77"/>
    <n v="25.17"/>
    <n v="644030"/>
    <s v="POSTO VENERANDO"/>
    <s v="POSTO DE COMBUSTIVEL"/>
    <s v="PRACA MONSENHOR DOMINGOS PINHEIRO 242"/>
    <s v="CENTRO"/>
    <s v="LAVRAS"/>
    <s v="MG"/>
    <s v="CVP"/>
    <m/>
    <m/>
    <m/>
    <m/>
    <s v="POS"/>
    <m/>
    <s v="59532699"/>
    <s v="6035740389466886"/>
    <s v="nd"/>
    <s v="MOTOCICLETA"/>
    <m/>
    <s v="ADEILSON CARVALHO"/>
  </r>
  <r>
    <x v="1"/>
    <x v="11"/>
    <n v="695581095"/>
    <n v="109978"/>
    <s v="UNIVERSIDADE FEDERAL DE LAVRAS - MG"/>
    <d v="2020-12-07T16:59:06"/>
    <s v="PVJ8146"/>
    <s v="PROPRIA"/>
    <s v="MOTOCICLETA"/>
    <s v="20019246"/>
    <n v="2014"/>
    <n v="1810957"/>
    <s v="ARTHUR RESENDE RIBEIRO DE OLIVEIRA"/>
    <s v="Abastecimento"/>
    <s v="GASOLINA COMUM"/>
    <n v="5.94"/>
    <n v="4.75"/>
    <n v="76581"/>
    <n v="205"/>
    <n v="34.51"/>
    <n v="28.23"/>
    <n v="644030"/>
    <s v="POSTO VENERANDO"/>
    <s v="POSTO DE COMBUSTIVEL"/>
    <s v="PRACA MONSENHOR DOMINGOS PINHEIRO 242"/>
    <s v="CENTRO"/>
    <s v="LAVRAS"/>
    <s v="MG"/>
    <s v="CVP"/>
    <m/>
    <m/>
    <m/>
    <m/>
    <s v="POS"/>
    <m/>
    <s v="59532699"/>
    <s v="6035740389466944"/>
    <s v="nd"/>
    <s v="MOTOCICLETA"/>
    <m/>
    <s v="ADEILSON CARVALHO"/>
  </r>
  <r>
    <x v="6"/>
    <x v="11"/>
    <n v="695581363"/>
    <n v="109978"/>
    <s v="UNIVERSIDADE FEDERAL DE LAVRAS - MG"/>
    <d v="2020-12-07T17:00:42"/>
    <s v="HKX5728"/>
    <s v="PROPRIA"/>
    <s v="MOTOCICLETA"/>
    <s v=""/>
    <n v="2009"/>
    <n v="1810957"/>
    <s v="ARTHUR RESENDE RIBEIRO DE OLIVEIRA"/>
    <s v="Abastecimento"/>
    <s v="GASOLINA COMUM"/>
    <n v="6.14"/>
    <n v="4.75"/>
    <n v="61678"/>
    <n v="261"/>
    <n v="42.51"/>
    <n v="29.19"/>
    <n v="644030"/>
    <s v="POSTO VENERANDO"/>
    <s v="POSTO DE COMBUSTIVEL"/>
    <s v="PRACA MONSENHOR DOMINGOS PINHEIRO 242"/>
    <s v="CENTRO"/>
    <s v="LAVRAS"/>
    <s v="MG"/>
    <s v="DGTI"/>
    <m/>
    <m/>
    <m/>
    <m/>
    <s v="POS"/>
    <m/>
    <s v="59532699"/>
    <s v="6035740389466977"/>
    <s v="nd"/>
    <s v="MOTOCICLETA"/>
    <m/>
    <s v="ADEILSON CARVALHO"/>
  </r>
  <r>
    <x v="1"/>
    <x v="11"/>
    <n v="695581545"/>
    <n v="109978"/>
    <s v="UNIVERSIDADE FEDERAL DE LAVRAS - MG"/>
    <d v="2020-12-07T17:01:40"/>
    <s v="PVJ8151"/>
    <s v="PROPRIA"/>
    <s v="MOTOCICLETA"/>
    <s v="20019247"/>
    <n v="2014"/>
    <n v="1810957"/>
    <s v="ARTHUR RESENDE RIBEIRO DE OLIVEIRA"/>
    <s v="Abastecimento"/>
    <s v="GASOLINA COMUM"/>
    <n v="5.98"/>
    <n v="4.75"/>
    <n v="94984"/>
    <n v="248"/>
    <n v="41.47"/>
    <n v="28.41"/>
    <n v="644030"/>
    <s v="POSTO VENERANDO"/>
    <s v="POSTO DE COMBUSTIVEL"/>
    <s v="PRACA MONSENHOR DOMINGOS PINHEIRO 242"/>
    <s v="CENTRO"/>
    <s v="LAVRAS"/>
    <s v="MG"/>
    <s v="CVP"/>
    <m/>
    <m/>
    <m/>
    <m/>
    <s v="POS"/>
    <m/>
    <s v="59532699"/>
    <s v="6035740389466951"/>
    <s v="nd"/>
    <s v="MOTOCICLETA"/>
    <m/>
    <s v="ADEILSON CARVALHO"/>
  </r>
  <r>
    <x v="1"/>
    <x v="11"/>
    <n v="695581629"/>
    <n v="109978"/>
    <s v="UNIVERSIDADE FEDERAL DE LAVRAS - MG"/>
    <d v="2020-12-07T17:02:16"/>
    <s v="PVJ8142"/>
    <s v="PROPRIA"/>
    <s v="MOTOCICLETA"/>
    <s v="20019243"/>
    <n v="2014"/>
    <n v="1810957"/>
    <s v="ARTHUR RESENDE RIBEIRO DE OLIVEIRA"/>
    <s v="Abastecimento"/>
    <s v="GASOLINA COMUM"/>
    <n v="6.05"/>
    <n v="4.75"/>
    <n v="98197"/>
    <n v="249"/>
    <n v="41.16"/>
    <n v="28.73"/>
    <n v="644030"/>
    <s v="POSTO VENERANDO"/>
    <s v="POSTO DE COMBUSTIVEL"/>
    <s v="PRACA MONSENHOR DOMINGOS PINHEIRO 242"/>
    <s v="CENTRO"/>
    <s v="LAVRAS"/>
    <s v="MG"/>
    <s v="CVP"/>
    <m/>
    <m/>
    <m/>
    <m/>
    <s v="POS"/>
    <m/>
    <s v="59532699"/>
    <s v="6035740389466910"/>
    <s v="nd"/>
    <s v="GRUPO GERAL DE RESTRICOES"/>
    <m/>
    <s v="ADEILSON CARVALHO"/>
  </r>
  <r>
    <x v="1"/>
    <x v="11"/>
    <n v="695581750"/>
    <n v="109978"/>
    <s v="UNIVERSIDADE FEDERAL DE LAVRAS - MG"/>
    <d v="2020-12-07T17:02:50"/>
    <s v="PVJ8124"/>
    <s v="PROPRIA"/>
    <s v="MOTOCICLETA"/>
    <s v="20019248"/>
    <n v="2014"/>
    <n v="1810957"/>
    <s v="ARTHUR RESENDE RIBEIRO DE OLIVEIRA"/>
    <s v="Abastecimento"/>
    <s v="GASOLINA COMUM"/>
    <n v="5.71"/>
    <n v="4.75"/>
    <n v="6680"/>
    <n v="254"/>
    <n v="44.48"/>
    <n v="27.15"/>
    <n v="644030"/>
    <s v="POSTO VENERANDO"/>
    <s v="POSTO DE COMBUSTIVEL"/>
    <s v="PRACA MONSENHOR DOMINGOS PINHEIRO 242"/>
    <s v="CENTRO"/>
    <s v="LAVRAS"/>
    <s v="MG"/>
    <s v="CVP"/>
    <m/>
    <m/>
    <m/>
    <m/>
    <s v="POS"/>
    <m/>
    <s v="59532699"/>
    <s v="6035740389466894"/>
    <s v="nd"/>
    <s v="GRUPO GERAL DE RESTRICOES"/>
    <m/>
    <s v="ADEILSON CARVALHO"/>
  </r>
  <r>
    <x v="0"/>
    <x v="11"/>
    <n v="695681177"/>
    <n v="109978"/>
    <s v="UNIVERSIDADE FEDERAL DE LAVRAS - MG"/>
    <d v="2020-12-08T08:36:51"/>
    <s v="HOE7926"/>
    <s v="PROPRIA"/>
    <s v="CAMINHAO"/>
    <s v=""/>
    <n v="2011"/>
    <n v="12918"/>
    <s v="MARCO AURELIO DE CASTRO CARVALHO"/>
    <s v="Abastecimento"/>
    <s v="Diesel S-10 Comum"/>
    <n v="162.12"/>
    <n v="3.95"/>
    <n v="107904"/>
    <n v="697"/>
    <n v="4.3"/>
    <n v="640.04999999999995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19476705"/>
    <s v="6035740389466571"/>
    <s v="CAMINHAO"/>
    <s v="VEICULOS PESADOS - HODOMETRO"/>
    <m/>
    <s v="ADEILSON CARVALHO"/>
  </r>
  <r>
    <x v="0"/>
    <x v="11"/>
    <n v="695684261"/>
    <n v="109978"/>
    <s v="UNIVERSIDADE FEDERAL DE LAVRAS - MG"/>
    <d v="2020-12-08T08:49:28"/>
    <s v="GMF6156"/>
    <s v="PROPRIA"/>
    <s v="STRADA HD WK CD E"/>
    <s v="20019835"/>
    <n v="2010"/>
    <n v="2041853"/>
    <s v="MARCIO TADEU DE LIMA"/>
    <s v="Abastecimento"/>
    <s v="GASOLINA COMUM"/>
    <n v="30.93"/>
    <n v="4.8499999999999996"/>
    <n v="131601"/>
    <n v="314"/>
    <n v="10.15"/>
    <n v="150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19476705"/>
    <s v="6035740389467306"/>
    <s v="nd"/>
    <s v="VEICULOS LEVES - STRADA"/>
    <m/>
    <s v="ADEILSON CARVALHO"/>
  </r>
  <r>
    <x v="0"/>
    <x v="11"/>
    <n v="695690942"/>
    <n v="109978"/>
    <s v="UNIVERSIDADE FEDERAL DE LAVRAS - MG"/>
    <d v="2020-12-08T09:15:05"/>
    <s v="PVX6863"/>
    <s v="PROPRIA"/>
    <s v="MONTANA"/>
    <s v=""/>
    <n v="2015"/>
    <n v="12461"/>
    <s v="CLAUDIO BORGES DE OLIVEIRA"/>
    <s v="Abastecimento"/>
    <s v="GASOLINA COMUM"/>
    <n v="30.93"/>
    <n v="4.8499999999999996"/>
    <n v="105876"/>
    <n v="252"/>
    <n v="8.15"/>
    <n v="150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19476705"/>
    <s v="6035740395161927"/>
    <s v="nd"/>
    <s v="VEICULOS LEVES - STRADA"/>
    <m/>
    <s v="ADEILSON CARVALHO"/>
  </r>
  <r>
    <x v="1"/>
    <x v="11"/>
    <n v="695702519"/>
    <n v="109978"/>
    <s v="UNIVERSIDADE FEDERAL DE LAVRAS - MG"/>
    <d v="2020-12-08T10:26:12"/>
    <s v="PVN3752"/>
    <s v="PROPRIA"/>
    <s v="PALIO"/>
    <s v=""/>
    <n v="2015"/>
    <n v="2042576"/>
    <s v="ANDERSON DOUGLAS CARVALHO"/>
    <s v="Abastecimento"/>
    <s v="GASOLINA COMUM"/>
    <n v="30.53"/>
    <n v="4.8499999999999996"/>
    <n v="38868"/>
    <n v="323"/>
    <n v="10.58"/>
    <n v="148.04"/>
    <n v="9895191"/>
    <s v="AUTO POSTO LAVRAS SHELL"/>
    <s v="POSTO DE COMBUSTIVEL"/>
    <s v="AVENIDA DR SILVIO MENICUCCI 200"/>
    <s v="VILA ESTER"/>
    <s v="LAVRAS"/>
    <s v="MG"/>
    <s v="PROINFRA"/>
    <m/>
    <m/>
    <m/>
    <m/>
    <s v="POS"/>
    <m/>
    <s v="19476705"/>
    <s v="6035740389467231"/>
    <s v="nd"/>
    <s v="VEICULOS LEVES - PALIO"/>
    <m/>
    <s v="SANDRO PEREIRA DA SILVA"/>
  </r>
  <r>
    <x v="0"/>
    <x v="11"/>
    <n v="695729562"/>
    <n v="109978"/>
    <s v="UNIVERSIDADE FEDERAL DE LAVRAS - MG"/>
    <d v="2020-12-08T12:53:07"/>
    <s v="GMF7219"/>
    <s v="PROPRIA"/>
    <s v="FOCUS"/>
    <s v="20012003"/>
    <n v="2013"/>
    <n v="1831"/>
    <s v="NIVALDO MARQUES"/>
    <s v="Abastecimento"/>
    <s v="GASOLINA COMUM"/>
    <n v="26.1"/>
    <n v="4.8499999999999996"/>
    <n v="171847"/>
    <n v="310"/>
    <n v="11.88"/>
    <n v="126.56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19476705"/>
    <s v="6035740389466753"/>
    <s v="LEVE"/>
    <s v="VEICULOS LEVES - FORD FOCUS"/>
    <m/>
    <s v="ADEILSON CARVALHO"/>
  </r>
  <r>
    <x v="0"/>
    <x v="11"/>
    <n v="695769492"/>
    <n v="109978"/>
    <s v="UNIVERSIDADE FEDERAL DE LAVRAS - MG"/>
    <d v="2020-12-08T16:52:29"/>
    <s v="OQP9475"/>
    <s v="PROPRIA"/>
    <s v="UNO"/>
    <s v=""/>
    <n v="2014"/>
    <n v="1810957"/>
    <s v="ARTHUR RESENDE RIBEIRO DE OLIVEIRA"/>
    <s v="Abastecimento"/>
    <s v="GASOLINA COMUM"/>
    <n v="39.880000000000003"/>
    <n v="4.75"/>
    <n v="134611"/>
    <n v="56"/>
    <n v="1.4"/>
    <n v="189.39"/>
    <n v="644030"/>
    <s v="POSTO VENERANDO"/>
    <s v="POSTO DE COMBUSTIVEL"/>
    <s v="PRACA MONSENHOR DOMINGOS PINHEIRO 242"/>
    <s v="CENTRO"/>
    <s v="LAVRAS"/>
    <s v="MG"/>
    <s v="DTM"/>
    <m/>
    <m/>
    <m/>
    <m/>
    <s v="POS"/>
    <m/>
    <s v="59532699"/>
    <s v="6035740404203629"/>
    <s v="nd"/>
    <s v="VEICULOS LEVES - FIAT UNO"/>
    <m/>
    <s v="ADEILSON CARVALHO"/>
  </r>
  <r>
    <x v="0"/>
    <x v="11"/>
    <n v="695859806"/>
    <n v="109978"/>
    <s v="UNIVERSIDADE FEDERAL DE LAVRAS - MG"/>
    <d v="2020-12-09T09:03:30"/>
    <s v="GMF7963"/>
    <s v="PROPRIA"/>
    <s v="STRADA HD WK CD E"/>
    <s v=""/>
    <n v="2015"/>
    <n v="68775056"/>
    <s v="ANDERSON DE SOUSA LIMA"/>
    <s v="Abastecimento"/>
    <s v="GASOLINA COMUM"/>
    <n v="41.24"/>
    <n v="4.8499999999999996"/>
    <n v="87378"/>
    <n v="310"/>
    <n v="7.52"/>
    <n v="200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19476705"/>
    <s v="6035740389467355"/>
    <s v="nd"/>
    <s v="VEICULOS LEVES - STRADA"/>
    <m/>
    <s v="ADEILSON CARVALHO"/>
  </r>
  <r>
    <x v="0"/>
    <x v="11"/>
    <n v="695860859"/>
    <n v="109978"/>
    <s v="UNIVERSIDADE FEDERAL DE LAVRAS - MG"/>
    <d v="2020-12-09T09:07:45"/>
    <s v="GMF7214"/>
    <s v="PROPRIA"/>
    <s v="FOCUS"/>
    <s v="20012001"/>
    <n v="2013"/>
    <n v="13104255"/>
    <s v="LIVIA CRISTINA COELHO"/>
    <s v="Abastecimento"/>
    <s v="GASOLINA COMUM"/>
    <n v="22.22"/>
    <n v="4.8499999999999996"/>
    <n v="163246"/>
    <n v="221"/>
    <n v="9.9499999999999993"/>
    <n v="107.74"/>
    <n v="9895191"/>
    <s v="AUTO POSTO LAVRAS SHELL"/>
    <s v="POSTO DE COMBUSTIVEL"/>
    <s v="AVENIDA DR SILVIO MENICUCCI 200"/>
    <s v="VILA ESTER"/>
    <s v="LAVRAS"/>
    <s v="MG"/>
    <s v="DIRETORIA DE TRANSPORTES E CONSERVACAO DO CAMPUS/PROINFRA"/>
    <m/>
    <m/>
    <m/>
    <m/>
    <s v="POS"/>
    <m/>
    <s v="19476705"/>
    <s v="6035740389466704"/>
    <s v="LEVE"/>
    <s v="VEICULOS LEVES - FORD FOCUS"/>
    <m/>
    <s v="ADEILSON CARVALHO"/>
  </r>
  <r>
    <x v="0"/>
    <x v="11"/>
    <n v="695862890"/>
    <n v="109978"/>
    <s v="UNIVERSIDADE FEDERAL DE LAVRAS - MG"/>
    <d v="2020-12-09T09:10:11"/>
    <s v="GMF6666"/>
    <s v="PROPRIA"/>
    <s v="DAILY45S14"/>
    <s v="20019840"/>
    <n v="2011"/>
    <n v="1670814"/>
    <s v="MARCELO ADALTON BALISA"/>
    <s v="Abastecimento"/>
    <s v="DIESEL"/>
    <n v="76.180000000000007"/>
    <n v="3.8"/>
    <n v="129851"/>
    <n v="605"/>
    <n v="7.94"/>
    <n v="289.56"/>
    <n v="6103464"/>
    <s v="POSTO TUNEL"/>
    <s v="POSTO DE COMBUSTIVEL"/>
    <s v="RUA OTACILIO NEGRAO DE LIMA 598"/>
    <s v="CENTRO"/>
    <s v="LAVRAS"/>
    <s v="MG"/>
    <s v="DIRETORIA DE TRANSPORTES E CONSERVACAO DO CAMPUS/PROINFRA"/>
    <m/>
    <m/>
    <m/>
    <m/>
    <s v="POS"/>
    <m/>
    <s v="76015906"/>
    <s v="6035740389466555"/>
    <s v="nd"/>
    <s v="VEICULOS PESADOS - HODOMETRO"/>
    <m/>
    <s v="MARCELO ADALTON BALISA"/>
  </r>
  <r>
    <x v="0"/>
    <x v="11"/>
    <n v="695870251"/>
    <n v="109978"/>
    <s v="UNIVERSIDADE FEDERAL DE LAVRAS - MG"/>
    <d v="2020-12-09T09:46:23"/>
    <s v="GMF6665"/>
    <s v="PROPRIA"/>
    <s v="CAMINHAO"/>
    <s v="20012224"/>
    <n v="2011"/>
    <n v="45197865"/>
    <s v="ANTONIO JOSE BENTO DE LUCAS"/>
    <s v="Abastecimento"/>
    <s v="Diesel S-10 Comum"/>
    <n v="75.98"/>
    <n v="3.95"/>
    <n v="171700"/>
    <n v="795"/>
    <n v="10.46"/>
    <n v="300"/>
    <n v="9895191"/>
    <s v="AUTO POSTO LAVRAS SHELL"/>
    <s v="POSTO DE COMBUSTIVEL"/>
    <s v="AVENIDA DR SILVIO MENICUCCI 200"/>
    <s v="VILA ESTER"/>
    <s v="LAVRAS"/>
    <s v="MG"/>
    <s v="DIRETORIA DE TRANSPORTES E CONSERVACAO DO CAMPUS/PROINFRA"/>
    <m/>
    <m/>
    <m/>
    <m/>
    <s v="POS"/>
    <m/>
    <s v="19476705"/>
    <s v="6035740389466548"/>
    <s v="nd"/>
    <s v="VEICULOS PESADOS - HODOMETRO"/>
    <m/>
    <s v="ADEILSON CARVALHO"/>
  </r>
  <r>
    <x v="4"/>
    <x v="11"/>
    <n v="695877130"/>
    <n v="109978"/>
    <s v="UNIVERSIDADE FEDERAL DE LAVRAS - MG"/>
    <d v="2020-12-09T10:18:10"/>
    <s v="GMF6109"/>
    <s v="PROPRIA"/>
    <s v="FORD RANGER XL 13P"/>
    <s v=""/>
    <n v="2010"/>
    <n v="375513"/>
    <s v="MARIO LUCIO VILELA DE RESENDE"/>
    <s v="Abastecimento"/>
    <s v="Diesel S-10 Comum"/>
    <n v="60"/>
    <n v="3.92"/>
    <n v="121197"/>
    <n v="423"/>
    <n v="7.05"/>
    <n v="235.2"/>
    <n v="11396534"/>
    <s v="POSTO DA PRACA"/>
    <s v="POSTO DE COMBUSTIVEL"/>
    <s v="PRACA DOUTOR JORGE 185"/>
    <s v="CENTRO"/>
    <s v="LAVRAS"/>
    <s v="MG"/>
    <s v="INOVACAFE"/>
    <m/>
    <m/>
    <m/>
    <m/>
    <s v="POS"/>
    <m/>
    <s v="24904944"/>
    <s v="6035740396272558"/>
    <s v="nd"/>
    <s v="VEICULOS LEVES RANGER"/>
    <m/>
    <s v="LUIZ GONZAGA DE CASTRO JUNIOR"/>
  </r>
  <r>
    <x v="0"/>
    <x v="11"/>
    <n v="695877627"/>
    <n v="109978"/>
    <s v="UNIVERSIDADE FEDERAL DE LAVRAS - MG"/>
    <d v="2020-12-09T10:21:17"/>
    <s v="GMF6159"/>
    <s v="PROPRIA"/>
    <s v="STRADA HD WK CD E"/>
    <s v=""/>
    <n v="2010"/>
    <n v="1824445"/>
    <s v="JULIANO BATISTA MESSIA"/>
    <s v="Abastecimento"/>
    <s v="ETANOL"/>
    <n v="42.88"/>
    <n v="3.5"/>
    <n v="121379"/>
    <n v="294"/>
    <n v="6.86"/>
    <n v="150"/>
    <n v="9895191"/>
    <s v="AUTO POSTO LAVRAS SHELL"/>
    <s v="POSTO DE COMBUSTIVEL"/>
    <s v="AVENIDA DR SILVIO MENICUCCI 200"/>
    <s v="VILA ESTER"/>
    <s v="LAVRAS"/>
    <s v="MG"/>
    <s v="DIRETORIA DE TRANSPORTES E CONSERVACAO DO CAMPUS/PROINFRA"/>
    <m/>
    <m/>
    <m/>
    <m/>
    <s v="POS"/>
    <m/>
    <s v="19476705"/>
    <s v="6035740389467330"/>
    <s v="nd"/>
    <s v="VEICULOS LEVES - STRADA"/>
    <m/>
    <s v="ADEILSON CARVALHO"/>
  </r>
  <r>
    <x v="1"/>
    <x v="11"/>
    <n v="695939128"/>
    <n v="109978"/>
    <s v="UNIVERSIDADE FEDERAL DE LAVRAS - MG"/>
    <d v="2020-12-09T16:05:01"/>
    <s v="COM6532"/>
    <s v="PROPRIA"/>
    <s v="COMPACTADOR"/>
    <s v=""/>
    <n v="1999"/>
    <n v="2041853"/>
    <s v="MARCIO TADEU DE LIMA"/>
    <s v="Abastecimento"/>
    <s v="GASOLINA COMUM"/>
    <n v="40"/>
    <n v="4.8499999999999996"/>
    <n v="30"/>
    <n v="30"/>
    <n v="0.75"/>
    <n v="193.96"/>
    <n v="9895191"/>
    <s v="AUTO POSTO LAVRAS SHELL"/>
    <s v="POSTO DE COMBUSTIVEL"/>
    <s v="AVENIDA DR SILVIO MENICUCCI 200"/>
    <s v="VILA ESTER"/>
    <s v="LAVRAS"/>
    <s v="MG"/>
    <s v="PROINFRA"/>
    <m/>
    <m/>
    <m/>
    <m/>
    <s v="POS"/>
    <m/>
    <s v="19476705"/>
    <s v="6035740411356402"/>
    <s v="nd"/>
    <s v="GRUPO GERAL DE RESTRICOES"/>
    <m/>
    <s v="JACKSON ANTONIO BARBOSA"/>
  </r>
  <r>
    <x v="0"/>
    <x v="11"/>
    <n v="695956280"/>
    <n v="109978"/>
    <s v="UNIVERSIDADE FEDERAL DE LAVRAS - MG"/>
    <d v="2020-12-09T17:24:12"/>
    <s v="PVJ8162"/>
    <s v="PROPRIA"/>
    <s v="MOTOCICLETA"/>
    <s v="20015679"/>
    <n v="2014"/>
    <n v="1810957"/>
    <s v="ARTHUR RESENDE RIBEIRO DE OLIVEIRA"/>
    <s v="Abastecimento"/>
    <s v="GASOLINA COMUM"/>
    <n v="6.7"/>
    <n v="4.75"/>
    <n v="68601"/>
    <n v="279"/>
    <n v="41.64"/>
    <n v="31.83"/>
    <n v="644030"/>
    <s v="POSTO VENERANDO"/>
    <s v="POSTO DE COMBUSTIVEL"/>
    <s v="PRACA MONSENHOR DOMINGOS PINHEIRO 242"/>
    <s v="CENTRO"/>
    <s v="LAVRAS"/>
    <s v="MG"/>
    <s v="DTM"/>
    <m/>
    <m/>
    <m/>
    <m/>
    <s v="POS"/>
    <m/>
    <s v="59532699"/>
    <s v="6035740389467090"/>
    <s v="nd"/>
    <s v="MOTOCICLETA"/>
    <m/>
    <s v="ADEILSON CARVALHO"/>
  </r>
  <r>
    <x v="1"/>
    <x v="11"/>
    <n v="695956414"/>
    <n v="109978"/>
    <s v="UNIVERSIDADE FEDERAL DE LAVRAS - MG"/>
    <d v="2020-12-09T17:24:53"/>
    <s v="PVJ8145"/>
    <s v="PROPRIA"/>
    <s v="MOTOCICLETA"/>
    <s v="20019245"/>
    <n v="2014"/>
    <n v="1810957"/>
    <s v="ARTHUR RESENDE RIBEIRO DE OLIVEIRA"/>
    <s v="Abastecimento"/>
    <s v="GASOLINA COMUM"/>
    <n v="8.18"/>
    <n v="4.75"/>
    <n v="96613"/>
    <n v="347"/>
    <n v="42.42"/>
    <n v="38.85"/>
    <n v="644030"/>
    <s v="POSTO VENERANDO"/>
    <s v="POSTO DE COMBUSTIVEL"/>
    <s v="PRACA MONSENHOR DOMINGOS PINHEIRO 242"/>
    <s v="CENTRO"/>
    <s v="LAVRAS"/>
    <s v="MG"/>
    <s v="CVP"/>
    <m/>
    <m/>
    <m/>
    <m/>
    <s v="POS"/>
    <m/>
    <s v="59532699"/>
    <s v="6035740389466936"/>
    <s v="nd"/>
    <s v="MOTOCICLETA"/>
    <m/>
    <s v="ADEILSON CARVALHO"/>
  </r>
  <r>
    <x v="0"/>
    <x v="11"/>
    <n v="696030450"/>
    <n v="109978"/>
    <s v="UNIVERSIDADE FEDERAL DE LAVRAS - MG"/>
    <d v="2020-12-10T08:16:25"/>
    <s v="GMF5800"/>
    <s v="PROPRIA"/>
    <s v="13000"/>
    <s v="20012236"/>
    <n v="2009"/>
    <n v="68775056"/>
    <s v="ANDERSON DE SOUSA LIMA"/>
    <s v="Abastecimento"/>
    <s v="Diesel S-10 Comum"/>
    <n v="198.36"/>
    <n v="3.95"/>
    <n v="113412"/>
    <n v="786"/>
    <n v="3.96"/>
    <n v="783.13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19476705"/>
    <s v="6035740389466522"/>
    <s v="nd"/>
    <s v="VEICULOS PESADOS - HODOMETRO"/>
    <m/>
    <s v="ADEILSON CARVALHO"/>
  </r>
  <r>
    <x v="0"/>
    <x v="11"/>
    <n v="696036649"/>
    <n v="109978"/>
    <s v="UNIVERSIDADE FEDERAL DE LAVRAS - MG"/>
    <d v="2020-12-10T08:38:11"/>
    <s v="GMF6157"/>
    <s v="PROPRIA"/>
    <s v="STRADA HD WK CD E"/>
    <s v="20019834"/>
    <n v="2010"/>
    <n v="2048680"/>
    <s v="HELVIA MARA RIBEIRO"/>
    <s v="Abastecimento"/>
    <s v="GASOLINA COMUM"/>
    <n v="30.93"/>
    <n v="4.8499999999999996"/>
    <n v="59413"/>
    <n v="337"/>
    <n v="10.9"/>
    <n v="150"/>
    <n v="9895191"/>
    <s v="AUTO POSTO LAVRAS SHELL"/>
    <s v="POSTO DE COMBUSTIVEL"/>
    <s v="AVENIDA DR SILVIO MENICUCCI 200"/>
    <s v="VILA ESTER"/>
    <s v="LAVRAS"/>
    <s v="MG"/>
    <s v="DIRETORIA DE TRANSPORTES E CONSERVACAO DO CAMPUS/PROINFRA"/>
    <m/>
    <m/>
    <m/>
    <m/>
    <s v="POS"/>
    <m/>
    <s v="19476705"/>
    <s v="6035740389467314"/>
    <s v="nd"/>
    <s v="VEICULOS LEVES - STRADA"/>
    <m/>
    <s v="ADEILSON CARVALHO"/>
  </r>
  <r>
    <x v="0"/>
    <x v="11"/>
    <n v="696108167"/>
    <n v="109978"/>
    <s v="UNIVERSIDADE FEDERAL DE LAVRAS - MG"/>
    <d v="2020-12-10T14:32:06"/>
    <s v="GMF7219"/>
    <s v="PROPRIA"/>
    <s v="FOCUS"/>
    <s v="20012003"/>
    <n v="2013"/>
    <n v="2042576"/>
    <s v="ANDERSON DOUGLAS CARVALHO"/>
    <s v="Abastecimento"/>
    <s v="GASOLINA COMUM"/>
    <n v="30.93"/>
    <n v="4.8499999999999996"/>
    <n v="172327"/>
    <n v="480"/>
    <n v="15.52"/>
    <n v="150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19476705"/>
    <s v="6035740389466753"/>
    <s v="LEVE"/>
    <s v="VEICULOS LEVES - FORD FOCUS"/>
    <m/>
    <s v="ADEILSON CARVALHO"/>
  </r>
  <r>
    <x v="6"/>
    <x v="11"/>
    <n v="696163306"/>
    <n v="109978"/>
    <s v="UNIVERSIDADE FEDERAL DE LAVRAS - MG"/>
    <d v="2020-12-10T17:46:18"/>
    <s v="HKX5728"/>
    <s v="PROPRIA"/>
    <s v="MOTOCICLETA"/>
    <s v=""/>
    <n v="2009"/>
    <n v="1810957"/>
    <s v="ARTHUR RESENDE RIBEIRO DE OLIVEIRA"/>
    <s v="Abastecimento"/>
    <s v="GASOLINA COMUM"/>
    <n v="6.05"/>
    <n v="4.75"/>
    <n v="61937"/>
    <n v="259"/>
    <n v="42.81"/>
    <n v="28.76"/>
    <n v="644030"/>
    <s v="POSTO VENERANDO"/>
    <s v="POSTO DE COMBUSTIVEL"/>
    <s v="PRACA MONSENHOR DOMINGOS PINHEIRO 242"/>
    <s v="CENTRO"/>
    <s v="LAVRAS"/>
    <s v="MG"/>
    <s v="DGTI"/>
    <m/>
    <m/>
    <m/>
    <m/>
    <s v="POS"/>
    <m/>
    <s v="59532699"/>
    <s v="6035740389466977"/>
    <s v="nd"/>
    <s v="MOTOCICLETA"/>
    <m/>
    <s v="ADEILSON CARVALHO"/>
  </r>
  <r>
    <x v="0"/>
    <x v="11"/>
    <n v="696163514"/>
    <n v="109978"/>
    <s v="UNIVERSIDADE FEDERAL DE LAVRAS - MG"/>
    <d v="2020-12-10T17:47:34"/>
    <s v="PVJ8154"/>
    <s v="PROPRIA"/>
    <s v="MOTOCICLETA"/>
    <s v=""/>
    <n v="2014"/>
    <n v="1810957"/>
    <s v="ARTHUR RESENDE RIBEIRO DE OLIVEIRA"/>
    <s v="Abastecimento"/>
    <s v="GASOLINA COMUM"/>
    <n v="6"/>
    <n v="4.75"/>
    <n v="61694"/>
    <n v="255"/>
    <n v="42.5"/>
    <n v="28.5"/>
    <n v="644030"/>
    <s v="POSTO VENERANDO"/>
    <s v="POSTO DE COMBUSTIVEL"/>
    <s v="PRACA MONSENHOR DOMINGOS PINHEIRO 242"/>
    <s v="CENTRO"/>
    <s v="LAVRAS"/>
    <s v="MG"/>
    <s v="DTM"/>
    <m/>
    <m/>
    <m/>
    <m/>
    <s v="POS"/>
    <m/>
    <s v="59532699"/>
    <s v="6035740389467082"/>
    <s v="nd"/>
    <s v="MOTOCICLETA"/>
    <m/>
    <s v="ADEILSON CARVALHO"/>
  </r>
  <r>
    <x v="1"/>
    <x v="11"/>
    <n v="696163752"/>
    <n v="109978"/>
    <s v="UNIVERSIDADE FEDERAL DE LAVRAS - MG"/>
    <d v="2020-12-10T17:48:46"/>
    <s v="PVJ8159"/>
    <s v="PROPRIA"/>
    <s v="MOTOCICLETA"/>
    <s v="0019242"/>
    <n v="2014"/>
    <n v="1810957"/>
    <s v="ARTHUR RESENDE RIBEIRO DE OLIVEIRA"/>
    <s v="Abastecimento"/>
    <s v="GASOLINA COMUM"/>
    <n v="6.24"/>
    <n v="4.75"/>
    <n v="85883"/>
    <n v="229"/>
    <n v="36.700000000000003"/>
    <n v="29.67"/>
    <n v="644030"/>
    <s v="POSTO VENERANDO"/>
    <s v="POSTO DE COMBUSTIVEL"/>
    <s v="PRACA MONSENHOR DOMINGOS PINHEIRO 242"/>
    <s v="CENTRO"/>
    <s v="LAVRAS"/>
    <s v="MG"/>
    <s v="CVP"/>
    <m/>
    <m/>
    <m/>
    <m/>
    <s v="POS"/>
    <m/>
    <s v="59532699"/>
    <s v="6035740389466969"/>
    <s v="nd"/>
    <s v="MOTOCICLETA"/>
    <m/>
    <s v="ADEILSON CARVALHO"/>
  </r>
  <r>
    <x v="1"/>
    <x v="11"/>
    <n v="696163951"/>
    <n v="109978"/>
    <s v="UNIVERSIDADE FEDERAL DE LAVRAS - MG"/>
    <d v="2020-12-10T17:49:49"/>
    <s v="PVJ8124"/>
    <s v="PROPRIA"/>
    <s v="MOTOCICLETA"/>
    <s v="20019248"/>
    <n v="2014"/>
    <n v="1810957"/>
    <s v="ARTHUR RESENDE RIBEIRO DE OLIVEIRA"/>
    <s v="Abastecimento"/>
    <s v="GASOLINA COMUM"/>
    <n v="5.59"/>
    <n v="4.75"/>
    <n v="6890"/>
    <n v="210"/>
    <n v="37.57"/>
    <n v="26.56"/>
    <n v="644030"/>
    <s v="POSTO VENERANDO"/>
    <s v="POSTO DE COMBUSTIVEL"/>
    <s v="PRACA MONSENHOR DOMINGOS PINHEIRO 242"/>
    <s v="CENTRO"/>
    <s v="LAVRAS"/>
    <s v="MG"/>
    <s v="CVP"/>
    <m/>
    <m/>
    <m/>
    <m/>
    <s v="POS"/>
    <m/>
    <s v="59532699"/>
    <s v="6035740389466894"/>
    <s v="nd"/>
    <s v="GRUPO GERAL DE RESTRICOES"/>
    <m/>
    <s v="ADEILSON CARVALHO"/>
  </r>
  <r>
    <x v="1"/>
    <x v="11"/>
    <n v="696165076"/>
    <n v="109978"/>
    <s v="UNIVERSIDADE FEDERAL DE LAVRAS - MG"/>
    <d v="2020-12-10T17:51:05"/>
    <s v="PVJ8142"/>
    <s v="PROPRIA"/>
    <s v="MOTOCICLETA"/>
    <s v="20019243"/>
    <n v="2014"/>
    <n v="1810957"/>
    <s v="ARTHUR RESENDE RIBEIRO DE OLIVEIRA"/>
    <s v="Abastecimento"/>
    <s v="GASOLINA COMUM"/>
    <n v="5.82"/>
    <n v="4.75"/>
    <n v="98468"/>
    <n v="271"/>
    <n v="46.56"/>
    <n v="27.65"/>
    <n v="644030"/>
    <s v="POSTO VENERANDO"/>
    <s v="POSTO DE COMBUSTIVEL"/>
    <s v="PRACA MONSENHOR DOMINGOS PINHEIRO 242"/>
    <s v="CENTRO"/>
    <s v="LAVRAS"/>
    <s v="MG"/>
    <s v="CVP"/>
    <m/>
    <m/>
    <m/>
    <m/>
    <s v="POS"/>
    <m/>
    <s v="59532699"/>
    <s v="6035740389466910"/>
    <s v="nd"/>
    <s v="GRUPO GERAL DE RESTRICOES"/>
    <m/>
    <s v="ADEILSON CARVALHO"/>
  </r>
  <r>
    <x v="1"/>
    <x v="11"/>
    <n v="696164414"/>
    <n v="109978"/>
    <s v="UNIVERSIDADE FEDERAL DE LAVRAS - MG"/>
    <d v="2020-12-10T17:52:09"/>
    <s v="PVJ8151"/>
    <s v="PROPRIA"/>
    <s v="MOTOCICLETA"/>
    <s v="20019247"/>
    <n v="2014"/>
    <n v="1810957"/>
    <s v="ARTHUR RESENDE RIBEIRO DE OLIVEIRA"/>
    <s v="Abastecimento"/>
    <s v="GASOLINA COMUM"/>
    <n v="6.02"/>
    <n v="4.75"/>
    <n v="95255"/>
    <n v="271"/>
    <n v="45.02"/>
    <n v="28.6"/>
    <n v="644030"/>
    <s v="POSTO VENERANDO"/>
    <s v="POSTO DE COMBUSTIVEL"/>
    <s v="PRACA MONSENHOR DOMINGOS PINHEIRO 242"/>
    <s v="CENTRO"/>
    <s v="LAVRAS"/>
    <s v="MG"/>
    <s v="CVP"/>
    <m/>
    <m/>
    <m/>
    <m/>
    <s v="POS"/>
    <m/>
    <s v="59532699"/>
    <s v="6035740389466951"/>
    <s v="nd"/>
    <s v="MOTOCICLETA"/>
    <m/>
    <s v="ADEILSON CARVALHO"/>
  </r>
  <r>
    <x v="1"/>
    <x v="11"/>
    <n v="696164602"/>
    <n v="109978"/>
    <s v="UNIVERSIDADE FEDERAL DE LAVRAS - MG"/>
    <d v="2020-12-10T17:53:10"/>
    <s v="PVJ8144"/>
    <s v="PROPRIA"/>
    <s v="MOTOCICLETA"/>
    <s v="0019244"/>
    <n v="2014"/>
    <n v="1810957"/>
    <s v="ARTHUR RESENDE RIBEIRO DE OLIVEIRA"/>
    <s v="Abastecimento"/>
    <s v="GASOLINA COMUM"/>
    <n v="7.07"/>
    <n v="4.75"/>
    <n v="86269"/>
    <n v="279"/>
    <n v="39.46"/>
    <n v="33.58"/>
    <n v="644030"/>
    <s v="POSTO VENERANDO"/>
    <s v="POSTO DE COMBUSTIVEL"/>
    <s v="PRACA MONSENHOR DOMINGOS PINHEIRO 242"/>
    <s v="CENTRO"/>
    <s v="LAVRAS"/>
    <s v="MG"/>
    <s v="CVP"/>
    <m/>
    <m/>
    <m/>
    <m/>
    <s v="POS"/>
    <m/>
    <s v="59532699"/>
    <s v="6035740389466928"/>
    <s v="nd"/>
    <s v="MOTOCICLETA"/>
    <m/>
    <s v="ADEILSON CARVALHO"/>
  </r>
  <r>
    <x v="0"/>
    <x v="11"/>
    <n v="696220924"/>
    <n v="109978"/>
    <s v="UNIVERSIDADE FEDERAL DE LAVRAS - MG"/>
    <d v="2020-12-11T07:28:00"/>
    <s v="JJF5071"/>
    <s v="PROPRIA"/>
    <s v="GOL"/>
    <s v="20012223"/>
    <n v="2009"/>
    <n v="2214848"/>
    <s v="ANTONIO VICENTE DA SILVA"/>
    <s v="Abastecimento"/>
    <s v="GASOLINA COMUM"/>
    <n v="30.93"/>
    <n v="4.8499999999999996"/>
    <n v="155065"/>
    <n v="328"/>
    <n v="10.6"/>
    <n v="150"/>
    <n v="9895191"/>
    <s v="AUTO POSTO LAVRAS SHELL"/>
    <s v="POSTO DE COMBUSTIVEL"/>
    <s v="AVENIDA DR SILVIO MENICUCCI 200"/>
    <s v="VILA ESTER"/>
    <s v="LAVRAS"/>
    <s v="MG"/>
    <s v="DIRETORIA DE TRANSPORTES E CONSERVACAO DO CAMPUS/PROINFRA"/>
    <m/>
    <m/>
    <m/>
    <m/>
    <s v="POS"/>
    <m/>
    <s v="19476705"/>
    <s v="6035740389466779"/>
    <s v="nd"/>
    <s v="VEICULOS LEVES - GOL JJF5071"/>
    <m/>
    <s v="ADEILSON CARVALHO"/>
  </r>
  <r>
    <x v="6"/>
    <x v="11"/>
    <n v="696243264"/>
    <n v="109978"/>
    <s v="UNIVERSIDADE FEDERAL DE LAVRAS - MG"/>
    <d v="2020-12-11T08:45:22"/>
    <s v="PVN3741"/>
    <s v="PROPRIA"/>
    <s v="PALIO"/>
    <s v="20012233"/>
    <n v="2015"/>
    <n v="2214848"/>
    <s v="ANTONIO VICENTE DA SILVA"/>
    <s v="Abastecimento"/>
    <s v="GASOLINA COMUM"/>
    <n v="30.93"/>
    <n v="4.8499999999999996"/>
    <n v="49815"/>
    <n v="374"/>
    <n v="12.09"/>
    <n v="150"/>
    <n v="9895191"/>
    <s v="AUTO POSTO LAVRAS SHELL"/>
    <s v="POSTO DE COMBUSTIVEL"/>
    <s v="AVENIDA DR SILVIO MENICUCCI 200"/>
    <s v="VILA ESTER"/>
    <s v="LAVRAS"/>
    <s v="MG"/>
    <s v="DIRETORIA DE GESTAO DE TECNOLOGIA DE INFORMACAO/PROPLAG"/>
    <m/>
    <m/>
    <m/>
    <m/>
    <s v="POS"/>
    <m/>
    <s v="19476705"/>
    <s v="6035740389467215"/>
    <s v="nd"/>
    <s v="VEICULOS LEVES - PALIO"/>
    <m/>
    <s v="ADEILSON CARVALHO"/>
  </r>
  <r>
    <x v="6"/>
    <x v="11"/>
    <n v="696243792"/>
    <n v="109978"/>
    <s v="UNIVERSIDADE FEDERAL DE LAVRAS - MG"/>
    <d v="2020-12-11T08:47:19"/>
    <s v="PVN3749"/>
    <s v="PROPRIA"/>
    <s v="PALIO"/>
    <s v=""/>
    <n v="2015"/>
    <n v="2214848"/>
    <s v="ANTONIO VICENTE DA SILVA"/>
    <s v="Abastecimento"/>
    <s v="GASOLINA COMUM"/>
    <n v="31.25"/>
    <n v="4.8"/>
    <n v="52482"/>
    <n v="342"/>
    <n v="10.94"/>
    <n v="150"/>
    <n v="9895191"/>
    <s v="AUTO POSTO LAVRAS SHELL"/>
    <s v="POSTO DE COMBUSTIVEL"/>
    <s v="AVENIDA DR SILVIO MENICUCCI 200"/>
    <s v="VILA ESTER"/>
    <s v="LAVRAS"/>
    <s v="MG"/>
    <s v="DIRETORIA DE GESTAO DE TECNOLOGIA DE INFORMACAO/PROPLAG"/>
    <m/>
    <m/>
    <m/>
    <m/>
    <s v="POS"/>
    <m/>
    <s v="19476705"/>
    <s v="6035740389467223"/>
    <s v="nd"/>
    <s v="VEICULOS LEVES - PALIO"/>
    <m/>
    <s v="ADEILSON CARVALHO"/>
  </r>
  <r>
    <x v="0"/>
    <x v="11"/>
    <n v="696246368"/>
    <n v="109978"/>
    <s v="UNIVERSIDADE FEDERAL DE LAVRAS - MG"/>
    <d v="2020-12-11T08:57:23"/>
    <s v="GMF6455"/>
    <s v="PROPRIA"/>
    <s v="RANGER"/>
    <s v="20012215"/>
    <n v="2011"/>
    <n v="2214848"/>
    <s v="ANTONIO VICENTE DA SILVA"/>
    <s v="Abastecimento"/>
    <s v="Diesel S-10 Comum"/>
    <n v="36.07"/>
    <n v="3.8"/>
    <n v="109000"/>
    <n v="74"/>
    <n v="2.0499999999999998"/>
    <n v="136.99"/>
    <n v="9895191"/>
    <s v="AUTO POSTO LAVRAS SHELL"/>
    <s v="POSTO DE COMBUSTIVEL"/>
    <s v="AVENIDA DR SILVIO MENICUCCI 200"/>
    <s v="VILA ESTER"/>
    <s v="LAVRAS"/>
    <s v="MG"/>
    <s v="DIRETORIA DE TRANSPORTES E CONSERVACAO DO CAMPUS/PROINFRA"/>
    <m/>
    <m/>
    <m/>
    <m/>
    <s v="POS"/>
    <m/>
    <s v="19476705"/>
    <s v="6035740389467264"/>
    <s v="nd"/>
    <s v="VEICULOS LEVES RANGER"/>
    <m/>
    <s v="ADEILSON CARVALHO"/>
  </r>
  <r>
    <x v="0"/>
    <x v="11"/>
    <n v="696270121"/>
    <n v="109978"/>
    <s v="UNIVERSIDADE FEDERAL DE LAVRAS - MG"/>
    <d v="2020-12-11T10:38:33"/>
    <s v="GMF6108"/>
    <s v="PROPRIA"/>
    <s v="KOMBI 1.6"/>
    <s v="20015678"/>
    <n v="2010"/>
    <n v="3892"/>
    <s v="CLAUDIO VALACIO DE OLIVEIRA"/>
    <s v="Abastecimento"/>
    <s v="GASOLINA COMUM"/>
    <n v="37.43"/>
    <n v="4.8499999999999996"/>
    <n v="689630"/>
    <n v="267"/>
    <n v="7.13"/>
    <n v="181.5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19476705"/>
    <s v="6035740389466803"/>
    <s v="nd"/>
    <s v="VEICULOS LEVES"/>
    <m/>
    <s v="ADEILSON CARVALHO"/>
  </r>
  <r>
    <x v="0"/>
    <x v="11"/>
    <n v="696309253"/>
    <n v="109978"/>
    <s v="UNIVERSIDADE FEDERAL DE LAVRAS - MG"/>
    <d v="2020-12-11T14:05:54"/>
    <s v="PVX6863"/>
    <s v="PROPRIA"/>
    <s v="MONTANA"/>
    <s v=""/>
    <n v="2015"/>
    <n v="12461"/>
    <s v="CLAUDIO BORGES DE OLIVEIRA"/>
    <s v="Abastecimento"/>
    <s v="GASOLINA COMUM"/>
    <n v="30.93"/>
    <n v="4.8499999999999996"/>
    <n v="106151"/>
    <n v="275"/>
    <n v="8.89"/>
    <n v="150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19476705"/>
    <s v="6035740395161927"/>
    <s v="nd"/>
    <s v="VEICULOS LEVES - STRADA"/>
    <m/>
    <s v="ADEILSON CARVALHO"/>
  </r>
  <r>
    <x v="0"/>
    <x v="11"/>
    <n v="696311960"/>
    <n v="109978"/>
    <s v="UNIVERSIDADE FEDERAL DE LAVRAS - MG"/>
    <d v="2020-12-11T14:16:10"/>
    <s v="HOE7926"/>
    <s v="PROPRIA"/>
    <s v="CAMINHAO"/>
    <s v=""/>
    <n v="2011"/>
    <n v="12918"/>
    <s v="MARCO AURELIO DE CASTRO CARVALHO"/>
    <s v="Abastecimento"/>
    <s v="DIESEL"/>
    <n v="58.84"/>
    <n v="3.74"/>
    <n v="108067"/>
    <n v="163"/>
    <n v="2.77"/>
    <n v="220"/>
    <n v="491063"/>
    <s v="POSTO TREVAO"/>
    <s v="POSTO DE COMBUSTIVEL"/>
    <s v="RODOVIA BR 265  S/N KM 153"/>
    <s v="GATO PRETO"/>
    <s v="LAVRAS"/>
    <s v="MG"/>
    <s v="DTM"/>
    <m/>
    <m/>
    <m/>
    <m/>
    <s v="POS"/>
    <m/>
    <s v="76014396"/>
    <s v="6035740389466571"/>
    <s v="CAMINHAO"/>
    <s v="VEICULOS PESADOS - HODOMETRO"/>
    <m/>
    <s v="ADEILSON CARVALHO"/>
  </r>
  <r>
    <x v="1"/>
    <x v="11"/>
    <n v="696332045"/>
    <n v="109978"/>
    <s v="UNIVERSIDADE FEDERAL DE LAVRAS - MG"/>
    <d v="2020-12-11T15:56:40"/>
    <s v="PVJ8142"/>
    <s v="PROPRIA"/>
    <s v="MOTOCICLETA"/>
    <s v="20019243"/>
    <n v="2014"/>
    <n v="1810957"/>
    <s v="ARTHUR RESENDE RIBEIRO DE OLIVEIRA"/>
    <s v="Abastecimento"/>
    <s v="GASOLINA COMUM"/>
    <n v="3.3"/>
    <n v="4.76"/>
    <n v="98615"/>
    <n v="147"/>
    <n v="44.55"/>
    <n v="15.7"/>
    <n v="644030"/>
    <s v="POSTO VENERANDO"/>
    <s v="POSTO DE COMBUSTIVEL"/>
    <s v="PRACA MONSENHOR DOMINGOS PINHEIRO 242"/>
    <s v="CENTRO"/>
    <s v="LAVRAS"/>
    <s v="MG"/>
    <s v="CVP"/>
    <m/>
    <m/>
    <m/>
    <m/>
    <s v="POS"/>
    <m/>
    <s v="59532699"/>
    <s v="6035740389466910"/>
    <s v="nd"/>
    <s v="GRUPO GERAL DE RESTRICOES"/>
    <m/>
    <s v="ADEILSON CARVALHO"/>
  </r>
  <r>
    <x v="0"/>
    <x v="11"/>
    <n v="696332332"/>
    <n v="109978"/>
    <s v="UNIVERSIDADE FEDERAL DE LAVRAS - MG"/>
    <d v="2020-12-11T15:57:56"/>
    <s v="HKX5729"/>
    <s v="PROPRIA"/>
    <s v="MOTOCICLETA"/>
    <s v=""/>
    <n v="2009"/>
    <n v="1810957"/>
    <s v="ARTHUR RESENDE RIBEIRO DE OLIVEIRA"/>
    <s v="Abastecimento"/>
    <s v="GASOLINA COMUM"/>
    <n v="10.15"/>
    <n v="4.75"/>
    <n v="34558"/>
    <n v="397"/>
    <n v="39.11"/>
    <n v="48.24"/>
    <n v="644030"/>
    <s v="POSTO VENERANDO"/>
    <s v="POSTO DE COMBUSTIVEL"/>
    <s v="PRACA MONSENHOR DOMINGOS PINHEIRO 242"/>
    <s v="CENTRO"/>
    <s v="LAVRAS"/>
    <s v="MG"/>
    <s v="DTM"/>
    <m/>
    <m/>
    <m/>
    <m/>
    <s v="POS"/>
    <m/>
    <s v="59532699"/>
    <s v="6035740389467017"/>
    <s v="nd"/>
    <s v="MOTOCICLETA"/>
    <m/>
    <s v="ADEILSON CARVALHO"/>
  </r>
  <r>
    <x v="0"/>
    <x v="11"/>
    <n v="696332763"/>
    <n v="109978"/>
    <s v="UNIVERSIDADE FEDERAL DE LAVRAS - MG"/>
    <d v="2020-12-11T16:00:09"/>
    <s v="PVJ8162"/>
    <s v="PROPRIA"/>
    <s v="MOTOCICLETA"/>
    <s v="20015679"/>
    <n v="2014"/>
    <n v="1810957"/>
    <s v="ARTHUR RESENDE RIBEIRO DE OLIVEIRA"/>
    <s v="Abastecimento"/>
    <s v="GASOLINA COMUM"/>
    <n v="3.67"/>
    <n v="4.75"/>
    <n v="68744"/>
    <n v="143"/>
    <n v="38.96"/>
    <n v="17.45"/>
    <n v="644030"/>
    <s v="POSTO VENERANDO"/>
    <s v="POSTO DE COMBUSTIVEL"/>
    <s v="PRACA MONSENHOR DOMINGOS PINHEIRO 242"/>
    <s v="CENTRO"/>
    <s v="LAVRAS"/>
    <s v="MG"/>
    <s v="DTM"/>
    <m/>
    <m/>
    <m/>
    <m/>
    <s v="POS"/>
    <m/>
    <s v="59532699"/>
    <s v="6035740389467090"/>
    <s v="nd"/>
    <s v="MOTOCICLETA"/>
    <m/>
    <s v="ADEILSON CARVALHO"/>
  </r>
  <r>
    <x v="1"/>
    <x v="11"/>
    <n v="696334263"/>
    <n v="109978"/>
    <s v="UNIVERSIDADE FEDERAL DE LAVRAS - MG"/>
    <d v="2020-12-11T16:02:30"/>
    <s v="PVJ8146"/>
    <s v="PROPRIA"/>
    <s v="MOTOCICLETA"/>
    <s v="20019246"/>
    <n v="2014"/>
    <n v="1810957"/>
    <s v="ARTHUR RESENDE RIBEIRO DE OLIVEIRA"/>
    <s v="Abastecimento"/>
    <s v="GASOLINA COMUM"/>
    <n v="8.5500000000000007"/>
    <n v="4.75"/>
    <n v="76871"/>
    <n v="290"/>
    <n v="33.92"/>
    <n v="40.630000000000003"/>
    <n v="644030"/>
    <s v="POSTO VENERANDO"/>
    <s v="POSTO DE COMBUSTIVEL"/>
    <s v="PRACA MONSENHOR DOMINGOS PINHEIRO 242"/>
    <s v="CENTRO"/>
    <s v="LAVRAS"/>
    <s v="MG"/>
    <s v="CVP"/>
    <m/>
    <m/>
    <m/>
    <m/>
    <s v="POS"/>
    <m/>
    <s v="59532699"/>
    <s v="6035740389466944"/>
    <s v="nd"/>
    <s v="MOTOCICLETA"/>
    <m/>
    <s v="ADEILSON CARVALHO"/>
  </r>
  <r>
    <x v="1"/>
    <x v="11"/>
    <n v="696334741"/>
    <n v="109978"/>
    <s v="UNIVERSIDADE FEDERAL DE LAVRAS - MG"/>
    <d v="2020-12-11T16:04:46"/>
    <s v="PVJ8129"/>
    <s v="PROPRIA"/>
    <s v="MOTOCICLETA"/>
    <s v="20019241"/>
    <n v="2014"/>
    <n v="1810957"/>
    <s v="ARTHUR RESENDE RIBEIRO DE OLIVEIRA"/>
    <s v="Abastecimento"/>
    <s v="GASOLINA COMUM"/>
    <n v="4.71"/>
    <n v="4.75"/>
    <n v="2626"/>
    <n v="195"/>
    <n v="41.4"/>
    <n v="22.38"/>
    <n v="644030"/>
    <s v="POSTO VENERANDO"/>
    <s v="POSTO DE COMBUSTIVEL"/>
    <s v="PRACA MONSENHOR DOMINGOS PINHEIRO 242"/>
    <s v="CENTRO"/>
    <s v="LAVRAS"/>
    <s v="MG"/>
    <s v="CVP"/>
    <m/>
    <m/>
    <m/>
    <m/>
    <s v="POS"/>
    <m/>
    <s v="59532699"/>
    <s v="6035740389466902"/>
    <s v="nd"/>
    <s v="GRUPO GERAL DE RESTRICOES"/>
    <m/>
    <s v="ADEILSON CARVALHO"/>
  </r>
  <r>
    <x v="0"/>
    <x v="11"/>
    <n v="696413421"/>
    <n v="109978"/>
    <s v="UNIVERSIDADE FEDERAL DE LAVRAS - MG"/>
    <d v="2020-12-12T06:33:11"/>
    <s v="GMF7219"/>
    <s v="PROPRIA"/>
    <s v="FOCUS"/>
    <s v="20012003"/>
    <n v="2013"/>
    <n v="1831"/>
    <s v="NIVALDO MARQUES"/>
    <s v="Abastecimento"/>
    <s v="GASOLINA COMUM"/>
    <n v="29.09"/>
    <n v="4.8499999999999996"/>
    <n v="172495"/>
    <n v="168"/>
    <n v="5.78"/>
    <n v="141.06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19476705"/>
    <s v="6035740389466753"/>
    <s v="LEVE"/>
    <s v="VEICULOS LEVES - FORD FOCUS"/>
    <m/>
    <s v="ADEILSON CARVALHO"/>
  </r>
  <r>
    <x v="0"/>
    <x v="11"/>
    <n v="696560760"/>
    <n v="109978"/>
    <s v="UNIVERSIDADE FEDERAL DE LAVRAS - MG"/>
    <d v="2020-12-13T16:54:25"/>
    <s v="GMF7191"/>
    <s v="PROPRIA"/>
    <s v="CAMINHAO"/>
    <s v="20019842"/>
    <n v="2012"/>
    <n v="78048246"/>
    <s v="CARLOS EDUARDO LUIZ"/>
    <s v="Abastecimento"/>
    <s v="Diesel S-10 Comum"/>
    <n v="282.83999999999997"/>
    <n v="3.95"/>
    <n v="94940"/>
    <n v="865"/>
    <n v="3.06"/>
    <n v="1116.6500000000001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19476705"/>
    <s v="6035740389466563"/>
    <s v="nd"/>
    <s v="VEICULOS PESADOS - HODOMETRO"/>
    <m/>
    <s v="ADEILSON CARVALHO"/>
  </r>
  <r>
    <x v="0"/>
    <x v="11"/>
    <n v="696595388"/>
    <n v="109978"/>
    <s v="UNIVERSIDADE FEDERAL DE LAVRAS - MG"/>
    <d v="2020-12-14T03:32:20"/>
    <s v="GMF7191"/>
    <s v="PROPRIA"/>
    <s v="CAMINHAO"/>
    <s v="20019842"/>
    <n v="2012"/>
    <n v="78048246"/>
    <s v="CARLOS EDUARDO LUIZ"/>
    <s v="Abastecimento"/>
    <s v="ARLA 32"/>
    <n v="20"/>
    <n v="2.8"/>
    <n v="94950"/>
    <n v="6509"/>
    <n v="325.45"/>
    <n v="56"/>
    <n v="491063"/>
    <s v="POSTO TREVAO"/>
    <s v="POSTO DE COMBUSTIVEL"/>
    <s v="RODOVIA BR 265  S/N KM 153"/>
    <s v="GATO PRETO"/>
    <s v="LAVRAS"/>
    <s v="MG"/>
    <s v="DTM"/>
    <m/>
    <m/>
    <m/>
    <m/>
    <s v="POS"/>
    <m/>
    <s v="76002402"/>
    <s v="6035740389466563"/>
    <s v="nd"/>
    <s v="VEICULOS PESADOS - HODOMETRO"/>
    <m/>
    <s v="ADEILSON CARVALHO"/>
  </r>
  <r>
    <x v="0"/>
    <x v="11"/>
    <n v="696478621"/>
    <n v="109978"/>
    <s v="UNIVERSIDADE FEDERAL DE LAVRAS - MG"/>
    <d v="2020-12-14T06:22:13"/>
    <s v="GMF7219"/>
    <s v="PROPRIA"/>
    <s v="FOCUS"/>
    <s v="20012003"/>
    <n v="2013"/>
    <n v="1831"/>
    <s v="NIVALDO MARQUES"/>
    <s v="Abastecimento"/>
    <s v="GASOLINA COMUM"/>
    <n v="30.94"/>
    <n v="4.8499999999999996"/>
    <n v="172859"/>
    <n v="364"/>
    <n v="11.76"/>
    <n v="150.03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19476705"/>
    <s v="6035740389466753"/>
    <s v="LEVE"/>
    <s v="VEICULOS LEVES - FORD FOCUS"/>
    <m/>
    <s v="ADEILSON CARVALHO"/>
  </r>
  <r>
    <x v="0"/>
    <x v="11"/>
    <n v="696627621"/>
    <n v="109978"/>
    <s v="UNIVERSIDADE FEDERAL DE LAVRAS - MG"/>
    <d v="2020-12-14T08:21:43"/>
    <s v="GMF1078"/>
    <s v="PROPRIA"/>
    <s v="CAMINHAO"/>
    <s v="20015677"/>
    <n v="1977"/>
    <n v="3892"/>
    <s v="CLAUDIO VALACIO DE OLIVEIRA"/>
    <s v="Abastecimento"/>
    <s v="Diesel S-10 Comum"/>
    <n v="118.78"/>
    <n v="3.95"/>
    <n v="79231"/>
    <n v="84"/>
    <n v="0.71"/>
    <n v="468.94"/>
    <n v="9895191"/>
    <s v="AUTO POSTO LAVRAS SHELL"/>
    <s v="POSTO DE COMBUSTIVEL"/>
    <s v="AVENIDA DR SILVIO MENICUCCI 200"/>
    <s v="VILA ESTER"/>
    <s v="LAVRAS"/>
    <s v="MG"/>
    <s v="DIRETORIA DE TRANSPORTES E CONSERVACAO DO CAMPUS/PROINFRA"/>
    <m/>
    <m/>
    <m/>
    <m/>
    <s v="POS"/>
    <m/>
    <s v="19476705"/>
    <s v="6035740389466498"/>
    <s v="nd"/>
    <s v="VEICULOS PESADOS - HODOMETRO"/>
    <m/>
    <s v="ADEILSON CARVALHO"/>
  </r>
  <r>
    <x v="0"/>
    <x v="11"/>
    <n v="696662938"/>
    <n v="109978"/>
    <s v="UNIVERSIDADE FEDERAL DE LAVRAS - MG"/>
    <d v="2020-12-14T10:22:00"/>
    <s v="GMF6454"/>
    <s v="PROPRIA"/>
    <s v="RANGER"/>
    <s v="20019848"/>
    <n v="2011"/>
    <n v="3892"/>
    <s v="CLAUDIO VALACIO DE OLIVEIRA"/>
    <s v="Abastecimento"/>
    <s v="Diesel S-10 Comum"/>
    <n v="62.06"/>
    <n v="3.95"/>
    <n v="149032"/>
    <n v="281"/>
    <n v="4.53"/>
    <n v="245.01"/>
    <n v="9895191"/>
    <s v="AUTO POSTO LAVRAS SHELL"/>
    <s v="POSTO DE COMBUSTIVEL"/>
    <s v="AVENIDA DR SILVIO MENICUCCI 200"/>
    <s v="VILA ESTER"/>
    <s v="LAVRAS"/>
    <s v="MG"/>
    <s v="DIRETORIA DE TRANSPORTES E CONSERVACAO DO CAMPUS/PROINFRA"/>
    <m/>
    <m/>
    <m/>
    <m/>
    <s v="POS"/>
    <m/>
    <s v="19476705"/>
    <s v="6035740389467256"/>
    <s v="nd"/>
    <s v="VEICULOS LEVES RANGER"/>
    <m/>
    <s v="ADEILSON CARVALHO"/>
  </r>
  <r>
    <x v="0"/>
    <x v="11"/>
    <n v="696665002"/>
    <n v="109978"/>
    <s v="UNIVERSIDADE FEDERAL DE LAVRAS - MG"/>
    <d v="2020-12-14T10:32:19"/>
    <s v="GMF1891"/>
    <s v="PROPRIA"/>
    <s v="914 DIESEL"/>
    <s v="20012235"/>
    <n v="1997"/>
    <n v="68775056"/>
    <s v="ANDERSON DE SOUSA LIMA"/>
    <s v="Abastecimento"/>
    <s v="Diesel S-10 Comum"/>
    <n v="46.11"/>
    <n v="3.95"/>
    <n v="215794"/>
    <n v="136"/>
    <n v="2.95"/>
    <n v="182.04"/>
    <n v="9895191"/>
    <s v="AUTO POSTO LAVRAS SHELL"/>
    <s v="POSTO DE COMBUSTIVEL"/>
    <s v="AVENIDA DR SILVIO MENICUCCI 200"/>
    <s v="VILA ESTER"/>
    <s v="LAVRAS"/>
    <s v="MG"/>
    <s v="DIRETORIA DE TRANSPORTES E CONSERVACAO DO CAMPUS/PROINFRA"/>
    <m/>
    <m/>
    <m/>
    <m/>
    <s v="POS"/>
    <m/>
    <s v="19476705"/>
    <s v="6035740389466506"/>
    <s v="nd"/>
    <s v="VEICULOS PESADOS - HODOMETRO"/>
    <m/>
    <s v="ADEILSON CARVALHO"/>
  </r>
  <r>
    <x v="0"/>
    <x v="11"/>
    <n v="696686200"/>
    <n v="109978"/>
    <s v="UNIVERSIDADE FEDERAL DE LAVRAS - MG"/>
    <d v="2020-12-14T12:25:52"/>
    <s v="HOE7926"/>
    <s v="PROPRIA"/>
    <s v="CAMINHAO"/>
    <s v=""/>
    <n v="2011"/>
    <n v="12918"/>
    <s v="MARCO AURELIO DE CASTRO CARVALHO"/>
    <s v="Abastecimento"/>
    <s v="DIESEL"/>
    <n v="154.11000000000001"/>
    <n v="3.56"/>
    <n v="108731"/>
    <n v="664"/>
    <n v="4.3099999999999996"/>
    <n v="548.20000000000005"/>
    <n v="739545"/>
    <s v="POSTO OPCAO"/>
    <s v="POSTO DE COMBUSTIVEL"/>
    <s v="AVENIDA CEANORTE 5500 CJ A"/>
    <s v="VILA TELMA"/>
    <s v="MONTES CLAROS"/>
    <s v="MG"/>
    <s v="DTM"/>
    <m/>
    <m/>
    <m/>
    <m/>
    <s v="POS"/>
    <m/>
    <s v="76019106"/>
    <s v="6035740389466571"/>
    <s v="CAMINHAO"/>
    <s v="VEICULOS PESADOS - HODOMETRO"/>
    <m/>
    <s v="ADEILSON CARVALHO"/>
  </r>
  <r>
    <x v="0"/>
    <x v="11"/>
    <n v="696686458"/>
    <n v="109978"/>
    <s v="UNIVERSIDADE FEDERAL DE LAVRAS - MG"/>
    <d v="2020-12-14T12:27:47"/>
    <s v="GMF7191"/>
    <s v="PROPRIA"/>
    <s v="VM"/>
    <s v="20019842"/>
    <n v="2012"/>
    <n v="78048246"/>
    <s v="CARLOS EDUARDO LUIZ"/>
    <s v="Abastecimento"/>
    <s v="Diesel S-10 Comum"/>
    <n v="57.85"/>
    <n v="3.56"/>
    <n v="95571"/>
    <n v="631"/>
    <n v="10.91"/>
    <n v="205.79"/>
    <n v="739545"/>
    <s v="POSTO OPCAO"/>
    <s v="POSTO DE COMBUSTIVEL"/>
    <s v="AVENIDA CEANORTE 5500 CJ A"/>
    <s v="VILA TELMA"/>
    <s v="MONTES CLAROS"/>
    <s v="MG"/>
    <s v="DIRETORIA DE TRANSPORTES E CONSERVACAO DO CAMPUS/PROINFRA"/>
    <m/>
    <m/>
    <m/>
    <m/>
    <s v="POS"/>
    <m/>
    <s v="76019106"/>
    <s v="6035740389466563"/>
    <s v="nd"/>
    <s v="VEICULOS PESADOS - HODOMETRO"/>
    <m/>
    <s v="ADEILSON CARVALHO"/>
  </r>
  <r>
    <x v="0"/>
    <x v="11"/>
    <n v="696693286"/>
    <n v="109978"/>
    <s v="UNIVERSIDADE FEDERAL DE LAVRAS - MG"/>
    <d v="2020-12-14T13:17:22"/>
    <s v="GMF6158"/>
    <s v="PROPRIA"/>
    <s v="STRADA HD WK CD E"/>
    <s v="20019850"/>
    <n v="2010"/>
    <n v="1831"/>
    <s v="NIVALDO MARQUES"/>
    <s v="Abastecimento"/>
    <s v="GASOLINA COMUM"/>
    <n v="30.93"/>
    <n v="4.8499999999999996"/>
    <n v="214424"/>
    <n v="384"/>
    <n v="12.42"/>
    <n v="150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19476705"/>
    <s v="6035740389467322"/>
    <s v="nd"/>
    <s v="VEICULOS LEVES - STRADA"/>
    <m/>
    <s v="ADEILSON CARVALHO"/>
  </r>
  <r>
    <x v="1"/>
    <x v="11"/>
    <n v="696713649"/>
    <n v="109978"/>
    <s v="UNIVERSIDADE FEDERAL DE LAVRAS - MG"/>
    <d v="2020-12-14T15:07:39"/>
    <s v="ROC4350"/>
    <s v="PROPRIA"/>
    <s v="ROCADEIRA"/>
    <s v=""/>
    <n v="2012"/>
    <n v="2041853"/>
    <s v="MARCIO TADEU DE LIMA"/>
    <s v="Abastecimento"/>
    <s v="GASOLINA COMUM"/>
    <n v="10"/>
    <n v="4.8499999999999996"/>
    <n v="114220"/>
    <n v="100"/>
    <n v="10"/>
    <n v="48.49"/>
    <n v="9895191"/>
    <s v="AUTO POSTO LAVRAS SHELL"/>
    <s v="POSTO DE COMBUSTIVEL"/>
    <s v="AVENIDA DR SILVIO MENICUCCI 200"/>
    <s v="VILA ESTER"/>
    <s v="LAVRAS"/>
    <s v="MG"/>
    <s v="PROINFRA"/>
    <m/>
    <m/>
    <m/>
    <m/>
    <s v="POS"/>
    <m/>
    <s v="19476705"/>
    <s v="6035740391947139"/>
    <s v="EQUIPAMENTO"/>
    <s v="EQUIPAMENTOS"/>
    <m/>
    <s v="JACKSON ANTONIO BARBOSA"/>
  </r>
  <r>
    <x v="1"/>
    <x v="11"/>
    <n v="696713976"/>
    <n v="109978"/>
    <s v="UNIVERSIDADE FEDERAL DE LAVRAS - MG"/>
    <d v="2020-12-14T15:09:54"/>
    <s v="ROC7070"/>
    <s v="PROPRIA"/>
    <s v="ROCADEIRA"/>
    <s v=""/>
    <n v="2016"/>
    <n v="2041853"/>
    <s v="MARCIO TADEU DE LIMA"/>
    <s v="Abastecimento"/>
    <s v="GASOLINA COMUM"/>
    <n v="10"/>
    <n v="4.8499999999999996"/>
    <n v="114220"/>
    <n v="100"/>
    <n v="10"/>
    <n v="48.49"/>
    <n v="9895191"/>
    <s v="AUTO POSTO LAVRAS SHELL"/>
    <s v="POSTO DE COMBUSTIVEL"/>
    <s v="AVENIDA DR SILVIO MENICUCCI 200"/>
    <s v="VILA ESTER"/>
    <s v="LAVRAS"/>
    <s v="MG"/>
    <s v="PROINFRA"/>
    <m/>
    <m/>
    <m/>
    <m/>
    <s v="POS"/>
    <m/>
    <s v="19476705"/>
    <s v="6035740391947865"/>
    <s v="EQUIPAMENTO"/>
    <s v="EQUIPAMENTOS"/>
    <m/>
    <s v="JACKSON ANTONIO BARBOSA"/>
  </r>
  <r>
    <x v="1"/>
    <x v="11"/>
    <n v="696715134"/>
    <n v="109978"/>
    <s v="UNIVERSIDADE FEDERAL DE LAVRAS - MG"/>
    <d v="2020-12-14T15:10:53"/>
    <s v="ROC4342"/>
    <s v="PROPRIA"/>
    <s v="ROCADEIRA"/>
    <s v=""/>
    <n v="2012"/>
    <n v="2041853"/>
    <s v="MARCIO TADEU DE LIMA"/>
    <s v="Abastecimento"/>
    <s v="GASOLINA COMUM"/>
    <n v="10"/>
    <n v="4.8499999999999996"/>
    <n v="114220"/>
    <n v="100"/>
    <n v="10"/>
    <n v="48.49"/>
    <n v="9895191"/>
    <s v="AUTO POSTO LAVRAS SHELL"/>
    <s v="POSTO DE COMBUSTIVEL"/>
    <s v="AVENIDA DR SILVIO MENICUCCI 200"/>
    <s v="VILA ESTER"/>
    <s v="LAVRAS"/>
    <s v="MG"/>
    <s v="PROINFRA"/>
    <m/>
    <m/>
    <m/>
    <m/>
    <s v="POS"/>
    <m/>
    <s v="19476705"/>
    <s v="6035740391946826"/>
    <s v="EQUIPAMENTO"/>
    <s v="EQUIPAMENTOS"/>
    <m/>
    <s v="JACKSON ANTONIO BARBOSA"/>
  </r>
  <r>
    <x v="1"/>
    <x v="11"/>
    <n v="696715309"/>
    <n v="109978"/>
    <s v="UNIVERSIDADE FEDERAL DE LAVRAS - MG"/>
    <d v="2020-12-14T15:11:58"/>
    <s v="ROC7068"/>
    <s v="PROPRIA"/>
    <s v="ROCADEIRA"/>
    <s v=""/>
    <n v="2016"/>
    <n v="2041853"/>
    <s v="MARCIO TADEU DE LIMA"/>
    <s v="Abastecimento"/>
    <s v="GASOLINA COMUM"/>
    <n v="10"/>
    <n v="4.8499999999999996"/>
    <n v="114220"/>
    <n v="100"/>
    <n v="10"/>
    <n v="48.49"/>
    <n v="9895191"/>
    <s v="AUTO POSTO LAVRAS SHELL"/>
    <s v="POSTO DE COMBUSTIVEL"/>
    <s v="AVENIDA DR SILVIO MENICUCCI 200"/>
    <s v="VILA ESTER"/>
    <s v="LAVRAS"/>
    <s v="MG"/>
    <s v="PROINFRA"/>
    <m/>
    <m/>
    <m/>
    <m/>
    <s v="POS"/>
    <m/>
    <s v="19476705"/>
    <s v="6035740391947733"/>
    <s v="EQUIPAMENTO"/>
    <s v="EQUIPAMENTOS"/>
    <m/>
    <s v="JACKSON ANTONIO BARBOSA"/>
  </r>
  <r>
    <x v="1"/>
    <x v="11"/>
    <n v="696715516"/>
    <n v="109978"/>
    <s v="UNIVERSIDADE FEDERAL DE LAVRAS - MG"/>
    <d v="2020-12-14T15:13:12"/>
    <s v="ROC6731"/>
    <s v="PROPRIA"/>
    <s v="ROCADEIRA FS 220"/>
    <s v=""/>
    <n v="2011"/>
    <n v="2041853"/>
    <s v="MARCIO TADEU DE LIMA"/>
    <s v="Abastecimento"/>
    <s v="GASOLINA COMUM"/>
    <n v="10"/>
    <n v="4.8499999999999996"/>
    <n v="114220"/>
    <n v="125"/>
    <n v="12.5"/>
    <n v="48.49"/>
    <n v="9895191"/>
    <s v="AUTO POSTO LAVRAS SHELL"/>
    <s v="POSTO DE COMBUSTIVEL"/>
    <s v="AVENIDA DR SILVIO MENICUCCI 200"/>
    <s v="VILA ESTER"/>
    <s v="LAVRAS"/>
    <s v="MG"/>
    <s v="PROINFRA"/>
    <m/>
    <m/>
    <m/>
    <m/>
    <s v="POS"/>
    <m/>
    <s v="19476705"/>
    <s v="6035740391946750"/>
    <s v="EQUIPAMENTO"/>
    <s v="EQUIPAMENTOS"/>
    <m/>
    <s v="SANDRO PEREIRA DA SILVA"/>
  </r>
  <r>
    <x v="5"/>
    <x v="11"/>
    <n v="696721095"/>
    <n v="109978"/>
    <s v="UNIVERSIDADE FEDERAL DE LAVRAS - MG"/>
    <d v="2020-12-14T15:39:21"/>
    <s v="ROC2871"/>
    <s v="PROPRIA"/>
    <s v="MERCADO"/>
    <s v=""/>
    <n v="2012"/>
    <n v="2106768"/>
    <s v="MAURO MAGALHAES LEITE FARIA"/>
    <s v="Abastecimento"/>
    <s v="GASOLINA COMUM"/>
    <n v="10"/>
    <n v="4.8099999999999996"/>
    <n v="20"/>
    <n v="15"/>
    <n v="0.67"/>
    <n v="48.11"/>
    <n v="11396534"/>
    <s v="POSTO DA PRACA"/>
    <s v="POSTO DE COMBUSTIVEL"/>
    <s v="PRACA DOUTOR JORGE 185"/>
    <s v="CENTRO"/>
    <s v="LAVRAS"/>
    <s v="MG"/>
    <s v="DAG"/>
    <m/>
    <m/>
    <m/>
    <m/>
    <s v="POS"/>
    <m/>
    <s v="24903409"/>
    <s v="6035740409111819"/>
    <s v="nd"/>
    <s v="GRUPO GERAL DE RESTRICOES"/>
    <m/>
    <s v="MAIRA CRISTIANE DE SOUZA MIRANDA"/>
  </r>
  <r>
    <x v="5"/>
    <x v="11"/>
    <n v="696721295"/>
    <n v="109978"/>
    <s v="UNIVERSIDADE FEDERAL DE LAVRAS - MG"/>
    <d v="2020-12-14T15:40:32"/>
    <s v="ROC2872"/>
    <s v="PROPRIA"/>
    <s v="MERCADO"/>
    <s v=""/>
    <n v="2012"/>
    <n v="2106768"/>
    <s v="MAURO MAGALHAES LEITE FARIA"/>
    <s v="Abastecimento"/>
    <s v="GASOLINA COMUM"/>
    <n v="10"/>
    <n v="4.8099999999999996"/>
    <n v="20"/>
    <n v="15"/>
    <n v="0.67"/>
    <n v="48.11"/>
    <n v="11396534"/>
    <s v="POSTO DA PRACA"/>
    <s v="POSTO DE COMBUSTIVEL"/>
    <s v="PRACA DOUTOR JORGE 185"/>
    <s v="CENTRO"/>
    <s v="LAVRAS"/>
    <s v="MG"/>
    <s v="DAG"/>
    <m/>
    <m/>
    <m/>
    <m/>
    <s v="POS"/>
    <m/>
    <s v="24903409"/>
    <s v="6035740409111769"/>
    <s v="nd"/>
    <s v="GRUPO GERAL DE RESTRICOES"/>
    <m/>
    <s v="MAIRA CRISTIANE DE SOUZA MIRANDA"/>
  </r>
  <r>
    <x v="0"/>
    <x v="11"/>
    <n v="696724711"/>
    <n v="109978"/>
    <s v="UNIVERSIDADE FEDERAL DE LAVRAS - MG"/>
    <d v="2020-12-14T16:00:29"/>
    <s v="GMF5800"/>
    <s v="PROPRIA"/>
    <s v="13000"/>
    <s v="20012236"/>
    <n v="2009"/>
    <n v="45197865"/>
    <s v="ANTONIO JOSE BENTO DE LUCAS"/>
    <s v="Abastecimento"/>
    <s v="Diesel S-10 Comum"/>
    <n v="160.19999999999999"/>
    <n v="3.95"/>
    <n v="114073"/>
    <n v="661"/>
    <n v="4.13"/>
    <n v="632.47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19476705"/>
    <s v="6035740389466522"/>
    <s v="nd"/>
    <s v="VEICULOS PESADOS - HODOMETRO"/>
    <m/>
    <s v="ADEILSON CARVALHO"/>
  </r>
  <r>
    <x v="1"/>
    <x v="11"/>
    <n v="696745294"/>
    <n v="109978"/>
    <s v="UNIVERSIDADE FEDERAL DE LAVRAS - MG"/>
    <d v="2020-12-14T17:16:17"/>
    <s v="PVJ8123"/>
    <s v="PROPRIA"/>
    <s v="MOTOCICLETA"/>
    <s v="20019272"/>
    <n v="2014"/>
    <n v="1810957"/>
    <s v="ARTHUR RESENDE RIBEIRO DE OLIVEIRA"/>
    <s v="Abastecimento"/>
    <s v="GASOLINA COMUM"/>
    <n v="7.34"/>
    <n v="4.75"/>
    <n v="88106"/>
    <n v="307"/>
    <n v="41.83"/>
    <n v="34.880000000000003"/>
    <n v="644030"/>
    <s v="POSTO VENERANDO"/>
    <s v="POSTO DE COMBUSTIVEL"/>
    <s v="PRACA MONSENHOR DOMINGOS PINHEIRO 242"/>
    <s v="CENTRO"/>
    <s v="LAVRAS"/>
    <s v="MG"/>
    <s v="CVP"/>
    <m/>
    <m/>
    <m/>
    <m/>
    <s v="POS"/>
    <m/>
    <s v="59532699"/>
    <s v="6035740389466886"/>
    <s v="nd"/>
    <s v="MOTOCICLETA"/>
    <m/>
    <s v="ADEILSON CARVALHO"/>
  </r>
  <r>
    <x v="6"/>
    <x v="11"/>
    <n v="696745479"/>
    <n v="109978"/>
    <s v="UNIVERSIDADE FEDERAL DE LAVRAS - MG"/>
    <d v="2020-12-14T17:17:15"/>
    <s v="HKX5728"/>
    <s v="PROPRIA"/>
    <s v="MOTOCICLETA"/>
    <s v=""/>
    <n v="2009"/>
    <n v="1810957"/>
    <s v="ARTHUR RESENDE RIBEIRO DE OLIVEIRA"/>
    <s v="Abastecimento"/>
    <s v="GASOLINA COMUM"/>
    <n v="8.84"/>
    <n v="4.75"/>
    <n v="62331"/>
    <n v="394"/>
    <n v="44.57"/>
    <n v="41.99"/>
    <n v="644030"/>
    <s v="POSTO VENERANDO"/>
    <s v="POSTO DE COMBUSTIVEL"/>
    <s v="PRACA MONSENHOR DOMINGOS PINHEIRO 242"/>
    <s v="CENTRO"/>
    <s v="LAVRAS"/>
    <s v="MG"/>
    <s v="DGTI"/>
    <m/>
    <m/>
    <m/>
    <m/>
    <s v="POS"/>
    <m/>
    <s v="59532699"/>
    <s v="6035740389466977"/>
    <s v="nd"/>
    <s v="MOTOCICLETA"/>
    <m/>
    <s v="ADEILSON CARVALHO"/>
  </r>
  <r>
    <x v="1"/>
    <x v="11"/>
    <n v="696745718"/>
    <n v="109978"/>
    <s v="UNIVERSIDADE FEDERAL DE LAVRAS - MG"/>
    <d v="2020-12-14T17:18:26"/>
    <s v="PVJ8146"/>
    <s v="PROPRIA"/>
    <s v="MOTOCICLETA"/>
    <s v="20019246"/>
    <n v="2014"/>
    <n v="1810957"/>
    <s v="ARTHUR RESENDE RIBEIRO DE OLIVEIRA"/>
    <s v="Abastecimento"/>
    <s v="GASOLINA COMUM"/>
    <n v="6.83"/>
    <n v="4.75"/>
    <n v="77128"/>
    <n v="257"/>
    <n v="37.630000000000003"/>
    <n v="32.44"/>
    <n v="644030"/>
    <s v="POSTO VENERANDO"/>
    <s v="POSTO DE COMBUSTIVEL"/>
    <s v="PRACA MONSENHOR DOMINGOS PINHEIRO 242"/>
    <s v="CENTRO"/>
    <s v="LAVRAS"/>
    <s v="MG"/>
    <s v="CVP"/>
    <m/>
    <m/>
    <m/>
    <m/>
    <s v="POS"/>
    <m/>
    <s v="59532699"/>
    <s v="6035740389466944"/>
    <s v="nd"/>
    <s v="MOTOCICLETA"/>
    <m/>
    <s v="ADEILSON CARVALHO"/>
  </r>
  <r>
    <x v="1"/>
    <x v="11"/>
    <n v="696745909"/>
    <n v="109978"/>
    <s v="UNIVERSIDADE FEDERAL DE LAVRAS - MG"/>
    <d v="2020-12-14T17:19:31"/>
    <s v="PVJ8124"/>
    <s v="PROPRIA"/>
    <s v="MOTOCICLETA"/>
    <s v="20019248"/>
    <n v="2014"/>
    <n v="1810957"/>
    <s v="ARTHUR RESENDE RIBEIRO DE OLIVEIRA"/>
    <s v="Abastecimento"/>
    <s v="GASOLINA COMUM"/>
    <n v="6.45"/>
    <n v="4.75"/>
    <n v="7179"/>
    <n v="289"/>
    <n v="44.81"/>
    <n v="30.63"/>
    <n v="644030"/>
    <s v="POSTO VENERANDO"/>
    <s v="POSTO DE COMBUSTIVEL"/>
    <s v="PRACA MONSENHOR DOMINGOS PINHEIRO 242"/>
    <s v="CENTRO"/>
    <s v="LAVRAS"/>
    <s v="MG"/>
    <s v="CVP"/>
    <m/>
    <m/>
    <m/>
    <m/>
    <s v="POS"/>
    <m/>
    <s v="59532699"/>
    <s v="6035740389466894"/>
    <s v="nd"/>
    <s v="GRUPO GERAL DE RESTRICOES"/>
    <m/>
    <s v="ADEILSON CARVALHO"/>
  </r>
  <r>
    <x v="1"/>
    <x v="11"/>
    <n v="696746115"/>
    <n v="109978"/>
    <s v="UNIVERSIDADE FEDERAL DE LAVRAS - MG"/>
    <d v="2020-12-14T17:20:36"/>
    <s v="PVJ8142"/>
    <s v="PROPRIA"/>
    <s v="MOTOCICLETA"/>
    <s v="20019243"/>
    <n v="2014"/>
    <n v="1810957"/>
    <s v="ARTHUR RESENDE RIBEIRO DE OLIVEIRA"/>
    <s v="Abastecimento"/>
    <s v="GASOLINA COMUM"/>
    <n v="5.42"/>
    <n v="4.75"/>
    <n v="98878"/>
    <n v="263"/>
    <n v="48.52"/>
    <n v="25.74"/>
    <n v="644030"/>
    <s v="POSTO VENERANDO"/>
    <s v="POSTO DE COMBUSTIVEL"/>
    <s v="PRACA MONSENHOR DOMINGOS PINHEIRO 242"/>
    <s v="CENTRO"/>
    <s v="LAVRAS"/>
    <s v="MG"/>
    <s v="CVP"/>
    <m/>
    <m/>
    <m/>
    <m/>
    <s v="POS"/>
    <m/>
    <s v="59532699"/>
    <s v="6035740389466910"/>
    <s v="nd"/>
    <s v="GRUPO GERAL DE RESTRICOES"/>
    <m/>
    <s v="ADEILSON CARVALHO"/>
  </r>
  <r>
    <x v="1"/>
    <x v="11"/>
    <n v="696746535"/>
    <n v="109978"/>
    <s v="UNIVERSIDADE FEDERAL DE LAVRAS - MG"/>
    <d v="2020-12-14T17:22:54"/>
    <s v="PVJ8151"/>
    <s v="PROPRIA"/>
    <s v="MOTOCICLETA"/>
    <s v="20019247"/>
    <n v="2014"/>
    <n v="1810957"/>
    <s v="ARTHUR RESENDE RIBEIRO DE OLIVEIRA"/>
    <s v="Abastecimento"/>
    <s v="GASOLINA COMUM"/>
    <n v="8.4"/>
    <n v="4.79"/>
    <n v="95622"/>
    <n v="367"/>
    <n v="43.69"/>
    <n v="40.270000000000003"/>
    <n v="644030"/>
    <s v="POSTO VENERANDO"/>
    <s v="POSTO DE COMBUSTIVEL"/>
    <s v="PRACA MONSENHOR DOMINGOS PINHEIRO 242"/>
    <s v="CENTRO"/>
    <s v="LAVRAS"/>
    <s v="MG"/>
    <s v="CVP"/>
    <m/>
    <m/>
    <m/>
    <m/>
    <s v="POS"/>
    <m/>
    <s v="59532699"/>
    <s v="6035740389466951"/>
    <s v="nd"/>
    <s v="MOTOCICLETA"/>
    <m/>
    <s v="ADEILSON CARVALHO"/>
  </r>
  <r>
    <x v="1"/>
    <x v="11"/>
    <n v="696737360"/>
    <n v="109978"/>
    <s v="UNIVERSIDADE FEDERAL DE LAVRAS - MG"/>
    <d v="2020-12-14T17:26:26"/>
    <s v="PVJ8145"/>
    <s v="PROPRIA"/>
    <s v="MOTOCICLETA"/>
    <s v="20019245"/>
    <n v="2014"/>
    <n v="1810957"/>
    <s v="ARTHUR RESENDE RIBEIRO DE OLIVEIRA"/>
    <s v="Abastecimento"/>
    <s v="GASOLINA COMUM"/>
    <n v="7.95"/>
    <n v="4.75"/>
    <n v="96968"/>
    <n v="355"/>
    <n v="44.65"/>
    <n v="37.78"/>
    <n v="644030"/>
    <s v="POSTO VENERANDO"/>
    <s v="POSTO DE COMBUSTIVEL"/>
    <s v="PRACA MONSENHOR DOMINGOS PINHEIRO 242"/>
    <s v="CENTRO"/>
    <s v="LAVRAS"/>
    <s v="MG"/>
    <s v="CVP"/>
    <m/>
    <m/>
    <m/>
    <m/>
    <s v="POS"/>
    <m/>
    <s v="59532699"/>
    <s v="6035740389466936"/>
    <s v="nd"/>
    <s v="MOTOCICLETA"/>
    <m/>
    <s v="ADEILSON CARVALHO"/>
  </r>
  <r>
    <x v="1"/>
    <x v="11"/>
    <n v="696737718"/>
    <n v="109978"/>
    <s v="UNIVERSIDADE FEDERAL DE LAVRAS - MG"/>
    <d v="2020-12-14T17:28:24"/>
    <s v="PVJ8144"/>
    <s v="PROPRIA"/>
    <s v="MOTOCICLETA"/>
    <s v="0019244"/>
    <n v="2014"/>
    <n v="1810957"/>
    <s v="ARTHUR RESENDE RIBEIRO DE OLIVEIRA"/>
    <s v="Abastecimento"/>
    <s v="GASOLINA COMUM"/>
    <n v="5.34"/>
    <n v="4.75"/>
    <n v="86490"/>
    <n v="221"/>
    <n v="41.39"/>
    <n v="25.38"/>
    <n v="644030"/>
    <s v="POSTO VENERANDO"/>
    <s v="POSTO DE COMBUSTIVEL"/>
    <s v="PRACA MONSENHOR DOMINGOS PINHEIRO 242"/>
    <s v="CENTRO"/>
    <s v="LAVRAS"/>
    <s v="MG"/>
    <s v="CVP"/>
    <m/>
    <m/>
    <m/>
    <m/>
    <s v="POS"/>
    <m/>
    <s v="59532699"/>
    <s v="6035740389466928"/>
    <s v="nd"/>
    <s v="MOTOCICLETA"/>
    <m/>
    <s v="ADEILSON CARVALHO"/>
  </r>
  <r>
    <x v="0"/>
    <x v="11"/>
    <n v="696748172"/>
    <n v="109978"/>
    <s v="UNIVERSIDADE FEDERAL DE LAVRAS - MG"/>
    <d v="2020-12-14T17:29:34"/>
    <s v="HKX5731"/>
    <s v="PROPRIA"/>
    <s v="MOTOCICLETA"/>
    <s v="20019249"/>
    <n v="2009"/>
    <n v="1810957"/>
    <s v="ARTHUR RESENDE RIBEIRO DE OLIVEIRA"/>
    <s v="Abastecimento"/>
    <s v="GASOLINA COMUM"/>
    <n v="7"/>
    <n v="4.75"/>
    <n v="22196"/>
    <n v="235"/>
    <n v="33.57"/>
    <n v="33.24"/>
    <n v="644030"/>
    <s v="POSTO VENERANDO"/>
    <s v="POSTO DE COMBUSTIVEL"/>
    <s v="PRACA MONSENHOR DOMINGOS PINHEIRO 242"/>
    <s v="CENTRO"/>
    <s v="LAVRAS"/>
    <s v="MG"/>
    <s v="DTM"/>
    <m/>
    <m/>
    <m/>
    <m/>
    <s v="POS"/>
    <m/>
    <s v="59532699"/>
    <s v="6035740389467033"/>
    <s v="MOTO"/>
    <s v="MOTOCICLETA"/>
    <m/>
    <s v="ADEILSON CARVALHO"/>
  </r>
  <r>
    <x v="0"/>
    <x v="11"/>
    <n v="696748384"/>
    <n v="109978"/>
    <s v="UNIVERSIDADE FEDERAL DE LAVRAS - MG"/>
    <d v="2020-12-14T17:30:39"/>
    <s v="PVJ8154"/>
    <s v="PROPRIA"/>
    <s v="MOTOCICLETA"/>
    <s v=""/>
    <n v="2014"/>
    <n v="1810957"/>
    <s v="ARTHUR RESENDE RIBEIRO DE OLIVEIRA"/>
    <s v="Abastecimento"/>
    <s v="GASOLINA COMUM"/>
    <n v="8.02"/>
    <n v="4.75"/>
    <n v="62048"/>
    <n v="354"/>
    <n v="44.14"/>
    <n v="38.090000000000003"/>
    <n v="644030"/>
    <s v="POSTO VENERANDO"/>
    <s v="POSTO DE COMBUSTIVEL"/>
    <s v="PRACA MONSENHOR DOMINGOS PINHEIRO 242"/>
    <s v="CENTRO"/>
    <s v="LAVRAS"/>
    <s v="MG"/>
    <s v="DTM"/>
    <m/>
    <m/>
    <m/>
    <m/>
    <s v="POS"/>
    <m/>
    <s v="59532699"/>
    <s v="6035740389467082"/>
    <s v="nd"/>
    <s v="MOTOCICLETA"/>
    <m/>
    <s v="ADEILSON CARVALHO"/>
  </r>
  <r>
    <x v="0"/>
    <x v="11"/>
    <n v="696851923"/>
    <n v="109978"/>
    <s v="UNIVERSIDADE FEDERAL DE LAVRAS - MG"/>
    <d v="2020-12-15T09:12:57"/>
    <s v="GMF7220"/>
    <s v="PROPRIA"/>
    <s v="FOCUS"/>
    <s v="20012214"/>
    <n v="2013"/>
    <n v="68775056"/>
    <s v="ANDERSON DE SOUSA LIMA"/>
    <s v="Abastecimento"/>
    <s v="GASOLINA COMUM"/>
    <n v="40.25"/>
    <n v="4.97"/>
    <n v="158658"/>
    <n v="384"/>
    <n v="9.5399999999999991"/>
    <n v="200"/>
    <n v="491063"/>
    <s v="POSTO TREVAO"/>
    <s v="POSTO DE COMBUSTIVEL"/>
    <s v="RODOVIA BR 265  S/N KM 153"/>
    <s v="GATO PRETO"/>
    <s v="LAVRAS"/>
    <s v="MG"/>
    <s v="DTM"/>
    <m/>
    <m/>
    <m/>
    <m/>
    <s v="POS"/>
    <m/>
    <s v="76014396"/>
    <s v="6035740389466761"/>
    <s v="nd"/>
    <s v="VEICULOS LEVES - FORD FOCUS"/>
    <m/>
    <s v="ADEILSON CARVALHO"/>
  </r>
  <r>
    <x v="0"/>
    <x v="11"/>
    <n v="696890374"/>
    <n v="109978"/>
    <s v="UNIVERSIDADE FEDERAL DE LAVRAS - MG"/>
    <d v="2020-12-15T12:33:07"/>
    <s v="GMF7219"/>
    <s v="PROPRIA"/>
    <s v="FOCUS"/>
    <s v="20012003"/>
    <n v="2013"/>
    <n v="2042576"/>
    <s v="ANDERSON DOUGLAS CARVALHO"/>
    <s v="Abastecimento"/>
    <s v="GASOLINA COMUM"/>
    <n v="24.75"/>
    <n v="4.8499999999999996"/>
    <n v="173151"/>
    <n v="292"/>
    <n v="11.8"/>
    <n v="120.01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19476705"/>
    <s v="6035740389466753"/>
    <s v="LEVE"/>
    <s v="VEICULOS LEVES - FORD FOCUS"/>
    <m/>
    <s v="ADEILSON CARVALHO"/>
  </r>
  <r>
    <x v="0"/>
    <x v="11"/>
    <n v="696893677"/>
    <n v="109978"/>
    <s v="UNIVERSIDADE FEDERAL DE LAVRAS - MG"/>
    <d v="2020-12-15T12:37:47"/>
    <s v="GMF7213"/>
    <s v="PROPRIA"/>
    <s v="FOCUS"/>
    <s v=""/>
    <n v="2013"/>
    <n v="11984333"/>
    <s v="ADEILSON CARVALHO"/>
    <s v="Abastecimento"/>
    <s v="GASOLINA COMUM"/>
    <n v="35.090000000000003"/>
    <n v="4.9000000000000004"/>
    <n v="200753"/>
    <n v="264"/>
    <n v="7.52"/>
    <n v="171.91"/>
    <n v="6103464"/>
    <s v="POSTO TUNEL"/>
    <s v="POSTO DE COMBUSTIVEL"/>
    <s v="RUA OTACILIO NEGRAO DE LIMA 598"/>
    <s v="CENTRO"/>
    <s v="LAVRAS"/>
    <s v="MG"/>
    <s v="DTM"/>
    <m/>
    <m/>
    <m/>
    <m/>
    <s v="POS"/>
    <m/>
    <s v="76015906"/>
    <s v="6035740389466696"/>
    <s v="nd"/>
    <s v="VEICULOS LEVES - FORD FOCUS"/>
    <m/>
    <s v="ADEILSON CARVALHO"/>
  </r>
  <r>
    <x v="0"/>
    <x v="11"/>
    <n v="696948992"/>
    <n v="109978"/>
    <s v="UNIVERSIDADE FEDERAL DE LAVRAS - MG"/>
    <d v="2020-12-15T17:31:46"/>
    <s v="OQP9475"/>
    <s v="PROPRIA"/>
    <s v="UNO"/>
    <s v=""/>
    <n v="2014"/>
    <n v="1810957"/>
    <s v="ARTHUR RESENDE RIBEIRO DE OLIVEIRA"/>
    <s v="Abastecimento"/>
    <s v="GASOLINA COMUM"/>
    <n v="34.619999999999997"/>
    <n v="4.75"/>
    <n v="134923"/>
    <n v="312"/>
    <n v="9.01"/>
    <n v="164.41"/>
    <n v="644030"/>
    <s v="POSTO VENERANDO"/>
    <s v="POSTO DE COMBUSTIVEL"/>
    <s v="PRACA MONSENHOR DOMINGOS PINHEIRO 242"/>
    <s v="CENTRO"/>
    <s v="LAVRAS"/>
    <s v="MG"/>
    <s v="DTM"/>
    <m/>
    <m/>
    <m/>
    <m/>
    <s v="POS"/>
    <m/>
    <s v="59532699"/>
    <s v="6035740404203629"/>
    <s v="nd"/>
    <s v="VEICULOS LEVES - FIAT UNO"/>
    <m/>
    <s v="ADEILSON CARVALHO"/>
  </r>
  <r>
    <x v="1"/>
    <x v="11"/>
    <n v="696950507"/>
    <n v="109978"/>
    <s v="UNIVERSIDADE FEDERAL DE LAVRAS - MG"/>
    <d v="2020-12-15T17:34:22"/>
    <s v="PVJ8146"/>
    <s v="PROPRIA"/>
    <s v="MOTOCICLETA"/>
    <s v="20019246"/>
    <n v="2014"/>
    <n v="1810957"/>
    <s v="ARTHUR RESENDE RIBEIRO DE OLIVEIRA"/>
    <s v="Abastecimento"/>
    <s v="GASOLINA COMUM"/>
    <n v="2.79"/>
    <n v="4.75"/>
    <n v="77221"/>
    <n v="93"/>
    <n v="33.33"/>
    <n v="13.26"/>
    <n v="644030"/>
    <s v="POSTO VENERANDO"/>
    <s v="POSTO DE COMBUSTIVEL"/>
    <s v="PRACA MONSENHOR DOMINGOS PINHEIRO 242"/>
    <s v="CENTRO"/>
    <s v="LAVRAS"/>
    <s v="MG"/>
    <s v="CVP"/>
    <m/>
    <m/>
    <m/>
    <m/>
    <s v="POS"/>
    <m/>
    <s v="59532699"/>
    <s v="6035740389466944"/>
    <s v="nd"/>
    <s v="MOTOCICLETA"/>
    <m/>
    <s v="ADEILSON CARVALHO"/>
  </r>
  <r>
    <x v="1"/>
    <x v="11"/>
    <n v="696950873"/>
    <n v="109978"/>
    <s v="UNIVERSIDADE FEDERAL DE LAVRAS - MG"/>
    <d v="2020-12-15T17:36:06"/>
    <s v="PVJ8159"/>
    <s v="PROPRIA"/>
    <s v="MOTOCICLETA"/>
    <s v="0019242"/>
    <n v="2014"/>
    <n v="1810957"/>
    <s v="ARTHUR RESENDE RIBEIRO DE OLIVEIRA"/>
    <s v="Abastecimento"/>
    <s v="GASOLINA COMUM"/>
    <n v="7.64"/>
    <n v="4.75"/>
    <n v="86192"/>
    <n v="309"/>
    <n v="40.450000000000003"/>
    <n v="36.32"/>
    <n v="644030"/>
    <s v="POSTO VENERANDO"/>
    <s v="POSTO DE COMBUSTIVEL"/>
    <s v="PRACA MONSENHOR DOMINGOS PINHEIRO 242"/>
    <s v="CENTRO"/>
    <s v="LAVRAS"/>
    <s v="MG"/>
    <s v="CVP"/>
    <m/>
    <m/>
    <m/>
    <m/>
    <s v="POS"/>
    <m/>
    <s v="59532699"/>
    <s v="6035740389466969"/>
    <s v="nd"/>
    <s v="MOTOCICLETA"/>
    <m/>
    <s v="ADEILSON CARVALHO"/>
  </r>
  <r>
    <x v="6"/>
    <x v="11"/>
    <n v="697033824"/>
    <n v="109978"/>
    <s v="UNIVERSIDADE FEDERAL DE LAVRAS - MG"/>
    <d v="2020-12-16T08:45:44"/>
    <s v="PVN3749"/>
    <s v="PROPRIA"/>
    <s v="PALIO"/>
    <s v=""/>
    <n v="2015"/>
    <n v="2041853"/>
    <s v="MARCIO TADEU DE LIMA"/>
    <s v="Abastecimento"/>
    <s v="ETANOL"/>
    <n v="38.61"/>
    <n v="3.5"/>
    <n v="52847"/>
    <n v="365"/>
    <n v="9.4499999999999993"/>
    <n v="135.06"/>
    <n v="9895191"/>
    <s v="AUTO POSTO LAVRAS SHELL"/>
    <s v="POSTO DE COMBUSTIVEL"/>
    <s v="AVENIDA DR SILVIO MENICUCCI 200"/>
    <s v="VILA ESTER"/>
    <s v="LAVRAS"/>
    <s v="MG"/>
    <s v="DIRETORIA DE GESTAO DE TECNOLOGIA DE INFORMACAO/PROPLAG"/>
    <m/>
    <m/>
    <m/>
    <m/>
    <s v="POS"/>
    <m/>
    <s v="19476705"/>
    <s v="6035740389467223"/>
    <s v="nd"/>
    <s v="VEICULOS LEVES - PALIO"/>
    <m/>
    <s v="ADEILSON CARVALHO"/>
  </r>
  <r>
    <x v="1"/>
    <x v="11"/>
    <n v="697034674"/>
    <n v="109978"/>
    <s v="UNIVERSIDADE FEDERAL DE LAVRAS - MG"/>
    <d v="2020-12-16T08:48:56"/>
    <s v="ROC6727"/>
    <s v="PROPRIA"/>
    <s v="ROCADEIRA FS 220"/>
    <s v=""/>
    <n v="2011"/>
    <n v="2041853"/>
    <s v="MARCIO TADEU DE LIMA"/>
    <s v="Abastecimento"/>
    <s v="GASOLINA COMUM"/>
    <n v="10"/>
    <n v="4.8499999999999996"/>
    <n v="114220"/>
    <n v="100"/>
    <n v="10"/>
    <n v="48.49"/>
    <n v="9895191"/>
    <s v="AUTO POSTO LAVRAS SHELL"/>
    <s v="POSTO DE COMBUSTIVEL"/>
    <s v="AVENIDA DR SILVIO MENICUCCI 200"/>
    <s v="VILA ESTER"/>
    <s v="LAVRAS"/>
    <s v="MG"/>
    <s v="PROINFRA"/>
    <m/>
    <m/>
    <m/>
    <m/>
    <s v="POS"/>
    <m/>
    <s v="19476705"/>
    <s v="6035740391946651"/>
    <s v="EQUIPAMENTO"/>
    <s v="EQUIPAMENTOS"/>
    <m/>
    <s v="JACKSON ANTONIO BARBOSA"/>
  </r>
  <r>
    <x v="0"/>
    <x v="11"/>
    <n v="697045616"/>
    <n v="109978"/>
    <s v="UNIVERSIDADE FEDERAL DE LAVRAS - MG"/>
    <d v="2020-12-16T09:30:38"/>
    <s v="PVX6863"/>
    <s v="PROPRIA"/>
    <s v="MONTANA"/>
    <s v=""/>
    <n v="2015"/>
    <n v="1824445"/>
    <s v="JULIANO BATISTA MESSIA"/>
    <s v="Abastecimento"/>
    <s v="GASOLINA COMUM"/>
    <n v="41.24"/>
    <n v="4.8499999999999996"/>
    <n v="106490"/>
    <n v="339"/>
    <n v="8.2200000000000006"/>
    <n v="200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19476705"/>
    <s v="6035740395161927"/>
    <s v="nd"/>
    <s v="VEICULOS LEVES - STRADA"/>
    <m/>
    <s v="ADEILSON CARVALHO"/>
  </r>
  <r>
    <x v="2"/>
    <x v="11"/>
    <n v="697064766"/>
    <n v="109978"/>
    <s v="UNIVERSIDADE FEDERAL DE LAVRAS - MG"/>
    <d v="2020-12-16T11:04:23"/>
    <s v="HKX5733"/>
    <s v="PROPRIA"/>
    <s v="MOTOCICLETA"/>
    <s v=""/>
    <n v="2009"/>
    <n v="1670814"/>
    <s v="MARCELO ADALTON BALISA"/>
    <s v="Abastecimento"/>
    <s v="GASOLINA COMUM"/>
    <n v="9.4"/>
    <n v="4.8499999999999996"/>
    <n v="43168"/>
    <n v="353"/>
    <n v="37.549999999999997"/>
    <n v="45.58"/>
    <n v="9895191"/>
    <s v="AUTO POSTO LAVRAS SHELL"/>
    <s v="POSTO DE COMBUSTIVEL"/>
    <s v="AVENIDA DR SILVIO MENICUCCI 200"/>
    <s v="VILA ESTER"/>
    <s v="LAVRAS"/>
    <s v="MG"/>
    <s v="DMP"/>
    <m/>
    <m/>
    <m/>
    <m/>
    <s v="POS"/>
    <m/>
    <s v="19476705"/>
    <s v="6035740389466985"/>
    <s v="nd"/>
    <s v="MOTOCICLETA"/>
    <m/>
    <s v="ADEILSON CARVALHO"/>
  </r>
  <r>
    <x v="0"/>
    <x v="11"/>
    <n v="697108310"/>
    <n v="109978"/>
    <s v="UNIVERSIDADE FEDERAL DE LAVRAS - MG"/>
    <d v="2020-12-16T14:57:43"/>
    <s v="HOE7926"/>
    <s v="PROPRIA"/>
    <s v="CAMINHAO"/>
    <s v=""/>
    <n v="2011"/>
    <n v="2042576"/>
    <s v="ANDERSON DOUGLAS CARVALHO"/>
    <s v="Abastecimento"/>
    <s v="Diesel S-10 Comum"/>
    <n v="126.64"/>
    <n v="3.95"/>
    <n v="109404"/>
    <n v="673"/>
    <n v="5.31"/>
    <n v="500"/>
    <n v="9895191"/>
    <s v="AUTO POSTO LAVRAS SHELL"/>
    <s v="POSTO DE COMBUSTIVEL"/>
    <s v="AVENIDA DR SILVIO MENICUCCI 200"/>
    <s v="VILA ESTER"/>
    <s v="LAVRAS"/>
    <s v="MG"/>
    <s v="DIRETORIA DE TRANSPORTES E CONSERVACAO DO CAMPUS/PROINFRA"/>
    <m/>
    <m/>
    <m/>
    <m/>
    <s v="POS"/>
    <m/>
    <s v="19476705"/>
    <s v="6035740389466571"/>
    <s v="CAMINHAO"/>
    <s v="VEICULOS PESADOS - HODOMETRO"/>
    <m/>
    <s v="ADEILSON CARVALHO"/>
  </r>
  <r>
    <x v="0"/>
    <x v="11"/>
    <n v="697141126"/>
    <n v="109978"/>
    <s v="UNIVERSIDADE FEDERAL DE LAVRAS - MG"/>
    <d v="2020-12-16T17:27:36"/>
    <s v="PVJ8154"/>
    <s v="PROPRIA"/>
    <s v="MOTOCICLETA"/>
    <s v=""/>
    <n v="2014"/>
    <n v="1810957"/>
    <s v="ARTHUR RESENDE RIBEIRO DE OLIVEIRA"/>
    <s v="Abastecimento"/>
    <s v="GASOLINA COMUM"/>
    <n v="4.08"/>
    <n v="4.75"/>
    <n v="62238"/>
    <n v="190"/>
    <n v="46.57"/>
    <n v="19.38"/>
    <n v="644030"/>
    <s v="POSTO VENERANDO"/>
    <s v="POSTO DE COMBUSTIVEL"/>
    <s v="PRACA MONSENHOR DOMINGOS PINHEIRO 242"/>
    <s v="CENTRO"/>
    <s v="LAVRAS"/>
    <s v="MG"/>
    <s v="DTM"/>
    <m/>
    <m/>
    <m/>
    <m/>
    <s v="POS"/>
    <m/>
    <s v="59532699"/>
    <s v="6035740389467082"/>
    <s v="nd"/>
    <s v="MOTOCICLETA"/>
    <m/>
    <s v="ADEILSON CARVALHO"/>
  </r>
  <r>
    <x v="1"/>
    <x v="11"/>
    <n v="697141318"/>
    <n v="109978"/>
    <s v="UNIVERSIDADE FEDERAL DE LAVRAS - MG"/>
    <d v="2020-12-16T17:28:34"/>
    <s v="PVJ8124"/>
    <s v="PROPRIA"/>
    <s v="MOTOCICLETA"/>
    <s v="20019248"/>
    <n v="2014"/>
    <n v="1810957"/>
    <s v="ARTHUR RESENDE RIBEIRO DE OLIVEIRA"/>
    <s v="Abastecimento"/>
    <s v="GASOLINA COMUM"/>
    <n v="6.02"/>
    <n v="4.75"/>
    <n v="7436"/>
    <n v="257"/>
    <n v="42.69"/>
    <n v="28.62"/>
    <n v="644030"/>
    <s v="POSTO VENERANDO"/>
    <s v="POSTO DE COMBUSTIVEL"/>
    <s v="PRACA MONSENHOR DOMINGOS PINHEIRO 242"/>
    <s v="CENTRO"/>
    <s v="LAVRAS"/>
    <s v="MG"/>
    <s v="CVP"/>
    <m/>
    <m/>
    <m/>
    <m/>
    <s v="POS"/>
    <m/>
    <s v="59532699"/>
    <s v="6035740389466894"/>
    <s v="nd"/>
    <s v="GRUPO GERAL DE RESTRICOES"/>
    <m/>
    <s v="ADEILSON CARVALHO"/>
  </r>
  <r>
    <x v="0"/>
    <x v="11"/>
    <n v="697190216"/>
    <n v="109978"/>
    <s v="UNIVERSIDADE FEDERAL DE LAVRAS - MG"/>
    <d v="2020-12-17T06:28:48"/>
    <s v="GMF7365"/>
    <s v="PROPRIA"/>
    <s v="ONIBUS"/>
    <s v=""/>
    <n v="2012"/>
    <n v="78048246"/>
    <s v="CARLOS EDUARDO LUIZ"/>
    <s v="Abastecimento"/>
    <s v="Diesel S-10 Comum"/>
    <n v="127.55"/>
    <n v="3.92"/>
    <n v="13184"/>
    <n v="617"/>
    <n v="4.84"/>
    <n v="500"/>
    <n v="11396534"/>
    <s v="POSTO DA PRACA"/>
    <s v="POSTO DE COMBUSTIVEL"/>
    <s v="PRACA DOUTOR JORGE 185"/>
    <s v="CENTRO"/>
    <s v="LAVRAS"/>
    <s v="MG"/>
    <s v="DTM"/>
    <m/>
    <m/>
    <m/>
    <m/>
    <s v="POS"/>
    <m/>
    <s v="24904944"/>
    <s v="6035740389467181"/>
    <s v="nd"/>
    <s v="VEICULOS PESADOS - HODOMETRO"/>
    <m/>
    <s v="ADEILSON CARVALHO"/>
  </r>
  <r>
    <x v="0"/>
    <x v="11"/>
    <n v="697191059"/>
    <n v="109978"/>
    <s v="UNIVERSIDADE FEDERAL DE LAVRAS - MG"/>
    <d v="2020-12-17T07:04:00"/>
    <s v="GMF5800"/>
    <s v="PROPRIA"/>
    <s v="13000"/>
    <s v="20012236"/>
    <n v="2009"/>
    <n v="45197865"/>
    <s v="ANTONIO JOSE BENTO DE LUCAS"/>
    <s v="Abastecimento"/>
    <s v="DIESEL"/>
    <n v="142.57"/>
    <n v="3.71"/>
    <n v="114777"/>
    <n v="704"/>
    <n v="4.9400000000000004"/>
    <n v="528.92999999999995"/>
    <n v="11141714"/>
    <s v="POSTO BOA VISTA"/>
    <s v="POSTO DE COMBUSTIVEL"/>
    <s v="ROD BR 135  KM 410"/>
    <s v="MORADA NOVA"/>
    <s v="BOCAIUVA"/>
    <s v="MG"/>
    <s v="DIRETORIA DE TRANSPORTES E CONSERVACAO DO CAMPUS/PROINFRA"/>
    <m/>
    <m/>
    <m/>
    <m/>
    <s v="POS"/>
    <m/>
    <s v="76005439"/>
    <s v="6035740389466522"/>
    <s v="nd"/>
    <s v="VEICULOS PESADOS - HODOMETRO"/>
    <m/>
    <s v="ADEILSON CARVALHO"/>
  </r>
  <r>
    <x v="0"/>
    <x v="11"/>
    <n v="697211171"/>
    <n v="109978"/>
    <s v="UNIVERSIDADE FEDERAL DE LAVRAS - MG"/>
    <d v="2020-12-17T08:00:50"/>
    <s v="GMF5734"/>
    <s v="PROPRIA"/>
    <s v="COURIER"/>
    <s v="20019838"/>
    <n v="2009"/>
    <n v="2128212"/>
    <s v="BRUNO SIQUEIRA OGANDO"/>
    <s v="Abastecimento"/>
    <s v="GASOLINA COMUM"/>
    <n v="41.58"/>
    <n v="4.8099999999999996"/>
    <n v="115540"/>
    <n v="241"/>
    <n v="5.8"/>
    <n v="200"/>
    <n v="11396534"/>
    <s v="POSTO DA PRACA"/>
    <s v="POSTO DE COMBUSTIVEL"/>
    <s v="PRACA DOUTOR JORGE 185"/>
    <s v="CENTRO"/>
    <s v="LAVRAS"/>
    <s v="MG"/>
    <s v="DIRETORIA DE TRANSPORTES E CONSERVACAO DO CAMPUS/PROINFRA"/>
    <m/>
    <m/>
    <m/>
    <m/>
    <s v="POS"/>
    <m/>
    <s v="24904944"/>
    <s v="6035740396671015"/>
    <s v="nd"/>
    <s v="VEICULOS LEVES"/>
    <m/>
    <s v="ADEILSON CARVALHO"/>
  </r>
  <r>
    <x v="0"/>
    <x v="11"/>
    <n v="697226973"/>
    <n v="109978"/>
    <s v="UNIVERSIDADE FEDERAL DE LAVRAS - MG"/>
    <d v="2020-12-17T08:53:25"/>
    <s v="GMF7211"/>
    <s v="PROPRIA"/>
    <s v="FOCUS"/>
    <s v="20012222"/>
    <n v="2013"/>
    <n v="2072939"/>
    <s v="AMADOR EDUARDO DE LIMA"/>
    <s v="Abastecimento"/>
    <s v="GASOLINA COMUM"/>
    <n v="35.51"/>
    <n v="4.8499999999999996"/>
    <n v="151562"/>
    <n v="257"/>
    <n v="7.24"/>
    <n v="172.19"/>
    <n v="9895191"/>
    <s v="AUTO POSTO LAVRAS SHELL"/>
    <s v="POSTO DE COMBUSTIVEL"/>
    <s v="AVENIDA DR SILVIO MENICUCCI 200"/>
    <s v="VILA ESTER"/>
    <s v="LAVRAS"/>
    <s v="MG"/>
    <s v="DIRETORIA DE TRANSPORTES E CONSERVACAO DO CAMPUS/PROINFRA"/>
    <m/>
    <m/>
    <m/>
    <m/>
    <s v="POS"/>
    <m/>
    <s v="19476705"/>
    <s v="6035740389466662"/>
    <s v="nd"/>
    <s v="VEICULOS LEVES - FORD FOCUS"/>
    <m/>
    <s v="ADEILSON CARVALHO"/>
  </r>
  <r>
    <x v="1"/>
    <x v="11"/>
    <n v="697243981"/>
    <n v="109978"/>
    <s v="UNIVERSIDADE FEDERAL DE LAVRAS - MG"/>
    <d v="2020-12-17T10:06:24"/>
    <s v="ROC4343"/>
    <s v="PROPRIA"/>
    <s v="ROCADEIRA"/>
    <s v=""/>
    <n v="2012"/>
    <n v="2041853"/>
    <s v="MARCIO TADEU DE LIMA"/>
    <s v="Abastecimento"/>
    <s v="GASOLINA COMUM"/>
    <n v="10"/>
    <n v="4.8499999999999996"/>
    <n v="114220"/>
    <n v="125"/>
    <n v="12.5"/>
    <n v="48.49"/>
    <n v="9895191"/>
    <s v="AUTO POSTO LAVRAS SHELL"/>
    <s v="POSTO DE COMBUSTIVEL"/>
    <s v="AVENIDA DR SILVIO MENICUCCI 200"/>
    <s v="VILA ESTER"/>
    <s v="LAVRAS"/>
    <s v="MG"/>
    <s v="PROINFRA"/>
    <m/>
    <m/>
    <m/>
    <m/>
    <s v="POS"/>
    <m/>
    <s v="19476705"/>
    <s v="6035740391946859"/>
    <s v="EQUIPAMENTO"/>
    <s v="EQUIPAMENTOS"/>
    <m/>
    <s v="JACKSON ANTONIO BARBOSA"/>
  </r>
  <r>
    <x v="1"/>
    <x v="11"/>
    <n v="697246184"/>
    <n v="109978"/>
    <s v="UNIVERSIDADE FEDERAL DE LAVRAS - MG"/>
    <d v="2020-12-17T10:07:24"/>
    <s v="ROC7069"/>
    <s v="PROPRIA"/>
    <s v="ROCADEIRA"/>
    <s v=""/>
    <n v="2016"/>
    <n v="2041853"/>
    <s v="MARCIO TADEU DE LIMA"/>
    <s v="Abastecimento"/>
    <s v="GASOLINA COMUM"/>
    <n v="10"/>
    <n v="4.8499999999999996"/>
    <n v="114220"/>
    <n v="100"/>
    <n v="10"/>
    <n v="48.49"/>
    <n v="9895191"/>
    <s v="AUTO POSTO LAVRAS SHELL"/>
    <s v="POSTO DE COMBUSTIVEL"/>
    <s v="AVENIDA DR SILVIO MENICUCCI 200"/>
    <s v="VILA ESTER"/>
    <s v="LAVRAS"/>
    <s v="MG"/>
    <s v="PROINFRA"/>
    <m/>
    <m/>
    <m/>
    <m/>
    <s v="POS"/>
    <m/>
    <s v="19476705"/>
    <s v="6035740391947766"/>
    <s v="EQUIPAMENTO"/>
    <s v="EQUIPAMENTOS"/>
    <m/>
    <s v="JACKSON ANTONIO BARBOSA"/>
  </r>
  <r>
    <x v="1"/>
    <x v="11"/>
    <n v="697246344"/>
    <n v="109978"/>
    <s v="UNIVERSIDADE FEDERAL DE LAVRAS - MG"/>
    <d v="2020-12-17T10:08:18"/>
    <s v="ROC6726"/>
    <s v="PROPRIA"/>
    <s v="ROCADEIRA FS 220"/>
    <s v=""/>
    <n v="2011"/>
    <n v="2041853"/>
    <s v="MARCIO TADEU DE LIMA"/>
    <s v="Abastecimento"/>
    <s v="GASOLINA COMUM"/>
    <n v="10"/>
    <n v="4.8499999999999996"/>
    <n v="114220"/>
    <n v="100"/>
    <n v="10"/>
    <n v="48.49"/>
    <n v="9895191"/>
    <s v="AUTO POSTO LAVRAS SHELL"/>
    <s v="POSTO DE COMBUSTIVEL"/>
    <s v="AVENIDA DR SILVIO MENICUCCI 200"/>
    <s v="VILA ESTER"/>
    <s v="LAVRAS"/>
    <s v="MG"/>
    <s v="PROINFRA"/>
    <m/>
    <m/>
    <m/>
    <m/>
    <s v="POS"/>
    <m/>
    <s v="19476705"/>
    <s v="6035740391946610"/>
    <s v="EQUIPAMENTO"/>
    <s v="EQUIPAMENTOS"/>
    <m/>
    <s v="JACKSON ANTONIO BARBOSA"/>
  </r>
  <r>
    <x v="1"/>
    <x v="11"/>
    <n v="697246497"/>
    <n v="109978"/>
    <s v="UNIVERSIDADE FEDERAL DE LAVRAS - MG"/>
    <d v="2020-12-17T10:09:10"/>
    <s v="ROC7067"/>
    <s v="PROPRIA"/>
    <s v="ROCADEIRA"/>
    <s v=""/>
    <n v="2016"/>
    <n v="2041853"/>
    <s v="MARCIO TADEU DE LIMA"/>
    <s v="Abastecimento"/>
    <s v="GASOLINA COMUM"/>
    <n v="10"/>
    <n v="4.8499999999999996"/>
    <n v="114220"/>
    <n v="100"/>
    <n v="10"/>
    <n v="48.49"/>
    <n v="9895191"/>
    <s v="AUTO POSTO LAVRAS SHELL"/>
    <s v="POSTO DE COMBUSTIVEL"/>
    <s v="AVENIDA DR SILVIO MENICUCCI 200"/>
    <s v="VILA ESTER"/>
    <s v="LAVRAS"/>
    <s v="MG"/>
    <s v="PROINFRA"/>
    <m/>
    <m/>
    <m/>
    <m/>
    <s v="POS"/>
    <m/>
    <s v="19476705"/>
    <s v="6035740391947618"/>
    <s v="EQUIPAMENTO"/>
    <s v="EQUIPAMENTOS"/>
    <m/>
    <s v="SANDRO PEREIRA DA SILVA"/>
  </r>
  <r>
    <x v="8"/>
    <x v="11"/>
    <n v="697273976"/>
    <n v="109978"/>
    <s v="UNIVERSIDADE FEDERAL DE LAVRAS - MG"/>
    <d v="2020-12-17T12:21:18"/>
    <s v="TCB7620"/>
    <s v="PROPRIA"/>
    <s v="TANQUE"/>
    <s v=""/>
    <n v="1998"/>
    <n v="11984333"/>
    <s v="ADEILSON CARVALHO"/>
    <s v="Abastecimento"/>
    <s v="DIESEL"/>
    <n v="5000"/>
    <n v="3.71"/>
    <n v="60"/>
    <n v="10"/>
    <n v="0"/>
    <n v="18550"/>
    <n v="6103464"/>
    <s v="POSTO TUNEL"/>
    <s v="POSTO DE COMBUSTIVEL"/>
    <s v="RUA OTACILIO NEGRAO DE LIMA 598"/>
    <s v="CENTRO"/>
    <s v="LAVRAS"/>
    <s v="MG"/>
    <s v="FAZENDA PALMITAL"/>
    <m/>
    <m/>
    <m/>
    <m/>
    <s v="POS"/>
    <m/>
    <s v="76015906"/>
    <s v="6035740390020177"/>
    <s v="EQUIPAMENTO"/>
    <s v="EQUIPAMENTOS"/>
    <m/>
    <s v="LAZARO DE OLIVEIRA SOBRINHO"/>
  </r>
  <r>
    <x v="1"/>
    <x v="11"/>
    <n v="697329889"/>
    <n v="109978"/>
    <s v="UNIVERSIDADE FEDERAL DE LAVRAS - MG"/>
    <d v="2020-12-17T17:17:04"/>
    <s v="PVJ8151"/>
    <s v="PROPRIA"/>
    <s v="MOTOCICLETA"/>
    <s v="20019247"/>
    <n v="2014"/>
    <n v="1810957"/>
    <s v="ARTHUR RESENDE RIBEIRO DE OLIVEIRA"/>
    <s v="Abastecimento"/>
    <s v="GASOLINA COMUM"/>
    <n v="5.05"/>
    <n v="4.75"/>
    <n v="95879"/>
    <n v="257"/>
    <n v="50.89"/>
    <n v="23.99"/>
    <n v="644030"/>
    <s v="POSTO VENERANDO"/>
    <s v="POSTO DE COMBUSTIVEL"/>
    <s v="PRACA MONSENHOR DOMINGOS PINHEIRO 242"/>
    <s v="CENTRO"/>
    <s v="LAVRAS"/>
    <s v="MG"/>
    <s v="CVP"/>
    <m/>
    <m/>
    <m/>
    <m/>
    <s v="POS"/>
    <m/>
    <s v="59532699"/>
    <s v="6035740389466951"/>
    <s v="nd"/>
    <s v="MOTOCICLETA"/>
    <m/>
    <s v="ADEILSON CARVALHO"/>
  </r>
  <r>
    <x v="1"/>
    <x v="11"/>
    <n v="697330151"/>
    <n v="109978"/>
    <s v="UNIVERSIDADE FEDERAL DE LAVRAS - MG"/>
    <d v="2020-12-17T17:18:21"/>
    <s v="PVJ8129"/>
    <s v="PROPRIA"/>
    <s v="MOTOCICLETA"/>
    <s v="20019241"/>
    <n v="2014"/>
    <n v="1810957"/>
    <s v="ARTHUR RESENDE RIBEIRO DE OLIVEIRA"/>
    <s v="Abastecimento"/>
    <s v="GASOLINA COMUM"/>
    <n v="7.41"/>
    <n v="4.75"/>
    <n v="2964"/>
    <n v="338"/>
    <n v="45.61"/>
    <n v="35.200000000000003"/>
    <n v="644030"/>
    <s v="POSTO VENERANDO"/>
    <s v="POSTO DE COMBUSTIVEL"/>
    <s v="PRACA MONSENHOR DOMINGOS PINHEIRO 242"/>
    <s v="CENTRO"/>
    <s v="LAVRAS"/>
    <s v="MG"/>
    <s v="CVP"/>
    <m/>
    <m/>
    <m/>
    <m/>
    <s v="POS"/>
    <m/>
    <s v="59532699"/>
    <s v="6035740389466902"/>
    <s v="nd"/>
    <s v="GRUPO GERAL DE RESTRICOES"/>
    <m/>
    <s v="ADEILSON CARVALHO"/>
  </r>
  <r>
    <x v="0"/>
    <x v="11"/>
    <n v="697330340"/>
    <n v="109978"/>
    <s v="UNIVERSIDADE FEDERAL DE LAVRAS - MG"/>
    <d v="2020-12-17T17:19:15"/>
    <s v="HKX5729"/>
    <s v="PROPRIA"/>
    <s v="MOTOCICLETA"/>
    <s v=""/>
    <n v="2009"/>
    <n v="1810957"/>
    <s v="ARTHUR RESENDE RIBEIRO DE OLIVEIRA"/>
    <s v="Abastecimento"/>
    <s v="GASOLINA COMUM"/>
    <n v="8.25"/>
    <n v="4.75"/>
    <n v="34922"/>
    <n v="364"/>
    <n v="44.12"/>
    <n v="39.18"/>
    <n v="644030"/>
    <s v="POSTO VENERANDO"/>
    <s v="POSTO DE COMBUSTIVEL"/>
    <s v="PRACA MONSENHOR DOMINGOS PINHEIRO 242"/>
    <s v="CENTRO"/>
    <s v="LAVRAS"/>
    <s v="MG"/>
    <s v="DTM"/>
    <m/>
    <m/>
    <m/>
    <m/>
    <s v="POS"/>
    <m/>
    <s v="59532699"/>
    <s v="6035740389467017"/>
    <s v="nd"/>
    <s v="MOTOCICLETA"/>
    <m/>
    <s v="ADEILSON CARVALHO"/>
  </r>
  <r>
    <x v="6"/>
    <x v="11"/>
    <n v="697330468"/>
    <n v="109978"/>
    <s v="UNIVERSIDADE FEDERAL DE LAVRAS - MG"/>
    <d v="2020-12-17T17:19:55"/>
    <s v="HKX5728"/>
    <s v="PROPRIA"/>
    <s v="MOTOCICLETA"/>
    <s v=""/>
    <n v="2009"/>
    <n v="1810957"/>
    <s v="ARTHUR RESENDE RIBEIRO DE OLIVEIRA"/>
    <s v="Abastecimento"/>
    <s v="GASOLINA COMUM"/>
    <n v="7.84"/>
    <n v="4.75"/>
    <n v="62693"/>
    <n v="362"/>
    <n v="46.17"/>
    <n v="37.229999999999997"/>
    <n v="644030"/>
    <s v="POSTO VENERANDO"/>
    <s v="POSTO DE COMBUSTIVEL"/>
    <s v="PRACA MONSENHOR DOMINGOS PINHEIRO 242"/>
    <s v="CENTRO"/>
    <s v="LAVRAS"/>
    <s v="MG"/>
    <s v="DGTI"/>
    <m/>
    <m/>
    <m/>
    <m/>
    <s v="POS"/>
    <m/>
    <s v="59532699"/>
    <s v="6035740389466977"/>
    <s v="nd"/>
    <s v="MOTOCICLETA"/>
    <m/>
    <s v="ADEILSON CARVALHO"/>
  </r>
  <r>
    <x v="0"/>
    <x v="11"/>
    <n v="697425061"/>
    <n v="109978"/>
    <s v="UNIVERSIDADE FEDERAL DE LAVRAS - MG"/>
    <d v="2020-12-18T08:24:51"/>
    <s v="GMF6827"/>
    <s v="PROPRIA"/>
    <s v="SPRINTER"/>
    <s v="20012221"/>
    <n v="2012"/>
    <n v="68775056"/>
    <s v="ANDERSON DE SOUSA LIMA"/>
    <s v="Abastecimento"/>
    <s v="Diesel S-10 Comum"/>
    <n v="62.57"/>
    <n v="3.95"/>
    <n v="175235"/>
    <n v="603"/>
    <n v="9.64"/>
    <n v="247.03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19476705"/>
    <s v="6035740389467298"/>
    <s v="nd"/>
    <s v="VEICULOS PESADOS - HODOMETRO"/>
    <m/>
    <s v="ADEILSON CARVALHO"/>
  </r>
  <r>
    <x v="1"/>
    <x v="11"/>
    <n v="697527041"/>
    <n v="109978"/>
    <s v="UNIVERSIDADE FEDERAL DE LAVRAS - MG"/>
    <d v="2020-12-18T16:12:01"/>
    <s v="PVJ8145"/>
    <s v="PROPRIA"/>
    <s v="MOTOCICLETA"/>
    <s v="20019245"/>
    <n v="2014"/>
    <n v="1810957"/>
    <s v="ARTHUR RESENDE RIBEIRO DE OLIVEIRA"/>
    <s v="Abastecimento"/>
    <s v="GASOLINA COMUM"/>
    <n v="7.46"/>
    <n v="4.75"/>
    <n v="97311"/>
    <n v="343"/>
    <n v="45.98"/>
    <n v="35.46"/>
    <n v="644030"/>
    <s v="POSTO VENERANDO"/>
    <s v="POSTO DE COMBUSTIVEL"/>
    <s v="PRACA MONSENHOR DOMINGOS PINHEIRO 242"/>
    <s v="CENTRO"/>
    <s v="LAVRAS"/>
    <s v="MG"/>
    <s v="CVP"/>
    <m/>
    <m/>
    <m/>
    <m/>
    <s v="POS"/>
    <m/>
    <s v="59532699"/>
    <s v="6035740389466936"/>
    <s v="nd"/>
    <s v="MOTOCICLETA"/>
    <m/>
    <s v="ADEILSON CARVALHO"/>
  </r>
  <r>
    <x v="1"/>
    <x v="11"/>
    <n v="697527349"/>
    <n v="109978"/>
    <s v="UNIVERSIDADE FEDERAL DE LAVRAS - MG"/>
    <d v="2020-12-18T16:13:22"/>
    <s v="PVJ8151"/>
    <s v="PROPRIA"/>
    <s v="MOTOCICLETA"/>
    <s v="20019247"/>
    <n v="2014"/>
    <n v="1810957"/>
    <s v="ARTHUR RESENDE RIBEIRO DE OLIVEIRA"/>
    <s v="Abastecimento"/>
    <s v="GASOLINA COMUM"/>
    <n v="6.28"/>
    <n v="4.75"/>
    <n v="96125"/>
    <n v="246"/>
    <n v="39.17"/>
    <n v="29.82"/>
    <n v="644030"/>
    <s v="POSTO VENERANDO"/>
    <s v="POSTO DE COMBUSTIVEL"/>
    <s v="PRACA MONSENHOR DOMINGOS PINHEIRO 242"/>
    <s v="CENTRO"/>
    <s v="LAVRAS"/>
    <s v="MG"/>
    <s v="CVP"/>
    <m/>
    <m/>
    <m/>
    <m/>
    <s v="POS"/>
    <m/>
    <s v="59532699"/>
    <s v="6035740389466951"/>
    <s v="nd"/>
    <s v="MOTOCICLETA"/>
    <m/>
    <s v="ADEILSON CARVALHO"/>
  </r>
  <r>
    <x v="1"/>
    <x v="11"/>
    <n v="697527552"/>
    <n v="109978"/>
    <s v="UNIVERSIDADE FEDERAL DE LAVRAS - MG"/>
    <d v="2020-12-18T16:14:23"/>
    <s v="PVJ8144"/>
    <s v="PROPRIA"/>
    <s v="MOTOCICLETA"/>
    <s v="0019244"/>
    <n v="2014"/>
    <n v="1810957"/>
    <s v="ARTHUR RESENDE RIBEIRO DE OLIVEIRA"/>
    <s v="Abastecimento"/>
    <s v="GASOLINA COMUM"/>
    <n v="5.9"/>
    <n v="4.75"/>
    <n v="86708"/>
    <n v="218"/>
    <n v="36.950000000000003"/>
    <n v="28.03"/>
    <n v="644030"/>
    <s v="POSTO VENERANDO"/>
    <s v="POSTO DE COMBUSTIVEL"/>
    <s v="PRACA MONSENHOR DOMINGOS PINHEIRO 242"/>
    <s v="CENTRO"/>
    <s v="LAVRAS"/>
    <s v="MG"/>
    <s v="CVP"/>
    <m/>
    <m/>
    <m/>
    <m/>
    <s v="POS"/>
    <m/>
    <s v="59532699"/>
    <s v="6035740389466928"/>
    <s v="nd"/>
    <s v="MOTOCICLETA"/>
    <m/>
    <s v="ADEILSON CARVALHO"/>
  </r>
  <r>
    <x v="1"/>
    <x v="11"/>
    <n v="697527779"/>
    <n v="109978"/>
    <s v="UNIVERSIDADE FEDERAL DE LAVRAS - MG"/>
    <d v="2020-12-18T16:15:28"/>
    <s v="PVJ8146"/>
    <s v="PROPRIA"/>
    <s v="MOTOCICLETA"/>
    <s v="20019246"/>
    <n v="2014"/>
    <n v="1810957"/>
    <s v="ARTHUR RESENDE RIBEIRO DE OLIVEIRA"/>
    <s v="Abastecimento"/>
    <s v="GASOLINA COMUM"/>
    <n v="8.11"/>
    <n v="4.75"/>
    <n v="77511"/>
    <n v="290"/>
    <n v="35.76"/>
    <n v="38.54"/>
    <n v="644030"/>
    <s v="POSTO VENERANDO"/>
    <s v="POSTO DE COMBUSTIVEL"/>
    <s v="PRACA MONSENHOR DOMINGOS PINHEIRO 242"/>
    <s v="CENTRO"/>
    <s v="LAVRAS"/>
    <s v="MG"/>
    <s v="CVP"/>
    <m/>
    <m/>
    <m/>
    <m/>
    <s v="POS"/>
    <m/>
    <s v="59532699"/>
    <s v="6035740389466944"/>
    <s v="nd"/>
    <s v="MOTOCICLETA"/>
    <m/>
    <s v="ADEILSON CARVALHO"/>
  </r>
  <r>
    <x v="1"/>
    <x v="11"/>
    <n v="697528043"/>
    <n v="109978"/>
    <s v="UNIVERSIDADE FEDERAL DE LAVRAS - MG"/>
    <d v="2020-12-18T16:16:41"/>
    <s v="PVJ8142"/>
    <s v="PROPRIA"/>
    <s v="MOTOCICLETA"/>
    <s v="20019243"/>
    <n v="2014"/>
    <n v="1810957"/>
    <s v="ARTHUR RESENDE RIBEIRO DE OLIVEIRA"/>
    <s v="Abastecimento"/>
    <s v="GASOLINA COMUM"/>
    <n v="6.38"/>
    <n v="4.75"/>
    <n v="99151"/>
    <n v="273"/>
    <n v="42.79"/>
    <n v="30.3"/>
    <n v="644030"/>
    <s v="POSTO VENERANDO"/>
    <s v="POSTO DE COMBUSTIVEL"/>
    <s v="PRACA MONSENHOR DOMINGOS PINHEIRO 242"/>
    <s v="CENTRO"/>
    <s v="LAVRAS"/>
    <s v="MG"/>
    <s v="CVP"/>
    <m/>
    <m/>
    <m/>
    <m/>
    <s v="POS"/>
    <m/>
    <s v="59532699"/>
    <s v="6035740389466910"/>
    <s v="nd"/>
    <s v="GRUPO GERAL DE RESTRICOES"/>
    <m/>
    <s v="ADEILSON CARVALHO"/>
  </r>
  <r>
    <x v="1"/>
    <x v="11"/>
    <n v="697529333"/>
    <n v="109978"/>
    <s v="UNIVERSIDADE FEDERAL DE LAVRAS - MG"/>
    <d v="2020-12-18T16:17:58"/>
    <s v="PVJ8159"/>
    <s v="PROPRIA"/>
    <s v="MOTOCICLETA"/>
    <s v="0019242"/>
    <n v="2014"/>
    <n v="1810957"/>
    <s v="ARTHUR RESENDE RIBEIRO DE OLIVEIRA"/>
    <s v="Abastecimento"/>
    <s v="GASOLINA COMUM"/>
    <n v="4.45"/>
    <n v="4.76"/>
    <n v="86379"/>
    <n v="187"/>
    <n v="42.02"/>
    <n v="21.17"/>
    <n v="644030"/>
    <s v="POSTO VENERANDO"/>
    <s v="POSTO DE COMBUSTIVEL"/>
    <s v="PRACA MONSENHOR DOMINGOS PINHEIRO 242"/>
    <s v="CENTRO"/>
    <s v="LAVRAS"/>
    <s v="MG"/>
    <s v="CVP"/>
    <m/>
    <m/>
    <m/>
    <m/>
    <s v="POS"/>
    <m/>
    <s v="59532699"/>
    <s v="6035740389466969"/>
    <s v="nd"/>
    <s v="MOTOCICLETA"/>
    <m/>
    <s v="ADEILSON CARVALHO"/>
  </r>
  <r>
    <x v="0"/>
    <x v="11"/>
    <n v="697529813"/>
    <n v="109978"/>
    <s v="UNIVERSIDADE FEDERAL DE LAVRAS - MG"/>
    <d v="2020-12-18T16:20:22"/>
    <s v="PVJ8154"/>
    <s v="PROPRIA"/>
    <s v="MOTOCICLETA"/>
    <s v=""/>
    <n v="2014"/>
    <n v="1810957"/>
    <s v="ARTHUR RESENDE RIBEIRO DE OLIVEIRA"/>
    <s v="Abastecimento"/>
    <s v="GASOLINA COMUM"/>
    <n v="4.34"/>
    <n v="4.75"/>
    <n v="62433"/>
    <n v="195"/>
    <n v="44.93"/>
    <n v="20.61"/>
    <n v="644030"/>
    <s v="POSTO VENERANDO"/>
    <s v="POSTO DE COMBUSTIVEL"/>
    <s v="PRACA MONSENHOR DOMINGOS PINHEIRO 242"/>
    <s v="CENTRO"/>
    <s v="LAVRAS"/>
    <s v="MG"/>
    <s v="DTM"/>
    <m/>
    <m/>
    <m/>
    <m/>
    <s v="POS"/>
    <m/>
    <s v="59532699"/>
    <s v="6035740389467082"/>
    <s v="nd"/>
    <s v="MOTOCICLETA"/>
    <m/>
    <s v="ADEILSON CARVALHO"/>
  </r>
  <r>
    <x v="1"/>
    <x v="11"/>
    <n v="697530144"/>
    <n v="109978"/>
    <s v="UNIVERSIDADE FEDERAL DE LAVRAS - MG"/>
    <d v="2020-12-18T16:21:40"/>
    <s v="PVJ8123"/>
    <s v="PROPRIA"/>
    <s v="MOTOCICLETA"/>
    <s v="20019272"/>
    <n v="2014"/>
    <n v="1810957"/>
    <s v="ARTHUR RESENDE RIBEIRO DE OLIVEIRA"/>
    <s v="Abastecimento"/>
    <s v="GASOLINA COMUM"/>
    <n v="6.4"/>
    <n v="4.75"/>
    <n v="88386"/>
    <n v="280"/>
    <n v="43.75"/>
    <n v="30.43"/>
    <n v="644030"/>
    <s v="POSTO VENERANDO"/>
    <s v="POSTO DE COMBUSTIVEL"/>
    <s v="PRACA MONSENHOR DOMINGOS PINHEIRO 242"/>
    <s v="CENTRO"/>
    <s v="LAVRAS"/>
    <s v="MG"/>
    <s v="CVP"/>
    <m/>
    <m/>
    <m/>
    <m/>
    <s v="POS"/>
    <m/>
    <s v="59532699"/>
    <s v="6035740389466886"/>
    <s v="nd"/>
    <s v="MOTOCICLETA"/>
    <m/>
    <s v="ADEILSON CARVALHO"/>
  </r>
  <r>
    <x v="0"/>
    <x v="11"/>
    <n v="697530623"/>
    <n v="109978"/>
    <s v="UNIVERSIDADE FEDERAL DE LAVRAS - MG"/>
    <d v="2020-12-18T16:23:49"/>
    <s v="OQP9475"/>
    <s v="PROPRIA"/>
    <s v="UNO"/>
    <s v=""/>
    <n v="2014"/>
    <n v="1810957"/>
    <s v="ARTHUR RESENDE RIBEIRO DE OLIVEIRA"/>
    <s v="Abastecimento"/>
    <s v="GASOLINA COMUM"/>
    <n v="18.82"/>
    <n v="4.75"/>
    <n v="135115"/>
    <n v="192"/>
    <n v="10.199999999999999"/>
    <n v="89.38"/>
    <n v="644030"/>
    <s v="POSTO VENERANDO"/>
    <s v="POSTO DE COMBUSTIVEL"/>
    <s v="PRACA MONSENHOR DOMINGOS PINHEIRO 242"/>
    <s v="CENTRO"/>
    <s v="LAVRAS"/>
    <s v="MG"/>
    <s v="DTM"/>
    <m/>
    <m/>
    <m/>
    <m/>
    <s v="POS"/>
    <m/>
    <s v="59532699"/>
    <s v="6035740404203629"/>
    <s v="nd"/>
    <s v="VEICULOS LEVES - FIAT UNO"/>
    <m/>
    <s v="ADEILSON CARVALHO"/>
  </r>
  <r>
    <x v="0"/>
    <x v="11"/>
    <n v="697568952"/>
    <n v="109978"/>
    <s v="UNIVERSIDADE FEDERAL DE LAVRAS - MG"/>
    <d v="2020-12-18T19:05:45"/>
    <s v="GMF6159"/>
    <s v="PROPRIA"/>
    <s v="STRADA HD WK CD E"/>
    <s v=""/>
    <n v="2010"/>
    <n v="2041833"/>
    <s v="LAZARO DE OLIVEIRA SOBRINHO"/>
    <s v="Abastecimento"/>
    <s v="ETANOL"/>
    <n v="45.1"/>
    <n v="3.55"/>
    <n v="121729"/>
    <n v="350"/>
    <n v="7.76"/>
    <n v="160.12"/>
    <n v="11396534"/>
    <s v="POSTO DA PRACA"/>
    <s v="POSTO DE COMBUSTIVEL"/>
    <s v="PRACA DOUTOR JORGE 185"/>
    <s v="CENTRO"/>
    <s v="LAVRAS"/>
    <s v="MG"/>
    <s v="DIRETORIA DE TRANSPORTES E CONSERVACAO DO CAMPUS/PROINFRA"/>
    <m/>
    <m/>
    <m/>
    <m/>
    <s v="POS"/>
    <m/>
    <s v="24903409"/>
    <s v="6035740389467330"/>
    <s v="nd"/>
    <s v="VEICULOS LEVES - STRADA"/>
    <m/>
    <s v="ADEILSON CARVALHO"/>
  </r>
  <r>
    <x v="0"/>
    <x v="11"/>
    <n v="697738401"/>
    <n v="109978"/>
    <s v="UNIVERSIDADE FEDERAL DE LAVRAS - MG"/>
    <d v="2020-12-20T12:20:52"/>
    <s v="GMF6827"/>
    <s v="PROPRIA"/>
    <s v="SPRINTER"/>
    <s v="20012221"/>
    <n v="2012"/>
    <n v="68775056"/>
    <s v="ANDERSON DE SOUSA LIMA"/>
    <s v="Abastecimento"/>
    <s v="DIESEL"/>
    <n v="52.49"/>
    <n v="3.8"/>
    <n v="175753"/>
    <n v="518"/>
    <n v="9.8699999999999992"/>
    <n v="199.41"/>
    <n v="6492509"/>
    <s v="AUTO POSTO REI DO SUCO"/>
    <s v="POSTO DE COMBUSTIVEL"/>
    <s v="RODOVIA OLIMPIA A S JOSE DO RIO PRETO 0 KM 145"/>
    <s v="AGUA PARADA"/>
    <s v="OLIMPIA"/>
    <s v="SP"/>
    <s v="DTM"/>
    <m/>
    <m/>
    <m/>
    <m/>
    <s v="POS"/>
    <m/>
    <s v="54104517"/>
    <s v="6035740389467298"/>
    <s v="nd"/>
    <s v="VEICULOS PESADOS - HODOMETRO"/>
    <m/>
    <s v="ADEILSON CARVALHO"/>
  </r>
  <r>
    <x v="0"/>
    <x v="11"/>
    <n v="697824896"/>
    <n v="109978"/>
    <s v="UNIVERSIDADE FEDERAL DE LAVRAS - MG"/>
    <d v="2020-12-21T08:16:51"/>
    <s v="GMF7963"/>
    <s v="PROPRIA"/>
    <s v="STRADA HD WK CD E"/>
    <s v=""/>
    <n v="2015"/>
    <n v="2242244"/>
    <s v="ANTONIO SEBASTIAO DOMINGOS"/>
    <s v="Abastecimento"/>
    <s v="GASOLINA COMUM"/>
    <n v="41.24"/>
    <n v="4.8499999999999996"/>
    <n v="87830"/>
    <n v="452"/>
    <n v="10.96"/>
    <n v="200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19476705"/>
    <s v="6035740389467355"/>
    <s v="nd"/>
    <s v="VEICULOS LEVES - STRADA"/>
    <m/>
    <s v="ADEILSON CARVALHO"/>
  </r>
  <r>
    <x v="1"/>
    <x v="11"/>
    <n v="697835053"/>
    <n v="109978"/>
    <s v="UNIVERSIDADE FEDERAL DE LAVRAS - MG"/>
    <d v="2020-12-21T08:51:37"/>
    <s v="ROC7068"/>
    <s v="PROPRIA"/>
    <s v="ROCADEIRA"/>
    <s v=""/>
    <n v="2016"/>
    <n v="2041853"/>
    <s v="MARCIO TADEU DE LIMA"/>
    <s v="Abastecimento"/>
    <s v="GASOLINA COMUM"/>
    <n v="10"/>
    <n v="4.8499999999999996"/>
    <n v="114230"/>
    <n v="10"/>
    <n v="1"/>
    <n v="48.49"/>
    <n v="9895191"/>
    <s v="AUTO POSTO LAVRAS SHELL"/>
    <s v="POSTO DE COMBUSTIVEL"/>
    <s v="AVENIDA DR SILVIO MENICUCCI 200"/>
    <s v="VILA ESTER"/>
    <s v="LAVRAS"/>
    <s v="MG"/>
    <s v="PROINFRA"/>
    <m/>
    <m/>
    <m/>
    <m/>
    <s v="POS"/>
    <m/>
    <s v="19476705"/>
    <s v="6035740391947733"/>
    <s v="EQUIPAMENTO"/>
    <s v="EQUIPAMENTOS"/>
    <m/>
    <s v="SANDRO PEREIRA DA SILVA"/>
  </r>
  <r>
    <x v="1"/>
    <x v="11"/>
    <n v="697835700"/>
    <n v="109978"/>
    <s v="UNIVERSIDADE FEDERAL DE LAVRAS - MG"/>
    <d v="2020-12-21T08:53:46"/>
    <s v="ROC7070"/>
    <s v="PROPRIA"/>
    <s v="ROCADEIRA"/>
    <s v=""/>
    <n v="2016"/>
    <n v="2041853"/>
    <s v="MARCIO TADEU DE LIMA"/>
    <s v="Abastecimento"/>
    <s v="GASOLINA COMUM"/>
    <n v="10"/>
    <n v="4.8499999999999996"/>
    <n v="114230"/>
    <n v="10"/>
    <n v="1"/>
    <n v="48.49"/>
    <n v="9895191"/>
    <s v="AUTO POSTO LAVRAS SHELL"/>
    <s v="POSTO DE COMBUSTIVEL"/>
    <s v="AVENIDA DR SILVIO MENICUCCI 200"/>
    <s v="VILA ESTER"/>
    <s v="LAVRAS"/>
    <s v="MG"/>
    <s v="PROINFRA"/>
    <m/>
    <m/>
    <m/>
    <m/>
    <s v="POS"/>
    <m/>
    <s v="19476705"/>
    <s v="6035740391947865"/>
    <s v="EQUIPAMENTO"/>
    <s v="EQUIPAMENTOS"/>
    <m/>
    <s v="JACKSON ANTONIO BARBOSA"/>
  </r>
  <r>
    <x v="1"/>
    <x v="11"/>
    <n v="697836431"/>
    <n v="109978"/>
    <s v="UNIVERSIDADE FEDERAL DE LAVRAS - MG"/>
    <d v="2020-12-21T08:56:11"/>
    <s v="ROC4350"/>
    <s v="PROPRIA"/>
    <s v="ROCADEIRA"/>
    <s v=""/>
    <n v="2012"/>
    <n v="2041853"/>
    <s v="MARCIO TADEU DE LIMA"/>
    <s v="Abastecimento"/>
    <s v="GASOLINA COMUM"/>
    <n v="10"/>
    <n v="4.8499999999999996"/>
    <n v="114230"/>
    <n v="10"/>
    <n v="1"/>
    <n v="48.49"/>
    <n v="9895191"/>
    <s v="AUTO POSTO LAVRAS SHELL"/>
    <s v="POSTO DE COMBUSTIVEL"/>
    <s v="AVENIDA DR SILVIO MENICUCCI 200"/>
    <s v="VILA ESTER"/>
    <s v="LAVRAS"/>
    <s v="MG"/>
    <s v="PROINFRA"/>
    <m/>
    <m/>
    <m/>
    <m/>
    <s v="POS"/>
    <m/>
    <s v="19476705"/>
    <s v="6035740391947139"/>
    <s v="EQUIPAMENTO"/>
    <s v="EQUIPAMENTOS"/>
    <m/>
    <s v="JACKSON ANTONIO BARBOSA"/>
  </r>
  <r>
    <x v="1"/>
    <x v="11"/>
    <n v="697837402"/>
    <n v="109978"/>
    <s v="UNIVERSIDADE FEDERAL DE LAVRAS - MG"/>
    <d v="2020-12-21T08:59:31"/>
    <s v="ROC4342"/>
    <s v="PROPRIA"/>
    <s v="ROCADEIRA"/>
    <s v=""/>
    <n v="2012"/>
    <n v="2041853"/>
    <s v="MARCIO TADEU DE LIMA"/>
    <s v="Abastecimento"/>
    <s v="GASOLINA COMUM"/>
    <n v="10"/>
    <n v="4.8499999999999996"/>
    <n v="114230"/>
    <n v="10"/>
    <n v="1"/>
    <n v="48.49"/>
    <n v="9895191"/>
    <s v="AUTO POSTO LAVRAS SHELL"/>
    <s v="POSTO DE COMBUSTIVEL"/>
    <s v="AVENIDA DR SILVIO MENICUCCI 200"/>
    <s v="VILA ESTER"/>
    <s v="LAVRAS"/>
    <s v="MG"/>
    <s v="PROINFRA"/>
    <m/>
    <m/>
    <m/>
    <m/>
    <s v="POS"/>
    <m/>
    <s v="19476705"/>
    <s v="6035740391946826"/>
    <s v="EQUIPAMENTO"/>
    <s v="EQUIPAMENTOS"/>
    <m/>
    <s v="JACKSON ANTONIO BARBOSA"/>
  </r>
  <r>
    <x v="0"/>
    <x v="11"/>
    <n v="697839635"/>
    <n v="109978"/>
    <s v="UNIVERSIDADE FEDERAL DE LAVRAS - MG"/>
    <d v="2020-12-21T09:03:53"/>
    <s v="GMF6156"/>
    <s v="PROPRIA"/>
    <s v="STRADA HD WK CD E"/>
    <s v="20019835"/>
    <n v="2010"/>
    <n v="2041853"/>
    <s v="MARCIO TADEU DE LIMA"/>
    <s v="Abastecimento"/>
    <s v="GASOLINA COMUM"/>
    <n v="41.24"/>
    <n v="4.8499999999999996"/>
    <n v="131897"/>
    <n v="296"/>
    <n v="7.18"/>
    <n v="200"/>
    <n v="9895191"/>
    <s v="AUTO POSTO LAVRAS SHELL"/>
    <s v="POSTO DE COMBUSTIVEL"/>
    <s v="AVENIDA DR SILVIO MENICUCCI 200"/>
    <s v="VILA ESTER"/>
    <s v="LAVRAS"/>
    <s v="MG"/>
    <s v="DIRETORIA DE TRANSPORTES E CONSERVACAO DO CAMPUS/PROINFRA"/>
    <m/>
    <m/>
    <m/>
    <m/>
    <s v="POS"/>
    <m/>
    <s v="19476705"/>
    <s v="6035740389467306"/>
    <s v="nd"/>
    <s v="VEICULOS LEVES - STRADA"/>
    <m/>
    <s v="ADEILSON CARVALHO"/>
  </r>
  <r>
    <x v="0"/>
    <x v="11"/>
    <n v="697841397"/>
    <n v="109978"/>
    <s v="UNIVERSIDADE FEDERAL DE LAVRAS - MG"/>
    <d v="2020-12-21T09:10:14"/>
    <s v="HES1216"/>
    <s v="PROPRIA"/>
    <s v="STRADA HD WK CD E"/>
    <s v="20012216"/>
    <n v="2007"/>
    <n v="1346441"/>
    <s v="RENAN ROSA PAULINO"/>
    <s v="Abastecimento"/>
    <s v="GASOLINA COMUM"/>
    <n v="41.24"/>
    <n v="4.8499999999999996"/>
    <n v="141756"/>
    <n v="265"/>
    <n v="6.43"/>
    <n v="200"/>
    <n v="9895191"/>
    <s v="AUTO POSTO LAVRAS SHELL"/>
    <s v="POSTO DE COMBUSTIVEL"/>
    <s v="AVENIDA DR SILVIO MENICUCCI 200"/>
    <s v="VILA ESTER"/>
    <s v="LAVRAS"/>
    <s v="MG"/>
    <s v="DIRETORIA DE TRANSPORTES E CONSERVACAO DO CAMPUS/PROINFRA"/>
    <m/>
    <m/>
    <m/>
    <m/>
    <s v="POS"/>
    <m/>
    <s v="19476705"/>
    <s v="6035740396328210"/>
    <s v="nd"/>
    <s v="GRUPO GERAL DE RESTRICOES"/>
    <m/>
    <s v="PRISCILA VIEIRA E ROSA"/>
  </r>
  <r>
    <x v="10"/>
    <x v="11"/>
    <n v="697842695"/>
    <n v="109978"/>
    <s v="UNIVERSIDADE FEDERAL DE LAVRAS - MG"/>
    <d v="2020-12-21T09:15:11"/>
    <s v="ROC3903"/>
    <s v="PROPRIA"/>
    <s v="ROCADEIRA 2 TEMPOS"/>
    <s v="143903"/>
    <n v="2017"/>
    <n v="1346441"/>
    <s v="RENAN ROSA PAULINO"/>
    <s v="Abastecimento"/>
    <s v="GASOLINA COMUM"/>
    <n v="20"/>
    <n v="4.8499999999999996"/>
    <n v="210360"/>
    <n v="10"/>
    <n v="0.5"/>
    <n v="96.98"/>
    <n v="9895191"/>
    <s v="AUTO POSTO LAVRAS SHELL"/>
    <s v="POSTO DE COMBUSTIVEL"/>
    <s v="AVENIDA DR SILVIO MENICUCCI 200"/>
    <s v="VILA ESTER"/>
    <s v="LAVRAS"/>
    <s v="MG"/>
    <s v="FACULDADE DE ZOOTECNIA E MEDICINA VETERINARIA"/>
    <m/>
    <m/>
    <m/>
    <m/>
    <s v="POS"/>
    <m/>
    <s v="19476705"/>
    <s v="6035740396412329"/>
    <s v="nd"/>
    <s v="EQUIPAMENTOS"/>
    <m/>
    <s v="ADEILSON CARVALHO"/>
  </r>
  <r>
    <x v="0"/>
    <x v="11"/>
    <n v="697852688"/>
    <n v="109978"/>
    <s v="UNIVERSIDADE FEDERAL DE LAVRAS - MG"/>
    <d v="2020-12-21T09:53:47"/>
    <s v="GMF6108"/>
    <s v="PROPRIA"/>
    <s v="KOMBI 1.6"/>
    <s v="20015678"/>
    <n v="2010"/>
    <n v="3892"/>
    <s v="CLAUDIO VALACIO DE OLIVEIRA"/>
    <s v="Abastecimento"/>
    <s v="GASOLINA COMUM"/>
    <n v="39.19"/>
    <n v="4.8499999999999996"/>
    <n v="689946"/>
    <n v="316"/>
    <n v="8.06"/>
    <n v="190.03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19476705"/>
    <s v="6035740389466803"/>
    <s v="nd"/>
    <s v="VEICULOS LEVES"/>
    <m/>
    <s v="ADEILSON CARVALHO"/>
  </r>
  <r>
    <x v="0"/>
    <x v="11"/>
    <n v="697861340"/>
    <n v="109978"/>
    <s v="UNIVERSIDADE FEDERAL DE LAVRAS - MG"/>
    <d v="2020-12-21T10:27:27"/>
    <s v="GMF6298"/>
    <s v="PROPRIA"/>
    <s v="ZAFIRA"/>
    <s v="20012238"/>
    <n v="2010"/>
    <n v="2048680"/>
    <s v="HELVIA MARA RIBEIRO"/>
    <s v="Abastecimento"/>
    <s v="GASOLINA COMUM"/>
    <n v="34.94"/>
    <n v="4.8499999999999996"/>
    <n v="276846"/>
    <n v="116"/>
    <n v="3.32"/>
    <n v="169.42"/>
    <n v="9895191"/>
    <s v="AUTO POSTO LAVRAS SHELL"/>
    <s v="POSTO DE COMBUSTIVEL"/>
    <s v="AVENIDA DR SILVIO MENICUCCI 200"/>
    <s v="VILA ESTER"/>
    <s v="LAVRAS"/>
    <s v="MG"/>
    <s v="DIRETORIA DE TRANSPORTES E CONSERVACAO DO CAMPUS/PROINFRA"/>
    <m/>
    <m/>
    <m/>
    <m/>
    <s v="POS"/>
    <m/>
    <s v="19476705"/>
    <s v="6035740389467413"/>
    <s v="nd"/>
    <s v="VEICULOS LEVES ZAFIRA"/>
    <m/>
    <s v="ADEILSON CARVALHO"/>
  </r>
  <r>
    <x v="0"/>
    <x v="11"/>
    <n v="697863439"/>
    <n v="109978"/>
    <s v="UNIVERSIDADE FEDERAL DE LAVRAS - MG"/>
    <d v="2020-12-21T10:39:21"/>
    <s v="GMF6157"/>
    <s v="PROPRIA"/>
    <s v="STRADA HD WK CD E"/>
    <s v="20019834"/>
    <n v="2010"/>
    <n v="2048680"/>
    <s v="HELVIA MARA RIBEIRO"/>
    <s v="Abastecimento"/>
    <s v="GASOLINA COMUM"/>
    <n v="25.78"/>
    <n v="4.8499999999999996"/>
    <n v="59583"/>
    <n v="170"/>
    <n v="6.59"/>
    <n v="125.01"/>
    <n v="9895191"/>
    <s v="AUTO POSTO LAVRAS SHELL"/>
    <s v="POSTO DE COMBUSTIVEL"/>
    <s v="AVENIDA DR SILVIO MENICUCCI 200"/>
    <s v="VILA ESTER"/>
    <s v="LAVRAS"/>
    <s v="MG"/>
    <s v="DIRETORIA DE TRANSPORTES E CONSERVACAO DO CAMPUS/PROINFRA"/>
    <m/>
    <m/>
    <m/>
    <m/>
    <s v="POS"/>
    <m/>
    <s v="19476705"/>
    <s v="6035740389467314"/>
    <s v="nd"/>
    <s v="VEICULOS LEVES - STRADA"/>
    <m/>
    <s v="ADEILSON CARVALHO"/>
  </r>
  <r>
    <x v="0"/>
    <x v="11"/>
    <n v="697868472"/>
    <n v="109978"/>
    <s v="UNIVERSIDADE FEDERAL DE LAVRAS - MG"/>
    <d v="2020-12-21T11:10:00"/>
    <s v="GMF6827"/>
    <s v="PROPRIA"/>
    <s v="SPRINTER"/>
    <s v="20012221"/>
    <n v="2012"/>
    <n v="68775056"/>
    <s v="ANDERSON DE SOUSA LIMA"/>
    <s v="Abastecimento"/>
    <s v="DIESEL"/>
    <n v="50.57"/>
    <n v="3.6"/>
    <n v="176333"/>
    <n v="580"/>
    <n v="11.47"/>
    <n v="182"/>
    <n v="6492509"/>
    <s v="AUTO POSTO REI DO SUCO"/>
    <s v="POSTO DE COMBUSTIVEL"/>
    <s v="RODOVIA OLIMPIA A S JOSE DO RIO PRETO 0 KM 145"/>
    <s v="AGUA PARADA"/>
    <s v="OLIMPIA"/>
    <s v="SP"/>
    <s v="DIRETORIA DE TRANSPORTES E CONSERVACAO DO CAMPUS/PROINFRA"/>
    <m/>
    <m/>
    <m/>
    <m/>
    <s v="POS"/>
    <m/>
    <s v="54104517"/>
    <s v="6035740389467298"/>
    <s v="nd"/>
    <s v="VEICULOS PESADOS - HODOMETRO"/>
    <m/>
    <s v="ADEILSON CARVALHO"/>
  </r>
  <r>
    <x v="0"/>
    <x v="11"/>
    <n v="697868773"/>
    <n v="109978"/>
    <s v="UNIVERSIDADE FEDERAL DE LAVRAS - MG"/>
    <d v="2020-12-21T11:11:44"/>
    <s v="GMF7494"/>
    <s v="PROPRIA"/>
    <s v="UNO"/>
    <s v=""/>
    <n v="2013"/>
    <n v="2366301"/>
    <s v="HELDER FRANCISCO RENO FERREIRA"/>
    <s v="Abastecimento"/>
    <s v="GASOLINA COMUM"/>
    <n v="30.93"/>
    <n v="4.8499999999999996"/>
    <n v="65563"/>
    <n v="333"/>
    <n v="10.77"/>
    <n v="150"/>
    <n v="9895191"/>
    <s v="AUTO POSTO LAVRAS SHELL"/>
    <s v="POSTO DE COMBUSTIVEL"/>
    <s v="AVENIDA DR SILVIO MENICUCCI 200"/>
    <s v="VILA ESTER"/>
    <s v="LAVRAS"/>
    <s v="MG"/>
    <s v="DIRETORIA DE TRANSPORTES E CONSERVACAO DO CAMPUS/PROINFRA"/>
    <m/>
    <m/>
    <m/>
    <m/>
    <s v="POS"/>
    <m/>
    <s v="19476705"/>
    <s v="6035740389466589"/>
    <s v="nd"/>
    <s v="VEICULOS LEVES - FIAT UNO"/>
    <m/>
    <s v="ADEILSON CARVALHO"/>
  </r>
  <r>
    <x v="0"/>
    <x v="11"/>
    <n v="697869720"/>
    <n v="109978"/>
    <s v="UNIVERSIDADE FEDERAL DE LAVRAS - MG"/>
    <d v="2020-12-21T11:17:26"/>
    <s v="HES2527"/>
    <s v="PROPRIA"/>
    <s v="L200"/>
    <s v=""/>
    <n v="2008"/>
    <n v="2042107"/>
    <s v="JERRY ADRIANI DA SILVA"/>
    <s v="Abastecimento"/>
    <s v="Diesel S-10 Comum"/>
    <n v="37.99"/>
    <n v="3.95"/>
    <n v="264707"/>
    <n v="1656"/>
    <n v="43.59"/>
    <n v="150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19476705"/>
    <s v="6035740389466837"/>
    <s v="nd"/>
    <s v="MITSUBISHI L 200"/>
    <m/>
    <s v="ADEILSON CARVALHO"/>
  </r>
  <r>
    <x v="1"/>
    <x v="11"/>
    <n v="697939820"/>
    <n v="109978"/>
    <s v="UNIVERSIDADE FEDERAL DE LAVRAS - MG"/>
    <d v="2020-12-21T17:26:17"/>
    <s v="PVJ8124"/>
    <s v="PROPRIA"/>
    <s v="MOTOCICLETA"/>
    <s v="20019248"/>
    <n v="2014"/>
    <n v="1810957"/>
    <s v="ARTHUR RESENDE RIBEIRO DE OLIVEIRA"/>
    <s v="Abastecimento"/>
    <s v="GASOLINA COMUM"/>
    <n v="7.85"/>
    <n v="4.75"/>
    <n v="7763"/>
    <n v="327"/>
    <n v="41.66"/>
    <n v="37.28"/>
    <n v="644030"/>
    <s v="POSTO VENERANDO"/>
    <s v="POSTO DE COMBUSTIVEL"/>
    <s v="PRACA MONSENHOR DOMINGOS PINHEIRO 242"/>
    <s v="CENTRO"/>
    <s v="LAVRAS"/>
    <s v="MG"/>
    <s v="CVP"/>
    <m/>
    <m/>
    <m/>
    <m/>
    <s v="POS"/>
    <m/>
    <s v="59532699"/>
    <s v="6035740389466894"/>
    <s v="nd"/>
    <s v="GRUPO GERAL DE RESTRICOES"/>
    <m/>
    <s v="ADEILSON CARVALHO"/>
  </r>
  <r>
    <x v="1"/>
    <x v="11"/>
    <n v="697940014"/>
    <n v="109978"/>
    <s v="UNIVERSIDADE FEDERAL DE LAVRAS - MG"/>
    <d v="2020-12-21T17:27:14"/>
    <s v="PVJ8146"/>
    <s v="PROPRIA"/>
    <s v="MOTOCICLETA"/>
    <s v="20019246"/>
    <n v="2014"/>
    <n v="1810957"/>
    <s v="ARTHUR RESENDE RIBEIRO DE OLIVEIRA"/>
    <s v="Abastecimento"/>
    <s v="GASOLINA COMUM"/>
    <n v="6.92"/>
    <n v="4.75"/>
    <n v="77762"/>
    <n v="251"/>
    <n v="36.270000000000003"/>
    <n v="32.86"/>
    <n v="644030"/>
    <s v="POSTO VENERANDO"/>
    <s v="POSTO DE COMBUSTIVEL"/>
    <s v="PRACA MONSENHOR DOMINGOS PINHEIRO 242"/>
    <s v="CENTRO"/>
    <s v="LAVRAS"/>
    <s v="MG"/>
    <s v="CVP"/>
    <m/>
    <m/>
    <m/>
    <m/>
    <s v="POS"/>
    <m/>
    <s v="59532699"/>
    <s v="6035740389466944"/>
    <s v="nd"/>
    <s v="MOTOCICLETA"/>
    <m/>
    <s v="ADEILSON CARVALHO"/>
  </r>
  <r>
    <x v="1"/>
    <x v="11"/>
    <n v="697940190"/>
    <n v="109978"/>
    <s v="UNIVERSIDADE FEDERAL DE LAVRAS - MG"/>
    <d v="2020-12-21T17:28:05"/>
    <s v="PVJ8123"/>
    <s v="PROPRIA"/>
    <s v="MOTOCICLETA"/>
    <s v="20019272"/>
    <n v="2014"/>
    <n v="1810957"/>
    <s v="ARTHUR RESENDE RIBEIRO DE OLIVEIRA"/>
    <s v="Abastecimento"/>
    <s v="GASOLINA COMUM"/>
    <n v="5.76"/>
    <n v="4.76"/>
    <n v="88640"/>
    <n v="254"/>
    <n v="44.1"/>
    <n v="27.39"/>
    <n v="644030"/>
    <s v="POSTO VENERANDO"/>
    <s v="POSTO DE COMBUSTIVEL"/>
    <s v="PRACA MONSENHOR DOMINGOS PINHEIRO 242"/>
    <s v="CENTRO"/>
    <s v="LAVRAS"/>
    <s v="MG"/>
    <s v="CVP"/>
    <m/>
    <m/>
    <m/>
    <m/>
    <s v="POS"/>
    <m/>
    <s v="59532699"/>
    <s v="6035740389466886"/>
    <s v="nd"/>
    <s v="MOTOCICLETA"/>
    <m/>
    <s v="ADEILSON CARVALHO"/>
  </r>
  <r>
    <x v="0"/>
    <x v="11"/>
    <n v="697940543"/>
    <n v="109978"/>
    <s v="UNIVERSIDADE FEDERAL DE LAVRAS - MG"/>
    <d v="2020-12-21T17:30:07"/>
    <s v="HKX5729"/>
    <s v="PROPRIA"/>
    <s v="MOTOCICLETA"/>
    <s v=""/>
    <n v="2009"/>
    <n v="1810957"/>
    <s v="ARTHUR RESENDE RIBEIRO DE OLIVEIRA"/>
    <s v="Abastecimento"/>
    <s v="GASOLINA COMUM"/>
    <n v="6.49"/>
    <n v="4.75"/>
    <n v="35216"/>
    <n v="294"/>
    <n v="45.3"/>
    <n v="30.83"/>
    <n v="644030"/>
    <s v="POSTO VENERANDO"/>
    <s v="POSTO DE COMBUSTIVEL"/>
    <s v="PRACA MONSENHOR DOMINGOS PINHEIRO 242"/>
    <s v="CENTRO"/>
    <s v="LAVRAS"/>
    <s v="MG"/>
    <s v="DTM"/>
    <m/>
    <m/>
    <m/>
    <m/>
    <s v="POS"/>
    <m/>
    <s v="59532699"/>
    <s v="6035740389467017"/>
    <s v="nd"/>
    <s v="MOTOCICLETA"/>
    <m/>
    <s v="ADEILSON CARVALHO"/>
  </r>
  <r>
    <x v="0"/>
    <x v="11"/>
    <n v="697942324"/>
    <n v="109978"/>
    <s v="UNIVERSIDADE FEDERAL DE LAVRAS - MG"/>
    <d v="2020-12-21T17:34:14"/>
    <s v="HKX5731"/>
    <s v="PROPRIA"/>
    <s v="MOTOCICLETA"/>
    <s v="20019249"/>
    <n v="2009"/>
    <n v="1810957"/>
    <s v="ARTHUR RESENDE RIBEIRO DE OLIVEIRA"/>
    <s v="Abastecimento"/>
    <s v="GASOLINA COMUM"/>
    <n v="8"/>
    <n v="4.75"/>
    <n v="22430"/>
    <n v="234"/>
    <n v="29.25"/>
    <n v="37.99"/>
    <n v="644030"/>
    <s v="POSTO VENERANDO"/>
    <s v="POSTO DE COMBUSTIVEL"/>
    <s v="PRACA MONSENHOR DOMINGOS PINHEIRO 242"/>
    <s v="CENTRO"/>
    <s v="LAVRAS"/>
    <s v="MG"/>
    <s v="DIRETORIA DE TRANSPORTES E CONSERVACAO DO CAMPUS/PROINFRA"/>
    <m/>
    <m/>
    <m/>
    <m/>
    <s v="POS"/>
    <m/>
    <s v="59532699"/>
    <s v="6035740389467033"/>
    <s v="MOTO"/>
    <s v="MOTOCICLETA"/>
    <m/>
    <s v="ADEILSON CARVALHO"/>
  </r>
  <r>
    <x v="1"/>
    <x v="11"/>
    <n v="697942459"/>
    <n v="109978"/>
    <s v="UNIVERSIDADE FEDERAL DE LAVRAS - MG"/>
    <d v="2020-12-21T17:34:59"/>
    <s v="PVJ8151"/>
    <s v="PROPRIA"/>
    <s v="MOTOCICLETA"/>
    <s v="20019247"/>
    <n v="2014"/>
    <n v="1810957"/>
    <s v="ARTHUR RESENDE RIBEIRO DE OLIVEIRA"/>
    <s v="Abastecimento"/>
    <s v="GASOLINA COMUM"/>
    <n v="7.64"/>
    <n v="4.75"/>
    <n v="96481"/>
    <n v="356"/>
    <n v="46.6"/>
    <n v="36.28"/>
    <n v="644030"/>
    <s v="POSTO VENERANDO"/>
    <s v="POSTO DE COMBUSTIVEL"/>
    <s v="PRACA MONSENHOR DOMINGOS PINHEIRO 242"/>
    <s v="CENTRO"/>
    <s v="LAVRAS"/>
    <s v="MG"/>
    <s v="CVP"/>
    <m/>
    <m/>
    <m/>
    <m/>
    <s v="POS"/>
    <m/>
    <s v="59532699"/>
    <s v="6035740389466951"/>
    <s v="nd"/>
    <s v="MOTOCICLETA"/>
    <m/>
    <s v="ADEILSON CARVALHO"/>
  </r>
  <r>
    <x v="1"/>
    <x v="11"/>
    <n v="697942614"/>
    <n v="109978"/>
    <s v="UNIVERSIDADE FEDERAL DE LAVRAS - MG"/>
    <d v="2020-12-21T17:35:53"/>
    <s v="PVJ8129"/>
    <s v="PROPRIA"/>
    <s v="MOTOCICLETA"/>
    <s v="20019241"/>
    <n v="2014"/>
    <n v="1810957"/>
    <s v="ARTHUR RESENDE RIBEIRO DE OLIVEIRA"/>
    <s v="Abastecimento"/>
    <s v="GASOLINA COMUM"/>
    <n v="6.14"/>
    <n v="4.75"/>
    <n v="99436"/>
    <n v="96472"/>
    <m/>
    <n v="29.19"/>
    <n v="644030"/>
    <s v="POSTO VENERANDO"/>
    <s v="POSTO DE COMBUSTIVEL"/>
    <s v="PRACA MONSENHOR DOMINGOS PINHEIRO 242"/>
    <s v="CENTRO"/>
    <s v="LAVRAS"/>
    <s v="MG"/>
    <s v="CVP"/>
    <m/>
    <m/>
    <m/>
    <m/>
    <s v="POS"/>
    <m/>
    <s v="59532699"/>
    <s v="6035740389466902"/>
    <s v="nd"/>
    <s v="GRUPO GERAL DE RESTRICOES"/>
    <m/>
    <s v="ADEILSON CARVALHO"/>
  </r>
  <r>
    <x v="1"/>
    <x v="11"/>
    <n v="697942986"/>
    <n v="109978"/>
    <s v="UNIVERSIDADE FEDERAL DE LAVRAS - MG"/>
    <d v="2020-12-21T17:38:03"/>
    <s v="PVJ8142"/>
    <s v="PROPRIA"/>
    <s v="MOTOCICLETA"/>
    <s v="20019243"/>
    <n v="2014"/>
    <n v="1810957"/>
    <s v="ARTHUR RESENDE RIBEIRO DE OLIVEIRA"/>
    <s v="Abastecimento"/>
    <s v="GASOLINA COMUM"/>
    <n v="5.17"/>
    <n v="4.76"/>
    <n v="99436"/>
    <n v="285"/>
    <n v="55.13"/>
    <n v="24.59"/>
    <n v="644030"/>
    <s v="POSTO VENERANDO"/>
    <s v="POSTO DE COMBUSTIVEL"/>
    <s v="PRACA MONSENHOR DOMINGOS PINHEIRO 242"/>
    <s v="CENTRO"/>
    <s v="LAVRAS"/>
    <s v="MG"/>
    <s v="CVP"/>
    <m/>
    <m/>
    <m/>
    <m/>
    <s v="POS"/>
    <m/>
    <s v="59532699"/>
    <s v="6035740389466910"/>
    <s v="nd"/>
    <s v="GRUPO GERAL DE RESTRICOES"/>
    <m/>
    <s v="ADEILSON CARVALHO"/>
  </r>
  <r>
    <x v="1"/>
    <x v="11"/>
    <n v="697943217"/>
    <n v="109978"/>
    <s v="UNIVERSIDADE FEDERAL DE LAVRAS - MG"/>
    <d v="2020-12-21T17:39:08"/>
    <s v="PVJ8145"/>
    <s v="PROPRIA"/>
    <s v="MOTOCICLETA"/>
    <s v="20019245"/>
    <n v="2014"/>
    <n v="1810957"/>
    <s v="ARTHUR RESENDE RIBEIRO DE OLIVEIRA"/>
    <s v="Abastecimento"/>
    <s v="GASOLINA COMUM"/>
    <n v="6.39"/>
    <n v="4.75"/>
    <n v="97606"/>
    <n v="295"/>
    <n v="46.17"/>
    <n v="30.37"/>
    <n v="644030"/>
    <s v="POSTO VENERANDO"/>
    <s v="POSTO DE COMBUSTIVEL"/>
    <s v="PRACA MONSENHOR DOMINGOS PINHEIRO 242"/>
    <s v="CENTRO"/>
    <s v="LAVRAS"/>
    <s v="MG"/>
    <s v="CVP"/>
    <m/>
    <m/>
    <m/>
    <m/>
    <s v="POS"/>
    <m/>
    <s v="59532699"/>
    <s v="6035740389466936"/>
    <s v="nd"/>
    <s v="MOTOCICLETA"/>
    <m/>
    <s v="ADEILSON CARVALHO"/>
  </r>
  <r>
    <x v="0"/>
    <x v="11"/>
    <n v="698044615"/>
    <n v="109978"/>
    <s v="UNIVERSIDADE FEDERAL DE LAVRAS - MG"/>
    <d v="2020-12-22T10:25:39"/>
    <s v="PVX6863"/>
    <s v="PROPRIA"/>
    <s v="MONTANA"/>
    <s v=""/>
    <n v="2015"/>
    <n v="1824445"/>
    <s v="JULIANO BATISTA MESSIA"/>
    <s v="Abastecimento"/>
    <s v="GASOLINA COMUM"/>
    <n v="52.36"/>
    <n v="4.83"/>
    <n v="106903"/>
    <n v="413"/>
    <n v="7.89"/>
    <n v="252.91"/>
    <n v="11396534"/>
    <s v="POSTO DA PRACA"/>
    <s v="POSTO DE COMBUSTIVEL"/>
    <s v="PRACA DOUTOR JORGE 185"/>
    <s v="CENTRO"/>
    <s v="LAVRAS"/>
    <s v="MG"/>
    <s v="DTM"/>
    <m/>
    <m/>
    <m/>
    <m/>
    <s v="POS"/>
    <m/>
    <s v="24903409"/>
    <s v="6035740395161927"/>
    <s v="nd"/>
    <s v="VEICULOS LEVES - STRADA"/>
    <m/>
    <s v="ADEILSON CARVALHO"/>
  </r>
  <r>
    <x v="0"/>
    <x v="11"/>
    <n v="698117815"/>
    <n v="109978"/>
    <s v="UNIVERSIDADE FEDERAL DE LAVRAS - MG"/>
    <d v="2020-12-22T16:48:17"/>
    <s v="PVJ8162"/>
    <s v="PROPRIA"/>
    <s v="MOTOCICLETA"/>
    <s v="20015679"/>
    <n v="2014"/>
    <n v="1810957"/>
    <s v="ARTHUR RESENDE RIBEIRO DE OLIVEIRA"/>
    <s v="Abastecimento"/>
    <s v="GASOLINA COMUM"/>
    <n v="7.22"/>
    <n v="4.75"/>
    <n v="69031"/>
    <n v="287"/>
    <n v="39.75"/>
    <n v="34.31"/>
    <n v="644030"/>
    <s v="POSTO VENERANDO"/>
    <s v="POSTO DE COMBUSTIVEL"/>
    <s v="PRACA MONSENHOR DOMINGOS PINHEIRO 242"/>
    <s v="CENTRO"/>
    <s v="LAVRAS"/>
    <s v="MG"/>
    <s v="DTM"/>
    <m/>
    <m/>
    <m/>
    <m/>
    <s v="POS"/>
    <m/>
    <s v="59532699"/>
    <s v="6035740389467090"/>
    <s v="nd"/>
    <s v="MOTOCICLETA"/>
    <m/>
    <s v="ADEILSON CARVALHO"/>
  </r>
  <r>
    <x v="0"/>
    <x v="11"/>
    <n v="698117992"/>
    <n v="109978"/>
    <s v="UNIVERSIDADE FEDERAL DE LAVRAS - MG"/>
    <d v="2020-12-22T16:49:21"/>
    <s v="PVJ8154"/>
    <s v="PROPRIA"/>
    <s v="MOTOCICLETA"/>
    <s v=""/>
    <n v="2014"/>
    <n v="1810957"/>
    <s v="ARTHUR RESENDE RIBEIRO DE OLIVEIRA"/>
    <s v="Abastecimento"/>
    <s v="GASOLINA COMUM"/>
    <n v="3.73"/>
    <n v="4.76"/>
    <n v="62593"/>
    <n v="160"/>
    <n v="42.9"/>
    <n v="17.739999999999998"/>
    <n v="644030"/>
    <s v="POSTO VENERANDO"/>
    <s v="POSTO DE COMBUSTIVEL"/>
    <s v="PRACA MONSENHOR DOMINGOS PINHEIRO 242"/>
    <s v="CENTRO"/>
    <s v="LAVRAS"/>
    <s v="MG"/>
    <s v="DTM"/>
    <m/>
    <m/>
    <m/>
    <m/>
    <s v="POS"/>
    <m/>
    <s v="59532699"/>
    <s v="6035740389467082"/>
    <s v="nd"/>
    <s v="MOTOCICLETA"/>
    <m/>
    <s v="ADEILSON CARVALHO"/>
  </r>
  <r>
    <x v="1"/>
    <x v="11"/>
    <n v="698118222"/>
    <n v="109978"/>
    <s v="UNIVERSIDADE FEDERAL DE LAVRAS - MG"/>
    <d v="2020-12-22T16:50:36"/>
    <s v="PVJ8144"/>
    <s v="PROPRIA"/>
    <s v="MOTOCICLETA"/>
    <s v="0019244"/>
    <n v="2014"/>
    <n v="1810957"/>
    <s v="ARTHUR RESENDE RIBEIRO DE OLIVEIRA"/>
    <s v="Abastecimento"/>
    <s v="GASOLINA COMUM"/>
    <n v="7.72"/>
    <n v="4.75"/>
    <n v="87039"/>
    <n v="331"/>
    <n v="42.88"/>
    <n v="36.69"/>
    <n v="644030"/>
    <s v="POSTO VENERANDO"/>
    <s v="POSTO DE COMBUSTIVEL"/>
    <s v="PRACA MONSENHOR DOMINGOS PINHEIRO 242"/>
    <s v="CENTRO"/>
    <s v="LAVRAS"/>
    <s v="MG"/>
    <s v="CVP"/>
    <m/>
    <m/>
    <m/>
    <m/>
    <s v="POS"/>
    <m/>
    <s v="59532699"/>
    <s v="6035740389466928"/>
    <s v="nd"/>
    <s v="MOTOCICLETA"/>
    <m/>
    <s v="ADEILSON CARVALHO"/>
  </r>
  <r>
    <x v="6"/>
    <x v="11"/>
    <n v="698187802"/>
    <n v="109978"/>
    <s v="UNIVERSIDADE FEDERAL DE LAVRAS - MG"/>
    <d v="2020-12-23T07:33:52"/>
    <s v="PVN3741"/>
    <s v="PROPRIA"/>
    <s v="PALIO"/>
    <s v="20012233"/>
    <n v="2015"/>
    <n v="2242244"/>
    <s v="ANTONIO SEBASTIAO DOMINGOS"/>
    <s v="Abastecimento"/>
    <s v="ETANOL"/>
    <n v="39.159999999999997"/>
    <n v="3.51"/>
    <n v="50148"/>
    <n v="333"/>
    <n v="8.5"/>
    <n v="137.44"/>
    <n v="9895191"/>
    <s v="AUTO POSTO LAVRAS SHELL"/>
    <s v="POSTO DE COMBUSTIVEL"/>
    <s v="AVENIDA DR SILVIO MENICUCCI 200"/>
    <s v="VILA ESTER"/>
    <s v="LAVRAS"/>
    <s v="MG"/>
    <s v="DIRETORIA DE GESTAO DE TECNOLOGIA DE INFORMACAO/PROPLAG"/>
    <m/>
    <m/>
    <m/>
    <m/>
    <s v="POS"/>
    <m/>
    <s v="19476705"/>
    <s v="6035740389467215"/>
    <s v="nd"/>
    <s v="VEICULOS LEVES - PALIO"/>
    <m/>
    <s v="ADEILSON CARVALHO"/>
  </r>
  <r>
    <x v="7"/>
    <x v="11"/>
    <n v="698254337"/>
    <n v="109978"/>
    <s v="UNIVERSIDADE FEDERAL DE LAVRAS - MG"/>
    <d v="2020-12-23T12:32:03"/>
    <s v="OMD8752"/>
    <s v="PROPRIA"/>
    <s v="FIAT UNO"/>
    <s v=""/>
    <n v="2013"/>
    <n v="2072939"/>
    <s v="AMADOR EDUARDO DE LIMA"/>
    <s v="Abastecimento"/>
    <s v="GASOLINA COMUM"/>
    <n v="31.58"/>
    <n v="4.75"/>
    <n v="101852"/>
    <n v="907"/>
    <n v="28.72"/>
    <n v="150"/>
    <n v="644030"/>
    <s v="POSTO VENERANDO"/>
    <s v="POSTO DE COMBUSTIVEL"/>
    <s v="PRACA MONSENHOR DOMINGOS PINHEIRO 242"/>
    <s v="CENTRO"/>
    <s v="LAVRAS"/>
    <s v="MG"/>
    <s v="FAZENDA MUQUEM"/>
    <m/>
    <m/>
    <m/>
    <m/>
    <s v="POS"/>
    <m/>
    <s v="59532699"/>
    <s v="6035740390862693"/>
    <s v="LEVE"/>
    <s v="VEICULOS LEVES - FIAT UNO"/>
    <m/>
    <s v="AMADOR EDUARDO DE LIMA"/>
  </r>
  <r>
    <x v="0"/>
    <x v="11"/>
    <n v="698271834"/>
    <n v="109978"/>
    <s v="UNIVERSIDADE FEDERAL DE LAVRAS - MG"/>
    <d v="2020-12-23T14:18:40"/>
    <s v="GMF6665"/>
    <s v="PROPRIA"/>
    <s v="CAMINHAO"/>
    <s v="20012224"/>
    <n v="2011"/>
    <n v="45197865"/>
    <s v="ANTONIO JOSE BENTO DE LUCAS"/>
    <s v="Abastecimento"/>
    <s v="Diesel S-10 Comum"/>
    <n v="87"/>
    <n v="4.26"/>
    <n v="172755"/>
    <n v="1055"/>
    <n v="12.13"/>
    <n v="371.03"/>
    <n v="9895191"/>
    <s v="AUTO POSTO LAVRAS SHELL"/>
    <s v="POSTO DE COMBUSTIVEL"/>
    <s v="AVENIDA DR SILVIO MENICUCCI 200"/>
    <s v="VILA ESTER"/>
    <s v="LAVRAS"/>
    <s v="MG"/>
    <s v="DIRETORIA DE TRANSPORTES E CONSERVACAO DO CAMPUS/PROINFRA"/>
    <m/>
    <m/>
    <m/>
    <m/>
    <s v="POS"/>
    <m/>
    <s v="19476705"/>
    <s v="6035740389466548"/>
    <s v="nd"/>
    <s v="VEICULOS PESADOS - HODOMETRO"/>
    <m/>
    <s v="ADEILSON CARVALHO"/>
  </r>
  <r>
    <x v="0"/>
    <x v="11"/>
    <n v="698294691"/>
    <n v="109978"/>
    <s v="UNIVERSIDADE FEDERAL DE LAVRAS - MG"/>
    <d v="2020-12-23T16:16:45"/>
    <s v="OQP9475"/>
    <s v="PROPRIA"/>
    <s v="UNO"/>
    <s v=""/>
    <n v="2014"/>
    <n v="1810957"/>
    <s v="ARTHUR RESENDE RIBEIRO DE OLIVEIRA"/>
    <s v="Abastecimento"/>
    <s v="GASOLINA COMUM"/>
    <n v="34.46"/>
    <n v="4.75"/>
    <n v="135479"/>
    <n v="364"/>
    <n v="10.56"/>
    <n v="163.65"/>
    <n v="644030"/>
    <s v="POSTO VENERANDO"/>
    <s v="POSTO DE COMBUSTIVEL"/>
    <s v="PRACA MONSENHOR DOMINGOS PINHEIRO 242"/>
    <s v="CENTRO"/>
    <s v="LAVRAS"/>
    <s v="MG"/>
    <s v="DTM"/>
    <m/>
    <m/>
    <m/>
    <m/>
    <s v="POS"/>
    <m/>
    <s v="59532699"/>
    <s v="6035740404203629"/>
    <s v="nd"/>
    <s v="VEICULOS LEVES - FIAT UNO"/>
    <m/>
    <s v="ADEILSON CARVALHO"/>
  </r>
  <r>
    <x v="1"/>
    <x v="11"/>
    <n v="698294815"/>
    <n v="109978"/>
    <s v="UNIVERSIDADE FEDERAL DE LAVRAS - MG"/>
    <d v="2020-12-23T16:17:30"/>
    <s v="PVJ8159"/>
    <s v="PROPRIA"/>
    <s v="MOTOCICLETA"/>
    <s v="0019242"/>
    <n v="2014"/>
    <n v="1810957"/>
    <s v="ARTHUR RESENDE RIBEIRO DE OLIVEIRA"/>
    <s v="Abastecimento"/>
    <s v="GASOLINA COMUM"/>
    <n v="7.65"/>
    <n v="4.75"/>
    <n v="86731"/>
    <n v="352"/>
    <n v="46.01"/>
    <n v="36.340000000000003"/>
    <n v="644030"/>
    <s v="POSTO VENERANDO"/>
    <s v="POSTO DE COMBUSTIVEL"/>
    <s v="PRACA MONSENHOR DOMINGOS PINHEIRO 242"/>
    <s v="CENTRO"/>
    <s v="LAVRAS"/>
    <s v="MG"/>
    <s v="CVP"/>
    <m/>
    <m/>
    <m/>
    <m/>
    <s v="POS"/>
    <m/>
    <s v="59532699"/>
    <s v="6035740389466969"/>
    <s v="nd"/>
    <s v="MOTOCICLETA"/>
    <m/>
    <s v="ADEILSON CARVALHO"/>
  </r>
  <r>
    <x v="1"/>
    <x v="11"/>
    <n v="698424185"/>
    <n v="109978"/>
    <s v="UNIVERSIDADE FEDERAL DE LAVRAS - MG"/>
    <d v="2020-12-24T10:57:48"/>
    <s v="PVJ8146"/>
    <s v="PROPRIA"/>
    <s v="MOTOCICLETA"/>
    <s v="20019246"/>
    <n v="2014"/>
    <n v="1810957"/>
    <s v="ARTHUR RESENDE RIBEIRO DE OLIVEIRA"/>
    <s v="Abastecimento"/>
    <s v="GASOLINA COMUM"/>
    <n v="6.22"/>
    <n v="4.75"/>
    <n v="77969"/>
    <n v="207"/>
    <n v="33.28"/>
    <n v="29.55"/>
    <n v="644030"/>
    <s v="POSTO VENERANDO"/>
    <s v="POSTO DE COMBUSTIVEL"/>
    <s v="PRACA MONSENHOR DOMINGOS PINHEIRO 242"/>
    <s v="CENTRO"/>
    <s v="LAVRAS"/>
    <s v="MG"/>
    <s v="CVP"/>
    <m/>
    <m/>
    <m/>
    <m/>
    <s v="POS"/>
    <m/>
    <s v="59532699"/>
    <s v="6035740389466944"/>
    <s v="nd"/>
    <s v="MOTOCICLETA"/>
    <m/>
    <s v="ADEILSON CARVALHO"/>
  </r>
  <r>
    <x v="6"/>
    <x v="11"/>
    <n v="698424483"/>
    <n v="109978"/>
    <s v="UNIVERSIDADE FEDERAL DE LAVRAS - MG"/>
    <d v="2020-12-24T11:00:04"/>
    <s v="HKX5728"/>
    <s v="PROPRIA"/>
    <s v="MOTOCICLETA"/>
    <s v=""/>
    <n v="2009"/>
    <n v="1810957"/>
    <s v="ARTHUR RESENDE RIBEIRO DE OLIVEIRA"/>
    <s v="Abastecimento"/>
    <s v="GASOLINA COMUM"/>
    <n v="6.45"/>
    <n v="4.75"/>
    <n v="62990"/>
    <n v="297"/>
    <n v="46.05"/>
    <n v="30.64"/>
    <n v="644030"/>
    <s v="POSTO VENERANDO"/>
    <s v="POSTO DE COMBUSTIVEL"/>
    <s v="PRACA MONSENHOR DOMINGOS PINHEIRO 242"/>
    <s v="CENTRO"/>
    <s v="LAVRAS"/>
    <s v="MG"/>
    <s v="DGTI"/>
    <m/>
    <m/>
    <m/>
    <m/>
    <s v="POS"/>
    <m/>
    <s v="59532699"/>
    <s v="6035740389466977"/>
    <s v="nd"/>
    <s v="MOTOCICLETA"/>
    <m/>
    <s v="ADEILSON CARVALHO"/>
  </r>
  <r>
    <x v="1"/>
    <x v="11"/>
    <n v="698424785"/>
    <n v="109978"/>
    <s v="UNIVERSIDADE FEDERAL DE LAVRAS - MG"/>
    <d v="2020-12-24T11:02:39"/>
    <s v="PVJ8124"/>
    <s v="PROPRIA"/>
    <s v="MOTOCICLETA"/>
    <s v="20019248"/>
    <n v="2014"/>
    <n v="1810957"/>
    <s v="ARTHUR RESENDE RIBEIRO DE OLIVEIRA"/>
    <s v="Abastecimento"/>
    <s v="GASOLINA COMUM"/>
    <n v="4.68"/>
    <n v="4.75"/>
    <n v="7950"/>
    <n v="187"/>
    <n v="39.96"/>
    <n v="22.23"/>
    <n v="644030"/>
    <s v="POSTO VENERANDO"/>
    <s v="POSTO DE COMBUSTIVEL"/>
    <s v="PRACA MONSENHOR DOMINGOS PINHEIRO 242"/>
    <s v="CENTRO"/>
    <s v="LAVRAS"/>
    <s v="MG"/>
    <s v="CVP"/>
    <m/>
    <m/>
    <m/>
    <m/>
    <s v="POS"/>
    <m/>
    <s v="59532699"/>
    <s v="6035740389466894"/>
    <s v="nd"/>
    <s v="GRUPO GERAL DE RESTRICOES"/>
    <m/>
    <s v="ADEILSON CARVALHO"/>
  </r>
  <r>
    <x v="0"/>
    <x v="11"/>
    <n v="698425014"/>
    <n v="109978"/>
    <s v="UNIVERSIDADE FEDERAL DE LAVRAS - MG"/>
    <d v="2020-12-24T11:04:25"/>
    <s v="PVJ8154"/>
    <s v="PROPRIA"/>
    <s v="MOTOCICLETA"/>
    <s v=""/>
    <n v="2014"/>
    <n v="1810957"/>
    <s v="ARTHUR RESENDE RIBEIRO DE OLIVEIRA"/>
    <s v="Abastecimento"/>
    <s v="GASOLINA COMUM"/>
    <n v="3.44"/>
    <n v="4.76"/>
    <n v="62726"/>
    <n v="133"/>
    <n v="38.659999999999997"/>
    <n v="16.36"/>
    <n v="644030"/>
    <s v="POSTO VENERANDO"/>
    <s v="POSTO DE COMBUSTIVEL"/>
    <s v="PRACA MONSENHOR DOMINGOS PINHEIRO 242"/>
    <s v="CENTRO"/>
    <s v="LAVRAS"/>
    <s v="MG"/>
    <s v="DTM"/>
    <m/>
    <m/>
    <m/>
    <m/>
    <s v="POS"/>
    <m/>
    <s v="59532699"/>
    <s v="6035740389467082"/>
    <s v="nd"/>
    <s v="MOTOCICLETA"/>
    <m/>
    <s v="ADEILSON CARVALHO"/>
  </r>
  <r>
    <x v="1"/>
    <x v="11"/>
    <n v="698427160"/>
    <n v="109978"/>
    <s v="UNIVERSIDADE FEDERAL DE LAVRAS - MG"/>
    <d v="2020-12-24T11:05:23"/>
    <s v="PVJ8145"/>
    <s v="PROPRIA"/>
    <s v="MOTOCICLETA"/>
    <s v="20019245"/>
    <n v="2014"/>
    <n v="1810957"/>
    <s v="ARTHUR RESENDE RIBEIRO DE OLIVEIRA"/>
    <s v="Abastecimento"/>
    <s v="GASOLINA COMUM"/>
    <n v="4.2699999999999996"/>
    <n v="4.75"/>
    <n v="97765"/>
    <n v="159"/>
    <n v="37.24"/>
    <n v="20.28"/>
    <n v="644030"/>
    <s v="POSTO VENERANDO"/>
    <s v="POSTO DE COMBUSTIVEL"/>
    <s v="PRACA MONSENHOR DOMINGOS PINHEIRO 242"/>
    <s v="CENTRO"/>
    <s v="LAVRAS"/>
    <s v="MG"/>
    <s v="CVP"/>
    <m/>
    <m/>
    <m/>
    <m/>
    <s v="POS"/>
    <m/>
    <s v="59532699"/>
    <s v="6035740389466936"/>
    <s v="nd"/>
    <s v="MOTOCICLETA"/>
    <m/>
    <s v="ADEILSON CARVALHO"/>
  </r>
  <r>
    <x v="1"/>
    <x v="11"/>
    <n v="698427289"/>
    <n v="109978"/>
    <s v="UNIVERSIDADE FEDERAL DE LAVRAS - MG"/>
    <d v="2020-12-24T11:06:17"/>
    <s v="PVJ8151"/>
    <s v="PROPRIA"/>
    <s v="MOTOCICLETA"/>
    <s v="20019247"/>
    <n v="2014"/>
    <n v="1810957"/>
    <s v="ARTHUR RESENDE RIBEIRO DE OLIVEIRA"/>
    <s v="Abastecimento"/>
    <s v="GASOLINA COMUM"/>
    <n v="6.28"/>
    <n v="4.75"/>
    <n v="96745"/>
    <n v="264"/>
    <n v="42.04"/>
    <n v="29.86"/>
    <n v="644030"/>
    <s v="POSTO VENERANDO"/>
    <s v="POSTO DE COMBUSTIVEL"/>
    <s v="PRACA MONSENHOR DOMINGOS PINHEIRO 242"/>
    <s v="CENTRO"/>
    <s v="LAVRAS"/>
    <s v="MG"/>
    <s v="CVP"/>
    <m/>
    <m/>
    <m/>
    <m/>
    <s v="POS"/>
    <m/>
    <s v="59532699"/>
    <s v="6035740389466951"/>
    <s v="nd"/>
    <s v="MOTOCICLETA"/>
    <m/>
    <s v="ADEILSON CARVALHO"/>
  </r>
  <r>
    <x v="1"/>
    <x v="11"/>
    <n v="698427436"/>
    <n v="109978"/>
    <s v="UNIVERSIDADE FEDERAL DE LAVRAS - MG"/>
    <d v="2020-12-24T11:07:25"/>
    <s v="PVJ8142"/>
    <s v="PROPRIA"/>
    <s v="MOTOCICLETA"/>
    <s v="20019243"/>
    <n v="2014"/>
    <n v="1810957"/>
    <s v="ARTHUR RESENDE RIBEIRO DE OLIVEIRA"/>
    <s v="Abastecimento"/>
    <s v="GASOLINA COMUM"/>
    <n v="5.22"/>
    <n v="4.75"/>
    <n v="99632"/>
    <n v="196"/>
    <n v="37.549999999999997"/>
    <n v="24.81"/>
    <n v="644030"/>
    <s v="POSTO VENERANDO"/>
    <s v="POSTO DE COMBUSTIVEL"/>
    <s v="PRACA MONSENHOR DOMINGOS PINHEIRO 242"/>
    <s v="CENTRO"/>
    <s v="LAVRAS"/>
    <s v="MG"/>
    <s v="CVP"/>
    <m/>
    <m/>
    <m/>
    <m/>
    <s v="POS"/>
    <m/>
    <s v="59532699"/>
    <s v="6035740389466910"/>
    <s v="nd"/>
    <s v="GRUPO GERAL DE RESTRICOES"/>
    <m/>
    <s v="ADEILSON CARVALHO"/>
  </r>
  <r>
    <x v="1"/>
    <x v="11"/>
    <n v="698427570"/>
    <n v="109978"/>
    <s v="UNIVERSIDADE FEDERAL DE LAVRAS - MG"/>
    <d v="2020-12-24T11:08:25"/>
    <s v="PVJ8123"/>
    <s v="PROPRIA"/>
    <s v="MOTOCICLETA"/>
    <s v="20019272"/>
    <n v="2014"/>
    <n v="1810957"/>
    <s v="ARTHUR RESENDE RIBEIRO DE OLIVEIRA"/>
    <s v="Abastecimento"/>
    <s v="GASOLINA COMUM"/>
    <n v="5.17"/>
    <n v="4.76"/>
    <n v="88846"/>
    <n v="206"/>
    <n v="39.85"/>
    <n v="24.59"/>
    <n v="644030"/>
    <s v="POSTO VENERANDO"/>
    <s v="POSTO DE COMBUSTIVEL"/>
    <s v="PRACA MONSENHOR DOMINGOS PINHEIRO 242"/>
    <s v="CENTRO"/>
    <s v="LAVRAS"/>
    <s v="MG"/>
    <s v="CVP"/>
    <m/>
    <m/>
    <m/>
    <m/>
    <s v="POS"/>
    <m/>
    <s v="59532699"/>
    <s v="6035740389466886"/>
    <s v="nd"/>
    <s v="MOTOCICLETA"/>
    <m/>
    <s v="ADEILSON CARVALHO"/>
  </r>
  <r>
    <x v="0"/>
    <x v="11"/>
    <n v="698560496"/>
    <n v="109978"/>
    <s v="UNIVERSIDADE FEDERAL DE LAVRAS - MG"/>
    <d v="2020-12-26T09:31:02"/>
    <s v="PVJ8162"/>
    <s v="PROPRIA"/>
    <s v="MOTOCICLETA"/>
    <s v="20015679"/>
    <n v="2014"/>
    <n v="1810957"/>
    <s v="ARTHUR RESENDE RIBEIRO DE OLIVEIRA"/>
    <s v="Abastecimento"/>
    <s v="GASOLINA COMUM"/>
    <n v="5.66"/>
    <n v="4.75"/>
    <n v="69273"/>
    <n v="242"/>
    <n v="42.76"/>
    <n v="26.91"/>
    <n v="644030"/>
    <s v="POSTO VENERANDO"/>
    <s v="POSTO DE COMBUSTIVEL"/>
    <s v="PRACA MONSENHOR DOMINGOS PINHEIRO 242"/>
    <s v="CENTRO"/>
    <s v="LAVRAS"/>
    <s v="MG"/>
    <s v="DTM"/>
    <m/>
    <m/>
    <m/>
    <m/>
    <s v="POS"/>
    <m/>
    <s v="59532699"/>
    <s v="6035740389467090"/>
    <s v="nd"/>
    <s v="MOTOCICLETA"/>
    <m/>
    <s v="ADEILSON CARVALHO"/>
  </r>
  <r>
    <x v="0"/>
    <x v="11"/>
    <n v="698569115"/>
    <n v="109978"/>
    <s v="UNIVERSIDADE FEDERAL DE LAVRAS - MG"/>
    <d v="2020-12-26T10:56:01"/>
    <s v="GMF6827"/>
    <s v="PROPRIA"/>
    <s v="SPRINTER"/>
    <s v="20012221"/>
    <n v="2012"/>
    <n v="68775056"/>
    <s v="ANDERSON DE SOUSA LIMA"/>
    <s v="Abastecimento"/>
    <s v="Diesel S-10 Comum"/>
    <n v="47.88"/>
    <n v="3.95"/>
    <n v="176854"/>
    <n v="521"/>
    <n v="10.88"/>
    <n v="189.03"/>
    <n v="9895191"/>
    <s v="AUTO POSTO LAVRAS SHELL"/>
    <s v="POSTO DE COMBUSTIVEL"/>
    <s v="AVENIDA DR SILVIO MENICUCCI 200"/>
    <s v="VILA ESTER"/>
    <s v="LAVRAS"/>
    <s v="MG"/>
    <s v="DIRETORIA DE TRANSPORTES E CONSERVACAO DO CAMPUS/PROINFRA"/>
    <m/>
    <m/>
    <m/>
    <m/>
    <s v="POS"/>
    <m/>
    <s v="19476705"/>
    <s v="6035740389467298"/>
    <s v="nd"/>
    <s v="VEICULOS PESADOS - HODOMETRO"/>
    <m/>
    <s v="ADEILSON CARVALHO"/>
  </r>
  <r>
    <x v="0"/>
    <x v="11"/>
    <n v="698633246"/>
    <n v="109978"/>
    <s v="UNIVERSIDADE FEDERAL DE LAVRAS - MG"/>
    <d v="2020-12-27T09:02:55"/>
    <s v="GMF6827"/>
    <s v="PROPRIA"/>
    <s v="SPRINTER"/>
    <s v="20012221"/>
    <n v="2012"/>
    <n v="68775056"/>
    <s v="ANDERSON DE SOUSA LIMA"/>
    <s v="Abastecimento"/>
    <s v="Diesel S-10 Comum"/>
    <n v="37.4"/>
    <n v="4"/>
    <n v="177258"/>
    <n v="404"/>
    <n v="10.8"/>
    <n v="149.59"/>
    <n v="6602002"/>
    <s v="PORTAL DE SANTANA CUMBICA FILIAL"/>
    <s v="POSTO DE COMBUSTIVEL"/>
    <s v="RODOVIA HELIO SMIDT  SN"/>
    <s v="AEROPORTO"/>
    <s v="GUARULHOS"/>
    <s v="SP"/>
    <s v="DTM"/>
    <m/>
    <m/>
    <m/>
    <m/>
    <s v="POS"/>
    <m/>
    <s v="25669609"/>
    <s v="6035740389467298"/>
    <s v="nd"/>
    <s v="VEICULOS PESADOS - HODOMETRO"/>
    <m/>
    <s v="ADEILSON CARVALHO"/>
  </r>
  <r>
    <x v="0"/>
    <x v="11"/>
    <n v="698706671"/>
    <n v="109978"/>
    <s v="UNIVERSIDADE FEDERAL DE LAVRAS - MG"/>
    <d v="2020-12-28T07:36:39"/>
    <s v="JJF5071"/>
    <s v="PROPRIA"/>
    <s v="GOL"/>
    <s v="20012223"/>
    <n v="2009"/>
    <n v="2042576"/>
    <s v="ANDERSON DOUGLAS CARVALHO"/>
    <s v="Abastecimento"/>
    <s v="GASOLINA COMUM"/>
    <n v="30.93"/>
    <n v="4.8499999999999996"/>
    <n v="155358"/>
    <n v="293"/>
    <n v="9.4700000000000006"/>
    <n v="150"/>
    <n v="9895191"/>
    <s v="AUTO POSTO LAVRAS SHELL"/>
    <s v="POSTO DE COMBUSTIVEL"/>
    <s v="AVENIDA DR SILVIO MENICUCCI 200"/>
    <s v="VILA ESTER"/>
    <s v="LAVRAS"/>
    <s v="MG"/>
    <s v="DIRETORIA DE TRANSPORTES E CONSERVACAO DO CAMPUS/PROINFRA"/>
    <m/>
    <m/>
    <m/>
    <m/>
    <s v="POS"/>
    <m/>
    <s v="19476705"/>
    <s v="6035740389466779"/>
    <s v="nd"/>
    <s v="VEICULOS LEVES - GOL JJF5071"/>
    <m/>
    <s v="ADEILSON CARVALHO"/>
  </r>
  <r>
    <x v="0"/>
    <x v="11"/>
    <n v="698789827"/>
    <n v="109978"/>
    <s v="UNIVERSIDADE FEDERAL DE LAVRAS - MG"/>
    <d v="2020-12-28T14:30:37"/>
    <s v="GMF7213"/>
    <s v="PROPRIA"/>
    <s v="FOCUS"/>
    <s v=""/>
    <n v="2013"/>
    <n v="11984333"/>
    <s v="ADEILSON CARVALHO"/>
    <s v="Abastecimento"/>
    <s v="GASOLINA COMUM"/>
    <n v="40.369999999999997"/>
    <n v="4.9000000000000004"/>
    <n v="201057"/>
    <n v="304"/>
    <n v="7.53"/>
    <n v="197.77"/>
    <n v="6103464"/>
    <s v="POSTO TUNEL"/>
    <s v="POSTO DE COMBUSTIVEL"/>
    <s v="RUA OTACILIO NEGRAO DE LIMA 598"/>
    <s v="CENTRO"/>
    <s v="LAVRAS"/>
    <s v="MG"/>
    <s v="DIRETORIA DE TRANSPORTES E CONSERVACAO DO CAMPUS/PROINFRA"/>
    <m/>
    <m/>
    <m/>
    <m/>
    <s v="POS"/>
    <m/>
    <s v="76015906"/>
    <s v="6035740389466696"/>
    <s v="nd"/>
    <s v="VEICULOS LEVES - FORD FOCUS"/>
    <m/>
    <s v="ADEILSON CARVALHO"/>
  </r>
  <r>
    <x v="0"/>
    <x v="11"/>
    <n v="698795908"/>
    <n v="109978"/>
    <s v="UNIVERSIDADE FEDERAL DE LAVRAS - MG"/>
    <d v="2020-12-28T15:13:51"/>
    <s v="GMF7191"/>
    <s v="PROPRIA"/>
    <s v="VM"/>
    <s v="20019842"/>
    <n v="2012"/>
    <n v="45197865"/>
    <s v="ANTONIO JOSE BENTO DE LUCAS"/>
    <s v="Abastecimento"/>
    <s v="Diesel S-10 Comum"/>
    <n v="303.95"/>
    <n v="3.95"/>
    <n v="96448"/>
    <n v="877"/>
    <n v="2.89"/>
    <n v="1199.99"/>
    <n v="9895191"/>
    <s v="AUTO POSTO LAVRAS SHELL"/>
    <s v="POSTO DE COMBUSTIVEL"/>
    <s v="AVENIDA DR SILVIO MENICUCCI 200"/>
    <s v="VILA ESTER"/>
    <s v="LAVRAS"/>
    <s v="MG"/>
    <s v="DIRETORIA DE TRANSPORTES E CONSERVACAO DO CAMPUS/PROINFRA"/>
    <m/>
    <m/>
    <m/>
    <m/>
    <s v="POS"/>
    <m/>
    <s v="19476705"/>
    <s v="6035740389466563"/>
    <s v="nd"/>
    <s v="VEICULOS PESADOS - HODOMETRO"/>
    <m/>
    <s v="ADEILSON CARVALHO"/>
  </r>
  <r>
    <x v="6"/>
    <x v="11"/>
    <n v="698798217"/>
    <n v="109978"/>
    <s v="UNIVERSIDADE FEDERAL DE LAVRAS - MG"/>
    <d v="2020-12-28T15:23:01"/>
    <s v="HKX5728"/>
    <s v="PROPRIA"/>
    <s v="MOTOCICLETA"/>
    <s v=""/>
    <n v="2009"/>
    <n v="1810957"/>
    <s v="ARTHUR RESENDE RIBEIRO DE OLIVEIRA"/>
    <s v="Abastecimento"/>
    <s v="GASOLINA COMUM"/>
    <n v="7.99"/>
    <n v="4.75"/>
    <n v="63357"/>
    <n v="367"/>
    <n v="45.93"/>
    <n v="37.97"/>
    <n v="644030"/>
    <s v="POSTO VENERANDO"/>
    <s v="POSTO DE COMBUSTIVEL"/>
    <s v="PRACA MONSENHOR DOMINGOS PINHEIRO 242"/>
    <s v="CENTRO"/>
    <s v="LAVRAS"/>
    <s v="MG"/>
    <s v="DGTI"/>
    <m/>
    <m/>
    <m/>
    <m/>
    <s v="POS"/>
    <m/>
    <s v="59532699"/>
    <s v="6035740389466977"/>
    <s v="nd"/>
    <s v="MOTOCICLETA"/>
    <m/>
    <s v="ADEILSON CARVALHO"/>
  </r>
  <r>
    <x v="1"/>
    <x v="11"/>
    <n v="698798468"/>
    <n v="109978"/>
    <s v="UNIVERSIDADE FEDERAL DE LAVRAS - MG"/>
    <d v="2020-12-28T15:24:41"/>
    <s v="PVJ8142"/>
    <s v="PROPRIA"/>
    <s v="MOTOCICLETA"/>
    <s v="20019243"/>
    <n v="2014"/>
    <n v="1810957"/>
    <s v="ARTHUR RESENDE RIBEIRO DE OLIVEIRA"/>
    <s v="Abastecimento"/>
    <s v="GASOLINA COMUM"/>
    <n v="6.37"/>
    <n v="4.75"/>
    <n v="99938"/>
    <n v="306"/>
    <n v="48.04"/>
    <n v="30.26"/>
    <n v="644030"/>
    <s v="POSTO VENERANDO"/>
    <s v="POSTO DE COMBUSTIVEL"/>
    <s v="PRACA MONSENHOR DOMINGOS PINHEIRO 242"/>
    <s v="CENTRO"/>
    <s v="LAVRAS"/>
    <s v="MG"/>
    <s v="CVP"/>
    <m/>
    <m/>
    <m/>
    <m/>
    <s v="POS"/>
    <m/>
    <s v="59532699"/>
    <s v="6035740389466910"/>
    <s v="nd"/>
    <s v="GRUPO GERAL DE RESTRICOES"/>
    <m/>
    <s v="ADEILSON CARVALHO"/>
  </r>
  <r>
    <x v="0"/>
    <x v="11"/>
    <n v="698798600"/>
    <n v="109978"/>
    <s v="UNIVERSIDADE FEDERAL DE LAVRAS - MG"/>
    <d v="2020-12-28T15:25:30"/>
    <s v="PVJ8154"/>
    <s v="PROPRIA"/>
    <s v="MOTOCICLETA"/>
    <s v=""/>
    <n v="2014"/>
    <n v="1810957"/>
    <s v="ARTHUR RESENDE RIBEIRO DE OLIVEIRA"/>
    <s v="Abastecimento"/>
    <s v="GASOLINA COMUM"/>
    <n v="6.38"/>
    <n v="4.75"/>
    <n v="63007"/>
    <n v="281"/>
    <n v="44.04"/>
    <n v="30.32"/>
    <n v="644030"/>
    <s v="POSTO VENERANDO"/>
    <s v="POSTO DE COMBUSTIVEL"/>
    <s v="PRACA MONSENHOR DOMINGOS PINHEIRO 242"/>
    <s v="CENTRO"/>
    <s v="LAVRAS"/>
    <s v="MG"/>
    <s v="DTM"/>
    <m/>
    <m/>
    <m/>
    <m/>
    <s v="POS"/>
    <m/>
    <s v="59532699"/>
    <s v="6035740389467082"/>
    <s v="nd"/>
    <s v="MOTOCICLETA"/>
    <m/>
    <s v="ADEILSON CARVALHO"/>
  </r>
  <r>
    <x v="1"/>
    <x v="11"/>
    <n v="698798700"/>
    <n v="109978"/>
    <s v="UNIVERSIDADE FEDERAL DE LAVRAS - MG"/>
    <d v="2020-12-28T15:26:19"/>
    <s v="PVJ8145"/>
    <s v="PROPRIA"/>
    <s v="MOTOCICLETA"/>
    <s v="20019245"/>
    <n v="2014"/>
    <n v="1810957"/>
    <s v="ARTHUR RESENDE RIBEIRO DE OLIVEIRA"/>
    <s v="Abastecimento"/>
    <s v="GASOLINA COMUM"/>
    <n v="5.28"/>
    <n v="4.75"/>
    <n v="97981"/>
    <n v="216"/>
    <n v="40.909999999999997"/>
    <n v="25.1"/>
    <n v="644030"/>
    <s v="POSTO VENERANDO"/>
    <s v="POSTO DE COMBUSTIVEL"/>
    <s v="PRACA MONSENHOR DOMINGOS PINHEIRO 242"/>
    <s v="CENTRO"/>
    <s v="LAVRAS"/>
    <s v="MG"/>
    <s v="CVP"/>
    <m/>
    <m/>
    <m/>
    <m/>
    <s v="POS"/>
    <m/>
    <s v="59532699"/>
    <s v="6035740389466936"/>
    <s v="nd"/>
    <s v="MOTOCICLETA"/>
    <m/>
    <s v="ADEILSON CARVALHO"/>
  </r>
  <r>
    <x v="0"/>
    <x v="11"/>
    <n v="698798857"/>
    <n v="109978"/>
    <s v="UNIVERSIDADE FEDERAL DE LAVRAS - MG"/>
    <d v="2020-12-28T15:27:21"/>
    <s v="PVJ8162"/>
    <s v="PROPRIA"/>
    <s v="MOTOCICLETA"/>
    <s v="20015679"/>
    <n v="2014"/>
    <n v="1810957"/>
    <s v="ARTHUR RESENDE RIBEIRO DE OLIVEIRA"/>
    <s v="Abastecimento"/>
    <s v="GASOLINA COMUM"/>
    <n v="4.2"/>
    <n v="4.75"/>
    <n v="69444"/>
    <n v="171"/>
    <n v="40.71"/>
    <n v="19.95"/>
    <n v="644030"/>
    <s v="POSTO VENERANDO"/>
    <s v="POSTO DE COMBUSTIVEL"/>
    <s v="PRACA MONSENHOR DOMINGOS PINHEIRO 242"/>
    <s v="CENTRO"/>
    <s v="LAVRAS"/>
    <s v="MG"/>
    <s v="DTM"/>
    <m/>
    <m/>
    <m/>
    <m/>
    <s v="POS"/>
    <m/>
    <s v="59532699"/>
    <s v="6035740389467090"/>
    <s v="nd"/>
    <s v="MOTOCICLETA"/>
    <m/>
    <s v="ADEILSON CARVALHO"/>
  </r>
  <r>
    <x v="1"/>
    <x v="11"/>
    <n v="698798977"/>
    <n v="109978"/>
    <s v="UNIVERSIDADE FEDERAL DE LAVRAS - MG"/>
    <d v="2020-12-28T15:28:12"/>
    <s v="PVJ8144"/>
    <s v="PROPRIA"/>
    <s v="MOTOCICLETA"/>
    <s v="0019244"/>
    <n v="2014"/>
    <n v="1810957"/>
    <s v="ARTHUR RESENDE RIBEIRO DE OLIVEIRA"/>
    <s v="Abastecimento"/>
    <s v="GASOLINA COMUM"/>
    <n v="7.65"/>
    <n v="4.75"/>
    <n v="87365"/>
    <n v="326"/>
    <n v="42.61"/>
    <n v="36.35"/>
    <n v="644030"/>
    <s v="POSTO VENERANDO"/>
    <s v="POSTO DE COMBUSTIVEL"/>
    <s v="PRACA MONSENHOR DOMINGOS PINHEIRO 242"/>
    <s v="CENTRO"/>
    <s v="LAVRAS"/>
    <s v="MG"/>
    <s v="CVP"/>
    <m/>
    <m/>
    <m/>
    <m/>
    <s v="POS"/>
    <m/>
    <s v="59532699"/>
    <s v="6035740389466928"/>
    <s v="nd"/>
    <s v="MOTOCICLETA"/>
    <m/>
    <s v="ADEILSON CARVALHO"/>
  </r>
  <r>
    <x v="1"/>
    <x v="11"/>
    <n v="698799199"/>
    <n v="109978"/>
    <s v="UNIVERSIDADE FEDERAL DE LAVRAS - MG"/>
    <d v="2020-12-28T15:29:29"/>
    <s v="PVJ8146"/>
    <s v="PROPRIA"/>
    <s v="MOTOCICLETA"/>
    <s v="20019246"/>
    <n v="2014"/>
    <n v="1810957"/>
    <s v="ARTHUR RESENDE RIBEIRO DE OLIVEIRA"/>
    <s v="Abastecimento"/>
    <s v="GASOLINA COMUM"/>
    <n v="5.34"/>
    <n v="4.75"/>
    <n v="78185"/>
    <n v="216"/>
    <n v="40.450000000000003"/>
    <n v="25.38"/>
    <n v="644030"/>
    <s v="POSTO VENERANDO"/>
    <s v="POSTO DE COMBUSTIVEL"/>
    <s v="PRACA MONSENHOR DOMINGOS PINHEIRO 242"/>
    <s v="CENTRO"/>
    <s v="LAVRAS"/>
    <s v="MG"/>
    <s v="CVP"/>
    <m/>
    <m/>
    <m/>
    <m/>
    <s v="POS"/>
    <m/>
    <s v="59532699"/>
    <s v="6035740389466944"/>
    <s v="nd"/>
    <s v="MOTOCICLETA"/>
    <m/>
    <s v="ADEILSON CARVALHO"/>
  </r>
  <r>
    <x v="1"/>
    <x v="11"/>
    <n v="698799553"/>
    <n v="109978"/>
    <s v="UNIVERSIDADE FEDERAL DE LAVRAS - MG"/>
    <d v="2020-12-28T15:31:32"/>
    <s v="PVJ8129"/>
    <s v="PROPRIA"/>
    <s v="MOTOCICLETA"/>
    <s v="20019241"/>
    <n v="2014"/>
    <n v="1810957"/>
    <s v="ARTHUR RESENDE RIBEIRO DE OLIVEIRA"/>
    <s v="Abastecimento"/>
    <s v="GASOLINA COMUM"/>
    <n v="3.97"/>
    <n v="4.75"/>
    <n v="3377"/>
    <n v="-96059"/>
    <m/>
    <n v="18.850000000000001"/>
    <n v="644030"/>
    <s v="POSTO VENERANDO"/>
    <s v="POSTO DE COMBUSTIVEL"/>
    <s v="PRACA MONSENHOR DOMINGOS PINHEIRO 242"/>
    <s v="CENTRO"/>
    <s v="LAVRAS"/>
    <s v="MG"/>
    <s v="CVP"/>
    <m/>
    <m/>
    <m/>
    <m/>
    <s v="POS"/>
    <m/>
    <s v="59532699"/>
    <s v="6035740389466902"/>
    <s v="nd"/>
    <s v="GRUPO GERAL DE RESTRICOES"/>
    <m/>
    <s v="ADEILSON CARVALHO"/>
  </r>
  <r>
    <x v="1"/>
    <x v="11"/>
    <n v="698799822"/>
    <n v="109978"/>
    <s v="UNIVERSIDADE FEDERAL DE LAVRAS - MG"/>
    <d v="2020-12-28T15:33:16"/>
    <s v="PVJ8151"/>
    <s v="PROPRIA"/>
    <s v="MOTOCICLETA"/>
    <s v="20019247"/>
    <n v="2014"/>
    <n v="1810957"/>
    <s v="ARTHUR RESENDE RIBEIRO DE OLIVEIRA"/>
    <s v="Abastecimento"/>
    <s v="GASOLINA COMUM"/>
    <n v="7.16"/>
    <n v="4.75"/>
    <n v="97056"/>
    <n v="311"/>
    <n v="43.44"/>
    <n v="34"/>
    <n v="644030"/>
    <s v="POSTO VENERANDO"/>
    <s v="POSTO DE COMBUSTIVEL"/>
    <s v="PRACA MONSENHOR DOMINGOS PINHEIRO 242"/>
    <s v="CENTRO"/>
    <s v="LAVRAS"/>
    <s v="MG"/>
    <s v="CVP"/>
    <m/>
    <m/>
    <m/>
    <m/>
    <s v="POS"/>
    <m/>
    <s v="59532699"/>
    <s v="6035740389466951"/>
    <s v="nd"/>
    <s v="MOTOCICLETA"/>
    <m/>
    <s v="ADEILSON CARVALHO"/>
  </r>
  <r>
    <x v="0"/>
    <x v="11"/>
    <n v="698799872"/>
    <n v="109978"/>
    <s v="UNIVERSIDADE FEDERAL DE LAVRAS - MG"/>
    <d v="2020-12-28T15:33:34"/>
    <s v="HOE7926"/>
    <s v="PROPRIA"/>
    <s v="CAMINHAO"/>
    <s v=""/>
    <n v="2011"/>
    <n v="68775056"/>
    <s v="ANDERSON DE SOUSA LIMA"/>
    <s v="Abastecimento"/>
    <s v="Diesel S-10 Comum"/>
    <n v="218.09"/>
    <n v="3.95"/>
    <n v="109916"/>
    <n v="512"/>
    <n v="2.35"/>
    <n v="861.02"/>
    <n v="9895191"/>
    <s v="AUTO POSTO LAVRAS SHELL"/>
    <s v="POSTO DE COMBUSTIVEL"/>
    <s v="AVENIDA DR SILVIO MENICUCCI 200"/>
    <s v="VILA ESTER"/>
    <s v="LAVRAS"/>
    <s v="MG"/>
    <s v="DIRETORIA DE TRANSPORTES E CONSERVACAO DO CAMPUS/PROINFRA"/>
    <m/>
    <m/>
    <m/>
    <m/>
    <s v="POS"/>
    <m/>
    <s v="19476705"/>
    <s v="6035740389466571"/>
    <s v="CAMINHAO"/>
    <s v="VEICULOS PESADOS - HODOMETRO"/>
    <m/>
    <s v="ADEILSON CARVALHO"/>
  </r>
  <r>
    <x v="1"/>
    <x v="11"/>
    <n v="698799960"/>
    <n v="109978"/>
    <s v="UNIVERSIDADE FEDERAL DE LAVRAS - MG"/>
    <d v="2020-12-28T15:34:07"/>
    <s v="PVJ8159"/>
    <s v="PROPRIA"/>
    <s v="MOTOCICLETA"/>
    <s v="0019242"/>
    <n v="2014"/>
    <n v="1810957"/>
    <s v="ARTHUR RESENDE RIBEIRO DE OLIVEIRA"/>
    <s v="Abastecimento"/>
    <s v="GASOLINA COMUM"/>
    <n v="6.19"/>
    <n v="4.75"/>
    <n v="86990"/>
    <n v="259"/>
    <n v="41.84"/>
    <n v="29.43"/>
    <n v="644030"/>
    <s v="POSTO VENERANDO"/>
    <s v="POSTO DE COMBUSTIVEL"/>
    <s v="PRACA MONSENHOR DOMINGOS PINHEIRO 242"/>
    <s v="CENTRO"/>
    <s v="LAVRAS"/>
    <s v="MG"/>
    <s v="CVP"/>
    <m/>
    <m/>
    <m/>
    <m/>
    <s v="POS"/>
    <m/>
    <s v="59532699"/>
    <s v="6035740389466969"/>
    <s v="nd"/>
    <s v="MOTOCICLETA"/>
    <m/>
    <s v="ADEILSON CARVALHO"/>
  </r>
  <r>
    <x v="0"/>
    <x v="11"/>
    <n v="698801106"/>
    <n v="109978"/>
    <s v="UNIVERSIDADE FEDERAL DE LAVRAS - MG"/>
    <d v="2020-12-28T15:35:02"/>
    <s v="OQP9475"/>
    <s v="PROPRIA"/>
    <s v="UNO"/>
    <s v=""/>
    <n v="2014"/>
    <n v="1810957"/>
    <s v="ARTHUR RESENDE RIBEIRO DE OLIVEIRA"/>
    <s v="Abastecimento"/>
    <s v="GASOLINA COMUM"/>
    <n v="31.35"/>
    <n v="4.75"/>
    <n v="135836"/>
    <n v="357"/>
    <n v="11.39"/>
    <n v="148.88"/>
    <n v="644030"/>
    <s v="POSTO VENERANDO"/>
    <s v="POSTO DE COMBUSTIVEL"/>
    <s v="PRACA MONSENHOR DOMINGOS PINHEIRO 242"/>
    <s v="CENTRO"/>
    <s v="LAVRAS"/>
    <s v="MG"/>
    <s v="DTM"/>
    <m/>
    <m/>
    <m/>
    <m/>
    <s v="POS"/>
    <m/>
    <s v="59532699"/>
    <s v="6035740404203629"/>
    <s v="nd"/>
    <s v="VEICULOS LEVES - FIAT UNO"/>
    <m/>
    <s v="ADEILSON CARVALHO"/>
  </r>
  <r>
    <x v="1"/>
    <x v="11"/>
    <n v="698801259"/>
    <n v="109978"/>
    <s v="UNIVERSIDADE FEDERAL DE LAVRAS - MG"/>
    <d v="2020-12-28T15:35:58"/>
    <s v="PVJ8123"/>
    <s v="PROPRIA"/>
    <s v="MOTOCICLETA"/>
    <s v="20019272"/>
    <n v="2014"/>
    <n v="1810957"/>
    <s v="ARTHUR RESENDE RIBEIRO DE OLIVEIRA"/>
    <s v="Abastecimento"/>
    <s v="GASOLINA COMUM"/>
    <n v="4.7"/>
    <n v="4.75"/>
    <n v="89044"/>
    <n v="198"/>
    <n v="42.13"/>
    <n v="22.33"/>
    <n v="644030"/>
    <s v="POSTO VENERANDO"/>
    <s v="POSTO DE COMBUSTIVEL"/>
    <s v="PRACA MONSENHOR DOMINGOS PINHEIRO 242"/>
    <s v="CENTRO"/>
    <s v="LAVRAS"/>
    <s v="MG"/>
    <s v="CVP"/>
    <m/>
    <m/>
    <m/>
    <m/>
    <s v="POS"/>
    <m/>
    <s v="59532699"/>
    <s v="6035740389466886"/>
    <s v="nd"/>
    <s v="MOTOCICLETA"/>
    <m/>
    <s v="ADEILSON CARVALHO"/>
  </r>
  <r>
    <x v="1"/>
    <x v="11"/>
    <n v="698801420"/>
    <n v="109978"/>
    <s v="UNIVERSIDADE FEDERAL DE LAVRAS - MG"/>
    <d v="2020-12-28T15:37:05"/>
    <s v="PVJ8124"/>
    <s v="PROPRIA"/>
    <s v="MOTOCICLETA"/>
    <s v="20019248"/>
    <n v="2014"/>
    <n v="1810957"/>
    <s v="ARTHUR RESENDE RIBEIRO DE OLIVEIRA"/>
    <s v="Abastecimento"/>
    <s v="GASOLINA COMUM"/>
    <n v="4.37"/>
    <n v="4.76"/>
    <n v="8136"/>
    <n v="186"/>
    <n v="42.56"/>
    <n v="20.78"/>
    <n v="644030"/>
    <s v="POSTO VENERANDO"/>
    <s v="POSTO DE COMBUSTIVEL"/>
    <s v="PRACA MONSENHOR DOMINGOS PINHEIRO 242"/>
    <s v="CENTRO"/>
    <s v="LAVRAS"/>
    <s v="MG"/>
    <s v="CVP"/>
    <m/>
    <m/>
    <m/>
    <m/>
    <s v="POS"/>
    <m/>
    <s v="59532699"/>
    <s v="6035740389466894"/>
    <s v="nd"/>
    <s v="GRUPO GERAL DE RESTRICOES"/>
    <m/>
    <s v="ADEILSON CARVALHO"/>
  </r>
  <r>
    <x v="0"/>
    <x v="11"/>
    <n v="698844494"/>
    <n v="109978"/>
    <s v="UNIVERSIDADE FEDERAL DE LAVRAS - MG"/>
    <d v="2020-12-28T19:04:32"/>
    <s v="GMF7220"/>
    <s v="PROPRIA"/>
    <s v="FOCUS"/>
    <s v="20012214"/>
    <n v="2013"/>
    <n v="78048246"/>
    <s v="CARLOS EDUARDO LUIZ"/>
    <s v="Abastecimento"/>
    <s v="GASOLINA COMUM"/>
    <n v="19.46"/>
    <n v="4.83"/>
    <n v="158850"/>
    <n v="192"/>
    <n v="9.8699999999999992"/>
    <n v="94.02"/>
    <n v="11396534"/>
    <s v="POSTO DA PRACA"/>
    <s v="POSTO DE COMBUSTIVEL"/>
    <s v="PRACA DOUTOR JORGE 185"/>
    <s v="CENTRO"/>
    <s v="LAVRAS"/>
    <s v="MG"/>
    <s v="DTM"/>
    <m/>
    <m/>
    <m/>
    <m/>
    <s v="POS"/>
    <m/>
    <s v="24904944"/>
    <s v="6035740389466761"/>
    <s v="nd"/>
    <s v="VEICULOS LEVES - FORD FOCUS"/>
    <m/>
    <s v="ADEILSON CARVALHO"/>
  </r>
  <r>
    <x v="0"/>
    <x v="11"/>
    <n v="698894854"/>
    <n v="109978"/>
    <s v="UNIVERSIDADE FEDERAL DE LAVRAS - MG"/>
    <d v="2020-12-29T08:49:20"/>
    <s v="PVX6863"/>
    <s v="PROPRIA"/>
    <s v="MONTANA"/>
    <s v=""/>
    <n v="2015"/>
    <n v="12461"/>
    <s v="CLAUDIO BORGES DE OLIVEIRA"/>
    <s v="Abastecimento"/>
    <s v="GASOLINA COMUM"/>
    <n v="41.24"/>
    <n v="4.8499999999999996"/>
    <n v="107335"/>
    <n v="432"/>
    <n v="10.48"/>
    <n v="200"/>
    <n v="9895191"/>
    <s v="AUTO POSTO LAVRAS SHELL"/>
    <s v="POSTO DE COMBUSTIVEL"/>
    <s v="AVENIDA DR SILVIO MENICUCCI 200"/>
    <s v="VILA ESTER"/>
    <s v="LAVRAS"/>
    <s v="MG"/>
    <s v="DTM"/>
    <m/>
    <m/>
    <m/>
    <m/>
    <s v="POS"/>
    <m/>
    <s v="19476705"/>
    <s v="6035740395161927"/>
    <s v="nd"/>
    <s v="VEICULOS LEVES - STRADA"/>
    <m/>
    <s v="ADEILSON CARVALHO"/>
  </r>
  <r>
    <x v="0"/>
    <x v="11"/>
    <n v="698900233"/>
    <n v="109978"/>
    <s v="UNIVERSIDADE FEDERAL DE LAVRAS - MG"/>
    <d v="2020-12-29T09:08:52"/>
    <s v="GMF7220"/>
    <s v="PROPRIA"/>
    <s v="FOCUS"/>
    <s v="20012214"/>
    <n v="2013"/>
    <n v="78048246"/>
    <s v="CARLOS EDUARDO LUIZ"/>
    <s v="Abastecimento"/>
    <s v="GASOLINA COMUM"/>
    <n v="32.47"/>
    <n v="4.7"/>
    <n v="159258"/>
    <n v="408"/>
    <n v="12.57"/>
    <n v="152.62"/>
    <n v="11365981"/>
    <s v="POSTO LUCAS GARCEZ"/>
    <s v="POSTO DE COMBUSTIVEL"/>
    <s v="AVENIDA LUCAS NOGUEIRA GARCEZ 608"/>
    <s v="CENTRO"/>
    <s v="SAO BERNARDO DO CAMPO"/>
    <s v="SP"/>
    <s v="DTM"/>
    <m/>
    <m/>
    <m/>
    <m/>
    <s v="POS"/>
    <m/>
    <s v="76014491"/>
    <s v="6035740389466761"/>
    <s v="nd"/>
    <s v="VEICULOS LEVES - FORD FOCUS"/>
    <m/>
    <s v="ADEILSON CARVALHO"/>
  </r>
  <r>
    <x v="0"/>
    <x v="11"/>
    <n v="699143014"/>
    <n v="109978"/>
    <s v="UNIVERSIDADE FEDERAL DE LAVRAS - MG"/>
    <d v="2020-12-30T15:32:05"/>
    <s v="HKX5729"/>
    <s v="PROPRIA"/>
    <s v="MOTOCICLETA"/>
    <s v=""/>
    <n v="2009"/>
    <n v="1810957"/>
    <s v="ARTHUR RESENDE RIBEIRO DE OLIVEIRA"/>
    <s v="Abastecimento"/>
    <s v="GASOLINA COMUM"/>
    <n v="9.2899999999999991"/>
    <n v="4.75"/>
    <n v="35620"/>
    <n v="404"/>
    <n v="43.49"/>
    <n v="44.15"/>
    <n v="644030"/>
    <s v="POSTO VENERANDO"/>
    <s v="POSTO DE COMBUSTIVEL"/>
    <s v="PRACA MONSENHOR DOMINGOS PINHEIRO 242"/>
    <s v="CENTRO"/>
    <s v="LAVRAS"/>
    <s v="MG"/>
    <s v="DTM"/>
    <m/>
    <m/>
    <m/>
    <m/>
    <s v="POS"/>
    <m/>
    <s v="59532699"/>
    <s v="6035740389467017"/>
    <s v="nd"/>
    <s v="MOTOCICLETA"/>
    <m/>
    <s v="ADEILSON CARVALHO"/>
  </r>
  <r>
    <x v="1"/>
    <x v="11"/>
    <n v="699144090"/>
    <n v="109978"/>
    <s v="UNIVERSIDADE FEDERAL DE LAVRAS - MG"/>
    <d v="2020-12-30T15:37:09"/>
    <s v="PVJ8151"/>
    <s v="PROPRIA"/>
    <s v="MOTOCICLETA"/>
    <s v="20019247"/>
    <n v="2014"/>
    <n v="1810957"/>
    <s v="ARTHUR RESENDE RIBEIRO DE OLIVEIRA"/>
    <s v="Abastecimento"/>
    <s v="GASOLINA COMUM"/>
    <n v="5.03"/>
    <n v="4.76"/>
    <n v="97262"/>
    <n v="206"/>
    <n v="40.950000000000003"/>
    <n v="23.92"/>
    <n v="644030"/>
    <s v="POSTO VENERANDO"/>
    <s v="POSTO DE COMBUSTIVEL"/>
    <s v="PRACA MONSENHOR DOMINGOS PINHEIRO 242"/>
    <s v="CENTRO"/>
    <s v="LAVRAS"/>
    <s v="MG"/>
    <s v="CVP"/>
    <m/>
    <m/>
    <m/>
    <m/>
    <s v="POS"/>
    <m/>
    <s v="59532699"/>
    <s v="6035740389466951"/>
    <s v="nd"/>
    <s v="MOTOCICLETA"/>
    <m/>
    <s v="ADEILSON CARVALHO"/>
  </r>
  <r>
    <x v="1"/>
    <x v="11"/>
    <n v="699144127"/>
    <n v="109978"/>
    <s v="UNIVERSIDADE FEDERAL DE LAVRAS - MG"/>
    <d v="2020-12-30T15:38:43"/>
    <s v="PVJ8144"/>
    <s v="PROPRIA"/>
    <s v="MOTOCICLETA"/>
    <s v="0019244"/>
    <n v="2014"/>
    <n v="1810957"/>
    <s v="ARTHUR RESENDE RIBEIRO DE OLIVEIRA"/>
    <s v="Abastecimento"/>
    <s v="GASOLINA COMUM"/>
    <n v="3.95"/>
    <n v="4.76"/>
    <n v="87501"/>
    <n v="136"/>
    <n v="34.43"/>
    <n v="18.79"/>
    <n v="644030"/>
    <s v="POSTO VENERANDO"/>
    <s v="POSTO DE COMBUSTIVEL"/>
    <s v="PRACA MONSENHOR DOMINGOS PINHEIRO 242"/>
    <s v="CENTRO"/>
    <s v="LAVRAS"/>
    <s v="MG"/>
    <s v="CVP"/>
    <m/>
    <m/>
    <m/>
    <m/>
    <s v="POS"/>
    <m/>
    <s v="59532699"/>
    <s v="6035740389466928"/>
    <s v="nd"/>
    <s v="MOTOCICLETA"/>
    <m/>
    <s v="ADEILSON CARVALHO"/>
  </r>
  <r>
    <x v="6"/>
    <x v="11"/>
    <n v="699144394"/>
    <n v="109978"/>
    <s v="UNIVERSIDADE FEDERAL DE LAVRAS - MG"/>
    <d v="2020-12-30T15:40:31"/>
    <s v="HKX5728"/>
    <s v="PROPRIA"/>
    <s v="MOTOCICLETA"/>
    <s v=""/>
    <n v="2009"/>
    <n v="1810957"/>
    <s v="ARTHUR RESENDE RIBEIRO DE OLIVEIRA"/>
    <s v="Abastecimento"/>
    <s v="GASOLINA COMUM"/>
    <n v="4.63"/>
    <n v="4.75"/>
    <n v="63572"/>
    <n v="215"/>
    <n v="46.44"/>
    <n v="22"/>
    <n v="644030"/>
    <s v="POSTO VENERANDO"/>
    <s v="POSTO DE COMBUSTIVEL"/>
    <s v="PRACA MONSENHOR DOMINGOS PINHEIRO 242"/>
    <s v="CENTRO"/>
    <s v="LAVRAS"/>
    <s v="MG"/>
    <s v="DGTI"/>
    <m/>
    <m/>
    <m/>
    <m/>
    <s v="POS"/>
    <m/>
    <s v="59532699"/>
    <s v="6035740389466977"/>
    <s v="nd"/>
    <s v="MOTOCICLETA"/>
    <m/>
    <s v="ADEILSON CARVALHO"/>
  </r>
  <r>
    <x v="0"/>
    <x v="11"/>
    <n v="699144634"/>
    <n v="109978"/>
    <s v="UNIVERSIDADE FEDERAL DE LAVRAS - MG"/>
    <d v="2020-12-30T15:41:55"/>
    <s v="PVJ8162"/>
    <s v="PROPRIA"/>
    <s v="MOTOCICLETA"/>
    <s v="20015679"/>
    <n v="2014"/>
    <n v="1810957"/>
    <s v="ARTHUR RESENDE RIBEIRO DE OLIVEIRA"/>
    <s v="Abastecimento"/>
    <s v="GASOLINA COMUM"/>
    <n v="3.7"/>
    <n v="4.75"/>
    <n v="69601"/>
    <n v="157"/>
    <n v="42.43"/>
    <n v="17.579999999999998"/>
    <n v="644030"/>
    <s v="POSTO VENERANDO"/>
    <s v="POSTO DE COMBUSTIVEL"/>
    <s v="PRACA MONSENHOR DOMINGOS PINHEIRO 242"/>
    <s v="CENTRO"/>
    <s v="LAVRAS"/>
    <s v="MG"/>
    <s v="DTM"/>
    <m/>
    <m/>
    <m/>
    <m/>
    <s v="POS"/>
    <m/>
    <s v="59532699"/>
    <s v="6035740389467090"/>
    <s v="nd"/>
    <s v="MOTOCICLETA"/>
    <m/>
    <s v="ADEILSON CARVALHO"/>
  </r>
  <r>
    <x v="1"/>
    <x v="11"/>
    <n v="699144975"/>
    <n v="109978"/>
    <s v="UNIVERSIDADE FEDERAL DE LAVRAS - MG"/>
    <d v="2020-12-30T15:43:57"/>
    <s v="PVJ8124"/>
    <s v="PROPRIA"/>
    <s v="MOTOCICLETA"/>
    <s v="20019248"/>
    <n v="2014"/>
    <n v="1810957"/>
    <s v="ARTHUR RESENDE RIBEIRO DE OLIVEIRA"/>
    <s v="Abastecimento"/>
    <s v="GASOLINA COMUM"/>
    <n v="4.0599999999999996"/>
    <n v="4.75"/>
    <n v="8313"/>
    <n v="177"/>
    <n v="43.6"/>
    <n v="19.28"/>
    <n v="644030"/>
    <s v="POSTO VENERANDO"/>
    <s v="POSTO DE COMBUSTIVEL"/>
    <s v="PRACA MONSENHOR DOMINGOS PINHEIRO 242"/>
    <s v="CENTRO"/>
    <s v="LAVRAS"/>
    <s v="MG"/>
    <s v="CVP"/>
    <m/>
    <m/>
    <m/>
    <m/>
    <s v="POS"/>
    <m/>
    <s v="59532699"/>
    <s v="6035740389466894"/>
    <s v="nd"/>
    <s v="GRUPO GERAL DE RESTRICOES"/>
    <m/>
    <s v="ADEILSON CARVALHO"/>
  </r>
  <r>
    <x v="1"/>
    <x v="11"/>
    <n v="699146151"/>
    <n v="109978"/>
    <s v="UNIVERSIDADE FEDERAL DE LAVRAS - MG"/>
    <d v="2020-12-30T15:44:54"/>
    <s v="PVJ8129"/>
    <s v="PROPRIA"/>
    <s v="MOTOCICLETA"/>
    <s v="20019241"/>
    <n v="2014"/>
    <n v="1810957"/>
    <s v="ARTHUR RESENDE RIBEIRO DE OLIVEIRA"/>
    <s v="Abastecimento"/>
    <s v="GASOLINA COMUM"/>
    <n v="2.99"/>
    <n v="4.76"/>
    <n v="87102"/>
    <n v="83725"/>
    <m/>
    <n v="14.22"/>
    <n v="644030"/>
    <s v="POSTO VENERANDO"/>
    <s v="POSTO DE COMBUSTIVEL"/>
    <s v="PRACA MONSENHOR DOMINGOS PINHEIRO 242"/>
    <s v="CENTRO"/>
    <s v="LAVRAS"/>
    <s v="MG"/>
    <s v="CVP"/>
    <m/>
    <m/>
    <m/>
    <m/>
    <s v="POS"/>
    <m/>
    <s v="59532699"/>
    <s v="6035740389466902"/>
    <s v="nd"/>
    <s v="GRUPO GERAL DE RESTRICOES"/>
    <m/>
    <s v="ADEILSON CARVALHO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19">
  <r>
    <x v="0"/>
    <x v="0"/>
    <n v="642707275"/>
    <n v="109978"/>
    <s v="UNIVERSIDADE FEDERAL DE LAVRAS - MG"/>
    <d v="2020-01-02T13:57:31"/>
    <s v="RET4127"/>
    <s v="PROPRIA"/>
    <s v="RETRO ESCAVADEIRA"/>
    <s v="12227"/>
    <n v="2017"/>
    <n v="2214848"/>
    <s v="ANTONIO VICENTE DA SILVA"/>
    <s v="Manutencao em Oficina"/>
    <s v="DIESEL"/>
    <n v="0"/>
    <n v="0"/>
    <n v="4570"/>
    <n v="15"/>
    <n v="0"/>
    <n v="750"/>
    <n v="11685927"/>
    <s v="RESFRIAR SOLUCAO EM AR CONDICIONADO"/>
    <s v="ACESSORIOS PARA CARRO"/>
    <s v="R EUGENIO ANGELICO 71"/>
    <s v="SERRA AZUL"/>
    <s v="LAVRAS"/>
    <s v="MG"/>
    <s v="DTM"/>
    <m/>
    <m/>
    <m/>
    <m/>
    <s v="EASY GOOD"/>
    <m/>
    <m/>
    <s v="6035740389467462"/>
    <m/>
    <s v="VEICULOS PESADOS - HORIMETRO"/>
    <m/>
    <s v="ADEILSON CARVALHO"/>
  </r>
  <r>
    <x v="0"/>
    <x v="0"/>
    <n v="642707574"/>
    <n v="109978"/>
    <s v="UNIVERSIDADE FEDERAL DE LAVRAS - MG"/>
    <d v="2020-01-02T13:59:56"/>
    <s v="TRA4261"/>
    <s v="PROPRIA"/>
    <s v="TL"/>
    <s v="4261"/>
    <n v="1975"/>
    <n v="68674040"/>
    <s v="JOSE BENTO DA SILVA"/>
    <s v="Manutencao em Oficina"/>
    <s v="DIESEL"/>
    <n v="0"/>
    <n v="0"/>
    <n v="2820"/>
    <n v="-101410"/>
    <n v="0"/>
    <n v="800"/>
    <n v="11685927"/>
    <s v="RESFRIAR SOLUCAO EM AR CONDICIONADO"/>
    <s v="ACESSORIOS PARA CARRO"/>
    <s v="R EUGENIO ANGELICO 71"/>
    <s v="SERRA AZUL"/>
    <s v="LAVRAS"/>
    <s v="MG"/>
    <s v="DTM"/>
    <m/>
    <m/>
    <m/>
    <m/>
    <s v="EASY GOOD"/>
    <m/>
    <m/>
    <s v="6035740402110859"/>
    <s v="nd"/>
    <s v="VEICULOS PESADOS - HORIMETRO"/>
    <m/>
    <s v="ADEILSON CARVALHO"/>
  </r>
  <r>
    <x v="0"/>
    <x v="0"/>
    <n v="642707777"/>
    <n v="109978"/>
    <s v="UNIVERSIDADE FEDERAL DE LAVRAS - MG"/>
    <d v="2020-01-02T14:01:40"/>
    <s v="TRA4260"/>
    <s v="PROPRIA"/>
    <s v="NEW HOLAND"/>
    <s v="20015667"/>
    <n v="2014"/>
    <n v="2041853"/>
    <s v="MARCIO TADEU DE LIMA"/>
    <s v="Manutencao em Oficina"/>
    <s v="DIESEL"/>
    <n v="0"/>
    <n v="0"/>
    <n v="2900"/>
    <n v="1"/>
    <n v="0"/>
    <n v="650"/>
    <n v="11685927"/>
    <s v="RESFRIAR SOLUCAO EM AR CONDICIONADO"/>
    <s v="ACESSORIOS PARA CARRO"/>
    <s v="R EUGENIO ANGELICO 71"/>
    <s v="SERRA AZUL"/>
    <s v="LAVRAS"/>
    <s v="MG"/>
    <s v="DTM"/>
    <m/>
    <m/>
    <m/>
    <m/>
    <s v="EASY GOOD"/>
    <m/>
    <m/>
    <s v="6035740389467512"/>
    <m/>
    <s v="VEICULOS PESADOS - HORIMETRO"/>
    <m/>
    <s v="ADEILSON CARVALHO"/>
  </r>
  <r>
    <x v="0"/>
    <x v="0"/>
    <n v="642791227"/>
    <n v="109978"/>
    <s v="UNIVERSIDADE FEDERAL DE LAVRAS - MG"/>
    <d v="2020-01-02T23:17:16"/>
    <s v="MAQ4187"/>
    <s v="PROPRIA"/>
    <s v="EQUIPAMENTO"/>
    <s v="14887"/>
    <n v="2017"/>
    <n v="395473"/>
    <s v="JOSE FAVARO RIBEIRO"/>
    <s v="Manutencao em Oficina"/>
    <s v="NAO E NECESSARIO ESPECIFICAR"/>
    <n v="0"/>
    <n v="0"/>
    <n v="2750"/>
    <n v="63"/>
    <n v="0"/>
    <n v="390.15"/>
    <n v="11514790"/>
    <s v="LIDER TRATORES"/>
    <s v="AUTO PECAS"/>
    <s v="R MARTE 140"/>
    <s v="MORADA DO SOL"/>
    <s v="LAVRAS"/>
    <s v="MG"/>
    <s v="DTM"/>
    <m/>
    <m/>
    <m/>
    <m/>
    <s v="EASY GOOD"/>
    <m/>
    <m/>
    <s v="6035740389468494"/>
    <m/>
    <s v="VEICULOS PESADOS - HORIMETRO"/>
    <m/>
    <s v="ADEILSON CARVALHO"/>
  </r>
  <r>
    <x v="0"/>
    <x v="0"/>
    <n v="643268324"/>
    <n v="109978"/>
    <s v="UNIVERSIDADE FEDERAL DE LAVRAS - MG"/>
    <d v="2020-01-06T13:31:23"/>
    <s v="HKX5731"/>
    <s v="PROPRIA"/>
    <s v="MOTOCICLETA"/>
    <s v="20019249"/>
    <n v="2009"/>
    <n v="395527"/>
    <s v="MARCONIS GEREMIAS DIAS"/>
    <s v="Manutencao em Oficina"/>
    <s v="GASOLINA COMUM"/>
    <n v="0"/>
    <n v="0"/>
    <n v="18721"/>
    <n v="621"/>
    <n v="0"/>
    <n v="256.39999999999998"/>
    <n v="11590330"/>
    <s v="VAL MOTO CENTER"/>
    <s v="MOTO PECAS"/>
    <s v="RUA DR ALVARO BOTELHO 272"/>
    <s v="CENTRO"/>
    <s v="LAVRAS"/>
    <s v="MG"/>
    <s v="DTM"/>
    <m/>
    <m/>
    <m/>
    <m/>
    <s v="EASY GOOD"/>
    <m/>
    <m/>
    <s v="6035740389467033"/>
    <s v="MOTO"/>
    <s v="MOTOCICLETA"/>
    <m/>
    <s v="ADEILSON CARVALHO"/>
  </r>
  <r>
    <x v="0"/>
    <x v="0"/>
    <n v="643292184"/>
    <n v="109978"/>
    <s v="UNIVERSIDADE FEDERAL DE LAVRAS - MG"/>
    <d v="2020-01-06T15:38:05"/>
    <s v="HKX5731"/>
    <s v="PROPRIA"/>
    <s v="MOTOCICLETA"/>
    <s v="20019249"/>
    <n v="2009"/>
    <n v="395527"/>
    <s v="MARCONIS GEREMIAS DIAS"/>
    <s v="Manutencao em Oficina"/>
    <s v="GASOLINA COMUM"/>
    <n v="0"/>
    <n v="0"/>
    <n v="18725"/>
    <n v="4"/>
    <n v="0"/>
    <n v="86.01"/>
    <n v="11677720"/>
    <s v="MAXWELL MOTO PECAS"/>
    <s v="MOTO PECAS"/>
    <s v="RUA SANTANA 77"/>
    <s v="CENTRO"/>
    <s v="LAVRAS"/>
    <s v="MG"/>
    <s v="DTM"/>
    <m/>
    <m/>
    <m/>
    <m/>
    <s v="EASY GOOD"/>
    <m/>
    <m/>
    <s v="6035740389467033"/>
    <s v="MOTO"/>
    <s v="MOTOCICLETA"/>
    <m/>
    <s v="ADEILSON CARVALHO"/>
  </r>
  <r>
    <x v="1"/>
    <x v="0"/>
    <n v="643357713"/>
    <n v="109978"/>
    <s v="UNIVERSIDADE FEDERAL DE LAVRAS - MG"/>
    <d v="2020-01-07T00:02:53"/>
    <s v="TRA9043"/>
    <s v="PROPRIA"/>
    <s v="A750F"/>
    <s v=""/>
    <n v="2010"/>
    <n v="395473"/>
    <s v="JOSE FAVARO RIBEIRO"/>
    <s v="Manutencao em Oficina"/>
    <s v="Diesel S-10 Comum"/>
    <n v="0"/>
    <n v="0"/>
    <n v="6694"/>
    <n v="544"/>
    <n v="0"/>
    <n v="85"/>
    <n v="11514790"/>
    <s v="LIDER TRATORES"/>
    <s v="AUTO PECAS"/>
    <s v="R MARTE 140"/>
    <s v="MORADA DO SOL"/>
    <s v="LAVRAS"/>
    <s v="MG"/>
    <s v="FAZENDA PALMITAL"/>
    <m/>
    <m/>
    <m/>
    <m/>
    <s v="EASY GOOD"/>
    <m/>
    <m/>
    <s v="6035740398321353"/>
    <m/>
    <s v="VEICULOS PESADOS - HORIMETRO"/>
    <m/>
    <s v="JACKSON ANTONIO BARBOSA"/>
  </r>
  <r>
    <x v="2"/>
    <x v="0"/>
    <n v="643357753"/>
    <n v="109978"/>
    <s v="UNIVERSIDADE FEDERAL DE LAVRAS - MG"/>
    <d v="2020-01-07T00:05:04"/>
    <s v="ROC9498"/>
    <s v="PROPRIA"/>
    <s v="EQUIPAMENTO"/>
    <s v=""/>
    <n v="2017"/>
    <n v="395473"/>
    <s v="JOSE FAVARO RIBEIRO"/>
    <s v="Manutencao em Oficina"/>
    <s v="GASOLINA COMUM"/>
    <n v="0"/>
    <n v="0"/>
    <n v="20"/>
    <n v="10"/>
    <n v="0"/>
    <n v="173"/>
    <n v="11514790"/>
    <s v="LIDER TRATORES"/>
    <s v="AUTO PECAS"/>
    <s v="R MARTE 140"/>
    <s v="MORADA DO SOL"/>
    <s v="LAVRAS"/>
    <s v="MG"/>
    <s v="DZO"/>
    <m/>
    <m/>
    <m/>
    <m/>
    <s v="EASY GOOD"/>
    <m/>
    <m/>
    <s v="6035740407157525"/>
    <m/>
    <s v="GRUPO GERAL DE RESTRICOES"/>
    <m/>
    <s v="CARLOS EDUARDO DO PRADO SAAD"/>
  </r>
  <r>
    <x v="0"/>
    <x v="0"/>
    <n v="643465904"/>
    <n v="109978"/>
    <s v="UNIVERSIDADE FEDERAL DE LAVRAS - MG"/>
    <d v="2020-01-07T15:39:51"/>
    <s v="GMF6299"/>
    <s v="PROPRIA"/>
    <s v="ZAFIRA"/>
    <s v=""/>
    <n v="2010"/>
    <n v="395896"/>
    <s v="MARCIO MAYRINCK"/>
    <s v="Filtro de oleo"/>
    <s v="GASOLINA COMUM"/>
    <n v="0"/>
    <n v="0"/>
    <n v="329101"/>
    <n v="0"/>
    <n v="0"/>
    <n v="18"/>
    <n v="6103464"/>
    <s v="POSTO TUNEL"/>
    <s v="POSTO DE COMBUSTIVEL"/>
    <s v="RUA OTACILIO NEGRAO DE LIMA 598"/>
    <s v="CENTRO"/>
    <s v="LAVRAS"/>
    <s v="MG"/>
    <s v="DTM"/>
    <m/>
    <m/>
    <m/>
    <m/>
    <s v="POS"/>
    <m/>
    <s v="05445830"/>
    <s v="6035740389467421"/>
    <m/>
    <s v="VEICULOS LEVES ZAFIRA"/>
    <m/>
    <s v="ADEILSON CARVALHO"/>
  </r>
  <r>
    <x v="0"/>
    <x v="0"/>
    <n v="643465904"/>
    <n v="109978"/>
    <s v="UNIVERSIDADE FEDERAL DE LAVRAS - MG"/>
    <d v="2020-01-07T15:39:51"/>
    <s v="GMF6299"/>
    <s v="PROPRIA"/>
    <s v="ZAFIRA"/>
    <s v=""/>
    <n v="2010"/>
    <n v="395896"/>
    <s v="MARCIO MAYRINCK"/>
    <s v="Oleo"/>
    <s v="GASOLINA COMUM"/>
    <n v="5"/>
    <n v="28"/>
    <n v="329101"/>
    <n v="0"/>
    <n v="0"/>
    <n v="140"/>
    <n v="6103464"/>
    <s v="POSTO TUNEL"/>
    <s v="POSTO DE COMBUSTIVEL"/>
    <s v="RUA OTACILIO NEGRAO DE LIMA 598"/>
    <s v="CENTRO"/>
    <s v="LAVRAS"/>
    <s v="MG"/>
    <s v="DTM"/>
    <m/>
    <m/>
    <m/>
    <m/>
    <s v="POS"/>
    <m/>
    <s v="05445830"/>
    <s v="6035740389467421"/>
    <m/>
    <s v="VEICULOS LEVES ZAFIRA"/>
    <m/>
    <s v="ADEILSON CARVALHO"/>
  </r>
  <r>
    <x v="0"/>
    <x v="0"/>
    <n v="644629993"/>
    <n v="109978"/>
    <s v="UNIVERSIDADE FEDERAL DE LAVRAS - MG"/>
    <d v="2020-01-14T15:53:40"/>
    <s v="OQP9475"/>
    <s v="PROPRIA"/>
    <s v="UNO"/>
    <s v=""/>
    <n v="2014"/>
    <n v="395469"/>
    <s v="JOSE DE OLIVEIRA"/>
    <s v="Manutencao em Oficina"/>
    <s v="FLEX"/>
    <n v="0"/>
    <n v="0"/>
    <n v="117310"/>
    <n v="-1896"/>
    <n v="0"/>
    <n v="91.45"/>
    <n v="11555454"/>
    <s v="NEYCAR CENTROAUTOMOTIVO"/>
    <s v="OFICINA MECANICA"/>
    <s v="RUA LAZARO AZEVEDO MELO 74"/>
    <s v="LAVRAS"/>
    <s v="LAVRAS"/>
    <s v="MG"/>
    <s v="DTM"/>
    <m/>
    <m/>
    <m/>
    <m/>
    <s v="EASY GOOD"/>
    <m/>
    <m/>
    <s v="6035740404203629"/>
    <m/>
    <s v="VEICULOS LEVES - FIAT UNO"/>
    <m/>
    <s v="ADEILSON CARVALHO"/>
  </r>
  <r>
    <x v="3"/>
    <x v="0"/>
    <n v="644665513"/>
    <n v="109978"/>
    <s v="UNIVERSIDADE FEDERAL DE LAVRAS - MG"/>
    <d v="2020-01-14T18:35:16"/>
    <s v="PVJ8129"/>
    <s v="PROPRIA"/>
    <s v="MOTOCICLETA"/>
    <s v="20019241"/>
    <n v="2014"/>
    <n v="395527"/>
    <s v="MARCONIS GEREMIAS DIAS"/>
    <s v="Manutencao em Oficina"/>
    <s v="GASOLINA COMUM"/>
    <n v="0"/>
    <n v="0"/>
    <n v="79786"/>
    <n v="692"/>
    <n v="0"/>
    <n v="92"/>
    <n v="11590330"/>
    <s v="VAL MOTO CENTER"/>
    <s v="MOTO PECAS"/>
    <s v="RUA DR ALVARO BOTELHO 272"/>
    <s v="CENTRO"/>
    <s v="LAVRAS"/>
    <s v="MG"/>
    <s v="CVP"/>
    <m/>
    <m/>
    <m/>
    <m/>
    <s v="EASY GOOD"/>
    <m/>
    <m/>
    <s v="6035740389466902"/>
    <m/>
    <s v="MOTOCICLETA"/>
    <m/>
    <s v="ADEILSON CARVALHO"/>
  </r>
  <r>
    <x v="0"/>
    <x v="0"/>
    <n v="644789170"/>
    <n v="109978"/>
    <s v="UNIVERSIDADE FEDERAL DE LAVRAS - MG"/>
    <d v="2020-01-15T11:48:42"/>
    <s v="HKX5731"/>
    <s v="PROPRIA"/>
    <s v="MOTOCICLETA"/>
    <s v="20019249"/>
    <n v="2009"/>
    <n v="395527"/>
    <s v="MARCONIS GEREMIAS DIAS"/>
    <s v="Manutencao em Oficina"/>
    <s v="GASOLINA COMUM"/>
    <n v="0"/>
    <n v="0"/>
    <n v="18800"/>
    <n v="75"/>
    <n v="0"/>
    <n v="71"/>
    <n v="11677720"/>
    <s v="MAXWELL MOTO PECAS"/>
    <s v="MOTO PECAS"/>
    <s v="RUA SANTANA 77"/>
    <s v="CENTRO"/>
    <s v="LAVRAS"/>
    <s v="MG"/>
    <s v="DTM"/>
    <m/>
    <m/>
    <m/>
    <m/>
    <s v="EASY GOOD"/>
    <m/>
    <m/>
    <s v="6035740389467033"/>
    <s v="MOTO"/>
    <s v="MOTOCICLETA"/>
    <m/>
    <s v="ADEILSON CARVALHO"/>
  </r>
  <r>
    <x v="0"/>
    <x v="0"/>
    <n v="645297806"/>
    <n v="109978"/>
    <s v="UNIVERSIDADE FEDERAL DE LAVRAS - MG"/>
    <d v="2020-01-17T17:30:18"/>
    <s v="GMF6299"/>
    <s v="PROPRIA"/>
    <s v="ZAFIRA"/>
    <s v=""/>
    <n v="2010"/>
    <n v="11984333"/>
    <s v="ADEILSON CARVALHO"/>
    <s v="Manutencao em Oficina"/>
    <s v="GASOLINA COMUM"/>
    <n v="0"/>
    <n v="0"/>
    <n v="329469"/>
    <n v="838"/>
    <n v="0"/>
    <n v="154"/>
    <n v="11271855"/>
    <s v="BOTELHO CENTRO AUTOMOTIVO"/>
    <s v="OFICINA MECANICA"/>
    <s v="RUA CAPITAO JAIR VIEIRA 40"/>
    <s v="CENTRO"/>
    <s v="LAVRAS"/>
    <s v="MG"/>
    <s v="DTM"/>
    <m/>
    <m/>
    <m/>
    <m/>
    <s v="EASY GOOD"/>
    <m/>
    <m/>
    <s v="6035740389467421"/>
    <m/>
    <s v="VEICULOS LEVES ZAFIRA"/>
    <m/>
    <s v="ADEILSON CARVALHO"/>
  </r>
  <r>
    <x v="4"/>
    <x v="0"/>
    <n v="645735913"/>
    <n v="109978"/>
    <s v="UNIVERSIDADE FEDERAL DE LAVRAS - MG"/>
    <d v="2020-01-20T18:27:42"/>
    <s v="HES1677"/>
    <s v="PROPRIA"/>
    <s v="RANGER"/>
    <s v=""/>
    <n v="2008"/>
    <n v="1889680"/>
    <s v="ANTONIO HENRIQUE FONSECA DE CARVALHO"/>
    <s v="Manutencao em Oficina"/>
    <s v="DIESEL"/>
    <n v="0"/>
    <n v="0"/>
    <n v="182472"/>
    <n v="2927"/>
    <n v="0"/>
    <n v="799.5"/>
    <n v="7410824"/>
    <s v="AUTO PECAS SANTO ANTONIO"/>
    <s v="AUTO PECAS"/>
    <s v="AVENIDA JOSE SANTANA 920"/>
    <s v="DONA JULIETA"/>
    <s v="LAVRAS"/>
    <s v="MG"/>
    <s v="DAG"/>
    <m/>
    <m/>
    <m/>
    <m/>
    <s v="EASY GOOD"/>
    <m/>
    <m/>
    <s v="6035740389467249"/>
    <m/>
    <s v="VEICULOS LEVES RANGER"/>
    <m/>
    <s v="ADEILSON CARVALHO"/>
  </r>
  <r>
    <x v="0"/>
    <x v="0"/>
    <n v="646094350"/>
    <n v="109978"/>
    <s v="UNIVERSIDADE FEDERAL DE LAVRAS - MG"/>
    <d v="2020-01-22T13:30:55"/>
    <s v="GMF6158"/>
    <s v="PROPRIA"/>
    <s v="STRADA HD WK CD E"/>
    <s v="20019850"/>
    <n v="2009"/>
    <n v="395464"/>
    <s v="JOSE AUGUSTO DE ABREU"/>
    <s v="Manutencao em Oficina"/>
    <s v="GASOLINA COMUM"/>
    <n v="0"/>
    <n v="0"/>
    <n v="207859"/>
    <n v="3893"/>
    <n v="0"/>
    <n v="670.11"/>
    <n v="11271855"/>
    <s v="BOTELHO CENTRO AUTOMOTIVO"/>
    <s v="OFICINA MECANICA"/>
    <s v="RUA CAPITAO JAIR VIEIRA 40"/>
    <s v="CENTRO"/>
    <s v="LAVRAS"/>
    <s v="MG"/>
    <s v="DTM"/>
    <m/>
    <m/>
    <m/>
    <m/>
    <s v="EASY GOOD"/>
    <m/>
    <m/>
    <s v="6035740389467322"/>
    <m/>
    <s v="VEICULOS LEVES - STRADA"/>
    <m/>
    <s v="ADEILSON CARVALHO"/>
  </r>
  <r>
    <x v="0"/>
    <x v="0"/>
    <n v="646094378"/>
    <n v="109978"/>
    <s v="UNIVERSIDADE FEDERAL DE LAVRAS - MG"/>
    <d v="2020-01-22T13:31:06"/>
    <s v="GMF6299"/>
    <s v="PROPRIA"/>
    <s v="ZAFIRA"/>
    <s v=""/>
    <n v="2010"/>
    <n v="11984333"/>
    <s v="ADEILSON CARVALHO"/>
    <s v="Manutencao em Oficina"/>
    <s v="GASOLINA COMUM"/>
    <n v="0"/>
    <n v="0"/>
    <n v="329774"/>
    <n v="305"/>
    <n v="0"/>
    <n v="240"/>
    <n v="11271855"/>
    <s v="BOTELHO CENTRO AUTOMOTIVO"/>
    <s v="OFICINA MECANICA"/>
    <s v="RUA CAPITAO JAIR VIEIRA 40"/>
    <s v="CENTRO"/>
    <s v="LAVRAS"/>
    <s v="MG"/>
    <s v="DTM"/>
    <m/>
    <m/>
    <m/>
    <m/>
    <s v="EASY GOOD"/>
    <m/>
    <m/>
    <s v="6035740389467421"/>
    <m/>
    <s v="VEICULOS LEVES ZAFIRA"/>
    <m/>
    <s v="ADEILSON CARVALHO"/>
  </r>
  <r>
    <x v="1"/>
    <x v="0"/>
    <n v="646155643"/>
    <n v="109978"/>
    <s v="UNIVERSIDADE FEDERAL DE LAVRAS - MG"/>
    <d v="2020-01-22T17:54:51"/>
    <s v="TRA8023"/>
    <s v="PROPRIA"/>
    <s v="TRATOR"/>
    <s v="20019004"/>
    <n v="2011"/>
    <n v="395473"/>
    <s v="JOSE FAVARO RIBEIRO"/>
    <s v="Manutencao em Oficina"/>
    <s v="DIESEL"/>
    <n v="0"/>
    <n v="0"/>
    <n v="4420"/>
    <n v="5"/>
    <n v="0"/>
    <n v="412.3"/>
    <n v="11514790"/>
    <s v="LIDER TRATORES"/>
    <s v="AUTO PECAS"/>
    <s v="R MARTE 140"/>
    <s v="MORADA DO SOL"/>
    <s v="LAVRAS"/>
    <s v="MG"/>
    <s v="FAZENDA PALMITAL"/>
    <m/>
    <m/>
    <m/>
    <m/>
    <s v="EASY GOOD"/>
    <m/>
    <m/>
    <s v="6035740394527854"/>
    <m/>
    <s v="VEICULOS PESADOS - HORIMETRO"/>
    <m/>
    <s v="LAZARO DE OLIVEIRA SOBRINHO"/>
  </r>
  <r>
    <x v="2"/>
    <x v="0"/>
    <n v="646155724"/>
    <n v="109978"/>
    <s v="UNIVERSIDADE FEDERAL DE LAVRAS - MG"/>
    <d v="2020-01-22T17:55:18"/>
    <s v="TRA5147"/>
    <s v="PROPRIA"/>
    <s v="MF 275"/>
    <s v="20015424 31247"/>
    <n v="1976"/>
    <n v="395473"/>
    <s v="JOSE FAVARO RIBEIRO"/>
    <s v="Manutencao em Oficina"/>
    <s v="DIESEL"/>
    <n v="0"/>
    <n v="0"/>
    <n v="7390"/>
    <n v="22"/>
    <n v="0"/>
    <n v="399"/>
    <n v="11514790"/>
    <s v="LIDER TRATORES"/>
    <s v="AUTO PECAS"/>
    <s v="R MARTE 140"/>
    <s v="MORADA DO SOL"/>
    <s v="LAVRAS"/>
    <s v="MG"/>
    <s v="DZO"/>
    <m/>
    <m/>
    <m/>
    <m/>
    <s v="EASY GOOD"/>
    <m/>
    <m/>
    <s v="6035740389467629"/>
    <m/>
    <s v="VEICULOS PESADOS - HORIMETRO"/>
    <m/>
    <s v="CARLOS EDUARDO DO PRADO SAAD"/>
  </r>
  <r>
    <x v="0"/>
    <x v="0"/>
    <n v="646393533"/>
    <n v="109978"/>
    <s v="UNIVERSIDADE FEDERAL DE LAVRAS - MG"/>
    <d v="2020-01-23T20:52:08"/>
    <s v="GMF6298"/>
    <s v="PROPRIA"/>
    <s v="ZAFIRA"/>
    <s v="20012238"/>
    <n v="2010"/>
    <n v="395469"/>
    <s v="JOSE DE OLIVEIRA"/>
    <s v="Manutencao em Oficina"/>
    <s v="GASOLINA COMUM"/>
    <n v="0"/>
    <n v="0"/>
    <n v="274936"/>
    <n v="616"/>
    <n v="0"/>
    <n v="760.75"/>
    <n v="11271855"/>
    <s v="BOTELHO CENTRO AUTOMOTIVO"/>
    <s v="OFICINA MECANICA"/>
    <s v="RUA CAPITAO JAIR VIEIRA 40"/>
    <s v="CENTRO"/>
    <s v="LAVRAS"/>
    <s v="MG"/>
    <s v="DTM"/>
    <m/>
    <m/>
    <m/>
    <m/>
    <s v="EASY GOOD"/>
    <m/>
    <m/>
    <s v="6035740389467413"/>
    <m/>
    <s v="VEICULOS LEVES ZAFIRA"/>
    <m/>
    <s v="ADEILSON CARVALHO"/>
  </r>
  <r>
    <x v="5"/>
    <x v="0"/>
    <n v="646495676"/>
    <n v="109978"/>
    <s v="UNIVERSIDADE FEDERAL DE LAVRAS - MG"/>
    <d v="2020-01-24T12:45:51"/>
    <s v="ROC6226"/>
    <s v="PROPRIA"/>
    <s v="ROCADEIRA"/>
    <s v="6226"/>
    <n v="2017"/>
    <n v="2072939"/>
    <s v="AMADOR EDUARDO DE LIMA"/>
    <s v="Oleo"/>
    <s v="GASOLINA COMUM"/>
    <n v="2"/>
    <n v="18"/>
    <n v="9"/>
    <n v="0"/>
    <n v="0"/>
    <n v="36"/>
    <n v="6103464"/>
    <s v="POSTO TUNEL"/>
    <s v="POSTO DE COMBUSTIVEL"/>
    <s v="RUA OTACILIO NEGRAO DE LIMA 598"/>
    <s v="CENTRO"/>
    <s v="LAVRAS"/>
    <s v="MG"/>
    <s v="FAZENDA MUQUEM"/>
    <m/>
    <m/>
    <m/>
    <m/>
    <s v="POS"/>
    <m/>
    <s v="05445830"/>
    <s v="6035740389468908"/>
    <m/>
    <s v="EQUIPAMENTOS"/>
    <m/>
    <s v="AMADOR EDUARDO DE LIMA"/>
  </r>
  <r>
    <x v="5"/>
    <x v="0"/>
    <n v="646495850"/>
    <n v="109978"/>
    <s v="UNIVERSIDADE FEDERAL DE LAVRAS - MG"/>
    <d v="2020-01-24T12:46:52"/>
    <s v="MOT6249"/>
    <s v="PROPRIA"/>
    <s v="MOTOSERRA"/>
    <s v="6249"/>
    <n v="2017"/>
    <n v="2072939"/>
    <s v="AMADOR EDUARDO DE LIMA"/>
    <s v="Oleo"/>
    <s v="GASOLINA COMUM"/>
    <n v="2"/>
    <n v="18"/>
    <n v="9"/>
    <n v="0"/>
    <n v="0"/>
    <n v="36"/>
    <n v="6103464"/>
    <s v="POSTO TUNEL"/>
    <s v="POSTO DE COMBUSTIVEL"/>
    <s v="RUA OTACILIO NEGRAO DE LIMA 598"/>
    <s v="CENTRO"/>
    <s v="LAVRAS"/>
    <s v="MG"/>
    <s v="FAZENDA MUQUEM"/>
    <m/>
    <m/>
    <m/>
    <m/>
    <s v="POS"/>
    <m/>
    <s v="05445830"/>
    <s v="6035740389468569"/>
    <m/>
    <s v="EQUIPAMENTOS"/>
    <m/>
    <s v="AMADOR EDUARDO DE LIMA"/>
  </r>
  <r>
    <x v="6"/>
    <x v="0"/>
    <n v="646533460"/>
    <n v="109978"/>
    <s v="UNIVERSIDADE FEDERAL DE LAVRAS - MG"/>
    <d v="2020-01-24T15:22:39"/>
    <s v="PVN3749"/>
    <s v="PROPRIA"/>
    <s v="PALIO"/>
    <s v=""/>
    <n v="2015"/>
    <n v="1831"/>
    <s v="NIVALDO MARQUES"/>
    <s v="Manutencao em Oficina"/>
    <s v="GASOLINA COMUM"/>
    <n v="0"/>
    <n v="0"/>
    <n v="48215"/>
    <n v="-429521"/>
    <n v="0"/>
    <n v="695"/>
    <n v="11271855"/>
    <s v="BOTELHO CENTRO AUTOMOTIVO"/>
    <s v="OFICINA MECANICA"/>
    <s v="RUA CAPITAO JAIR VIEIRA 40"/>
    <s v="CENTRO"/>
    <s v="LAVRAS"/>
    <s v="MG"/>
    <s v="DGTI"/>
    <m/>
    <m/>
    <m/>
    <m/>
    <s v="EASY GOOD"/>
    <m/>
    <m/>
    <s v="6035740389467223"/>
    <m/>
    <s v="VEICULOS LEVES - PALIO"/>
    <m/>
    <s v="ADEILSON CARVALHO"/>
  </r>
  <r>
    <x v="0"/>
    <x v="0"/>
    <n v="645223005"/>
    <n v="109978"/>
    <s v="UNIVERSIDADE FEDERAL DE LAVRAS - MG"/>
    <d v="2020-01-27T08:17:47"/>
    <s v="GMF6158"/>
    <s v="PROPRIA"/>
    <s v="STRADA HD WK CD E"/>
    <s v="20019850"/>
    <n v="2009"/>
    <n v="395469"/>
    <s v="JOSE DE OLIVEIRA"/>
    <s v="Manutencao em Oficina"/>
    <s v="GASOLINA COMUM"/>
    <n v="0"/>
    <n v="0"/>
    <n v="207550"/>
    <n v="-309"/>
    <n v="0"/>
    <n v="460.8"/>
    <n v="11492690"/>
    <s v="RETOCAR FUNILARIA E PINTURA"/>
    <s v="OFICINA MECANICA"/>
    <s v="RUA DARIO PENIDO 61"/>
    <s v="JARDIM CAMPESTRE"/>
    <s v="LAVRAS"/>
    <s v="MG"/>
    <s v="DTM"/>
    <m/>
    <m/>
    <m/>
    <m/>
    <s v="EASY GOOD"/>
    <m/>
    <m/>
    <s v="6035740389467322"/>
    <m/>
    <s v="VEICULOS LEVES - STRADA"/>
    <m/>
    <s v="ADEILSON CARVALHO"/>
  </r>
  <r>
    <x v="0"/>
    <x v="0"/>
    <n v="646998373"/>
    <n v="109978"/>
    <s v="UNIVERSIDADE FEDERAL DE LAVRAS - MG"/>
    <d v="2020-01-27T16:30:24"/>
    <s v="TRA4261"/>
    <s v="PROPRIA"/>
    <s v="TL"/>
    <s v="4261"/>
    <n v="1975"/>
    <n v="45197865"/>
    <s v="ANTONIO JOSE BENTO DE LUCAS"/>
    <s v="Manutencao em Oficina"/>
    <s v="DIESEL"/>
    <n v="0"/>
    <n v="0"/>
    <n v="2910"/>
    <n v="-101321"/>
    <n v="0"/>
    <n v="472.56"/>
    <n v="11514790"/>
    <s v="LIDER TRATORES"/>
    <s v="AUTO PECAS"/>
    <s v="R MARTE 140"/>
    <s v="MORADA DO SOL"/>
    <s v="LAVRAS"/>
    <s v="MG"/>
    <s v="DTM"/>
    <m/>
    <m/>
    <m/>
    <m/>
    <s v="EASY GOOD"/>
    <m/>
    <m/>
    <s v="6035740402110859"/>
    <s v="nd"/>
    <s v="VEICULOS PESADOS - HORIMETRO"/>
    <m/>
    <s v="ADEILSON CARVALHO"/>
  </r>
  <r>
    <x v="0"/>
    <x v="0"/>
    <n v="647016278"/>
    <n v="109978"/>
    <s v="UNIVERSIDADE FEDERAL DE LAVRAS - MG"/>
    <d v="2020-01-27T17:42:03"/>
    <s v="TRA4260"/>
    <s v="PROPRIA"/>
    <s v="NEW HOLAND"/>
    <s v="20015667"/>
    <n v="2014"/>
    <n v="395473"/>
    <s v="JOSE FAVARO RIBEIRO"/>
    <s v="Manutencao em Oficina"/>
    <s v="DIESEL"/>
    <n v="0"/>
    <n v="0"/>
    <n v="2910"/>
    <n v="10"/>
    <n v="0"/>
    <n v="472.56"/>
    <n v="11514790"/>
    <s v="LIDER TRATORES"/>
    <s v="AUTO PECAS"/>
    <s v="R MARTE 140"/>
    <s v="MORADA DO SOL"/>
    <s v="LAVRAS"/>
    <s v="MG"/>
    <s v="DTM"/>
    <m/>
    <m/>
    <m/>
    <m/>
    <s v="EASY GOOD"/>
    <m/>
    <m/>
    <s v="6035740389467512"/>
    <s v="nd"/>
    <s v="VEICULOS PESADOS - HORIMETRO"/>
    <m/>
    <s v="ADEILSON CARVALHO"/>
  </r>
  <r>
    <x v="0"/>
    <x v="0"/>
    <n v="647162342"/>
    <n v="109978"/>
    <s v="UNIVERSIDADE FEDERAL DE LAVRAS - MG"/>
    <d v="2020-01-28T14:01:17"/>
    <s v="TAN4262"/>
    <s v="PROPRIA"/>
    <s v="TANQUE"/>
    <s v="4262"/>
    <n v="2017"/>
    <n v="395473"/>
    <s v="JOSE FAVARO RIBEIRO"/>
    <s v="Manutencao em Oficina"/>
    <s v="NAO E NECESSARIO ESPECIFICAR"/>
    <n v="0"/>
    <n v="0"/>
    <n v="10"/>
    <n v="0"/>
    <n v="0"/>
    <n v="1150.2"/>
    <n v="11514790"/>
    <s v="LIDER TRATORES"/>
    <s v="AUTO PECAS"/>
    <s v="R MARTE 140"/>
    <s v="MORADA DO SOL"/>
    <s v="LAVRAS"/>
    <s v="MG"/>
    <s v="DTM"/>
    <m/>
    <m/>
    <m/>
    <m/>
    <s v="EASY GOOD"/>
    <m/>
    <m/>
    <s v="6035740389469161"/>
    <s v="nd"/>
    <s v="EQUIPAMENTOS"/>
    <m/>
    <s v="ADEILSON CARVALHO"/>
  </r>
  <r>
    <x v="0"/>
    <x v="0"/>
    <n v="647194199"/>
    <n v="109978"/>
    <s v="UNIVERSIDADE FEDERAL DE LAVRAS - MG"/>
    <d v="2020-01-28T16:14:47"/>
    <s v="GMF5734"/>
    <s v="PROPRIA"/>
    <s v="COURIER"/>
    <s v="20019838"/>
    <n v="2009"/>
    <n v="2128212"/>
    <s v="BRUNO SIQUEIRA OGANDO"/>
    <s v="Oleo"/>
    <s v="ETANOL"/>
    <n v="4.5"/>
    <n v="30.27"/>
    <n v="109761"/>
    <n v="0"/>
    <n v="0"/>
    <n v="136.22999999999999"/>
    <n v="6103464"/>
    <s v="POSTO TUNEL"/>
    <s v="POSTO DE COMBUSTIVEL"/>
    <s v="RUA OTACILIO NEGRAO DE LIMA 598"/>
    <s v="CENTRO"/>
    <s v="LAVRAS"/>
    <s v="MG"/>
    <s v="DTM"/>
    <m/>
    <m/>
    <m/>
    <m/>
    <s v="POS"/>
    <m/>
    <s v="05445830"/>
    <s v="6035740396671015"/>
    <s v="nd"/>
    <s v="VEICULOS LEVES"/>
    <m/>
    <s v="ADEILSON CARVALHO"/>
  </r>
  <r>
    <x v="1"/>
    <x v="1"/>
    <n v="648376861"/>
    <n v="109978"/>
    <s v="UNIVERSIDADE FEDERAL DE LAVRAS - MG"/>
    <d v="2020-02-03T23:23:13"/>
    <s v="PUL8136"/>
    <s v="PROPRIA"/>
    <s v="MERCADO"/>
    <s v="121636"/>
    <n v="2017"/>
    <n v="395473"/>
    <s v="JOSE FAVARO RIBEIRO"/>
    <s v="Manutencao em Oficina"/>
    <s v="NAO E NECESSARIO ESPECIFICAR"/>
    <n v="0"/>
    <n v="0"/>
    <n v="10"/>
    <n v="0"/>
    <n v="0"/>
    <n v="909.6"/>
    <n v="11514790"/>
    <s v="LIDER TRATORES"/>
    <s v="AUTO PECAS"/>
    <s v="R MARTE 140"/>
    <s v="MORADA DO SOL"/>
    <s v="LAVRAS"/>
    <s v="MG"/>
    <s v="FAZENDA PALMITAL"/>
    <m/>
    <m/>
    <m/>
    <m/>
    <m/>
    <m/>
    <m/>
    <m/>
    <m/>
    <m/>
    <m/>
    <m/>
  </r>
  <r>
    <x v="0"/>
    <x v="1"/>
    <n v="648377414"/>
    <n v="109978"/>
    <s v="UNIVERSIDADE FEDERAL DE LAVRAS - MG"/>
    <d v="2020-02-03T23:53:22"/>
    <s v="HES1264"/>
    <s v="PROPRIA"/>
    <s v="RANGER"/>
    <s v=""/>
    <n v="2007"/>
    <n v="11984333"/>
    <s v="ADEILSON CARVALHO"/>
    <s v="Manutencao em Oficina"/>
    <s v="DIESEL"/>
    <n v="0"/>
    <n v="0"/>
    <n v="313961"/>
    <n v="988"/>
    <n v="0"/>
    <n v="672.21"/>
    <n v="7410824"/>
    <s v="AUTO PECAS SANTO ANTONIO"/>
    <s v="AUTO PECAS"/>
    <s v="AVENIDA JOSE SANTANA 920"/>
    <s v="DONA JULIETA"/>
    <s v="LAVRAS"/>
    <s v="MG"/>
    <s v="DTM"/>
    <m/>
    <m/>
    <m/>
    <m/>
    <m/>
    <m/>
    <m/>
    <m/>
    <m/>
    <m/>
    <m/>
    <m/>
  </r>
  <r>
    <x v="1"/>
    <x v="1"/>
    <n v="648378132"/>
    <n v="109978"/>
    <s v="UNIVERSIDADE FEDERAL DE LAVRAS - MG"/>
    <d v="2020-02-04T00:33:07"/>
    <s v="ENS8271"/>
    <s v="PROPRIA"/>
    <s v="MERCADO"/>
    <s v="8271"/>
    <n v="2017"/>
    <n v="395473"/>
    <s v="JOSE FAVARO RIBEIRO"/>
    <s v="Manutencao em Oficina"/>
    <s v="NAO E NECESSARIO ESPECIFICAR"/>
    <n v="0"/>
    <n v="0"/>
    <n v="11"/>
    <n v="1"/>
    <n v="0"/>
    <n v="1830.15"/>
    <n v="11514790"/>
    <s v="LIDER TRATORES"/>
    <s v="AUTO PECAS"/>
    <s v="R MARTE 140"/>
    <s v="MORADA DO SOL"/>
    <s v="LAVRAS"/>
    <s v="MG"/>
    <s v="FAZENDA PALMITAL"/>
    <m/>
    <m/>
    <m/>
    <m/>
    <m/>
    <m/>
    <m/>
    <m/>
    <m/>
    <m/>
    <m/>
    <m/>
  </r>
  <r>
    <x v="0"/>
    <x v="1"/>
    <n v="648429006"/>
    <n v="109978"/>
    <s v="UNIVERSIDADE FEDERAL DE LAVRAS - MG"/>
    <d v="2020-02-04T09:30:25"/>
    <s v="GMF6160"/>
    <s v="PROPRIA"/>
    <s v="STRADA HD WK CD E"/>
    <s v="20015680"/>
    <n v="2009"/>
    <n v="395594"/>
    <s v="PAULO CESAR DA SILVA"/>
    <s v="Manutencao em Oficina"/>
    <s v="GASOLINA COMUM"/>
    <n v="0"/>
    <n v="0"/>
    <n v="91622"/>
    <n v="0"/>
    <n v="0"/>
    <n v="1220"/>
    <n v="11162878"/>
    <s v="CAMPNEUS"/>
    <s v="LOJA DE PNEUS"/>
    <s v="AVENIDA COMANDANTE SOARES JUNIOR 661"/>
    <s v="SANTA EFIGENIA"/>
    <s v="LAVRAS"/>
    <s v="MG"/>
    <s v="DTM"/>
    <m/>
    <m/>
    <m/>
    <m/>
    <m/>
    <m/>
    <m/>
    <m/>
    <m/>
    <m/>
    <m/>
    <m/>
  </r>
  <r>
    <x v="0"/>
    <x v="1"/>
    <n v="648712148"/>
    <n v="109978"/>
    <s v="UNIVERSIDADE FEDERAL DE LAVRAS - MG"/>
    <d v="2020-02-05T16:33:04"/>
    <s v="HOE7926"/>
    <s v="PROPRIA"/>
    <s v="CAMINHAO"/>
    <s v=""/>
    <n v="2011"/>
    <n v="68674040"/>
    <s v="JOSE BENTO DA SILVA"/>
    <s v="Manutencao em Oficina"/>
    <s v="DIESEL"/>
    <n v="0"/>
    <n v="0"/>
    <n v="96977"/>
    <n v="1119"/>
    <n v="0"/>
    <n v="4247.6499999999996"/>
    <n v="11252559"/>
    <s v="AUTO MOLAS AEROPORTO"/>
    <s v="OFICINA MECANICA"/>
    <s v="RUA MANOEL GALDINO IRMAO 98"/>
    <s v="SANTA CRUZ"/>
    <s v="LAVRAS"/>
    <s v="MG"/>
    <s v="DTM"/>
    <m/>
    <m/>
    <m/>
    <m/>
    <m/>
    <m/>
    <m/>
    <m/>
    <m/>
    <m/>
    <m/>
    <m/>
  </r>
  <r>
    <x v="0"/>
    <x v="1"/>
    <n v="648923349"/>
    <n v="109978"/>
    <s v="UNIVERSIDADE FEDERAL DE LAVRAS - MG"/>
    <d v="2020-02-06T16:49:32"/>
    <s v="PVJ8162"/>
    <s v="PROPRIA"/>
    <s v="MOTOCICLETA"/>
    <s v="20015679"/>
    <n v="2014"/>
    <n v="395527"/>
    <s v="MARCONIS GEREMIAS DIAS"/>
    <s v="Manutencao em Oficina"/>
    <s v="GASOLINA COMUM"/>
    <n v="0"/>
    <n v="0"/>
    <n v="50100"/>
    <n v="1100"/>
    <n v="0"/>
    <n v="293"/>
    <n v="11677720"/>
    <s v="MAXWELL MOTO PECAS"/>
    <s v="MOTO PECAS"/>
    <s v="RUA SANTANA 77"/>
    <s v="CENTRO"/>
    <s v="LAVRAS"/>
    <s v="MG"/>
    <s v="DTM"/>
    <m/>
    <m/>
    <m/>
    <m/>
    <m/>
    <m/>
    <m/>
    <m/>
    <m/>
    <m/>
    <m/>
    <m/>
  </r>
  <r>
    <x v="0"/>
    <x v="1"/>
    <n v="649474347"/>
    <n v="109978"/>
    <s v="UNIVERSIDADE FEDERAL DE LAVRAS - MG"/>
    <d v="2020-02-10T09:43:45"/>
    <s v="GMF6156"/>
    <s v="PROPRIA"/>
    <s v="STRADA HD WK CD E"/>
    <s v="20019835"/>
    <n v="2009"/>
    <n v="395326"/>
    <s v="CARLOS ALBERTO DE OLIVEIRA SILVA"/>
    <s v="Oleo"/>
    <s v="GASOLINA COMUM"/>
    <n v="3.5"/>
    <n v="29.14"/>
    <n v="120689"/>
    <n v="2812"/>
    <n v="803.43"/>
    <n v="102"/>
    <n v="6103464"/>
    <s v="POSTO TUNEL"/>
    <s v="POSTO DE COMBUSTIVEL"/>
    <s v="RUA OTACILIO NEGRAO DE LIMA 598"/>
    <s v="CENTRO"/>
    <s v="LAVRAS"/>
    <s v="MG"/>
    <s v="DTM"/>
    <m/>
    <m/>
    <m/>
    <m/>
    <m/>
    <m/>
    <m/>
    <m/>
    <m/>
    <m/>
    <m/>
    <m/>
  </r>
  <r>
    <x v="0"/>
    <x v="1"/>
    <n v="649474347"/>
    <n v="109978"/>
    <s v="UNIVERSIDADE FEDERAL DE LAVRAS - MG"/>
    <d v="2020-02-10T09:43:45"/>
    <s v="GMF6156"/>
    <s v="PROPRIA"/>
    <s v="STRADA HD WK CD E"/>
    <s v="20019835"/>
    <n v="2009"/>
    <n v="395326"/>
    <s v="CARLOS ALBERTO DE OLIVEIRA SILVA"/>
    <s v="Filtro de oleo"/>
    <s v="GASOLINA COMUM"/>
    <n v="0"/>
    <n v="0"/>
    <n v="120689"/>
    <n v="0"/>
    <n v="0"/>
    <n v="19"/>
    <n v="6103464"/>
    <s v="POSTO TUNEL"/>
    <s v="POSTO DE COMBUSTIVEL"/>
    <s v="RUA OTACILIO NEGRAO DE LIMA 598"/>
    <s v="CENTRO"/>
    <s v="LAVRAS"/>
    <s v="MG"/>
    <s v="DTM"/>
    <m/>
    <m/>
    <m/>
    <m/>
    <m/>
    <m/>
    <m/>
    <m/>
    <m/>
    <m/>
    <m/>
    <m/>
  </r>
  <r>
    <x v="0"/>
    <x v="1"/>
    <n v="649764091"/>
    <n v="109978"/>
    <s v="UNIVERSIDADE FEDERAL DE LAVRAS - MG"/>
    <d v="2020-02-11T17:37:02"/>
    <s v="HES1264"/>
    <s v="PROPRIA"/>
    <s v="RANGER"/>
    <s v=""/>
    <n v="2007"/>
    <n v="395469"/>
    <s v="JOSE DE OLIVEIRA"/>
    <s v="Manutencao em Oficina"/>
    <s v="DIESEL"/>
    <n v="0"/>
    <n v="0"/>
    <n v="313962"/>
    <n v="1"/>
    <n v="0"/>
    <n v="785.6"/>
    <n v="11555454"/>
    <s v="NEYCAR CENTROAUTOMOTIVO"/>
    <s v="OFICINA MECANICA"/>
    <s v="RUA LAZARO AZEVEDO MELO 74"/>
    <s v="LAVRAS"/>
    <s v="LAVRAS"/>
    <s v="MG"/>
    <s v="DTM"/>
    <m/>
    <m/>
    <m/>
    <m/>
    <m/>
    <m/>
    <m/>
    <m/>
    <m/>
    <m/>
    <m/>
    <m/>
  </r>
  <r>
    <x v="6"/>
    <x v="1"/>
    <n v="650770777"/>
    <n v="109978"/>
    <s v="UNIVERSIDADE FEDERAL DE LAVRAS - MG"/>
    <d v="2020-02-17T11:37:13"/>
    <s v="PVN3741"/>
    <s v="PROPRIA"/>
    <s v="PALIO"/>
    <s v="20012233"/>
    <n v="2015"/>
    <n v="395469"/>
    <s v="JOSE DE OLIVEIRA"/>
    <s v="Manutencao em Oficina"/>
    <s v="GASOLINA COMUM"/>
    <n v="0"/>
    <n v="0"/>
    <n v="46047"/>
    <n v="0"/>
    <n v="0"/>
    <n v="58"/>
    <n v="11555454"/>
    <s v="NEYCAR CENTROAUTOMOTIVO"/>
    <s v="OFICINA MECANICA"/>
    <s v="RUA LAZARO AZEVEDO MELO 74"/>
    <s v="LAVRAS"/>
    <s v="LAVRAS"/>
    <s v="MG"/>
    <s v="DGTI"/>
    <m/>
    <m/>
    <m/>
    <m/>
    <m/>
    <m/>
    <m/>
    <m/>
    <m/>
    <m/>
    <m/>
    <m/>
  </r>
  <r>
    <x v="0"/>
    <x v="1"/>
    <n v="650877702"/>
    <n v="109978"/>
    <s v="UNIVERSIDADE FEDERAL DE LAVRAS - MG"/>
    <d v="2020-02-17T19:34:20"/>
    <s v="HKX5731"/>
    <s v="PROPRIA"/>
    <s v="MOTOCICLETA"/>
    <s v="20019249"/>
    <n v="2009"/>
    <n v="395527"/>
    <s v="MARCONIS GEREMIAS DIAS"/>
    <s v="Manutencao em Oficina"/>
    <s v="GASOLINA COMUM"/>
    <n v="0"/>
    <n v="0"/>
    <n v="19000"/>
    <n v="200"/>
    <n v="0"/>
    <n v="43.2"/>
    <n v="11677720"/>
    <s v="MAXWELL MOTO PECAS"/>
    <s v="MOTO PECAS"/>
    <s v="RUA SANTANA 77"/>
    <s v="CENTRO"/>
    <s v="LAVRAS"/>
    <s v="MG"/>
    <s v="DTM"/>
    <m/>
    <m/>
    <m/>
    <m/>
    <m/>
    <m/>
    <m/>
    <m/>
    <m/>
    <m/>
    <m/>
    <m/>
  </r>
  <r>
    <x v="0"/>
    <x v="1"/>
    <n v="650877863"/>
    <n v="109978"/>
    <s v="UNIVERSIDADE FEDERAL DE LAVRAS - MG"/>
    <d v="2020-02-17T19:35:12"/>
    <s v="PVJ8154"/>
    <s v="PROPRIA"/>
    <s v="MOTOCICLETA"/>
    <s v=""/>
    <n v="2014"/>
    <n v="395527"/>
    <s v="MARCONIS GEREMIAS DIAS"/>
    <s v="Manutencao em Oficina"/>
    <s v="GASOLINA COMUM"/>
    <n v="0"/>
    <n v="0"/>
    <n v="41600"/>
    <n v="3750"/>
    <n v="0"/>
    <n v="164.8"/>
    <n v="11677720"/>
    <s v="MAXWELL MOTO PECAS"/>
    <s v="MOTO PECAS"/>
    <s v="RUA SANTANA 77"/>
    <s v="CENTRO"/>
    <s v="LAVRAS"/>
    <s v="MG"/>
    <s v="DTM"/>
    <m/>
    <m/>
    <m/>
    <m/>
    <m/>
    <m/>
    <m/>
    <m/>
    <m/>
    <m/>
    <m/>
    <m/>
  </r>
  <r>
    <x v="7"/>
    <x v="1"/>
    <n v="651102659"/>
    <n v="109978"/>
    <s v="UNIVERSIDADE FEDERAL DE LAVRAS - MG"/>
    <d v="2020-02-18T20:46:38"/>
    <s v="EMP4293"/>
    <s v="PROPRIA"/>
    <s v="EMPILHADEIRA CMH 3.0 TON"/>
    <s v="124293"/>
    <n v="2009"/>
    <n v="395469"/>
    <s v="JOSE DE OLIVEIRA"/>
    <s v="Manutencao em Oficina"/>
    <s v="GASOLINA COMUM"/>
    <n v="0"/>
    <n v="0"/>
    <n v="2289"/>
    <n v="3"/>
    <n v="0"/>
    <n v="180"/>
    <n v="11252559"/>
    <s v="AUTO MOLAS AEROPORTO"/>
    <s v="OFICINA MECANICA"/>
    <s v="RUA MANOEL GALDINO IRMAO 98"/>
    <s v="SANTA CRUZ"/>
    <s v="LAVRAS"/>
    <s v="MG"/>
    <s v="DMP"/>
    <m/>
    <m/>
    <m/>
    <m/>
    <m/>
    <m/>
    <m/>
    <m/>
    <m/>
    <m/>
    <m/>
    <m/>
  </r>
  <r>
    <x v="6"/>
    <x v="1"/>
    <n v="651177448"/>
    <n v="109978"/>
    <s v="UNIVERSIDADE FEDERAL DE LAVRAS - MG"/>
    <d v="2020-02-19T10:08:12"/>
    <s v="GER5610"/>
    <s v="PROPRIA"/>
    <s v="GERADOR"/>
    <s v=""/>
    <n v="2019"/>
    <n v="395469"/>
    <s v="JOSE DE OLIVEIRA"/>
    <s v="Manutencao em Oficina"/>
    <s v="DIESEL"/>
    <n v="0"/>
    <n v="0"/>
    <n v="1"/>
    <n v="0"/>
    <n v="0"/>
    <n v="1379"/>
    <n v="11555454"/>
    <s v="NEYCAR CENTROAUTOMOTIVO"/>
    <s v="OFICINA MECANICA"/>
    <s v="RUA LAZARO AZEVEDO MELO 74"/>
    <s v="LAVRAS"/>
    <s v="LAVRAS"/>
    <s v="MG"/>
    <s v="DGTI"/>
    <m/>
    <m/>
    <m/>
    <m/>
    <m/>
    <m/>
    <m/>
    <m/>
    <m/>
    <m/>
    <m/>
    <m/>
  </r>
  <r>
    <x v="0"/>
    <x v="1"/>
    <n v="651492205"/>
    <n v="109978"/>
    <s v="UNIVERSIDADE FEDERAL DE LAVRAS - MG"/>
    <d v="2020-02-20T16:17:27"/>
    <s v="LAV2020"/>
    <s v="PROPRIA"/>
    <s v="LAVADORA DE PRESSAO"/>
    <s v=""/>
    <n v="2020"/>
    <n v="11984333"/>
    <s v="ADEILSON CARVALHO"/>
    <s v="Manutencao em Oficina"/>
    <s v="GASOLINA COMUM"/>
    <n v="0"/>
    <n v="0"/>
    <n v="10"/>
    <n v="0"/>
    <n v="0"/>
    <n v="1332"/>
    <n v="11489664"/>
    <s v="HRM DIESEL"/>
    <s v="ACESSORIOS PARA CARRO"/>
    <s v="RUA JORGE MARCELINO DE LIMA 283"/>
    <s v="NOVA ERA III"/>
    <s v="LAVRAS"/>
    <s v="MG"/>
    <s v="DTM"/>
    <m/>
    <m/>
    <m/>
    <m/>
    <m/>
    <m/>
    <m/>
    <m/>
    <m/>
    <m/>
    <m/>
    <m/>
  </r>
  <r>
    <x v="0"/>
    <x v="1"/>
    <n v="651495919"/>
    <n v="109978"/>
    <s v="UNIVERSIDADE FEDERAL DE LAVRAS - MG"/>
    <d v="2020-02-20T16:30:34"/>
    <s v="HOE7926"/>
    <s v="PROPRIA"/>
    <s v="CAMINHAO"/>
    <s v=""/>
    <n v="2011"/>
    <n v="395469"/>
    <s v="JOSE DE OLIVEIRA"/>
    <s v="Manutencao em Oficina"/>
    <s v="DIESEL"/>
    <n v="0"/>
    <n v="0"/>
    <n v="97370"/>
    <n v="393"/>
    <n v="0"/>
    <n v="773.73"/>
    <n v="11252559"/>
    <s v="AUTO MOLAS AEROPORTO"/>
    <s v="OFICINA MECANICA"/>
    <s v="RUA MANOEL GALDINO IRMAO 98"/>
    <s v="SANTA CRUZ"/>
    <s v="LAVRAS"/>
    <s v="MG"/>
    <s v="DTM"/>
    <m/>
    <m/>
    <m/>
    <m/>
    <m/>
    <m/>
    <m/>
    <m/>
    <m/>
    <m/>
    <m/>
    <m/>
  </r>
  <r>
    <x v="0"/>
    <x v="1"/>
    <n v="651591804"/>
    <n v="109978"/>
    <s v="UNIVERSIDADE FEDERAL DE LAVRAS - MG"/>
    <d v="2020-02-21T07:37:55"/>
    <s v="BOM6531"/>
    <s v="PROPRIA"/>
    <s v="BOMBA"/>
    <s v=""/>
    <n v="2019"/>
    <n v="11984333"/>
    <s v="ADEILSON CARVALHO"/>
    <s v="Manutencao em Oficina"/>
    <s v="GASOLINA COMUM"/>
    <n v="0"/>
    <n v="0"/>
    <n v="10"/>
    <n v="0"/>
    <n v="0"/>
    <n v="3460"/>
    <n v="11490085"/>
    <s v="IGARAPE DISTRIBUIDORA AGRICOLA E COMERCIAL LTDA"/>
    <s v="CONCESSIONARIA"/>
    <s v="AVENIDA FABIO MODESTO 180"/>
    <s v="VILA JOAQUIM SALES"/>
    <s v="LAVRAS"/>
    <s v="MG"/>
    <s v="DTM"/>
    <m/>
    <m/>
    <m/>
    <m/>
    <m/>
    <m/>
    <m/>
    <m/>
    <m/>
    <m/>
    <m/>
    <m/>
  </r>
  <r>
    <x v="3"/>
    <x v="1"/>
    <n v="651624953"/>
    <n v="109978"/>
    <s v="UNIVERSIDADE FEDERAL DE LAVRAS - MG"/>
    <d v="2020-02-21T09:19:18"/>
    <s v="PVJ8123"/>
    <s v="PROPRIA"/>
    <s v="MOTOCICLETA"/>
    <s v="20019272"/>
    <n v="2014"/>
    <n v="395527"/>
    <s v="MARCONIS GEREMIAS DIAS"/>
    <s v="Manutencao em Oficina"/>
    <s v="GASOLINA COMUM"/>
    <n v="0"/>
    <n v="0"/>
    <n v="70000"/>
    <n v="1769"/>
    <n v="0"/>
    <n v="30.03"/>
    <n v="11677720"/>
    <s v="MAXWELL MOTO PECAS"/>
    <s v="MOTO PECAS"/>
    <s v="RUA SANTANA 77"/>
    <s v="CENTRO"/>
    <s v="LAVRAS"/>
    <s v="MG"/>
    <s v="CVP"/>
    <m/>
    <m/>
    <m/>
    <m/>
    <m/>
    <m/>
    <m/>
    <m/>
    <m/>
    <m/>
    <m/>
    <m/>
  </r>
  <r>
    <x v="0"/>
    <x v="1"/>
    <n v="651641517"/>
    <n v="109978"/>
    <s v="UNIVERSIDADE FEDERAL DE LAVRAS - MG"/>
    <d v="2020-02-21T10:07:44"/>
    <s v="GMF6299"/>
    <s v="PROPRIA"/>
    <s v="ZAFIRA"/>
    <s v=""/>
    <n v="2010"/>
    <n v="395469"/>
    <s v="JOSE DE OLIVEIRA"/>
    <s v="Manutencao em Oficina"/>
    <s v="GASOLINA COMUM"/>
    <n v="0"/>
    <n v="0"/>
    <n v="331445"/>
    <n v="1671"/>
    <n v="0"/>
    <n v="68.599999999999994"/>
    <n v="11555454"/>
    <s v="NEYCAR CENTROAUTOMOTIVO"/>
    <s v="OFICINA MECANICA"/>
    <s v="RUA LAZARO AZEVEDO MELO 74"/>
    <s v="LAVRAS"/>
    <s v="LAVRAS"/>
    <s v="MG"/>
    <s v="DTM"/>
    <m/>
    <m/>
    <m/>
    <m/>
    <m/>
    <m/>
    <m/>
    <m/>
    <m/>
    <m/>
    <m/>
    <m/>
  </r>
  <r>
    <x v="0"/>
    <x v="1"/>
    <n v="651668133"/>
    <n v="109978"/>
    <s v="UNIVERSIDADE FEDERAL DE LAVRAS - MG"/>
    <d v="2020-02-21T12:03:14"/>
    <s v="HKX5731"/>
    <s v="PROPRIA"/>
    <s v="MOTOCICLETA"/>
    <s v="20019249"/>
    <n v="2009"/>
    <n v="395527"/>
    <s v="MARCONIS GEREMIAS DIAS"/>
    <s v="Manutencao em Oficina"/>
    <s v="GASOLINA COMUM"/>
    <n v="0"/>
    <n v="0"/>
    <n v="20000"/>
    <n v="1000"/>
    <n v="0"/>
    <n v="7"/>
    <n v="11677720"/>
    <s v="MAXWELL MOTO PECAS"/>
    <s v="MOTO PECAS"/>
    <s v="RUA SANTANA 77"/>
    <s v="CENTRO"/>
    <s v="LAVRAS"/>
    <s v="MG"/>
    <s v="DTM"/>
    <m/>
    <m/>
    <m/>
    <m/>
    <m/>
    <m/>
    <m/>
    <m/>
    <m/>
    <m/>
    <m/>
    <m/>
  </r>
  <r>
    <x v="0"/>
    <x v="1"/>
    <n v="651685165"/>
    <n v="109978"/>
    <s v="UNIVERSIDADE FEDERAL DE LAVRAS - MG"/>
    <d v="2020-02-21T13:24:29"/>
    <s v="GMF6666"/>
    <s v="PROPRIA"/>
    <s v="CAMINHAO"/>
    <s v="20019840"/>
    <n v="2011"/>
    <n v="11984333"/>
    <s v="ADEILSON CARVALHO"/>
    <s v="Manutencao em Oficina"/>
    <s v="DIESEL"/>
    <n v="0"/>
    <n v="0"/>
    <n v="123135"/>
    <n v="1457"/>
    <n v="0"/>
    <n v="3846.9"/>
    <n v="11489664"/>
    <s v="HRM DIESEL"/>
    <s v="ACESSORIOS PARA CARRO"/>
    <s v="RUA JORGE MARCELINO DE LIMA 283"/>
    <s v="NOVA ERA III"/>
    <s v="LAVRAS"/>
    <s v="MG"/>
    <s v="DTM"/>
    <m/>
    <m/>
    <m/>
    <m/>
    <m/>
    <m/>
    <m/>
    <m/>
    <m/>
    <m/>
    <m/>
    <m/>
  </r>
  <r>
    <x v="0"/>
    <x v="1"/>
    <n v="651714402"/>
    <n v="109978"/>
    <s v="UNIVERSIDADE FEDERAL DE LAVRAS - MG"/>
    <d v="2020-02-21T15:10:26"/>
    <s v="RET4257"/>
    <s v="PROPRIA"/>
    <s v="RETRO ESCAVADEIRA"/>
    <s v="4257"/>
    <n v="2017"/>
    <n v="395469"/>
    <s v="JOSE DE OLIVEIRA"/>
    <s v="Manutencao em Oficina"/>
    <s v="DIESEL"/>
    <n v="0"/>
    <n v="0"/>
    <n v="2891"/>
    <n v="178"/>
    <n v="0"/>
    <n v="541"/>
    <n v="11514790"/>
    <s v="LIDER TRATORES"/>
    <s v="AUTO PECAS"/>
    <s v="R MARTE 140"/>
    <s v="MORADA DO SOL"/>
    <s v="LAVRAS"/>
    <s v="MG"/>
    <s v="DTM"/>
    <m/>
    <m/>
    <m/>
    <m/>
    <m/>
    <m/>
    <m/>
    <m/>
    <m/>
    <m/>
    <m/>
    <m/>
  </r>
  <r>
    <x v="3"/>
    <x v="1"/>
    <n v="651760720"/>
    <n v="109978"/>
    <s v="UNIVERSIDADE FEDERAL DE LAVRAS - MG"/>
    <d v="2020-02-21T17:43:38"/>
    <s v="PVJ8146"/>
    <s v="PROPRIA"/>
    <s v="MOTOCICLETA"/>
    <s v="20019246"/>
    <n v="2014"/>
    <n v="395527"/>
    <s v="MARCONIS GEREMIAS DIAS"/>
    <s v="Manutencao em Oficina"/>
    <s v="GASOLINA COMUM"/>
    <n v="0"/>
    <n v="0"/>
    <n v="56800"/>
    <n v="3800"/>
    <n v="0"/>
    <n v="27.3"/>
    <n v="11677720"/>
    <s v="MAXWELL MOTO PECAS"/>
    <s v="MOTO PECAS"/>
    <s v="RUA SANTANA 77"/>
    <s v="CENTRO"/>
    <s v="LAVRAS"/>
    <s v="MG"/>
    <s v="CVP"/>
    <m/>
    <m/>
    <m/>
    <m/>
    <m/>
    <m/>
    <m/>
    <m/>
    <m/>
    <m/>
    <m/>
    <m/>
  </r>
  <r>
    <x v="0"/>
    <x v="1"/>
    <n v="651772477"/>
    <n v="109978"/>
    <s v="UNIVERSIDADE FEDERAL DE LAVRAS - MG"/>
    <d v="2020-02-21T18:23:25"/>
    <s v="TRA9414"/>
    <s v="PROPRIA"/>
    <s v="TRATOR BM 100"/>
    <s v="20015664"/>
    <n v="2010"/>
    <n v="395469"/>
    <s v="JOSE DE OLIVEIRA"/>
    <s v="Manutencao em Oficina"/>
    <s v="GASOLINA COMUM"/>
    <n v="0"/>
    <n v="0"/>
    <n v="36917"/>
    <n v="33131"/>
    <n v="0"/>
    <n v="263"/>
    <n v="11252559"/>
    <s v="AUTO MOLAS AEROPORTO"/>
    <s v="OFICINA MECANICA"/>
    <s v="RUA MANOEL GALDINO IRMAO 98"/>
    <s v="SANTA CRUZ"/>
    <s v="LAVRAS"/>
    <s v="MG"/>
    <s v="DTM"/>
    <m/>
    <m/>
    <m/>
    <m/>
    <m/>
    <m/>
    <m/>
    <m/>
    <m/>
    <m/>
    <m/>
    <m/>
  </r>
  <r>
    <x v="0"/>
    <x v="1"/>
    <n v="651772493"/>
    <n v="109978"/>
    <s v="UNIVERSIDADE FEDERAL DE LAVRAS - MG"/>
    <d v="2020-02-21T18:23:29"/>
    <s v="RET4127"/>
    <s v="PROPRIA"/>
    <s v="RETRO ESCAVADEIRA"/>
    <s v="12227"/>
    <n v="2017"/>
    <n v="395469"/>
    <s v="JOSE DE OLIVEIRA"/>
    <s v="Manutencao em Oficina"/>
    <s v="DIESEL"/>
    <n v="0"/>
    <n v="0"/>
    <n v="4620"/>
    <n v="50"/>
    <n v="0"/>
    <n v="120"/>
    <n v="11252559"/>
    <s v="AUTO MOLAS AEROPORTO"/>
    <s v="OFICINA MECANICA"/>
    <s v="RUA MANOEL GALDINO IRMAO 98"/>
    <s v="SANTA CRUZ"/>
    <s v="LAVRAS"/>
    <s v="MG"/>
    <s v="DTM"/>
    <m/>
    <m/>
    <m/>
    <m/>
    <m/>
    <m/>
    <m/>
    <m/>
    <m/>
    <m/>
    <m/>
    <m/>
  </r>
  <r>
    <x v="0"/>
    <x v="1"/>
    <n v="651773833"/>
    <n v="109978"/>
    <s v="UNIVERSIDADE FEDERAL DE LAVRAS - MG"/>
    <d v="2020-02-21T18:23:31"/>
    <s v="GMF1078"/>
    <s v="PROPRIA"/>
    <s v="CAMINHAO"/>
    <s v="20015677"/>
    <n v="1977"/>
    <n v="395464"/>
    <s v="JOSE AUGUSTO DE ABREU"/>
    <s v="Manutencao em Oficina"/>
    <s v="DIESEL"/>
    <n v="0"/>
    <n v="0"/>
    <n v="77510"/>
    <n v="-502"/>
    <n v="0"/>
    <n v="230"/>
    <n v="11252559"/>
    <s v="AUTO MOLAS AEROPORTO"/>
    <s v="OFICINA MECANICA"/>
    <s v="RUA MANOEL GALDINO IRMAO 98"/>
    <s v="SANTA CRUZ"/>
    <s v="LAVRAS"/>
    <s v="MG"/>
    <s v="DTM"/>
    <m/>
    <m/>
    <m/>
    <m/>
    <m/>
    <m/>
    <m/>
    <m/>
    <m/>
    <m/>
    <m/>
    <m/>
  </r>
  <r>
    <x v="3"/>
    <x v="1"/>
    <n v="652708825"/>
    <n v="109978"/>
    <s v="UNIVERSIDADE FEDERAL DE LAVRAS - MG"/>
    <d v="2020-02-28T10:21:31"/>
    <s v="PVJ8151"/>
    <s v="PROPRIA"/>
    <s v="MOTOCICLETA"/>
    <s v="20019247"/>
    <n v="2014"/>
    <n v="395527"/>
    <s v="MARCONIS GEREMIAS DIAS"/>
    <s v="Manutencao em Oficina"/>
    <s v="GASOLINA COMUM"/>
    <n v="0"/>
    <n v="0"/>
    <n v="76300"/>
    <n v="1232"/>
    <n v="0"/>
    <n v="258.14999999999998"/>
    <n v="11677720"/>
    <s v="MAXWELL MOTO PECAS"/>
    <s v="MOTO PECAS"/>
    <s v="RUA SANTANA 77"/>
    <s v="CENTRO"/>
    <s v="LAVRAS"/>
    <s v="MG"/>
    <s v="CVP"/>
    <m/>
    <m/>
    <m/>
    <m/>
    <m/>
    <m/>
    <m/>
    <m/>
    <m/>
    <m/>
    <m/>
    <m/>
  </r>
  <r>
    <x v="0"/>
    <x v="2"/>
    <n v="653470704"/>
    <n v="109978"/>
    <s v="UNIVERSIDADE FEDERAL DE LAVRAS - MG"/>
    <d v="2020-03-03T16:12:15"/>
    <s v="GMF6159"/>
    <s v="PROPRIA"/>
    <s v="STRADA HD WK CD E"/>
    <s v=""/>
    <n v="2009"/>
    <n v="395469"/>
    <s v="JOSE DE OLIVEIRA"/>
    <s v="Manutencao em Oficina"/>
    <s v="GASOLINA COMUM"/>
    <n v="0"/>
    <n v="0"/>
    <n v="114582"/>
    <n v="0"/>
    <n v="0"/>
    <n v="6292.8"/>
    <n v="11271855"/>
    <s v="BOTELHO CENTRO AUTOMOTIVO"/>
    <s v="OFICINA MECANICA"/>
    <s v="RUA CAPITAO JAIR VIEIRA 40"/>
    <s v="CENTRO"/>
    <s v="LAVRAS"/>
    <s v="MG"/>
    <s v="DTM"/>
    <m/>
    <m/>
    <m/>
    <m/>
    <m/>
    <m/>
    <m/>
    <m/>
    <m/>
    <m/>
    <m/>
    <m/>
  </r>
  <r>
    <x v="0"/>
    <x v="2"/>
    <n v="653536476"/>
    <n v="109978"/>
    <s v="UNIVERSIDADE FEDERAL DE LAVRAS - MG"/>
    <d v="2020-03-03T23:20:51"/>
    <s v="GMF6930"/>
    <s v="PROPRIA"/>
    <s v="ONIBUS"/>
    <s v="10027328"/>
    <n v="2011"/>
    <n v="395473"/>
    <s v="JOSE FAVARO RIBEIRO"/>
    <s v="Manutencao em Oficina"/>
    <s v="DIESEL"/>
    <n v="0"/>
    <n v="0"/>
    <n v="479951"/>
    <n v="68"/>
    <n v="0"/>
    <n v="57.25"/>
    <n v="11252559"/>
    <s v="AUTO MOLAS AEROPORTO"/>
    <s v="OFICINA MECANICA"/>
    <s v="RUA MANOEL GALDINO IRMAO 98"/>
    <s v="SANTA CRUZ"/>
    <s v="LAVRAS"/>
    <s v="MG"/>
    <s v="DTM"/>
    <m/>
    <m/>
    <m/>
    <m/>
    <m/>
    <m/>
    <m/>
    <m/>
    <m/>
    <m/>
    <m/>
    <m/>
  </r>
  <r>
    <x v="0"/>
    <x v="2"/>
    <n v="653689407"/>
    <n v="109978"/>
    <s v="UNIVERSIDADE FEDERAL DE LAVRAS - MG"/>
    <d v="2020-03-04T17:16:03"/>
    <s v="HES1216"/>
    <s v="PROPRIA"/>
    <s v="STRADA HD WK CD E"/>
    <s v="20012216"/>
    <n v="2007"/>
    <n v="11984333"/>
    <s v="ADEILSON CARVALHO"/>
    <s v="Manutencao em Oficina"/>
    <s v="GASOLINA COMUM"/>
    <n v="0"/>
    <n v="0"/>
    <n v="138292"/>
    <n v="0"/>
    <n v="0"/>
    <n v="2297.87"/>
    <n v="11271855"/>
    <s v="BOTELHO CENTRO AUTOMOTIVO"/>
    <s v="OFICINA MECANICA"/>
    <s v="RUA CAPITAO JAIR VIEIRA 40"/>
    <s v="CENTRO"/>
    <s v="LAVRAS"/>
    <s v="MG"/>
    <s v="DTM"/>
    <m/>
    <m/>
    <m/>
    <m/>
    <m/>
    <m/>
    <m/>
    <m/>
    <m/>
    <m/>
    <m/>
    <m/>
  </r>
  <r>
    <x v="0"/>
    <x v="2"/>
    <n v="653689733"/>
    <n v="109978"/>
    <s v="UNIVERSIDADE FEDERAL DE LAVRAS - MG"/>
    <d v="2020-03-04T17:17:45"/>
    <s v="GMF7191"/>
    <s v="PROPRIA"/>
    <s v="CAMINHAO"/>
    <s v="20019842"/>
    <n v="2012"/>
    <n v="395469"/>
    <s v="JOSE DE OLIVEIRA"/>
    <s v="Manutencao em Oficina"/>
    <s v="DIESEL"/>
    <n v="0"/>
    <n v="0"/>
    <n v="85668"/>
    <n v="1768"/>
    <n v="0"/>
    <n v="4104.54"/>
    <n v="11252559"/>
    <s v="AUTO MOLAS AEROPORTO"/>
    <s v="OFICINA MECANICA"/>
    <s v="RUA MANOEL GALDINO IRMAO 98"/>
    <s v="SANTA CRUZ"/>
    <s v="LAVRAS"/>
    <s v="MG"/>
    <s v="DTM"/>
    <m/>
    <m/>
    <m/>
    <m/>
    <m/>
    <m/>
    <m/>
    <m/>
    <m/>
    <m/>
    <m/>
    <m/>
  </r>
  <r>
    <x v="0"/>
    <x v="2"/>
    <n v="654960322"/>
    <n v="109978"/>
    <s v="UNIVERSIDADE FEDERAL DE LAVRAS - MG"/>
    <d v="2020-03-11T16:39:34"/>
    <s v="GMF7215"/>
    <s v="PROPRIA"/>
    <s v="FOCUS"/>
    <s v="20012004"/>
    <n v="2012"/>
    <n v="395326"/>
    <s v="CARLOS ALBERTO DE OLIVEIRA SILVA"/>
    <s v="Manutencao em Oficina"/>
    <s v="GASOLINA COMUM"/>
    <n v="0"/>
    <n v="0"/>
    <n v="135897"/>
    <n v="884"/>
    <n v="0"/>
    <n v="475.82"/>
    <n v="11271855"/>
    <s v="BOTELHO CENTRO AUTOMOTIVO"/>
    <s v="OFICINA MECANICA"/>
    <s v="RUA CAPITAO JAIR VIEIRA 40"/>
    <s v="CENTRO"/>
    <s v="LAVRAS"/>
    <s v="MG"/>
    <s v="DTM"/>
    <m/>
    <m/>
    <m/>
    <m/>
    <m/>
    <m/>
    <m/>
    <m/>
    <m/>
    <m/>
    <m/>
    <m/>
  </r>
  <r>
    <x v="0"/>
    <x v="2"/>
    <n v="655945440"/>
    <n v="109978"/>
    <s v="UNIVERSIDADE FEDERAL DE LAVRAS - MG"/>
    <d v="2020-03-17T09:56:19"/>
    <s v="GMF6299"/>
    <s v="PROPRIA"/>
    <s v="ZAFIRA"/>
    <s v=""/>
    <n v="2010"/>
    <n v="395469"/>
    <s v="JOSE DE OLIVEIRA"/>
    <s v="Manutencao em Oficina"/>
    <s v="GASOLINA COMUM"/>
    <n v="0"/>
    <n v="0"/>
    <n v="332256"/>
    <n v="811"/>
    <n v="0"/>
    <n v="1177.5999999999999"/>
    <n v="11271855"/>
    <s v="BOTELHO CENTRO AUTOMOTIVO"/>
    <s v="OFICINA MECANICA"/>
    <s v="RUA CAPITAO JAIR VIEIRA 40"/>
    <s v="CENTRO"/>
    <s v="LAVRAS"/>
    <s v="MG"/>
    <s v="DTM"/>
    <m/>
    <m/>
    <m/>
    <m/>
    <m/>
    <m/>
    <m/>
    <m/>
    <m/>
    <m/>
    <m/>
    <m/>
  </r>
  <r>
    <x v="0"/>
    <x v="2"/>
    <n v="656410545"/>
    <n v="109978"/>
    <s v="UNIVERSIDADE FEDERAL DE LAVRAS - MG"/>
    <d v="2020-03-19T14:38:46"/>
    <s v="GMF7963"/>
    <s v="PROPRIA"/>
    <s v="STRADA HD WK CD E"/>
    <s v=""/>
    <n v="2015"/>
    <n v="395464"/>
    <s v="JOSE AUGUSTO DE ABREU"/>
    <s v="Manutencao em Oficina"/>
    <s v="GASOLINA COMUM"/>
    <n v="0"/>
    <n v="0"/>
    <n v="79456"/>
    <n v="5302"/>
    <n v="0"/>
    <n v="864"/>
    <n v="11271855"/>
    <s v="BOTELHO CENTRO AUTOMOTIVO"/>
    <s v="OFICINA MECANICA"/>
    <s v="RUA CAPITAO JAIR VIEIRA 40"/>
    <s v="CENTRO"/>
    <s v="LAVRAS"/>
    <s v="MG"/>
    <s v="DTM"/>
    <m/>
    <m/>
    <m/>
    <m/>
    <m/>
    <m/>
    <m/>
    <m/>
    <m/>
    <m/>
    <m/>
    <m/>
  </r>
  <r>
    <x v="0"/>
    <x v="2"/>
    <n v="657423084"/>
    <n v="109978"/>
    <s v="UNIVERSIDADE FEDERAL DE LAVRAS - MG"/>
    <d v="2020-03-26T14:16:19"/>
    <s v="GMF5451"/>
    <s v="PROPRIA"/>
    <s v="MICRO ONIBUS"/>
    <s v="20012220"/>
    <n v="2007"/>
    <n v="395473"/>
    <s v="JOSE FAVARO RIBEIRO"/>
    <s v="Manutencao em Oficina"/>
    <s v="DIESEL"/>
    <n v="0"/>
    <n v="0"/>
    <n v="273319"/>
    <n v="1504"/>
    <n v="0"/>
    <n v="400.01"/>
    <n v="11492690"/>
    <s v="RETOCAR FUNILARIA E PINTURA"/>
    <s v="OFICINA MECANICA"/>
    <s v="RUA DARIO PENIDO 61"/>
    <s v="JARDIM CAMPESTRE"/>
    <s v="LAVRAS"/>
    <s v="MG"/>
    <s v="DTM"/>
    <m/>
    <m/>
    <m/>
    <m/>
    <m/>
    <m/>
    <m/>
    <m/>
    <m/>
    <m/>
    <m/>
    <m/>
  </r>
  <r>
    <x v="7"/>
    <x v="2"/>
    <n v="658006125"/>
    <n v="109978"/>
    <s v="UNIVERSIDADE FEDERAL DE LAVRAS - MG"/>
    <d v="2020-03-31T14:19:11"/>
    <s v="HKX5733"/>
    <s v="PROPRIA"/>
    <s v="MOTOCICLETA"/>
    <s v=""/>
    <n v="2009"/>
    <n v="395527"/>
    <s v="MARCONIS GEREMIAS DIAS"/>
    <s v="Manutencao em Oficina"/>
    <s v="GASOLINA COMUM"/>
    <n v="0"/>
    <n v="0"/>
    <n v="40400"/>
    <n v="700"/>
    <n v="0"/>
    <n v="19.8"/>
    <n v="11677720"/>
    <s v="MAXWELL MOTO PECAS"/>
    <s v="MOTO PECAS"/>
    <s v="RUA SANTANA 77"/>
    <s v="CENTRO"/>
    <s v="LAVRAS"/>
    <s v="MG"/>
    <s v="DMP"/>
    <m/>
    <m/>
    <m/>
    <m/>
    <m/>
    <m/>
    <m/>
    <m/>
    <m/>
    <m/>
    <m/>
    <m/>
  </r>
  <r>
    <x v="3"/>
    <x v="2"/>
    <n v="658009461"/>
    <n v="109978"/>
    <s v="UNIVERSIDADE FEDERAL DE LAVRAS - MG"/>
    <d v="2020-03-31T14:36:39"/>
    <s v="PVJ8129"/>
    <s v="PROPRIA"/>
    <s v="MOTOCICLETA"/>
    <s v="20019241"/>
    <n v="2014"/>
    <n v="395527"/>
    <s v="MARCONIS GEREMIAS DIAS"/>
    <s v="Manutencao em Oficina"/>
    <s v="GASOLINA COMUM"/>
    <n v="0"/>
    <n v="0"/>
    <n v="83000"/>
    <n v="3214"/>
    <n v="0"/>
    <n v="19.8"/>
    <n v="11677720"/>
    <s v="MAXWELL MOTO PECAS"/>
    <s v="MOTO PECAS"/>
    <s v="RUA SANTANA 77"/>
    <s v="CENTRO"/>
    <s v="LAVRAS"/>
    <s v="MG"/>
    <s v="CVP"/>
    <m/>
    <m/>
    <m/>
    <m/>
    <m/>
    <m/>
    <m/>
    <m/>
    <m/>
    <m/>
    <m/>
    <m/>
  </r>
  <r>
    <x v="3"/>
    <x v="2"/>
    <n v="658009609"/>
    <n v="109978"/>
    <s v="UNIVERSIDADE FEDERAL DE LAVRAS - MG"/>
    <d v="2020-03-31T14:37:51"/>
    <s v="PVJ8142"/>
    <s v="PROPRIA"/>
    <s v="MOTOCICLETA"/>
    <s v="20019243"/>
    <n v="2014"/>
    <n v="395527"/>
    <s v="MARCONIS GEREMIAS DIAS"/>
    <s v="Manutencao em Oficina"/>
    <s v="GASOLINA COMUM"/>
    <n v="0"/>
    <n v="0"/>
    <n v="76800"/>
    <n v="5500"/>
    <n v="0"/>
    <n v="19.8"/>
    <n v="11677720"/>
    <s v="MAXWELL MOTO PECAS"/>
    <s v="MOTO PECAS"/>
    <s v="RUA SANTANA 77"/>
    <s v="CENTRO"/>
    <s v="LAVRAS"/>
    <s v="MG"/>
    <s v="CVP"/>
    <m/>
    <m/>
    <m/>
    <m/>
    <m/>
    <m/>
    <m/>
    <m/>
    <m/>
    <m/>
    <m/>
    <m/>
  </r>
  <r>
    <x v="3"/>
    <x v="2"/>
    <n v="658009752"/>
    <n v="109978"/>
    <s v="UNIVERSIDADE FEDERAL DE LAVRAS - MG"/>
    <d v="2020-03-31T14:39:02"/>
    <s v="PVJ8159"/>
    <s v="PROPRIA"/>
    <s v="MOTOCICLETA"/>
    <s v="0019242"/>
    <n v="2014"/>
    <n v="395527"/>
    <s v="MARCONIS GEREMIAS DIAS"/>
    <s v="Manutencao em Oficina"/>
    <s v="GASOLINA COMUM"/>
    <n v="0"/>
    <n v="0"/>
    <n v="68500"/>
    <n v="5418"/>
    <n v="0"/>
    <n v="19.8"/>
    <n v="11677720"/>
    <s v="MAXWELL MOTO PECAS"/>
    <s v="MOTO PECAS"/>
    <s v="RUA SANTANA 77"/>
    <s v="CENTRO"/>
    <s v="LAVRAS"/>
    <s v="MG"/>
    <s v="CVP"/>
    <m/>
    <m/>
    <m/>
    <m/>
    <m/>
    <m/>
    <m/>
    <m/>
    <m/>
    <m/>
    <m/>
    <m/>
  </r>
  <r>
    <x v="0"/>
    <x v="2"/>
    <n v="658009955"/>
    <n v="109978"/>
    <s v="UNIVERSIDADE FEDERAL DE LAVRAS - MG"/>
    <d v="2020-03-31T14:40:04"/>
    <s v="PVJ8162"/>
    <s v="PROPRIA"/>
    <s v="MOTOCICLETA"/>
    <s v="20015679"/>
    <n v="2014"/>
    <n v="395527"/>
    <s v="MARCONIS GEREMIAS DIAS"/>
    <s v="Manutencao em Oficina"/>
    <s v="GASOLINA COMUM"/>
    <n v="0"/>
    <n v="0"/>
    <n v="51000"/>
    <n v="900"/>
    <n v="0"/>
    <n v="19.8"/>
    <n v="11677720"/>
    <s v="MAXWELL MOTO PECAS"/>
    <s v="MOTO PECAS"/>
    <s v="RUA SANTANA 77"/>
    <s v="CENTRO"/>
    <s v="LAVRAS"/>
    <s v="MG"/>
    <s v="DTM"/>
    <m/>
    <m/>
    <m/>
    <m/>
    <m/>
    <m/>
    <m/>
    <m/>
    <m/>
    <m/>
    <m/>
    <m/>
  </r>
  <r>
    <x v="0"/>
    <x v="2"/>
    <n v="658010025"/>
    <n v="109978"/>
    <s v="UNIVERSIDADE FEDERAL DE LAVRAS - MG"/>
    <d v="2020-03-31T14:40:39"/>
    <s v="PVJ8154"/>
    <s v="PROPRIA"/>
    <s v="MOTOCICLETA"/>
    <s v=""/>
    <n v="2014"/>
    <n v="395527"/>
    <s v="MARCONIS GEREMIAS DIAS"/>
    <s v="Manutencao em Oficina"/>
    <s v="GASOLINA COMUM"/>
    <n v="0"/>
    <n v="0"/>
    <n v="43800"/>
    <n v="2200"/>
    <n v="0"/>
    <n v="19.8"/>
    <n v="11677720"/>
    <s v="MAXWELL MOTO PECAS"/>
    <s v="MOTO PECAS"/>
    <s v="RUA SANTANA 77"/>
    <s v="CENTRO"/>
    <s v="LAVRAS"/>
    <s v="MG"/>
    <s v="DTM"/>
    <m/>
    <m/>
    <m/>
    <m/>
    <m/>
    <m/>
    <m/>
    <m/>
    <m/>
    <m/>
    <m/>
    <m/>
  </r>
  <r>
    <x v="3"/>
    <x v="2"/>
    <n v="658010216"/>
    <n v="109978"/>
    <s v="UNIVERSIDADE FEDERAL DE LAVRAS - MG"/>
    <d v="2020-03-31T14:42:10"/>
    <s v="PVJ8146"/>
    <s v="PROPRIA"/>
    <s v="MOTOCICLETA"/>
    <s v="20019246"/>
    <n v="2014"/>
    <n v="395527"/>
    <s v="MARCONIS GEREMIAS DIAS"/>
    <s v="Manutencao em Oficina"/>
    <s v="GASOLINA COMUM"/>
    <n v="0"/>
    <n v="0"/>
    <n v="58000"/>
    <n v="1200"/>
    <n v="0"/>
    <n v="49.8"/>
    <n v="11677720"/>
    <s v="MAXWELL MOTO PECAS"/>
    <s v="MOTO PECAS"/>
    <s v="RUA SANTANA 77"/>
    <s v="CENTRO"/>
    <s v="LAVRAS"/>
    <s v="MG"/>
    <s v="CVP"/>
    <m/>
    <m/>
    <m/>
    <m/>
    <m/>
    <m/>
    <m/>
    <m/>
    <m/>
    <m/>
    <m/>
    <m/>
  </r>
  <r>
    <x v="3"/>
    <x v="3"/>
    <n v="658388966"/>
    <n v="109978"/>
    <s v="UNIVERSIDADE FEDERAL DE LAVRAS - MG"/>
    <d v="2020-04-03T00:23:11"/>
    <s v="PVJ8144"/>
    <s v="PROPRIA"/>
    <s v="MOTOCICLETA"/>
    <s v="0019244"/>
    <n v="2014"/>
    <n v="395527"/>
    <s v="MARCONIS GEREMIAS DIAS"/>
    <s v="Manutencao em Oficina"/>
    <s v="GASOLINA COMUM"/>
    <n v="0"/>
    <n v="0"/>
    <n v="71000"/>
    <n v="5400"/>
    <n v="0"/>
    <n v="19.8"/>
    <n v="11677720"/>
    <s v="MAXWELL MOTO PECAS"/>
    <s v="MOTO PECAS"/>
    <s v="RUA SANTANA 77"/>
    <s v="CENTRO"/>
    <s v="LAVRAS"/>
    <s v="MG"/>
    <s v="CVP"/>
    <m/>
    <m/>
    <m/>
    <m/>
    <m/>
    <m/>
    <m/>
    <m/>
    <m/>
    <m/>
    <m/>
    <m/>
  </r>
  <r>
    <x v="0"/>
    <x v="3"/>
    <n v="658490815"/>
    <n v="109978"/>
    <s v="UNIVERSIDADE FEDERAL DE LAVRAS - MG"/>
    <d v="2020-04-03T16:13:19"/>
    <s v="GMF6299"/>
    <s v="PROPRIA"/>
    <s v="ZAFIRA"/>
    <s v=""/>
    <n v="2010"/>
    <n v="395469"/>
    <s v="JOSE DE OLIVEIRA"/>
    <s v="Manutencao em Oficina"/>
    <s v="GASOLINA COMUM"/>
    <n v="0"/>
    <n v="0"/>
    <n v="332955"/>
    <n v="699"/>
    <n v="0"/>
    <n v="312"/>
    <n v="11271855"/>
    <s v="BOTELHO CENTRO AUTOMOTIVO"/>
    <s v="OFICINA MECANICA"/>
    <s v="RUA CAPITAO JAIR VIEIRA 40"/>
    <s v="CENTRO"/>
    <s v="LAVRAS"/>
    <s v="MG"/>
    <s v="DTM"/>
    <m/>
    <m/>
    <m/>
    <m/>
    <m/>
    <m/>
    <m/>
    <m/>
    <m/>
    <m/>
    <m/>
    <m/>
  </r>
  <r>
    <x v="0"/>
    <x v="3"/>
    <n v="658760944"/>
    <n v="109978"/>
    <s v="UNIVERSIDADE FEDERAL DE LAVRAS - MG"/>
    <d v="2020-04-06T12:36:31"/>
    <s v="HKX5731"/>
    <s v="PROPRIA"/>
    <s v="MOTOCICLETA"/>
    <s v="20019249"/>
    <n v="2009"/>
    <n v="395527"/>
    <s v="MARCONIS GEREMIAS DIAS"/>
    <s v="Manutencao em Oficina"/>
    <s v="GASOLINA COMUM"/>
    <n v="0"/>
    <n v="0"/>
    <n v="19500"/>
    <n v="-500"/>
    <n v="0"/>
    <n v="319.75"/>
    <n v="11677720"/>
    <s v="MAXWELL MOTO PECAS"/>
    <s v="MOTO PECAS"/>
    <s v="RUA SANTANA 77"/>
    <s v="CENTRO"/>
    <s v="LAVRAS"/>
    <s v="MG"/>
    <s v="DTM"/>
    <m/>
    <m/>
    <m/>
    <m/>
    <m/>
    <m/>
    <m/>
    <m/>
    <m/>
    <m/>
    <m/>
    <m/>
  </r>
  <r>
    <x v="3"/>
    <x v="3"/>
    <n v="658769808"/>
    <n v="109978"/>
    <s v="UNIVERSIDADE FEDERAL DE LAVRAS - MG"/>
    <d v="2020-04-06T13:45:16"/>
    <s v="ROC4342"/>
    <s v="PROPRIA"/>
    <s v="ROCADEIRA"/>
    <s v=""/>
    <n v="2012"/>
    <n v="395326"/>
    <s v="CARLOS ALBERTO DE OLIVEIRA SILVA"/>
    <s v="Oleo"/>
    <s v="GASOLINA COMUM"/>
    <n v="0.5"/>
    <n v="20"/>
    <n v="9"/>
    <n v="0"/>
    <n v="0"/>
    <n v="10"/>
    <n v="6103464"/>
    <s v="POSTO TUNEL"/>
    <s v="POSTO DE COMBUSTIVEL"/>
    <s v="RUA OTACILIO NEGRAO DE LIMA 598"/>
    <s v="CENTRO"/>
    <s v="LAVRAS"/>
    <s v="MG"/>
    <s v="PROINFRA"/>
    <m/>
    <m/>
    <m/>
    <m/>
    <m/>
    <m/>
    <m/>
    <m/>
    <m/>
    <m/>
    <m/>
    <m/>
  </r>
  <r>
    <x v="3"/>
    <x v="3"/>
    <n v="658769161"/>
    <n v="109978"/>
    <s v="UNIVERSIDADE FEDERAL DE LAVRAS - MG"/>
    <d v="2020-04-06T13:46:27"/>
    <s v="ROC7070"/>
    <s v="PROPRIA"/>
    <s v="ROCADEIRA"/>
    <s v=""/>
    <n v="2016"/>
    <n v="395326"/>
    <s v="CARLOS ALBERTO DE OLIVEIRA SILVA"/>
    <s v="Oleo"/>
    <s v="GASOLINA COMUM"/>
    <n v="0.5"/>
    <n v="20"/>
    <n v="9"/>
    <n v="0"/>
    <n v="0"/>
    <n v="10"/>
    <n v="6103464"/>
    <s v="POSTO TUNEL"/>
    <s v="POSTO DE COMBUSTIVEL"/>
    <s v="RUA OTACILIO NEGRAO DE LIMA 598"/>
    <s v="CENTRO"/>
    <s v="LAVRAS"/>
    <s v="MG"/>
    <s v="PROINFRA"/>
    <m/>
    <m/>
    <m/>
    <m/>
    <m/>
    <m/>
    <m/>
    <m/>
    <m/>
    <m/>
    <m/>
    <m/>
  </r>
  <r>
    <x v="3"/>
    <x v="3"/>
    <n v="658769251"/>
    <n v="109978"/>
    <s v="UNIVERSIDADE FEDERAL DE LAVRAS - MG"/>
    <d v="2020-04-06T13:47:29"/>
    <s v="ROC6726"/>
    <s v="PROPRIA"/>
    <s v="ROCADEIRA FS 220"/>
    <s v=""/>
    <n v="2011"/>
    <n v="395326"/>
    <s v="CARLOS ALBERTO DE OLIVEIRA SILVA"/>
    <s v="Oleo"/>
    <s v="GASOLINA COMUM"/>
    <n v="0.5"/>
    <n v="20"/>
    <n v="9"/>
    <n v="0"/>
    <n v="0"/>
    <n v="10"/>
    <n v="6103464"/>
    <s v="POSTO TUNEL"/>
    <s v="POSTO DE COMBUSTIVEL"/>
    <s v="RUA OTACILIO NEGRAO DE LIMA 598"/>
    <s v="CENTRO"/>
    <s v="LAVRAS"/>
    <s v="MG"/>
    <s v="PROINFRA"/>
    <m/>
    <m/>
    <m/>
    <m/>
    <m/>
    <m/>
    <m/>
    <m/>
    <m/>
    <m/>
    <m/>
    <m/>
  </r>
  <r>
    <x v="3"/>
    <x v="3"/>
    <n v="658769327"/>
    <n v="109978"/>
    <s v="UNIVERSIDADE FEDERAL DE LAVRAS - MG"/>
    <d v="2020-04-06T13:48:10"/>
    <s v="ROC4343"/>
    <s v="PROPRIA"/>
    <s v="ROCADEIRA"/>
    <s v=""/>
    <n v="2012"/>
    <n v="395326"/>
    <s v="CARLOS ALBERTO DE OLIVEIRA SILVA"/>
    <s v="Oleo"/>
    <s v="GASOLINA COMUM"/>
    <n v="0.5"/>
    <n v="20"/>
    <n v="9"/>
    <n v="0"/>
    <n v="0"/>
    <n v="10"/>
    <n v="6103464"/>
    <s v="POSTO TUNEL"/>
    <s v="POSTO DE COMBUSTIVEL"/>
    <s v="RUA OTACILIO NEGRAO DE LIMA 598"/>
    <s v="CENTRO"/>
    <s v="LAVRAS"/>
    <s v="MG"/>
    <s v="PROINFRA"/>
    <m/>
    <m/>
    <m/>
    <m/>
    <m/>
    <m/>
    <m/>
    <m/>
    <m/>
    <m/>
    <m/>
    <m/>
  </r>
  <r>
    <x v="3"/>
    <x v="3"/>
    <n v="658769397"/>
    <n v="109978"/>
    <s v="UNIVERSIDADE FEDERAL DE LAVRAS - MG"/>
    <d v="2020-04-06T13:48:58"/>
    <s v="ROC4350"/>
    <s v="PROPRIA"/>
    <s v="ROCADEIRA"/>
    <s v=""/>
    <n v="2012"/>
    <n v="395326"/>
    <s v="CARLOS ALBERTO DE OLIVEIRA SILVA"/>
    <s v="Oleo"/>
    <s v="GASOLINA COMUM"/>
    <n v="0.5"/>
    <n v="20"/>
    <n v="9"/>
    <n v="0"/>
    <n v="0"/>
    <n v="10"/>
    <n v="6103464"/>
    <s v="POSTO TUNEL"/>
    <s v="POSTO DE COMBUSTIVEL"/>
    <s v="RUA OTACILIO NEGRAO DE LIMA 598"/>
    <s v="CENTRO"/>
    <s v="LAVRAS"/>
    <s v="MG"/>
    <s v="PROINFRA"/>
    <m/>
    <m/>
    <m/>
    <m/>
    <m/>
    <m/>
    <m/>
    <m/>
    <m/>
    <m/>
    <m/>
    <m/>
  </r>
  <r>
    <x v="3"/>
    <x v="3"/>
    <n v="658769484"/>
    <n v="109978"/>
    <s v="UNIVERSIDADE FEDERAL DE LAVRAS - MG"/>
    <d v="2020-04-06T13:49:49"/>
    <s v="ROC6727"/>
    <s v="PROPRIA"/>
    <s v="ROCADEIRA FS 220"/>
    <s v=""/>
    <n v="2011"/>
    <n v="395326"/>
    <s v="CARLOS ALBERTO DE OLIVEIRA SILVA"/>
    <s v="Oleo"/>
    <s v="GASOLINA COMUM"/>
    <n v="0.5"/>
    <n v="20"/>
    <n v="9"/>
    <n v="0"/>
    <n v="0"/>
    <n v="10"/>
    <n v="6103464"/>
    <s v="POSTO TUNEL"/>
    <s v="POSTO DE COMBUSTIVEL"/>
    <s v="RUA OTACILIO NEGRAO DE LIMA 598"/>
    <s v="CENTRO"/>
    <s v="LAVRAS"/>
    <s v="MG"/>
    <s v="PROINFRA"/>
    <m/>
    <m/>
    <m/>
    <m/>
    <m/>
    <m/>
    <m/>
    <m/>
    <m/>
    <m/>
    <m/>
    <m/>
  </r>
  <r>
    <x v="3"/>
    <x v="3"/>
    <n v="658769597"/>
    <n v="109978"/>
    <s v="UNIVERSIDADE FEDERAL DE LAVRAS - MG"/>
    <d v="2020-04-06T13:50:49"/>
    <s v="ROC7068"/>
    <s v="PROPRIA"/>
    <s v="ROCADEIRA"/>
    <s v=""/>
    <n v="2016"/>
    <n v="395326"/>
    <s v="CARLOS ALBERTO DE OLIVEIRA SILVA"/>
    <s v="Oleo"/>
    <s v="GASOLINA COMUM"/>
    <n v="0.5"/>
    <n v="20"/>
    <n v="9"/>
    <n v="0"/>
    <n v="0"/>
    <n v="10"/>
    <n v="6103464"/>
    <s v="POSTO TUNEL"/>
    <s v="POSTO DE COMBUSTIVEL"/>
    <s v="RUA OTACILIO NEGRAO DE LIMA 598"/>
    <s v="CENTRO"/>
    <s v="LAVRAS"/>
    <s v="MG"/>
    <s v="PROINFRA"/>
    <m/>
    <m/>
    <m/>
    <m/>
    <m/>
    <m/>
    <m/>
    <m/>
    <m/>
    <m/>
    <m/>
    <m/>
  </r>
  <r>
    <x v="3"/>
    <x v="3"/>
    <n v="658769706"/>
    <n v="109978"/>
    <s v="UNIVERSIDADE FEDERAL DE LAVRAS - MG"/>
    <d v="2020-04-06T13:51:52"/>
    <s v="ROC7067"/>
    <s v="PROPRIA"/>
    <s v="ROCADEIRA"/>
    <s v=""/>
    <n v="2016"/>
    <n v="395326"/>
    <s v="CARLOS ALBERTO DE OLIVEIRA SILVA"/>
    <s v="Oleo"/>
    <s v="GASOLINA COMUM"/>
    <n v="0.5"/>
    <n v="20"/>
    <n v="9"/>
    <n v="0"/>
    <n v="0"/>
    <n v="10"/>
    <n v="6103464"/>
    <s v="POSTO TUNEL"/>
    <s v="POSTO DE COMBUSTIVEL"/>
    <s v="RUA OTACILIO NEGRAO DE LIMA 598"/>
    <s v="CENTRO"/>
    <s v="LAVRAS"/>
    <s v="MG"/>
    <s v="PROINFRA"/>
    <m/>
    <m/>
    <m/>
    <m/>
    <m/>
    <m/>
    <m/>
    <m/>
    <m/>
    <m/>
    <m/>
    <m/>
  </r>
  <r>
    <x v="3"/>
    <x v="3"/>
    <n v="658769877"/>
    <n v="109978"/>
    <s v="UNIVERSIDADE FEDERAL DE LAVRAS - MG"/>
    <d v="2020-04-06T13:52:39"/>
    <s v="ROC6731"/>
    <s v="PROPRIA"/>
    <s v="ROCADEIRA FS 220"/>
    <s v=""/>
    <n v="2011"/>
    <n v="395326"/>
    <s v="CARLOS ALBERTO DE OLIVEIRA SILVA"/>
    <s v="Oleo"/>
    <s v="GASOLINA COMUM"/>
    <n v="0.5"/>
    <n v="20"/>
    <n v="9"/>
    <n v="0"/>
    <n v="0"/>
    <n v="10"/>
    <n v="6103464"/>
    <s v="POSTO TUNEL"/>
    <s v="POSTO DE COMBUSTIVEL"/>
    <s v="RUA OTACILIO NEGRAO DE LIMA 598"/>
    <s v="CENTRO"/>
    <s v="LAVRAS"/>
    <s v="MG"/>
    <s v="PROINFRA"/>
    <m/>
    <m/>
    <m/>
    <m/>
    <m/>
    <m/>
    <m/>
    <m/>
    <m/>
    <m/>
    <m/>
    <m/>
  </r>
  <r>
    <x v="3"/>
    <x v="3"/>
    <n v="658769963"/>
    <n v="109978"/>
    <s v="UNIVERSIDADE FEDERAL DE LAVRAS - MG"/>
    <d v="2020-04-06T13:53:28"/>
    <s v="ROC7069"/>
    <s v="PROPRIA"/>
    <s v="ROCADEIRA"/>
    <s v=""/>
    <n v="2016"/>
    <n v="395326"/>
    <s v="CARLOS ALBERTO DE OLIVEIRA SILVA"/>
    <s v="Oleo"/>
    <s v="GASOLINA COMUM"/>
    <n v="0.5"/>
    <n v="20"/>
    <n v="9"/>
    <n v="-90326"/>
    <m/>
    <n v="10"/>
    <n v="6103464"/>
    <s v="POSTO TUNEL"/>
    <s v="POSTO DE COMBUSTIVEL"/>
    <s v="RUA OTACILIO NEGRAO DE LIMA 598"/>
    <s v="CENTRO"/>
    <s v="LAVRAS"/>
    <s v="MG"/>
    <s v="PROINFRA"/>
    <m/>
    <m/>
    <m/>
    <m/>
    <m/>
    <m/>
    <m/>
    <m/>
    <m/>
    <m/>
    <m/>
    <m/>
  </r>
  <r>
    <x v="3"/>
    <x v="3"/>
    <n v="658786089"/>
    <n v="109978"/>
    <s v="UNIVERSIDADE FEDERAL DE LAVRAS - MG"/>
    <d v="2020-04-06T15:42:57"/>
    <s v="COM7531"/>
    <s v="PROPRIA"/>
    <s v="COMPACTADOR"/>
    <s v=""/>
    <n v="2010"/>
    <n v="78048246"/>
    <s v="CARLOS EDUARDO LUIZ"/>
    <s v="Oleo"/>
    <s v="GASOLINA COMUM"/>
    <n v="1"/>
    <n v="25"/>
    <n v="9"/>
    <n v="0"/>
    <n v="0"/>
    <n v="25"/>
    <n v="6103464"/>
    <s v="POSTO TUNEL"/>
    <s v="POSTO DE COMBUSTIVEL"/>
    <s v="RUA OTACILIO NEGRAO DE LIMA 598"/>
    <s v="CENTRO"/>
    <s v="LAVRAS"/>
    <s v="MG"/>
    <s v="PROINFRA"/>
    <m/>
    <m/>
    <m/>
    <m/>
    <m/>
    <m/>
    <m/>
    <m/>
    <m/>
    <m/>
    <m/>
    <m/>
  </r>
  <r>
    <x v="3"/>
    <x v="3"/>
    <n v="658892387"/>
    <n v="109978"/>
    <s v="UNIVERSIDADE FEDERAL DE LAVRAS - MG"/>
    <d v="2020-04-07T12:58:03"/>
    <s v="TRA9439"/>
    <s v="PROPRIA"/>
    <s v="VALTRA"/>
    <s v=""/>
    <n v="2010"/>
    <n v="395469"/>
    <s v="JOSE DE OLIVEIRA"/>
    <s v="Manutencao em Oficina"/>
    <s v="GASOLINA COMUM"/>
    <n v="0"/>
    <n v="0"/>
    <n v="44630"/>
    <n v="0"/>
    <n v="0"/>
    <n v="735"/>
    <n v="11555454"/>
    <s v="NEYCAR CENTROAUTOMOTIVO"/>
    <s v="OFICINA MECANICA"/>
    <s v="RUA LAZARO AZEVEDO MELO 74"/>
    <s v="LAVRAS"/>
    <s v="LAVRAS"/>
    <s v="MG"/>
    <s v="PROINFRA"/>
    <m/>
    <m/>
    <m/>
    <m/>
    <m/>
    <m/>
    <m/>
    <m/>
    <m/>
    <m/>
    <m/>
    <m/>
  </r>
  <r>
    <x v="0"/>
    <x v="3"/>
    <n v="658892432"/>
    <n v="109978"/>
    <s v="UNIVERSIDADE FEDERAL DE LAVRAS - MG"/>
    <d v="2020-04-07T12:58:33"/>
    <s v="PVX6863"/>
    <s v="PROPRIA"/>
    <s v="MONTANA"/>
    <s v=""/>
    <n v="2015"/>
    <n v="395469"/>
    <s v="JOSE DE OLIVEIRA"/>
    <s v="Manutencao em Oficina"/>
    <s v="FLEX"/>
    <n v="0"/>
    <n v="0"/>
    <n v="98400"/>
    <n v="0"/>
    <n v="0"/>
    <n v="850.3"/>
    <n v="11555454"/>
    <s v="NEYCAR CENTROAUTOMOTIVO"/>
    <s v="OFICINA MECANICA"/>
    <s v="RUA LAZARO AZEVEDO MELO 74"/>
    <s v="LAVRAS"/>
    <s v="LAVRAS"/>
    <s v="MG"/>
    <s v="DTM"/>
    <m/>
    <m/>
    <m/>
    <m/>
    <m/>
    <m/>
    <m/>
    <m/>
    <m/>
    <m/>
    <m/>
    <m/>
  </r>
  <r>
    <x v="3"/>
    <x v="3"/>
    <n v="658899259"/>
    <n v="109978"/>
    <s v="UNIVERSIDADE FEDERAL DE LAVRAS - MG"/>
    <d v="2020-04-07T13:36:51"/>
    <s v="PVJ8123"/>
    <s v="PROPRIA"/>
    <s v="MOTOCICLETA"/>
    <s v="20019272"/>
    <n v="2014"/>
    <n v="395527"/>
    <s v="MARCONIS GEREMIAS DIAS"/>
    <s v="Manutencao em Oficina"/>
    <s v="GASOLINA COMUM"/>
    <n v="0"/>
    <n v="0"/>
    <n v="70700"/>
    <n v="700"/>
    <n v="0"/>
    <n v="410.2"/>
    <n v="11677720"/>
    <s v="MAXWELL MOTO PECAS"/>
    <s v="MOTO PECAS"/>
    <s v="RUA SANTANA 77"/>
    <s v="CENTRO"/>
    <s v="LAVRAS"/>
    <s v="MG"/>
    <s v="CVP"/>
    <m/>
    <m/>
    <m/>
    <m/>
    <m/>
    <m/>
    <m/>
    <m/>
    <m/>
    <m/>
    <m/>
    <m/>
  </r>
  <r>
    <x v="3"/>
    <x v="3"/>
    <n v="658899290"/>
    <n v="109978"/>
    <s v="UNIVERSIDADE FEDERAL DE LAVRAS - MG"/>
    <d v="2020-04-07T13:37:06"/>
    <s v="PVJ8124"/>
    <s v="PROPRIA"/>
    <s v="MOTOCICLETA"/>
    <s v="20019248"/>
    <n v="2014"/>
    <n v="395527"/>
    <s v="MARCONIS GEREMIAS DIAS"/>
    <s v="Manutencao em Oficina"/>
    <s v="GASOLINA COMUM"/>
    <n v="0"/>
    <n v="0"/>
    <n v="78900"/>
    <n v="3400"/>
    <n v="0"/>
    <n v="19.8"/>
    <n v="11677720"/>
    <s v="MAXWELL MOTO PECAS"/>
    <s v="MOTO PECAS"/>
    <s v="RUA SANTANA 77"/>
    <s v="CENTRO"/>
    <s v="LAVRAS"/>
    <s v="MG"/>
    <s v="CVP"/>
    <m/>
    <m/>
    <m/>
    <m/>
    <m/>
    <m/>
    <m/>
    <m/>
    <m/>
    <m/>
    <m/>
    <m/>
  </r>
  <r>
    <x v="0"/>
    <x v="3"/>
    <n v="659019343"/>
    <n v="109978"/>
    <s v="UNIVERSIDADE FEDERAL DE LAVRAS - MG"/>
    <d v="2020-04-08T11:42:25"/>
    <s v="GMF5451"/>
    <s v="PROPRIA"/>
    <s v="MICRO ONIBUS"/>
    <s v="20012220"/>
    <n v="2007"/>
    <n v="11984333"/>
    <s v="ADEILSON CARVALHO"/>
    <s v="Manutencao em Oficina"/>
    <s v="DIESEL"/>
    <n v="0"/>
    <n v="0"/>
    <n v="272826"/>
    <n v="-493"/>
    <n v="0"/>
    <n v="2394"/>
    <n v="11489664"/>
    <s v="HRM DIESEL"/>
    <s v="ACESSORIOS PARA CARRO"/>
    <s v="RUA JORGE MARCELINO DE LIMA 283"/>
    <s v="NOVA ERA III"/>
    <s v="LAVRAS"/>
    <s v="MG"/>
    <s v="DTM"/>
    <m/>
    <m/>
    <m/>
    <m/>
    <m/>
    <m/>
    <m/>
    <m/>
    <m/>
    <m/>
    <m/>
    <m/>
  </r>
  <r>
    <x v="7"/>
    <x v="3"/>
    <n v="659019388"/>
    <n v="109978"/>
    <s v="UNIVERSIDADE FEDERAL DE LAVRAS - MG"/>
    <d v="2020-04-08T11:42:53"/>
    <s v="EMP4293"/>
    <s v="PROPRIA"/>
    <s v="EMPILHADEIRA CMH 3.0 TON"/>
    <s v="124293"/>
    <n v="2009"/>
    <n v="11984333"/>
    <s v="ADEILSON CARVALHO"/>
    <s v="Manutencao em Oficina"/>
    <s v="GASOLINA COMUM"/>
    <n v="0"/>
    <n v="0"/>
    <n v="2298"/>
    <n v="9"/>
    <n v="0"/>
    <n v="1172.2"/>
    <n v="11489664"/>
    <s v="HRM DIESEL"/>
    <s v="ACESSORIOS PARA CARRO"/>
    <s v="RUA JORGE MARCELINO DE LIMA 283"/>
    <s v="NOVA ERA III"/>
    <s v="LAVRAS"/>
    <s v="MG"/>
    <s v="DMP"/>
    <m/>
    <m/>
    <m/>
    <m/>
    <m/>
    <m/>
    <m/>
    <m/>
    <m/>
    <m/>
    <m/>
    <m/>
  </r>
  <r>
    <x v="0"/>
    <x v="3"/>
    <n v="659566378"/>
    <n v="109978"/>
    <s v="UNIVERSIDADE FEDERAL DE LAVRAS - MG"/>
    <d v="2020-04-13T18:24:59"/>
    <s v="TRA9414"/>
    <s v="PROPRIA"/>
    <s v="TRATOR BM 100"/>
    <s v="20015664"/>
    <n v="2010"/>
    <n v="395469"/>
    <s v="JOSE DE OLIVEIRA"/>
    <s v="Manutencao em Oficina"/>
    <s v="GASOLINA COMUM"/>
    <n v="0"/>
    <n v="0"/>
    <n v="3787"/>
    <n v="-33130"/>
    <n v="0"/>
    <n v="494.5"/>
    <n v="11252559"/>
    <s v="AUTO MOLAS AEROPORTO"/>
    <s v="OFICINA MECANICA"/>
    <s v="RUA MANOEL GALDINO IRMAO 98"/>
    <s v="SANTA CRUZ"/>
    <s v="LAVRAS"/>
    <s v="MG"/>
    <s v="DTM"/>
    <m/>
    <m/>
    <m/>
    <m/>
    <m/>
    <m/>
    <m/>
    <m/>
    <m/>
    <m/>
    <m/>
    <m/>
  </r>
  <r>
    <x v="0"/>
    <x v="3"/>
    <n v="659820255"/>
    <n v="109978"/>
    <s v="UNIVERSIDADE FEDERAL DE LAVRAS - MG"/>
    <d v="2020-04-15T13:13:29"/>
    <s v="GMF6108"/>
    <s v="PROPRIA"/>
    <s v="KOMBI 1.6"/>
    <s v="20015678"/>
    <n v="2009"/>
    <n v="395469"/>
    <s v="JOSE DE OLIVEIRA"/>
    <s v="Manutencao em Oficina"/>
    <s v="GASOLINA COMUM"/>
    <n v="0"/>
    <n v="0"/>
    <n v="680986"/>
    <n v="3765"/>
    <n v="0"/>
    <n v="188.5"/>
    <n v="11555454"/>
    <s v="NEYCAR CENTROAUTOMOTIVO"/>
    <s v="OFICINA MECANICA"/>
    <s v="RUA LAZARO AZEVEDO MELO 74"/>
    <s v="LAVRAS"/>
    <s v="LAVRAS"/>
    <s v="MG"/>
    <s v="DTM"/>
    <m/>
    <m/>
    <m/>
    <m/>
    <m/>
    <m/>
    <m/>
    <m/>
    <m/>
    <m/>
    <m/>
    <m/>
  </r>
  <r>
    <x v="0"/>
    <x v="3"/>
    <n v="659934340"/>
    <n v="109978"/>
    <s v="UNIVERSIDADE FEDERAL DE LAVRAS - MG"/>
    <d v="2020-04-16T09:26:19"/>
    <s v="GMF6156"/>
    <s v="PROPRIA"/>
    <s v="STRADA HD WK CD E"/>
    <s v="20019835"/>
    <n v="2009"/>
    <n v="395326"/>
    <s v="CARLOS ALBERTO DE OLIVEIRA SILVA"/>
    <s v="Oleo"/>
    <s v="GASOLINA COMUM"/>
    <n v="1"/>
    <n v="30"/>
    <n v="0"/>
    <n v="-120689"/>
    <m/>
    <n v="30"/>
    <n v="6103464"/>
    <s v="POSTO TUNEL"/>
    <s v="POSTO DE COMBUSTIVEL"/>
    <s v="RUA OTACILIO NEGRAO DE LIMA 598"/>
    <s v="CENTRO"/>
    <s v="LAVRAS"/>
    <s v="MG"/>
    <s v="DTM"/>
    <m/>
    <m/>
    <m/>
    <m/>
    <m/>
    <m/>
    <m/>
    <m/>
    <m/>
    <m/>
    <m/>
    <m/>
  </r>
  <r>
    <x v="0"/>
    <x v="3"/>
    <n v="660100836"/>
    <n v="109978"/>
    <s v="UNIVERSIDADE FEDERAL DE LAVRAS - MG"/>
    <d v="2020-04-17T11:39:20"/>
    <s v="GMF7797"/>
    <s v="PROPRIA"/>
    <s v="ONIBUS"/>
    <s v=""/>
    <n v="2013"/>
    <n v="395464"/>
    <s v="JOSE AUGUSTO DE ABREU"/>
    <s v="Manutencao em Oficina"/>
    <s v="DIESEL"/>
    <n v="0"/>
    <n v="0"/>
    <n v="148050"/>
    <n v="1640"/>
    <n v="0"/>
    <n v="150"/>
    <n v="11252559"/>
    <s v="AUTO MOLAS AEROPORTO"/>
    <s v="OFICINA MECANICA"/>
    <s v="RUA MANOEL GALDINO IRMAO 98"/>
    <s v="SANTA CRUZ"/>
    <s v="LAVRAS"/>
    <s v="MG"/>
    <s v="DTM"/>
    <m/>
    <m/>
    <m/>
    <m/>
    <m/>
    <m/>
    <m/>
    <m/>
    <m/>
    <m/>
    <m/>
    <m/>
  </r>
  <r>
    <x v="0"/>
    <x v="3"/>
    <n v="660124092"/>
    <n v="109978"/>
    <s v="UNIVERSIDADE FEDERAL DE LAVRAS - MG"/>
    <d v="2020-04-17T14:13:01"/>
    <s v="GMF6666"/>
    <s v="PROPRIA"/>
    <s v="CAMINHAO"/>
    <s v="20019840"/>
    <n v="2011"/>
    <n v="395469"/>
    <s v="JOSE DE OLIVEIRA"/>
    <s v="Manutencao em Oficina"/>
    <s v="DIESEL"/>
    <n v="0"/>
    <n v="0"/>
    <n v="124628"/>
    <n v="1493"/>
    <n v="0"/>
    <n v="120"/>
    <n v="11252559"/>
    <s v="AUTO MOLAS AEROPORTO"/>
    <s v="OFICINA MECANICA"/>
    <s v="RUA MANOEL GALDINO IRMAO 98"/>
    <s v="SANTA CRUZ"/>
    <s v="LAVRAS"/>
    <s v="MG"/>
    <s v="DTM"/>
    <m/>
    <m/>
    <m/>
    <m/>
    <m/>
    <m/>
    <m/>
    <m/>
    <m/>
    <m/>
    <m/>
    <m/>
  </r>
  <r>
    <x v="0"/>
    <x v="3"/>
    <n v="660669567"/>
    <n v="109978"/>
    <s v="UNIVERSIDADE FEDERAL DE LAVRAS - MG"/>
    <d v="2020-04-22T13:21:57"/>
    <s v="GMF0576"/>
    <s v="PROPRIA"/>
    <s v="L1113"/>
    <s v="20012237"/>
    <n v="1976"/>
    <n v="11984333"/>
    <s v="ADEILSON CARVALHO"/>
    <s v="Manutencao em Oficina"/>
    <s v="DIESEL"/>
    <n v="0"/>
    <n v="0"/>
    <n v="58457"/>
    <n v="657"/>
    <n v="0"/>
    <n v="1841.46"/>
    <n v="11489664"/>
    <s v="HRM DIESEL"/>
    <s v="ACESSORIOS PARA CARRO"/>
    <s v="RUA JORGE MARCELINO DE LIMA 283"/>
    <s v="NOVA ERA III"/>
    <s v="LAVRAS"/>
    <s v="MG"/>
    <s v="DTM"/>
    <m/>
    <m/>
    <m/>
    <m/>
    <m/>
    <m/>
    <m/>
    <m/>
    <m/>
    <m/>
    <m/>
    <m/>
  </r>
  <r>
    <x v="3"/>
    <x v="3"/>
    <n v="660787071"/>
    <n v="109978"/>
    <s v="UNIVERSIDADE FEDERAL DE LAVRAS - MG"/>
    <d v="2020-04-23T09:24:51"/>
    <s v="ROC6726"/>
    <s v="PROPRIA"/>
    <s v="ROCADEIRA FS 220"/>
    <s v=""/>
    <n v="2011"/>
    <n v="395326"/>
    <s v="CARLOS ALBERTO DE OLIVEIRA SILVA"/>
    <s v="Oleo"/>
    <s v="GASOLINA COMUM"/>
    <n v="0.5"/>
    <n v="20"/>
    <n v="111950"/>
    <n v="111941"/>
    <m/>
    <n v="10"/>
    <n v="6103464"/>
    <s v="POSTO TUNEL"/>
    <s v="POSTO DE COMBUSTIVEL"/>
    <s v="RUA OTACILIO NEGRAO DE LIMA 598"/>
    <s v="CENTRO"/>
    <s v="LAVRAS"/>
    <s v="MG"/>
    <s v="PROINFRA"/>
    <m/>
    <m/>
    <m/>
    <m/>
    <m/>
    <m/>
    <m/>
    <m/>
    <m/>
    <m/>
    <m/>
    <m/>
  </r>
  <r>
    <x v="3"/>
    <x v="3"/>
    <n v="660787362"/>
    <n v="109978"/>
    <s v="UNIVERSIDADE FEDERAL DE LAVRAS - MG"/>
    <d v="2020-04-23T09:27:03"/>
    <s v="ROC7069"/>
    <s v="PROPRIA"/>
    <s v="ROCADEIRA"/>
    <s v=""/>
    <n v="2016"/>
    <n v="395326"/>
    <s v="CARLOS ALBERTO DE OLIVEIRA SILVA"/>
    <s v="Oleo"/>
    <s v="GASOLINA COMUM"/>
    <n v="0.5"/>
    <n v="20"/>
    <n v="111950"/>
    <n v="111941"/>
    <m/>
    <n v="10"/>
    <n v="6103464"/>
    <s v="POSTO TUNEL"/>
    <s v="POSTO DE COMBUSTIVEL"/>
    <s v="RUA OTACILIO NEGRAO DE LIMA 598"/>
    <s v="CENTRO"/>
    <s v="LAVRAS"/>
    <s v="MG"/>
    <s v="PROINFRA"/>
    <m/>
    <m/>
    <m/>
    <m/>
    <m/>
    <m/>
    <m/>
    <m/>
    <m/>
    <m/>
    <m/>
    <m/>
  </r>
  <r>
    <x v="3"/>
    <x v="3"/>
    <n v="660787772"/>
    <n v="109978"/>
    <s v="UNIVERSIDADE FEDERAL DE LAVRAS - MG"/>
    <d v="2020-04-23T09:29:48"/>
    <s v="ROC4343"/>
    <s v="PROPRIA"/>
    <s v="ROCADEIRA"/>
    <s v=""/>
    <n v="2012"/>
    <n v="395326"/>
    <s v="CARLOS ALBERTO DE OLIVEIRA SILVA"/>
    <s v="Oleo"/>
    <s v="GASOLINA COMUM"/>
    <n v="0.5"/>
    <n v="20"/>
    <n v="111950"/>
    <n v="111941"/>
    <m/>
    <n v="10"/>
    <n v="6103464"/>
    <s v="POSTO TUNEL"/>
    <s v="POSTO DE COMBUSTIVEL"/>
    <s v="RUA OTACILIO NEGRAO DE LIMA 598"/>
    <s v="CENTRO"/>
    <s v="LAVRAS"/>
    <s v="MG"/>
    <s v="PROINFRA"/>
    <m/>
    <m/>
    <m/>
    <m/>
    <m/>
    <m/>
    <m/>
    <m/>
    <m/>
    <m/>
    <m/>
    <m/>
  </r>
  <r>
    <x v="3"/>
    <x v="3"/>
    <n v="660788049"/>
    <n v="109978"/>
    <s v="UNIVERSIDADE FEDERAL DE LAVRAS - MG"/>
    <d v="2020-04-23T09:30:51"/>
    <s v="ROC4350"/>
    <s v="PROPRIA"/>
    <s v="ROCADEIRA"/>
    <s v=""/>
    <n v="2012"/>
    <n v="395326"/>
    <s v="CARLOS ALBERTO DE OLIVEIRA SILVA"/>
    <s v="Oleo"/>
    <s v="GASOLINA COMUM"/>
    <n v="0.5"/>
    <n v="20"/>
    <n v="111950"/>
    <n v="111941"/>
    <m/>
    <n v="10"/>
    <n v="6103464"/>
    <s v="POSTO TUNEL"/>
    <s v="POSTO DE COMBUSTIVEL"/>
    <s v="RUA OTACILIO NEGRAO DE LIMA 598"/>
    <s v="CENTRO"/>
    <s v="LAVRAS"/>
    <s v="MG"/>
    <s v="PROINFRA"/>
    <m/>
    <m/>
    <m/>
    <m/>
    <m/>
    <m/>
    <m/>
    <m/>
    <m/>
    <m/>
    <m/>
    <m/>
  </r>
  <r>
    <x v="3"/>
    <x v="3"/>
    <n v="660788473"/>
    <n v="109978"/>
    <s v="UNIVERSIDADE FEDERAL DE LAVRAS - MG"/>
    <d v="2020-04-23T09:33:55"/>
    <s v="ROC6727"/>
    <s v="PROPRIA"/>
    <s v="ROCADEIRA FS 220"/>
    <s v=""/>
    <n v="2011"/>
    <n v="395326"/>
    <s v="CARLOS ALBERTO DE OLIVEIRA SILVA"/>
    <s v="Oleo"/>
    <s v="GASOLINA COMUM"/>
    <n v="0.5"/>
    <n v="20"/>
    <n v="111950"/>
    <n v="111941"/>
    <m/>
    <n v="10"/>
    <n v="6103464"/>
    <s v="POSTO TUNEL"/>
    <s v="POSTO DE COMBUSTIVEL"/>
    <s v="RUA OTACILIO NEGRAO DE LIMA 598"/>
    <s v="CENTRO"/>
    <s v="LAVRAS"/>
    <s v="MG"/>
    <s v="PROINFRA"/>
    <m/>
    <m/>
    <m/>
    <m/>
    <m/>
    <m/>
    <m/>
    <m/>
    <m/>
    <m/>
    <m/>
    <m/>
  </r>
  <r>
    <x v="3"/>
    <x v="3"/>
    <n v="660788613"/>
    <n v="109978"/>
    <s v="UNIVERSIDADE FEDERAL DE LAVRAS - MG"/>
    <d v="2020-04-23T09:34:58"/>
    <s v="ROC7068"/>
    <s v="PROPRIA"/>
    <s v="ROCADEIRA"/>
    <s v=""/>
    <n v="2016"/>
    <n v="395326"/>
    <s v="CARLOS ALBERTO DE OLIVEIRA SILVA"/>
    <s v="Oleo"/>
    <s v="GASOLINA COMUM"/>
    <n v="0.5"/>
    <n v="20"/>
    <n v="111950"/>
    <n v="111941"/>
    <m/>
    <n v="10"/>
    <n v="6103464"/>
    <s v="POSTO TUNEL"/>
    <s v="POSTO DE COMBUSTIVEL"/>
    <s v="RUA OTACILIO NEGRAO DE LIMA 598"/>
    <s v="CENTRO"/>
    <s v="LAVRAS"/>
    <s v="MG"/>
    <s v="PROINFRA"/>
    <m/>
    <m/>
    <m/>
    <m/>
    <m/>
    <m/>
    <m/>
    <m/>
    <m/>
    <m/>
    <m/>
    <m/>
  </r>
  <r>
    <x v="3"/>
    <x v="3"/>
    <n v="660789790"/>
    <n v="109978"/>
    <s v="UNIVERSIDADE FEDERAL DE LAVRAS - MG"/>
    <d v="2020-04-23T09:36:19"/>
    <s v="ROC4342"/>
    <s v="PROPRIA"/>
    <s v="ROCADEIRA"/>
    <s v=""/>
    <n v="2012"/>
    <n v="395326"/>
    <s v="CARLOS ALBERTO DE OLIVEIRA SILVA"/>
    <s v="Oleo"/>
    <s v="GASOLINA COMUM"/>
    <n v="0.5"/>
    <n v="20"/>
    <n v="111950"/>
    <n v="111941"/>
    <m/>
    <n v="10"/>
    <n v="6103464"/>
    <s v="POSTO TUNEL"/>
    <s v="POSTO DE COMBUSTIVEL"/>
    <s v="RUA OTACILIO NEGRAO DE LIMA 598"/>
    <s v="CENTRO"/>
    <s v="LAVRAS"/>
    <s v="MG"/>
    <s v="PROINFRA"/>
    <m/>
    <m/>
    <m/>
    <m/>
    <m/>
    <m/>
    <m/>
    <m/>
    <m/>
    <m/>
    <m/>
    <m/>
  </r>
  <r>
    <x v="3"/>
    <x v="3"/>
    <n v="660789035"/>
    <n v="109978"/>
    <s v="UNIVERSIDADE FEDERAL DE LAVRAS - MG"/>
    <d v="2020-04-23T09:37:27"/>
    <s v="ROC7067"/>
    <s v="PROPRIA"/>
    <s v="ROCADEIRA"/>
    <s v=""/>
    <n v="2016"/>
    <n v="395326"/>
    <s v="CARLOS ALBERTO DE OLIVEIRA SILVA"/>
    <s v="Oleo"/>
    <s v="GASOLINA COMUM"/>
    <n v="0.5"/>
    <n v="20"/>
    <n v="111950"/>
    <n v="111941"/>
    <m/>
    <n v="10"/>
    <n v="6103464"/>
    <s v="POSTO TUNEL"/>
    <s v="POSTO DE COMBUSTIVEL"/>
    <s v="RUA OTACILIO NEGRAO DE LIMA 598"/>
    <s v="CENTRO"/>
    <s v="LAVRAS"/>
    <s v="MG"/>
    <s v="PROINFRA"/>
    <m/>
    <m/>
    <m/>
    <m/>
    <m/>
    <m/>
    <m/>
    <m/>
    <m/>
    <m/>
    <m/>
    <m/>
  </r>
  <r>
    <x v="3"/>
    <x v="3"/>
    <n v="660789392"/>
    <n v="109978"/>
    <s v="UNIVERSIDADE FEDERAL DE LAVRAS - MG"/>
    <d v="2020-04-23T09:40:11"/>
    <s v="ROC6731"/>
    <s v="PROPRIA"/>
    <s v="ROCADEIRA FS 220"/>
    <s v=""/>
    <n v="2011"/>
    <n v="395326"/>
    <s v="CARLOS ALBERTO DE OLIVEIRA SILVA"/>
    <s v="Oleo"/>
    <s v="GASOLINA COMUM"/>
    <n v="0.5"/>
    <n v="20"/>
    <n v="111950"/>
    <n v="111941"/>
    <m/>
    <n v="10"/>
    <n v="6103464"/>
    <s v="POSTO TUNEL"/>
    <s v="POSTO DE COMBUSTIVEL"/>
    <s v="RUA OTACILIO NEGRAO DE LIMA 598"/>
    <s v="CENTRO"/>
    <s v="LAVRAS"/>
    <s v="MG"/>
    <s v="PROINFRA"/>
    <m/>
    <m/>
    <m/>
    <m/>
    <m/>
    <m/>
    <m/>
    <m/>
    <m/>
    <m/>
    <m/>
    <m/>
  </r>
  <r>
    <x v="3"/>
    <x v="3"/>
    <n v="660789583"/>
    <n v="109978"/>
    <s v="UNIVERSIDADE FEDERAL DE LAVRAS - MG"/>
    <d v="2020-04-23T09:41:38"/>
    <s v="ROC7070"/>
    <s v="PROPRIA"/>
    <s v="ROCADEIRA"/>
    <s v=""/>
    <n v="2016"/>
    <n v="395326"/>
    <s v="CARLOS ALBERTO DE OLIVEIRA SILVA"/>
    <s v="Oleo"/>
    <s v="GASOLINA COMUM"/>
    <n v="0.5"/>
    <n v="20"/>
    <n v="111950"/>
    <n v="111941"/>
    <m/>
    <n v="10"/>
    <n v="6103464"/>
    <s v="POSTO TUNEL"/>
    <s v="POSTO DE COMBUSTIVEL"/>
    <s v="RUA OTACILIO NEGRAO DE LIMA 598"/>
    <s v="CENTRO"/>
    <s v="LAVRAS"/>
    <s v="MG"/>
    <s v="PROINFRA"/>
    <m/>
    <m/>
    <m/>
    <m/>
    <m/>
    <m/>
    <m/>
    <m/>
    <m/>
    <m/>
    <m/>
    <m/>
  </r>
  <r>
    <x v="2"/>
    <x v="3"/>
    <n v="660867891"/>
    <n v="109978"/>
    <s v="UNIVERSIDADE FEDERAL DE LAVRAS - MG"/>
    <d v="2020-04-23T17:39:28"/>
    <s v="ROC9498"/>
    <s v="PROPRIA"/>
    <s v="EQUIPAMENTO"/>
    <s v=""/>
    <n v="2017"/>
    <n v="395473"/>
    <s v="JOSE FAVARO RIBEIRO"/>
    <s v="Manutencao em Oficina"/>
    <s v="GASOLINA COMUM"/>
    <n v="0"/>
    <n v="0"/>
    <n v="30"/>
    <n v="10"/>
    <n v="0"/>
    <n v="506"/>
    <n v="11514790"/>
    <s v="LIDER TRATORES"/>
    <s v="AUTO PECAS"/>
    <s v="R MARTE 140"/>
    <s v="MORADA DO SOL"/>
    <s v="LAVRAS"/>
    <s v="MG"/>
    <s v="DZO"/>
    <m/>
    <m/>
    <m/>
    <m/>
    <m/>
    <m/>
    <m/>
    <m/>
    <m/>
    <m/>
    <m/>
    <m/>
  </r>
  <r>
    <x v="1"/>
    <x v="3"/>
    <n v="661021500"/>
    <n v="109978"/>
    <s v="UNIVERSIDADE FEDERAL DE LAVRAS - MG"/>
    <d v="2020-04-24T17:35:40"/>
    <s v="ENS8271"/>
    <s v="PROPRIA"/>
    <s v="MERCADO"/>
    <s v="8271"/>
    <n v="2017"/>
    <n v="395469"/>
    <s v="JOSE DE OLIVEIRA"/>
    <s v="Manutencao em Oficina"/>
    <s v="NAO E NECESSARIO ESPECIFICAR"/>
    <n v="0"/>
    <n v="0"/>
    <n v="12"/>
    <n v="1"/>
    <n v="0"/>
    <n v="403.2"/>
    <n v="11252559"/>
    <s v="AUTO MOLAS AEROPORTO"/>
    <s v="OFICINA MECANICA"/>
    <s v="RUA MANOEL GALDINO IRMAO 98"/>
    <s v="SANTA CRUZ"/>
    <s v="LAVRAS"/>
    <s v="MG"/>
    <s v="FAZENDA PALMITAL"/>
    <m/>
    <m/>
    <m/>
    <m/>
    <m/>
    <m/>
    <m/>
    <m/>
    <m/>
    <m/>
    <m/>
    <m/>
  </r>
  <r>
    <x v="0"/>
    <x v="3"/>
    <n v="661023855"/>
    <n v="109978"/>
    <s v="UNIVERSIDADE FEDERAL DE LAVRAS - MG"/>
    <d v="2020-04-24T17:40:49"/>
    <s v="RET4127"/>
    <s v="PROPRIA"/>
    <s v="RETRO ESCAVADEIRA"/>
    <s v="12227"/>
    <n v="2017"/>
    <n v="395469"/>
    <s v="JOSE DE OLIVEIRA"/>
    <s v="Manutencao em Oficina"/>
    <s v="DIESEL"/>
    <n v="0"/>
    <n v="0"/>
    <n v="4840"/>
    <n v="220"/>
    <n v="0"/>
    <n v="1471.1"/>
    <n v="11252559"/>
    <s v="AUTO MOLAS AEROPORTO"/>
    <s v="OFICINA MECANICA"/>
    <s v="RUA MANOEL GALDINO IRMAO 98"/>
    <s v="SANTA CRUZ"/>
    <s v="LAVRAS"/>
    <s v="MG"/>
    <s v="DTM"/>
    <m/>
    <m/>
    <m/>
    <m/>
    <m/>
    <m/>
    <m/>
    <m/>
    <m/>
    <m/>
    <m/>
    <m/>
  </r>
  <r>
    <x v="0"/>
    <x v="3"/>
    <n v="661353372"/>
    <n v="109978"/>
    <s v="UNIVERSIDADE FEDERAL DE LAVRAS - MG"/>
    <d v="2020-04-27T17:25:18"/>
    <s v="RET4257"/>
    <s v="PROPRIA"/>
    <s v="RETRO ESCAVADEIRA"/>
    <s v="4257"/>
    <n v="2017"/>
    <n v="395469"/>
    <s v="JOSE DE OLIVEIRA"/>
    <s v="Manutencao em Oficina"/>
    <s v="DIESEL"/>
    <n v="0"/>
    <n v="0"/>
    <n v="3041"/>
    <n v="150"/>
    <n v="0"/>
    <n v="374"/>
    <n v="11252559"/>
    <s v="AUTO MOLAS AEROPORTO"/>
    <s v="OFICINA MECANICA"/>
    <s v="RUA MANOEL GALDINO IRMAO 98"/>
    <s v="SANTA CRUZ"/>
    <s v="LAVRAS"/>
    <s v="MG"/>
    <s v="DTM"/>
    <m/>
    <m/>
    <m/>
    <m/>
    <m/>
    <m/>
    <m/>
    <m/>
    <m/>
    <m/>
    <m/>
    <m/>
  </r>
  <r>
    <x v="0"/>
    <x v="3"/>
    <n v="661354188"/>
    <n v="109978"/>
    <s v="UNIVERSIDADE FEDERAL DE LAVRAS - MG"/>
    <d v="2020-04-27T17:30:22"/>
    <s v="HOE7926"/>
    <s v="PROPRIA"/>
    <s v="CAMINHAO"/>
    <s v=""/>
    <n v="2011"/>
    <n v="68674040"/>
    <s v="JOSE BENTO DA SILVA"/>
    <s v="Manutencao em Oficina"/>
    <s v="DIESEL"/>
    <n v="0"/>
    <n v="0"/>
    <n v="99594"/>
    <n v="2224"/>
    <n v="0"/>
    <n v="436.78"/>
    <n v="11252559"/>
    <s v="AUTO MOLAS AEROPORTO"/>
    <s v="OFICINA MECANICA"/>
    <s v="RUA MANOEL GALDINO IRMAO 98"/>
    <s v="SANTA CRUZ"/>
    <s v="LAVRAS"/>
    <s v="MG"/>
    <s v="DTM"/>
    <m/>
    <m/>
    <m/>
    <m/>
    <m/>
    <m/>
    <m/>
    <m/>
    <m/>
    <m/>
    <m/>
    <m/>
  </r>
  <r>
    <x v="0"/>
    <x v="3"/>
    <n v="661464555"/>
    <n v="109978"/>
    <s v="UNIVERSIDADE FEDERAL DE LAVRAS - MG"/>
    <d v="2020-04-28T13:56:33"/>
    <s v="GMF1891"/>
    <s v="PROPRIA"/>
    <s v="914 DIESEL"/>
    <s v="20012235"/>
    <n v="1997"/>
    <n v="395469"/>
    <s v="JOSE DE OLIVEIRA"/>
    <s v="Manutencao em Oficina"/>
    <s v="DIESEL"/>
    <n v="0"/>
    <n v="0"/>
    <n v="213469"/>
    <n v="1864"/>
    <n v="0"/>
    <n v="511.6"/>
    <n v="11375588"/>
    <s v="SAULO DIESEL"/>
    <s v="OFICINA MECANICA"/>
    <s v="RUA ACUCENA 80"/>
    <s v="NOVO JARDIM"/>
    <s v="PERDOES"/>
    <s v="MG"/>
    <s v="DTM"/>
    <m/>
    <m/>
    <m/>
    <m/>
    <m/>
    <m/>
    <m/>
    <m/>
    <m/>
    <m/>
    <m/>
    <m/>
  </r>
  <r>
    <x v="5"/>
    <x v="3"/>
    <n v="661522046"/>
    <n v="109978"/>
    <s v="UNIVERSIDADE FEDERAL DE LAVRAS - MG"/>
    <d v="2020-04-28T20:05:27"/>
    <s v="TRA6144"/>
    <s v="PROPRIA"/>
    <s v="TRATOR AGRICOLA"/>
    <s v="87244"/>
    <n v="2017"/>
    <n v="395469"/>
    <s v="JOSE DE OLIVEIRA"/>
    <s v="Manutencao em Oficina"/>
    <s v="DIESEL"/>
    <n v="0"/>
    <n v="0"/>
    <n v="4484"/>
    <n v="0"/>
    <n v="0"/>
    <n v="393.6"/>
    <n v="11252559"/>
    <s v="AUTO MOLAS AEROPORTO"/>
    <s v="OFICINA MECANICA"/>
    <s v="RUA MANOEL GALDINO IRMAO 98"/>
    <s v="SANTA CRUZ"/>
    <s v="LAVRAS"/>
    <s v="MG"/>
    <s v="FAZENDA MUQUEM"/>
    <m/>
    <m/>
    <m/>
    <m/>
    <m/>
    <m/>
    <m/>
    <m/>
    <m/>
    <m/>
    <m/>
    <m/>
  </r>
  <r>
    <x v="0"/>
    <x v="3"/>
    <n v="661616508"/>
    <n v="109978"/>
    <s v="UNIVERSIDADE FEDERAL DE LAVRAS - MG"/>
    <d v="2020-04-29T14:21:30"/>
    <s v="GMF6160"/>
    <s v="PROPRIA"/>
    <s v="STRADA HD WK CD E"/>
    <s v="20015680"/>
    <n v="2009"/>
    <n v="395469"/>
    <s v="JOSE DE OLIVEIRA"/>
    <s v="Manutencao em Oficina"/>
    <s v="GASOLINA COMUM"/>
    <n v="0"/>
    <n v="0"/>
    <n v="92563"/>
    <n v="941"/>
    <n v="0"/>
    <n v="4358.78"/>
    <n v="11271855"/>
    <s v="BOTELHO CENTRO AUTOMOTIVO"/>
    <s v="OFICINA MECANICA"/>
    <s v="RUA CAPITAO JAIR VIEIRA 40"/>
    <s v="CENTRO"/>
    <s v="LAVRAS"/>
    <s v="MG"/>
    <s v="DTM"/>
    <m/>
    <m/>
    <m/>
    <m/>
    <m/>
    <m/>
    <m/>
    <m/>
    <m/>
    <m/>
    <m/>
    <m/>
  </r>
  <r>
    <x v="0"/>
    <x v="3"/>
    <n v="661616538"/>
    <n v="109978"/>
    <s v="UNIVERSIDADE FEDERAL DE LAVRAS - MG"/>
    <d v="2020-04-29T14:21:43"/>
    <s v="GMF7494"/>
    <s v="PROPRIA"/>
    <s v="UNO"/>
    <s v=""/>
    <n v="2013"/>
    <n v="395464"/>
    <s v="JOSE AUGUSTO DE ABREU"/>
    <s v="Manutencao em Oficina"/>
    <s v="GASOLINA COMUM"/>
    <n v="0"/>
    <n v="0"/>
    <n v="61739"/>
    <n v="4401"/>
    <n v="0"/>
    <n v="2896.58"/>
    <n v="11271855"/>
    <s v="BOTELHO CENTRO AUTOMOTIVO"/>
    <s v="OFICINA MECANICA"/>
    <s v="RUA CAPITAO JAIR VIEIRA 40"/>
    <s v="CENTRO"/>
    <s v="LAVRAS"/>
    <s v="MG"/>
    <s v="DTM"/>
    <m/>
    <m/>
    <m/>
    <m/>
    <m/>
    <m/>
    <m/>
    <m/>
    <m/>
    <m/>
    <m/>
    <m/>
  </r>
  <r>
    <x v="3"/>
    <x v="3"/>
    <n v="661629164"/>
    <n v="109978"/>
    <s v="UNIVERSIDADE FEDERAL DE LAVRAS - MG"/>
    <d v="2020-04-29T15:47:05"/>
    <s v="PVJ8151"/>
    <s v="PROPRIA"/>
    <s v="MOTOCICLETA"/>
    <s v="20019247"/>
    <n v="2014"/>
    <n v="395527"/>
    <s v="MARCONIS GEREMIAS DIAS"/>
    <s v="Manutencao em Oficina"/>
    <s v="GASOLINA COMUM"/>
    <n v="0"/>
    <n v="0"/>
    <n v="78300"/>
    <n v="2000"/>
    <n v="0"/>
    <n v="260.8"/>
    <n v="11677720"/>
    <s v="MAXWELL MOTO PECAS"/>
    <s v="MOTO PECAS"/>
    <s v="RUA SANTANA 77"/>
    <s v="CENTRO"/>
    <s v="LAVRAS"/>
    <s v="MG"/>
    <s v="CVP"/>
    <m/>
    <m/>
    <m/>
    <m/>
    <m/>
    <m/>
    <m/>
    <m/>
    <m/>
    <m/>
    <m/>
    <m/>
  </r>
  <r>
    <x v="3"/>
    <x v="3"/>
    <n v="661629247"/>
    <n v="109978"/>
    <s v="UNIVERSIDADE FEDERAL DE LAVRAS - MG"/>
    <d v="2020-04-29T15:47:42"/>
    <s v="PVJ8124"/>
    <s v="PROPRIA"/>
    <s v="MOTOCICLETA"/>
    <s v="20019248"/>
    <n v="2014"/>
    <n v="395527"/>
    <s v="MARCONIS GEREMIAS DIAS"/>
    <s v="Manutencao em Oficina"/>
    <s v="GASOLINA COMUM"/>
    <n v="0"/>
    <n v="0"/>
    <n v="81000"/>
    <n v="2100"/>
    <n v="0"/>
    <n v="390.75"/>
    <n v="11677720"/>
    <s v="MAXWELL MOTO PECAS"/>
    <s v="MOTO PECAS"/>
    <s v="RUA SANTANA 77"/>
    <s v="CENTRO"/>
    <s v="LAVRAS"/>
    <s v="MG"/>
    <s v="CVP"/>
    <m/>
    <m/>
    <m/>
    <m/>
    <m/>
    <m/>
    <m/>
    <m/>
    <m/>
    <m/>
    <m/>
    <m/>
  </r>
  <r>
    <x v="0"/>
    <x v="3"/>
    <n v="661629253"/>
    <n v="109978"/>
    <s v="UNIVERSIDADE FEDERAL DE LAVRAS - MG"/>
    <d v="2020-04-29T15:47:45"/>
    <s v="PVJ8154"/>
    <s v="PROPRIA"/>
    <s v="MOTOCICLETA"/>
    <s v=""/>
    <n v="2014"/>
    <n v="395527"/>
    <s v="MARCONIS GEREMIAS DIAS"/>
    <s v="Manutencao em Oficina"/>
    <s v="GASOLINA COMUM"/>
    <n v="0"/>
    <n v="0"/>
    <n v="45000"/>
    <n v="1200"/>
    <n v="0"/>
    <n v="71.8"/>
    <n v="11677720"/>
    <s v="MAXWELL MOTO PECAS"/>
    <s v="MOTO PECAS"/>
    <s v="RUA SANTANA 77"/>
    <s v="CENTRO"/>
    <s v="LAVRAS"/>
    <s v="MG"/>
    <s v="DTM"/>
    <m/>
    <m/>
    <m/>
    <m/>
    <m/>
    <m/>
    <m/>
    <m/>
    <m/>
    <m/>
    <m/>
    <m/>
  </r>
  <r>
    <x v="0"/>
    <x v="3"/>
    <n v="661629274"/>
    <n v="109978"/>
    <s v="UNIVERSIDADE FEDERAL DE LAVRAS - MG"/>
    <d v="2020-04-29T15:47:54"/>
    <s v="HKX5729"/>
    <s v="PROPRIA"/>
    <s v="MOTOCICLETA"/>
    <s v=""/>
    <n v="2009"/>
    <n v="395527"/>
    <s v="MARCONIS GEREMIAS DIAS"/>
    <s v="Manutencao em Oficina"/>
    <s v="GASOLINA COMUM"/>
    <n v="0"/>
    <n v="0"/>
    <n v="58000"/>
    <n v="12500"/>
    <n v="0"/>
    <n v="19.8"/>
    <n v="11677720"/>
    <s v="MAXWELL MOTO PECAS"/>
    <s v="MOTO PECAS"/>
    <s v="RUA SANTANA 77"/>
    <s v="CENTRO"/>
    <s v="LAVRAS"/>
    <s v="MG"/>
    <s v="DTM"/>
    <m/>
    <m/>
    <m/>
    <m/>
    <m/>
    <m/>
    <m/>
    <m/>
    <m/>
    <m/>
    <m/>
    <m/>
  </r>
  <r>
    <x v="0"/>
    <x v="3"/>
    <n v="661629280"/>
    <n v="109978"/>
    <s v="UNIVERSIDADE FEDERAL DE LAVRAS - MG"/>
    <d v="2020-04-29T15:47:56"/>
    <s v="PVJ8162"/>
    <s v="PROPRIA"/>
    <s v="MOTOCICLETA"/>
    <s v="20015679"/>
    <n v="2014"/>
    <n v="395527"/>
    <s v="MARCONIS GEREMIAS DIAS"/>
    <s v="Manutencao em Oficina"/>
    <s v="GASOLINA COMUM"/>
    <n v="0"/>
    <n v="0"/>
    <n v="53000"/>
    <n v="2000"/>
    <n v="0"/>
    <n v="258.31"/>
    <n v="11677720"/>
    <s v="MAXWELL MOTO PECAS"/>
    <s v="MOTO PECAS"/>
    <s v="RUA SANTANA 77"/>
    <s v="CENTRO"/>
    <s v="LAVRAS"/>
    <s v="MG"/>
    <s v="DTM"/>
    <m/>
    <m/>
    <m/>
    <m/>
    <m/>
    <m/>
    <m/>
    <m/>
    <m/>
    <m/>
    <m/>
    <m/>
  </r>
  <r>
    <x v="3"/>
    <x v="3"/>
    <n v="661629287"/>
    <n v="109978"/>
    <s v="UNIVERSIDADE FEDERAL DE LAVRAS - MG"/>
    <d v="2020-04-29T15:47:59"/>
    <s v="PVJ8142"/>
    <s v="PROPRIA"/>
    <s v="MOTOCICLETA"/>
    <s v="20019243"/>
    <n v="2014"/>
    <n v="395527"/>
    <s v="MARCONIS GEREMIAS DIAS"/>
    <s v="Manutencao em Oficina"/>
    <s v="GASOLINA COMUM"/>
    <n v="0"/>
    <n v="0"/>
    <n v="80000"/>
    <n v="3200"/>
    <n v="0"/>
    <n v="390.75"/>
    <n v="11677720"/>
    <s v="MAXWELL MOTO PECAS"/>
    <s v="MOTO PECAS"/>
    <s v="RUA SANTANA 77"/>
    <s v="CENTRO"/>
    <s v="LAVRAS"/>
    <s v="MG"/>
    <s v="CVP"/>
    <m/>
    <m/>
    <m/>
    <m/>
    <m/>
    <m/>
    <m/>
    <m/>
    <m/>
    <m/>
    <m/>
    <m/>
  </r>
  <r>
    <x v="3"/>
    <x v="3"/>
    <n v="661629298"/>
    <n v="109978"/>
    <s v="UNIVERSIDADE FEDERAL DE LAVRAS - MG"/>
    <d v="2020-04-29T15:48:04"/>
    <s v="PVJ8144"/>
    <s v="PROPRIA"/>
    <s v="MOTOCICLETA"/>
    <s v="0019244"/>
    <n v="2014"/>
    <n v="395527"/>
    <s v="MARCONIS GEREMIAS DIAS"/>
    <s v="Manutencao em Oficina"/>
    <s v="GASOLINA COMUM"/>
    <n v="0"/>
    <n v="0"/>
    <n v="72000"/>
    <n v="1000"/>
    <n v="0"/>
    <n v="151.61000000000001"/>
    <n v="11677720"/>
    <s v="MAXWELL MOTO PECAS"/>
    <s v="MOTO PECAS"/>
    <s v="RUA SANTANA 77"/>
    <s v="CENTRO"/>
    <s v="LAVRAS"/>
    <s v="MG"/>
    <s v="CVP"/>
    <m/>
    <m/>
    <m/>
    <m/>
    <m/>
    <m/>
    <m/>
    <m/>
    <m/>
    <m/>
    <m/>
    <m/>
  </r>
  <r>
    <x v="3"/>
    <x v="3"/>
    <n v="661629308"/>
    <n v="109978"/>
    <s v="UNIVERSIDADE FEDERAL DE LAVRAS - MG"/>
    <d v="2020-04-29T15:48:06"/>
    <s v="PVJ8129"/>
    <s v="PROPRIA"/>
    <s v="MOTOCICLETA"/>
    <s v="20019241"/>
    <n v="2014"/>
    <n v="1810957"/>
    <s v="ARTHUR RESENDE RIBEIRO DE OLIVEIRA"/>
    <s v="Manutencao em Oficina"/>
    <s v="GASOLINA COMUM"/>
    <n v="0"/>
    <n v="0"/>
    <n v="84000"/>
    <n v="1000"/>
    <n v="0"/>
    <n v="347.31"/>
    <n v="11677720"/>
    <s v="MAXWELL MOTO PECAS"/>
    <s v="MOTO PECAS"/>
    <s v="RUA SANTANA 77"/>
    <s v="CENTRO"/>
    <s v="LAVRAS"/>
    <s v="MG"/>
    <s v="CVP"/>
    <m/>
    <m/>
    <m/>
    <m/>
    <m/>
    <m/>
    <m/>
    <m/>
    <m/>
    <m/>
    <m/>
    <m/>
  </r>
  <r>
    <x v="3"/>
    <x v="3"/>
    <n v="661629314"/>
    <n v="109978"/>
    <s v="UNIVERSIDADE FEDERAL DE LAVRAS - MG"/>
    <d v="2020-04-29T15:48:10"/>
    <s v="PVJ8159"/>
    <s v="PROPRIA"/>
    <s v="MOTOCICLETA"/>
    <s v="0019242"/>
    <n v="2014"/>
    <n v="1810957"/>
    <s v="ARTHUR RESENDE RIBEIRO DE OLIVEIRA"/>
    <s v="Manutencao em Oficina"/>
    <s v="GASOLINA COMUM"/>
    <n v="0"/>
    <n v="0"/>
    <n v="70000"/>
    <n v="1500"/>
    <n v="0"/>
    <n v="390.75"/>
    <n v="11677720"/>
    <s v="MAXWELL MOTO PECAS"/>
    <s v="MOTO PECAS"/>
    <s v="RUA SANTANA 77"/>
    <s v="CENTRO"/>
    <s v="LAVRAS"/>
    <s v="MG"/>
    <s v="CVP"/>
    <m/>
    <m/>
    <m/>
    <m/>
    <m/>
    <m/>
    <m/>
    <m/>
    <m/>
    <m/>
    <m/>
    <m/>
  </r>
  <r>
    <x v="3"/>
    <x v="3"/>
    <n v="661629321"/>
    <n v="109978"/>
    <s v="UNIVERSIDADE FEDERAL DE LAVRAS - MG"/>
    <d v="2020-04-29T15:48:12"/>
    <s v="PVJ8145"/>
    <s v="PROPRIA"/>
    <s v="MOTOCICLETA"/>
    <s v="20019245"/>
    <n v="2014"/>
    <n v="1810957"/>
    <s v="ARTHUR RESENDE RIBEIRO DE OLIVEIRA"/>
    <s v="Manutencao em Oficina"/>
    <s v="GASOLINA COMUM"/>
    <n v="0"/>
    <n v="0"/>
    <n v="77100"/>
    <n v="7100"/>
    <n v="0"/>
    <n v="19.8"/>
    <n v="11677720"/>
    <s v="MAXWELL MOTO PECAS"/>
    <s v="MOTO PECAS"/>
    <s v="RUA SANTANA 77"/>
    <s v="CENTRO"/>
    <s v="LAVRAS"/>
    <s v="MG"/>
    <s v="CVP"/>
    <m/>
    <m/>
    <m/>
    <m/>
    <m/>
    <m/>
    <m/>
    <m/>
    <m/>
    <m/>
    <m/>
    <m/>
  </r>
  <r>
    <x v="4"/>
    <x v="3"/>
    <n v="661655708"/>
    <n v="109978"/>
    <s v="UNIVERSIDADE FEDERAL DE LAVRAS - MG"/>
    <d v="2020-04-29T17:54:11"/>
    <s v="ROC1951"/>
    <s v="PROPRIA"/>
    <s v="ROCADEIRA"/>
    <s v=""/>
    <n v="2010"/>
    <n v="395473"/>
    <s v="JOSE FAVARO RIBEIRO"/>
    <s v="Manutencao em Oficina"/>
    <s v="GASOLINA COMUM"/>
    <n v="0"/>
    <n v="0"/>
    <n v="10"/>
    <n v="0"/>
    <n v="0"/>
    <n v="408"/>
    <n v="11514790"/>
    <s v="LIDER TRATORES"/>
    <s v="AUTO PECAS"/>
    <s v="R MARTE 140"/>
    <s v="MORADA DO SOL"/>
    <s v="LAVRAS"/>
    <s v="MG"/>
    <s v="DAG"/>
    <m/>
    <m/>
    <m/>
    <m/>
    <m/>
    <m/>
    <m/>
    <m/>
    <m/>
    <m/>
    <m/>
    <m/>
  </r>
  <r>
    <x v="3"/>
    <x v="3"/>
    <n v="661666056"/>
    <n v="109978"/>
    <s v="UNIVERSIDADE FEDERAL DE LAVRAS - MG"/>
    <d v="2020-04-29T18:42:49"/>
    <s v="PVJ8146"/>
    <s v="PROPRIA"/>
    <s v="MOTOCICLETA"/>
    <s v="20019246"/>
    <n v="2014"/>
    <n v="395527"/>
    <s v="MARCONIS GEREMIAS DIAS"/>
    <s v="Manutencao em Oficina"/>
    <s v="GASOLINA COMUM"/>
    <n v="0"/>
    <n v="0"/>
    <n v="59000"/>
    <n v="1000"/>
    <n v="0"/>
    <n v="457.31"/>
    <n v="11677720"/>
    <s v="MAXWELL MOTO PECAS"/>
    <s v="MOTO PECAS"/>
    <s v="RUA SANTANA 77"/>
    <s v="CENTRO"/>
    <s v="LAVRAS"/>
    <s v="MG"/>
    <s v="CVP"/>
    <m/>
    <m/>
    <m/>
    <m/>
    <m/>
    <m/>
    <m/>
    <m/>
    <m/>
    <m/>
    <m/>
    <m/>
  </r>
  <r>
    <x v="0"/>
    <x v="3"/>
    <n v="661777557"/>
    <n v="109978"/>
    <s v="UNIVERSIDADE FEDERAL DE LAVRAS - MG"/>
    <d v="2020-04-30T13:15:32"/>
    <s v="GMF6666"/>
    <s v="PROPRIA"/>
    <s v="CAMINHAO"/>
    <s v="20019840"/>
    <n v="2011"/>
    <n v="11984333"/>
    <s v="ADEILSON CARVALHO"/>
    <s v="Manutencao em Oficina"/>
    <s v="DIESEL"/>
    <n v="0"/>
    <n v="0"/>
    <n v="124698"/>
    <n v="70"/>
    <n v="0"/>
    <n v="297"/>
    <n v="11489664"/>
    <s v="HRM DIESEL"/>
    <s v="ACESSORIOS PARA CARRO"/>
    <s v="RUA JORGE MARCELINO DE LIMA 283"/>
    <s v="NOVA ERA III"/>
    <s v="LAVRAS"/>
    <s v="MG"/>
    <s v="DTM"/>
    <m/>
    <m/>
    <m/>
    <m/>
    <m/>
    <m/>
    <m/>
    <m/>
    <m/>
    <m/>
    <m/>
    <m/>
  </r>
  <r>
    <x v="0"/>
    <x v="3"/>
    <n v="661777732"/>
    <n v="109978"/>
    <s v="UNIVERSIDADE FEDERAL DE LAVRAS - MG"/>
    <d v="2020-04-30T13:17:03"/>
    <s v="GMF6665"/>
    <s v="PROPRIA"/>
    <s v="CAMINHAO"/>
    <s v="20012224"/>
    <n v="2011"/>
    <n v="11984333"/>
    <s v="ADEILSON CARVALHO"/>
    <s v="Manutencao em Oficina"/>
    <s v="DIESEL"/>
    <n v="0"/>
    <n v="0"/>
    <n v="161927"/>
    <n v="5777"/>
    <n v="0"/>
    <n v="804.51"/>
    <n v="11489664"/>
    <s v="HRM DIESEL"/>
    <s v="ACESSORIOS PARA CARRO"/>
    <s v="RUA JORGE MARCELINO DE LIMA 283"/>
    <s v="NOVA ERA III"/>
    <s v="LAVRAS"/>
    <s v="MG"/>
    <s v="DTM"/>
    <m/>
    <m/>
    <m/>
    <m/>
    <m/>
    <m/>
    <m/>
    <m/>
    <m/>
    <m/>
    <m/>
    <m/>
  </r>
  <r>
    <x v="0"/>
    <x v="3"/>
    <n v="661810927"/>
    <n v="109978"/>
    <s v="UNIVERSIDADE FEDERAL DE LAVRAS - MG"/>
    <d v="2020-04-30T15:55:28"/>
    <s v="GMF6454"/>
    <s v="PROPRIA"/>
    <s v="RANGER"/>
    <s v="20019848"/>
    <n v="2010"/>
    <n v="395469"/>
    <s v="JOSE DE OLIVEIRA"/>
    <s v="Manutencao em Oficina"/>
    <s v="DIESEL"/>
    <n v="0"/>
    <n v="0"/>
    <n v="144117"/>
    <n v="3317"/>
    <n v="0"/>
    <n v="5764.41"/>
    <n v="11271855"/>
    <s v="BOTELHO CENTRO AUTOMOTIVO"/>
    <s v="OFICINA MECANICA"/>
    <s v="RUA CAPITAO JAIR VIEIRA 40"/>
    <s v="CENTRO"/>
    <s v="LAVRAS"/>
    <s v="MG"/>
    <s v="DTM"/>
    <m/>
    <m/>
    <m/>
    <m/>
    <m/>
    <m/>
    <m/>
    <m/>
    <m/>
    <m/>
    <m/>
    <m/>
  </r>
  <r>
    <x v="0"/>
    <x v="3"/>
    <n v="661816797"/>
    <n v="109978"/>
    <s v="UNIVERSIDADE FEDERAL DE LAVRAS - MG"/>
    <d v="2020-04-30T16:19:46"/>
    <s v="RET4127"/>
    <s v="PROPRIA"/>
    <s v="RETRO ESCAVADEIRA"/>
    <s v="12227"/>
    <n v="2017"/>
    <n v="395469"/>
    <s v="JOSE DE OLIVEIRA"/>
    <s v="Manutencao em Oficina"/>
    <s v="DIESEL"/>
    <n v="0"/>
    <n v="0"/>
    <n v="4871"/>
    <n v="31"/>
    <n v="0"/>
    <n v="966.04"/>
    <n v="11252559"/>
    <s v="AUTO MOLAS AEROPORTO"/>
    <s v="OFICINA MECANICA"/>
    <s v="RUA MANOEL GALDINO IRMAO 98"/>
    <s v="SANTA CRUZ"/>
    <s v="LAVRAS"/>
    <s v="MG"/>
    <s v="DTM"/>
    <m/>
    <m/>
    <m/>
    <m/>
    <m/>
    <m/>
    <m/>
    <m/>
    <m/>
    <m/>
    <m/>
    <m/>
  </r>
  <r>
    <x v="0"/>
    <x v="3"/>
    <n v="661816222"/>
    <n v="109978"/>
    <s v="UNIVERSIDADE FEDERAL DE LAVRAS - MG"/>
    <d v="2020-04-30T16:20:10"/>
    <s v="GMF0576"/>
    <s v="PROPRIA"/>
    <s v="L1113"/>
    <s v="20012237"/>
    <n v="1976"/>
    <n v="395469"/>
    <s v="JOSE DE OLIVEIRA"/>
    <s v="Manutencao em Oficina"/>
    <s v="DIESEL"/>
    <n v="0"/>
    <n v="0"/>
    <n v="58581"/>
    <n v="124"/>
    <n v="0"/>
    <n v="1990.6"/>
    <n v="11252559"/>
    <s v="AUTO MOLAS AEROPORTO"/>
    <s v="OFICINA MECANICA"/>
    <s v="RUA MANOEL GALDINO IRMAO 98"/>
    <s v="SANTA CRUZ"/>
    <s v="LAVRAS"/>
    <s v="MG"/>
    <s v="DTM"/>
    <m/>
    <m/>
    <m/>
    <m/>
    <m/>
    <m/>
    <m/>
    <m/>
    <m/>
    <m/>
    <m/>
    <m/>
  </r>
  <r>
    <x v="0"/>
    <x v="3"/>
    <n v="661832324"/>
    <n v="109978"/>
    <s v="UNIVERSIDADE FEDERAL DE LAVRAS - MG"/>
    <d v="2020-04-30T17:34:03"/>
    <s v="JJW6935"/>
    <s v="PROPRIA"/>
    <s v="MOTOCICLETA"/>
    <s v="20019852"/>
    <n v="2008"/>
    <n v="395527"/>
    <s v="MARCONIS GEREMIAS DIAS"/>
    <s v="Manutencao em Oficina"/>
    <s v="GASOLINA COMUM"/>
    <n v="0"/>
    <n v="0"/>
    <n v="22300"/>
    <n v="0"/>
    <n v="0"/>
    <n v="19.8"/>
    <n v="11677720"/>
    <s v="MAXWELL MOTO PECAS"/>
    <s v="MOTO PECAS"/>
    <s v="RUA SANTANA 77"/>
    <s v="CENTRO"/>
    <s v="LAVRAS"/>
    <s v="MG"/>
    <s v="DTM"/>
    <m/>
    <m/>
    <m/>
    <m/>
    <m/>
    <m/>
    <m/>
    <m/>
    <m/>
    <m/>
    <m/>
    <m/>
  </r>
  <r>
    <x v="0"/>
    <x v="3"/>
    <n v="661849347"/>
    <n v="109978"/>
    <s v="UNIVERSIDADE FEDERAL DE LAVRAS - MG"/>
    <d v="2020-04-30T18:42:47"/>
    <s v="GMF1891"/>
    <s v="PROPRIA"/>
    <s v="914 DIESEL"/>
    <s v="20012235"/>
    <n v="1997"/>
    <n v="395469"/>
    <s v="JOSE DE OLIVEIRA"/>
    <s v="Manutencao em Oficina"/>
    <s v="DIESEL"/>
    <n v="0"/>
    <n v="0"/>
    <n v="213470"/>
    <n v="1"/>
    <n v="0"/>
    <n v="1150.5"/>
    <n v="11375588"/>
    <s v="SAULO DIESEL"/>
    <s v="OFICINA MECANICA"/>
    <s v="RUA ACUCENA 80"/>
    <s v="NOVO JARDIM"/>
    <s v="PERDOES"/>
    <s v="MG"/>
    <s v="DTM"/>
    <m/>
    <m/>
    <m/>
    <m/>
    <m/>
    <m/>
    <m/>
    <m/>
    <m/>
    <m/>
    <m/>
    <m/>
  </r>
  <r>
    <x v="0"/>
    <x v="4"/>
    <n v="662185870"/>
    <n v="109978"/>
    <s v="UNIVERSIDADE FEDERAL DE LAVRAS - MG"/>
    <d v="2020-05-04T13:13:29"/>
    <s v="MAQ4187"/>
    <s v="PROPRIA"/>
    <s v="EQUIPAMENTO"/>
    <s v="14887"/>
    <n v="2017"/>
    <n v="11984333"/>
    <s v="ADEILSON CARVALHO"/>
    <s v="Manutencao em Oficina"/>
    <s v="NAO E NECESSARIO ESPECIFICAR"/>
    <n v="0"/>
    <n v="0"/>
    <n v="2761"/>
    <n v="11"/>
    <n v="0"/>
    <n v="560.97"/>
    <n v="11496881"/>
    <s v="BAMAQ"/>
    <s v="CONCESSIONARIA"/>
    <s v="RUA JOAQUIM PARAGUAI 100"/>
    <s v="VILA ISABEL"/>
    <s v="VARGINHA"/>
    <s v="MG"/>
    <s v="DTM"/>
    <m/>
    <m/>
    <m/>
    <m/>
    <m/>
    <m/>
    <m/>
    <m/>
    <m/>
    <m/>
    <m/>
    <m/>
  </r>
  <r>
    <x v="3"/>
    <x v="4"/>
    <n v="662354786"/>
    <n v="109978"/>
    <s v="UNIVERSIDADE FEDERAL DE LAVRAS - MG"/>
    <d v="2020-05-05T15:50:53"/>
    <s v="ENS9051"/>
    <s v="PROPRIA"/>
    <s v="EQUIPAMENTO"/>
    <s v=""/>
    <n v="2010"/>
    <n v="11984333"/>
    <s v="ADEILSON CARVALHO"/>
    <s v="Manutencao em Oficina"/>
    <s v="GASOLINA COMUM"/>
    <n v="0"/>
    <n v="0"/>
    <n v="2500"/>
    <n v="0"/>
    <n v="0"/>
    <n v="2020.8"/>
    <n v="11489664"/>
    <s v="HRM DIESEL"/>
    <s v="ACESSORIOS PARA CARRO"/>
    <s v="RUA JORGE MARCELINO DE LIMA 283"/>
    <s v="NOVA ERA III"/>
    <s v="LAVRAS"/>
    <s v="MG"/>
    <s v="PROINFRA"/>
    <m/>
    <m/>
    <m/>
    <m/>
    <m/>
    <m/>
    <m/>
    <m/>
    <m/>
    <m/>
    <m/>
    <m/>
  </r>
  <r>
    <x v="0"/>
    <x v="4"/>
    <n v="662484251"/>
    <n v="109978"/>
    <s v="UNIVERSIDADE FEDERAL DE LAVRAS - MG"/>
    <d v="2020-05-06T14:09:09"/>
    <s v="RET4127"/>
    <s v="PROPRIA"/>
    <s v="RETRO ESCAVADEIRA"/>
    <s v="12227"/>
    <n v="2017"/>
    <n v="11984333"/>
    <s v="ADEILSON CARVALHO"/>
    <s v="Manutencao em Oficina"/>
    <s v="DIESEL"/>
    <n v="0"/>
    <n v="0"/>
    <n v="4900"/>
    <n v="29"/>
    <n v="0"/>
    <n v="1232.18"/>
    <n v="11496881"/>
    <s v="BAMAQ"/>
    <s v="CONCESSIONARIA"/>
    <s v="RUA JOAQUIM PARAGUAI 100"/>
    <s v="VILA ISABEL"/>
    <s v="VARGINHA"/>
    <s v="MG"/>
    <s v="DTM"/>
    <m/>
    <m/>
    <m/>
    <m/>
    <m/>
    <m/>
    <m/>
    <m/>
    <m/>
    <m/>
    <m/>
    <m/>
  </r>
  <r>
    <x v="0"/>
    <x v="4"/>
    <n v="662687614"/>
    <n v="109978"/>
    <s v="UNIVERSIDADE FEDERAL DE LAVRAS - MG"/>
    <d v="2020-05-07T19:24:37"/>
    <s v="HES1216"/>
    <s v="PROPRIA"/>
    <s v="STRADA HD WK CD E"/>
    <s v="20012216"/>
    <n v="2007"/>
    <n v="395464"/>
    <s v="JOSE AUGUSTO DE ABREU"/>
    <s v="Manutencao em Oficina"/>
    <s v="GASOLINA COMUM"/>
    <n v="0"/>
    <n v="0"/>
    <n v="139198"/>
    <n v="906"/>
    <n v="0"/>
    <n v="2688"/>
    <n v="11271855"/>
    <s v="BOTELHO CENTRO AUTOMOTIVO"/>
    <s v="OFICINA MECANICA"/>
    <s v="RUA CAPITAO JAIR VIEIRA 40"/>
    <s v="CENTRO"/>
    <s v="LAVRAS"/>
    <s v="MG"/>
    <s v="DTM"/>
    <m/>
    <m/>
    <m/>
    <m/>
    <m/>
    <m/>
    <m/>
    <m/>
    <m/>
    <m/>
    <m/>
    <m/>
  </r>
  <r>
    <x v="0"/>
    <x v="4"/>
    <n v="663280978"/>
    <n v="109978"/>
    <s v="UNIVERSIDADE FEDERAL DE LAVRAS - MG"/>
    <d v="2020-05-12T18:18:33"/>
    <s v="GMF7191"/>
    <s v="PROPRIA"/>
    <s v="CAMINHAO"/>
    <s v="20019842"/>
    <n v="2012"/>
    <n v="395469"/>
    <s v="JOSE DE OLIVEIRA"/>
    <s v="Manutencao em Oficina"/>
    <s v="DIESEL"/>
    <n v="0"/>
    <n v="0"/>
    <n v="87344"/>
    <n v="1676"/>
    <n v="0"/>
    <n v="2388"/>
    <n v="11252559"/>
    <s v="AUTO MOLAS AEROPORTO"/>
    <s v="OFICINA MECANICA"/>
    <s v="RUA MANOEL GALDINO IRMAO 98"/>
    <s v="SANTA CRUZ"/>
    <s v="LAVRAS"/>
    <s v="MG"/>
    <s v="DTM"/>
    <m/>
    <m/>
    <m/>
    <m/>
    <m/>
    <m/>
    <m/>
    <m/>
    <m/>
    <m/>
    <m/>
    <m/>
  </r>
  <r>
    <x v="3"/>
    <x v="4"/>
    <n v="663599144"/>
    <n v="109978"/>
    <s v="UNIVERSIDADE FEDERAL DE LAVRAS - MG"/>
    <d v="2020-05-14T21:22:19"/>
    <s v="PVJ8123"/>
    <s v="PROPRIA"/>
    <s v="MOTOCICLETA"/>
    <s v="20019272"/>
    <n v="2014"/>
    <n v="395527"/>
    <s v="MARCONIS GEREMIAS DIAS"/>
    <s v="Manutencao em Oficina"/>
    <s v="GASOLINA COMUM"/>
    <n v="0"/>
    <n v="0"/>
    <n v="72000"/>
    <n v="1300"/>
    <n v="0"/>
    <n v="133"/>
    <n v="11677720"/>
    <s v="MAXWELL MOTO PECAS"/>
    <s v="MOTO PECAS"/>
    <s v="RUA SANTANA 77"/>
    <s v="CENTRO"/>
    <s v="LAVRAS"/>
    <s v="MG"/>
    <s v="CVP"/>
    <m/>
    <m/>
    <m/>
    <m/>
    <m/>
    <m/>
    <m/>
    <m/>
    <m/>
    <m/>
    <m/>
    <m/>
  </r>
  <r>
    <x v="0"/>
    <x v="4"/>
    <n v="663599147"/>
    <n v="109978"/>
    <s v="UNIVERSIDADE FEDERAL DE LAVRAS - MG"/>
    <d v="2020-05-14T21:22:23"/>
    <s v="HKX5731"/>
    <s v="PROPRIA"/>
    <s v="MOTOCICLETA"/>
    <s v="20019249"/>
    <n v="2009"/>
    <n v="395527"/>
    <s v="MARCONIS GEREMIAS DIAS"/>
    <s v="Manutencao em Oficina"/>
    <s v="GASOLINA COMUM"/>
    <n v="0"/>
    <n v="0"/>
    <n v="20000"/>
    <n v="500"/>
    <n v="0"/>
    <n v="464.48"/>
    <n v="11677720"/>
    <s v="MAXWELL MOTO PECAS"/>
    <s v="MOTO PECAS"/>
    <s v="RUA SANTANA 77"/>
    <s v="CENTRO"/>
    <s v="LAVRAS"/>
    <s v="MG"/>
    <s v="DTM"/>
    <m/>
    <m/>
    <m/>
    <m/>
    <m/>
    <m/>
    <m/>
    <m/>
    <m/>
    <m/>
    <m/>
    <m/>
  </r>
  <r>
    <x v="3"/>
    <x v="4"/>
    <n v="663599151"/>
    <n v="109978"/>
    <s v="UNIVERSIDADE FEDERAL DE LAVRAS - MG"/>
    <d v="2020-05-14T21:22:27"/>
    <s v="PVJ8142"/>
    <s v="PROPRIA"/>
    <s v="MOTOCICLETA"/>
    <s v="20019243"/>
    <n v="2014"/>
    <n v="395527"/>
    <s v="MARCONIS GEREMIAS DIAS"/>
    <s v="Manutencao em Oficina"/>
    <s v="GASOLINA COMUM"/>
    <n v="0"/>
    <n v="0"/>
    <n v="81000"/>
    <n v="1000"/>
    <n v="0"/>
    <n v="512.4"/>
    <n v="11677720"/>
    <s v="MAXWELL MOTO PECAS"/>
    <s v="MOTO PECAS"/>
    <s v="RUA SANTANA 77"/>
    <s v="CENTRO"/>
    <s v="LAVRAS"/>
    <s v="MG"/>
    <s v="CVP"/>
    <m/>
    <m/>
    <m/>
    <m/>
    <m/>
    <m/>
    <m/>
    <m/>
    <m/>
    <m/>
    <m/>
    <m/>
  </r>
  <r>
    <x v="0"/>
    <x v="4"/>
    <n v="663654653"/>
    <n v="109978"/>
    <s v="UNIVERSIDADE FEDERAL DE LAVRAS - MG"/>
    <d v="2020-05-15T09:20:12"/>
    <s v="JJF5071"/>
    <s v="PROPRIA"/>
    <s v="GOL"/>
    <s v="20012223"/>
    <n v="2008"/>
    <n v="395469"/>
    <s v="JOSE DE OLIVEIRA"/>
    <s v="Manutencao em Oficina"/>
    <s v="GASOLINA COMUM"/>
    <n v="0"/>
    <n v="0"/>
    <n v="150362"/>
    <n v="0"/>
    <n v="0"/>
    <n v="3909.74"/>
    <n v="11271855"/>
    <s v="BOTELHO CENTRO AUTOMOTIVO"/>
    <s v="OFICINA MECANICA"/>
    <s v="RUA CAPITAO JAIR VIEIRA 40"/>
    <s v="CENTRO"/>
    <s v="LAVRAS"/>
    <s v="MG"/>
    <s v="DTM"/>
    <m/>
    <m/>
    <m/>
    <m/>
    <m/>
    <m/>
    <m/>
    <m/>
    <m/>
    <m/>
    <m/>
    <m/>
  </r>
  <r>
    <x v="3"/>
    <x v="4"/>
    <n v="664041483"/>
    <n v="109978"/>
    <s v="UNIVERSIDADE FEDERAL DE LAVRAS - MG"/>
    <d v="2020-05-18T15:35:26"/>
    <s v="PVJ8124"/>
    <s v="PROPRIA"/>
    <s v="MOTOCICLETA"/>
    <s v="20019248"/>
    <n v="2014"/>
    <n v="395527"/>
    <s v="MARCONIS GEREMIAS DIAS"/>
    <s v="Manutencao em Oficina"/>
    <s v="GASOLINA COMUM"/>
    <n v="0"/>
    <n v="0"/>
    <n v="83000"/>
    <n v="2000"/>
    <n v="0"/>
    <n v="19.8"/>
    <n v="11677720"/>
    <s v="MAXWELL MOTO PECAS"/>
    <s v="MOTO PECAS"/>
    <s v="RUA SANTANA 77"/>
    <s v="CENTRO"/>
    <s v="LAVRAS"/>
    <s v="MG"/>
    <s v="CVP"/>
    <m/>
    <m/>
    <m/>
    <m/>
    <m/>
    <m/>
    <m/>
    <m/>
    <m/>
    <m/>
    <m/>
    <m/>
  </r>
  <r>
    <x v="3"/>
    <x v="4"/>
    <n v="664041539"/>
    <n v="109978"/>
    <s v="UNIVERSIDADE FEDERAL DE LAVRAS - MG"/>
    <d v="2020-05-18T15:35:52"/>
    <s v="PVJ8129"/>
    <s v="PROPRIA"/>
    <s v="MOTOCICLETA"/>
    <s v="20019241"/>
    <n v="2014"/>
    <n v="1810957"/>
    <s v="ARTHUR RESENDE RIBEIRO DE OLIVEIRA"/>
    <s v="Manutencao em Oficina"/>
    <s v="GASOLINA COMUM"/>
    <n v="0"/>
    <n v="0"/>
    <n v="85110"/>
    <n v="1110"/>
    <n v="0"/>
    <n v="19.8"/>
    <n v="11677720"/>
    <s v="MAXWELL MOTO PECAS"/>
    <s v="MOTO PECAS"/>
    <s v="RUA SANTANA 77"/>
    <s v="CENTRO"/>
    <s v="LAVRAS"/>
    <s v="MG"/>
    <s v="CVP"/>
    <m/>
    <m/>
    <m/>
    <m/>
    <m/>
    <m/>
    <m/>
    <m/>
    <m/>
    <m/>
    <m/>
    <m/>
  </r>
  <r>
    <x v="3"/>
    <x v="4"/>
    <n v="664041643"/>
    <n v="109978"/>
    <s v="UNIVERSIDADE FEDERAL DE LAVRAS - MG"/>
    <d v="2020-05-18T15:36:39"/>
    <s v="PVJ8144"/>
    <s v="PROPRIA"/>
    <s v="MOTOCICLETA"/>
    <s v="0019244"/>
    <n v="2014"/>
    <n v="1810957"/>
    <s v="ARTHUR RESENDE RIBEIRO DE OLIVEIRA"/>
    <s v="Manutencao em Oficina"/>
    <s v="GASOLINA COMUM"/>
    <n v="0"/>
    <n v="0"/>
    <n v="71700"/>
    <n v="-300"/>
    <n v="0"/>
    <n v="19.8"/>
    <n v="11677720"/>
    <s v="MAXWELL MOTO PECAS"/>
    <s v="MOTO PECAS"/>
    <s v="RUA SANTANA 77"/>
    <s v="CENTRO"/>
    <s v="LAVRAS"/>
    <s v="MG"/>
    <s v="CVP"/>
    <m/>
    <m/>
    <m/>
    <m/>
    <m/>
    <m/>
    <m/>
    <m/>
    <m/>
    <m/>
    <m/>
    <m/>
  </r>
  <r>
    <x v="3"/>
    <x v="4"/>
    <n v="664041714"/>
    <n v="109978"/>
    <s v="UNIVERSIDADE FEDERAL DE LAVRAS - MG"/>
    <d v="2020-05-18T15:37:15"/>
    <s v="PVJ8145"/>
    <s v="PROPRIA"/>
    <s v="MOTOCICLETA"/>
    <s v="20019245"/>
    <n v="2014"/>
    <n v="1810957"/>
    <s v="ARTHUR RESENDE RIBEIRO DE OLIVEIRA"/>
    <s v="Manutencao em Oficina"/>
    <s v="GASOLINA COMUM"/>
    <n v="0"/>
    <n v="0"/>
    <n v="79000"/>
    <n v="1900"/>
    <n v="0"/>
    <n v="19.8"/>
    <n v="11677720"/>
    <s v="MAXWELL MOTO PECAS"/>
    <s v="MOTO PECAS"/>
    <s v="RUA SANTANA 77"/>
    <s v="CENTRO"/>
    <s v="LAVRAS"/>
    <s v="MG"/>
    <s v="CVP"/>
    <m/>
    <m/>
    <m/>
    <m/>
    <m/>
    <m/>
    <m/>
    <m/>
    <m/>
    <m/>
    <m/>
    <m/>
  </r>
  <r>
    <x v="3"/>
    <x v="4"/>
    <n v="664041787"/>
    <n v="109978"/>
    <s v="UNIVERSIDADE FEDERAL DE LAVRAS - MG"/>
    <d v="2020-05-18T15:37:53"/>
    <s v="PVJ8146"/>
    <s v="PROPRIA"/>
    <s v="MOTOCICLETA"/>
    <s v="20019246"/>
    <n v="2014"/>
    <n v="395527"/>
    <s v="MARCONIS GEREMIAS DIAS"/>
    <s v="Manutencao em Oficina"/>
    <s v="GASOLINA COMUM"/>
    <n v="0"/>
    <n v="0"/>
    <n v="60100"/>
    <n v="1100"/>
    <n v="0"/>
    <n v="19.8"/>
    <n v="11677720"/>
    <s v="MAXWELL MOTO PECAS"/>
    <s v="MOTO PECAS"/>
    <s v="RUA SANTANA 77"/>
    <s v="CENTRO"/>
    <s v="LAVRAS"/>
    <s v="MG"/>
    <s v="CVP"/>
    <m/>
    <m/>
    <m/>
    <m/>
    <m/>
    <m/>
    <m/>
    <m/>
    <m/>
    <m/>
    <m/>
    <m/>
  </r>
  <r>
    <x v="3"/>
    <x v="4"/>
    <n v="664041870"/>
    <n v="109978"/>
    <s v="UNIVERSIDADE FEDERAL DE LAVRAS - MG"/>
    <d v="2020-05-18T15:38:29"/>
    <s v="PVJ8151"/>
    <s v="PROPRIA"/>
    <s v="MOTOCICLETA"/>
    <s v="20019247"/>
    <n v="2014"/>
    <n v="395527"/>
    <s v="MARCONIS GEREMIAS DIAS"/>
    <s v="Manutencao em Oficina"/>
    <s v="GASOLINA COMUM"/>
    <n v="0"/>
    <n v="0"/>
    <n v="79500"/>
    <n v="1200"/>
    <n v="0"/>
    <n v="19.8"/>
    <n v="11677720"/>
    <s v="MAXWELL MOTO PECAS"/>
    <s v="MOTO PECAS"/>
    <s v="RUA SANTANA 77"/>
    <s v="CENTRO"/>
    <s v="LAVRAS"/>
    <s v="MG"/>
    <s v="CVP"/>
    <m/>
    <m/>
    <m/>
    <m/>
    <m/>
    <m/>
    <m/>
    <m/>
    <m/>
    <m/>
    <m/>
    <m/>
  </r>
  <r>
    <x v="0"/>
    <x v="4"/>
    <n v="664041915"/>
    <n v="109978"/>
    <s v="UNIVERSIDADE FEDERAL DE LAVRAS - MG"/>
    <d v="2020-05-18T15:38:53"/>
    <s v="PVJ8154"/>
    <s v="PROPRIA"/>
    <s v="MOTOCICLETA"/>
    <s v=""/>
    <n v="2014"/>
    <n v="395527"/>
    <s v="MARCONIS GEREMIAS DIAS"/>
    <s v="Manutencao em Oficina"/>
    <s v="GASOLINA COMUM"/>
    <n v="0"/>
    <n v="0"/>
    <n v="46000"/>
    <n v="1000"/>
    <n v="0"/>
    <n v="19.8"/>
    <n v="11677720"/>
    <s v="MAXWELL MOTO PECAS"/>
    <s v="MOTO PECAS"/>
    <s v="RUA SANTANA 77"/>
    <s v="CENTRO"/>
    <s v="LAVRAS"/>
    <s v="MG"/>
    <s v="DTM"/>
    <m/>
    <m/>
    <m/>
    <m/>
    <m/>
    <m/>
    <m/>
    <m/>
    <m/>
    <m/>
    <m/>
    <m/>
  </r>
  <r>
    <x v="0"/>
    <x v="4"/>
    <n v="664041964"/>
    <n v="109978"/>
    <s v="UNIVERSIDADE FEDERAL DE LAVRAS - MG"/>
    <d v="2020-05-18T15:39:19"/>
    <s v="HKX5734"/>
    <s v="PROPRIA"/>
    <s v="MOTOCICLETA"/>
    <s v=""/>
    <n v="2009"/>
    <n v="395527"/>
    <s v="MARCONIS GEREMIAS DIAS"/>
    <s v="Manutencao em Oficina"/>
    <s v="GASOLINA COMUM"/>
    <n v="0"/>
    <n v="0"/>
    <n v="48000"/>
    <n v="0"/>
    <n v="0"/>
    <n v="19.8"/>
    <n v="11677720"/>
    <s v="MAXWELL MOTO PECAS"/>
    <s v="MOTO PECAS"/>
    <s v="RUA SANTANA 77"/>
    <s v="CENTRO"/>
    <s v="LAVRAS"/>
    <s v="MG"/>
    <s v="DTM"/>
    <m/>
    <m/>
    <m/>
    <m/>
    <m/>
    <m/>
    <m/>
    <m/>
    <m/>
    <m/>
    <m/>
    <m/>
  </r>
  <r>
    <x v="3"/>
    <x v="4"/>
    <n v="664042016"/>
    <n v="109978"/>
    <s v="UNIVERSIDADE FEDERAL DE LAVRAS - MG"/>
    <d v="2020-05-18T15:39:44"/>
    <s v="PVJ8123"/>
    <s v="PROPRIA"/>
    <s v="MOTOCICLETA"/>
    <s v="20019272"/>
    <n v="2014"/>
    <n v="395527"/>
    <s v="MARCONIS GEREMIAS DIAS"/>
    <s v="Manutencao em Oficina"/>
    <s v="GASOLINA COMUM"/>
    <n v="0"/>
    <n v="0"/>
    <n v="72500"/>
    <n v="500"/>
    <n v="0"/>
    <n v="19.8"/>
    <n v="11677720"/>
    <s v="MAXWELL MOTO PECAS"/>
    <s v="MOTO PECAS"/>
    <s v="RUA SANTANA 77"/>
    <s v="CENTRO"/>
    <s v="LAVRAS"/>
    <s v="MG"/>
    <s v="CVP"/>
    <m/>
    <m/>
    <m/>
    <m/>
    <m/>
    <m/>
    <m/>
    <m/>
    <m/>
    <m/>
    <m/>
    <m/>
  </r>
  <r>
    <x v="3"/>
    <x v="4"/>
    <n v="664269813"/>
    <n v="109978"/>
    <s v="UNIVERSIDADE FEDERAL DE LAVRAS - MG"/>
    <d v="2020-05-20T08:31:02"/>
    <s v="ROC6727"/>
    <s v="PROPRIA"/>
    <s v="ROCADEIRA FS 220"/>
    <s v=""/>
    <n v="2011"/>
    <n v="395326"/>
    <s v="CARLOS ALBERTO DE OLIVEIRA SILVA"/>
    <s v="Oleo"/>
    <s v="GASOLINA COMUM"/>
    <n v="500"/>
    <n v="0.02"/>
    <n v="0"/>
    <n v="-111950"/>
    <n v="-223.9"/>
    <n v="10"/>
    <n v="6103464"/>
    <s v="POSTO TUNEL"/>
    <s v="POSTO DE COMBUSTIVEL"/>
    <s v="RUA OTACILIO NEGRAO DE LIMA 598"/>
    <s v="CENTRO"/>
    <s v="LAVRAS"/>
    <s v="MG"/>
    <s v="PROINFRA"/>
    <m/>
    <m/>
    <m/>
    <m/>
    <m/>
    <m/>
    <m/>
    <m/>
    <m/>
    <m/>
    <m/>
    <m/>
  </r>
  <r>
    <x v="3"/>
    <x v="4"/>
    <n v="664270193"/>
    <n v="109978"/>
    <s v="UNIVERSIDADE FEDERAL DE LAVRAS - MG"/>
    <d v="2020-05-20T08:32:38"/>
    <s v="ROC7069"/>
    <s v="PROPRIA"/>
    <s v="ROCADEIRA"/>
    <s v=""/>
    <n v="2016"/>
    <n v="395326"/>
    <s v="CARLOS ALBERTO DE OLIVEIRA SILVA"/>
    <s v="Oleo"/>
    <s v="GASOLINA COMUM"/>
    <n v="500"/>
    <n v="0.02"/>
    <n v="0"/>
    <n v="-111950"/>
    <n v="-223.9"/>
    <n v="10"/>
    <n v="6103464"/>
    <s v="POSTO TUNEL"/>
    <s v="POSTO DE COMBUSTIVEL"/>
    <s v="RUA OTACILIO NEGRAO DE LIMA 598"/>
    <s v="CENTRO"/>
    <s v="LAVRAS"/>
    <s v="MG"/>
    <s v="PROINFRA"/>
    <m/>
    <m/>
    <m/>
    <m/>
    <m/>
    <m/>
    <m/>
    <m/>
    <m/>
    <m/>
    <m/>
    <m/>
  </r>
  <r>
    <x v="3"/>
    <x v="4"/>
    <n v="664270439"/>
    <n v="109978"/>
    <s v="UNIVERSIDADE FEDERAL DE LAVRAS - MG"/>
    <d v="2020-05-20T08:33:45"/>
    <s v="ROC4342"/>
    <s v="PROPRIA"/>
    <s v="ROCADEIRA"/>
    <s v=""/>
    <n v="2012"/>
    <n v="395326"/>
    <s v="CARLOS ALBERTO DE OLIVEIRA SILVA"/>
    <s v="Oleo"/>
    <s v="GASOLINA COMUM"/>
    <n v="500"/>
    <n v="0.02"/>
    <n v="0"/>
    <n v="-111950"/>
    <n v="-223.9"/>
    <n v="10"/>
    <n v="6103464"/>
    <s v="POSTO TUNEL"/>
    <s v="POSTO DE COMBUSTIVEL"/>
    <s v="RUA OTACILIO NEGRAO DE LIMA 598"/>
    <s v="CENTRO"/>
    <s v="LAVRAS"/>
    <s v="MG"/>
    <s v="PROINFRA"/>
    <m/>
    <m/>
    <m/>
    <m/>
    <m/>
    <m/>
    <m/>
    <m/>
    <m/>
    <m/>
    <m/>
    <m/>
  </r>
  <r>
    <x v="3"/>
    <x v="4"/>
    <n v="664270893"/>
    <n v="109978"/>
    <s v="UNIVERSIDADE FEDERAL DE LAVRAS - MG"/>
    <d v="2020-05-20T08:35:51"/>
    <s v="ROC7068"/>
    <s v="PROPRIA"/>
    <s v="ROCADEIRA"/>
    <s v=""/>
    <n v="2016"/>
    <n v="395326"/>
    <s v="CARLOS ALBERTO DE OLIVEIRA SILVA"/>
    <s v="Oleo"/>
    <s v="GASOLINA COMUM"/>
    <n v="500"/>
    <n v="0.02"/>
    <n v="0"/>
    <n v="-111950"/>
    <n v="-223.9"/>
    <n v="10"/>
    <n v="6103464"/>
    <s v="POSTO TUNEL"/>
    <s v="POSTO DE COMBUSTIVEL"/>
    <s v="RUA OTACILIO NEGRAO DE LIMA 598"/>
    <s v="CENTRO"/>
    <s v="LAVRAS"/>
    <s v="MG"/>
    <s v="PROINFRA"/>
    <m/>
    <m/>
    <m/>
    <m/>
    <m/>
    <m/>
    <m/>
    <m/>
    <m/>
    <m/>
    <m/>
    <m/>
  </r>
  <r>
    <x v="3"/>
    <x v="4"/>
    <n v="664272170"/>
    <n v="109978"/>
    <s v="UNIVERSIDADE FEDERAL DE LAVRAS - MG"/>
    <d v="2020-05-20T08:36:55"/>
    <s v="ROC6726"/>
    <s v="PROPRIA"/>
    <s v="ROCADEIRA FS 220"/>
    <s v=""/>
    <n v="2011"/>
    <n v="395326"/>
    <s v="CARLOS ALBERTO DE OLIVEIRA SILVA"/>
    <s v="Oleo"/>
    <s v="GASOLINA COMUM"/>
    <n v="500"/>
    <n v="0.02"/>
    <n v="0"/>
    <n v="-111950"/>
    <n v="-223.9"/>
    <n v="10"/>
    <n v="6103464"/>
    <s v="POSTO TUNEL"/>
    <s v="POSTO DE COMBUSTIVEL"/>
    <s v="RUA OTACILIO NEGRAO DE LIMA 598"/>
    <s v="CENTRO"/>
    <s v="LAVRAS"/>
    <s v="MG"/>
    <s v="PROINFRA"/>
    <m/>
    <m/>
    <m/>
    <m/>
    <m/>
    <m/>
    <m/>
    <m/>
    <m/>
    <m/>
    <m/>
    <m/>
  </r>
  <r>
    <x v="3"/>
    <x v="4"/>
    <n v="664272443"/>
    <n v="109978"/>
    <s v="UNIVERSIDADE FEDERAL DE LAVRAS - MG"/>
    <d v="2020-05-20T08:38:10"/>
    <s v="ROC4343"/>
    <s v="PROPRIA"/>
    <s v="ROCADEIRA"/>
    <s v=""/>
    <n v="2012"/>
    <n v="395326"/>
    <s v="CARLOS ALBERTO DE OLIVEIRA SILVA"/>
    <s v="Oleo"/>
    <s v="GASOLINA COMUM"/>
    <n v="500"/>
    <n v="0.02"/>
    <n v="0"/>
    <n v="-111950"/>
    <n v="-223.9"/>
    <n v="10"/>
    <n v="6103464"/>
    <s v="POSTO TUNEL"/>
    <s v="POSTO DE COMBUSTIVEL"/>
    <s v="RUA OTACILIO NEGRAO DE LIMA 598"/>
    <s v="CENTRO"/>
    <s v="LAVRAS"/>
    <s v="MG"/>
    <s v="PROINFRA"/>
    <m/>
    <m/>
    <m/>
    <m/>
    <m/>
    <m/>
    <m/>
    <m/>
    <m/>
    <m/>
    <m/>
    <m/>
  </r>
  <r>
    <x v="3"/>
    <x v="4"/>
    <n v="664272880"/>
    <n v="109978"/>
    <s v="UNIVERSIDADE FEDERAL DE LAVRAS - MG"/>
    <d v="2020-05-20T08:40:05"/>
    <s v="ROC7067"/>
    <s v="PROPRIA"/>
    <s v="ROCADEIRA"/>
    <s v=""/>
    <n v="2016"/>
    <n v="395326"/>
    <s v="CARLOS ALBERTO DE OLIVEIRA SILVA"/>
    <s v="Oleo"/>
    <s v="GASOLINA COMUM"/>
    <n v="500"/>
    <n v="0.02"/>
    <n v="0"/>
    <n v="-111950"/>
    <n v="-223.9"/>
    <n v="10"/>
    <n v="6103464"/>
    <s v="POSTO TUNEL"/>
    <s v="POSTO DE COMBUSTIVEL"/>
    <s v="RUA OTACILIO NEGRAO DE LIMA 598"/>
    <s v="CENTRO"/>
    <s v="LAVRAS"/>
    <s v="MG"/>
    <s v="PROINFRA"/>
    <m/>
    <m/>
    <m/>
    <m/>
    <m/>
    <m/>
    <m/>
    <m/>
    <m/>
    <m/>
    <m/>
    <m/>
  </r>
  <r>
    <x v="3"/>
    <x v="4"/>
    <n v="664273174"/>
    <n v="109978"/>
    <s v="UNIVERSIDADE FEDERAL DE LAVRAS - MG"/>
    <d v="2020-05-20T08:41:09"/>
    <s v="ROC4350"/>
    <s v="PROPRIA"/>
    <s v="ROCADEIRA"/>
    <s v=""/>
    <n v="2012"/>
    <n v="395326"/>
    <s v="CARLOS ALBERTO DE OLIVEIRA SILVA"/>
    <s v="Oleo"/>
    <s v="GASOLINA COMUM"/>
    <n v="500"/>
    <n v="0.02"/>
    <n v="0"/>
    <n v="-111950"/>
    <n v="-223.9"/>
    <n v="10"/>
    <n v="6103464"/>
    <s v="POSTO TUNEL"/>
    <s v="POSTO DE COMBUSTIVEL"/>
    <s v="RUA OTACILIO NEGRAO DE LIMA 598"/>
    <s v="CENTRO"/>
    <s v="LAVRAS"/>
    <s v="MG"/>
    <s v="PROINFRA"/>
    <m/>
    <m/>
    <m/>
    <m/>
    <m/>
    <m/>
    <m/>
    <m/>
    <m/>
    <m/>
    <m/>
    <m/>
  </r>
  <r>
    <x v="3"/>
    <x v="4"/>
    <n v="664273349"/>
    <n v="109978"/>
    <s v="UNIVERSIDADE FEDERAL DE LAVRAS - MG"/>
    <d v="2020-05-20T08:41:59"/>
    <s v="ROC7070"/>
    <s v="PROPRIA"/>
    <s v="ROCADEIRA"/>
    <s v=""/>
    <n v="2016"/>
    <n v="395326"/>
    <s v="CARLOS ALBERTO DE OLIVEIRA SILVA"/>
    <s v="Oleo"/>
    <s v="GASOLINA COMUM"/>
    <n v="500"/>
    <n v="0.02"/>
    <n v="0"/>
    <n v="-111950"/>
    <n v="-223.9"/>
    <n v="10"/>
    <n v="6103464"/>
    <s v="POSTO TUNEL"/>
    <s v="POSTO DE COMBUSTIVEL"/>
    <s v="RUA OTACILIO NEGRAO DE LIMA 598"/>
    <s v="CENTRO"/>
    <s v="LAVRAS"/>
    <s v="MG"/>
    <s v="PROINFRA"/>
    <m/>
    <m/>
    <m/>
    <m/>
    <m/>
    <m/>
    <m/>
    <m/>
    <m/>
    <m/>
    <m/>
    <m/>
  </r>
  <r>
    <x v="3"/>
    <x v="4"/>
    <n v="664273527"/>
    <n v="109978"/>
    <s v="UNIVERSIDADE FEDERAL DE LAVRAS - MG"/>
    <d v="2020-05-20T08:42:50"/>
    <s v="ROC6731"/>
    <s v="PROPRIA"/>
    <s v="ROCADEIRA FS 220"/>
    <s v=""/>
    <n v="2011"/>
    <n v="395326"/>
    <s v="CARLOS ALBERTO DE OLIVEIRA SILVA"/>
    <s v="Oleo"/>
    <s v="GASOLINA COMUM"/>
    <n v="500"/>
    <n v="0.02"/>
    <n v="0"/>
    <n v="-111950"/>
    <n v="-223.9"/>
    <n v="10"/>
    <n v="6103464"/>
    <s v="POSTO TUNEL"/>
    <s v="POSTO DE COMBUSTIVEL"/>
    <s v="RUA OTACILIO NEGRAO DE LIMA 598"/>
    <s v="CENTRO"/>
    <s v="LAVRAS"/>
    <s v="MG"/>
    <s v="PROINFRA"/>
    <m/>
    <m/>
    <m/>
    <m/>
    <m/>
    <m/>
    <m/>
    <m/>
    <m/>
    <m/>
    <m/>
    <m/>
  </r>
  <r>
    <x v="0"/>
    <x v="4"/>
    <n v="664345560"/>
    <n v="109978"/>
    <s v="UNIVERSIDADE FEDERAL DE LAVRAS - MG"/>
    <d v="2020-05-20T15:46:34"/>
    <s v="PVJ8162"/>
    <s v="PROPRIA"/>
    <s v="MOTOCICLETA"/>
    <s v="20015679"/>
    <n v="2014"/>
    <n v="395527"/>
    <s v="MARCONIS GEREMIAS DIAS"/>
    <s v="Manutencao em Oficina"/>
    <s v="GASOLINA COMUM"/>
    <n v="0"/>
    <n v="0"/>
    <n v="52000"/>
    <n v="-1000"/>
    <n v="0"/>
    <n v="80.95"/>
    <n v="11677720"/>
    <s v="MAXWELL MOTO PECAS"/>
    <s v="MOTO PECAS"/>
    <s v="RUA SANTANA 77"/>
    <s v="CENTRO"/>
    <s v="LAVRAS"/>
    <s v="MG"/>
    <s v="DTM"/>
    <m/>
    <m/>
    <m/>
    <m/>
    <m/>
    <m/>
    <m/>
    <m/>
    <m/>
    <m/>
    <m/>
    <m/>
  </r>
  <r>
    <x v="3"/>
    <x v="4"/>
    <n v="664345609"/>
    <n v="109978"/>
    <s v="UNIVERSIDADE FEDERAL DE LAVRAS - MG"/>
    <d v="2020-05-20T15:46:54"/>
    <s v="PVJ8159"/>
    <s v="PROPRIA"/>
    <s v="MOTOCICLETA"/>
    <s v="0019242"/>
    <n v="2014"/>
    <n v="1810957"/>
    <s v="ARTHUR RESENDE RIBEIRO DE OLIVEIRA"/>
    <s v="Manutencao em Oficina"/>
    <s v="GASOLINA COMUM"/>
    <n v="0"/>
    <n v="0"/>
    <n v="72000"/>
    <n v="2000"/>
    <n v="0"/>
    <n v="139.80000000000001"/>
    <n v="11677720"/>
    <s v="MAXWELL MOTO PECAS"/>
    <s v="MOTO PECAS"/>
    <s v="RUA SANTANA 77"/>
    <s v="CENTRO"/>
    <s v="LAVRAS"/>
    <s v="MG"/>
    <s v="CVP"/>
    <m/>
    <m/>
    <m/>
    <m/>
    <m/>
    <m/>
    <m/>
    <m/>
    <m/>
    <m/>
    <m/>
    <m/>
  </r>
  <r>
    <x v="3"/>
    <x v="4"/>
    <n v="664345644"/>
    <n v="109978"/>
    <s v="UNIVERSIDADE FEDERAL DE LAVRAS - MG"/>
    <d v="2020-05-20T15:47:09"/>
    <s v="PVJ8124"/>
    <s v="PROPRIA"/>
    <s v="MOTOCICLETA"/>
    <s v="20019248"/>
    <n v="2014"/>
    <n v="395527"/>
    <s v="MARCONIS GEREMIAS DIAS"/>
    <s v="Manutencao em Oficina"/>
    <s v="GASOLINA COMUM"/>
    <n v="0"/>
    <n v="0"/>
    <n v="84000"/>
    <n v="1000"/>
    <n v="0"/>
    <n v="42"/>
    <n v="11677720"/>
    <s v="MAXWELL MOTO PECAS"/>
    <s v="MOTO PECAS"/>
    <s v="RUA SANTANA 77"/>
    <s v="CENTRO"/>
    <s v="LAVRAS"/>
    <s v="MG"/>
    <s v="CVP"/>
    <m/>
    <m/>
    <m/>
    <m/>
    <m/>
    <m/>
    <m/>
    <m/>
    <m/>
    <m/>
    <m/>
    <m/>
  </r>
  <r>
    <x v="0"/>
    <x v="4"/>
    <n v="664459936"/>
    <n v="109978"/>
    <s v="UNIVERSIDADE FEDERAL DE LAVRAS - MG"/>
    <d v="2020-05-21T09:55:23"/>
    <s v="LAV2020"/>
    <s v="PROPRIA"/>
    <s v="LAVADORA DE PRESSAO"/>
    <s v=""/>
    <n v="2020"/>
    <n v="395473"/>
    <s v="JOSE FAVARO RIBEIRO"/>
    <s v="Manutencao em Oficina"/>
    <s v="GASOLINA COMUM"/>
    <n v="0"/>
    <n v="0"/>
    <n v="11"/>
    <n v="1"/>
    <n v="0"/>
    <n v="1260.6400000000001"/>
    <n v="11514790"/>
    <s v="LIDER TRATORES"/>
    <s v="AUTO PECAS"/>
    <s v="R MARTE 140"/>
    <s v="MORADA DO SOL"/>
    <s v="LAVRAS"/>
    <s v="MG"/>
    <s v="DTM"/>
    <m/>
    <m/>
    <m/>
    <m/>
    <m/>
    <m/>
    <m/>
    <m/>
    <m/>
    <m/>
    <m/>
    <m/>
  </r>
  <r>
    <x v="3"/>
    <x v="4"/>
    <n v="664567915"/>
    <n v="109978"/>
    <s v="UNIVERSIDADE FEDERAL DE LAVRAS - MG"/>
    <d v="2020-05-21T20:51:23"/>
    <s v="PVJ8144"/>
    <s v="PROPRIA"/>
    <s v="MOTOCICLETA"/>
    <s v="0019244"/>
    <n v="2014"/>
    <n v="395527"/>
    <s v="MARCONIS GEREMIAS DIAS"/>
    <s v="Manutencao em Oficina"/>
    <s v="GASOLINA COMUM"/>
    <n v="0"/>
    <n v="0"/>
    <n v="72000"/>
    <n v="300"/>
    <n v="0"/>
    <n v="89"/>
    <n v="11677720"/>
    <s v="MAXWELL MOTO PECAS"/>
    <s v="MOTO PECAS"/>
    <s v="RUA SANTANA 77"/>
    <s v="CENTRO"/>
    <s v="LAVRAS"/>
    <s v="MG"/>
    <s v="CVP"/>
    <m/>
    <m/>
    <m/>
    <m/>
    <m/>
    <m/>
    <m/>
    <m/>
    <m/>
    <m/>
    <m/>
    <m/>
  </r>
  <r>
    <x v="3"/>
    <x v="4"/>
    <n v="665036932"/>
    <n v="109978"/>
    <s v="UNIVERSIDADE FEDERAL DE LAVRAS - MG"/>
    <d v="2020-05-25T18:49:49"/>
    <s v="PVJ8129"/>
    <s v="PROPRIA"/>
    <s v="MOTOCICLETA"/>
    <s v="20019241"/>
    <n v="2014"/>
    <n v="1810957"/>
    <s v="ARTHUR RESENDE RIBEIRO DE OLIVEIRA"/>
    <s v="Manutencao em Oficina"/>
    <s v="GASOLINA COMUM"/>
    <n v="0"/>
    <n v="0"/>
    <n v="86000"/>
    <n v="890"/>
    <n v="0"/>
    <n v="47"/>
    <n v="11677720"/>
    <s v="MAXWELL MOTO PECAS"/>
    <s v="MOTO PECAS"/>
    <s v="RUA SANTANA 77"/>
    <s v="CENTRO"/>
    <s v="LAVRAS"/>
    <s v="MG"/>
    <s v="CVP"/>
    <m/>
    <m/>
    <m/>
    <m/>
    <m/>
    <m/>
    <m/>
    <m/>
    <m/>
    <m/>
    <m/>
    <m/>
  </r>
  <r>
    <x v="0"/>
    <x v="4"/>
    <n v="665157032"/>
    <n v="109978"/>
    <s v="UNIVERSIDADE FEDERAL DE LAVRAS - MG"/>
    <d v="2020-05-26T15:46:41"/>
    <s v="GMF1078"/>
    <s v="PROPRIA"/>
    <s v="CAMINHAO"/>
    <s v="20015677"/>
    <n v="1977"/>
    <n v="395469"/>
    <s v="JOSE DE OLIVEIRA"/>
    <s v="Manutencao em Oficina"/>
    <s v="DIESEL"/>
    <n v="0"/>
    <n v="0"/>
    <n v="77892"/>
    <n v="382"/>
    <n v="0"/>
    <n v="774.4"/>
    <n v="11252559"/>
    <s v="AUTO MOLAS AEROPORTO"/>
    <s v="OFICINA MECANICA"/>
    <s v="RUA MANOEL GALDINO IRMAO 98"/>
    <s v="SANTA CRUZ"/>
    <s v="LAVRAS"/>
    <s v="MG"/>
    <s v="DTM"/>
    <m/>
    <m/>
    <m/>
    <m/>
    <m/>
    <m/>
    <m/>
    <m/>
    <m/>
    <m/>
    <m/>
    <m/>
  </r>
  <r>
    <x v="0"/>
    <x v="4"/>
    <n v="665442126"/>
    <n v="109978"/>
    <s v="UNIVERSIDADE FEDERAL DE LAVRAS - MG"/>
    <d v="2020-05-28T16:09:07"/>
    <s v="GMF5528"/>
    <s v="PROPRIA"/>
    <s v="1418"/>
    <s v="20012551"/>
    <n v="2007"/>
    <n v="11984333"/>
    <s v="ADEILSON CARVALHO"/>
    <s v="Manutencao em Oficina"/>
    <s v="DIESEL"/>
    <n v="0"/>
    <n v="0"/>
    <n v="131695"/>
    <n v="3585"/>
    <n v="0"/>
    <n v="656.62"/>
    <n v="11489664"/>
    <s v="HRM DIESEL"/>
    <s v="ACESSORIOS PARA CARRO"/>
    <s v="RUA JORGE MARCELINO DE LIMA 283"/>
    <s v="NOVA ERA III"/>
    <s v="LAVRAS"/>
    <s v="MG"/>
    <s v="DTM"/>
    <m/>
    <m/>
    <m/>
    <m/>
    <m/>
    <m/>
    <m/>
    <m/>
    <m/>
    <m/>
    <m/>
    <m/>
  </r>
  <r>
    <x v="0"/>
    <x v="4"/>
    <n v="665442277"/>
    <n v="109978"/>
    <s v="UNIVERSIDADE FEDERAL DE LAVRAS - MG"/>
    <d v="2020-05-28T16:10:13"/>
    <s v="GMF1891"/>
    <s v="PROPRIA"/>
    <s v="914 DIESEL"/>
    <s v="20012235"/>
    <n v="1997"/>
    <n v="11984333"/>
    <s v="ADEILSON CARVALHO"/>
    <s v="Manutencao em Oficina"/>
    <s v="DIESEL"/>
    <n v="0"/>
    <n v="0"/>
    <n v="213730"/>
    <n v="260"/>
    <n v="0"/>
    <n v="454.2"/>
    <n v="11489664"/>
    <s v="HRM DIESEL"/>
    <s v="ACESSORIOS PARA CARRO"/>
    <s v="RUA JORGE MARCELINO DE LIMA 283"/>
    <s v="NOVA ERA III"/>
    <s v="LAVRAS"/>
    <s v="MG"/>
    <s v="DTM"/>
    <m/>
    <m/>
    <m/>
    <m/>
    <m/>
    <m/>
    <m/>
    <m/>
    <m/>
    <m/>
    <m/>
    <m/>
  </r>
  <r>
    <x v="3"/>
    <x v="5"/>
    <n v="665928284"/>
    <n v="109978"/>
    <s v="UNIVERSIDADE FEDERAL DE LAVRAS - MG"/>
    <d v="2020-06-01T09:33:54"/>
    <s v="ROC6731"/>
    <s v="PROPRIA"/>
    <s v="ROCADEIRA FS 220"/>
    <s v=""/>
    <n v="2011"/>
    <n v="395326"/>
    <s v="CARLOS ALBERTO DE OLIVEIRA SILVA"/>
    <s v="Oleo"/>
    <s v="GASOLINA COMUM"/>
    <n v="0.5"/>
    <n v="20"/>
    <n v="1"/>
    <n v="1"/>
    <n v="2"/>
    <n v="10"/>
    <n v="6103464"/>
    <s v="POSTO TUNEL"/>
    <s v="POSTO DE COMBUSTIVEL"/>
    <s v="RUA OTACILIO NEGRAO DE LIMA 598"/>
    <s v="CENTRO"/>
    <s v="LAVRAS"/>
    <s v="MG"/>
    <s v="PROINFRA"/>
    <m/>
    <m/>
    <m/>
    <m/>
    <m/>
    <m/>
    <m/>
    <m/>
    <m/>
    <m/>
    <m/>
    <m/>
  </r>
  <r>
    <x v="3"/>
    <x v="5"/>
    <n v="665928561"/>
    <n v="109978"/>
    <s v="UNIVERSIDADE FEDERAL DE LAVRAS - MG"/>
    <d v="2020-06-01T09:35:26"/>
    <s v="ROC7070"/>
    <s v="PROPRIA"/>
    <s v="ROCADEIRA"/>
    <s v=""/>
    <n v="2016"/>
    <n v="395326"/>
    <s v="CARLOS ALBERTO DE OLIVEIRA SILVA"/>
    <s v="Oleo"/>
    <s v="GASOLINA COMUM"/>
    <n v="0.5"/>
    <n v="20"/>
    <n v="1"/>
    <n v="1"/>
    <n v="2"/>
    <n v="10"/>
    <n v="6103464"/>
    <s v="POSTO TUNEL"/>
    <s v="POSTO DE COMBUSTIVEL"/>
    <s v="RUA OTACILIO NEGRAO DE LIMA 598"/>
    <s v="CENTRO"/>
    <s v="LAVRAS"/>
    <s v="MG"/>
    <s v="PROINFRA"/>
    <m/>
    <m/>
    <m/>
    <m/>
    <m/>
    <m/>
    <m/>
    <m/>
    <m/>
    <m/>
    <m/>
    <m/>
  </r>
  <r>
    <x v="3"/>
    <x v="5"/>
    <n v="665928817"/>
    <n v="109978"/>
    <s v="UNIVERSIDADE FEDERAL DE LAVRAS - MG"/>
    <d v="2020-06-01T09:36:50"/>
    <s v="ROC6727"/>
    <s v="PROPRIA"/>
    <s v="ROCADEIRA FS 220"/>
    <s v=""/>
    <n v="2011"/>
    <n v="395326"/>
    <s v="CARLOS ALBERTO DE OLIVEIRA SILVA"/>
    <s v="Oleo"/>
    <s v="GASOLINA COMUM"/>
    <n v="0.5"/>
    <n v="20"/>
    <n v="2"/>
    <n v="2"/>
    <n v="4"/>
    <n v="10"/>
    <n v="6103464"/>
    <s v="POSTO TUNEL"/>
    <s v="POSTO DE COMBUSTIVEL"/>
    <s v="RUA OTACILIO NEGRAO DE LIMA 598"/>
    <s v="CENTRO"/>
    <s v="LAVRAS"/>
    <s v="MG"/>
    <s v="PROINFRA"/>
    <m/>
    <m/>
    <m/>
    <m/>
    <m/>
    <m/>
    <m/>
    <m/>
    <m/>
    <m/>
    <m/>
    <m/>
  </r>
  <r>
    <x v="3"/>
    <x v="5"/>
    <n v="665928977"/>
    <n v="109978"/>
    <s v="UNIVERSIDADE FEDERAL DE LAVRAS - MG"/>
    <d v="2020-06-01T09:37:39"/>
    <s v="ROC7068"/>
    <s v="PROPRIA"/>
    <s v="ROCADEIRA"/>
    <s v=""/>
    <n v="2016"/>
    <n v="395326"/>
    <s v="CARLOS ALBERTO DE OLIVEIRA SILVA"/>
    <s v="Oleo"/>
    <s v="GASOLINA COMUM"/>
    <n v="0.5"/>
    <n v="20"/>
    <n v="2"/>
    <n v="2"/>
    <n v="4"/>
    <n v="10"/>
    <n v="6103464"/>
    <s v="POSTO TUNEL"/>
    <s v="POSTO DE COMBUSTIVEL"/>
    <s v="RUA OTACILIO NEGRAO DE LIMA 598"/>
    <s v="CENTRO"/>
    <s v="LAVRAS"/>
    <s v="MG"/>
    <s v="PROINFRA"/>
    <m/>
    <m/>
    <m/>
    <m/>
    <m/>
    <m/>
    <m/>
    <m/>
    <m/>
    <m/>
    <m/>
    <m/>
  </r>
  <r>
    <x v="3"/>
    <x v="5"/>
    <n v="665929175"/>
    <n v="109978"/>
    <s v="UNIVERSIDADE FEDERAL DE LAVRAS - MG"/>
    <d v="2020-06-01T09:38:26"/>
    <s v="ROC7067"/>
    <s v="PROPRIA"/>
    <s v="ROCADEIRA"/>
    <s v=""/>
    <n v="2016"/>
    <n v="395326"/>
    <s v="CARLOS ALBERTO DE OLIVEIRA SILVA"/>
    <s v="Oleo"/>
    <s v="GASOLINA COMUM"/>
    <n v="0.5"/>
    <n v="20"/>
    <n v="2"/>
    <n v="2"/>
    <n v="4"/>
    <n v="10"/>
    <n v="6103464"/>
    <s v="POSTO TUNEL"/>
    <s v="POSTO DE COMBUSTIVEL"/>
    <s v="RUA OTACILIO NEGRAO DE LIMA 598"/>
    <s v="CENTRO"/>
    <s v="LAVRAS"/>
    <s v="MG"/>
    <s v="PROINFRA"/>
    <m/>
    <m/>
    <m/>
    <m/>
    <m/>
    <m/>
    <m/>
    <m/>
    <m/>
    <m/>
    <m/>
    <m/>
  </r>
  <r>
    <x v="3"/>
    <x v="5"/>
    <n v="665929282"/>
    <n v="109978"/>
    <s v="UNIVERSIDADE FEDERAL DE LAVRAS - MG"/>
    <d v="2020-06-01T09:39:11"/>
    <s v="ROC6726"/>
    <s v="PROPRIA"/>
    <s v="ROCADEIRA FS 220"/>
    <s v=""/>
    <n v="2011"/>
    <n v="395326"/>
    <s v="CARLOS ALBERTO DE OLIVEIRA SILVA"/>
    <s v="Oleo"/>
    <s v="GASOLINA COMUM"/>
    <n v="0.5"/>
    <n v="20"/>
    <n v="2"/>
    <n v="2"/>
    <n v="4"/>
    <n v="10"/>
    <n v="6103464"/>
    <s v="POSTO TUNEL"/>
    <s v="POSTO DE COMBUSTIVEL"/>
    <s v="RUA OTACILIO NEGRAO DE LIMA 598"/>
    <s v="CENTRO"/>
    <s v="LAVRAS"/>
    <s v="MG"/>
    <s v="PROINFRA"/>
    <m/>
    <m/>
    <m/>
    <m/>
    <m/>
    <m/>
    <m/>
    <m/>
    <m/>
    <m/>
    <m/>
    <m/>
  </r>
  <r>
    <x v="3"/>
    <x v="5"/>
    <n v="665929409"/>
    <n v="109978"/>
    <s v="UNIVERSIDADE FEDERAL DE LAVRAS - MG"/>
    <d v="2020-06-01T09:39:56"/>
    <s v="ROC4343"/>
    <s v="PROPRIA"/>
    <s v="ROCADEIRA"/>
    <s v=""/>
    <n v="2012"/>
    <n v="395326"/>
    <s v="CARLOS ALBERTO DE OLIVEIRA SILVA"/>
    <s v="Oleo"/>
    <s v="GASOLINA COMUM"/>
    <n v="0.5"/>
    <n v="20"/>
    <n v="2"/>
    <n v="2"/>
    <n v="4"/>
    <n v="10"/>
    <n v="6103464"/>
    <s v="POSTO TUNEL"/>
    <s v="POSTO DE COMBUSTIVEL"/>
    <s v="RUA OTACILIO NEGRAO DE LIMA 598"/>
    <s v="CENTRO"/>
    <s v="LAVRAS"/>
    <s v="MG"/>
    <s v="PROINFRA"/>
    <m/>
    <m/>
    <m/>
    <m/>
    <m/>
    <m/>
    <m/>
    <m/>
    <m/>
    <m/>
    <m/>
    <m/>
  </r>
  <r>
    <x v="3"/>
    <x v="5"/>
    <n v="665929552"/>
    <n v="109978"/>
    <s v="UNIVERSIDADE FEDERAL DE LAVRAS - MG"/>
    <d v="2020-06-01T09:40:46"/>
    <s v="ROC4342"/>
    <s v="PROPRIA"/>
    <s v="ROCADEIRA"/>
    <s v=""/>
    <n v="2012"/>
    <n v="395326"/>
    <s v="CARLOS ALBERTO DE OLIVEIRA SILVA"/>
    <s v="Oleo"/>
    <s v="GASOLINA COMUM"/>
    <n v="0.5"/>
    <n v="20"/>
    <n v="2"/>
    <n v="2"/>
    <n v="4"/>
    <n v="10"/>
    <n v="6103464"/>
    <s v="POSTO TUNEL"/>
    <s v="POSTO DE COMBUSTIVEL"/>
    <s v="RUA OTACILIO NEGRAO DE LIMA 598"/>
    <s v="CENTRO"/>
    <s v="LAVRAS"/>
    <s v="MG"/>
    <s v="PROINFRA"/>
    <m/>
    <m/>
    <m/>
    <m/>
    <m/>
    <m/>
    <m/>
    <m/>
    <m/>
    <m/>
    <m/>
    <m/>
  </r>
  <r>
    <x v="3"/>
    <x v="5"/>
    <n v="665929696"/>
    <n v="109978"/>
    <s v="UNIVERSIDADE FEDERAL DE LAVRAS - MG"/>
    <d v="2020-06-01T09:41:29"/>
    <s v="ROC7069"/>
    <s v="PROPRIA"/>
    <s v="ROCADEIRA"/>
    <s v=""/>
    <n v="2016"/>
    <n v="395326"/>
    <s v="CARLOS ALBERTO DE OLIVEIRA SILVA"/>
    <s v="Oleo"/>
    <s v="GASOLINA COMUM"/>
    <n v="0.5"/>
    <n v="20"/>
    <n v="2"/>
    <n v="2"/>
    <n v="4"/>
    <n v="10"/>
    <n v="6103464"/>
    <s v="POSTO TUNEL"/>
    <s v="POSTO DE COMBUSTIVEL"/>
    <s v="RUA OTACILIO NEGRAO DE LIMA 598"/>
    <s v="CENTRO"/>
    <s v="LAVRAS"/>
    <s v="MG"/>
    <s v="PROINFRA"/>
    <m/>
    <m/>
    <m/>
    <m/>
    <m/>
    <m/>
    <m/>
    <m/>
    <m/>
    <m/>
    <m/>
    <m/>
  </r>
  <r>
    <x v="3"/>
    <x v="5"/>
    <n v="665929827"/>
    <n v="109978"/>
    <s v="UNIVERSIDADE FEDERAL DE LAVRAS - MG"/>
    <d v="2020-06-01T09:42:15"/>
    <s v="ROC4350"/>
    <s v="PROPRIA"/>
    <s v="ROCADEIRA"/>
    <s v=""/>
    <n v="2012"/>
    <n v="395326"/>
    <s v="CARLOS ALBERTO DE OLIVEIRA SILVA"/>
    <s v="Oleo"/>
    <s v="GASOLINA COMUM"/>
    <n v="0.5"/>
    <n v="20"/>
    <n v="2"/>
    <n v="2"/>
    <n v="4"/>
    <n v="10"/>
    <n v="6103464"/>
    <s v="POSTO TUNEL"/>
    <s v="POSTO DE COMBUSTIVEL"/>
    <s v="RUA OTACILIO NEGRAO DE LIMA 598"/>
    <s v="CENTRO"/>
    <s v="LAVRAS"/>
    <s v="MG"/>
    <s v="PROINFRA"/>
    <m/>
    <m/>
    <m/>
    <m/>
    <m/>
    <m/>
    <m/>
    <m/>
    <m/>
    <m/>
    <m/>
    <m/>
  </r>
  <r>
    <x v="3"/>
    <x v="5"/>
    <n v="665981157"/>
    <n v="109978"/>
    <s v="UNIVERSIDADE FEDERAL DE LAVRAS - MG"/>
    <d v="2020-06-01T14:52:14"/>
    <s v="PVJ8151"/>
    <s v="PROPRIA"/>
    <s v="MOTOCICLETA"/>
    <s v="20019247"/>
    <n v="2014"/>
    <n v="395527"/>
    <s v="MARCONIS GEREMIAS DIAS"/>
    <s v="Manutencao em Oficina"/>
    <s v="GASOLINA COMUM"/>
    <n v="0"/>
    <n v="0"/>
    <n v="80000"/>
    <n v="500"/>
    <n v="0"/>
    <n v="237.11"/>
    <n v="11677720"/>
    <s v="MAXWELL MOTO PECAS"/>
    <s v="MOTO PECAS"/>
    <s v="RUA SANTANA 77"/>
    <s v="CENTRO"/>
    <s v="LAVRAS"/>
    <s v="MG"/>
    <s v="CVP"/>
    <m/>
    <m/>
    <m/>
    <m/>
    <m/>
    <m/>
    <m/>
    <m/>
    <m/>
    <m/>
    <m/>
    <m/>
  </r>
  <r>
    <x v="3"/>
    <x v="5"/>
    <n v="665981194"/>
    <n v="109978"/>
    <s v="UNIVERSIDADE FEDERAL DE LAVRAS - MG"/>
    <d v="2020-06-01T14:52:34"/>
    <s v="PVJ8159"/>
    <s v="PROPRIA"/>
    <s v="MOTOCICLETA"/>
    <s v="0019242"/>
    <n v="2014"/>
    <n v="1810957"/>
    <s v="ARTHUR RESENDE RIBEIRO DE OLIVEIRA"/>
    <s v="Manutencao em Oficina"/>
    <s v="GASOLINA COMUM"/>
    <n v="0"/>
    <n v="0"/>
    <n v="72000"/>
    <n v="0"/>
    <n v="0"/>
    <n v="278.3"/>
    <n v="11677720"/>
    <s v="MAXWELL MOTO PECAS"/>
    <s v="MOTO PECAS"/>
    <s v="RUA SANTANA 77"/>
    <s v="CENTRO"/>
    <s v="LAVRAS"/>
    <s v="MG"/>
    <s v="CVP"/>
    <m/>
    <m/>
    <m/>
    <m/>
    <m/>
    <m/>
    <m/>
    <m/>
    <m/>
    <m/>
    <m/>
    <m/>
  </r>
  <r>
    <x v="1"/>
    <x v="5"/>
    <n v="666196967"/>
    <n v="109978"/>
    <s v="UNIVERSIDADE FEDERAL DE LAVRAS - MG"/>
    <d v="2020-06-03T00:10:12"/>
    <s v="ENS5425"/>
    <s v="PROPRIA"/>
    <s v="EQUIPAMENTO"/>
    <s v=""/>
    <n v="2010"/>
    <n v="395473"/>
    <s v="JOSE FAVARO RIBEIRO"/>
    <s v="Manutencao em Oficina"/>
    <s v="GASOLINA COMUM"/>
    <n v="0"/>
    <n v="0"/>
    <n v="10"/>
    <n v="0"/>
    <n v="0"/>
    <n v="2274.81"/>
    <n v="11514790"/>
    <s v="LIDER TRATORES"/>
    <s v="AUTO PECAS"/>
    <s v="R MARTE 140"/>
    <s v="MORADA DO SOL"/>
    <s v="LAVRAS"/>
    <s v="MG"/>
    <s v="FAZENDA PALMITAL"/>
    <m/>
    <m/>
    <m/>
    <m/>
    <m/>
    <m/>
    <m/>
    <m/>
    <m/>
    <m/>
    <m/>
    <m/>
  </r>
  <r>
    <x v="3"/>
    <x v="5"/>
    <n v="666196969"/>
    <n v="109978"/>
    <s v="UNIVERSIDADE FEDERAL DE LAVRAS - MG"/>
    <d v="2020-06-03T00:10:15"/>
    <s v="PVJ8146"/>
    <s v="PROPRIA"/>
    <s v="MOTOCICLETA"/>
    <s v="20019246"/>
    <n v="2014"/>
    <n v="395527"/>
    <s v="MARCONIS GEREMIAS DIAS"/>
    <s v="Manutencao em Oficina"/>
    <s v="GASOLINA COMUM"/>
    <n v="0"/>
    <n v="0"/>
    <n v="61000"/>
    <n v="900"/>
    <n v="0"/>
    <n v="277.31"/>
    <n v="11677720"/>
    <s v="MAXWELL MOTO PECAS"/>
    <s v="MOTO PECAS"/>
    <s v="RUA SANTANA 77"/>
    <s v="CENTRO"/>
    <s v="LAVRAS"/>
    <s v="MG"/>
    <s v="CVP"/>
    <m/>
    <m/>
    <m/>
    <m/>
    <m/>
    <m/>
    <m/>
    <m/>
    <m/>
    <m/>
    <m/>
    <m/>
  </r>
  <r>
    <x v="3"/>
    <x v="5"/>
    <n v="666397938"/>
    <n v="109978"/>
    <s v="UNIVERSIDADE FEDERAL DE LAVRAS - MG"/>
    <d v="2020-06-04T10:08:40"/>
    <s v="TRA7989"/>
    <s v="PROPRIA"/>
    <s v="CORTADOR DE GRAMA"/>
    <s v=""/>
    <n v="2015"/>
    <n v="395326"/>
    <s v="CARLOS ALBERTO DE OLIVEIRA SILVA"/>
    <s v="Oleo"/>
    <s v="GASOLINA COMUM"/>
    <n v="3"/>
    <n v="27"/>
    <n v="200"/>
    <n v="0"/>
    <n v="0"/>
    <n v="81"/>
    <n v="6103464"/>
    <s v="POSTO TUNEL"/>
    <s v="POSTO DE COMBUSTIVEL"/>
    <s v="RUA OTACILIO NEGRAO DE LIMA 598"/>
    <s v="CENTRO"/>
    <s v="LAVRAS"/>
    <s v="MG"/>
    <s v="PROINFRA"/>
    <m/>
    <m/>
    <m/>
    <m/>
    <m/>
    <m/>
    <m/>
    <m/>
    <m/>
    <m/>
    <m/>
    <m/>
  </r>
  <r>
    <x v="0"/>
    <x v="5"/>
    <n v="666408253"/>
    <n v="109978"/>
    <s v="UNIVERSIDADE FEDERAL DE LAVRAS - MG"/>
    <d v="2020-06-04T11:13:27"/>
    <s v="GMF5808"/>
    <s v="PROPRIA"/>
    <s v="COMIL"/>
    <s v="20012220"/>
    <n v="2008"/>
    <n v="68674040"/>
    <s v="JOSE BENTO DA SILVA"/>
    <s v="Manutencao em Oficina"/>
    <s v="DIESEL"/>
    <n v="0"/>
    <n v="0"/>
    <n v="160901"/>
    <n v="1"/>
    <n v="0"/>
    <n v="589.66"/>
    <n v="11252559"/>
    <s v="AUTO MOLAS AEROPORTO"/>
    <s v="OFICINA MECANICA"/>
    <s v="RUA MANOEL GALDINO IRMAO 98"/>
    <s v="SANTA CRUZ"/>
    <s v="LAVRAS"/>
    <s v="MG"/>
    <s v="DTM"/>
    <m/>
    <m/>
    <m/>
    <m/>
    <m/>
    <m/>
    <m/>
    <m/>
    <m/>
    <m/>
    <m/>
    <m/>
  </r>
  <r>
    <x v="0"/>
    <x v="5"/>
    <n v="666475284"/>
    <n v="109978"/>
    <s v="UNIVERSIDADE FEDERAL DE LAVRAS - MG"/>
    <d v="2020-06-04T17:53:06"/>
    <s v="GMF6455"/>
    <s v="PROPRIA"/>
    <s v="RANGER"/>
    <s v="20012215"/>
    <n v="2010"/>
    <n v="395469"/>
    <s v="JOSE DE OLIVEIRA"/>
    <s v="Manutencao em Oficina"/>
    <s v="DIESEL"/>
    <n v="0"/>
    <n v="0"/>
    <n v="107430"/>
    <n v="230"/>
    <n v="0"/>
    <n v="613.44000000000005"/>
    <n v="11555454"/>
    <s v="NEYCAR CENTROAUTOMOTIVO"/>
    <s v="OFICINA MECANICA"/>
    <s v="RUA LAZARO AZEVEDO MELO 74"/>
    <s v="LAVRAS"/>
    <s v="LAVRAS"/>
    <s v="MG"/>
    <s v="DTM"/>
    <m/>
    <m/>
    <m/>
    <m/>
    <m/>
    <m/>
    <m/>
    <m/>
    <m/>
    <m/>
    <m/>
    <m/>
  </r>
  <r>
    <x v="0"/>
    <x v="5"/>
    <n v="666597785"/>
    <n v="109978"/>
    <s v="UNIVERSIDADE FEDERAL DE LAVRAS - MG"/>
    <d v="2020-06-05T13:27:31"/>
    <s v="GMF5528"/>
    <s v="PROPRIA"/>
    <s v="1418"/>
    <s v="20012551"/>
    <n v="2007"/>
    <n v="11984333"/>
    <s v="ADEILSON CARVALHO"/>
    <s v="Manutencao em Oficina"/>
    <s v="DIESEL"/>
    <n v="0"/>
    <n v="0"/>
    <n v="131797"/>
    <n v="102"/>
    <n v="0"/>
    <n v="2285"/>
    <n v="11489664"/>
    <s v="HRM DIESEL"/>
    <s v="ACESSORIOS PARA CARRO"/>
    <s v="RUA JORGE MARCELINO DE LIMA 283"/>
    <s v="NOVA ERA III"/>
    <s v="LAVRAS"/>
    <s v="MG"/>
    <s v="DTM"/>
    <m/>
    <m/>
    <m/>
    <m/>
    <m/>
    <m/>
    <m/>
    <m/>
    <m/>
    <m/>
    <m/>
    <m/>
  </r>
  <r>
    <x v="0"/>
    <x v="5"/>
    <n v="666873442"/>
    <n v="109978"/>
    <s v="UNIVERSIDADE FEDERAL DE LAVRAS - MG"/>
    <d v="2020-06-08T09:22:22"/>
    <s v="GMF6156"/>
    <s v="PROPRIA"/>
    <s v="STRADA HD WK CD E"/>
    <s v="20019835"/>
    <n v="2010"/>
    <n v="395326"/>
    <s v="CARLOS ALBERTO DE OLIVEIRA SILVA"/>
    <s v="Oleo"/>
    <s v="GASOLINA COMUM"/>
    <n v="1"/>
    <n v="30"/>
    <n v="125518"/>
    <n v="125518"/>
    <m/>
    <n v="30"/>
    <n v="6103464"/>
    <s v="POSTO TUNEL"/>
    <s v="POSTO DE COMBUSTIVEL"/>
    <s v="RUA OTACILIO NEGRAO DE LIMA 598"/>
    <s v="CENTRO"/>
    <s v="LAVRAS"/>
    <s v="MG"/>
    <s v="DIRETORIA DE TRANSPORTES E CONSERVACAO DO CAMPUS/PROINFRA"/>
    <m/>
    <m/>
    <m/>
    <m/>
    <m/>
    <m/>
    <m/>
    <m/>
    <m/>
    <m/>
    <m/>
    <m/>
  </r>
  <r>
    <x v="0"/>
    <x v="5"/>
    <n v="666949621"/>
    <n v="109978"/>
    <s v="UNIVERSIDADE FEDERAL DE LAVRAS - MG"/>
    <d v="2020-06-08T16:44:45"/>
    <s v="GMF6455"/>
    <s v="PROPRIA"/>
    <s v="RANGER"/>
    <s v="20012215"/>
    <n v="2010"/>
    <n v="395469"/>
    <s v="JOSE DE OLIVEIRA"/>
    <s v="Manutencao em Oficina"/>
    <s v="DIESEL"/>
    <n v="0"/>
    <n v="0"/>
    <n v="107435"/>
    <n v="5"/>
    <n v="0"/>
    <n v="400"/>
    <n v="11271855"/>
    <s v="BOTELHO CENTRO AUTOMOTIVO"/>
    <s v="OFICINA MECANICA"/>
    <s v="RUA CAPITAO JAIR VIEIRA 40"/>
    <s v="CENTRO"/>
    <s v="LAVRAS"/>
    <s v="MG"/>
    <s v="DTM"/>
    <m/>
    <m/>
    <m/>
    <m/>
    <m/>
    <m/>
    <m/>
    <m/>
    <m/>
    <m/>
    <m/>
    <m/>
  </r>
  <r>
    <x v="0"/>
    <x v="5"/>
    <n v="666981193"/>
    <n v="109978"/>
    <s v="UNIVERSIDADE FEDERAL DE LAVRAS - MG"/>
    <d v="2020-06-08T19:57:13"/>
    <s v="PVJ8154"/>
    <s v="PROPRIA"/>
    <s v="MOTOCICLETA"/>
    <s v=""/>
    <n v="2014"/>
    <n v="395527"/>
    <s v="MARCONIS GEREMIAS DIAS"/>
    <s v="Manutencao em Oficina"/>
    <s v="GASOLINA COMUM"/>
    <n v="0"/>
    <n v="0"/>
    <n v="46800"/>
    <n v="800"/>
    <n v="0"/>
    <n v="295.3"/>
    <n v="11677720"/>
    <s v="MAXWELL MOTO PECAS"/>
    <s v="MOTO PECAS"/>
    <s v="RUA SANTANA 77"/>
    <s v="CENTRO"/>
    <s v="LAVRAS"/>
    <s v="MG"/>
    <s v="DTM"/>
    <m/>
    <m/>
    <m/>
    <m/>
    <m/>
    <m/>
    <m/>
    <m/>
    <m/>
    <m/>
    <m/>
    <m/>
  </r>
  <r>
    <x v="0"/>
    <x v="5"/>
    <n v="667122695"/>
    <n v="109978"/>
    <s v="UNIVERSIDADE FEDERAL DE LAVRAS - MG"/>
    <d v="2020-06-09T19:01:18"/>
    <s v="RET4127"/>
    <s v="PROPRIA"/>
    <s v="RETRO ESCAVADEIRA"/>
    <s v="12227"/>
    <n v="2017"/>
    <n v="395473"/>
    <s v="JOSE FAVARO RIBEIRO"/>
    <s v="Manutencao em Oficina"/>
    <s v="DIESEL"/>
    <n v="0"/>
    <n v="0"/>
    <n v="4989"/>
    <n v="89"/>
    <n v="0"/>
    <n v="1250"/>
    <n v="11496881"/>
    <s v="BAMAQ"/>
    <s v="CONCESSIONARIA"/>
    <s v="RUA JOAQUIM PARAGUAI 100"/>
    <s v="VILA ISABEL"/>
    <s v="VARGINHA"/>
    <s v="MG"/>
    <s v="DTM"/>
    <m/>
    <m/>
    <m/>
    <m/>
    <m/>
    <m/>
    <m/>
    <m/>
    <m/>
    <m/>
    <m/>
    <m/>
  </r>
  <r>
    <x v="0"/>
    <x v="5"/>
    <n v="667274436"/>
    <n v="109978"/>
    <s v="UNIVERSIDADE FEDERAL DE LAVRAS - MG"/>
    <d v="2020-06-10T17:13:49"/>
    <s v="GMF1891"/>
    <s v="PROPRIA"/>
    <s v="914 DIESEL"/>
    <s v="20012235"/>
    <n v="1997"/>
    <n v="11984333"/>
    <s v="ADEILSON CARVALHO"/>
    <s v="Manutencao em Oficina"/>
    <s v="DIESEL"/>
    <n v="0"/>
    <n v="0"/>
    <n v="213820"/>
    <n v="90"/>
    <n v="0"/>
    <n v="204"/>
    <n v="11489664"/>
    <s v="HRM DIESEL"/>
    <s v="ACESSORIOS PARA CARRO"/>
    <s v="RUA JORGE MARCELINO DE LIMA 283"/>
    <s v="NOVA ERA III"/>
    <s v="LAVRAS"/>
    <s v="MG"/>
    <s v="DTM"/>
    <m/>
    <m/>
    <m/>
    <m/>
    <m/>
    <m/>
    <m/>
    <m/>
    <m/>
    <m/>
    <m/>
    <m/>
  </r>
  <r>
    <x v="0"/>
    <x v="5"/>
    <n v="667551503"/>
    <n v="109978"/>
    <s v="UNIVERSIDADE FEDERAL DE LAVRAS - MG"/>
    <d v="2020-06-12T19:54:57"/>
    <s v="GMF6455"/>
    <s v="PROPRIA"/>
    <s v="RANGER"/>
    <s v="20012215"/>
    <n v="2010"/>
    <n v="78048246"/>
    <s v="CARLOS EDUARDO LUIZ"/>
    <s v="Manutencao em Oficina"/>
    <s v="DIESEL"/>
    <n v="0"/>
    <n v="0"/>
    <n v="107420"/>
    <n v="-15"/>
    <n v="0"/>
    <n v="10299.74"/>
    <n v="11848796"/>
    <s v="LAVRAS BOMBAS DIESEL"/>
    <s v="OFICINA MECANICA"/>
    <s v="R JOSE FRANCISCO FERREIRA 75"/>
    <s v="RESIDENCIAL TIPUANA"/>
    <s v="LAVRAS"/>
    <s v="MG"/>
    <s v="DTM"/>
    <m/>
    <m/>
    <m/>
    <m/>
    <m/>
    <m/>
    <m/>
    <m/>
    <m/>
    <m/>
    <m/>
    <m/>
  </r>
  <r>
    <x v="3"/>
    <x v="5"/>
    <n v="667514663"/>
    <n v="109978"/>
    <s v="UNIVERSIDADE FEDERAL DE LAVRAS - MG"/>
    <d v="2020-06-15T08:30:25"/>
    <s v="ROC7069"/>
    <s v="PROPRIA"/>
    <s v="ROCADEIRA"/>
    <s v=""/>
    <n v="2016"/>
    <n v="395326"/>
    <s v="CARLOS ALBERTO DE OLIVEIRA SILVA"/>
    <s v="Oleo"/>
    <s v="GASOLINA COMUM"/>
    <n v="0.5"/>
    <n v="20"/>
    <n v="112095"/>
    <n v="112093"/>
    <m/>
    <n v="10"/>
    <n v="6103464"/>
    <s v="POSTO TUNEL"/>
    <s v="POSTO DE COMBUSTIVEL"/>
    <s v="RUA OTACILIO NEGRAO DE LIMA 598"/>
    <s v="CENTRO"/>
    <s v="LAVRAS"/>
    <s v="MG"/>
    <s v="PROINFRA"/>
    <m/>
    <m/>
    <m/>
    <m/>
    <m/>
    <m/>
    <m/>
    <m/>
    <m/>
    <m/>
    <m/>
    <m/>
  </r>
  <r>
    <x v="3"/>
    <x v="5"/>
    <n v="667744693"/>
    <n v="109978"/>
    <s v="UNIVERSIDADE FEDERAL DE LAVRAS - MG"/>
    <d v="2020-06-15T08:31:35"/>
    <s v="ROC4342"/>
    <s v="PROPRIA"/>
    <s v="ROCADEIRA"/>
    <s v=""/>
    <n v="2012"/>
    <n v="395326"/>
    <s v="CARLOS ALBERTO DE OLIVEIRA SILVA"/>
    <s v="Oleo"/>
    <s v="GASOLINA COMUM"/>
    <n v="0.5"/>
    <n v="20"/>
    <n v="112095"/>
    <n v="112093"/>
    <m/>
    <n v="10"/>
    <n v="6103464"/>
    <s v="POSTO TUNEL"/>
    <s v="POSTO DE COMBUSTIVEL"/>
    <s v="RUA OTACILIO NEGRAO DE LIMA 598"/>
    <s v="CENTRO"/>
    <s v="LAVRAS"/>
    <s v="MG"/>
    <s v="PROINFRA"/>
    <m/>
    <m/>
    <m/>
    <m/>
    <m/>
    <m/>
    <m/>
    <m/>
    <m/>
    <m/>
    <m/>
    <m/>
  </r>
  <r>
    <x v="3"/>
    <x v="5"/>
    <n v="667745041"/>
    <n v="109978"/>
    <s v="UNIVERSIDADE FEDERAL DE LAVRAS - MG"/>
    <d v="2020-06-15T08:32:46"/>
    <s v="ROC4343"/>
    <s v="PROPRIA"/>
    <s v="ROCADEIRA"/>
    <s v=""/>
    <n v="2012"/>
    <n v="395326"/>
    <s v="CARLOS ALBERTO DE OLIVEIRA SILVA"/>
    <s v="Oleo"/>
    <s v="GASOLINA COMUM"/>
    <n v="0.5"/>
    <n v="20"/>
    <n v="112095"/>
    <n v="112093"/>
    <m/>
    <n v="10"/>
    <n v="6103464"/>
    <s v="POSTO TUNEL"/>
    <s v="POSTO DE COMBUSTIVEL"/>
    <s v="RUA OTACILIO NEGRAO DE LIMA 598"/>
    <s v="CENTRO"/>
    <s v="LAVRAS"/>
    <s v="MG"/>
    <s v="PROINFRA"/>
    <m/>
    <m/>
    <m/>
    <m/>
    <m/>
    <m/>
    <m/>
    <m/>
    <m/>
    <m/>
    <m/>
    <m/>
  </r>
  <r>
    <x v="3"/>
    <x v="5"/>
    <n v="665612486"/>
    <n v="109978"/>
    <s v="UNIVERSIDADE FEDERAL DE LAVRAS - MG"/>
    <d v="2020-06-15T08:34:01"/>
    <s v="ROC6726"/>
    <s v="PROPRIA"/>
    <s v="ROCADEIRA FS 220"/>
    <s v=""/>
    <n v="2011"/>
    <n v="395326"/>
    <s v="CARLOS ALBERTO DE OLIVEIRA SILVA"/>
    <s v="Oleo"/>
    <s v="GASOLINA COMUM"/>
    <n v="0.5"/>
    <n v="20"/>
    <n v="112095"/>
    <n v="112093"/>
    <m/>
    <n v="10"/>
    <n v="6103464"/>
    <s v="POSTO TUNEL"/>
    <s v="POSTO DE COMBUSTIVEL"/>
    <s v="RUA OTACILIO NEGRAO DE LIMA 598"/>
    <s v="CENTRO"/>
    <s v="LAVRAS"/>
    <s v="MG"/>
    <s v="PROINFRA"/>
    <m/>
    <m/>
    <m/>
    <m/>
    <m/>
    <m/>
    <m/>
    <m/>
    <m/>
    <m/>
    <m/>
    <m/>
  </r>
  <r>
    <x v="3"/>
    <x v="5"/>
    <n v="667745305"/>
    <n v="109978"/>
    <s v="UNIVERSIDADE FEDERAL DE LAVRAS - MG"/>
    <d v="2020-06-15T08:34:49"/>
    <s v="ROC7067"/>
    <s v="PROPRIA"/>
    <s v="ROCADEIRA"/>
    <s v=""/>
    <n v="2016"/>
    <n v="395326"/>
    <s v="CARLOS ALBERTO DE OLIVEIRA SILVA"/>
    <s v="Oleo"/>
    <s v="GASOLINA COMUM"/>
    <n v="0.5"/>
    <n v="20"/>
    <n v="112095"/>
    <n v="112093"/>
    <m/>
    <n v="10"/>
    <n v="6103464"/>
    <s v="POSTO TUNEL"/>
    <s v="POSTO DE COMBUSTIVEL"/>
    <s v="RUA OTACILIO NEGRAO DE LIMA 598"/>
    <s v="CENTRO"/>
    <s v="LAVRAS"/>
    <s v="MG"/>
    <s v="PROINFRA"/>
    <m/>
    <m/>
    <m/>
    <m/>
    <m/>
    <m/>
    <m/>
    <m/>
    <m/>
    <m/>
    <m/>
    <m/>
  </r>
  <r>
    <x v="3"/>
    <x v="5"/>
    <n v="667745630"/>
    <n v="109978"/>
    <s v="UNIVERSIDADE FEDERAL DE LAVRAS - MG"/>
    <d v="2020-06-15T08:36:02"/>
    <s v="ROC7070"/>
    <s v="PROPRIA"/>
    <s v="ROCADEIRA"/>
    <s v=""/>
    <n v="2016"/>
    <n v="395326"/>
    <s v="CARLOS ALBERTO DE OLIVEIRA SILVA"/>
    <s v="Oleo"/>
    <s v="GASOLINA COMUM"/>
    <n v="0.5"/>
    <n v="20"/>
    <n v="112095"/>
    <n v="112094"/>
    <m/>
    <n v="10"/>
    <n v="6103464"/>
    <s v="POSTO TUNEL"/>
    <s v="POSTO DE COMBUSTIVEL"/>
    <s v="RUA OTACILIO NEGRAO DE LIMA 598"/>
    <s v="CENTRO"/>
    <s v="LAVRAS"/>
    <s v="MG"/>
    <s v="PROINFRA"/>
    <m/>
    <m/>
    <m/>
    <m/>
    <m/>
    <m/>
    <m/>
    <m/>
    <m/>
    <m/>
    <m/>
    <m/>
  </r>
  <r>
    <x v="3"/>
    <x v="5"/>
    <n v="667745860"/>
    <n v="109978"/>
    <s v="UNIVERSIDADE FEDERAL DE LAVRAS - MG"/>
    <d v="2020-06-15T08:36:52"/>
    <s v="ROC6727"/>
    <s v="PROPRIA"/>
    <s v="ROCADEIRA FS 220"/>
    <s v=""/>
    <n v="2011"/>
    <n v="395326"/>
    <s v="CARLOS ALBERTO DE OLIVEIRA SILVA"/>
    <s v="Oleo"/>
    <s v="GASOLINA COMUM"/>
    <n v="0.5"/>
    <n v="20"/>
    <n v="112095"/>
    <n v="112093"/>
    <m/>
    <n v="10"/>
    <n v="6103464"/>
    <s v="POSTO TUNEL"/>
    <s v="POSTO DE COMBUSTIVEL"/>
    <s v="RUA OTACILIO NEGRAO DE LIMA 598"/>
    <s v="CENTRO"/>
    <s v="LAVRAS"/>
    <s v="MG"/>
    <s v="PROINFRA"/>
    <m/>
    <m/>
    <m/>
    <m/>
    <m/>
    <m/>
    <m/>
    <m/>
    <m/>
    <m/>
    <m/>
    <m/>
  </r>
  <r>
    <x v="3"/>
    <x v="5"/>
    <n v="667746167"/>
    <n v="109978"/>
    <s v="UNIVERSIDADE FEDERAL DE LAVRAS - MG"/>
    <d v="2020-06-15T08:37:38"/>
    <s v="ROC7068"/>
    <s v="PROPRIA"/>
    <s v="ROCADEIRA"/>
    <s v=""/>
    <n v="2016"/>
    <n v="395326"/>
    <s v="CARLOS ALBERTO DE OLIVEIRA SILVA"/>
    <s v="Oleo"/>
    <s v="GASOLINA COMUM"/>
    <n v="0.5"/>
    <n v="20"/>
    <n v="112095"/>
    <n v="112093"/>
    <m/>
    <n v="10"/>
    <n v="6103464"/>
    <s v="POSTO TUNEL"/>
    <s v="POSTO DE COMBUSTIVEL"/>
    <s v="RUA OTACILIO NEGRAO DE LIMA 598"/>
    <s v="CENTRO"/>
    <s v="LAVRAS"/>
    <s v="MG"/>
    <s v="PROINFRA"/>
    <m/>
    <m/>
    <m/>
    <m/>
    <m/>
    <m/>
    <m/>
    <m/>
    <m/>
    <m/>
    <m/>
    <m/>
  </r>
  <r>
    <x v="3"/>
    <x v="5"/>
    <n v="667748046"/>
    <n v="109978"/>
    <s v="UNIVERSIDADE FEDERAL DE LAVRAS - MG"/>
    <d v="2020-06-15T08:38:36"/>
    <s v="ROC6731"/>
    <s v="PROPRIA"/>
    <s v="ROCADEIRA FS 220"/>
    <s v=""/>
    <n v="2011"/>
    <n v="395326"/>
    <s v="CARLOS ALBERTO DE OLIVEIRA SILVA"/>
    <s v="Oleo"/>
    <s v="GASOLINA COMUM"/>
    <n v="0.5"/>
    <n v="20"/>
    <n v="112095"/>
    <n v="112094"/>
    <m/>
    <n v="10"/>
    <n v="6103464"/>
    <s v="POSTO TUNEL"/>
    <s v="POSTO DE COMBUSTIVEL"/>
    <s v="RUA OTACILIO NEGRAO DE LIMA 598"/>
    <s v="CENTRO"/>
    <s v="LAVRAS"/>
    <s v="MG"/>
    <s v="PROINFRA"/>
    <m/>
    <m/>
    <m/>
    <m/>
    <m/>
    <m/>
    <m/>
    <m/>
    <m/>
    <m/>
    <m/>
    <m/>
  </r>
  <r>
    <x v="3"/>
    <x v="5"/>
    <n v="667746708"/>
    <n v="109978"/>
    <s v="UNIVERSIDADE FEDERAL DE LAVRAS - MG"/>
    <d v="2020-06-15T08:39:32"/>
    <s v="ROC4350"/>
    <s v="PROPRIA"/>
    <s v="ROCADEIRA"/>
    <s v=""/>
    <n v="2012"/>
    <n v="395326"/>
    <s v="CARLOS ALBERTO DE OLIVEIRA SILVA"/>
    <s v="Oleo"/>
    <s v="GASOLINA COMUM"/>
    <n v="0.5"/>
    <n v="20"/>
    <n v="112095"/>
    <n v="112093"/>
    <m/>
    <n v="10"/>
    <n v="6103464"/>
    <s v="POSTO TUNEL"/>
    <s v="POSTO DE COMBUSTIVEL"/>
    <s v="RUA OTACILIO NEGRAO DE LIMA 598"/>
    <s v="CENTRO"/>
    <s v="LAVRAS"/>
    <s v="MG"/>
    <s v="PROINFRA"/>
    <m/>
    <m/>
    <m/>
    <m/>
    <m/>
    <m/>
    <m/>
    <m/>
    <m/>
    <m/>
    <m/>
    <m/>
  </r>
  <r>
    <x v="0"/>
    <x v="5"/>
    <n v="667887964"/>
    <n v="109978"/>
    <s v="UNIVERSIDADE FEDERAL DE LAVRAS - MG"/>
    <d v="2020-06-15T19:54:40"/>
    <s v="RET4127"/>
    <s v="PROPRIA"/>
    <s v="RETRO ESCAVADEIRA"/>
    <s v="12227"/>
    <n v="2017"/>
    <n v="395469"/>
    <s v="JOSE DE OLIVEIRA"/>
    <s v="Manutencao em Oficina"/>
    <s v="DIESEL"/>
    <n v="0"/>
    <n v="0"/>
    <n v="4902"/>
    <n v="-87"/>
    <n v="0"/>
    <n v="847.28"/>
    <n v="11252559"/>
    <s v="AUTO MOLAS AEROPORTO"/>
    <s v="OFICINA MECANICA"/>
    <s v="RUA MANOEL GALDINO IRMAO 98"/>
    <s v="SANTA CRUZ"/>
    <s v="LAVRAS"/>
    <s v="MG"/>
    <s v="DTM"/>
    <m/>
    <m/>
    <m/>
    <m/>
    <m/>
    <m/>
    <m/>
    <m/>
    <m/>
    <m/>
    <m/>
    <m/>
  </r>
  <r>
    <x v="3"/>
    <x v="5"/>
    <n v="668255448"/>
    <n v="109978"/>
    <s v="UNIVERSIDADE FEDERAL DE LAVRAS - MG"/>
    <d v="2020-06-18T09:11:42"/>
    <s v="PVJ8144"/>
    <s v="PROPRIA"/>
    <s v="MOTOCICLETA"/>
    <s v="0019244"/>
    <n v="2014"/>
    <n v="1810957"/>
    <s v="ARTHUR RESENDE RIBEIRO DE OLIVEIRA"/>
    <s v="Manutencao em Oficina"/>
    <s v="GASOLINA COMUM"/>
    <n v="0"/>
    <n v="0"/>
    <n v="73200"/>
    <n v="1200"/>
    <n v="0"/>
    <n v="19.8"/>
    <n v="11677720"/>
    <s v="MAXWELL MOTO PECAS"/>
    <s v="MOTO PECAS"/>
    <s v="RUA SANTANA 77"/>
    <s v="CENTRO"/>
    <s v="LAVRAS"/>
    <s v="MG"/>
    <s v="CVP"/>
    <m/>
    <m/>
    <m/>
    <m/>
    <m/>
    <m/>
    <m/>
    <m/>
    <m/>
    <m/>
    <m/>
    <m/>
  </r>
  <r>
    <x v="3"/>
    <x v="5"/>
    <n v="668255519"/>
    <n v="109978"/>
    <s v="UNIVERSIDADE FEDERAL DE LAVRAS - MG"/>
    <d v="2020-06-18T09:12:03"/>
    <s v="PVJ8146"/>
    <s v="PROPRIA"/>
    <s v="MOTOCICLETA"/>
    <s v="20019246"/>
    <n v="2014"/>
    <n v="1810957"/>
    <s v="ARTHUR RESENDE RIBEIRO DE OLIVEIRA"/>
    <s v="Manutencao em Oficina"/>
    <s v="GASOLINA COMUM"/>
    <n v="0"/>
    <n v="0"/>
    <n v="62000"/>
    <n v="1000"/>
    <n v="0"/>
    <n v="19.8"/>
    <n v="11677720"/>
    <s v="MAXWELL MOTO PECAS"/>
    <s v="MOTO PECAS"/>
    <s v="RUA SANTANA 77"/>
    <s v="CENTRO"/>
    <s v="LAVRAS"/>
    <s v="MG"/>
    <s v="CVP"/>
    <m/>
    <m/>
    <m/>
    <m/>
    <m/>
    <m/>
    <m/>
    <m/>
    <m/>
    <m/>
    <m/>
    <m/>
  </r>
  <r>
    <x v="3"/>
    <x v="5"/>
    <n v="668255551"/>
    <n v="109978"/>
    <s v="UNIVERSIDADE FEDERAL DE LAVRAS - MG"/>
    <d v="2020-06-18T09:12:12"/>
    <s v="PVJ8129"/>
    <s v="PROPRIA"/>
    <s v="MOTOCICLETA"/>
    <s v="20019241"/>
    <n v="2014"/>
    <n v="1810957"/>
    <s v="ARTHUR RESENDE RIBEIRO DE OLIVEIRA"/>
    <s v="Manutencao em Oficina"/>
    <s v="GASOLINA COMUM"/>
    <n v="0"/>
    <n v="0"/>
    <n v="88000"/>
    <n v="2000"/>
    <n v="0"/>
    <n v="19.8"/>
    <n v="11677720"/>
    <s v="MAXWELL MOTO PECAS"/>
    <s v="MOTO PECAS"/>
    <s v="RUA SANTANA 77"/>
    <s v="CENTRO"/>
    <s v="LAVRAS"/>
    <s v="MG"/>
    <s v="CVP"/>
    <m/>
    <m/>
    <m/>
    <m/>
    <m/>
    <m/>
    <m/>
    <m/>
    <m/>
    <m/>
    <m/>
    <m/>
  </r>
  <r>
    <x v="3"/>
    <x v="5"/>
    <n v="668264281"/>
    <n v="109978"/>
    <s v="UNIVERSIDADE FEDERAL DE LAVRAS - MG"/>
    <d v="2020-06-18T10:02:24"/>
    <s v="PVJ8151"/>
    <s v="PROPRIA"/>
    <s v="MOTOCICLETA"/>
    <s v="20019247"/>
    <n v="2014"/>
    <n v="1810957"/>
    <s v="ARTHUR RESENDE RIBEIRO DE OLIVEIRA"/>
    <s v="Manutencao em Oficina"/>
    <s v="GASOLINA COMUM"/>
    <n v="0"/>
    <n v="0"/>
    <n v="81000"/>
    <n v="1000"/>
    <n v="0"/>
    <n v="19.8"/>
    <n v="11677720"/>
    <s v="MAXWELL MOTO PECAS"/>
    <s v="MOTO PECAS"/>
    <s v="RUA SANTANA 77"/>
    <s v="CENTRO"/>
    <s v="LAVRAS"/>
    <s v="MG"/>
    <s v="CVP"/>
    <m/>
    <m/>
    <m/>
    <m/>
    <m/>
    <m/>
    <m/>
    <m/>
    <m/>
    <m/>
    <m/>
    <m/>
  </r>
  <r>
    <x v="0"/>
    <x v="5"/>
    <n v="668264828"/>
    <n v="109978"/>
    <s v="UNIVERSIDADE FEDERAL DE LAVRAS - MG"/>
    <d v="2020-06-18T10:06:05"/>
    <s v="HKX5729"/>
    <s v="PROPRIA"/>
    <s v="MOTOCICLETA"/>
    <s v=""/>
    <n v="2009"/>
    <n v="1810957"/>
    <s v="ARTHUR RESENDE RIBEIRO DE OLIVEIRA"/>
    <s v="Manutencao em Oficina"/>
    <s v="GASOLINA COMUM"/>
    <n v="0"/>
    <n v="0"/>
    <n v="22600"/>
    <n v="-35400"/>
    <n v="0"/>
    <n v="42"/>
    <n v="11677720"/>
    <s v="MAXWELL MOTO PECAS"/>
    <s v="MOTO PECAS"/>
    <s v="RUA SANTANA 77"/>
    <s v="CENTRO"/>
    <s v="LAVRAS"/>
    <s v="MG"/>
    <s v="DTM"/>
    <m/>
    <m/>
    <m/>
    <m/>
    <m/>
    <m/>
    <m/>
    <m/>
    <m/>
    <m/>
    <m/>
    <m/>
  </r>
  <r>
    <x v="0"/>
    <x v="5"/>
    <n v="668309236"/>
    <n v="109978"/>
    <s v="UNIVERSIDADE FEDERAL DE LAVRAS - MG"/>
    <d v="2020-06-18T14:41:13"/>
    <s v="MAQ4187"/>
    <s v="PROPRIA"/>
    <s v="EQUIPAMENTO"/>
    <s v="14887"/>
    <n v="2017"/>
    <n v="395469"/>
    <s v="JOSE DE OLIVEIRA"/>
    <s v="Manutencao em Oficina"/>
    <s v="NAO E NECESSARIO ESPECIFICAR"/>
    <n v="0"/>
    <n v="0"/>
    <n v="2815"/>
    <n v="54"/>
    <n v="0"/>
    <n v="2566.7600000000002"/>
    <n v="11252559"/>
    <s v="AUTO MOLAS AEROPORTO"/>
    <s v="OFICINA MECANICA"/>
    <s v="RUA MANOEL GALDINO IRMAO 98"/>
    <s v="SANTA CRUZ"/>
    <s v="LAVRAS"/>
    <s v="MG"/>
    <s v="DTM"/>
    <m/>
    <m/>
    <m/>
    <m/>
    <m/>
    <m/>
    <m/>
    <m/>
    <m/>
    <m/>
    <m/>
    <m/>
  </r>
  <r>
    <x v="0"/>
    <x v="5"/>
    <n v="668385752"/>
    <n v="109978"/>
    <s v="UNIVERSIDADE FEDERAL DE LAVRAS - MG"/>
    <d v="2020-06-18T20:40:23"/>
    <s v="LAV2020"/>
    <s v="PROPRIA"/>
    <s v="LAVADORA DE PRESSAO"/>
    <s v=""/>
    <n v="2020"/>
    <n v="395473"/>
    <s v="JOSE FAVARO RIBEIRO"/>
    <s v="Manutencao em Oficina"/>
    <s v="GASOLINA COMUM"/>
    <n v="0"/>
    <n v="0"/>
    <n v="18"/>
    <n v="7"/>
    <n v="0"/>
    <n v="536.34"/>
    <n v="11514790"/>
    <s v="LIDER TRATORES"/>
    <s v="AUTO PECAS"/>
    <s v="R MARTE 140"/>
    <s v="MORADA DO SOL"/>
    <s v="LAVRAS"/>
    <s v="MG"/>
    <s v="DTM"/>
    <m/>
    <m/>
    <m/>
    <m/>
    <m/>
    <m/>
    <m/>
    <m/>
    <m/>
    <m/>
    <m/>
    <m/>
  </r>
  <r>
    <x v="3"/>
    <x v="5"/>
    <n v="668386281"/>
    <n v="109978"/>
    <s v="UNIVERSIDADE FEDERAL DE LAVRAS - MG"/>
    <d v="2020-06-18T20:50:43"/>
    <s v="PVJ8142"/>
    <s v="PROPRIA"/>
    <s v="MOTOCICLETA"/>
    <s v="20019243"/>
    <n v="2014"/>
    <n v="1810957"/>
    <s v="ARTHUR RESENDE RIBEIRO DE OLIVEIRA"/>
    <s v="Manutencao em Oficina"/>
    <s v="GASOLINA COMUM"/>
    <n v="0"/>
    <n v="0"/>
    <n v="83000"/>
    <n v="2000"/>
    <n v="0"/>
    <n v="19.8"/>
    <n v="11677720"/>
    <s v="MAXWELL MOTO PECAS"/>
    <s v="MOTO PECAS"/>
    <s v="RUA SANTANA 77"/>
    <s v="CENTRO"/>
    <s v="LAVRAS"/>
    <s v="MG"/>
    <s v="CVP"/>
    <m/>
    <m/>
    <m/>
    <m/>
    <m/>
    <m/>
    <m/>
    <m/>
    <m/>
    <m/>
    <m/>
    <m/>
  </r>
  <r>
    <x v="3"/>
    <x v="5"/>
    <n v="668386283"/>
    <n v="109978"/>
    <s v="UNIVERSIDADE FEDERAL DE LAVRAS - MG"/>
    <d v="2020-06-18T20:50:45"/>
    <s v="PVJ8123"/>
    <s v="PROPRIA"/>
    <s v="MOTOCICLETA"/>
    <s v="20019272"/>
    <n v="2014"/>
    <n v="1810957"/>
    <s v="ARTHUR RESENDE RIBEIRO DE OLIVEIRA"/>
    <s v="Manutencao em Oficina"/>
    <s v="GASOLINA COMUM"/>
    <n v="0"/>
    <n v="0"/>
    <n v="74500"/>
    <n v="2000"/>
    <n v="0"/>
    <n v="19.8"/>
    <n v="11677720"/>
    <s v="MAXWELL MOTO PECAS"/>
    <s v="MOTO PECAS"/>
    <s v="RUA SANTANA 77"/>
    <s v="CENTRO"/>
    <s v="LAVRAS"/>
    <s v="MG"/>
    <s v="CVP"/>
    <m/>
    <m/>
    <m/>
    <m/>
    <m/>
    <m/>
    <m/>
    <m/>
    <m/>
    <m/>
    <m/>
    <m/>
  </r>
  <r>
    <x v="3"/>
    <x v="5"/>
    <n v="668386284"/>
    <n v="109978"/>
    <s v="UNIVERSIDADE FEDERAL DE LAVRAS - MG"/>
    <d v="2020-06-18T20:50:46"/>
    <s v="PVJ8159"/>
    <s v="PROPRIA"/>
    <s v="MOTOCICLETA"/>
    <s v="0019242"/>
    <n v="2014"/>
    <n v="1810957"/>
    <s v="ARTHUR RESENDE RIBEIRO DE OLIVEIRA"/>
    <s v="Manutencao em Oficina"/>
    <s v="GASOLINA COMUM"/>
    <n v="0"/>
    <n v="0"/>
    <n v="72500"/>
    <n v="500"/>
    <n v="0"/>
    <n v="47.04"/>
    <n v="11677720"/>
    <s v="MAXWELL MOTO PECAS"/>
    <s v="MOTO PECAS"/>
    <s v="RUA SANTANA 77"/>
    <s v="CENTRO"/>
    <s v="LAVRAS"/>
    <s v="MG"/>
    <s v="CVP"/>
    <m/>
    <m/>
    <m/>
    <m/>
    <m/>
    <m/>
    <m/>
    <m/>
    <m/>
    <m/>
    <m/>
    <m/>
  </r>
  <r>
    <x v="3"/>
    <x v="5"/>
    <n v="668386296"/>
    <n v="109978"/>
    <s v="UNIVERSIDADE FEDERAL DE LAVRAS - MG"/>
    <d v="2020-06-18T20:51:03"/>
    <s v="PVJ8144"/>
    <s v="PROPRIA"/>
    <s v="MOTOCICLETA"/>
    <s v="0019244"/>
    <n v="2014"/>
    <n v="1810957"/>
    <s v="ARTHUR RESENDE RIBEIRO DE OLIVEIRA"/>
    <s v="Manutencao em Oficina"/>
    <s v="GASOLINA COMUM"/>
    <n v="0"/>
    <n v="0"/>
    <n v="73500"/>
    <n v="300"/>
    <n v="0"/>
    <n v="429.3"/>
    <n v="11677720"/>
    <s v="MAXWELL MOTO PECAS"/>
    <s v="MOTO PECAS"/>
    <s v="RUA SANTANA 77"/>
    <s v="CENTRO"/>
    <s v="LAVRAS"/>
    <s v="MG"/>
    <s v="CVP"/>
    <m/>
    <m/>
    <m/>
    <m/>
    <m/>
    <m/>
    <m/>
    <m/>
    <m/>
    <m/>
    <m/>
    <m/>
  </r>
  <r>
    <x v="3"/>
    <x v="5"/>
    <n v="668386300"/>
    <n v="109978"/>
    <s v="UNIVERSIDADE FEDERAL DE LAVRAS - MG"/>
    <d v="2020-06-18T20:51:06"/>
    <s v="PVJ8145"/>
    <s v="PROPRIA"/>
    <s v="MOTOCICLETA"/>
    <s v="20019245"/>
    <n v="2014"/>
    <n v="1810957"/>
    <s v="ARTHUR RESENDE RIBEIRO DE OLIVEIRA"/>
    <s v="Manutencao em Oficina"/>
    <s v="GASOLINA COMUM"/>
    <n v="0"/>
    <n v="0"/>
    <n v="81000"/>
    <n v="2000"/>
    <n v="0"/>
    <n v="138.94"/>
    <n v="11677720"/>
    <s v="MAXWELL MOTO PECAS"/>
    <s v="MOTO PECAS"/>
    <s v="RUA SANTANA 77"/>
    <s v="CENTRO"/>
    <s v="LAVRAS"/>
    <s v="MG"/>
    <s v="CVP"/>
    <m/>
    <m/>
    <m/>
    <m/>
    <m/>
    <m/>
    <m/>
    <m/>
    <m/>
    <m/>
    <m/>
    <m/>
  </r>
  <r>
    <x v="3"/>
    <x v="5"/>
    <n v="668386314"/>
    <n v="109978"/>
    <s v="UNIVERSIDADE FEDERAL DE LAVRAS - MG"/>
    <d v="2020-06-18T20:51:16"/>
    <s v="PVJ8124"/>
    <s v="PROPRIA"/>
    <s v="MOTOCICLETA"/>
    <s v="20019248"/>
    <n v="2014"/>
    <n v="1810957"/>
    <s v="ARTHUR RESENDE RIBEIRO DE OLIVEIRA"/>
    <s v="Manutencao em Oficina"/>
    <s v="GASOLINA COMUM"/>
    <n v="0"/>
    <n v="0"/>
    <n v="85700"/>
    <n v="1700"/>
    <n v="0"/>
    <n v="312.10000000000002"/>
    <n v="11677720"/>
    <s v="MAXWELL MOTO PECAS"/>
    <s v="MOTO PECAS"/>
    <s v="RUA SANTANA 77"/>
    <s v="CENTRO"/>
    <s v="LAVRAS"/>
    <s v="MG"/>
    <s v="CVP"/>
    <m/>
    <m/>
    <m/>
    <m/>
    <m/>
    <m/>
    <m/>
    <m/>
    <m/>
    <m/>
    <m/>
    <m/>
  </r>
  <r>
    <x v="0"/>
    <x v="5"/>
    <n v="665685410"/>
    <n v="109978"/>
    <s v="UNIVERSIDADE FEDERAL DE LAVRAS - MG"/>
    <d v="2020-06-19T13:42:31"/>
    <s v="GMF6158"/>
    <s v="PROPRIA"/>
    <s v="STRADA HD WK CD E"/>
    <s v="20019850"/>
    <n v="2009"/>
    <n v="11984333"/>
    <s v="ADEILSON CARVALHO"/>
    <s v="Manutencao em Oficina"/>
    <s v="GASOLINA COMUM"/>
    <n v="0"/>
    <n v="0"/>
    <n v="210651"/>
    <n v="3101"/>
    <n v="0"/>
    <n v="640"/>
    <n v="11271855"/>
    <s v="BOTELHO CENTRO AUTOMOTIVO"/>
    <s v="OFICINA MECANICA"/>
    <s v="RUA CAPITAO JAIR VIEIRA 40"/>
    <s v="CENTRO"/>
    <s v="LAVRAS"/>
    <s v="MG"/>
    <s v="DTM"/>
    <m/>
    <m/>
    <m/>
    <m/>
    <m/>
    <m/>
    <m/>
    <m/>
    <m/>
    <m/>
    <m/>
    <m/>
  </r>
  <r>
    <x v="0"/>
    <x v="5"/>
    <n v="665688469"/>
    <n v="109978"/>
    <s v="UNIVERSIDADE FEDERAL DE LAVRAS - MG"/>
    <d v="2020-06-19T14:03:35"/>
    <s v="PVJ8154"/>
    <s v="PROPRIA"/>
    <s v="MOTOCICLETA"/>
    <s v=""/>
    <n v="2014"/>
    <n v="1810957"/>
    <s v="ARTHUR RESENDE RIBEIRO DE OLIVEIRA"/>
    <s v="Manutencao em Oficina"/>
    <s v="GASOLINA COMUM"/>
    <n v="0"/>
    <n v="0"/>
    <n v="48000"/>
    <n v="1200"/>
    <n v="0"/>
    <n v="19.8"/>
    <n v="11677720"/>
    <s v="MAXWELL MOTO PECAS"/>
    <s v="MOTO PECAS"/>
    <s v="RUA SANTANA 77"/>
    <s v="CENTRO"/>
    <s v="LAVRAS"/>
    <s v="MG"/>
    <s v="DTM"/>
    <m/>
    <m/>
    <m/>
    <m/>
    <m/>
    <m/>
    <m/>
    <m/>
    <m/>
    <m/>
    <m/>
    <m/>
  </r>
  <r>
    <x v="0"/>
    <x v="5"/>
    <n v="665688521"/>
    <n v="109978"/>
    <s v="UNIVERSIDADE FEDERAL DE LAVRAS - MG"/>
    <d v="2020-06-19T14:03:55"/>
    <s v="PVJ8162"/>
    <s v="PROPRIA"/>
    <s v="MOTOCICLETA"/>
    <s v="20015679"/>
    <n v="2014"/>
    <n v="1810957"/>
    <s v="ARTHUR RESENDE RIBEIRO DE OLIVEIRA"/>
    <s v="Manutencao em Oficina"/>
    <s v="GASOLINA COMUM"/>
    <n v="0"/>
    <n v="0"/>
    <n v="54000"/>
    <n v="2000"/>
    <n v="0"/>
    <n v="19.8"/>
    <n v="11677720"/>
    <s v="MAXWELL MOTO PECAS"/>
    <s v="MOTO PECAS"/>
    <s v="RUA SANTANA 77"/>
    <s v="CENTRO"/>
    <s v="LAVRAS"/>
    <s v="MG"/>
    <s v="DTM"/>
    <m/>
    <m/>
    <m/>
    <m/>
    <m/>
    <m/>
    <m/>
    <m/>
    <m/>
    <m/>
    <m/>
    <m/>
  </r>
  <r>
    <x v="0"/>
    <x v="5"/>
    <n v="668854291"/>
    <n v="109978"/>
    <s v="UNIVERSIDADE FEDERAL DE LAVRAS - MG"/>
    <d v="2020-06-23T09:33:22"/>
    <s v="GMF5528"/>
    <s v="PROPRIA"/>
    <s v="1418"/>
    <s v="20012551"/>
    <n v="2007"/>
    <n v="11984333"/>
    <s v="ADEILSON CARVALHO"/>
    <s v="Manutencao em Oficina"/>
    <s v="DIESEL"/>
    <n v="0"/>
    <n v="0"/>
    <n v="132065"/>
    <n v="268"/>
    <n v="0"/>
    <n v="1518"/>
    <n v="11489664"/>
    <s v="HRM DIESEL"/>
    <s v="ACESSORIOS PARA CARRO"/>
    <s v="RUA JORGE MARCELINO DE LIMA 283"/>
    <s v="NOVA ERA III"/>
    <s v="LAVRAS"/>
    <s v="MG"/>
    <s v="DTM"/>
    <m/>
    <m/>
    <m/>
    <m/>
    <m/>
    <m/>
    <m/>
    <m/>
    <m/>
    <m/>
    <m/>
    <m/>
  </r>
  <r>
    <x v="0"/>
    <x v="5"/>
    <n v="668951394"/>
    <n v="109978"/>
    <s v="UNIVERSIDADE FEDERAL DE LAVRAS - MG"/>
    <d v="2020-06-23T18:15:31"/>
    <s v="RET4127"/>
    <s v="PROPRIA"/>
    <s v="RETRO ESCAVADEIRA"/>
    <s v="12227"/>
    <n v="2017"/>
    <n v="395469"/>
    <s v="JOSE DE OLIVEIRA"/>
    <s v="Manutencao em Oficina"/>
    <s v="DIESEL"/>
    <n v="0"/>
    <n v="0"/>
    <n v="4990"/>
    <n v="88"/>
    <n v="0"/>
    <n v="194.19"/>
    <n v="11252559"/>
    <s v="AUTO MOLAS AEROPORTO"/>
    <s v="OFICINA MECANICA"/>
    <s v="RUA MANOEL GALDINO IRMAO 98"/>
    <s v="SANTA CRUZ"/>
    <s v="LAVRAS"/>
    <s v="MG"/>
    <s v="DTM"/>
    <m/>
    <m/>
    <m/>
    <m/>
    <m/>
    <m/>
    <m/>
    <m/>
    <m/>
    <m/>
    <m/>
    <m/>
  </r>
  <r>
    <x v="3"/>
    <x v="5"/>
    <n v="668999452"/>
    <n v="109978"/>
    <s v="UNIVERSIDADE FEDERAL DE LAVRAS - MG"/>
    <d v="2020-06-24T08:31:13"/>
    <s v="ROC4350"/>
    <s v="PROPRIA"/>
    <s v="ROCADEIRA"/>
    <s v=""/>
    <n v="2012"/>
    <n v="395326"/>
    <s v="CARLOS ALBERTO DE OLIVEIRA SILVA"/>
    <s v="Oleo"/>
    <s v="GASOLINA COMUM"/>
    <n v="0.5"/>
    <n v="20"/>
    <n v="113030"/>
    <n v="935"/>
    <n v="1870"/>
    <n v="10"/>
    <n v="6103464"/>
    <s v="POSTO TUNEL"/>
    <s v="POSTO DE COMBUSTIVEL"/>
    <s v="RUA OTACILIO NEGRAO DE LIMA 598"/>
    <s v="CENTRO"/>
    <s v="LAVRAS"/>
    <s v="MG"/>
    <s v="PROINFRA"/>
    <m/>
    <m/>
    <m/>
    <m/>
    <m/>
    <m/>
    <m/>
    <m/>
    <m/>
    <m/>
    <m/>
    <m/>
  </r>
  <r>
    <x v="3"/>
    <x v="5"/>
    <n v="668999756"/>
    <n v="109978"/>
    <s v="UNIVERSIDADE FEDERAL DE LAVRAS - MG"/>
    <d v="2020-06-24T08:32:40"/>
    <s v="ROC6726"/>
    <s v="PROPRIA"/>
    <s v="ROCADEIRA FS 220"/>
    <s v=""/>
    <n v="2011"/>
    <n v="395326"/>
    <s v="CARLOS ALBERTO DE OLIVEIRA SILVA"/>
    <s v="Oleo"/>
    <s v="GASOLINA COMUM"/>
    <n v="0.5"/>
    <n v="20"/>
    <n v="113030"/>
    <n v="935"/>
    <n v="1870"/>
    <n v="10"/>
    <n v="6103464"/>
    <s v="POSTO TUNEL"/>
    <s v="POSTO DE COMBUSTIVEL"/>
    <s v="RUA OTACILIO NEGRAO DE LIMA 598"/>
    <s v="CENTRO"/>
    <s v="LAVRAS"/>
    <s v="MG"/>
    <s v="PROINFRA"/>
    <m/>
    <m/>
    <m/>
    <m/>
    <m/>
    <m/>
    <m/>
    <m/>
    <m/>
    <m/>
    <m/>
    <m/>
  </r>
  <r>
    <x v="3"/>
    <x v="5"/>
    <n v="669000171"/>
    <n v="109978"/>
    <s v="UNIVERSIDADE FEDERAL DE LAVRAS - MG"/>
    <d v="2020-06-24T08:34:23"/>
    <s v="ROC4342"/>
    <s v="PROPRIA"/>
    <s v="ROCADEIRA"/>
    <s v=""/>
    <n v="2012"/>
    <n v="395326"/>
    <s v="CARLOS ALBERTO DE OLIVEIRA SILVA"/>
    <s v="Oleo"/>
    <s v="GASOLINA COMUM"/>
    <n v="0.5"/>
    <n v="20"/>
    <n v="113030"/>
    <n v="935"/>
    <n v="1870"/>
    <n v="10"/>
    <n v="6103464"/>
    <s v="POSTO TUNEL"/>
    <s v="POSTO DE COMBUSTIVEL"/>
    <s v="RUA OTACILIO NEGRAO DE LIMA 598"/>
    <s v="CENTRO"/>
    <s v="LAVRAS"/>
    <s v="MG"/>
    <s v="PROINFRA"/>
    <m/>
    <m/>
    <m/>
    <m/>
    <m/>
    <m/>
    <m/>
    <m/>
    <m/>
    <m/>
    <m/>
    <m/>
  </r>
  <r>
    <x v="3"/>
    <x v="5"/>
    <n v="669000458"/>
    <n v="109978"/>
    <s v="UNIVERSIDADE FEDERAL DE LAVRAS - MG"/>
    <d v="2020-06-24T08:35:41"/>
    <s v="ROC7069"/>
    <s v="PROPRIA"/>
    <s v="ROCADEIRA"/>
    <s v=""/>
    <n v="2016"/>
    <n v="395326"/>
    <s v="CARLOS ALBERTO DE OLIVEIRA SILVA"/>
    <s v="Oleo"/>
    <s v="GASOLINA COMUM"/>
    <n v="0.5"/>
    <n v="20"/>
    <n v="113030"/>
    <n v="935"/>
    <n v="1870"/>
    <n v="10"/>
    <n v="6103464"/>
    <s v="POSTO TUNEL"/>
    <s v="POSTO DE COMBUSTIVEL"/>
    <s v="RUA OTACILIO NEGRAO DE LIMA 598"/>
    <s v="CENTRO"/>
    <s v="LAVRAS"/>
    <s v="MG"/>
    <s v="PROINFRA"/>
    <m/>
    <m/>
    <m/>
    <m/>
    <m/>
    <m/>
    <m/>
    <m/>
    <m/>
    <m/>
    <m/>
    <m/>
  </r>
  <r>
    <x v="3"/>
    <x v="5"/>
    <n v="669000704"/>
    <n v="109978"/>
    <s v="UNIVERSIDADE FEDERAL DE LAVRAS - MG"/>
    <d v="2020-06-24T08:36:46"/>
    <s v="ROC4343"/>
    <s v="PROPRIA"/>
    <s v="ROCADEIRA"/>
    <s v=""/>
    <n v="2012"/>
    <n v="395326"/>
    <s v="CARLOS ALBERTO DE OLIVEIRA SILVA"/>
    <s v="Oleo"/>
    <s v="GASOLINA COMUM"/>
    <n v="0.5"/>
    <n v="20"/>
    <n v="113030"/>
    <n v="935"/>
    <n v="1870"/>
    <n v="10"/>
    <n v="6103464"/>
    <s v="POSTO TUNEL"/>
    <s v="POSTO DE COMBUSTIVEL"/>
    <s v="RUA OTACILIO NEGRAO DE LIMA 598"/>
    <s v="CENTRO"/>
    <s v="LAVRAS"/>
    <s v="MG"/>
    <s v="PROINFRA"/>
    <m/>
    <m/>
    <m/>
    <m/>
    <m/>
    <m/>
    <m/>
    <m/>
    <m/>
    <m/>
    <m/>
    <m/>
  </r>
  <r>
    <x v="3"/>
    <x v="5"/>
    <n v="669001042"/>
    <n v="109978"/>
    <s v="UNIVERSIDADE FEDERAL DE LAVRAS - MG"/>
    <d v="2020-06-24T08:38:22"/>
    <s v="ROC7067"/>
    <s v="PROPRIA"/>
    <s v="ROCADEIRA"/>
    <s v=""/>
    <n v="2016"/>
    <n v="395326"/>
    <s v="CARLOS ALBERTO DE OLIVEIRA SILVA"/>
    <s v="Oleo"/>
    <s v="GASOLINA COMUM"/>
    <n v="0.5"/>
    <n v="20"/>
    <n v="113030"/>
    <n v="935"/>
    <n v="1870"/>
    <n v="10"/>
    <n v="6103464"/>
    <s v="POSTO TUNEL"/>
    <s v="POSTO DE COMBUSTIVEL"/>
    <s v="RUA OTACILIO NEGRAO DE LIMA 598"/>
    <s v="CENTRO"/>
    <s v="LAVRAS"/>
    <s v="MG"/>
    <s v="PROINFRA"/>
    <m/>
    <m/>
    <m/>
    <m/>
    <m/>
    <m/>
    <m/>
    <m/>
    <m/>
    <m/>
    <m/>
    <m/>
  </r>
  <r>
    <x v="3"/>
    <x v="5"/>
    <n v="669003024"/>
    <n v="109978"/>
    <s v="UNIVERSIDADE FEDERAL DE LAVRAS - MG"/>
    <d v="2020-06-24T08:42:30"/>
    <s v="ROC7070"/>
    <s v="PROPRIA"/>
    <s v="ROCADEIRA"/>
    <s v=""/>
    <n v="2016"/>
    <n v="395326"/>
    <s v="CARLOS ALBERTO DE OLIVEIRA SILVA"/>
    <s v="Oleo"/>
    <s v="GASOLINA COMUM"/>
    <n v="0.5"/>
    <n v="20"/>
    <n v="113030"/>
    <n v="935"/>
    <n v="1870"/>
    <n v="10"/>
    <n v="6103464"/>
    <s v="POSTO TUNEL"/>
    <s v="POSTO DE COMBUSTIVEL"/>
    <s v="RUA OTACILIO NEGRAO DE LIMA 598"/>
    <s v="CENTRO"/>
    <s v="LAVRAS"/>
    <s v="MG"/>
    <s v="PROINFRA"/>
    <m/>
    <m/>
    <m/>
    <m/>
    <m/>
    <m/>
    <m/>
    <m/>
    <m/>
    <m/>
    <m/>
    <m/>
  </r>
  <r>
    <x v="3"/>
    <x v="5"/>
    <n v="669003306"/>
    <n v="109978"/>
    <s v="UNIVERSIDADE FEDERAL DE LAVRAS - MG"/>
    <d v="2020-06-24T08:43:33"/>
    <s v="ROC6731"/>
    <s v="PROPRIA"/>
    <s v="ROCADEIRA FS 220"/>
    <s v=""/>
    <n v="2011"/>
    <n v="395326"/>
    <s v="CARLOS ALBERTO DE OLIVEIRA SILVA"/>
    <s v="Oleo"/>
    <s v="GASOLINA COMUM"/>
    <n v="0.5"/>
    <n v="20"/>
    <n v="113030"/>
    <n v="935"/>
    <n v="1870"/>
    <n v="10"/>
    <n v="6103464"/>
    <s v="POSTO TUNEL"/>
    <s v="POSTO DE COMBUSTIVEL"/>
    <s v="RUA OTACILIO NEGRAO DE LIMA 598"/>
    <s v="CENTRO"/>
    <s v="LAVRAS"/>
    <s v="MG"/>
    <s v="PROINFRA"/>
    <m/>
    <m/>
    <m/>
    <m/>
    <m/>
    <m/>
    <m/>
    <m/>
    <m/>
    <m/>
    <m/>
    <m/>
  </r>
  <r>
    <x v="3"/>
    <x v="5"/>
    <n v="669003618"/>
    <n v="109978"/>
    <s v="UNIVERSIDADE FEDERAL DE LAVRAS - MG"/>
    <d v="2020-06-24T08:45:01"/>
    <s v="ROC6727"/>
    <s v="PROPRIA"/>
    <s v="ROCADEIRA FS 220"/>
    <s v=""/>
    <n v="2011"/>
    <n v="395326"/>
    <s v="CARLOS ALBERTO DE OLIVEIRA SILVA"/>
    <s v="Oleo"/>
    <s v="GASOLINA COMUM"/>
    <n v="0.5"/>
    <n v="20"/>
    <n v="113030"/>
    <n v="935"/>
    <n v="1870"/>
    <n v="10"/>
    <n v="6103464"/>
    <s v="POSTO TUNEL"/>
    <s v="POSTO DE COMBUSTIVEL"/>
    <s v="RUA OTACILIO NEGRAO DE LIMA 598"/>
    <s v="CENTRO"/>
    <s v="LAVRAS"/>
    <s v="MG"/>
    <s v="PROINFRA"/>
    <m/>
    <m/>
    <m/>
    <m/>
    <m/>
    <m/>
    <m/>
    <m/>
    <m/>
    <m/>
    <m/>
    <m/>
  </r>
  <r>
    <x v="3"/>
    <x v="5"/>
    <n v="669004090"/>
    <n v="109978"/>
    <s v="UNIVERSIDADE FEDERAL DE LAVRAS - MG"/>
    <d v="2020-06-24T08:46:24"/>
    <s v="ROC7068"/>
    <s v="PROPRIA"/>
    <s v="ROCADEIRA"/>
    <s v=""/>
    <n v="2016"/>
    <n v="395326"/>
    <s v="CARLOS ALBERTO DE OLIVEIRA SILVA"/>
    <s v="Oleo"/>
    <s v="GASOLINA COMUM"/>
    <n v="0.5"/>
    <n v="20"/>
    <n v="113030"/>
    <n v="935"/>
    <n v="1870"/>
    <n v="10"/>
    <n v="6103464"/>
    <s v="POSTO TUNEL"/>
    <s v="POSTO DE COMBUSTIVEL"/>
    <s v="RUA OTACILIO NEGRAO DE LIMA 598"/>
    <s v="CENTRO"/>
    <s v="LAVRAS"/>
    <s v="MG"/>
    <s v="PROINFRA"/>
    <m/>
    <m/>
    <m/>
    <m/>
    <m/>
    <m/>
    <m/>
    <m/>
    <m/>
    <m/>
    <m/>
    <m/>
  </r>
  <r>
    <x v="0"/>
    <x v="5"/>
    <n v="669121135"/>
    <n v="109978"/>
    <s v="UNIVERSIDADE FEDERAL DE LAVRAS - MG"/>
    <d v="2020-06-24T19:48:37"/>
    <s v="GMF6156"/>
    <s v="PROPRIA"/>
    <s v="STRADA HD WK CD E"/>
    <s v="20019835"/>
    <n v="2009"/>
    <n v="45197865"/>
    <s v="ANTONIO JOSE BENTO DE LUCAS"/>
    <s v="Manutencao em Oficina"/>
    <s v="GASOLINA COMUM"/>
    <n v="0"/>
    <n v="0"/>
    <n v="210080"/>
    <n v="91345"/>
    <n v="0"/>
    <n v="1326.36"/>
    <n v="11555454"/>
    <s v="NEYCAR CENTROAUTOMOTIVO"/>
    <s v="OFICINA MECANICA"/>
    <s v="RUA LAZARO AZEVEDO MELO 74"/>
    <s v="LAVRAS"/>
    <s v="LAVRAS"/>
    <s v="MG"/>
    <s v="DTM"/>
    <m/>
    <m/>
    <m/>
    <m/>
    <m/>
    <m/>
    <m/>
    <m/>
    <m/>
    <m/>
    <m/>
    <m/>
  </r>
  <r>
    <x v="0"/>
    <x v="5"/>
    <n v="669121148"/>
    <n v="109978"/>
    <s v="UNIVERSIDADE FEDERAL DE LAVRAS - MG"/>
    <d v="2020-06-24T19:48:43"/>
    <s v="GMF6158"/>
    <s v="PROPRIA"/>
    <s v="STRADA HD WK CD E"/>
    <s v="20019850"/>
    <n v="2009"/>
    <n v="395473"/>
    <s v="JOSE FAVARO RIBEIRO"/>
    <s v="Manutencao em Oficina"/>
    <s v="GASOLINA COMUM"/>
    <n v="0"/>
    <n v="0"/>
    <n v="210299"/>
    <n v="-352"/>
    <n v="0"/>
    <n v="731.12"/>
    <n v="11555454"/>
    <s v="NEYCAR CENTROAUTOMOTIVO"/>
    <s v="OFICINA MECANICA"/>
    <s v="RUA LAZARO AZEVEDO MELO 74"/>
    <s v="LAVRAS"/>
    <s v="LAVRAS"/>
    <s v="MG"/>
    <s v="DTM"/>
    <m/>
    <m/>
    <m/>
    <m/>
    <m/>
    <m/>
    <m/>
    <m/>
    <m/>
    <m/>
    <m/>
    <m/>
  </r>
  <r>
    <x v="8"/>
    <x v="5"/>
    <n v="669454715"/>
    <n v="109978"/>
    <s v="UNIVERSIDADE FEDERAL DE LAVRAS - MG"/>
    <d v="2020-06-26T17:28:49"/>
    <s v="TRA3133"/>
    <s v="PROPRIA"/>
    <s v="TRATOR"/>
    <s v="20002533"/>
    <n v="2017"/>
    <n v="395469"/>
    <s v="JOSE DE OLIVEIRA"/>
    <s v="Manutencao em Oficina"/>
    <s v="DIESEL"/>
    <n v="0"/>
    <n v="0"/>
    <n v="4740"/>
    <n v="20"/>
    <n v="0"/>
    <n v="720"/>
    <n v="11555454"/>
    <s v="NEYCAR CENTROAUTOMOTIVO"/>
    <s v="OFICINA MECANICA"/>
    <s v="RUA LAZARO AZEVEDO MELO 74"/>
    <s v="LAVRAS"/>
    <s v="LAVRAS"/>
    <s v="MG"/>
    <s v="DEG"/>
    <m/>
    <m/>
    <m/>
    <m/>
    <m/>
    <m/>
    <m/>
    <m/>
    <m/>
    <m/>
    <m/>
    <m/>
  </r>
  <r>
    <x v="0"/>
    <x v="5"/>
    <n v="669680203"/>
    <n v="109978"/>
    <s v="UNIVERSIDADE FEDERAL DE LAVRAS - MG"/>
    <d v="2020-06-29T09:40:28"/>
    <s v="GMF6108"/>
    <s v="PROPRIA"/>
    <s v="KOMBI 1.6"/>
    <s v="20015678"/>
    <n v="2009"/>
    <n v="395469"/>
    <s v="JOSE DE OLIVEIRA"/>
    <s v="Manutencao em Oficina"/>
    <s v="GASOLINA COMUM"/>
    <n v="0"/>
    <n v="0"/>
    <n v="683451"/>
    <n v="2465"/>
    <n v="0"/>
    <n v="280"/>
    <n v="11271855"/>
    <s v="BOTELHO CENTRO AUTOMOTIVO"/>
    <s v="OFICINA MECANICA"/>
    <s v="RUA CAPITAO JAIR VIEIRA 40"/>
    <s v="CENTRO"/>
    <s v="LAVRAS"/>
    <s v="MG"/>
    <s v="DTM"/>
    <m/>
    <m/>
    <m/>
    <m/>
    <m/>
    <m/>
    <m/>
    <m/>
    <m/>
    <m/>
    <m/>
    <m/>
  </r>
  <r>
    <x v="0"/>
    <x v="5"/>
    <n v="669892628"/>
    <n v="109978"/>
    <s v="UNIVERSIDADE FEDERAL DE LAVRAS - MG"/>
    <d v="2020-06-30T11:14:35"/>
    <s v="TRA9414"/>
    <s v="PROPRIA"/>
    <s v="TRATOR BM 100"/>
    <s v="20015664"/>
    <n v="2010"/>
    <n v="395469"/>
    <s v="JOSE DE OLIVEIRA"/>
    <s v="Manutencao em Oficina"/>
    <s v="GASOLINA COMUM"/>
    <n v="0"/>
    <n v="0"/>
    <n v="3791"/>
    <n v="4"/>
    <n v="0"/>
    <n v="709"/>
    <n v="11252559"/>
    <s v="AUTO MOLAS AEROPORTO"/>
    <s v="OFICINA MECANICA"/>
    <s v="RUA MANOEL GALDINO IRMAO 98"/>
    <s v="SANTA CRUZ"/>
    <s v="LAVRAS"/>
    <s v="MG"/>
    <s v="DTM"/>
    <m/>
    <m/>
    <m/>
    <m/>
    <m/>
    <m/>
    <m/>
    <m/>
    <m/>
    <m/>
    <m/>
    <m/>
  </r>
  <r>
    <x v="0"/>
    <x v="5"/>
    <n v="669929705"/>
    <n v="109978"/>
    <s v="UNIVERSIDADE FEDERAL DE LAVRAS - MG"/>
    <d v="2020-06-30T15:05:53"/>
    <s v="HOE7926"/>
    <s v="PROPRIA"/>
    <s v="CAMINHAO"/>
    <s v=""/>
    <n v="2011"/>
    <n v="68674040"/>
    <s v="JOSE BENTO DA SILVA"/>
    <s v="Manutencao em Oficina"/>
    <s v="DIESEL"/>
    <n v="0"/>
    <n v="0"/>
    <n v="101474"/>
    <n v="1880"/>
    <n v="0"/>
    <n v="1818.2"/>
    <n v="11252559"/>
    <s v="AUTO MOLAS AEROPORTO"/>
    <s v="OFICINA MECANICA"/>
    <s v="RUA MANOEL GALDINO IRMAO 98"/>
    <s v="SANTA CRUZ"/>
    <s v="LAVRAS"/>
    <s v="MG"/>
    <s v="DTM"/>
    <m/>
    <m/>
    <m/>
    <m/>
    <m/>
    <m/>
    <m/>
    <m/>
    <m/>
    <m/>
    <m/>
    <m/>
  </r>
  <r>
    <x v="0"/>
    <x v="5"/>
    <n v="669970319"/>
    <n v="109978"/>
    <s v="UNIVERSIDADE FEDERAL DE LAVRAS - MG"/>
    <d v="2020-06-30T18:06:13"/>
    <s v="MAQ4187"/>
    <s v="PROPRIA"/>
    <s v="EQUIPAMENTO"/>
    <s v="14887"/>
    <n v="2017"/>
    <n v="11984333"/>
    <s v="ADEILSON CARVALHO"/>
    <s v="Manutencao em Oficina"/>
    <s v="NAO E NECESSARIO ESPECIFICAR"/>
    <n v="0"/>
    <n v="0"/>
    <n v="2913"/>
    <n v="97"/>
    <n v="0"/>
    <n v="1540.53"/>
    <n v="11496881"/>
    <s v="BAMAQ"/>
    <s v="CONCESSIONARIA"/>
    <s v="RUA JOAQUIM PARAGUAI 100"/>
    <s v="VILA ISABEL"/>
    <s v="VARGINHA"/>
    <s v="MG"/>
    <s v="DTM"/>
    <m/>
    <m/>
    <m/>
    <m/>
    <m/>
    <m/>
    <m/>
    <m/>
    <m/>
    <m/>
    <m/>
    <m/>
  </r>
  <r>
    <x v="0"/>
    <x v="5"/>
    <n v="669991290"/>
    <n v="109978"/>
    <s v="UNIVERSIDADE FEDERAL DE LAVRAS - MG"/>
    <d v="2020-06-30T20:54:58"/>
    <s v="PUL4159"/>
    <s v="PROPRIA"/>
    <s v="MERCADO"/>
    <s v="92859"/>
    <n v="2017"/>
    <n v="395473"/>
    <s v="JOSE FAVARO RIBEIRO"/>
    <s v="Manutencao em Oficina"/>
    <s v="NAO E NECESSARIO ESPECIFICAR"/>
    <n v="0"/>
    <n v="0"/>
    <n v="10"/>
    <n v="0"/>
    <n v="0"/>
    <n v="500.2"/>
    <n v="11514790"/>
    <s v="LIDER TRATORES"/>
    <s v="AUTO PECAS"/>
    <s v="R MARTE 140"/>
    <s v="MORADA DO SOL"/>
    <s v="LAVRAS"/>
    <s v="MG"/>
    <s v="DTM"/>
    <m/>
    <m/>
    <m/>
    <m/>
    <m/>
    <m/>
    <m/>
    <m/>
    <m/>
    <m/>
    <m/>
    <m/>
  </r>
  <r>
    <x v="0"/>
    <x v="6"/>
    <n v="670085522"/>
    <n v="109978"/>
    <s v="UNIVERSIDADE FEDERAL DE LAVRAS - MG"/>
    <d v="2020-07-01T12:49:03"/>
    <s v="TRA9414"/>
    <s v="PROPRIA"/>
    <s v="TRATOR BM 100"/>
    <s v="20015664"/>
    <n v="2010"/>
    <n v="11984333"/>
    <s v="ADEILSON CARVALHO"/>
    <s v="Manutencao em Oficina"/>
    <s v="GASOLINA COMUM"/>
    <n v="0"/>
    <n v="0"/>
    <n v="173869"/>
    <n v="170078"/>
    <n v="0"/>
    <n v="3300"/>
    <n v="11489664"/>
    <s v="HRM DIESEL"/>
    <s v="ACESSORIOS PARA CARRO"/>
    <s v="RUA JORGE MARCELINO DE LIMA 283"/>
    <s v="NOVA ERA III"/>
    <s v="LAVRAS"/>
    <s v="MG"/>
    <s v="DTM"/>
    <m/>
    <m/>
    <m/>
    <m/>
    <m/>
    <m/>
    <m/>
    <m/>
    <m/>
    <m/>
    <m/>
    <m/>
  </r>
  <r>
    <x v="3"/>
    <x v="6"/>
    <n v="670431194"/>
    <n v="109978"/>
    <s v="UNIVERSIDADE FEDERAL DE LAVRAS - MG"/>
    <d v="2020-07-03T09:17:18"/>
    <s v="ROC7070"/>
    <s v="PROPRIA"/>
    <s v="ROCADEIRA"/>
    <s v=""/>
    <n v="2016"/>
    <n v="395326"/>
    <s v="CARLOS ALBERTO DE OLIVEIRA SILVA"/>
    <s v="Oleo"/>
    <s v="GASOLINA COMUM"/>
    <n v="0.5"/>
    <n v="20"/>
    <n v="113070"/>
    <n v="40"/>
    <n v="80"/>
    <n v="10"/>
    <n v="6103464"/>
    <s v="POSTO TUNEL"/>
    <s v="POSTO DE COMBUSTIVEL"/>
    <s v="RUA OTACILIO NEGRAO DE LIMA 598"/>
    <s v="CENTRO"/>
    <s v="LAVRAS"/>
    <s v="MG"/>
    <s v="PROINFRA"/>
    <m/>
    <m/>
    <m/>
    <m/>
    <m/>
    <m/>
    <m/>
    <m/>
    <m/>
    <m/>
    <m/>
    <m/>
  </r>
  <r>
    <x v="3"/>
    <x v="6"/>
    <n v="670431387"/>
    <n v="109978"/>
    <s v="UNIVERSIDADE FEDERAL DE LAVRAS - MG"/>
    <d v="2020-07-03T09:18:18"/>
    <s v="ROC6726"/>
    <s v="PROPRIA"/>
    <s v="ROCADEIRA FS 220"/>
    <s v=""/>
    <n v="2011"/>
    <n v="395326"/>
    <s v="CARLOS ALBERTO DE OLIVEIRA SILVA"/>
    <s v="Oleo"/>
    <s v="GASOLINA COMUM"/>
    <n v="0.5"/>
    <n v="20"/>
    <n v="113070"/>
    <n v="40"/>
    <n v="80"/>
    <n v="10"/>
    <n v="6103464"/>
    <s v="POSTO TUNEL"/>
    <s v="POSTO DE COMBUSTIVEL"/>
    <s v="RUA OTACILIO NEGRAO DE LIMA 598"/>
    <s v="CENTRO"/>
    <s v="LAVRAS"/>
    <s v="MG"/>
    <s v="PROINFRA"/>
    <m/>
    <m/>
    <m/>
    <m/>
    <m/>
    <m/>
    <m/>
    <m/>
    <m/>
    <m/>
    <m/>
    <m/>
  </r>
  <r>
    <x v="3"/>
    <x v="6"/>
    <n v="670431602"/>
    <n v="109978"/>
    <s v="UNIVERSIDADE FEDERAL DE LAVRAS - MG"/>
    <d v="2020-07-03T09:19:37"/>
    <s v="ROC4342"/>
    <s v="PROPRIA"/>
    <s v="ROCADEIRA"/>
    <s v=""/>
    <n v="2012"/>
    <n v="395326"/>
    <s v="CARLOS ALBERTO DE OLIVEIRA SILVA"/>
    <s v="Oleo"/>
    <s v="GASOLINA COMUM"/>
    <n v="0.5"/>
    <n v="20"/>
    <n v="113070"/>
    <n v="40"/>
    <n v="80"/>
    <n v="10"/>
    <n v="6103464"/>
    <s v="POSTO TUNEL"/>
    <s v="POSTO DE COMBUSTIVEL"/>
    <s v="RUA OTACILIO NEGRAO DE LIMA 598"/>
    <s v="CENTRO"/>
    <s v="LAVRAS"/>
    <s v="MG"/>
    <s v="PROINFRA"/>
    <m/>
    <m/>
    <m/>
    <m/>
    <m/>
    <m/>
    <m/>
    <m/>
    <m/>
    <m/>
    <m/>
    <m/>
  </r>
  <r>
    <x v="3"/>
    <x v="6"/>
    <n v="670431826"/>
    <n v="109978"/>
    <s v="UNIVERSIDADE FEDERAL DE LAVRAS - MG"/>
    <d v="2020-07-03T09:20:49"/>
    <s v="ROC7069"/>
    <s v="PROPRIA"/>
    <s v="ROCADEIRA"/>
    <s v=""/>
    <n v="2016"/>
    <n v="395326"/>
    <s v="CARLOS ALBERTO DE OLIVEIRA SILVA"/>
    <s v="Oleo"/>
    <s v="GASOLINA COMUM"/>
    <n v="0.5"/>
    <n v="20"/>
    <n v="113070"/>
    <n v="40"/>
    <n v="80"/>
    <n v="10"/>
    <n v="6103464"/>
    <s v="POSTO TUNEL"/>
    <s v="POSTO DE COMBUSTIVEL"/>
    <s v="RUA OTACILIO NEGRAO DE LIMA 598"/>
    <s v="CENTRO"/>
    <s v="LAVRAS"/>
    <s v="MG"/>
    <s v="PROINFRA"/>
    <m/>
    <m/>
    <m/>
    <m/>
    <m/>
    <m/>
    <m/>
    <m/>
    <m/>
    <m/>
    <m/>
    <m/>
  </r>
  <r>
    <x v="3"/>
    <x v="6"/>
    <n v="670432012"/>
    <n v="109978"/>
    <s v="UNIVERSIDADE FEDERAL DE LAVRAS - MG"/>
    <d v="2020-07-03T09:21:51"/>
    <s v="ROC4343"/>
    <s v="PROPRIA"/>
    <s v="ROCADEIRA"/>
    <s v=""/>
    <n v="2012"/>
    <n v="395326"/>
    <s v="CARLOS ALBERTO DE OLIVEIRA SILVA"/>
    <s v="Oleo"/>
    <s v="GASOLINA COMUM"/>
    <n v="0.5"/>
    <n v="20"/>
    <n v="113070"/>
    <n v="40"/>
    <n v="80"/>
    <n v="10"/>
    <n v="6103464"/>
    <s v="POSTO TUNEL"/>
    <s v="POSTO DE COMBUSTIVEL"/>
    <s v="RUA OTACILIO NEGRAO DE LIMA 598"/>
    <s v="CENTRO"/>
    <s v="LAVRAS"/>
    <s v="MG"/>
    <s v="PROINFRA"/>
    <m/>
    <m/>
    <m/>
    <m/>
    <m/>
    <m/>
    <m/>
    <m/>
    <m/>
    <m/>
    <m/>
    <m/>
  </r>
  <r>
    <x v="3"/>
    <x v="6"/>
    <n v="670433269"/>
    <n v="109978"/>
    <s v="UNIVERSIDADE FEDERAL DE LAVRAS - MG"/>
    <d v="2020-07-03T09:22:49"/>
    <s v="ROC7067"/>
    <s v="PROPRIA"/>
    <s v="ROCADEIRA"/>
    <s v=""/>
    <n v="2016"/>
    <n v="395326"/>
    <s v="CARLOS ALBERTO DE OLIVEIRA SILVA"/>
    <s v="Oleo"/>
    <s v="GASOLINA COMUM"/>
    <n v="0.5"/>
    <n v="20"/>
    <n v="113070"/>
    <n v="40"/>
    <n v="80"/>
    <n v="10"/>
    <n v="6103464"/>
    <s v="POSTO TUNEL"/>
    <s v="POSTO DE COMBUSTIVEL"/>
    <s v="RUA OTACILIO NEGRAO DE LIMA 598"/>
    <s v="CENTRO"/>
    <s v="LAVRAS"/>
    <s v="MG"/>
    <s v="PROINFRA"/>
    <m/>
    <m/>
    <m/>
    <m/>
    <m/>
    <m/>
    <m/>
    <m/>
    <m/>
    <m/>
    <m/>
    <m/>
  </r>
  <r>
    <x v="3"/>
    <x v="6"/>
    <n v="670433465"/>
    <n v="109978"/>
    <s v="UNIVERSIDADE FEDERAL DE LAVRAS - MG"/>
    <d v="2020-07-03T09:23:50"/>
    <s v="ROC6727"/>
    <s v="PROPRIA"/>
    <s v="ROCADEIRA FS 220"/>
    <s v=""/>
    <n v="2011"/>
    <n v="395326"/>
    <s v="CARLOS ALBERTO DE OLIVEIRA SILVA"/>
    <s v="Oleo"/>
    <s v="GASOLINA COMUM"/>
    <n v="0.5"/>
    <n v="20"/>
    <n v="113070"/>
    <n v="40"/>
    <n v="80"/>
    <n v="10"/>
    <n v="6103464"/>
    <s v="POSTO TUNEL"/>
    <s v="POSTO DE COMBUSTIVEL"/>
    <s v="RUA OTACILIO NEGRAO DE LIMA 598"/>
    <s v="CENTRO"/>
    <s v="LAVRAS"/>
    <s v="MG"/>
    <s v="PROINFRA"/>
    <m/>
    <m/>
    <m/>
    <m/>
    <m/>
    <m/>
    <m/>
    <m/>
    <m/>
    <m/>
    <m/>
    <m/>
  </r>
  <r>
    <x v="3"/>
    <x v="6"/>
    <n v="670433648"/>
    <n v="109978"/>
    <s v="UNIVERSIDADE FEDERAL DE LAVRAS - MG"/>
    <d v="2020-07-03T09:24:48"/>
    <s v="ROC6731"/>
    <s v="PROPRIA"/>
    <s v="ROCADEIRA FS 220"/>
    <s v=""/>
    <n v="2011"/>
    <n v="395326"/>
    <s v="CARLOS ALBERTO DE OLIVEIRA SILVA"/>
    <s v="Oleo"/>
    <s v="GASOLINA COMUM"/>
    <n v="0.5"/>
    <n v="20"/>
    <n v="113070"/>
    <n v="40"/>
    <n v="80"/>
    <n v="10"/>
    <n v="6103464"/>
    <s v="POSTO TUNEL"/>
    <s v="POSTO DE COMBUSTIVEL"/>
    <s v="RUA OTACILIO NEGRAO DE LIMA 598"/>
    <s v="CENTRO"/>
    <s v="LAVRAS"/>
    <s v="MG"/>
    <s v="PROINFRA"/>
    <m/>
    <m/>
    <m/>
    <m/>
    <m/>
    <m/>
    <m/>
    <m/>
    <m/>
    <m/>
    <m/>
    <m/>
  </r>
  <r>
    <x v="3"/>
    <x v="6"/>
    <n v="670433880"/>
    <n v="109978"/>
    <s v="UNIVERSIDADE FEDERAL DE LAVRAS - MG"/>
    <d v="2020-07-03T09:26:01"/>
    <s v="ROC4350"/>
    <s v="PROPRIA"/>
    <s v="ROCADEIRA"/>
    <s v=""/>
    <n v="2012"/>
    <n v="395326"/>
    <s v="CARLOS ALBERTO DE OLIVEIRA SILVA"/>
    <s v="Oleo"/>
    <s v="GASOLINA COMUM"/>
    <n v="0.5"/>
    <n v="20"/>
    <n v="113070"/>
    <n v="40"/>
    <n v="80"/>
    <n v="10"/>
    <n v="6103464"/>
    <s v="POSTO TUNEL"/>
    <s v="POSTO DE COMBUSTIVEL"/>
    <s v="RUA OTACILIO NEGRAO DE LIMA 598"/>
    <s v="CENTRO"/>
    <s v="LAVRAS"/>
    <s v="MG"/>
    <s v="PROINFRA"/>
    <m/>
    <m/>
    <m/>
    <m/>
    <m/>
    <m/>
    <m/>
    <m/>
    <m/>
    <m/>
    <m/>
    <m/>
  </r>
  <r>
    <x v="3"/>
    <x v="6"/>
    <n v="670434125"/>
    <n v="109978"/>
    <s v="UNIVERSIDADE FEDERAL DE LAVRAS - MG"/>
    <d v="2020-07-03T09:27:02"/>
    <s v="ROC7068"/>
    <s v="PROPRIA"/>
    <s v="ROCADEIRA"/>
    <s v=""/>
    <n v="2016"/>
    <n v="395326"/>
    <s v="CARLOS ALBERTO DE OLIVEIRA SILVA"/>
    <s v="Oleo"/>
    <s v="GASOLINA COMUM"/>
    <n v="0.5"/>
    <n v="20"/>
    <n v="113070"/>
    <n v="40"/>
    <n v="80"/>
    <n v="10"/>
    <n v="6103464"/>
    <s v="POSTO TUNEL"/>
    <s v="POSTO DE COMBUSTIVEL"/>
    <s v="RUA OTACILIO NEGRAO DE LIMA 598"/>
    <s v="CENTRO"/>
    <s v="LAVRAS"/>
    <s v="MG"/>
    <s v="PROINFRA"/>
    <m/>
    <m/>
    <m/>
    <m/>
    <m/>
    <m/>
    <m/>
    <m/>
    <m/>
    <m/>
    <m/>
    <m/>
  </r>
  <r>
    <x v="0"/>
    <x v="6"/>
    <n v="671181873"/>
    <n v="109978"/>
    <s v="UNIVERSIDADE FEDERAL DE LAVRAS - MG"/>
    <d v="2020-07-08T16:30:01"/>
    <s v="GMF0576"/>
    <s v="PROPRIA"/>
    <s v="L1113"/>
    <s v="20012237"/>
    <n v="1976"/>
    <n v="68674040"/>
    <s v="JOSE BENTO DA SILVA"/>
    <s v="Manutencao em Oficina"/>
    <s v="DIESEL"/>
    <n v="0"/>
    <n v="0"/>
    <n v="59168"/>
    <n v="587"/>
    <n v="0"/>
    <n v="452.6"/>
    <n v="11252559"/>
    <s v="AUTO MOLAS AEROPORTO"/>
    <s v="OFICINA MECANICA"/>
    <s v="RUA MANOEL GALDINO IRMAO 98"/>
    <s v="SANTA CRUZ"/>
    <s v="LAVRAS"/>
    <s v="MG"/>
    <s v="DTM"/>
    <m/>
    <m/>
    <m/>
    <m/>
    <m/>
    <m/>
    <m/>
    <m/>
    <m/>
    <m/>
    <m/>
    <m/>
  </r>
  <r>
    <x v="0"/>
    <x v="6"/>
    <n v="671235015"/>
    <n v="109978"/>
    <s v="UNIVERSIDADE FEDERAL DE LAVRAS - MG"/>
    <d v="2020-07-08T21:23:57"/>
    <s v="GMF1078"/>
    <s v="PROPRIA"/>
    <s v="CAMINHAO"/>
    <s v="20015677"/>
    <n v="1977"/>
    <n v="395469"/>
    <s v="JOSE DE OLIVEIRA"/>
    <s v="Manutencao em Oficina"/>
    <s v="DIESEL"/>
    <n v="0"/>
    <n v="0"/>
    <n v="78056"/>
    <n v="164"/>
    <n v="0"/>
    <n v="530"/>
    <n v="11252559"/>
    <s v="AUTO MOLAS AEROPORTO"/>
    <s v="OFICINA MECANICA"/>
    <s v="RUA MANOEL GALDINO IRMAO 98"/>
    <s v="SANTA CRUZ"/>
    <s v="LAVRAS"/>
    <s v="MG"/>
    <s v="DTM"/>
    <m/>
    <m/>
    <m/>
    <m/>
    <m/>
    <m/>
    <m/>
    <m/>
    <m/>
    <m/>
    <m/>
    <m/>
  </r>
  <r>
    <x v="0"/>
    <x v="6"/>
    <n v="671567224"/>
    <n v="109978"/>
    <s v="UNIVERSIDADE FEDERAL DE LAVRAS - MG"/>
    <d v="2020-07-11T01:24:13"/>
    <s v="OQP9475"/>
    <s v="PROPRIA"/>
    <s v="UNO"/>
    <s v=""/>
    <n v="2014"/>
    <n v="11984333"/>
    <s v="ADEILSON CARVALHO"/>
    <s v="Manutencao em Oficina"/>
    <s v="FLEX"/>
    <n v="0"/>
    <n v="0"/>
    <n v="128083"/>
    <n v="10773"/>
    <n v="0"/>
    <n v="224.28"/>
    <n v="11271855"/>
    <s v="BOTELHO CENTRO AUTOMOTIVO"/>
    <s v="OFICINA MECANICA"/>
    <s v="RUA CAPITAO JAIR VIEIRA 40"/>
    <s v="CENTRO"/>
    <s v="LAVRAS"/>
    <s v="MG"/>
    <s v="DTM"/>
    <m/>
    <m/>
    <m/>
    <m/>
    <m/>
    <m/>
    <m/>
    <m/>
    <m/>
    <m/>
    <m/>
    <m/>
  </r>
  <r>
    <x v="8"/>
    <x v="6"/>
    <n v="671591760"/>
    <n v="109978"/>
    <s v="UNIVERSIDADE FEDERAL DE LAVRAS - MG"/>
    <d v="2020-07-11T09:11:13"/>
    <s v="TRA3133"/>
    <s v="PROPRIA"/>
    <s v="TRATOR"/>
    <s v="20002533"/>
    <n v="2017"/>
    <n v="395473"/>
    <s v="JOSE FAVARO RIBEIRO"/>
    <s v="Manutencao em Oficina"/>
    <s v="DIESEL"/>
    <n v="0"/>
    <n v="0"/>
    <n v="4739"/>
    <n v="-1"/>
    <n v="0"/>
    <n v="235"/>
    <n v="11445500"/>
    <s v="ADIPEL ARARAS"/>
    <s v="ACESSORIOS PARA CARRO"/>
    <s v="AVENIDA ROBERTO LACERDA DE OLIVEIRA 167"/>
    <s v="PARQUE SANTA CANDIDA"/>
    <s v="ARARAS"/>
    <s v="SP"/>
    <s v="DEG"/>
    <m/>
    <m/>
    <m/>
    <m/>
    <m/>
    <m/>
    <m/>
    <m/>
    <m/>
    <m/>
    <m/>
    <m/>
  </r>
  <r>
    <x v="4"/>
    <x v="6"/>
    <n v="671591803"/>
    <n v="109978"/>
    <s v="UNIVERSIDADE FEDERAL DE LAVRAS - MG"/>
    <d v="2020-07-11T09:11:45"/>
    <s v="TRA3638"/>
    <s v="PROPRIA"/>
    <s v="TRATOR 4630"/>
    <s v=""/>
    <n v="1994"/>
    <n v="1889680"/>
    <s v="ANTONIO HENRIQUE FONSECA DE CARVALHO"/>
    <s v="Manutencao em Oficina"/>
    <s v="Diesel S-10 Comum"/>
    <n v="0"/>
    <n v="0"/>
    <n v="7393"/>
    <n v="0"/>
    <n v="0"/>
    <n v="684"/>
    <n v="11445500"/>
    <s v="ADIPEL ARARAS"/>
    <s v="ACESSORIOS PARA CARRO"/>
    <s v="AVENIDA ROBERTO LACERDA DE OLIVEIRA 167"/>
    <s v="PARQUE SANTA CANDIDA"/>
    <s v="ARARAS"/>
    <s v="SP"/>
    <s v="DAG"/>
    <m/>
    <m/>
    <m/>
    <m/>
    <m/>
    <m/>
    <m/>
    <m/>
    <m/>
    <m/>
    <m/>
    <m/>
  </r>
  <r>
    <x v="4"/>
    <x v="6"/>
    <n v="671591828"/>
    <n v="109978"/>
    <s v="UNIVERSIDADE FEDERAL DE LAVRAS - MG"/>
    <d v="2020-07-11T09:11:58"/>
    <s v="ROC1951"/>
    <s v="PROPRIA"/>
    <s v="ROCADEIRA"/>
    <s v=""/>
    <n v="2010"/>
    <n v="2042576"/>
    <s v="ANDERSON DOUGLAS CARVALHO"/>
    <s v="Manutencao em Oficina"/>
    <s v="GASOLINA COMUM"/>
    <n v="0"/>
    <n v="0"/>
    <n v="20"/>
    <n v="10"/>
    <n v="0"/>
    <n v="805"/>
    <n v="11445500"/>
    <s v="ADIPEL ARARAS"/>
    <s v="ACESSORIOS PARA CARRO"/>
    <s v="AVENIDA ROBERTO LACERDA DE OLIVEIRA 167"/>
    <s v="PARQUE SANTA CANDIDA"/>
    <s v="ARARAS"/>
    <s v="SP"/>
    <s v="DAG"/>
    <m/>
    <m/>
    <m/>
    <m/>
    <m/>
    <m/>
    <m/>
    <m/>
    <m/>
    <m/>
    <m/>
    <m/>
  </r>
  <r>
    <x v="0"/>
    <x v="6"/>
    <n v="671762659"/>
    <n v="109978"/>
    <s v="UNIVERSIDADE FEDERAL DE LAVRAS - MG"/>
    <d v="2020-07-13T09:37:04"/>
    <s v="GMF7494"/>
    <s v="PROPRIA"/>
    <s v="UNO"/>
    <s v=""/>
    <n v="2013"/>
    <n v="2111789"/>
    <s v="GUSTAVO MARCIO BOTELHO"/>
    <s v="Oleo"/>
    <s v="GASOLINA COMUM"/>
    <n v="0.03"/>
    <n v="3000"/>
    <n v="63014"/>
    <n v="0"/>
    <n v="0"/>
    <n v="90"/>
    <n v="6103464"/>
    <s v="POSTO TUNEL"/>
    <s v="POSTO DE COMBUSTIVEL"/>
    <s v="RUA OTACILIO NEGRAO DE LIMA 598"/>
    <s v="CENTRO"/>
    <s v="LAVRAS"/>
    <s v="MG"/>
    <s v="DTM"/>
    <m/>
    <m/>
    <m/>
    <m/>
    <m/>
    <m/>
    <m/>
    <m/>
    <m/>
    <m/>
    <m/>
    <m/>
  </r>
  <r>
    <x v="0"/>
    <x v="6"/>
    <n v="671762659"/>
    <n v="109978"/>
    <s v="UNIVERSIDADE FEDERAL DE LAVRAS - MG"/>
    <d v="2020-07-13T09:37:04"/>
    <s v="GMF7494"/>
    <s v="PROPRIA"/>
    <s v="UNO"/>
    <s v=""/>
    <n v="2013"/>
    <n v="2111789"/>
    <s v="GUSTAVO MARCIO BOTELHO"/>
    <s v="Filtro de ar"/>
    <s v="GASOLINA COMUM"/>
    <n v="0"/>
    <n v="0"/>
    <n v="63014"/>
    <n v="0"/>
    <n v="0"/>
    <n v="16.16"/>
    <n v="6103464"/>
    <s v="POSTO TUNEL"/>
    <s v="POSTO DE COMBUSTIVEL"/>
    <s v="RUA OTACILIO NEGRAO DE LIMA 598"/>
    <s v="CENTRO"/>
    <s v="LAVRAS"/>
    <s v="MG"/>
    <s v="DTM"/>
    <m/>
    <m/>
    <m/>
    <m/>
    <m/>
    <m/>
    <m/>
    <m/>
    <m/>
    <m/>
    <m/>
    <m/>
  </r>
  <r>
    <x v="0"/>
    <x v="6"/>
    <n v="671762659"/>
    <n v="109978"/>
    <s v="UNIVERSIDADE FEDERAL DE LAVRAS - MG"/>
    <d v="2020-07-13T09:37:04"/>
    <s v="GMF7494"/>
    <s v="PROPRIA"/>
    <s v="UNO"/>
    <s v=""/>
    <n v="2013"/>
    <n v="2111789"/>
    <s v="GUSTAVO MARCIO BOTELHO"/>
    <s v="Filtro de oleo"/>
    <s v="GASOLINA COMUM"/>
    <n v="0"/>
    <n v="0"/>
    <n v="63014"/>
    <n v="0"/>
    <n v="0"/>
    <n v="19"/>
    <n v="6103464"/>
    <s v="POSTO TUNEL"/>
    <s v="POSTO DE COMBUSTIVEL"/>
    <s v="RUA OTACILIO NEGRAO DE LIMA 598"/>
    <s v="CENTRO"/>
    <s v="LAVRAS"/>
    <s v="MG"/>
    <s v="DTM"/>
    <m/>
    <m/>
    <m/>
    <m/>
    <m/>
    <m/>
    <m/>
    <m/>
    <m/>
    <m/>
    <m/>
    <m/>
  </r>
  <r>
    <x v="3"/>
    <x v="6"/>
    <n v="671955628"/>
    <n v="109978"/>
    <s v="UNIVERSIDADE FEDERAL DE LAVRAS - MG"/>
    <d v="2020-07-13T14:51:01"/>
    <s v="PVJ8123"/>
    <s v="PROPRIA"/>
    <s v="MOTOCICLETA"/>
    <s v="20019272"/>
    <n v="2014"/>
    <n v="1810957"/>
    <s v="ARTHUR RESENDE RIBEIRO DE OLIVEIRA"/>
    <s v="Manutencao em Oficina"/>
    <s v="GASOLINA COMUM"/>
    <n v="0"/>
    <n v="0"/>
    <n v="76000"/>
    <n v="1500"/>
    <n v="0"/>
    <n v="19.8"/>
    <n v="11677720"/>
    <s v="MAXWELL MOTO PECAS"/>
    <s v="MOTO PECAS"/>
    <s v="RUA SANTANA 77"/>
    <s v="CENTRO"/>
    <s v="LAVRAS"/>
    <s v="MG"/>
    <s v="CVP"/>
    <m/>
    <m/>
    <m/>
    <m/>
    <m/>
    <m/>
    <m/>
    <m/>
    <m/>
    <m/>
    <m/>
    <m/>
  </r>
  <r>
    <x v="0"/>
    <x v="6"/>
    <n v="671955733"/>
    <n v="109978"/>
    <s v="UNIVERSIDADE FEDERAL DE LAVRAS - MG"/>
    <d v="2020-07-13T14:51:49"/>
    <s v="PVJ8154"/>
    <s v="PROPRIA"/>
    <s v="MOTOCICLETA"/>
    <s v=""/>
    <n v="2014"/>
    <n v="1810957"/>
    <s v="ARTHUR RESENDE RIBEIRO DE OLIVEIRA"/>
    <s v="Manutencao em Oficina"/>
    <s v="GASOLINA COMUM"/>
    <n v="0"/>
    <n v="0"/>
    <n v="48200"/>
    <n v="200"/>
    <n v="0"/>
    <n v="27.24"/>
    <n v="11677720"/>
    <s v="MAXWELL MOTO PECAS"/>
    <s v="MOTO PECAS"/>
    <s v="RUA SANTANA 77"/>
    <s v="CENTRO"/>
    <s v="LAVRAS"/>
    <s v="MG"/>
    <s v="DTM"/>
    <m/>
    <m/>
    <m/>
    <m/>
    <m/>
    <m/>
    <m/>
    <m/>
    <m/>
    <m/>
    <m/>
    <m/>
  </r>
  <r>
    <x v="3"/>
    <x v="6"/>
    <n v="671955771"/>
    <n v="109978"/>
    <s v="UNIVERSIDADE FEDERAL DE LAVRAS - MG"/>
    <d v="2020-07-13T14:52:06"/>
    <s v="PVJ8151"/>
    <s v="PROPRIA"/>
    <s v="MOTOCICLETA"/>
    <s v="20019247"/>
    <n v="2014"/>
    <n v="1810957"/>
    <s v="ARTHUR RESENDE RIBEIRO DE OLIVEIRA"/>
    <s v="Manutencao em Oficina"/>
    <s v="GASOLINA COMUM"/>
    <n v="0"/>
    <n v="0"/>
    <n v="82000"/>
    <n v="1000"/>
    <n v="0"/>
    <n v="19.8"/>
    <n v="11677720"/>
    <s v="MAXWELL MOTO PECAS"/>
    <s v="MOTO PECAS"/>
    <s v="RUA SANTANA 77"/>
    <s v="CENTRO"/>
    <s v="LAVRAS"/>
    <s v="MG"/>
    <s v="CVP"/>
    <m/>
    <m/>
    <m/>
    <m/>
    <m/>
    <m/>
    <m/>
    <m/>
    <m/>
    <m/>
    <m/>
    <m/>
  </r>
  <r>
    <x v="3"/>
    <x v="6"/>
    <n v="671955824"/>
    <n v="109978"/>
    <s v="UNIVERSIDADE FEDERAL DE LAVRAS - MG"/>
    <d v="2020-07-13T14:52:29"/>
    <s v="PVJ8145"/>
    <s v="PROPRIA"/>
    <s v="MOTOCICLETA"/>
    <s v="20019245"/>
    <n v="2014"/>
    <n v="1810957"/>
    <s v="ARTHUR RESENDE RIBEIRO DE OLIVEIRA"/>
    <s v="Manutencao em Oficina"/>
    <s v="GASOLINA COMUM"/>
    <n v="0"/>
    <n v="0"/>
    <n v="82000"/>
    <n v="1000"/>
    <n v="0"/>
    <n v="19.8"/>
    <n v="11677720"/>
    <s v="MAXWELL MOTO PECAS"/>
    <s v="MOTO PECAS"/>
    <s v="RUA SANTANA 77"/>
    <s v="CENTRO"/>
    <s v="LAVRAS"/>
    <s v="MG"/>
    <s v="CVP"/>
    <m/>
    <m/>
    <m/>
    <m/>
    <m/>
    <m/>
    <m/>
    <m/>
    <m/>
    <m/>
    <m/>
    <m/>
  </r>
  <r>
    <x v="3"/>
    <x v="6"/>
    <n v="671956043"/>
    <n v="109978"/>
    <s v="UNIVERSIDADE FEDERAL DE LAVRAS - MG"/>
    <d v="2020-07-13T14:54:14"/>
    <s v="PVJ8142"/>
    <s v="PROPRIA"/>
    <s v="MOTOCICLETA"/>
    <s v="20019243"/>
    <n v="2014"/>
    <n v="1810957"/>
    <s v="ARTHUR RESENDE RIBEIRO DE OLIVEIRA"/>
    <s v="Manutencao em Oficina"/>
    <s v="GASOLINA COMUM"/>
    <n v="0"/>
    <n v="0"/>
    <n v="85000"/>
    <n v="2000"/>
    <n v="0"/>
    <n v="76.56"/>
    <n v="11677720"/>
    <s v="MAXWELL MOTO PECAS"/>
    <s v="MOTO PECAS"/>
    <s v="RUA SANTANA 77"/>
    <s v="CENTRO"/>
    <s v="LAVRAS"/>
    <s v="MG"/>
    <s v="CVP"/>
    <m/>
    <m/>
    <m/>
    <m/>
    <m/>
    <m/>
    <m/>
    <m/>
    <m/>
    <m/>
    <m/>
    <m/>
  </r>
  <r>
    <x v="0"/>
    <x v="6"/>
    <n v="671957130"/>
    <n v="109978"/>
    <s v="UNIVERSIDADE FEDERAL DE LAVRAS - MG"/>
    <d v="2020-07-13T14:54:39"/>
    <s v="PVJ8162"/>
    <s v="PROPRIA"/>
    <s v="MOTOCICLETA"/>
    <s v="20015679"/>
    <n v="2014"/>
    <n v="1810957"/>
    <s v="ARTHUR RESENDE RIBEIRO DE OLIVEIRA"/>
    <s v="Manutencao em Oficina"/>
    <s v="GASOLINA COMUM"/>
    <n v="0"/>
    <n v="0"/>
    <n v="55000"/>
    <n v="1000"/>
    <n v="0"/>
    <n v="19.8"/>
    <n v="11677720"/>
    <s v="MAXWELL MOTO PECAS"/>
    <s v="MOTO PECAS"/>
    <s v="RUA SANTANA 77"/>
    <s v="CENTRO"/>
    <s v="LAVRAS"/>
    <s v="MG"/>
    <s v="DTM"/>
    <m/>
    <m/>
    <m/>
    <m/>
    <m/>
    <m/>
    <m/>
    <m/>
    <m/>
    <m/>
    <m/>
    <m/>
  </r>
  <r>
    <x v="3"/>
    <x v="6"/>
    <n v="671957249"/>
    <n v="109978"/>
    <s v="UNIVERSIDADE FEDERAL DE LAVRAS - MG"/>
    <d v="2020-07-13T14:55:33"/>
    <s v="PVJ8129"/>
    <s v="PROPRIA"/>
    <s v="MOTOCICLETA"/>
    <s v="20019241"/>
    <n v="2014"/>
    <n v="1810957"/>
    <s v="ARTHUR RESENDE RIBEIRO DE OLIVEIRA"/>
    <s v="Manutencao em Oficina"/>
    <s v="GASOLINA COMUM"/>
    <n v="0"/>
    <n v="0"/>
    <n v="90000"/>
    <n v="2000"/>
    <n v="0"/>
    <n v="19.8"/>
    <n v="11677720"/>
    <s v="MAXWELL MOTO PECAS"/>
    <s v="MOTO PECAS"/>
    <s v="RUA SANTANA 77"/>
    <s v="CENTRO"/>
    <s v="LAVRAS"/>
    <s v="MG"/>
    <s v="CVP"/>
    <m/>
    <m/>
    <m/>
    <m/>
    <m/>
    <m/>
    <m/>
    <m/>
    <m/>
    <m/>
    <m/>
    <m/>
  </r>
  <r>
    <x v="0"/>
    <x v="6"/>
    <n v="671957329"/>
    <n v="109978"/>
    <s v="UNIVERSIDADE FEDERAL DE LAVRAS - MG"/>
    <d v="2020-07-13T14:56:10"/>
    <s v="HKX5729"/>
    <s v="PROPRIA"/>
    <s v="MOTOCICLETA"/>
    <s v=""/>
    <n v="2009"/>
    <n v="1810957"/>
    <s v="ARTHUR RESENDE RIBEIRO DE OLIVEIRA"/>
    <s v="Manutencao em Oficina"/>
    <s v="GASOLINA COMUM"/>
    <n v="0"/>
    <n v="0"/>
    <n v="24000"/>
    <n v="1400"/>
    <n v="0"/>
    <n v="19.8"/>
    <n v="11677720"/>
    <s v="MAXWELL MOTO PECAS"/>
    <s v="MOTO PECAS"/>
    <s v="RUA SANTANA 77"/>
    <s v="CENTRO"/>
    <s v="LAVRAS"/>
    <s v="MG"/>
    <s v="DTM"/>
    <m/>
    <m/>
    <m/>
    <m/>
    <m/>
    <m/>
    <m/>
    <m/>
    <m/>
    <m/>
    <m/>
    <m/>
  </r>
  <r>
    <x v="0"/>
    <x v="6"/>
    <n v="671973768"/>
    <n v="109978"/>
    <s v="UNIVERSIDADE FEDERAL DE LAVRAS - MG"/>
    <d v="2020-07-13T16:33:56"/>
    <s v="GXN7252"/>
    <s v="PROPRIA"/>
    <s v="MOTOCICLETA"/>
    <s v=""/>
    <n v="2001"/>
    <n v="1810957"/>
    <s v="ARTHUR RESENDE RIBEIRO DE OLIVEIRA"/>
    <s v="Manutencao em Oficina"/>
    <s v="GASOLINA COMUM"/>
    <n v="0"/>
    <n v="0"/>
    <n v="31000"/>
    <n v="0"/>
    <n v="0"/>
    <n v="74.5"/>
    <n v="11677720"/>
    <s v="MAXWELL MOTO PECAS"/>
    <s v="MOTO PECAS"/>
    <s v="RUA SANTANA 77"/>
    <s v="CENTRO"/>
    <s v="LAVRAS"/>
    <s v="MG"/>
    <s v="DTM"/>
    <m/>
    <m/>
    <m/>
    <m/>
    <m/>
    <m/>
    <m/>
    <m/>
    <m/>
    <m/>
    <m/>
    <m/>
  </r>
  <r>
    <x v="3"/>
    <x v="6"/>
    <n v="671973878"/>
    <n v="109978"/>
    <s v="UNIVERSIDADE FEDERAL DE LAVRAS - MG"/>
    <d v="2020-07-13T16:34:38"/>
    <s v="PVJ8142"/>
    <s v="PROPRIA"/>
    <s v="MOTOCICLETA"/>
    <s v="20019243"/>
    <n v="2014"/>
    <n v="1810957"/>
    <s v="ARTHUR RESENDE RIBEIRO DE OLIVEIRA"/>
    <s v="Manutencao em Oficina"/>
    <s v="GASOLINA COMUM"/>
    <n v="0"/>
    <n v="0"/>
    <n v="85000"/>
    <n v="0"/>
    <n v="0"/>
    <n v="19.8"/>
    <n v="11677720"/>
    <s v="MAXWELL MOTO PECAS"/>
    <s v="MOTO PECAS"/>
    <s v="RUA SANTANA 77"/>
    <s v="CENTRO"/>
    <s v="LAVRAS"/>
    <s v="MG"/>
    <s v="CVP"/>
    <m/>
    <m/>
    <m/>
    <m/>
    <m/>
    <m/>
    <m/>
    <m/>
    <m/>
    <m/>
    <m/>
    <m/>
  </r>
  <r>
    <x v="3"/>
    <x v="6"/>
    <n v="671973922"/>
    <n v="109978"/>
    <s v="UNIVERSIDADE FEDERAL DE LAVRAS - MG"/>
    <d v="2020-07-13T16:34:59"/>
    <s v="PVJ8144"/>
    <s v="PROPRIA"/>
    <s v="MOTOCICLETA"/>
    <s v="0019244"/>
    <n v="2014"/>
    <n v="1810957"/>
    <s v="ARTHUR RESENDE RIBEIRO DE OLIVEIRA"/>
    <s v="Manutencao em Oficina"/>
    <s v="GASOLINA COMUM"/>
    <n v="0"/>
    <n v="0"/>
    <n v="75000"/>
    <n v="1500"/>
    <n v="0"/>
    <n v="19.8"/>
    <n v="11677720"/>
    <s v="MAXWELL MOTO PECAS"/>
    <s v="MOTO PECAS"/>
    <s v="RUA SANTANA 77"/>
    <s v="CENTRO"/>
    <s v="LAVRAS"/>
    <s v="MG"/>
    <s v="CVP"/>
    <m/>
    <m/>
    <m/>
    <m/>
    <m/>
    <m/>
    <m/>
    <m/>
    <m/>
    <m/>
    <m/>
    <m/>
  </r>
  <r>
    <x v="3"/>
    <x v="6"/>
    <n v="671974028"/>
    <n v="109978"/>
    <s v="UNIVERSIDADE FEDERAL DE LAVRAS - MG"/>
    <d v="2020-07-13T16:35:42"/>
    <s v="PVJ8124"/>
    <s v="PROPRIA"/>
    <s v="MOTOCICLETA"/>
    <s v="20019248"/>
    <n v="2014"/>
    <n v="1810957"/>
    <s v="ARTHUR RESENDE RIBEIRO DE OLIVEIRA"/>
    <s v="Manutencao em Oficina"/>
    <s v="GASOLINA COMUM"/>
    <n v="0"/>
    <n v="0"/>
    <n v="88000"/>
    <n v="2300"/>
    <n v="0"/>
    <n v="19.8"/>
    <n v="11677720"/>
    <s v="MAXWELL MOTO PECAS"/>
    <s v="MOTO PECAS"/>
    <s v="RUA SANTANA 77"/>
    <s v="CENTRO"/>
    <s v="LAVRAS"/>
    <s v="MG"/>
    <s v="CVP"/>
    <m/>
    <m/>
    <m/>
    <m/>
    <m/>
    <m/>
    <m/>
    <m/>
    <m/>
    <m/>
    <m/>
    <m/>
  </r>
  <r>
    <x v="3"/>
    <x v="6"/>
    <n v="671974096"/>
    <n v="109978"/>
    <s v="UNIVERSIDADE FEDERAL DE LAVRAS - MG"/>
    <d v="2020-07-13T16:35:59"/>
    <s v="PVJ8146"/>
    <s v="PROPRIA"/>
    <s v="MOTOCICLETA"/>
    <s v="20019246"/>
    <n v="2014"/>
    <n v="1810957"/>
    <s v="ARTHUR RESENDE RIBEIRO DE OLIVEIRA"/>
    <s v="Manutencao em Oficina"/>
    <s v="GASOLINA COMUM"/>
    <n v="0"/>
    <n v="0"/>
    <n v="64000"/>
    <n v="2000"/>
    <n v="0"/>
    <n v="19.8"/>
    <n v="11677720"/>
    <s v="MAXWELL MOTO PECAS"/>
    <s v="MOTO PECAS"/>
    <s v="RUA SANTANA 77"/>
    <s v="CENTRO"/>
    <s v="LAVRAS"/>
    <s v="MG"/>
    <s v="CVP"/>
    <m/>
    <m/>
    <m/>
    <m/>
    <m/>
    <m/>
    <m/>
    <m/>
    <m/>
    <m/>
    <m/>
    <m/>
  </r>
  <r>
    <x v="3"/>
    <x v="6"/>
    <n v="671974135"/>
    <n v="109978"/>
    <s v="UNIVERSIDADE FEDERAL DE LAVRAS - MG"/>
    <d v="2020-07-13T16:36:19"/>
    <s v="PVJ8159"/>
    <s v="PROPRIA"/>
    <s v="MOTOCICLETA"/>
    <s v="0019242"/>
    <n v="2014"/>
    <n v="1810957"/>
    <s v="ARTHUR RESENDE RIBEIRO DE OLIVEIRA"/>
    <s v="Manutencao em Oficina"/>
    <s v="GASOLINA COMUM"/>
    <n v="0"/>
    <n v="0"/>
    <n v="74000"/>
    <n v="1500"/>
    <n v="0"/>
    <n v="19.8"/>
    <n v="11677720"/>
    <s v="MAXWELL MOTO PECAS"/>
    <s v="MOTO PECAS"/>
    <s v="RUA SANTANA 77"/>
    <s v="CENTRO"/>
    <s v="LAVRAS"/>
    <s v="MG"/>
    <s v="CVP"/>
    <m/>
    <m/>
    <m/>
    <m/>
    <m/>
    <m/>
    <m/>
    <m/>
    <m/>
    <m/>
    <m/>
    <m/>
  </r>
  <r>
    <x v="3"/>
    <x v="6"/>
    <n v="671989930"/>
    <n v="109978"/>
    <s v="UNIVERSIDADE FEDERAL DE LAVRAS - MG"/>
    <d v="2020-07-13T18:00:53"/>
    <s v="PVJ8151"/>
    <s v="PROPRIA"/>
    <s v="MOTOCICLETA"/>
    <s v="20019247"/>
    <n v="2014"/>
    <n v="1810957"/>
    <s v="ARTHUR RESENDE RIBEIRO DE OLIVEIRA"/>
    <s v="Manutencao em Oficina"/>
    <s v="GASOLINA COMUM"/>
    <n v="0"/>
    <n v="0"/>
    <n v="81000"/>
    <n v="-1000"/>
    <n v="0"/>
    <n v="27.24"/>
    <n v="11677720"/>
    <s v="MAXWELL MOTO PECAS"/>
    <s v="MOTO PECAS"/>
    <s v="RUA SANTANA 77"/>
    <s v="CENTRO"/>
    <s v="LAVRAS"/>
    <s v="MG"/>
    <s v="CVP"/>
    <m/>
    <m/>
    <m/>
    <m/>
    <m/>
    <m/>
    <m/>
    <m/>
    <m/>
    <m/>
    <m/>
    <m/>
  </r>
  <r>
    <x v="3"/>
    <x v="6"/>
    <n v="671994401"/>
    <n v="109978"/>
    <s v="UNIVERSIDADE FEDERAL DE LAVRAS - MG"/>
    <d v="2020-07-13T18:12:42"/>
    <s v="PVJ8123"/>
    <s v="PROPRIA"/>
    <s v="MOTOCICLETA"/>
    <s v="20019272"/>
    <n v="2014"/>
    <n v="1810957"/>
    <s v="ARTHUR RESENDE RIBEIRO DE OLIVEIRA"/>
    <s v="Manutencao em Oficina"/>
    <s v="GASOLINA COMUM"/>
    <n v="0"/>
    <n v="0"/>
    <n v="81000"/>
    <n v="5000"/>
    <n v="0"/>
    <n v="27.24"/>
    <n v="11677720"/>
    <s v="MAXWELL MOTO PECAS"/>
    <s v="MOTO PECAS"/>
    <s v="RUA SANTANA 77"/>
    <s v="CENTRO"/>
    <s v="LAVRAS"/>
    <s v="MG"/>
    <s v="CVP"/>
    <m/>
    <m/>
    <m/>
    <m/>
    <m/>
    <m/>
    <m/>
    <m/>
    <m/>
    <m/>
    <m/>
    <m/>
  </r>
  <r>
    <x v="3"/>
    <x v="6"/>
    <n v="671994411"/>
    <n v="109978"/>
    <s v="UNIVERSIDADE FEDERAL DE LAVRAS - MG"/>
    <d v="2020-07-13T18:12:45"/>
    <s v="PVJ8129"/>
    <s v="PROPRIA"/>
    <s v="MOTOCICLETA"/>
    <s v="20019241"/>
    <n v="2014"/>
    <n v="1810957"/>
    <s v="ARTHUR RESENDE RIBEIRO DE OLIVEIRA"/>
    <s v="Manutencao em Oficina"/>
    <s v="GASOLINA COMUM"/>
    <n v="0"/>
    <n v="0"/>
    <n v="90000"/>
    <n v="0"/>
    <n v="0"/>
    <n v="416.5"/>
    <n v="11677720"/>
    <s v="MAXWELL MOTO PECAS"/>
    <s v="MOTO PECAS"/>
    <s v="RUA SANTANA 77"/>
    <s v="CENTRO"/>
    <s v="LAVRAS"/>
    <s v="MG"/>
    <s v="CVP"/>
    <m/>
    <m/>
    <m/>
    <m/>
    <m/>
    <m/>
    <m/>
    <m/>
    <m/>
    <m/>
    <m/>
    <m/>
  </r>
  <r>
    <x v="0"/>
    <x v="6"/>
    <n v="672017796"/>
    <n v="109978"/>
    <s v="UNIVERSIDADE FEDERAL DE LAVRAS - MG"/>
    <d v="2020-07-14T00:14:17"/>
    <s v="PVJ8154"/>
    <s v="PROPRIA"/>
    <s v="MOTOCICLETA"/>
    <s v=""/>
    <n v="2014"/>
    <n v="1810957"/>
    <s v="ARTHUR RESENDE RIBEIRO DE OLIVEIRA"/>
    <s v="Manutencao em Oficina"/>
    <s v="GASOLINA COMUM"/>
    <n v="0"/>
    <n v="0"/>
    <n v="48200"/>
    <n v="0"/>
    <n v="0"/>
    <n v="19.8"/>
    <n v="11677720"/>
    <s v="MAXWELL MOTO PECAS"/>
    <s v="MOTO PECAS"/>
    <s v="RUA SANTANA 77"/>
    <s v="CENTRO"/>
    <s v="LAVRAS"/>
    <s v="MG"/>
    <s v="DTM"/>
    <m/>
    <m/>
    <m/>
    <m/>
    <m/>
    <m/>
    <m/>
    <m/>
    <m/>
    <m/>
    <m/>
    <m/>
  </r>
  <r>
    <x v="0"/>
    <x v="6"/>
    <n v="672235994"/>
    <n v="109978"/>
    <s v="UNIVERSIDADE FEDERAL DE LAVRAS - MG"/>
    <d v="2020-07-15T09:23:18"/>
    <s v="MAQ4187"/>
    <s v="PROPRIA"/>
    <s v="EQUIPAMENTO"/>
    <s v="14887"/>
    <n v="2017"/>
    <n v="11984333"/>
    <s v="ADEILSON CARVALHO"/>
    <s v="Manutencao em Oficina"/>
    <s v="NAO E NECESSARIO ESPECIFICAR"/>
    <n v="0"/>
    <n v="0"/>
    <n v="2816"/>
    <n v="-288484"/>
    <n v="0"/>
    <n v="5234.78"/>
    <n v="11496881"/>
    <s v="BAMAQ"/>
    <s v="CONCESSIONARIA"/>
    <s v="RUA JOAQUIM PARAGUAI 100"/>
    <s v="VILA ISABEL"/>
    <s v="VARGINHA"/>
    <s v="MG"/>
    <s v="DTM"/>
    <m/>
    <m/>
    <m/>
    <m/>
    <m/>
    <m/>
    <m/>
    <m/>
    <m/>
    <m/>
    <m/>
    <m/>
  </r>
  <r>
    <x v="0"/>
    <x v="6"/>
    <n v="672280900"/>
    <n v="109978"/>
    <s v="UNIVERSIDADE FEDERAL DE LAVRAS - MG"/>
    <d v="2020-07-15T13:58:11"/>
    <s v="PVX6863"/>
    <s v="PROPRIA"/>
    <s v="MONTANA"/>
    <s v=""/>
    <n v="2015"/>
    <n v="395469"/>
    <s v="JOSE DE OLIVEIRA"/>
    <s v="Manutencao em Oficina"/>
    <s v="FLEX"/>
    <n v="0"/>
    <n v="0"/>
    <n v="101465"/>
    <n v="3065"/>
    <n v="0"/>
    <n v="1149.03"/>
    <n v="11271855"/>
    <s v="BOTELHO CENTRO AUTOMOTIVO"/>
    <s v="OFICINA MECANICA"/>
    <s v="RUA CAPITAO JAIR VIEIRA 40"/>
    <s v="CENTRO"/>
    <s v="LAVRAS"/>
    <s v="MG"/>
    <s v="DTM"/>
    <m/>
    <m/>
    <m/>
    <m/>
    <m/>
    <m/>
    <m/>
    <m/>
    <m/>
    <m/>
    <m/>
    <m/>
  </r>
  <r>
    <x v="0"/>
    <x v="6"/>
    <n v="672452278"/>
    <n v="109978"/>
    <s v="UNIVERSIDADE FEDERAL DE LAVRAS - MG"/>
    <d v="2020-07-16T12:24:57"/>
    <s v="GMF5451"/>
    <s v="PROPRIA"/>
    <s v="MICRO ONIBUS"/>
    <s v="20012220"/>
    <n v="2007"/>
    <n v="11984333"/>
    <s v="ADEILSON CARVALHO"/>
    <s v="Manutencao em Oficina"/>
    <s v="DIESEL"/>
    <n v="0"/>
    <n v="0"/>
    <n v="273897"/>
    <n v="1071"/>
    <n v="0"/>
    <n v="2988"/>
    <n v="11489664"/>
    <s v="HRM DIESEL"/>
    <s v="ACESSORIOS PARA CARRO"/>
    <s v="RUA JORGE MARCELINO DE LIMA 283"/>
    <s v="NOVA ERA III"/>
    <s v="LAVRAS"/>
    <s v="MG"/>
    <s v="DTM"/>
    <m/>
    <m/>
    <m/>
    <m/>
    <m/>
    <m/>
    <m/>
    <m/>
    <m/>
    <m/>
    <m/>
    <m/>
  </r>
  <r>
    <x v="0"/>
    <x v="6"/>
    <n v="672669547"/>
    <n v="109978"/>
    <s v="UNIVERSIDADE FEDERAL DE LAVRAS - MG"/>
    <d v="2020-07-17T16:34:00"/>
    <s v="MAQ4187"/>
    <s v="PROPRIA"/>
    <s v="EQUIPAMENTO"/>
    <s v="14887"/>
    <n v="2017"/>
    <n v="11984333"/>
    <s v="ADEILSON CARVALHO"/>
    <s v="Manutencao em Oficina"/>
    <s v="NAO E NECESSARIO ESPECIFICAR"/>
    <n v="0"/>
    <n v="0"/>
    <n v="2913"/>
    <n v="97"/>
    <n v="0"/>
    <n v="2130"/>
    <n v="11496881"/>
    <s v="BAMAQ"/>
    <s v="CONCESSIONARIA"/>
    <s v="RUA JOAQUIM PARAGUAI 100"/>
    <s v="VILA ISABEL"/>
    <s v="VARGINHA"/>
    <s v="MG"/>
    <s v="DTM"/>
    <m/>
    <m/>
    <m/>
    <m/>
    <m/>
    <m/>
    <m/>
    <m/>
    <m/>
    <m/>
    <m/>
    <m/>
  </r>
  <r>
    <x v="0"/>
    <x v="6"/>
    <n v="672671455"/>
    <n v="109978"/>
    <s v="UNIVERSIDADE FEDERAL DE LAVRAS - MG"/>
    <d v="2020-07-17T16:38:36"/>
    <s v="RET4257"/>
    <s v="PROPRIA"/>
    <s v="RETRO ESCAVADEIRA"/>
    <s v="4257"/>
    <n v="2017"/>
    <n v="68674040"/>
    <s v="JOSE BENTO DA SILVA"/>
    <s v="Manutencao em Oficina"/>
    <s v="DIESEL"/>
    <n v="0"/>
    <n v="0"/>
    <n v="3295"/>
    <n v="254"/>
    <n v="0"/>
    <n v="1115"/>
    <n v="11252559"/>
    <s v="AUTO MOLAS AEROPORTO"/>
    <s v="OFICINA MECANICA"/>
    <s v="RUA MANOEL GALDINO IRMAO 98"/>
    <s v="SANTA CRUZ"/>
    <s v="LAVRAS"/>
    <s v="MG"/>
    <s v="DTM"/>
    <m/>
    <m/>
    <m/>
    <m/>
    <m/>
    <m/>
    <m/>
    <m/>
    <m/>
    <m/>
    <m/>
    <m/>
  </r>
  <r>
    <x v="0"/>
    <x v="6"/>
    <n v="672832890"/>
    <n v="109978"/>
    <s v="UNIVERSIDADE FEDERAL DE LAVRAS - MG"/>
    <d v="2020-07-19T00:27:37"/>
    <s v="HKX5731"/>
    <s v="PROPRIA"/>
    <s v="MOTOCICLETA"/>
    <s v="20019249"/>
    <n v="2009"/>
    <n v="1810957"/>
    <s v="ARTHUR RESENDE RIBEIRO DE OLIVEIRA"/>
    <s v="Manutencao em Oficina"/>
    <s v="GASOLINA COMUM"/>
    <n v="0"/>
    <n v="0"/>
    <n v="20000"/>
    <n v="0"/>
    <n v="0"/>
    <n v="350.9"/>
    <n v="11677720"/>
    <s v="MAXWELL MOTO PECAS"/>
    <s v="MOTO PECAS"/>
    <s v="RUA SANTANA 77"/>
    <s v="CENTRO"/>
    <s v="LAVRAS"/>
    <s v="MG"/>
    <s v="DTM"/>
    <m/>
    <m/>
    <m/>
    <m/>
    <m/>
    <m/>
    <m/>
    <m/>
    <m/>
    <m/>
    <m/>
    <m/>
  </r>
  <r>
    <x v="0"/>
    <x v="6"/>
    <n v="673128596"/>
    <n v="109978"/>
    <s v="UNIVERSIDADE FEDERAL DE LAVRAS - MG"/>
    <d v="2020-07-21T09:35:49"/>
    <s v="OQP9475"/>
    <s v="PROPRIA"/>
    <s v="UNO"/>
    <s v=""/>
    <n v="2014"/>
    <n v="395469"/>
    <s v="JOSE DE OLIVEIRA"/>
    <s v="Manutencao em Oficina"/>
    <s v="FLEX"/>
    <n v="0"/>
    <n v="0"/>
    <n v="127867"/>
    <n v="-216"/>
    <n v="0"/>
    <n v="3169.07"/>
    <n v="11555454"/>
    <s v="NEYCAR CENTROAUTOMOTIVO"/>
    <s v="OFICINA MECANICA"/>
    <s v="RUA LAZARO AZEVEDO MELO 74"/>
    <s v="LAVRAS"/>
    <s v="LAVRAS"/>
    <s v="MG"/>
    <s v="DTM"/>
    <m/>
    <m/>
    <m/>
    <m/>
    <m/>
    <m/>
    <m/>
    <m/>
    <m/>
    <m/>
    <m/>
    <m/>
  </r>
  <r>
    <x v="0"/>
    <x v="6"/>
    <n v="673159820"/>
    <n v="109978"/>
    <s v="UNIVERSIDADE FEDERAL DE LAVRAS - MG"/>
    <d v="2020-07-21T12:45:48"/>
    <s v="GMF5451"/>
    <s v="PROPRIA"/>
    <s v="MICRO ONIBUS"/>
    <s v="20012220"/>
    <n v="2007"/>
    <n v="11984333"/>
    <s v="ADEILSON CARVALHO"/>
    <s v="Manutencao em Oficina"/>
    <s v="DIESEL"/>
    <n v="0"/>
    <n v="0"/>
    <n v="273910"/>
    <n v="13"/>
    <n v="0"/>
    <n v="5560"/>
    <n v="11489664"/>
    <s v="HRM DIESEL"/>
    <s v="ACESSORIOS PARA CARRO"/>
    <s v="RUA JORGE MARCELINO DE LIMA 283"/>
    <s v="NOVA ERA III"/>
    <s v="LAVRAS"/>
    <s v="MG"/>
    <s v="DTM"/>
    <m/>
    <m/>
    <m/>
    <m/>
    <m/>
    <m/>
    <m/>
    <m/>
    <m/>
    <m/>
    <m/>
    <m/>
  </r>
  <r>
    <x v="0"/>
    <x v="6"/>
    <n v="673234735"/>
    <n v="109978"/>
    <s v="UNIVERSIDADE FEDERAL DE LAVRAS - MG"/>
    <d v="2020-07-21T18:56:44"/>
    <s v="GMF0576"/>
    <s v="PROPRIA"/>
    <s v="L1113"/>
    <s v="20012237"/>
    <n v="1976"/>
    <n v="395473"/>
    <s v="JOSE FAVARO RIBEIRO"/>
    <s v="Manutencao em Oficina"/>
    <s v="DIESEL"/>
    <n v="0"/>
    <n v="0"/>
    <n v="59763"/>
    <n v="595"/>
    <n v="0"/>
    <n v="606"/>
    <n v="11514790"/>
    <s v="LIDER TRATORES"/>
    <s v="AUTO PECAS"/>
    <s v="R MARTE 140"/>
    <s v="MORADA DO SOL"/>
    <s v="LAVRAS"/>
    <s v="MG"/>
    <s v="DTM"/>
    <m/>
    <m/>
    <m/>
    <m/>
    <m/>
    <m/>
    <m/>
    <m/>
    <m/>
    <m/>
    <m/>
    <m/>
  </r>
  <r>
    <x v="0"/>
    <x v="6"/>
    <n v="673392334"/>
    <n v="109978"/>
    <s v="UNIVERSIDADE FEDERAL DE LAVRAS - MG"/>
    <d v="2020-07-22T16:58:04"/>
    <s v="OQP9475"/>
    <s v="PROPRIA"/>
    <s v="UNO"/>
    <s v=""/>
    <n v="2014"/>
    <n v="395469"/>
    <s v="JOSE DE OLIVEIRA"/>
    <s v="Manutencao em Oficina"/>
    <s v="FLEX"/>
    <n v="0"/>
    <n v="0"/>
    <n v="128556"/>
    <n v="689"/>
    <n v="0"/>
    <n v="1370"/>
    <n v="11162878"/>
    <s v="CAMPNEUS"/>
    <s v="LOJA DE PNEUS"/>
    <s v="AVENIDA COMANDANTE SOARES JUNIOR 661"/>
    <s v="SANTA EFIGENIA"/>
    <s v="LAVRAS"/>
    <s v="MG"/>
    <s v="DTM"/>
    <m/>
    <m/>
    <m/>
    <m/>
    <m/>
    <m/>
    <m/>
    <m/>
    <m/>
    <m/>
    <m/>
    <m/>
  </r>
  <r>
    <x v="0"/>
    <x v="6"/>
    <n v="673400724"/>
    <n v="109978"/>
    <s v="UNIVERSIDADE FEDERAL DE LAVRAS - MG"/>
    <d v="2020-07-22T17:34:57"/>
    <s v="RET4258"/>
    <s v="PROPRIA"/>
    <s v="RETRO ESCAVADEIRA"/>
    <s v="4258"/>
    <n v="2017"/>
    <n v="395473"/>
    <s v="JOSE FAVARO RIBEIRO"/>
    <s v="Manutencao em Oficina"/>
    <s v="DIESEL"/>
    <n v="0"/>
    <n v="0"/>
    <n v="5610"/>
    <n v="0"/>
    <n v="0"/>
    <n v="5915.1"/>
    <n v="11514790"/>
    <s v="LIDER TRATORES"/>
    <s v="AUTO PECAS"/>
    <s v="R MARTE 140"/>
    <s v="MORADA DO SOL"/>
    <s v="LAVRAS"/>
    <s v="MG"/>
    <s v="DTM"/>
    <m/>
    <m/>
    <m/>
    <m/>
    <m/>
    <m/>
    <m/>
    <m/>
    <m/>
    <m/>
    <m/>
    <m/>
  </r>
  <r>
    <x v="0"/>
    <x v="6"/>
    <n v="674050492"/>
    <n v="109978"/>
    <s v="UNIVERSIDADE FEDERAL DE LAVRAS - MG"/>
    <d v="2020-07-27T11:00:20"/>
    <s v="GMF6454"/>
    <s v="PROPRIA"/>
    <s v="RANGER"/>
    <s v="20019848"/>
    <n v="2010"/>
    <n v="2042576"/>
    <s v="ANDERSON DOUGLAS CARVALHO"/>
    <s v="Manutencao em Oficina"/>
    <s v="DIESEL"/>
    <n v="0"/>
    <n v="0"/>
    <n v="145855"/>
    <n v="1738"/>
    <n v="0"/>
    <n v="2437.1"/>
    <n v="7410824"/>
    <s v="AUTO PECAS SANTO ANTONIO"/>
    <s v="AUTO PECAS"/>
    <s v="AVENIDA JOSE SANTANA 920"/>
    <s v="DONA JULIETA"/>
    <s v="LAVRAS"/>
    <s v="MG"/>
    <s v="DTM"/>
    <m/>
    <m/>
    <m/>
    <m/>
    <m/>
    <m/>
    <m/>
    <m/>
    <m/>
    <m/>
    <m/>
    <m/>
  </r>
  <r>
    <x v="0"/>
    <x v="6"/>
    <n v="674214080"/>
    <n v="109978"/>
    <s v="UNIVERSIDADE FEDERAL DE LAVRAS - MG"/>
    <d v="2020-07-28T10:28:58"/>
    <s v="GMF6156"/>
    <s v="PROPRIA"/>
    <s v="STRADA HD WK CD E"/>
    <s v="20019835"/>
    <n v="2009"/>
    <n v="395326"/>
    <s v="CARLOS ALBERTO DE OLIVEIRA SILVA"/>
    <s v="Filtro de oleo"/>
    <s v="GASOLINA COMUM"/>
    <n v="0"/>
    <n v="0"/>
    <n v="127545"/>
    <n v="0"/>
    <n v="0"/>
    <n v="19"/>
    <n v="6103464"/>
    <s v="POSTO TUNEL"/>
    <s v="POSTO DE COMBUSTIVEL"/>
    <s v="RUA OTACILIO NEGRAO DE LIMA 598"/>
    <s v="CENTRO"/>
    <s v="LAVRAS"/>
    <s v="MG"/>
    <s v="DTM"/>
    <m/>
    <m/>
    <m/>
    <m/>
    <m/>
    <m/>
    <m/>
    <m/>
    <m/>
    <m/>
    <m/>
    <m/>
  </r>
  <r>
    <x v="0"/>
    <x v="6"/>
    <n v="674214080"/>
    <n v="109978"/>
    <s v="UNIVERSIDADE FEDERAL DE LAVRAS - MG"/>
    <d v="2020-07-28T10:28:58"/>
    <s v="GMF6156"/>
    <s v="PROPRIA"/>
    <s v="STRADA HD WK CD E"/>
    <s v="20019835"/>
    <n v="2009"/>
    <n v="395326"/>
    <s v="CARLOS ALBERTO DE OLIVEIRA SILVA"/>
    <s v="Filtro de combustivel"/>
    <s v="GASOLINA COMUM"/>
    <n v="0"/>
    <n v="0"/>
    <n v="127545"/>
    <n v="0"/>
    <n v="0"/>
    <n v="18"/>
    <n v="6103464"/>
    <s v="POSTO TUNEL"/>
    <s v="POSTO DE COMBUSTIVEL"/>
    <s v="RUA OTACILIO NEGRAO DE LIMA 598"/>
    <s v="CENTRO"/>
    <s v="LAVRAS"/>
    <s v="MG"/>
    <s v="DTM"/>
    <m/>
    <m/>
    <m/>
    <m/>
    <m/>
    <m/>
    <m/>
    <m/>
    <m/>
    <m/>
    <m/>
    <m/>
  </r>
  <r>
    <x v="0"/>
    <x v="6"/>
    <n v="674214080"/>
    <n v="109978"/>
    <s v="UNIVERSIDADE FEDERAL DE LAVRAS - MG"/>
    <d v="2020-07-28T10:28:58"/>
    <s v="GMF6156"/>
    <s v="PROPRIA"/>
    <s v="STRADA HD WK CD E"/>
    <s v="20019835"/>
    <n v="2009"/>
    <n v="395326"/>
    <s v="CARLOS ALBERTO DE OLIVEIRA SILVA"/>
    <s v="Oleo"/>
    <s v="GASOLINA COMUM"/>
    <n v="3"/>
    <n v="30"/>
    <n v="127545"/>
    <n v="2027"/>
    <n v="675.67"/>
    <n v="90"/>
    <n v="6103464"/>
    <s v="POSTO TUNEL"/>
    <s v="POSTO DE COMBUSTIVEL"/>
    <s v="RUA OTACILIO NEGRAO DE LIMA 598"/>
    <s v="CENTRO"/>
    <s v="LAVRAS"/>
    <s v="MG"/>
    <s v="DTM"/>
    <m/>
    <m/>
    <m/>
    <m/>
    <m/>
    <m/>
    <m/>
    <m/>
    <m/>
    <m/>
    <m/>
    <m/>
  </r>
  <r>
    <x v="0"/>
    <x v="6"/>
    <n v="674212411"/>
    <n v="109978"/>
    <s v="UNIVERSIDADE FEDERAL DE LAVRAS - MG"/>
    <d v="2020-07-28T10:29:11"/>
    <s v="RET4258"/>
    <s v="PROPRIA"/>
    <s v="RETRO ESCAVADEIRA"/>
    <s v="4258"/>
    <n v="2017"/>
    <n v="395473"/>
    <s v="JOSE FAVARO RIBEIRO"/>
    <s v="Manutencao em Oficina"/>
    <s v="DIESEL"/>
    <n v="0"/>
    <n v="0"/>
    <n v="5610"/>
    <n v="0"/>
    <n v="0"/>
    <n v="1585"/>
    <n v="11251455"/>
    <s v="AUTO PECAS AEROPORTO"/>
    <s v="AUTO PECAS"/>
    <s v="RODOVIA BR 265 1535 KM 147"/>
    <s v="AEROPORTO"/>
    <s v="LAVRAS"/>
    <s v="MG"/>
    <s v="DTM"/>
    <m/>
    <m/>
    <m/>
    <m/>
    <m/>
    <m/>
    <m/>
    <m/>
    <m/>
    <m/>
    <m/>
    <m/>
  </r>
  <r>
    <x v="5"/>
    <x v="6"/>
    <n v="674374314"/>
    <n v="109978"/>
    <s v="UNIVERSIDADE FEDERAL DE LAVRAS - MG"/>
    <d v="2020-07-29T10:08:11"/>
    <s v="TRA6144"/>
    <s v="PROPRIA"/>
    <s v="TRATOR AGRICOLA"/>
    <s v="87244"/>
    <n v="2017"/>
    <n v="395469"/>
    <s v="JOSE DE OLIVEIRA"/>
    <s v="Manutencao em Oficina"/>
    <s v="DIESEL"/>
    <n v="0"/>
    <n v="0"/>
    <n v="4510"/>
    <n v="26"/>
    <n v="0"/>
    <n v="2259.17"/>
    <n v="11252559"/>
    <s v="AUTO MOLAS AEROPORTO"/>
    <s v="OFICINA MECANICA"/>
    <s v="RUA MANOEL GALDINO IRMAO 98"/>
    <s v="SANTA CRUZ"/>
    <s v="LAVRAS"/>
    <s v="MG"/>
    <s v="FAZENDA MUQUEM"/>
    <m/>
    <m/>
    <m/>
    <m/>
    <m/>
    <m/>
    <m/>
    <m/>
    <m/>
    <m/>
    <m/>
    <m/>
  </r>
  <r>
    <x v="3"/>
    <x v="6"/>
    <n v="674468149"/>
    <n v="109978"/>
    <s v="UNIVERSIDADE FEDERAL DE LAVRAS - MG"/>
    <d v="2020-07-29T18:34:30"/>
    <s v="PVJ8123"/>
    <s v="PROPRIA"/>
    <s v="MOTOCICLETA"/>
    <s v="20019272"/>
    <n v="2014"/>
    <n v="1810957"/>
    <s v="ARTHUR RESENDE RIBEIRO DE OLIVEIRA"/>
    <s v="Manutencao em Oficina"/>
    <s v="GASOLINA COMUM"/>
    <n v="0"/>
    <n v="0"/>
    <n v="81100"/>
    <n v="100"/>
    <n v="0"/>
    <n v="672.25"/>
    <n v="11677720"/>
    <s v="MAXWELL MOTO PECAS"/>
    <s v="MOTO PECAS"/>
    <s v="RUA SANTANA 77"/>
    <s v="CENTRO"/>
    <s v="LAVRAS"/>
    <s v="MG"/>
    <s v="CVP"/>
    <m/>
    <m/>
    <m/>
    <m/>
    <m/>
    <m/>
    <m/>
    <m/>
    <m/>
    <m/>
    <m/>
    <m/>
  </r>
  <r>
    <x v="6"/>
    <x v="6"/>
    <n v="674624916"/>
    <n v="109978"/>
    <s v="UNIVERSIDADE FEDERAL DE LAVRAS - MG"/>
    <d v="2020-07-30T16:51:02"/>
    <s v="HKX5728"/>
    <s v="PROPRIA"/>
    <s v="MOTOCICLETA"/>
    <s v=""/>
    <n v="2009"/>
    <n v="1810957"/>
    <s v="ARTHUR RESENDE RIBEIRO DE OLIVEIRA"/>
    <s v="Manutencao em Oficina"/>
    <s v="GASOLINA COMUM"/>
    <n v="0"/>
    <n v="0"/>
    <n v="50000"/>
    <n v="4500"/>
    <n v="0"/>
    <n v="393.28"/>
    <n v="11677720"/>
    <s v="MAXWELL MOTO PECAS"/>
    <s v="MOTO PECAS"/>
    <s v="RUA SANTANA 77"/>
    <s v="CENTRO"/>
    <s v="LAVRAS"/>
    <s v="MG"/>
    <s v="DGTI"/>
    <m/>
    <m/>
    <m/>
    <m/>
    <m/>
    <m/>
    <m/>
    <m/>
    <m/>
    <m/>
    <m/>
    <m/>
  </r>
  <r>
    <x v="0"/>
    <x v="6"/>
    <n v="674701484"/>
    <n v="109978"/>
    <s v="UNIVERSIDADE FEDERAL DE LAVRAS - MG"/>
    <d v="2020-07-31T08:35:43"/>
    <s v="TRA9414"/>
    <s v="PROPRIA"/>
    <s v="TRATOR BM 100"/>
    <s v="20015664"/>
    <n v="2010"/>
    <n v="11984333"/>
    <s v="ADEILSON CARVALHO"/>
    <s v="Manutencao em Oficina"/>
    <s v="GASOLINA COMUM"/>
    <n v="0"/>
    <n v="0"/>
    <n v="173870"/>
    <n v="1"/>
    <n v="0"/>
    <n v="1798.05"/>
    <n v="11514790"/>
    <s v="LIDER TRATORES"/>
    <s v="AUTO PECAS"/>
    <s v="R MARTE 140"/>
    <s v="MORADA DO SOL"/>
    <s v="LAVRAS"/>
    <s v="MG"/>
    <s v="DTM"/>
    <m/>
    <m/>
    <m/>
    <m/>
    <m/>
    <m/>
    <m/>
    <m/>
    <m/>
    <m/>
    <m/>
    <m/>
  </r>
  <r>
    <x v="0"/>
    <x v="6"/>
    <n v="674818679"/>
    <n v="109978"/>
    <s v="UNIVERSIDADE FEDERAL DE LAVRAS - MG"/>
    <d v="2020-07-31T17:59:07"/>
    <s v="GMF6159"/>
    <s v="PROPRIA"/>
    <s v="STRADA HD WK CD E"/>
    <s v=""/>
    <n v="2009"/>
    <n v="395469"/>
    <s v="JOSE DE OLIVEIRA"/>
    <s v="Manutencao em Oficina"/>
    <s v="GASOLINA COMUM"/>
    <n v="0"/>
    <n v="0"/>
    <n v="118717"/>
    <n v="4135"/>
    <n v="0"/>
    <n v="316.99"/>
    <n v="11271855"/>
    <s v="BOTELHO CENTRO AUTOMOTIVO"/>
    <s v="OFICINA MECANICA"/>
    <s v="RUA CAPITAO JAIR VIEIRA 40"/>
    <s v="CENTRO"/>
    <s v="LAVRAS"/>
    <s v="MG"/>
    <s v="DTM"/>
    <m/>
    <m/>
    <m/>
    <m/>
    <m/>
    <m/>
    <m/>
    <m/>
    <m/>
    <m/>
    <m/>
    <m/>
  </r>
  <r>
    <x v="0"/>
    <x v="7"/>
    <n v="675560369"/>
    <n v="109978"/>
    <s v="UNIVERSIDADE FEDERAL DE LAVRAS - MG"/>
    <d v="2020-08-05T17:47:40"/>
    <s v="RET4127"/>
    <s v="PROPRIA"/>
    <s v="RETRO ESCAVADEIRA"/>
    <s v="12227"/>
    <n v="2017"/>
    <n v="11984333"/>
    <s v="ADEILSON CARVALHO"/>
    <s v="Manutencao em Oficina"/>
    <s v="DIESEL"/>
    <n v="0"/>
    <n v="0"/>
    <n v="5179"/>
    <n v="189"/>
    <n v="0"/>
    <n v="3463.92"/>
    <n v="11496881"/>
    <s v="BAMAQ"/>
    <s v="CONCESSIONARIA"/>
    <s v="RUA JOAQUIM PARAGUAI 100"/>
    <s v="VILA ISABEL"/>
    <s v="VARGINHA"/>
    <s v="MG"/>
    <s v="DTM"/>
    <m/>
    <m/>
    <m/>
    <m/>
    <m/>
    <m/>
    <m/>
    <m/>
    <m/>
    <m/>
    <m/>
    <m/>
  </r>
  <r>
    <x v="0"/>
    <x v="7"/>
    <n v="675570570"/>
    <n v="109978"/>
    <s v="UNIVERSIDADE FEDERAL DE LAVRAS - MG"/>
    <d v="2020-08-05T18:37:27"/>
    <s v="PVJ8162"/>
    <s v="PROPRIA"/>
    <s v="MOTOCICLETA"/>
    <s v="20015679"/>
    <n v="2014"/>
    <n v="1810957"/>
    <s v="ARTHUR RESENDE RIBEIRO DE OLIVEIRA"/>
    <s v="Manutencao em Oficina"/>
    <s v="GASOLINA COMUM"/>
    <n v="0"/>
    <n v="0"/>
    <n v="58000"/>
    <n v="3000"/>
    <n v="0"/>
    <n v="451.04"/>
    <n v="11677720"/>
    <s v="MAXWELL MOTO PECAS"/>
    <s v="MOTO PECAS"/>
    <s v="RUA SANTANA 77"/>
    <s v="CENTRO"/>
    <s v="LAVRAS"/>
    <s v="MG"/>
    <s v="DTM"/>
    <m/>
    <m/>
    <m/>
    <m/>
    <m/>
    <m/>
    <m/>
    <m/>
    <m/>
    <m/>
    <m/>
    <m/>
  </r>
  <r>
    <x v="0"/>
    <x v="7"/>
    <n v="675675719"/>
    <n v="109978"/>
    <s v="UNIVERSIDADE FEDERAL DE LAVRAS - MG"/>
    <d v="2020-08-06T11:23:13"/>
    <s v="OQP9475"/>
    <s v="PROPRIA"/>
    <s v="UNO"/>
    <s v=""/>
    <n v="2014"/>
    <n v="1810957"/>
    <s v="ARTHUR RESENDE RIBEIRO DE OLIVEIRA"/>
    <s v="Oleo"/>
    <s v="FLEX"/>
    <n v="3"/>
    <n v="30"/>
    <n v="129588"/>
    <n v="18646"/>
    <n v="6215.33"/>
    <n v="90"/>
    <n v="6103464"/>
    <s v="POSTO TUNEL"/>
    <s v="POSTO DE COMBUSTIVEL"/>
    <s v="RUA OTACILIO NEGRAO DE LIMA 598"/>
    <s v="CENTRO"/>
    <s v="LAVRAS"/>
    <s v="MG"/>
    <s v="DTM"/>
    <m/>
    <m/>
    <m/>
    <m/>
    <m/>
    <m/>
    <m/>
    <m/>
    <m/>
    <m/>
    <m/>
    <m/>
  </r>
  <r>
    <x v="0"/>
    <x v="7"/>
    <n v="675675719"/>
    <n v="109978"/>
    <s v="UNIVERSIDADE FEDERAL DE LAVRAS - MG"/>
    <d v="2020-08-06T11:23:13"/>
    <s v="OQP9475"/>
    <s v="PROPRIA"/>
    <s v="UNO"/>
    <s v=""/>
    <n v="2014"/>
    <n v="1810957"/>
    <s v="ARTHUR RESENDE RIBEIRO DE OLIVEIRA"/>
    <s v="Filtro de oleo"/>
    <s v="FLEX"/>
    <n v="0"/>
    <n v="0"/>
    <n v="129588"/>
    <n v="0"/>
    <n v="0"/>
    <n v="19"/>
    <n v="6103464"/>
    <s v="POSTO TUNEL"/>
    <s v="POSTO DE COMBUSTIVEL"/>
    <s v="RUA OTACILIO NEGRAO DE LIMA 598"/>
    <s v="CENTRO"/>
    <s v="LAVRAS"/>
    <s v="MG"/>
    <s v="DTM"/>
    <m/>
    <m/>
    <m/>
    <m/>
    <m/>
    <m/>
    <m/>
    <m/>
    <m/>
    <m/>
    <m/>
    <m/>
  </r>
  <r>
    <x v="0"/>
    <x v="7"/>
    <n v="675826007"/>
    <n v="109978"/>
    <s v="UNIVERSIDADE FEDERAL DE LAVRAS - MG"/>
    <d v="2020-08-07T19:44:00"/>
    <s v="RET4258"/>
    <s v="PROPRIA"/>
    <s v="RETRO ESCAVADEIRA"/>
    <s v="4258"/>
    <n v="2017"/>
    <n v="395473"/>
    <s v="JOSE FAVARO RIBEIRO"/>
    <s v="Manutencao em Oficina"/>
    <s v="DIESEL"/>
    <n v="0"/>
    <n v="0"/>
    <n v="5612"/>
    <n v="2"/>
    <n v="0"/>
    <n v="845"/>
    <n v="11514790"/>
    <s v="LIDER TRATORES"/>
    <s v="AUTO PECAS"/>
    <s v="R MARTE 140"/>
    <s v="MORADA DO SOL"/>
    <s v="LAVRAS"/>
    <s v="MG"/>
    <s v="DTM"/>
    <m/>
    <m/>
    <m/>
    <m/>
    <m/>
    <m/>
    <m/>
    <m/>
    <m/>
    <m/>
    <m/>
    <m/>
  </r>
  <r>
    <x v="3"/>
    <x v="7"/>
    <n v="676026643"/>
    <n v="109978"/>
    <s v="UNIVERSIDADE FEDERAL DE LAVRAS - MG"/>
    <d v="2020-08-10T08:58:33"/>
    <s v="ROC6726"/>
    <s v="PROPRIA"/>
    <s v="ROCADEIRA FS 220"/>
    <s v=""/>
    <n v="2011"/>
    <n v="395326"/>
    <s v="CARLOS ALBERTO DE OLIVEIRA SILVA"/>
    <s v="Oleo"/>
    <s v="GASOLINA COMUM"/>
    <n v="0.5"/>
    <n v="20"/>
    <n v="114005"/>
    <n v="935"/>
    <n v="1870"/>
    <n v="10"/>
    <n v="6103464"/>
    <s v="POSTO TUNEL"/>
    <s v="POSTO DE COMBUSTIVEL"/>
    <s v="RUA OTACILIO NEGRAO DE LIMA 598"/>
    <s v="CENTRO"/>
    <s v="LAVRAS"/>
    <s v="MG"/>
    <s v="PROINFRA"/>
    <m/>
    <m/>
    <m/>
    <m/>
    <m/>
    <m/>
    <m/>
    <m/>
    <m/>
    <m/>
    <m/>
    <m/>
  </r>
  <r>
    <x v="3"/>
    <x v="7"/>
    <n v="676026884"/>
    <n v="109978"/>
    <s v="UNIVERSIDADE FEDERAL DE LAVRAS - MG"/>
    <d v="2020-08-10T08:59:35"/>
    <s v="ROC6727"/>
    <s v="PROPRIA"/>
    <s v="ROCADEIRA FS 220"/>
    <s v=""/>
    <n v="2011"/>
    <n v="395326"/>
    <s v="CARLOS ALBERTO DE OLIVEIRA SILVA"/>
    <s v="Oleo"/>
    <s v="GASOLINA COMUM"/>
    <n v="0.5"/>
    <n v="20"/>
    <n v="114005"/>
    <n v="935"/>
    <n v="1870"/>
    <n v="10"/>
    <n v="6103464"/>
    <s v="POSTO TUNEL"/>
    <s v="POSTO DE COMBUSTIVEL"/>
    <s v="RUA OTACILIO NEGRAO DE LIMA 598"/>
    <s v="CENTRO"/>
    <s v="LAVRAS"/>
    <s v="MG"/>
    <s v="PROINFRA"/>
    <m/>
    <m/>
    <m/>
    <m/>
    <m/>
    <m/>
    <m/>
    <m/>
    <m/>
    <m/>
    <m/>
    <m/>
  </r>
  <r>
    <x v="3"/>
    <x v="7"/>
    <n v="676027323"/>
    <n v="109978"/>
    <s v="UNIVERSIDADE FEDERAL DE LAVRAS - MG"/>
    <d v="2020-08-10T09:00:54"/>
    <s v="ROC4343"/>
    <s v="PROPRIA"/>
    <s v="ROCADEIRA"/>
    <s v=""/>
    <n v="2012"/>
    <n v="395326"/>
    <s v="CARLOS ALBERTO DE OLIVEIRA SILVA"/>
    <s v="Oleo"/>
    <s v="GASOLINA COMUM"/>
    <n v="0.5"/>
    <n v="20"/>
    <n v="114005"/>
    <n v="935"/>
    <n v="1870"/>
    <n v="10"/>
    <n v="6103464"/>
    <s v="POSTO TUNEL"/>
    <s v="POSTO DE COMBUSTIVEL"/>
    <s v="RUA OTACILIO NEGRAO DE LIMA 598"/>
    <s v="CENTRO"/>
    <s v="LAVRAS"/>
    <s v="MG"/>
    <s v="PROINFRA"/>
    <m/>
    <m/>
    <m/>
    <m/>
    <m/>
    <m/>
    <m/>
    <m/>
    <m/>
    <m/>
    <m/>
    <m/>
  </r>
  <r>
    <x v="3"/>
    <x v="7"/>
    <n v="676027810"/>
    <n v="109978"/>
    <s v="UNIVERSIDADE FEDERAL DE LAVRAS - MG"/>
    <d v="2020-08-10T09:02:40"/>
    <s v="ROC4342"/>
    <s v="PROPRIA"/>
    <s v="ROCADEIRA"/>
    <s v=""/>
    <n v="2012"/>
    <n v="395326"/>
    <s v="CARLOS ALBERTO DE OLIVEIRA SILVA"/>
    <s v="Oleo"/>
    <s v="GASOLINA COMUM"/>
    <n v="0.5"/>
    <n v="20"/>
    <n v="114005"/>
    <n v="935"/>
    <n v="1870"/>
    <n v="10"/>
    <n v="6103464"/>
    <s v="POSTO TUNEL"/>
    <s v="POSTO DE COMBUSTIVEL"/>
    <s v="RUA OTACILIO NEGRAO DE LIMA 598"/>
    <s v="CENTRO"/>
    <s v="LAVRAS"/>
    <s v="MG"/>
    <s v="PROINFRA"/>
    <m/>
    <m/>
    <m/>
    <m/>
    <m/>
    <m/>
    <m/>
    <m/>
    <m/>
    <m/>
    <m/>
    <m/>
  </r>
  <r>
    <x v="3"/>
    <x v="7"/>
    <n v="676029146"/>
    <n v="109978"/>
    <s v="UNIVERSIDADE FEDERAL DE LAVRAS - MG"/>
    <d v="2020-08-10T09:03:43"/>
    <s v="ROC7070"/>
    <s v="PROPRIA"/>
    <s v="ROCADEIRA"/>
    <s v=""/>
    <n v="2016"/>
    <n v="395326"/>
    <s v="CARLOS ALBERTO DE OLIVEIRA SILVA"/>
    <s v="Oleo"/>
    <s v="GASOLINA COMUM"/>
    <n v="0.5"/>
    <n v="20"/>
    <n v="114005"/>
    <n v="935"/>
    <n v="1870"/>
    <n v="10"/>
    <n v="6103464"/>
    <s v="POSTO TUNEL"/>
    <s v="POSTO DE COMBUSTIVEL"/>
    <s v="RUA OTACILIO NEGRAO DE LIMA 598"/>
    <s v="CENTRO"/>
    <s v="LAVRAS"/>
    <s v="MG"/>
    <s v="PROINFRA"/>
    <m/>
    <m/>
    <m/>
    <m/>
    <m/>
    <m/>
    <m/>
    <m/>
    <m/>
    <m/>
    <m/>
    <m/>
  </r>
  <r>
    <x v="3"/>
    <x v="7"/>
    <n v="676029447"/>
    <n v="109978"/>
    <s v="UNIVERSIDADE FEDERAL DE LAVRAS - MG"/>
    <d v="2020-08-10T09:04:50"/>
    <s v="ROC7069"/>
    <s v="PROPRIA"/>
    <s v="ROCADEIRA"/>
    <s v=""/>
    <n v="2016"/>
    <n v="395326"/>
    <s v="CARLOS ALBERTO DE OLIVEIRA SILVA"/>
    <s v="Oleo"/>
    <s v="GASOLINA COMUM"/>
    <n v="0.5"/>
    <n v="20"/>
    <n v="114005"/>
    <n v="935"/>
    <n v="1870"/>
    <n v="10"/>
    <n v="6103464"/>
    <s v="POSTO TUNEL"/>
    <s v="POSTO DE COMBUSTIVEL"/>
    <s v="RUA OTACILIO NEGRAO DE LIMA 598"/>
    <s v="CENTRO"/>
    <s v="LAVRAS"/>
    <s v="MG"/>
    <s v="PROINFRA"/>
    <m/>
    <m/>
    <m/>
    <m/>
    <m/>
    <m/>
    <m/>
    <m/>
    <m/>
    <m/>
    <m/>
    <m/>
  </r>
  <r>
    <x v="3"/>
    <x v="7"/>
    <n v="676029713"/>
    <n v="109978"/>
    <s v="UNIVERSIDADE FEDERAL DE LAVRAS - MG"/>
    <d v="2020-08-10T09:06:02"/>
    <s v="ROC6731"/>
    <s v="PROPRIA"/>
    <s v="ROCADEIRA FS 220"/>
    <s v=""/>
    <n v="2011"/>
    <n v="395326"/>
    <s v="CARLOS ALBERTO DE OLIVEIRA SILVA"/>
    <s v="Oleo"/>
    <s v="GASOLINA COMUM"/>
    <n v="0.5"/>
    <n v="20"/>
    <n v="114005"/>
    <n v="935"/>
    <n v="1870"/>
    <n v="10"/>
    <n v="6103464"/>
    <s v="POSTO TUNEL"/>
    <s v="POSTO DE COMBUSTIVEL"/>
    <s v="RUA OTACILIO NEGRAO DE LIMA 598"/>
    <s v="CENTRO"/>
    <s v="LAVRAS"/>
    <s v="MG"/>
    <s v="PROINFRA"/>
    <m/>
    <m/>
    <m/>
    <m/>
    <m/>
    <m/>
    <m/>
    <m/>
    <m/>
    <m/>
    <m/>
    <m/>
  </r>
  <r>
    <x v="3"/>
    <x v="7"/>
    <n v="676029958"/>
    <n v="109978"/>
    <s v="UNIVERSIDADE FEDERAL DE LAVRAS - MG"/>
    <d v="2020-08-10T09:07:03"/>
    <s v="ROC4350"/>
    <s v="PROPRIA"/>
    <s v="ROCADEIRA"/>
    <s v=""/>
    <n v="2012"/>
    <n v="395326"/>
    <s v="CARLOS ALBERTO DE OLIVEIRA SILVA"/>
    <s v="Oleo"/>
    <s v="GASOLINA COMUM"/>
    <n v="0.5"/>
    <n v="20"/>
    <n v="114005"/>
    <n v="935"/>
    <n v="1870"/>
    <n v="10"/>
    <n v="6103464"/>
    <s v="POSTO TUNEL"/>
    <s v="POSTO DE COMBUSTIVEL"/>
    <s v="RUA OTACILIO NEGRAO DE LIMA 598"/>
    <s v="CENTRO"/>
    <s v="LAVRAS"/>
    <s v="MG"/>
    <s v="PROINFRA"/>
    <m/>
    <m/>
    <m/>
    <m/>
    <m/>
    <m/>
    <m/>
    <m/>
    <m/>
    <m/>
    <m/>
    <m/>
  </r>
  <r>
    <x v="3"/>
    <x v="7"/>
    <n v="676030291"/>
    <n v="109978"/>
    <s v="UNIVERSIDADE FEDERAL DE LAVRAS - MG"/>
    <d v="2020-08-10T09:08:08"/>
    <s v="ROC7067"/>
    <s v="PROPRIA"/>
    <s v="ROCADEIRA"/>
    <s v=""/>
    <n v="2016"/>
    <n v="395326"/>
    <s v="CARLOS ALBERTO DE OLIVEIRA SILVA"/>
    <s v="Oleo"/>
    <s v="GASOLINA COMUM"/>
    <n v="0.5"/>
    <n v="20"/>
    <n v="114005"/>
    <n v="935"/>
    <n v="1870"/>
    <n v="10"/>
    <n v="6103464"/>
    <s v="POSTO TUNEL"/>
    <s v="POSTO DE COMBUSTIVEL"/>
    <s v="RUA OTACILIO NEGRAO DE LIMA 598"/>
    <s v="CENTRO"/>
    <s v="LAVRAS"/>
    <s v="MG"/>
    <s v="PROINFRA"/>
    <m/>
    <m/>
    <m/>
    <m/>
    <m/>
    <m/>
    <m/>
    <m/>
    <m/>
    <m/>
    <m/>
    <m/>
  </r>
  <r>
    <x v="3"/>
    <x v="7"/>
    <n v="676030528"/>
    <n v="109978"/>
    <s v="UNIVERSIDADE FEDERAL DE LAVRAS - MG"/>
    <d v="2020-08-10T09:09:07"/>
    <s v="ROC7068"/>
    <s v="PROPRIA"/>
    <s v="ROCADEIRA"/>
    <s v=""/>
    <n v="2016"/>
    <n v="395326"/>
    <s v="CARLOS ALBERTO DE OLIVEIRA SILVA"/>
    <s v="Oleo"/>
    <s v="GASOLINA COMUM"/>
    <n v="0.5"/>
    <n v="20"/>
    <n v="114005"/>
    <n v="935"/>
    <n v="1870"/>
    <n v="10"/>
    <n v="6103464"/>
    <s v="POSTO TUNEL"/>
    <s v="POSTO DE COMBUSTIVEL"/>
    <s v="RUA OTACILIO NEGRAO DE LIMA 598"/>
    <s v="CENTRO"/>
    <s v="LAVRAS"/>
    <s v="MG"/>
    <s v="PROINFRA"/>
    <m/>
    <m/>
    <m/>
    <m/>
    <m/>
    <m/>
    <m/>
    <m/>
    <m/>
    <m/>
    <m/>
    <m/>
  </r>
  <r>
    <x v="0"/>
    <x v="7"/>
    <n v="676074845"/>
    <n v="109978"/>
    <s v="UNIVERSIDADE FEDERAL DE LAVRAS - MG"/>
    <d v="2020-08-10T12:06:28"/>
    <s v="GMF6108"/>
    <s v="PROPRIA"/>
    <s v="KOMBI 1.6"/>
    <s v="20015678"/>
    <n v="2009"/>
    <n v="395469"/>
    <s v="JOSE DE OLIVEIRA"/>
    <s v="Manutencao em Oficina"/>
    <s v="GASOLINA COMUM"/>
    <n v="0"/>
    <n v="0"/>
    <n v="684760"/>
    <n v="1309"/>
    <n v="0"/>
    <n v="100"/>
    <n v="11271855"/>
    <s v="BOTELHO CENTRO AUTOMOTIVO"/>
    <s v="OFICINA MECANICA"/>
    <s v="RUA CAPITAO JAIR VIEIRA 40"/>
    <s v="CENTRO"/>
    <s v="LAVRAS"/>
    <s v="MG"/>
    <s v="DTM"/>
    <m/>
    <m/>
    <m/>
    <m/>
    <m/>
    <m/>
    <m/>
    <m/>
    <m/>
    <m/>
    <m/>
    <m/>
  </r>
  <r>
    <x v="0"/>
    <x v="7"/>
    <n v="676241733"/>
    <n v="109978"/>
    <s v="UNIVERSIDADE FEDERAL DE LAVRAS - MG"/>
    <d v="2020-08-11T10:04:13"/>
    <s v="RET4258"/>
    <s v="PROPRIA"/>
    <s v="RETRO ESCAVADEIRA"/>
    <s v="4258"/>
    <n v="2017"/>
    <n v="395473"/>
    <s v="JOSE FAVARO RIBEIRO"/>
    <s v="Manutencao em Oficina"/>
    <s v="DIESEL"/>
    <n v="0"/>
    <n v="0"/>
    <n v="5612"/>
    <n v="0"/>
    <n v="0"/>
    <n v="719.7"/>
    <n v="11514790"/>
    <s v="LIDER TRATORES"/>
    <s v="AUTO PECAS"/>
    <s v="R MARTE 140"/>
    <s v="MORADA DO SOL"/>
    <s v="LAVRAS"/>
    <s v="MG"/>
    <s v="DTM"/>
    <m/>
    <m/>
    <m/>
    <m/>
    <m/>
    <m/>
    <m/>
    <m/>
    <m/>
    <m/>
    <m/>
    <m/>
  </r>
  <r>
    <x v="0"/>
    <x v="7"/>
    <n v="676562370"/>
    <n v="109978"/>
    <s v="UNIVERSIDADE FEDERAL DE LAVRAS - MG"/>
    <d v="2020-08-13T09:22:56"/>
    <s v="GMF5734"/>
    <s v="PROPRIA"/>
    <s v="COURIER"/>
    <s v="20019838"/>
    <n v="2009"/>
    <n v="2128212"/>
    <s v="BRUNO SIQUEIRA OGANDO"/>
    <s v="Oleo"/>
    <s v="GASOLINA COMUM"/>
    <n v="4"/>
    <n v="25.89"/>
    <n v="113046"/>
    <n v="3285"/>
    <n v="821.25"/>
    <n v="103.55"/>
    <n v="11396534"/>
    <s v="POSTO DA PRACA"/>
    <s v="POSTO DE COMBUSTIVEL"/>
    <s v="PRACA DOUTOR JORGE 185"/>
    <s v="CENTRO"/>
    <s v="LAVRAS"/>
    <s v="MG"/>
    <s v="DTM"/>
    <m/>
    <m/>
    <m/>
    <m/>
    <m/>
    <m/>
    <m/>
    <m/>
    <m/>
    <m/>
    <m/>
    <m/>
  </r>
  <r>
    <x v="0"/>
    <x v="7"/>
    <n v="676619642"/>
    <n v="109978"/>
    <s v="UNIVERSIDADE FEDERAL DE LAVRAS - MG"/>
    <d v="2020-08-13T15:01:14"/>
    <s v="JJF5071"/>
    <s v="PROPRIA"/>
    <s v="GOL"/>
    <s v="20012223"/>
    <n v="2008"/>
    <n v="395464"/>
    <s v="JOSE AUGUSTO DE ABREU"/>
    <s v="Manutencao em Oficina"/>
    <s v="GASOLINA COMUM"/>
    <n v="0"/>
    <n v="0"/>
    <n v="152793"/>
    <n v="2431"/>
    <n v="0"/>
    <n v="661.1"/>
    <n v="11271855"/>
    <s v="BOTELHO CENTRO AUTOMOTIVO"/>
    <s v="OFICINA MECANICA"/>
    <s v="RUA CAPITAO JAIR VIEIRA 40"/>
    <s v="CENTRO"/>
    <s v="LAVRAS"/>
    <s v="MG"/>
    <s v="DTM"/>
    <m/>
    <m/>
    <m/>
    <m/>
    <m/>
    <m/>
    <m/>
    <m/>
    <m/>
    <m/>
    <m/>
    <m/>
  </r>
  <r>
    <x v="0"/>
    <x v="7"/>
    <n v="676623895"/>
    <n v="109978"/>
    <s v="UNIVERSIDADE FEDERAL DE LAVRAS - MG"/>
    <d v="2020-08-13T15:22:33"/>
    <s v="GMF7963"/>
    <s v="PROPRIA"/>
    <s v="STRADA HD WK CD E"/>
    <s v=""/>
    <n v="2015"/>
    <n v="395464"/>
    <s v="JOSE AUGUSTO DE ABREU"/>
    <s v="Manutencao em Oficina"/>
    <s v="GASOLINA COMUM"/>
    <n v="0"/>
    <n v="0"/>
    <n v="82498"/>
    <n v="3042"/>
    <n v="0"/>
    <n v="1071.69"/>
    <n v="11271855"/>
    <s v="BOTELHO CENTRO AUTOMOTIVO"/>
    <s v="OFICINA MECANICA"/>
    <s v="RUA CAPITAO JAIR VIEIRA 40"/>
    <s v="CENTRO"/>
    <s v="LAVRAS"/>
    <s v="MG"/>
    <s v="DTM"/>
    <m/>
    <m/>
    <m/>
    <m/>
    <m/>
    <m/>
    <m/>
    <m/>
    <m/>
    <m/>
    <m/>
    <m/>
  </r>
  <r>
    <x v="0"/>
    <x v="7"/>
    <n v="676623923"/>
    <n v="109978"/>
    <s v="UNIVERSIDADE FEDERAL DE LAVRAS - MG"/>
    <d v="2020-08-13T15:22:44"/>
    <s v="PVX6863"/>
    <s v="PROPRIA"/>
    <s v="MONTANA"/>
    <s v=""/>
    <n v="2015"/>
    <n v="395464"/>
    <s v="JOSE AUGUSTO DE ABREU"/>
    <s v="Manutencao em Oficina"/>
    <s v="FLEX"/>
    <n v="0"/>
    <n v="0"/>
    <n v="101881"/>
    <n v="416"/>
    <n v="0"/>
    <n v="400"/>
    <n v="11271855"/>
    <s v="BOTELHO CENTRO AUTOMOTIVO"/>
    <s v="OFICINA MECANICA"/>
    <s v="RUA CAPITAO JAIR VIEIRA 40"/>
    <s v="CENTRO"/>
    <s v="LAVRAS"/>
    <s v="MG"/>
    <s v="DTM"/>
    <m/>
    <m/>
    <m/>
    <m/>
    <m/>
    <m/>
    <m/>
    <m/>
    <m/>
    <m/>
    <m/>
    <m/>
  </r>
  <r>
    <x v="0"/>
    <x v="7"/>
    <n v="677122778"/>
    <n v="109978"/>
    <s v="UNIVERSIDADE FEDERAL DE LAVRAS - MG"/>
    <d v="2020-08-17T10:56:26"/>
    <s v="TRA4261"/>
    <s v="PROPRIA"/>
    <s v="TL"/>
    <s v="4261"/>
    <n v="1975"/>
    <n v="68674040"/>
    <s v="JOSE BENTO DA SILVA"/>
    <s v="Manutencao em Oficina"/>
    <s v="DIESEL"/>
    <n v="0"/>
    <n v="0"/>
    <n v="2986"/>
    <n v="76"/>
    <n v="0"/>
    <n v="5650"/>
    <n v="11844510"/>
    <s v="COMERCIO DE PECAS PARA TRATORES COSTA  SILVA LTDA"/>
    <s v="OFICINA MECANICA"/>
    <s v="AVENIDA CHRISTOVAM LIMA GUEDES 1567"/>
    <s v="VILA LAMBARI"/>
    <s v="MOCOCA"/>
    <s v="SP"/>
    <s v="DTM"/>
    <m/>
    <m/>
    <m/>
    <m/>
    <m/>
    <m/>
    <m/>
    <m/>
    <m/>
    <m/>
    <m/>
    <m/>
  </r>
  <r>
    <x v="0"/>
    <x v="7"/>
    <n v="677320258"/>
    <n v="109978"/>
    <s v="UNIVERSIDADE FEDERAL DE LAVRAS - MG"/>
    <d v="2020-08-18T13:08:57"/>
    <s v="GMF5528"/>
    <s v="PROPRIA"/>
    <s v="1418"/>
    <s v="20012551"/>
    <n v="2007"/>
    <n v="11984333"/>
    <s v="ADEILSON CARVALHO"/>
    <s v="Manutencao em Oficina"/>
    <s v="DIESEL"/>
    <n v="0"/>
    <n v="0"/>
    <n v="133010"/>
    <n v="945"/>
    <n v="0"/>
    <n v="813"/>
    <n v="11489664"/>
    <s v="HRM DIESEL"/>
    <s v="ACESSORIOS PARA CARRO"/>
    <s v="RUA JORGE MARCELINO DE LIMA 283"/>
    <s v="NOVA ERA III"/>
    <s v="LAVRAS"/>
    <s v="MG"/>
    <s v="DTM"/>
    <m/>
    <m/>
    <m/>
    <m/>
    <m/>
    <m/>
    <m/>
    <m/>
    <m/>
    <m/>
    <m/>
    <m/>
  </r>
  <r>
    <x v="3"/>
    <x v="7"/>
    <n v="677380114"/>
    <n v="109978"/>
    <s v="UNIVERSIDADE FEDERAL DE LAVRAS - MG"/>
    <d v="2020-08-18T18:18:36"/>
    <s v="PVJ8146"/>
    <s v="PROPRIA"/>
    <s v="MOTOCICLETA"/>
    <s v="20019246"/>
    <n v="2014"/>
    <n v="1810957"/>
    <s v="ARTHUR RESENDE RIBEIRO DE OLIVEIRA"/>
    <s v="Manutencao em Oficina"/>
    <s v="GASOLINA COMUM"/>
    <n v="0"/>
    <n v="0"/>
    <n v="65493"/>
    <n v="1493"/>
    <n v="0"/>
    <n v="19.8"/>
    <n v="11677720"/>
    <s v="MAXWELL MOTO PECAS"/>
    <s v="MOTO PECAS"/>
    <s v="RUA SANTANA 77"/>
    <s v="CENTRO"/>
    <s v="LAVRAS"/>
    <s v="MG"/>
    <s v="CVP"/>
    <m/>
    <m/>
    <m/>
    <m/>
    <m/>
    <m/>
    <m/>
    <m/>
    <m/>
    <m/>
    <m/>
    <m/>
  </r>
  <r>
    <x v="3"/>
    <x v="7"/>
    <n v="677380239"/>
    <n v="109978"/>
    <s v="UNIVERSIDADE FEDERAL DE LAVRAS - MG"/>
    <d v="2020-08-18T18:19:27"/>
    <s v="PVJ8123"/>
    <s v="PROPRIA"/>
    <s v="MOTOCICLETA"/>
    <s v="20019272"/>
    <n v="2014"/>
    <n v="1810957"/>
    <s v="ARTHUR RESENDE RIBEIRO DE OLIVEIRA"/>
    <s v="Manutencao em Oficina"/>
    <s v="GASOLINA COMUM"/>
    <n v="0"/>
    <n v="0"/>
    <n v="77149"/>
    <n v="-3951"/>
    <n v="0"/>
    <n v="19.8"/>
    <n v="11677720"/>
    <s v="MAXWELL MOTO PECAS"/>
    <s v="MOTO PECAS"/>
    <s v="RUA SANTANA 77"/>
    <s v="CENTRO"/>
    <s v="LAVRAS"/>
    <s v="MG"/>
    <s v="CVP"/>
    <m/>
    <m/>
    <m/>
    <m/>
    <m/>
    <m/>
    <m/>
    <m/>
    <m/>
    <m/>
    <m/>
    <m/>
  </r>
  <r>
    <x v="0"/>
    <x v="7"/>
    <n v="677380267"/>
    <n v="109978"/>
    <s v="UNIVERSIDADE FEDERAL DE LAVRAS - MG"/>
    <d v="2020-08-18T18:19:39"/>
    <s v="PVJ8154"/>
    <s v="PROPRIA"/>
    <s v="MOTOCICLETA"/>
    <s v=""/>
    <n v="2014"/>
    <n v="1810957"/>
    <s v="ARTHUR RESENDE RIBEIRO DE OLIVEIRA"/>
    <s v="Manutencao em Oficina"/>
    <s v="GASOLINA COMUM"/>
    <n v="0"/>
    <n v="0"/>
    <n v="49396"/>
    <n v="1196"/>
    <n v="0"/>
    <n v="19.8"/>
    <n v="11677720"/>
    <s v="MAXWELL MOTO PECAS"/>
    <s v="MOTO PECAS"/>
    <s v="RUA SANTANA 77"/>
    <s v="CENTRO"/>
    <s v="LAVRAS"/>
    <s v="MG"/>
    <s v="DTM"/>
    <m/>
    <m/>
    <m/>
    <m/>
    <m/>
    <m/>
    <m/>
    <m/>
    <m/>
    <m/>
    <m/>
    <m/>
  </r>
  <r>
    <x v="3"/>
    <x v="7"/>
    <n v="677380321"/>
    <n v="109978"/>
    <s v="UNIVERSIDADE FEDERAL DE LAVRAS - MG"/>
    <d v="2020-08-18T18:19:58"/>
    <s v="PVJ8129"/>
    <s v="PROPRIA"/>
    <s v="MOTOCICLETA"/>
    <s v="20019241"/>
    <n v="2014"/>
    <n v="1810957"/>
    <s v="ARTHUR RESENDE RIBEIRO DE OLIVEIRA"/>
    <s v="Manutencao em Oficina"/>
    <s v="GASOLINA COMUM"/>
    <n v="0"/>
    <n v="0"/>
    <n v="90968"/>
    <n v="968"/>
    <n v="0"/>
    <n v="19.8"/>
    <n v="11677720"/>
    <s v="MAXWELL MOTO PECAS"/>
    <s v="MOTO PECAS"/>
    <s v="RUA SANTANA 77"/>
    <s v="CENTRO"/>
    <s v="LAVRAS"/>
    <s v="MG"/>
    <s v="CVP"/>
    <m/>
    <m/>
    <m/>
    <m/>
    <m/>
    <m/>
    <m/>
    <m/>
    <m/>
    <m/>
    <m/>
    <m/>
  </r>
  <r>
    <x v="3"/>
    <x v="7"/>
    <n v="677380380"/>
    <n v="109978"/>
    <s v="UNIVERSIDADE FEDERAL DE LAVRAS - MG"/>
    <d v="2020-08-18T18:20:20"/>
    <s v="PVJ8142"/>
    <s v="PROPRIA"/>
    <s v="MOTOCICLETA"/>
    <s v="20019243"/>
    <n v="2014"/>
    <n v="1810957"/>
    <s v="ARTHUR RESENDE RIBEIRO DE OLIVEIRA"/>
    <s v="Manutencao em Oficina"/>
    <s v="GASOLINA COMUM"/>
    <n v="0"/>
    <n v="0"/>
    <n v="87000"/>
    <n v="2000"/>
    <n v="0"/>
    <n v="19.8"/>
    <n v="11677720"/>
    <s v="MAXWELL MOTO PECAS"/>
    <s v="MOTO PECAS"/>
    <s v="RUA SANTANA 77"/>
    <s v="CENTRO"/>
    <s v="LAVRAS"/>
    <s v="MG"/>
    <s v="CVP"/>
    <m/>
    <m/>
    <m/>
    <m/>
    <m/>
    <m/>
    <m/>
    <m/>
    <m/>
    <m/>
    <m/>
    <m/>
  </r>
  <r>
    <x v="3"/>
    <x v="7"/>
    <n v="677380430"/>
    <n v="109978"/>
    <s v="UNIVERSIDADE FEDERAL DE LAVRAS - MG"/>
    <d v="2020-08-18T18:20:40"/>
    <s v="PVJ8151"/>
    <s v="PROPRIA"/>
    <s v="MOTOCICLETA"/>
    <s v="20019247"/>
    <n v="2014"/>
    <n v="1810957"/>
    <s v="ARTHUR RESENDE RIBEIRO DE OLIVEIRA"/>
    <s v="Manutencao em Oficina"/>
    <s v="GASOLINA COMUM"/>
    <n v="0"/>
    <n v="0"/>
    <n v="83748"/>
    <n v="2748"/>
    <n v="0"/>
    <n v="19.8"/>
    <n v="11677720"/>
    <s v="MAXWELL MOTO PECAS"/>
    <s v="MOTO PECAS"/>
    <s v="RUA SANTANA 77"/>
    <s v="CENTRO"/>
    <s v="LAVRAS"/>
    <s v="MG"/>
    <s v="CVP"/>
    <m/>
    <m/>
    <m/>
    <m/>
    <m/>
    <m/>
    <m/>
    <m/>
    <m/>
    <m/>
    <m/>
    <m/>
  </r>
  <r>
    <x v="0"/>
    <x v="7"/>
    <n v="677380500"/>
    <n v="109978"/>
    <s v="UNIVERSIDADE FEDERAL DE LAVRAS - MG"/>
    <d v="2020-08-18T18:21:07"/>
    <s v="PVJ8162"/>
    <s v="PROPRIA"/>
    <s v="MOTOCICLETA"/>
    <s v="20015679"/>
    <n v="2014"/>
    <n v="1810957"/>
    <s v="ARTHUR RESENDE RIBEIRO DE OLIVEIRA"/>
    <s v="Manutencao em Oficina"/>
    <s v="GASOLINA COMUM"/>
    <n v="0"/>
    <n v="0"/>
    <n v="59000"/>
    <n v="1000"/>
    <n v="0"/>
    <n v="19.8"/>
    <n v="11677720"/>
    <s v="MAXWELL MOTO PECAS"/>
    <s v="MOTO PECAS"/>
    <s v="RUA SANTANA 77"/>
    <s v="CENTRO"/>
    <s v="LAVRAS"/>
    <s v="MG"/>
    <s v="DTM"/>
    <m/>
    <m/>
    <m/>
    <m/>
    <m/>
    <m/>
    <m/>
    <m/>
    <m/>
    <m/>
    <m/>
    <m/>
  </r>
  <r>
    <x v="3"/>
    <x v="7"/>
    <n v="677380547"/>
    <n v="109978"/>
    <s v="UNIVERSIDADE FEDERAL DE LAVRAS - MG"/>
    <d v="2020-08-18T18:21:22"/>
    <s v="PVJ8144"/>
    <s v="PROPRIA"/>
    <s v="MOTOCICLETA"/>
    <s v="0019244"/>
    <n v="2014"/>
    <n v="1810957"/>
    <s v="ARTHUR RESENDE RIBEIRO DE OLIVEIRA"/>
    <s v="Manutencao em Oficina"/>
    <s v="GASOLINA COMUM"/>
    <n v="0"/>
    <n v="0"/>
    <n v="75165"/>
    <n v="165"/>
    <n v="0"/>
    <n v="19.8"/>
    <n v="11677720"/>
    <s v="MAXWELL MOTO PECAS"/>
    <s v="MOTO PECAS"/>
    <s v="RUA SANTANA 77"/>
    <s v="CENTRO"/>
    <s v="LAVRAS"/>
    <s v="MG"/>
    <s v="CVP"/>
    <m/>
    <m/>
    <m/>
    <m/>
    <m/>
    <m/>
    <m/>
    <m/>
    <m/>
    <m/>
    <m/>
    <m/>
  </r>
  <r>
    <x v="3"/>
    <x v="7"/>
    <n v="677380576"/>
    <n v="109978"/>
    <s v="UNIVERSIDADE FEDERAL DE LAVRAS - MG"/>
    <d v="2020-08-18T18:21:36"/>
    <s v="PVJ8159"/>
    <s v="PROPRIA"/>
    <s v="MOTOCICLETA"/>
    <s v="0019242"/>
    <n v="2014"/>
    <n v="1810957"/>
    <s v="ARTHUR RESENDE RIBEIRO DE OLIVEIRA"/>
    <s v="Manutencao em Oficina"/>
    <s v="GASOLINA COMUM"/>
    <n v="0"/>
    <n v="0"/>
    <n v="75126"/>
    <n v="1126"/>
    <n v="0"/>
    <n v="19.8"/>
    <n v="11677720"/>
    <s v="MAXWELL MOTO PECAS"/>
    <s v="MOTO PECAS"/>
    <s v="RUA SANTANA 77"/>
    <s v="CENTRO"/>
    <s v="LAVRAS"/>
    <s v="MG"/>
    <s v="CVP"/>
    <m/>
    <m/>
    <m/>
    <m/>
    <m/>
    <m/>
    <m/>
    <m/>
    <m/>
    <m/>
    <m/>
    <m/>
  </r>
  <r>
    <x v="3"/>
    <x v="7"/>
    <n v="677380616"/>
    <n v="109978"/>
    <s v="UNIVERSIDADE FEDERAL DE LAVRAS - MG"/>
    <d v="2020-08-18T18:21:50"/>
    <s v="PVJ8145"/>
    <s v="PROPRIA"/>
    <s v="MOTOCICLETA"/>
    <s v="20019245"/>
    <n v="2014"/>
    <n v="1810957"/>
    <s v="ARTHUR RESENDE RIBEIRO DE OLIVEIRA"/>
    <s v="Manutencao em Oficina"/>
    <s v="GASOLINA COMUM"/>
    <n v="0"/>
    <n v="0"/>
    <n v="83364"/>
    <n v="1364"/>
    <n v="0"/>
    <n v="19.8"/>
    <n v="11677720"/>
    <s v="MAXWELL MOTO PECAS"/>
    <s v="MOTO PECAS"/>
    <s v="RUA SANTANA 77"/>
    <s v="CENTRO"/>
    <s v="LAVRAS"/>
    <s v="MG"/>
    <s v="CVP"/>
    <m/>
    <m/>
    <m/>
    <m/>
    <m/>
    <m/>
    <m/>
    <m/>
    <m/>
    <m/>
    <m/>
    <m/>
  </r>
  <r>
    <x v="3"/>
    <x v="7"/>
    <n v="677380658"/>
    <n v="109978"/>
    <s v="UNIVERSIDADE FEDERAL DE LAVRAS - MG"/>
    <d v="2020-08-18T18:22:09"/>
    <s v="PVJ8124"/>
    <s v="PROPRIA"/>
    <s v="MOTOCICLETA"/>
    <s v="20019248"/>
    <n v="2014"/>
    <n v="1810957"/>
    <s v="ARTHUR RESENDE RIBEIRO DE OLIVEIRA"/>
    <s v="Manutencao em Oficina"/>
    <s v="GASOLINA COMUM"/>
    <n v="0"/>
    <n v="0"/>
    <n v="89603"/>
    <n v="1603"/>
    <n v="0"/>
    <n v="19.8"/>
    <n v="11677720"/>
    <s v="MAXWELL MOTO PECAS"/>
    <s v="MOTO PECAS"/>
    <s v="RUA SANTANA 77"/>
    <s v="CENTRO"/>
    <s v="LAVRAS"/>
    <s v="MG"/>
    <s v="CVP"/>
    <m/>
    <m/>
    <m/>
    <m/>
    <m/>
    <m/>
    <m/>
    <m/>
    <m/>
    <m/>
    <m/>
    <m/>
  </r>
  <r>
    <x v="0"/>
    <x v="7"/>
    <n v="677380693"/>
    <n v="109978"/>
    <s v="UNIVERSIDADE FEDERAL DE LAVRAS - MG"/>
    <d v="2020-08-18T18:22:25"/>
    <s v="HKX5729"/>
    <s v="PROPRIA"/>
    <s v="MOTOCICLETA"/>
    <s v=""/>
    <n v="2009"/>
    <n v="1810957"/>
    <s v="ARTHUR RESENDE RIBEIRO DE OLIVEIRA"/>
    <s v="Manutencao em Oficina"/>
    <s v="GASOLINA COMUM"/>
    <n v="0"/>
    <n v="0"/>
    <n v="24782"/>
    <n v="782"/>
    <n v="0"/>
    <n v="19.8"/>
    <n v="11677720"/>
    <s v="MAXWELL MOTO PECAS"/>
    <s v="MOTO PECAS"/>
    <s v="RUA SANTANA 77"/>
    <s v="CENTRO"/>
    <s v="LAVRAS"/>
    <s v="MG"/>
    <s v="DTM"/>
    <m/>
    <m/>
    <m/>
    <m/>
    <m/>
    <m/>
    <m/>
    <m/>
    <m/>
    <m/>
    <m/>
    <m/>
  </r>
  <r>
    <x v="6"/>
    <x v="7"/>
    <n v="677910043"/>
    <n v="109978"/>
    <s v="UNIVERSIDADE FEDERAL DE LAVRAS - MG"/>
    <d v="2020-08-21T16:01:08"/>
    <s v="HKX5728"/>
    <s v="PROPRIA"/>
    <s v="MOTOCICLETA"/>
    <s v=""/>
    <n v="2009"/>
    <n v="1810957"/>
    <s v="ARTHUR RESENDE RIBEIRO DE OLIVEIRA"/>
    <s v="Oleo"/>
    <s v="GASOLINA COMUM"/>
    <n v="1"/>
    <n v="17"/>
    <n v="52158"/>
    <n v="0"/>
    <n v="0"/>
    <n v="17"/>
    <n v="6103464"/>
    <s v="POSTO TUNEL"/>
    <s v="POSTO DE COMBUSTIVEL"/>
    <s v="RUA OTACILIO NEGRAO DE LIMA 598"/>
    <s v="CENTRO"/>
    <s v="LAVRAS"/>
    <s v="MG"/>
    <s v="DGTI"/>
    <m/>
    <m/>
    <m/>
    <m/>
    <m/>
    <m/>
    <m/>
    <m/>
    <m/>
    <m/>
    <m/>
    <m/>
  </r>
  <r>
    <x v="7"/>
    <x v="7"/>
    <n v="677951829"/>
    <n v="109978"/>
    <s v="UNIVERSIDADE FEDERAL DE LAVRAS - MG"/>
    <d v="2020-08-21T19:34:10"/>
    <s v="HKX5733"/>
    <s v="PROPRIA"/>
    <s v="MOTOCICLETA"/>
    <s v=""/>
    <n v="2009"/>
    <n v="1810957"/>
    <s v="ARTHUR RESENDE RIBEIRO DE OLIVEIRA"/>
    <s v="Manutencao em Oficina"/>
    <s v="GASOLINA COMUM"/>
    <n v="0"/>
    <n v="0"/>
    <n v="42000"/>
    <n v="1600"/>
    <n v="0"/>
    <n v="156"/>
    <n v="11677720"/>
    <s v="MAXWELL MOTO PECAS"/>
    <s v="MOTO PECAS"/>
    <s v="RUA SANTANA 77"/>
    <s v="CENTRO"/>
    <s v="LAVRAS"/>
    <s v="MG"/>
    <s v="DMP"/>
    <m/>
    <m/>
    <m/>
    <m/>
    <m/>
    <m/>
    <m/>
    <m/>
    <m/>
    <m/>
    <m/>
    <m/>
  </r>
  <r>
    <x v="3"/>
    <x v="7"/>
    <n v="678315849"/>
    <n v="109978"/>
    <s v="UNIVERSIDADE FEDERAL DE LAVRAS - MG"/>
    <d v="2020-08-24T18:44:57"/>
    <s v="PVJ8123"/>
    <s v="PROPRIA"/>
    <s v="MOTOCICLETA"/>
    <s v="20019272"/>
    <n v="2014"/>
    <n v="1810957"/>
    <s v="ARTHUR RESENDE RIBEIRO DE OLIVEIRA"/>
    <s v="Manutencao em Oficina"/>
    <s v="GASOLINA COMUM"/>
    <n v="0"/>
    <n v="0"/>
    <n v="81300"/>
    <n v="-700"/>
    <n v="0"/>
    <n v="125"/>
    <n v="11677720"/>
    <s v="MAXWELL MOTO PECAS"/>
    <s v="MOTO PECAS"/>
    <s v="RUA SANTANA 77"/>
    <s v="CENTRO"/>
    <s v="LAVRAS"/>
    <s v="MG"/>
    <s v="CVP"/>
    <m/>
    <m/>
    <m/>
    <m/>
    <m/>
    <m/>
    <m/>
    <m/>
    <m/>
    <m/>
    <m/>
    <m/>
  </r>
  <r>
    <x v="3"/>
    <x v="7"/>
    <n v="678316322"/>
    <n v="109978"/>
    <s v="UNIVERSIDADE FEDERAL DE LAVRAS - MG"/>
    <d v="2020-08-24T18:48:23"/>
    <s v="PVJ8151"/>
    <s v="PROPRIA"/>
    <s v="MOTOCICLETA"/>
    <s v="20019247"/>
    <n v="2014"/>
    <n v="1810957"/>
    <s v="ARTHUR RESENDE RIBEIRO DE OLIVEIRA"/>
    <s v="Manutencao em Oficina"/>
    <s v="GASOLINA COMUM"/>
    <n v="0"/>
    <n v="0"/>
    <n v="86000"/>
    <n v="1000"/>
    <n v="0"/>
    <n v="748.28"/>
    <n v="11677720"/>
    <s v="MAXWELL MOTO PECAS"/>
    <s v="MOTO PECAS"/>
    <s v="RUA SANTANA 77"/>
    <s v="CENTRO"/>
    <s v="LAVRAS"/>
    <s v="MG"/>
    <s v="CVP"/>
    <m/>
    <m/>
    <m/>
    <m/>
    <m/>
    <m/>
    <m/>
    <m/>
    <m/>
    <m/>
    <m/>
    <m/>
  </r>
  <r>
    <x v="3"/>
    <x v="7"/>
    <n v="678316329"/>
    <n v="109978"/>
    <s v="UNIVERSIDADE FEDERAL DE LAVRAS - MG"/>
    <d v="2020-08-24T18:48:26"/>
    <s v="PVJ8145"/>
    <s v="PROPRIA"/>
    <s v="MOTOCICLETA"/>
    <s v="20019245"/>
    <n v="2014"/>
    <n v="1810957"/>
    <s v="ARTHUR RESENDE RIBEIRO DE OLIVEIRA"/>
    <s v="Manutencao em Oficina"/>
    <s v="GASOLINA COMUM"/>
    <n v="0"/>
    <n v="0"/>
    <n v="86000"/>
    <n v="2000"/>
    <n v="0"/>
    <n v="671.28"/>
    <n v="11677720"/>
    <s v="MAXWELL MOTO PECAS"/>
    <s v="MOTO PECAS"/>
    <s v="RUA SANTANA 77"/>
    <s v="CENTRO"/>
    <s v="LAVRAS"/>
    <s v="MG"/>
    <s v="CVP"/>
    <m/>
    <m/>
    <m/>
    <m/>
    <m/>
    <m/>
    <m/>
    <m/>
    <m/>
    <m/>
    <m/>
    <m/>
  </r>
  <r>
    <x v="3"/>
    <x v="7"/>
    <n v="678583012"/>
    <n v="109978"/>
    <s v="UNIVERSIDADE FEDERAL DE LAVRAS - MG"/>
    <d v="2020-08-26T09:54:59"/>
    <s v="ROC6726"/>
    <s v="PROPRIA"/>
    <s v="ROCADEIRA FS 220"/>
    <s v=""/>
    <n v="2011"/>
    <n v="395326"/>
    <s v="CARLOS ALBERTO DE OLIVEIRA SILVA"/>
    <s v="Oleo"/>
    <s v="GASOLINA COMUM"/>
    <n v="0.5"/>
    <n v="20"/>
    <n v="114030"/>
    <n v="25"/>
    <n v="50"/>
    <n v="10"/>
    <n v="6103464"/>
    <s v="POSTO TUNEL"/>
    <s v="POSTO DE COMBUSTIVEL"/>
    <s v="RUA OTACILIO NEGRAO DE LIMA 598"/>
    <s v="CENTRO"/>
    <s v="LAVRAS"/>
    <s v="MG"/>
    <s v="PROINFRA"/>
    <m/>
    <m/>
    <m/>
    <m/>
    <m/>
    <m/>
    <m/>
    <m/>
    <m/>
    <m/>
    <m/>
    <m/>
  </r>
  <r>
    <x v="3"/>
    <x v="7"/>
    <n v="678583246"/>
    <n v="109978"/>
    <s v="UNIVERSIDADE FEDERAL DE LAVRAS - MG"/>
    <d v="2020-08-26T09:56:02"/>
    <s v="ROC7067"/>
    <s v="PROPRIA"/>
    <s v="ROCADEIRA"/>
    <s v=""/>
    <n v="2016"/>
    <n v="395326"/>
    <s v="CARLOS ALBERTO DE OLIVEIRA SILVA"/>
    <s v="Oleo"/>
    <s v="GASOLINA COMUM"/>
    <n v="0.5"/>
    <n v="20"/>
    <n v="114030"/>
    <n v="25"/>
    <n v="50"/>
    <n v="10"/>
    <n v="6103464"/>
    <s v="POSTO TUNEL"/>
    <s v="POSTO DE COMBUSTIVEL"/>
    <s v="RUA OTACILIO NEGRAO DE LIMA 598"/>
    <s v="CENTRO"/>
    <s v="LAVRAS"/>
    <s v="MG"/>
    <s v="PROINFRA"/>
    <m/>
    <m/>
    <m/>
    <m/>
    <m/>
    <m/>
    <m/>
    <m/>
    <m/>
    <m/>
    <m/>
    <m/>
  </r>
  <r>
    <x v="3"/>
    <x v="7"/>
    <n v="678583367"/>
    <n v="109978"/>
    <s v="UNIVERSIDADE FEDERAL DE LAVRAS - MG"/>
    <d v="2020-08-26T09:56:50"/>
    <s v="ROC4343"/>
    <s v="PROPRIA"/>
    <s v="ROCADEIRA"/>
    <s v=""/>
    <n v="2012"/>
    <n v="395326"/>
    <s v="CARLOS ALBERTO DE OLIVEIRA SILVA"/>
    <s v="Oleo"/>
    <s v="GASOLINA COMUM"/>
    <n v="0.5"/>
    <n v="20"/>
    <n v="114030"/>
    <n v="25"/>
    <n v="50"/>
    <n v="10"/>
    <n v="6103464"/>
    <s v="POSTO TUNEL"/>
    <s v="POSTO DE COMBUSTIVEL"/>
    <s v="RUA OTACILIO NEGRAO DE LIMA 598"/>
    <s v="CENTRO"/>
    <s v="LAVRAS"/>
    <s v="MG"/>
    <s v="PROINFRA"/>
    <m/>
    <m/>
    <m/>
    <m/>
    <m/>
    <m/>
    <m/>
    <m/>
    <m/>
    <m/>
    <m/>
    <m/>
  </r>
  <r>
    <x v="3"/>
    <x v="7"/>
    <n v="678583509"/>
    <n v="109978"/>
    <s v="UNIVERSIDADE FEDERAL DE LAVRAS - MG"/>
    <d v="2020-08-26T09:57:44"/>
    <s v="ROC4342"/>
    <s v="PROPRIA"/>
    <s v="ROCADEIRA"/>
    <s v=""/>
    <n v="2012"/>
    <n v="395326"/>
    <s v="CARLOS ALBERTO DE OLIVEIRA SILVA"/>
    <s v="Oleo"/>
    <s v="GASOLINA COMUM"/>
    <n v="0.5"/>
    <n v="20"/>
    <n v="114030"/>
    <n v="25"/>
    <n v="50"/>
    <n v="10"/>
    <n v="6103464"/>
    <s v="POSTO TUNEL"/>
    <s v="POSTO DE COMBUSTIVEL"/>
    <s v="RUA OTACILIO NEGRAO DE LIMA 598"/>
    <s v="CENTRO"/>
    <s v="LAVRAS"/>
    <s v="MG"/>
    <s v="PROINFRA"/>
    <m/>
    <m/>
    <m/>
    <m/>
    <m/>
    <m/>
    <m/>
    <m/>
    <m/>
    <m/>
    <m/>
    <m/>
  </r>
  <r>
    <x v="3"/>
    <x v="7"/>
    <n v="678583673"/>
    <n v="109978"/>
    <s v="UNIVERSIDADE FEDERAL DE LAVRAS - MG"/>
    <d v="2020-08-26T09:58:40"/>
    <s v="ROC7068"/>
    <s v="PROPRIA"/>
    <s v="ROCADEIRA"/>
    <s v=""/>
    <n v="2016"/>
    <n v="395326"/>
    <s v="CARLOS ALBERTO DE OLIVEIRA SILVA"/>
    <s v="Oleo"/>
    <s v="GASOLINA COMUM"/>
    <n v="0.5"/>
    <n v="20"/>
    <n v="114030"/>
    <n v="25"/>
    <n v="50"/>
    <n v="10"/>
    <n v="6103464"/>
    <s v="POSTO TUNEL"/>
    <s v="POSTO DE COMBUSTIVEL"/>
    <s v="RUA OTACILIO NEGRAO DE LIMA 598"/>
    <s v="CENTRO"/>
    <s v="LAVRAS"/>
    <s v="MG"/>
    <s v="PROINFRA"/>
    <m/>
    <m/>
    <m/>
    <m/>
    <m/>
    <m/>
    <m/>
    <m/>
    <m/>
    <m/>
    <m/>
    <m/>
  </r>
  <r>
    <x v="3"/>
    <x v="7"/>
    <n v="678583825"/>
    <n v="109978"/>
    <s v="UNIVERSIDADE FEDERAL DE LAVRAS - MG"/>
    <d v="2020-08-26T09:59:34"/>
    <s v="ROC6727"/>
    <s v="PROPRIA"/>
    <s v="ROCADEIRA FS 220"/>
    <s v=""/>
    <n v="2011"/>
    <n v="395326"/>
    <s v="CARLOS ALBERTO DE OLIVEIRA SILVA"/>
    <s v="Oleo"/>
    <s v="GASOLINA COMUM"/>
    <n v="0.5"/>
    <n v="20"/>
    <n v="114030"/>
    <n v="25"/>
    <n v="50"/>
    <n v="10"/>
    <n v="6103464"/>
    <s v="POSTO TUNEL"/>
    <s v="POSTO DE COMBUSTIVEL"/>
    <s v="RUA OTACILIO NEGRAO DE LIMA 598"/>
    <s v="CENTRO"/>
    <s v="LAVRAS"/>
    <s v="MG"/>
    <s v="PROINFRA"/>
    <m/>
    <m/>
    <m/>
    <m/>
    <m/>
    <m/>
    <m/>
    <m/>
    <m/>
    <m/>
    <m/>
    <m/>
  </r>
  <r>
    <x v="3"/>
    <x v="7"/>
    <n v="678583950"/>
    <n v="109978"/>
    <s v="UNIVERSIDADE FEDERAL DE LAVRAS - MG"/>
    <d v="2020-08-26T10:00:26"/>
    <s v="ROC7070"/>
    <s v="PROPRIA"/>
    <s v="ROCADEIRA"/>
    <s v=""/>
    <n v="2016"/>
    <n v="395326"/>
    <s v="CARLOS ALBERTO DE OLIVEIRA SILVA"/>
    <s v="Oleo"/>
    <s v="GASOLINA COMUM"/>
    <n v="0.5"/>
    <n v="20"/>
    <n v="114030"/>
    <n v="25"/>
    <n v="50"/>
    <n v="10"/>
    <n v="6103464"/>
    <s v="POSTO TUNEL"/>
    <s v="POSTO DE COMBUSTIVEL"/>
    <s v="RUA OTACILIO NEGRAO DE LIMA 598"/>
    <s v="CENTRO"/>
    <s v="LAVRAS"/>
    <s v="MG"/>
    <s v="PROINFRA"/>
    <m/>
    <m/>
    <m/>
    <m/>
    <m/>
    <m/>
    <m/>
    <m/>
    <m/>
    <m/>
    <m/>
    <m/>
  </r>
  <r>
    <x v="3"/>
    <x v="7"/>
    <n v="678584138"/>
    <n v="109978"/>
    <s v="UNIVERSIDADE FEDERAL DE LAVRAS - MG"/>
    <d v="2020-08-26T10:01:16"/>
    <s v="ROC7069"/>
    <s v="PROPRIA"/>
    <s v="ROCADEIRA"/>
    <s v=""/>
    <n v="2016"/>
    <n v="395326"/>
    <s v="CARLOS ALBERTO DE OLIVEIRA SILVA"/>
    <s v="Oleo"/>
    <s v="GASOLINA COMUM"/>
    <n v="0.5"/>
    <n v="20"/>
    <n v="114030"/>
    <n v="25"/>
    <n v="50"/>
    <n v="10"/>
    <n v="6103464"/>
    <s v="POSTO TUNEL"/>
    <s v="POSTO DE COMBUSTIVEL"/>
    <s v="RUA OTACILIO NEGRAO DE LIMA 598"/>
    <s v="CENTRO"/>
    <s v="LAVRAS"/>
    <s v="MG"/>
    <s v="PROINFRA"/>
    <m/>
    <m/>
    <m/>
    <m/>
    <m/>
    <m/>
    <m/>
    <m/>
    <m/>
    <m/>
    <m/>
    <m/>
  </r>
  <r>
    <x v="3"/>
    <x v="7"/>
    <n v="678584279"/>
    <n v="109978"/>
    <s v="UNIVERSIDADE FEDERAL DE LAVRAS - MG"/>
    <d v="2020-08-26T10:02:11"/>
    <s v="ROC6731"/>
    <s v="PROPRIA"/>
    <s v="ROCADEIRA FS 220"/>
    <s v=""/>
    <n v="2011"/>
    <n v="395326"/>
    <s v="CARLOS ALBERTO DE OLIVEIRA SILVA"/>
    <s v="Oleo"/>
    <s v="GASOLINA COMUM"/>
    <n v="0.5"/>
    <n v="20"/>
    <n v="114030"/>
    <n v="25"/>
    <n v="50"/>
    <n v="10"/>
    <n v="6103464"/>
    <s v="POSTO TUNEL"/>
    <s v="POSTO DE COMBUSTIVEL"/>
    <s v="RUA OTACILIO NEGRAO DE LIMA 598"/>
    <s v="CENTRO"/>
    <s v="LAVRAS"/>
    <s v="MG"/>
    <s v="PROINFRA"/>
    <m/>
    <m/>
    <m/>
    <m/>
    <m/>
    <m/>
    <m/>
    <m/>
    <m/>
    <m/>
    <m/>
    <m/>
  </r>
  <r>
    <x v="3"/>
    <x v="7"/>
    <n v="678584418"/>
    <n v="109978"/>
    <s v="UNIVERSIDADE FEDERAL DE LAVRAS - MG"/>
    <d v="2020-08-26T10:03:00"/>
    <s v="ROC4350"/>
    <s v="PROPRIA"/>
    <s v="ROCADEIRA"/>
    <s v=""/>
    <n v="2012"/>
    <n v="395326"/>
    <s v="CARLOS ALBERTO DE OLIVEIRA SILVA"/>
    <s v="Oleo"/>
    <s v="GASOLINA COMUM"/>
    <n v="0.5"/>
    <n v="20"/>
    <n v="114030"/>
    <n v="25"/>
    <n v="50"/>
    <n v="10"/>
    <n v="6103464"/>
    <s v="POSTO TUNEL"/>
    <s v="POSTO DE COMBUSTIVEL"/>
    <s v="RUA OTACILIO NEGRAO DE LIMA 598"/>
    <s v="CENTRO"/>
    <s v="LAVRAS"/>
    <s v="MG"/>
    <s v="PROINFRA"/>
    <m/>
    <m/>
    <m/>
    <m/>
    <m/>
    <m/>
    <m/>
    <m/>
    <m/>
    <m/>
    <m/>
    <m/>
  </r>
  <r>
    <x v="0"/>
    <x v="7"/>
    <n v="678629909"/>
    <n v="109978"/>
    <s v="UNIVERSIDADE FEDERAL DE LAVRAS - MG"/>
    <d v="2020-08-26T14:24:55"/>
    <s v="HES1264"/>
    <s v="PROPRIA"/>
    <s v="RANGER"/>
    <s v=""/>
    <n v="2007"/>
    <n v="395469"/>
    <s v="JOSE DE OLIVEIRA"/>
    <s v="Manutencao em Oficina"/>
    <s v="DIESEL"/>
    <n v="0"/>
    <n v="0"/>
    <n v="323954"/>
    <n v="9992"/>
    <n v="0"/>
    <n v="489"/>
    <n v="11271855"/>
    <s v="BOTELHO CENTRO AUTOMOTIVO"/>
    <s v="OFICINA MECANICA"/>
    <s v="RUA CAPITAO JAIR VIEIRA 40"/>
    <s v="CENTRO"/>
    <s v="LAVRAS"/>
    <s v="MG"/>
    <s v="DTM"/>
    <m/>
    <m/>
    <m/>
    <m/>
    <m/>
    <m/>
    <m/>
    <m/>
    <m/>
    <m/>
    <m/>
    <m/>
  </r>
  <r>
    <x v="0"/>
    <x v="7"/>
    <n v="678660702"/>
    <n v="109978"/>
    <s v="UNIVERSIDADE FEDERAL DE LAVRAS - MG"/>
    <d v="2020-08-26T16:50:55"/>
    <s v="GMF7211"/>
    <s v="PROPRIA"/>
    <s v="FOCUS"/>
    <s v="20012222"/>
    <n v="2012"/>
    <n v="395469"/>
    <s v="JOSE DE OLIVEIRA"/>
    <s v="Manutencao em Oficina"/>
    <s v="GASOLINA COMUM"/>
    <n v="0"/>
    <n v="0"/>
    <n v="149209"/>
    <n v="0"/>
    <n v="0"/>
    <n v="211"/>
    <n v="11271855"/>
    <s v="BOTELHO CENTRO AUTOMOTIVO"/>
    <s v="OFICINA MECANICA"/>
    <s v="RUA CAPITAO JAIR VIEIRA 40"/>
    <s v="CENTRO"/>
    <s v="LAVRAS"/>
    <s v="MG"/>
    <s v="DTM"/>
    <m/>
    <m/>
    <m/>
    <m/>
    <m/>
    <m/>
    <m/>
    <m/>
    <m/>
    <m/>
    <m/>
    <m/>
  </r>
  <r>
    <x v="0"/>
    <x v="7"/>
    <n v="678879241"/>
    <n v="109978"/>
    <s v="UNIVERSIDADE FEDERAL DE LAVRAS - MG"/>
    <d v="2020-08-27T18:53:59"/>
    <s v="PVJ8162"/>
    <s v="PROPRIA"/>
    <s v="MOTOCICLETA"/>
    <s v="20015679"/>
    <n v="2014"/>
    <n v="1810957"/>
    <s v="ARTHUR RESENDE RIBEIRO DE OLIVEIRA"/>
    <s v="Manutencao em Oficina"/>
    <s v="GASOLINA COMUM"/>
    <n v="0"/>
    <n v="0"/>
    <n v="59900"/>
    <n v="900"/>
    <n v="0"/>
    <n v="19.8"/>
    <n v="11677720"/>
    <s v="MAXWELL MOTO PECAS"/>
    <s v="MOTO PECAS"/>
    <s v="RUA SANTANA 77"/>
    <s v="CENTRO"/>
    <s v="LAVRAS"/>
    <s v="MG"/>
    <s v="DTM"/>
    <m/>
    <m/>
    <m/>
    <m/>
    <m/>
    <m/>
    <m/>
    <m/>
    <m/>
    <m/>
    <m/>
    <m/>
  </r>
  <r>
    <x v="3"/>
    <x v="7"/>
    <n v="678879245"/>
    <n v="109978"/>
    <s v="UNIVERSIDADE FEDERAL DE LAVRAS - MG"/>
    <d v="2020-08-27T18:54:02"/>
    <s v="PVJ8159"/>
    <s v="PROPRIA"/>
    <s v="MOTOCICLETA"/>
    <s v="0019242"/>
    <n v="2014"/>
    <n v="1810957"/>
    <s v="ARTHUR RESENDE RIBEIRO DE OLIVEIRA"/>
    <s v="Manutencao em Oficina"/>
    <s v="GASOLINA COMUM"/>
    <n v="0"/>
    <n v="0"/>
    <n v="78500"/>
    <n v="3374"/>
    <n v="0"/>
    <n v="19.8"/>
    <n v="11677720"/>
    <s v="MAXWELL MOTO PECAS"/>
    <s v="MOTO PECAS"/>
    <s v="RUA SANTANA 77"/>
    <s v="CENTRO"/>
    <s v="LAVRAS"/>
    <s v="MG"/>
    <s v="CVP"/>
    <m/>
    <m/>
    <m/>
    <m/>
    <m/>
    <m/>
    <m/>
    <m/>
    <m/>
    <m/>
    <m/>
    <m/>
  </r>
  <r>
    <x v="3"/>
    <x v="7"/>
    <n v="678879261"/>
    <n v="109978"/>
    <s v="UNIVERSIDADE FEDERAL DE LAVRAS - MG"/>
    <d v="2020-08-27T18:54:10"/>
    <s v="PVJ8129"/>
    <s v="PROPRIA"/>
    <s v="MOTOCICLETA"/>
    <s v="20019241"/>
    <n v="2014"/>
    <n v="1810957"/>
    <s v="ARTHUR RESENDE RIBEIRO DE OLIVEIRA"/>
    <s v="Manutencao em Oficina"/>
    <s v="GASOLINA COMUM"/>
    <n v="0"/>
    <n v="0"/>
    <n v="930200"/>
    <n v="839232"/>
    <n v="0"/>
    <n v="19.8"/>
    <n v="11677720"/>
    <s v="MAXWELL MOTO PECAS"/>
    <s v="MOTO PECAS"/>
    <s v="RUA SANTANA 77"/>
    <s v="CENTRO"/>
    <s v="LAVRAS"/>
    <s v="MG"/>
    <s v="CVP"/>
    <m/>
    <m/>
    <m/>
    <m/>
    <m/>
    <m/>
    <m/>
    <m/>
    <m/>
    <m/>
    <m/>
    <m/>
  </r>
  <r>
    <x v="3"/>
    <x v="7"/>
    <n v="678879288"/>
    <n v="109978"/>
    <s v="UNIVERSIDADE FEDERAL DE LAVRAS - MG"/>
    <d v="2020-08-27T18:54:23"/>
    <s v="PVJ8124"/>
    <s v="PROPRIA"/>
    <s v="MOTOCICLETA"/>
    <s v="20019248"/>
    <n v="2014"/>
    <n v="1810957"/>
    <s v="ARTHUR RESENDE RIBEIRO DE OLIVEIRA"/>
    <s v="Manutencao em Oficina"/>
    <s v="GASOLINA COMUM"/>
    <n v="0"/>
    <n v="0"/>
    <n v="92410"/>
    <n v="2807"/>
    <n v="0"/>
    <n v="19.8"/>
    <n v="11677720"/>
    <s v="MAXWELL MOTO PECAS"/>
    <s v="MOTO PECAS"/>
    <s v="RUA SANTANA 77"/>
    <s v="CENTRO"/>
    <s v="LAVRAS"/>
    <s v="MG"/>
    <s v="CVP"/>
    <m/>
    <m/>
    <m/>
    <m/>
    <m/>
    <m/>
    <m/>
    <m/>
    <m/>
    <m/>
    <m/>
    <m/>
  </r>
  <r>
    <x v="3"/>
    <x v="7"/>
    <n v="678879296"/>
    <n v="109978"/>
    <s v="UNIVERSIDADE FEDERAL DE LAVRAS - MG"/>
    <d v="2020-08-27T18:54:26"/>
    <s v="PVJ8144"/>
    <s v="PROPRIA"/>
    <s v="MOTOCICLETA"/>
    <s v="0019244"/>
    <n v="2014"/>
    <n v="1810957"/>
    <s v="ARTHUR RESENDE RIBEIRO DE OLIVEIRA"/>
    <s v="Manutencao em Oficina"/>
    <s v="GASOLINA COMUM"/>
    <n v="0"/>
    <n v="0"/>
    <n v="78500"/>
    <n v="3335"/>
    <n v="0"/>
    <n v="19.8"/>
    <n v="11677720"/>
    <s v="MAXWELL MOTO PECAS"/>
    <s v="MOTO PECAS"/>
    <s v="RUA SANTANA 77"/>
    <s v="CENTRO"/>
    <s v="LAVRAS"/>
    <s v="MG"/>
    <s v="CVP"/>
    <m/>
    <m/>
    <m/>
    <m/>
    <m/>
    <m/>
    <m/>
    <m/>
    <m/>
    <m/>
    <m/>
    <m/>
  </r>
  <r>
    <x v="3"/>
    <x v="7"/>
    <n v="678879322"/>
    <n v="109978"/>
    <s v="UNIVERSIDADE FEDERAL DE LAVRAS - MG"/>
    <d v="2020-08-27T18:54:40"/>
    <s v="PVJ8146"/>
    <s v="PROPRIA"/>
    <s v="MOTOCICLETA"/>
    <s v="20019246"/>
    <n v="2014"/>
    <n v="1810957"/>
    <s v="ARTHUR RESENDE RIBEIRO DE OLIVEIRA"/>
    <s v="Manutencao em Oficina"/>
    <s v="GASOLINA COMUM"/>
    <n v="0"/>
    <n v="0"/>
    <n v="70000"/>
    <n v="4507"/>
    <n v="0"/>
    <n v="19.8"/>
    <n v="11677720"/>
    <s v="MAXWELL MOTO PECAS"/>
    <s v="MOTO PECAS"/>
    <s v="RUA SANTANA 77"/>
    <s v="CENTRO"/>
    <s v="LAVRAS"/>
    <s v="MG"/>
    <s v="CVP"/>
    <m/>
    <m/>
    <m/>
    <m/>
    <m/>
    <m/>
    <m/>
    <m/>
    <m/>
    <m/>
    <m/>
    <m/>
  </r>
  <r>
    <x v="3"/>
    <x v="7"/>
    <n v="678879328"/>
    <n v="109978"/>
    <s v="UNIVERSIDADE FEDERAL DE LAVRAS - MG"/>
    <d v="2020-08-27T18:54:42"/>
    <s v="PVJ8145"/>
    <s v="PROPRIA"/>
    <s v="MOTOCICLETA"/>
    <s v="20019245"/>
    <n v="2014"/>
    <n v="1810957"/>
    <s v="ARTHUR RESENDE RIBEIRO DE OLIVEIRA"/>
    <s v="Manutencao em Oficina"/>
    <s v="GASOLINA COMUM"/>
    <n v="0"/>
    <n v="0"/>
    <n v="86500"/>
    <n v="500"/>
    <n v="0"/>
    <n v="19.8"/>
    <n v="11677720"/>
    <s v="MAXWELL MOTO PECAS"/>
    <s v="MOTO PECAS"/>
    <s v="RUA SANTANA 77"/>
    <s v="CENTRO"/>
    <s v="LAVRAS"/>
    <s v="MG"/>
    <s v="CVP"/>
    <m/>
    <m/>
    <m/>
    <m/>
    <m/>
    <m/>
    <m/>
    <m/>
    <m/>
    <m/>
    <m/>
    <m/>
  </r>
  <r>
    <x v="3"/>
    <x v="7"/>
    <n v="678879348"/>
    <n v="109978"/>
    <s v="UNIVERSIDADE FEDERAL DE LAVRAS - MG"/>
    <d v="2020-08-27T18:54:49"/>
    <s v="PVJ8123"/>
    <s v="PROPRIA"/>
    <s v="MOTOCICLETA"/>
    <s v="20019272"/>
    <n v="2014"/>
    <n v="1810957"/>
    <s v="ARTHUR RESENDE RIBEIRO DE OLIVEIRA"/>
    <s v="Manutencao em Oficina"/>
    <s v="GASOLINA COMUM"/>
    <n v="0"/>
    <n v="0"/>
    <n v="79200"/>
    <n v="-2100"/>
    <n v="0"/>
    <n v="19.8"/>
    <n v="11677720"/>
    <s v="MAXWELL MOTO PECAS"/>
    <s v="MOTO PECAS"/>
    <s v="RUA SANTANA 77"/>
    <s v="CENTRO"/>
    <s v="LAVRAS"/>
    <s v="MG"/>
    <s v="CVP"/>
    <m/>
    <m/>
    <m/>
    <m/>
    <m/>
    <m/>
    <m/>
    <m/>
    <m/>
    <m/>
    <m/>
    <m/>
  </r>
  <r>
    <x v="3"/>
    <x v="7"/>
    <n v="678891502"/>
    <n v="109978"/>
    <s v="UNIVERSIDADE FEDERAL DE LAVRAS - MG"/>
    <d v="2020-08-27T21:01:30"/>
    <s v="PVJ8142"/>
    <s v="PROPRIA"/>
    <s v="MOTOCICLETA"/>
    <s v="20019243"/>
    <n v="2014"/>
    <n v="1810957"/>
    <s v="ARTHUR RESENDE RIBEIRO DE OLIVEIRA"/>
    <s v="Manutencao em Oficina"/>
    <s v="GASOLINA COMUM"/>
    <n v="0"/>
    <n v="0"/>
    <n v="89200"/>
    <n v="2200"/>
    <n v="0"/>
    <n v="19.8"/>
    <n v="11677720"/>
    <s v="MAXWELL MOTO PECAS"/>
    <s v="MOTO PECAS"/>
    <s v="RUA SANTANA 77"/>
    <s v="CENTRO"/>
    <s v="LAVRAS"/>
    <s v="MG"/>
    <s v="CVP"/>
    <m/>
    <m/>
    <m/>
    <m/>
    <m/>
    <m/>
    <m/>
    <m/>
    <m/>
    <m/>
    <m/>
    <m/>
  </r>
  <r>
    <x v="3"/>
    <x v="7"/>
    <n v="678891503"/>
    <n v="109978"/>
    <s v="UNIVERSIDADE FEDERAL DE LAVRAS - MG"/>
    <d v="2020-08-27T21:01:31"/>
    <s v="PVJ8151"/>
    <s v="PROPRIA"/>
    <s v="MOTOCICLETA"/>
    <s v="20019247"/>
    <n v="2014"/>
    <n v="1810957"/>
    <s v="ARTHUR RESENDE RIBEIRO DE OLIVEIRA"/>
    <s v="Manutencao em Oficina"/>
    <s v="GASOLINA COMUM"/>
    <n v="0"/>
    <n v="0"/>
    <n v="87000"/>
    <n v="1000"/>
    <n v="0"/>
    <n v="19.8"/>
    <n v="11677720"/>
    <s v="MAXWELL MOTO PECAS"/>
    <s v="MOTO PECAS"/>
    <s v="RUA SANTANA 77"/>
    <s v="CENTRO"/>
    <s v="LAVRAS"/>
    <s v="MG"/>
    <s v="CVP"/>
    <m/>
    <m/>
    <m/>
    <m/>
    <m/>
    <m/>
    <m/>
    <m/>
    <m/>
    <m/>
    <m/>
    <m/>
  </r>
  <r>
    <x v="0"/>
    <x v="7"/>
    <n v="678891504"/>
    <n v="109978"/>
    <s v="UNIVERSIDADE FEDERAL DE LAVRAS - MG"/>
    <d v="2020-08-27T21:01:32"/>
    <s v="HKX5729"/>
    <s v="PROPRIA"/>
    <s v="MOTOCICLETA"/>
    <s v=""/>
    <n v="2009"/>
    <n v="1810957"/>
    <s v="ARTHUR RESENDE RIBEIRO DE OLIVEIRA"/>
    <s v="Manutencao em Oficina"/>
    <s v="GASOLINA COMUM"/>
    <n v="0"/>
    <n v="0"/>
    <n v="28500"/>
    <n v="3718"/>
    <n v="0"/>
    <n v="19.8"/>
    <n v="11677720"/>
    <s v="MAXWELL MOTO PECAS"/>
    <s v="MOTO PECAS"/>
    <s v="RUA SANTANA 77"/>
    <s v="CENTRO"/>
    <s v="LAVRAS"/>
    <s v="MG"/>
    <s v="DTM"/>
    <m/>
    <m/>
    <m/>
    <m/>
    <m/>
    <m/>
    <m/>
    <m/>
    <m/>
    <m/>
    <m/>
    <m/>
  </r>
  <r>
    <x v="6"/>
    <x v="7"/>
    <n v="678891507"/>
    <n v="109978"/>
    <s v="UNIVERSIDADE FEDERAL DE LAVRAS - MG"/>
    <d v="2020-08-27T21:01:35"/>
    <s v="HKX5728"/>
    <s v="PROPRIA"/>
    <s v="MOTOCICLETA"/>
    <s v=""/>
    <n v="2009"/>
    <n v="1810957"/>
    <s v="ARTHUR RESENDE RIBEIRO DE OLIVEIRA"/>
    <s v="Manutencao em Oficina"/>
    <s v="GASOLINA COMUM"/>
    <n v="0"/>
    <n v="0"/>
    <n v="52300"/>
    <n v="2300"/>
    <n v="0"/>
    <n v="19.8"/>
    <n v="11677720"/>
    <s v="MAXWELL MOTO PECAS"/>
    <s v="MOTO PECAS"/>
    <s v="RUA SANTANA 77"/>
    <s v="CENTRO"/>
    <s v="LAVRAS"/>
    <s v="MG"/>
    <s v="DGTI"/>
    <m/>
    <m/>
    <m/>
    <m/>
    <m/>
    <m/>
    <m/>
    <m/>
    <m/>
    <m/>
    <m/>
    <m/>
  </r>
  <r>
    <x v="0"/>
    <x v="7"/>
    <n v="678891677"/>
    <n v="109978"/>
    <s v="UNIVERSIDADE FEDERAL DE LAVRAS - MG"/>
    <d v="2020-08-27T21:04:49"/>
    <s v="HKX5734"/>
    <s v="PROPRIA"/>
    <s v="MOTOCICLETA"/>
    <s v=""/>
    <n v="2009"/>
    <n v="1810957"/>
    <s v="ARTHUR RESENDE RIBEIRO DE OLIVEIRA"/>
    <s v="Manutencao em Oficina"/>
    <s v="GASOLINA COMUM"/>
    <n v="0"/>
    <n v="0"/>
    <n v="49200"/>
    <n v="1200"/>
    <n v="0"/>
    <n v="19.8"/>
    <n v="11677720"/>
    <s v="MAXWELL MOTO PECAS"/>
    <s v="MOTO PECAS"/>
    <s v="RUA SANTANA 77"/>
    <s v="CENTRO"/>
    <s v="LAVRAS"/>
    <s v="MG"/>
    <s v="DTM"/>
    <m/>
    <m/>
    <m/>
    <m/>
    <m/>
    <m/>
    <m/>
    <m/>
    <m/>
    <m/>
    <m/>
    <m/>
  </r>
  <r>
    <x v="0"/>
    <x v="7"/>
    <n v="678988869"/>
    <n v="109978"/>
    <s v="UNIVERSIDADE FEDERAL DE LAVRAS - MG"/>
    <d v="2020-08-28T13:13:46"/>
    <s v="GMF5451"/>
    <s v="PROPRIA"/>
    <s v="MICRO ONIBUS"/>
    <s v="20012220"/>
    <n v="2007"/>
    <n v="11984333"/>
    <s v="ADEILSON CARVALHO"/>
    <s v="Manutencao em Oficina"/>
    <s v="DIESEL"/>
    <n v="0"/>
    <n v="0"/>
    <n v="273915"/>
    <n v="5"/>
    <n v="0"/>
    <n v="3966.25"/>
    <n v="11489664"/>
    <s v="HRM DIESEL"/>
    <s v="ACESSORIOS PARA CARRO"/>
    <s v="RUA JORGE MARCELINO DE LIMA 283"/>
    <s v="NOVA ERA III"/>
    <s v="LAVRAS"/>
    <s v="MG"/>
    <s v="DTM"/>
    <m/>
    <m/>
    <m/>
    <m/>
    <m/>
    <m/>
    <m/>
    <m/>
    <m/>
    <m/>
    <m/>
    <m/>
  </r>
  <r>
    <x v="0"/>
    <x v="7"/>
    <n v="678992549"/>
    <n v="109978"/>
    <s v="UNIVERSIDADE FEDERAL DE LAVRAS - MG"/>
    <d v="2020-08-28T13:32:05"/>
    <s v="HOE7926"/>
    <s v="PROPRIA"/>
    <s v="CAMINHAO"/>
    <s v=""/>
    <n v="2011"/>
    <n v="11984333"/>
    <s v="ADEILSON CARVALHO"/>
    <s v="Manutencao em Oficina"/>
    <s v="DIESEL"/>
    <n v="0"/>
    <n v="0"/>
    <n v="102055"/>
    <n v="581"/>
    <n v="0"/>
    <n v="2439.2600000000002"/>
    <n v="11489664"/>
    <s v="HRM DIESEL"/>
    <s v="ACESSORIOS PARA CARRO"/>
    <s v="RUA JORGE MARCELINO DE LIMA 283"/>
    <s v="NOVA ERA III"/>
    <s v="LAVRAS"/>
    <s v="MG"/>
    <s v="DTM"/>
    <m/>
    <m/>
    <m/>
    <m/>
    <m/>
    <m/>
    <m/>
    <m/>
    <m/>
    <m/>
    <m/>
    <m/>
  </r>
  <r>
    <x v="0"/>
    <x v="7"/>
    <n v="679034508"/>
    <n v="109978"/>
    <s v="UNIVERSIDADE FEDERAL DE LAVRAS - MG"/>
    <d v="2020-08-28T16:30:35"/>
    <s v="GMF6666"/>
    <s v="PROPRIA"/>
    <s v="CAMINHAO"/>
    <s v="20019840"/>
    <n v="2011"/>
    <n v="395469"/>
    <s v="JOSE DE OLIVEIRA"/>
    <s v="Manutencao em Oficina"/>
    <s v="DIESEL"/>
    <n v="0"/>
    <n v="0"/>
    <n v="126819"/>
    <n v="2121"/>
    <n v="0"/>
    <n v="65"/>
    <n v="11252559"/>
    <s v="AUTO MOLAS AEROPORTO"/>
    <s v="OFICINA MECANICA"/>
    <s v="RUA MANOEL GALDINO IRMAO 98"/>
    <s v="SANTA CRUZ"/>
    <s v="LAVRAS"/>
    <s v="MG"/>
    <s v="DTM"/>
    <m/>
    <m/>
    <m/>
    <m/>
    <m/>
    <m/>
    <m/>
    <m/>
    <m/>
    <m/>
    <m/>
    <m/>
  </r>
  <r>
    <x v="0"/>
    <x v="7"/>
    <n v="679069807"/>
    <n v="109978"/>
    <s v="UNIVERSIDADE FEDERAL DE LAVRAS - MG"/>
    <d v="2020-08-28T19:31:11"/>
    <s v="GMF5528"/>
    <s v="PROPRIA"/>
    <s v="1418"/>
    <s v="20012551"/>
    <n v="2007"/>
    <n v="11984333"/>
    <s v="ADEILSON CARVALHO"/>
    <s v="Manutencao em Oficina"/>
    <s v="DIESEL"/>
    <n v="0"/>
    <n v="0"/>
    <n v="133590"/>
    <n v="580"/>
    <n v="0"/>
    <n v="4346.3500000000004"/>
    <n v="11489664"/>
    <s v="HRM DIESEL"/>
    <s v="ACESSORIOS PARA CARRO"/>
    <s v="RUA JORGE MARCELINO DE LIMA 283"/>
    <s v="NOVA ERA III"/>
    <s v="LAVRAS"/>
    <s v="MG"/>
    <s v="DTM"/>
    <m/>
    <m/>
    <m/>
    <m/>
    <m/>
    <m/>
    <m/>
    <m/>
    <m/>
    <m/>
    <m/>
    <m/>
  </r>
  <r>
    <x v="0"/>
    <x v="7"/>
    <n v="679314335"/>
    <n v="109978"/>
    <s v="UNIVERSIDADE FEDERAL DE LAVRAS - MG"/>
    <d v="2020-08-31T09:38:09"/>
    <s v="RET4127"/>
    <s v="PROPRIA"/>
    <s v="RETRO ESCAVADEIRA"/>
    <s v="12227"/>
    <n v="2017"/>
    <n v="395626"/>
    <s v="RONALDO LUIZ"/>
    <s v="Manutencao em Oficina"/>
    <s v="DIESEL"/>
    <n v="0"/>
    <n v="0"/>
    <n v="5258"/>
    <n v="79"/>
    <n v="0"/>
    <n v="3380"/>
    <n v="11162878"/>
    <s v="CAMPNEUS"/>
    <s v="LOJA DE PNEUS"/>
    <s v="AVENIDA COMANDANTE SOARES JUNIOR 661"/>
    <s v="SANTA EFIGENIA"/>
    <s v="LAVRAS"/>
    <s v="MG"/>
    <s v="DTM"/>
    <m/>
    <m/>
    <m/>
    <m/>
    <m/>
    <m/>
    <m/>
    <m/>
    <m/>
    <m/>
    <m/>
    <m/>
  </r>
  <r>
    <x v="0"/>
    <x v="7"/>
    <n v="679331771"/>
    <n v="109978"/>
    <s v="UNIVERSIDADE FEDERAL DE LAVRAS - MG"/>
    <d v="2020-08-31T10:36:41"/>
    <s v="PVJ8154"/>
    <s v="PROPRIA"/>
    <s v="MOTOCICLETA"/>
    <s v=""/>
    <n v="2014"/>
    <n v="1810957"/>
    <s v="ARTHUR RESENDE RIBEIRO DE OLIVEIRA"/>
    <s v="Manutencao em Oficina"/>
    <s v="GASOLINA COMUM"/>
    <n v="0"/>
    <n v="0"/>
    <n v="52700"/>
    <n v="3304"/>
    <n v="0"/>
    <n v="19.8"/>
    <n v="11677720"/>
    <s v="MAXWELL MOTO PECAS"/>
    <s v="MOTO PECAS"/>
    <s v="RUA SANTANA 77"/>
    <s v="CENTRO"/>
    <s v="LAVRAS"/>
    <s v="MG"/>
    <s v="DTM"/>
    <m/>
    <m/>
    <m/>
    <m/>
    <m/>
    <m/>
    <m/>
    <m/>
    <m/>
    <m/>
    <m/>
    <m/>
  </r>
  <r>
    <x v="3"/>
    <x v="7"/>
    <n v="679331802"/>
    <n v="109978"/>
    <s v="UNIVERSIDADE FEDERAL DE LAVRAS - MG"/>
    <d v="2020-08-31T10:36:50"/>
    <s v="PVJ8129"/>
    <s v="PROPRIA"/>
    <s v="MOTOCICLETA"/>
    <s v="20019241"/>
    <n v="2014"/>
    <n v="1810957"/>
    <s v="ARTHUR RESENDE RIBEIRO DE OLIVEIRA"/>
    <s v="Manutencao em Oficina"/>
    <s v="GASOLINA COMUM"/>
    <n v="0"/>
    <n v="0"/>
    <n v="930200"/>
    <n v="0"/>
    <n v="0"/>
    <n v="19.8"/>
    <n v="11677720"/>
    <s v="MAXWELL MOTO PECAS"/>
    <s v="MOTO PECAS"/>
    <s v="RUA SANTANA 77"/>
    <s v="CENTRO"/>
    <s v="LAVRAS"/>
    <s v="MG"/>
    <s v="CVP"/>
    <m/>
    <m/>
    <m/>
    <m/>
    <m/>
    <m/>
    <m/>
    <m/>
    <m/>
    <m/>
    <m/>
    <m/>
  </r>
  <r>
    <x v="0"/>
    <x v="7"/>
    <n v="679421809"/>
    <n v="109978"/>
    <s v="UNIVERSIDADE FEDERAL DE LAVRAS - MG"/>
    <d v="2020-08-31T16:05:20"/>
    <s v="TRA9414"/>
    <s v="PROPRIA"/>
    <s v="TRATOR BM 100"/>
    <s v="20015664"/>
    <n v="2010"/>
    <n v="11984333"/>
    <s v="ADEILSON CARVALHO"/>
    <s v="Manutencao em Oficina"/>
    <s v="GASOLINA COMUM"/>
    <n v="0"/>
    <n v="0"/>
    <n v="173875"/>
    <n v="5"/>
    <n v="0"/>
    <n v="1235.2"/>
    <n v="11489664"/>
    <s v="HRM DIESEL"/>
    <s v="ACESSORIOS PARA CARRO"/>
    <s v="RUA JORGE MARCELINO DE LIMA 283"/>
    <s v="NOVA ERA III"/>
    <s v="LAVRAS"/>
    <s v="MG"/>
    <s v="DTM"/>
    <m/>
    <m/>
    <m/>
    <m/>
    <m/>
    <m/>
    <m/>
    <m/>
    <m/>
    <m/>
    <m/>
    <m/>
  </r>
  <r>
    <x v="0"/>
    <x v="7"/>
    <n v="679432318"/>
    <n v="109978"/>
    <s v="UNIVERSIDADE FEDERAL DE LAVRAS - MG"/>
    <d v="2020-08-31T16:57:56"/>
    <s v="GMF6108"/>
    <s v="PROPRIA"/>
    <s v="KOMBI 1.6"/>
    <s v="20015678"/>
    <n v="2009"/>
    <n v="395469"/>
    <s v="JOSE DE OLIVEIRA"/>
    <s v="Manutencao em Oficina"/>
    <s v="GASOLINA COMUM"/>
    <n v="0"/>
    <n v="0"/>
    <n v="685646"/>
    <n v="886"/>
    <n v="0"/>
    <n v="170"/>
    <n v="11271855"/>
    <s v="BOTELHO CENTRO AUTOMOTIVO"/>
    <s v="OFICINA MECANICA"/>
    <s v="RUA CAPITAO JAIR VIEIRA 40"/>
    <s v="CENTRO"/>
    <s v="LAVRAS"/>
    <s v="MG"/>
    <s v="DTM"/>
    <m/>
    <m/>
    <m/>
    <m/>
    <m/>
    <m/>
    <m/>
    <m/>
    <m/>
    <m/>
    <m/>
    <m/>
  </r>
  <r>
    <x v="3"/>
    <x v="7"/>
    <n v="679441466"/>
    <n v="109978"/>
    <s v="UNIVERSIDADE FEDERAL DE LAVRAS - MG"/>
    <d v="2020-08-31T17:39:14"/>
    <s v="PVJ8129"/>
    <s v="PROPRIA"/>
    <s v="MOTOCICLETA"/>
    <s v="20019241"/>
    <n v="2014"/>
    <n v="1810957"/>
    <s v="ARTHUR RESENDE RIBEIRO DE OLIVEIRA"/>
    <s v="Manutencao em Oficina"/>
    <s v="GASOLINA COMUM"/>
    <n v="0"/>
    <n v="0"/>
    <n v="92000"/>
    <n v="-838200"/>
    <n v="0"/>
    <n v="310"/>
    <n v="11677720"/>
    <s v="MAXWELL MOTO PECAS"/>
    <s v="MOTO PECAS"/>
    <s v="RUA SANTANA 77"/>
    <s v="CENTRO"/>
    <s v="LAVRAS"/>
    <s v="MG"/>
    <s v="CVP"/>
    <m/>
    <m/>
    <m/>
    <m/>
    <m/>
    <m/>
    <m/>
    <m/>
    <m/>
    <m/>
    <m/>
    <m/>
  </r>
  <r>
    <x v="3"/>
    <x v="7"/>
    <n v="679441677"/>
    <n v="109978"/>
    <s v="UNIVERSIDADE FEDERAL DE LAVRAS - MG"/>
    <d v="2020-08-31T17:40:23"/>
    <s v="PVJ8159"/>
    <s v="PROPRIA"/>
    <s v="MOTOCICLETA"/>
    <s v="0019242"/>
    <n v="2014"/>
    <n v="1810957"/>
    <s v="ARTHUR RESENDE RIBEIRO DE OLIVEIRA"/>
    <s v="Manutencao em Oficina"/>
    <s v="GASOLINA COMUM"/>
    <n v="0"/>
    <n v="0"/>
    <n v="76300"/>
    <n v="-2200"/>
    <n v="0"/>
    <n v="89"/>
    <n v="11677720"/>
    <s v="MAXWELL MOTO PECAS"/>
    <s v="MOTO PECAS"/>
    <s v="RUA SANTANA 77"/>
    <s v="CENTRO"/>
    <s v="LAVRAS"/>
    <s v="MG"/>
    <s v="CVP"/>
    <m/>
    <m/>
    <m/>
    <m/>
    <m/>
    <m/>
    <m/>
    <m/>
    <m/>
    <m/>
    <m/>
    <m/>
  </r>
  <r>
    <x v="0"/>
    <x v="7"/>
    <n v="679442111"/>
    <n v="109978"/>
    <s v="UNIVERSIDADE FEDERAL DE LAVRAS - MG"/>
    <d v="2020-08-31T17:41:19"/>
    <s v="RET4127"/>
    <s v="PROPRIA"/>
    <s v="RETRO ESCAVADEIRA"/>
    <s v="12227"/>
    <n v="2017"/>
    <n v="395469"/>
    <s v="JOSE DE OLIVEIRA"/>
    <s v="Manutencao em Oficina"/>
    <s v="DIESEL"/>
    <n v="0"/>
    <n v="0"/>
    <n v="5180"/>
    <n v="-78"/>
    <n v="0"/>
    <n v="191"/>
    <n v="11252559"/>
    <s v="AUTO MOLAS AEROPORTO"/>
    <s v="OFICINA MECANICA"/>
    <s v="RUA MANOEL GALDINO IRMAO 98"/>
    <s v="SANTA CRUZ"/>
    <s v="LAVRAS"/>
    <s v="MG"/>
    <s v="DTM"/>
    <m/>
    <m/>
    <m/>
    <m/>
    <m/>
    <m/>
    <m/>
    <m/>
    <m/>
    <m/>
    <m/>
    <m/>
  </r>
  <r>
    <x v="0"/>
    <x v="7"/>
    <n v="679441897"/>
    <n v="109978"/>
    <s v="UNIVERSIDADE FEDERAL DE LAVRAS - MG"/>
    <d v="2020-08-31T17:41:37"/>
    <s v="RET4258"/>
    <s v="PROPRIA"/>
    <s v="RETRO ESCAVADEIRA"/>
    <s v="4258"/>
    <n v="2017"/>
    <n v="395469"/>
    <s v="JOSE DE OLIVEIRA"/>
    <s v="Manutencao em Oficina"/>
    <s v="DIESEL"/>
    <n v="0"/>
    <n v="0"/>
    <n v="5800"/>
    <n v="188"/>
    <n v="0"/>
    <n v="4771.5"/>
    <n v="11252559"/>
    <s v="AUTO MOLAS AEROPORTO"/>
    <s v="OFICINA MECANICA"/>
    <s v="RUA MANOEL GALDINO IRMAO 98"/>
    <s v="SANTA CRUZ"/>
    <s v="LAVRAS"/>
    <s v="MG"/>
    <s v="DTM"/>
    <m/>
    <m/>
    <m/>
    <m/>
    <m/>
    <m/>
    <m/>
    <m/>
    <m/>
    <m/>
    <m/>
    <m/>
  </r>
  <r>
    <x v="0"/>
    <x v="7"/>
    <n v="679442123"/>
    <n v="109978"/>
    <s v="UNIVERSIDADE FEDERAL DE LAVRAS - MG"/>
    <d v="2020-08-31T17:42:01"/>
    <s v="GMF1891"/>
    <s v="PROPRIA"/>
    <s v="914 DIESEL"/>
    <s v="20012235"/>
    <n v="1997"/>
    <n v="395469"/>
    <s v="JOSE DE OLIVEIRA"/>
    <s v="Manutencao em Oficina"/>
    <s v="DIESEL"/>
    <n v="0"/>
    <n v="0"/>
    <n v="214651"/>
    <n v="831"/>
    <n v="0"/>
    <n v="2040"/>
    <n v="11252559"/>
    <s v="AUTO MOLAS AEROPORTO"/>
    <s v="OFICINA MECANICA"/>
    <s v="RUA MANOEL GALDINO IRMAO 98"/>
    <s v="SANTA CRUZ"/>
    <s v="LAVRAS"/>
    <s v="MG"/>
    <s v="DTM"/>
    <m/>
    <m/>
    <m/>
    <m/>
    <m/>
    <m/>
    <m/>
    <m/>
    <m/>
    <m/>
    <m/>
    <m/>
  </r>
  <r>
    <x v="3"/>
    <x v="8"/>
    <n v="679504234"/>
    <n v="109978"/>
    <s v="UNIVERSIDADE FEDERAL DE LAVRAS - MG"/>
    <d v="2020-09-08T09:06:27"/>
    <s v="PVJ8142"/>
    <s v="PROPRIA"/>
    <s v="MOTOCICLETA"/>
    <s v="20019243"/>
    <n v="2014"/>
    <n v="1810957"/>
    <s v="ARTHUR RESENDE RIBEIRO DE OLIVEIRA"/>
    <s v="Manutencao em Oficina"/>
    <s v="GASOLINA COMUM"/>
    <n v="0"/>
    <n v="0"/>
    <n v="89300"/>
    <n v="100"/>
    <n v="0"/>
    <n v="175.5"/>
    <n v="11677720"/>
    <s v="MAXWELL MOTO PECAS"/>
    <s v="MOTO PECAS"/>
    <s v="RUA SANTANA 77"/>
    <s v="CENTRO"/>
    <s v="LAVRAS"/>
    <s v="MG"/>
    <s v="CVP"/>
    <m/>
    <m/>
    <m/>
    <m/>
    <m/>
    <m/>
    <m/>
    <m/>
    <m/>
    <m/>
    <m/>
    <m/>
  </r>
  <r>
    <x v="3"/>
    <x v="8"/>
    <n v="679504267"/>
    <n v="109978"/>
    <s v="UNIVERSIDADE FEDERAL DE LAVRAS - MG"/>
    <d v="2020-09-08T09:06:34"/>
    <s v="PVJ8146"/>
    <s v="PROPRIA"/>
    <s v="MOTOCICLETA"/>
    <s v="20019246"/>
    <n v="2014"/>
    <n v="1810957"/>
    <s v="ARTHUR RESENDE RIBEIRO DE OLIVEIRA"/>
    <s v="Manutencao em Oficina"/>
    <s v="GASOLINA COMUM"/>
    <n v="0"/>
    <n v="0"/>
    <n v="70000"/>
    <n v="0"/>
    <n v="0"/>
    <n v="131"/>
    <n v="11677720"/>
    <s v="MAXWELL MOTO PECAS"/>
    <s v="MOTO PECAS"/>
    <s v="RUA SANTANA 77"/>
    <s v="CENTRO"/>
    <s v="LAVRAS"/>
    <s v="MG"/>
    <s v="CVP"/>
    <m/>
    <m/>
    <m/>
    <m/>
    <m/>
    <m/>
    <m/>
    <m/>
    <m/>
    <m/>
    <m/>
    <m/>
  </r>
  <r>
    <x v="3"/>
    <x v="8"/>
    <n v="679504293"/>
    <n v="109978"/>
    <s v="UNIVERSIDADE FEDERAL DE LAVRAS - MG"/>
    <d v="2020-09-08T09:06:42"/>
    <s v="PVJ8124"/>
    <s v="PROPRIA"/>
    <s v="MOTOCICLETA"/>
    <s v="20019248"/>
    <n v="2014"/>
    <n v="1810957"/>
    <s v="ARTHUR RESENDE RIBEIRO DE OLIVEIRA"/>
    <s v="Manutencao em Oficina"/>
    <s v="GASOLINA COMUM"/>
    <n v="0"/>
    <n v="0"/>
    <n v="93000"/>
    <n v="590"/>
    <n v="0"/>
    <n v="432"/>
    <n v="11677720"/>
    <s v="MAXWELL MOTO PECAS"/>
    <s v="MOTO PECAS"/>
    <s v="RUA SANTANA 77"/>
    <s v="CENTRO"/>
    <s v="LAVRAS"/>
    <s v="MG"/>
    <s v="CVP"/>
    <m/>
    <m/>
    <m/>
    <m/>
    <m/>
    <m/>
    <m/>
    <m/>
    <m/>
    <m/>
    <m/>
    <m/>
  </r>
  <r>
    <x v="3"/>
    <x v="8"/>
    <n v="679506081"/>
    <n v="109978"/>
    <s v="UNIVERSIDADE FEDERAL DE LAVRAS - MG"/>
    <d v="2020-09-08T09:06:50"/>
    <s v="HKX5735"/>
    <s v="PROPRIA"/>
    <s v="MOTOCICLETA"/>
    <s v="20017494"/>
    <n v="2009"/>
    <n v="1810957"/>
    <s v="ARTHUR RESENDE RIBEIRO DE OLIVEIRA"/>
    <s v="Manutencao em Oficina"/>
    <s v="GASOLINA COMUM"/>
    <n v="0"/>
    <n v="0"/>
    <n v="33000"/>
    <n v="0"/>
    <n v="0"/>
    <n v="176.8"/>
    <n v="11677720"/>
    <s v="MAXWELL MOTO PECAS"/>
    <s v="MOTO PECAS"/>
    <s v="RUA SANTANA 77"/>
    <s v="CENTRO"/>
    <s v="LAVRAS"/>
    <s v="MG"/>
    <s v="PROINFRA"/>
    <m/>
    <m/>
    <m/>
    <m/>
    <m/>
    <m/>
    <m/>
    <m/>
    <m/>
    <m/>
    <m/>
    <m/>
  </r>
  <r>
    <x v="1"/>
    <x v="8"/>
    <n v="680774522"/>
    <n v="109978"/>
    <s v="UNIVERSIDADE FEDERAL DE LAVRAS - MG"/>
    <d v="2020-09-08T17:30:13"/>
    <s v="ENF9051"/>
    <s v="PROPRIA"/>
    <s v="EQUIPAMENTO"/>
    <s v=""/>
    <n v="1980"/>
    <n v="395469"/>
    <s v="JOSE DE OLIVEIRA"/>
    <s v="Manutencao em Oficina"/>
    <s v="GASOLINA COMUM"/>
    <n v="0"/>
    <n v="0"/>
    <n v="25000"/>
    <n v="0"/>
    <n v="0"/>
    <n v="142.5"/>
    <n v="11844510"/>
    <s v="COMERCIO DE PECAS PARA TRATORES COSTA  SILVA LTDA"/>
    <s v="OFICINA MECANICA"/>
    <s v="AVENIDA CHRISTOVAM LIMA GUEDES 1567"/>
    <s v="VILA LAMBARI"/>
    <s v="MOCOCA"/>
    <s v="SP"/>
    <s v="FAZENDA PALMITAL"/>
    <m/>
    <m/>
    <m/>
    <m/>
    <m/>
    <m/>
    <m/>
    <m/>
    <m/>
    <m/>
    <m/>
    <m/>
  </r>
  <r>
    <x v="1"/>
    <x v="8"/>
    <n v="680776027"/>
    <n v="109978"/>
    <s v="UNIVERSIDADE FEDERAL DE LAVRAS - MG"/>
    <d v="2020-09-08T17:39:05"/>
    <s v="ROC9061"/>
    <s v="PROPRIA"/>
    <s v="ROCADEIRA"/>
    <s v=""/>
    <n v="1980"/>
    <n v="395469"/>
    <s v="JOSE DE OLIVEIRA"/>
    <s v="Manutencao em Oficina"/>
    <s v="DIESEL"/>
    <n v="0"/>
    <n v="0"/>
    <n v="25000"/>
    <n v="0"/>
    <n v="0"/>
    <n v="142.5"/>
    <n v="11844510"/>
    <s v="COMERCIO DE PECAS PARA TRATORES COSTA  SILVA LTDA"/>
    <s v="OFICINA MECANICA"/>
    <s v="AVENIDA CHRISTOVAM LIMA GUEDES 1567"/>
    <s v="VILA LAMBARI"/>
    <s v="MOCOCA"/>
    <s v="SP"/>
    <s v="FAZENDA PALMITAL"/>
    <m/>
    <m/>
    <m/>
    <m/>
    <m/>
    <m/>
    <m/>
    <m/>
    <m/>
    <m/>
    <m/>
    <m/>
  </r>
  <r>
    <x v="1"/>
    <x v="8"/>
    <n v="680777389"/>
    <n v="109978"/>
    <s v="UNIVERSIDADE FEDERAL DE LAVRAS - MG"/>
    <d v="2020-09-08T17:46:59"/>
    <s v="ROC9061"/>
    <s v="PROPRIA"/>
    <s v="ROCADEIRA"/>
    <s v=""/>
    <n v="1980"/>
    <n v="395473"/>
    <s v="JOSE FAVARO RIBEIRO"/>
    <s v="Manutencao em Oficina"/>
    <s v="DIESEL"/>
    <n v="0"/>
    <n v="0"/>
    <n v="20"/>
    <n v="-24980"/>
    <n v="0"/>
    <n v="700"/>
    <n v="11844510"/>
    <s v="COMERCIO DE PECAS PARA TRATORES COSTA  SILVA LTDA"/>
    <s v="OFICINA MECANICA"/>
    <s v="AVENIDA CHRISTOVAM LIMA GUEDES 1567"/>
    <s v="VILA LAMBARI"/>
    <s v="MOCOCA"/>
    <s v="SP"/>
    <s v="FAZENDA PALMITAL"/>
    <m/>
    <m/>
    <m/>
    <m/>
    <m/>
    <m/>
    <m/>
    <m/>
    <m/>
    <m/>
    <m/>
    <m/>
  </r>
  <r>
    <x v="1"/>
    <x v="8"/>
    <n v="680778756"/>
    <n v="109978"/>
    <s v="UNIVERSIDADE FEDERAL DE LAVRAS - MG"/>
    <d v="2020-09-08T17:54:59"/>
    <s v="ENF9051"/>
    <s v="PROPRIA"/>
    <s v="EQUIPAMENTO"/>
    <s v=""/>
    <n v="1980"/>
    <n v="395473"/>
    <s v="JOSE FAVARO RIBEIRO"/>
    <s v="Manutencao em Oficina"/>
    <s v="GASOLINA COMUM"/>
    <n v="0"/>
    <n v="0"/>
    <n v="20"/>
    <n v="-24980"/>
    <n v="0"/>
    <n v="780"/>
    <n v="11844510"/>
    <s v="COMERCIO DE PECAS PARA TRATORES COSTA  SILVA LTDA"/>
    <s v="OFICINA MECANICA"/>
    <s v="AVENIDA CHRISTOVAM LIMA GUEDES 1567"/>
    <s v="VILA LAMBARI"/>
    <s v="MOCOCA"/>
    <s v="SP"/>
    <s v="FAZENDA PALMITAL"/>
    <m/>
    <m/>
    <m/>
    <m/>
    <m/>
    <m/>
    <m/>
    <m/>
    <m/>
    <m/>
    <m/>
    <m/>
  </r>
  <r>
    <x v="0"/>
    <x v="8"/>
    <n v="680781949"/>
    <n v="109978"/>
    <s v="UNIVERSIDADE FEDERAL DE LAVRAS - MG"/>
    <d v="2020-09-08T18:08:43"/>
    <s v="RET4258"/>
    <s v="PROPRIA"/>
    <s v="RETRO ESCAVADEIRA"/>
    <s v="4258"/>
    <n v="2017"/>
    <n v="395473"/>
    <s v="JOSE FAVARO RIBEIRO"/>
    <s v="Manutencao em Oficina"/>
    <s v="DIESEL"/>
    <n v="0"/>
    <n v="0"/>
    <n v="5860"/>
    <n v="60"/>
    <n v="0"/>
    <n v="2750"/>
    <n v="11844510"/>
    <s v="COMERCIO DE PECAS PARA TRATORES COSTA  SILVA LTDA"/>
    <s v="OFICINA MECANICA"/>
    <s v="AVENIDA CHRISTOVAM LIMA GUEDES 1567"/>
    <s v="VILA LAMBARI"/>
    <s v="MOCOCA"/>
    <s v="SP"/>
    <s v="DTM"/>
    <m/>
    <m/>
    <m/>
    <m/>
    <m/>
    <m/>
    <m/>
    <m/>
    <m/>
    <m/>
    <m/>
    <m/>
  </r>
  <r>
    <x v="0"/>
    <x v="8"/>
    <n v="680846287"/>
    <n v="109978"/>
    <s v="UNIVERSIDADE FEDERAL DE LAVRAS - MG"/>
    <d v="2020-09-09T08:57:55"/>
    <s v="GMF6454"/>
    <s v="PROPRIA"/>
    <s v="RANGER"/>
    <s v="20019848"/>
    <n v="2010"/>
    <n v="395469"/>
    <s v="JOSE DE OLIVEIRA"/>
    <s v="Manutencao em Oficina"/>
    <s v="DIESEL"/>
    <n v="0"/>
    <n v="0"/>
    <n v="146422"/>
    <n v="567"/>
    <n v="0"/>
    <n v="3806"/>
    <n v="11271855"/>
    <s v="BOTELHO CENTRO AUTOMOTIVO"/>
    <s v="OFICINA MECANICA"/>
    <s v="RUA CAPITAO JAIR VIEIRA 40"/>
    <s v="CENTRO"/>
    <s v="LAVRAS"/>
    <s v="MG"/>
    <s v="DTM"/>
    <m/>
    <m/>
    <m/>
    <m/>
    <m/>
    <m/>
    <m/>
    <m/>
    <m/>
    <m/>
    <m/>
    <m/>
  </r>
  <r>
    <x v="0"/>
    <x v="8"/>
    <n v="680921886"/>
    <n v="109978"/>
    <s v="UNIVERSIDADE FEDERAL DE LAVRAS - MG"/>
    <d v="2020-09-09T15:46:13"/>
    <s v="GMF6158"/>
    <s v="PROPRIA"/>
    <s v="STRADA HD WK CD E"/>
    <s v="20019850"/>
    <n v="2009"/>
    <n v="395469"/>
    <s v="JOSE DE OLIVEIRA"/>
    <s v="Manutencao em Oficina"/>
    <s v="GASOLINA COMUM"/>
    <n v="0"/>
    <n v="0"/>
    <n v="212186"/>
    <n v="1887"/>
    <n v="0"/>
    <n v="121"/>
    <n v="11271855"/>
    <s v="BOTELHO CENTRO AUTOMOTIVO"/>
    <s v="OFICINA MECANICA"/>
    <s v="RUA CAPITAO JAIR VIEIRA 40"/>
    <s v="CENTRO"/>
    <s v="LAVRAS"/>
    <s v="MG"/>
    <s v="DTM"/>
    <m/>
    <m/>
    <m/>
    <m/>
    <m/>
    <m/>
    <m/>
    <m/>
    <m/>
    <m/>
    <m/>
    <m/>
  </r>
  <r>
    <x v="0"/>
    <x v="8"/>
    <n v="681040542"/>
    <n v="109978"/>
    <s v="UNIVERSIDADE FEDERAL DE LAVRAS - MG"/>
    <d v="2020-09-10T09:58:31"/>
    <s v="GMF6156"/>
    <s v="PROPRIA"/>
    <s v="STRADA HD WK CD E"/>
    <s v="20019835"/>
    <n v="2009"/>
    <n v="395326"/>
    <s v="CARLOS ALBERTO DE OLIVEIRA SILVA"/>
    <s v="Oleo"/>
    <s v="GASOLINA COMUM"/>
    <n v="1"/>
    <n v="30"/>
    <n v="129409"/>
    <n v="1864"/>
    <n v="1864"/>
    <n v="30"/>
    <n v="6103464"/>
    <s v="POSTO TUNEL"/>
    <s v="POSTO DE COMBUSTIVEL"/>
    <s v="RUA OTACILIO NEGRAO DE LIMA 598"/>
    <s v="CENTRO"/>
    <s v="LAVRAS"/>
    <s v="MG"/>
    <s v="DTM"/>
    <m/>
    <m/>
    <m/>
    <m/>
    <m/>
    <m/>
    <m/>
    <m/>
    <m/>
    <m/>
    <m/>
    <m/>
  </r>
  <r>
    <x v="0"/>
    <x v="8"/>
    <n v="681098992"/>
    <n v="109978"/>
    <s v="UNIVERSIDADE FEDERAL DE LAVRAS - MG"/>
    <d v="2020-09-10T15:31:37"/>
    <s v="PVJ8162"/>
    <s v="PROPRIA"/>
    <s v="MOTOCICLETA"/>
    <s v="20015679"/>
    <n v="2014"/>
    <n v="1810957"/>
    <s v="ARTHUR RESENDE RIBEIRO DE OLIVEIRA"/>
    <s v="Oleo"/>
    <s v="GASOLINA COMUM"/>
    <n v="1"/>
    <n v="25"/>
    <n v="61442"/>
    <n v="0"/>
    <n v="0"/>
    <n v="25"/>
    <n v="6103464"/>
    <s v="POSTO TUNEL"/>
    <s v="POSTO DE COMBUSTIVEL"/>
    <s v="RUA OTACILIO NEGRAO DE LIMA 598"/>
    <s v="CENTRO"/>
    <s v="LAVRAS"/>
    <s v="MG"/>
    <s v="DTM"/>
    <m/>
    <m/>
    <m/>
    <m/>
    <m/>
    <m/>
    <m/>
    <m/>
    <m/>
    <m/>
    <m/>
    <m/>
  </r>
  <r>
    <x v="0"/>
    <x v="8"/>
    <n v="681282727"/>
    <n v="109978"/>
    <s v="UNIVERSIDADE FEDERAL DE LAVRAS - MG"/>
    <d v="2020-09-11T15:37:50"/>
    <s v="RET4127"/>
    <s v="PROPRIA"/>
    <s v="RETRO ESCAVADEIRA"/>
    <s v="12227"/>
    <n v="2017"/>
    <n v="395469"/>
    <s v="JOSE DE OLIVEIRA"/>
    <s v="Manutencao em Oficina"/>
    <s v="DIESEL"/>
    <n v="0"/>
    <n v="0"/>
    <n v="5250"/>
    <n v="70"/>
    <n v="0"/>
    <n v="90"/>
    <n v="11252559"/>
    <s v="AUTO MOLAS AEROPORTO"/>
    <s v="OFICINA MECANICA"/>
    <s v="RUA MANOEL GALDINO IRMAO 98"/>
    <s v="SANTA CRUZ"/>
    <s v="LAVRAS"/>
    <s v="MG"/>
    <s v="DTM"/>
    <m/>
    <m/>
    <m/>
    <m/>
    <m/>
    <m/>
    <m/>
    <m/>
    <m/>
    <m/>
    <m/>
    <m/>
  </r>
  <r>
    <x v="0"/>
    <x v="8"/>
    <n v="681282998"/>
    <n v="109978"/>
    <s v="UNIVERSIDADE FEDERAL DE LAVRAS - MG"/>
    <d v="2020-09-11T15:39:25"/>
    <s v="LAV2020"/>
    <s v="PROPRIA"/>
    <s v="LAVADORA DE PRESSAO"/>
    <s v=""/>
    <n v="2020"/>
    <n v="395469"/>
    <s v="JOSE DE OLIVEIRA"/>
    <s v="Manutencao em Oficina"/>
    <s v="GASOLINA COMUM"/>
    <n v="0"/>
    <n v="0"/>
    <n v="20"/>
    <n v="2"/>
    <n v="0"/>
    <n v="37.43"/>
    <n v="11252559"/>
    <s v="AUTO MOLAS AEROPORTO"/>
    <s v="OFICINA MECANICA"/>
    <s v="RUA MANOEL GALDINO IRMAO 98"/>
    <s v="SANTA CRUZ"/>
    <s v="LAVRAS"/>
    <s v="MG"/>
    <s v="DTM"/>
    <m/>
    <m/>
    <m/>
    <m/>
    <m/>
    <m/>
    <m/>
    <m/>
    <m/>
    <m/>
    <m/>
    <m/>
  </r>
  <r>
    <x v="0"/>
    <x v="8"/>
    <n v="681283113"/>
    <n v="109978"/>
    <s v="UNIVERSIDADE FEDERAL DE LAVRAS - MG"/>
    <d v="2020-09-11T15:39:47"/>
    <s v="BOM6531"/>
    <s v="PROPRIA"/>
    <s v="BOMBA"/>
    <s v=""/>
    <n v="2019"/>
    <n v="68674040"/>
    <s v="JOSE BENTO DA SILVA"/>
    <s v="Manutencao em Oficina"/>
    <s v="GASOLINA COMUM"/>
    <n v="0"/>
    <n v="0"/>
    <n v="100"/>
    <n v="90"/>
    <n v="0"/>
    <n v="289.73"/>
    <n v="11252559"/>
    <s v="AUTO MOLAS AEROPORTO"/>
    <s v="OFICINA MECANICA"/>
    <s v="RUA MANOEL GALDINO IRMAO 98"/>
    <s v="SANTA CRUZ"/>
    <s v="LAVRAS"/>
    <s v="MG"/>
    <s v="DTM"/>
    <m/>
    <m/>
    <m/>
    <m/>
    <m/>
    <m/>
    <m/>
    <m/>
    <m/>
    <m/>
    <m/>
    <m/>
  </r>
  <r>
    <x v="3"/>
    <x v="8"/>
    <n v="681439204"/>
    <n v="109978"/>
    <s v="UNIVERSIDADE FEDERAL DE LAVRAS - MG"/>
    <d v="2020-09-14T09:06:51"/>
    <s v="PVJ8129"/>
    <s v="PROPRIA"/>
    <s v="MOTOCICLETA"/>
    <s v="20019241"/>
    <n v="2014"/>
    <n v="1810957"/>
    <s v="ARTHUR RESENDE RIBEIRO DE OLIVEIRA"/>
    <s v="Manutencao em Oficina"/>
    <s v="GASOLINA COMUM"/>
    <n v="0"/>
    <n v="0"/>
    <n v="933000"/>
    <n v="841000"/>
    <n v="0"/>
    <n v="184"/>
    <n v="11677720"/>
    <s v="MAXWELL MOTO PECAS"/>
    <s v="MOTO PECAS"/>
    <s v="RUA SANTANA 77"/>
    <s v="CENTRO"/>
    <s v="LAVRAS"/>
    <s v="MG"/>
    <s v="CVP"/>
    <m/>
    <m/>
    <m/>
    <m/>
    <m/>
    <m/>
    <m/>
    <m/>
    <m/>
    <m/>
    <m/>
    <m/>
  </r>
  <r>
    <x v="0"/>
    <x v="8"/>
    <n v="681439264"/>
    <n v="109978"/>
    <s v="UNIVERSIDADE FEDERAL DE LAVRAS - MG"/>
    <d v="2020-09-14T09:07:02"/>
    <s v="HKX5729"/>
    <s v="PROPRIA"/>
    <s v="MOTOCICLETA"/>
    <s v=""/>
    <n v="2009"/>
    <n v="1810957"/>
    <s v="ARTHUR RESENDE RIBEIRO DE OLIVEIRA"/>
    <s v="Manutencao em Oficina"/>
    <s v="GASOLINA COMUM"/>
    <n v="0"/>
    <n v="0"/>
    <n v="29000"/>
    <n v="500"/>
    <n v="0"/>
    <n v="587.01"/>
    <n v="11677720"/>
    <s v="MAXWELL MOTO PECAS"/>
    <s v="MOTO PECAS"/>
    <s v="RUA SANTANA 77"/>
    <s v="CENTRO"/>
    <s v="LAVRAS"/>
    <s v="MG"/>
    <s v="DTM"/>
    <m/>
    <m/>
    <m/>
    <m/>
    <m/>
    <m/>
    <m/>
    <m/>
    <m/>
    <m/>
    <m/>
    <m/>
  </r>
  <r>
    <x v="0"/>
    <x v="8"/>
    <n v="681524243"/>
    <n v="109978"/>
    <s v="UNIVERSIDADE FEDERAL DE LAVRAS - MG"/>
    <d v="2020-09-14T13:48:58"/>
    <s v="TRA4261"/>
    <s v="PROPRIA"/>
    <s v="TL"/>
    <s v="4261"/>
    <n v="1975"/>
    <n v="68674040"/>
    <s v="JOSE BENTO DA SILVA"/>
    <s v="Manutencao em Oficina"/>
    <s v="DIESEL"/>
    <n v="0"/>
    <n v="0"/>
    <n v="3010"/>
    <n v="24"/>
    <n v="0"/>
    <n v="2520"/>
    <n v="11489664"/>
    <s v="HRM DIESEL"/>
    <s v="ACESSORIOS PARA CARRO"/>
    <s v="RUA JORGE MARCELINO DE LIMA 283"/>
    <s v="NOVA ERA III"/>
    <s v="LAVRAS"/>
    <s v="MG"/>
    <s v="DTM"/>
    <m/>
    <m/>
    <m/>
    <m/>
    <m/>
    <m/>
    <m/>
    <m/>
    <m/>
    <m/>
    <m/>
    <m/>
  </r>
  <r>
    <x v="0"/>
    <x v="8"/>
    <n v="681529059"/>
    <n v="109978"/>
    <s v="UNIVERSIDADE FEDERAL DE LAVRAS - MG"/>
    <d v="2020-09-14T14:12:38"/>
    <s v="GMF7214"/>
    <s v="PROPRIA"/>
    <s v="FOCUS"/>
    <s v="20012001"/>
    <n v="2012"/>
    <n v="2041853"/>
    <s v="MARCIO TADEU DE LIMA"/>
    <s v="Oleo"/>
    <s v="GASOLINA COMUM"/>
    <n v="1"/>
    <n v="32"/>
    <n v="161294"/>
    <n v="0"/>
    <n v="0"/>
    <n v="32"/>
    <n v="6103464"/>
    <s v="POSTO TUNEL"/>
    <s v="POSTO DE COMBUSTIVEL"/>
    <s v="RUA OTACILIO NEGRAO DE LIMA 598"/>
    <s v="CENTRO"/>
    <s v="LAVRAS"/>
    <s v="MG"/>
    <s v="DTM"/>
    <m/>
    <m/>
    <m/>
    <m/>
    <m/>
    <m/>
    <m/>
    <m/>
    <m/>
    <m/>
    <m/>
    <m/>
  </r>
  <r>
    <x v="3"/>
    <x v="8"/>
    <n v="681533602"/>
    <n v="109978"/>
    <s v="UNIVERSIDADE FEDERAL DE LAVRAS - MG"/>
    <d v="2020-09-14T14:28:12"/>
    <s v="PVJ8145"/>
    <s v="PROPRIA"/>
    <s v="MOTOCICLETA"/>
    <s v="20019245"/>
    <n v="2014"/>
    <n v="1810957"/>
    <s v="ARTHUR RESENDE RIBEIRO DE OLIVEIRA"/>
    <s v="Oleo"/>
    <s v="GASOLINA COMUM"/>
    <n v="1"/>
    <n v="25"/>
    <n v="88874"/>
    <n v="0"/>
    <n v="0"/>
    <n v="25"/>
    <n v="6103464"/>
    <s v="POSTO TUNEL"/>
    <s v="POSTO DE COMBUSTIVEL"/>
    <s v="RUA OTACILIO NEGRAO DE LIMA 598"/>
    <s v="CENTRO"/>
    <s v="LAVRAS"/>
    <s v="MG"/>
    <s v="CVP"/>
    <m/>
    <m/>
    <m/>
    <m/>
    <m/>
    <m/>
    <m/>
    <m/>
    <m/>
    <m/>
    <m/>
    <m/>
  </r>
  <r>
    <x v="3"/>
    <x v="8"/>
    <n v="681533984"/>
    <n v="109978"/>
    <s v="UNIVERSIDADE FEDERAL DE LAVRAS - MG"/>
    <d v="2020-09-14T14:30:25"/>
    <s v="PVJ8146"/>
    <s v="PROPRIA"/>
    <s v="MOTOCICLETA"/>
    <s v="20019246"/>
    <n v="2014"/>
    <n v="1810957"/>
    <s v="ARTHUR RESENDE RIBEIRO DE OLIVEIRA"/>
    <s v="Oleo"/>
    <s v="GASOLINA COMUM"/>
    <n v="1"/>
    <n v="25"/>
    <n v="70761"/>
    <n v="0"/>
    <n v="0"/>
    <n v="25"/>
    <n v="6103464"/>
    <s v="POSTO TUNEL"/>
    <s v="POSTO DE COMBUSTIVEL"/>
    <s v="RUA OTACILIO NEGRAO DE LIMA 598"/>
    <s v="CENTRO"/>
    <s v="LAVRAS"/>
    <s v="MG"/>
    <s v="CVP"/>
    <m/>
    <m/>
    <m/>
    <m/>
    <m/>
    <m/>
    <m/>
    <m/>
    <m/>
    <m/>
    <m/>
    <m/>
  </r>
  <r>
    <x v="0"/>
    <x v="8"/>
    <n v="681565183"/>
    <n v="109978"/>
    <s v="UNIVERSIDADE FEDERAL DE LAVRAS - MG"/>
    <d v="2020-09-14T17:08:23"/>
    <s v="GMF6160"/>
    <s v="PROPRIA"/>
    <s v="STRADA HD WK CD E"/>
    <s v="20015680"/>
    <n v="2009"/>
    <n v="395469"/>
    <s v="JOSE DE OLIVEIRA"/>
    <s v="Manutencao em Oficina"/>
    <s v="GASOLINA COMUM"/>
    <n v="0"/>
    <n v="0"/>
    <n v="93627"/>
    <n v="1064"/>
    <n v="0"/>
    <n v="599.65"/>
    <n v="11271855"/>
    <s v="BOTELHO CENTRO AUTOMOTIVO"/>
    <s v="OFICINA MECANICA"/>
    <s v="RUA CAPITAO JAIR VIEIRA 40"/>
    <s v="CENTRO"/>
    <s v="LAVRAS"/>
    <s v="MG"/>
    <s v="DTM"/>
    <m/>
    <m/>
    <m/>
    <m/>
    <m/>
    <m/>
    <m/>
    <m/>
    <m/>
    <m/>
    <m/>
    <m/>
  </r>
  <r>
    <x v="0"/>
    <x v="8"/>
    <n v="681658111"/>
    <n v="109978"/>
    <s v="UNIVERSIDADE FEDERAL DE LAVRAS - MG"/>
    <d v="2020-09-15T10:01:05"/>
    <s v="GMF7219"/>
    <s v="PROPRIA"/>
    <s v="FOCUS"/>
    <s v="20012003"/>
    <n v="2012"/>
    <n v="1810957"/>
    <s v="ARTHUR RESENDE RIBEIRO DE OLIVEIRA"/>
    <s v="Oleo"/>
    <s v="GASOLINA COMUM"/>
    <n v="32.26"/>
    <n v="4.6500000000000004"/>
    <n v="164872"/>
    <n v="21604"/>
    <n v="669.68"/>
    <n v="150"/>
    <n v="9895191"/>
    <s v="AUTO POSTO LAVRAS SHELL"/>
    <s v="POSTO DE COMBUSTIVEL"/>
    <s v="AVENIDA DR SILVIO MENICUCCI 200"/>
    <s v="VILA ESTER"/>
    <s v="LAVRAS"/>
    <s v="MG"/>
    <s v="DTM"/>
    <m/>
    <m/>
    <m/>
    <m/>
    <m/>
    <m/>
    <m/>
    <m/>
    <m/>
    <m/>
    <m/>
    <m/>
  </r>
  <r>
    <x v="6"/>
    <x v="8"/>
    <n v="682107917"/>
    <n v="109978"/>
    <s v="UNIVERSIDADE FEDERAL DE LAVRAS - MG"/>
    <d v="2020-09-17T15:15:18"/>
    <s v="HKX5728"/>
    <s v="PROPRIA"/>
    <s v="MOTOCICLETA"/>
    <s v=""/>
    <n v="2009"/>
    <n v="1810957"/>
    <s v="ARTHUR RESENDE RIBEIRO DE OLIVEIRA"/>
    <s v="Manutencao em Oficina"/>
    <s v="GASOLINA COMUM"/>
    <n v="0"/>
    <n v="0"/>
    <n v="54500"/>
    <n v="2200"/>
    <n v="0"/>
    <n v="311"/>
    <n v="11677720"/>
    <s v="MAXWELL MOTO PECAS"/>
    <s v="MOTO PECAS"/>
    <s v="RUA SANTANA 77"/>
    <s v="CENTRO"/>
    <s v="LAVRAS"/>
    <s v="MG"/>
    <s v="DGTI"/>
    <m/>
    <m/>
    <m/>
    <m/>
    <m/>
    <m/>
    <m/>
    <m/>
    <m/>
    <m/>
    <m/>
    <m/>
  </r>
  <r>
    <x v="0"/>
    <x v="8"/>
    <n v="682107944"/>
    <n v="109978"/>
    <s v="UNIVERSIDADE FEDERAL DE LAVRAS - MG"/>
    <d v="2020-09-17T15:15:29"/>
    <s v="PVJ8154"/>
    <s v="PROPRIA"/>
    <s v="MOTOCICLETA"/>
    <s v=""/>
    <n v="2014"/>
    <n v="1810957"/>
    <s v="ARTHUR RESENDE RIBEIRO DE OLIVEIRA"/>
    <s v="Manutencao em Oficina"/>
    <s v="GASOLINA COMUM"/>
    <n v="0"/>
    <n v="0"/>
    <n v="54000"/>
    <n v="1300"/>
    <n v="0"/>
    <n v="389"/>
    <n v="11677720"/>
    <s v="MAXWELL MOTO PECAS"/>
    <s v="MOTO PECAS"/>
    <s v="RUA SANTANA 77"/>
    <s v="CENTRO"/>
    <s v="LAVRAS"/>
    <s v="MG"/>
    <s v="DTM"/>
    <m/>
    <m/>
    <m/>
    <m/>
    <m/>
    <m/>
    <m/>
    <m/>
    <m/>
    <m/>
    <m/>
    <m/>
  </r>
  <r>
    <x v="0"/>
    <x v="8"/>
    <n v="682113620"/>
    <n v="109978"/>
    <s v="UNIVERSIDADE FEDERAL DE LAVRAS - MG"/>
    <d v="2020-09-17T15:42:38"/>
    <s v="RET4257"/>
    <s v="PROPRIA"/>
    <s v="RETRO ESCAVADEIRA"/>
    <s v="4257"/>
    <n v="2017"/>
    <n v="395469"/>
    <s v="JOSE DE OLIVEIRA"/>
    <s v="Manutencao em Oficina"/>
    <s v="DIESEL"/>
    <n v="0"/>
    <n v="0"/>
    <n v="31293"/>
    <n v="27998"/>
    <n v="0"/>
    <n v="947.06"/>
    <n v="11252559"/>
    <s v="AUTO MOLAS AEROPORTO"/>
    <s v="OFICINA MECANICA"/>
    <s v="RUA MANOEL GALDINO IRMAO 98"/>
    <s v="SANTA CRUZ"/>
    <s v="LAVRAS"/>
    <s v="MG"/>
    <s v="DTM"/>
    <m/>
    <m/>
    <m/>
    <m/>
    <m/>
    <m/>
    <m/>
    <m/>
    <m/>
    <m/>
    <m/>
    <m/>
  </r>
  <r>
    <x v="0"/>
    <x v="8"/>
    <n v="682113697"/>
    <n v="109978"/>
    <s v="UNIVERSIDADE FEDERAL DE LAVRAS - MG"/>
    <d v="2020-09-17T15:43:10"/>
    <s v="TRA4259"/>
    <s v="PROPRIA"/>
    <s v="TRATOR BM 100"/>
    <s v="4259"/>
    <n v="1999"/>
    <n v="68674040"/>
    <s v="JOSE BENTO DA SILVA"/>
    <s v="Manutencao em Oficina"/>
    <s v="DIESEL"/>
    <n v="0"/>
    <n v="0"/>
    <n v="3110"/>
    <n v="18"/>
    <n v="0"/>
    <n v="40.04"/>
    <n v="11252559"/>
    <s v="AUTO MOLAS AEROPORTO"/>
    <s v="OFICINA MECANICA"/>
    <s v="RUA MANOEL GALDINO IRMAO 98"/>
    <s v="SANTA CRUZ"/>
    <s v="LAVRAS"/>
    <s v="MG"/>
    <s v="DTM"/>
    <m/>
    <m/>
    <m/>
    <m/>
    <m/>
    <m/>
    <m/>
    <m/>
    <m/>
    <m/>
    <m/>
    <m/>
  </r>
  <r>
    <x v="3"/>
    <x v="8"/>
    <n v="682123019"/>
    <n v="109978"/>
    <s v="UNIVERSIDADE FEDERAL DE LAVRAS - MG"/>
    <d v="2020-09-17T16:27:58"/>
    <s v="PVJ8129"/>
    <s v="PROPRIA"/>
    <s v="MOTOCICLETA"/>
    <s v="20019241"/>
    <n v="2014"/>
    <n v="1810957"/>
    <s v="ARTHUR RESENDE RIBEIRO DE OLIVEIRA"/>
    <s v="Oleo"/>
    <s v="GASOLINA COMUM"/>
    <n v="1"/>
    <n v="25"/>
    <n v="95643"/>
    <n v="0"/>
    <n v="0"/>
    <n v="25"/>
    <n v="6103464"/>
    <s v="POSTO TUNEL"/>
    <s v="POSTO DE COMBUSTIVEL"/>
    <s v="RUA OTACILIO NEGRAO DE LIMA 598"/>
    <s v="CENTRO"/>
    <s v="LAVRAS"/>
    <s v="MG"/>
    <s v="CVP"/>
    <m/>
    <m/>
    <m/>
    <m/>
    <m/>
    <m/>
    <m/>
    <m/>
    <m/>
    <m/>
    <m/>
    <m/>
  </r>
  <r>
    <x v="3"/>
    <x v="8"/>
    <n v="682125082"/>
    <n v="109978"/>
    <s v="UNIVERSIDADE FEDERAL DE LAVRAS - MG"/>
    <d v="2020-09-17T16:29:27"/>
    <s v="PVJ8151"/>
    <s v="PROPRIA"/>
    <s v="MOTOCICLETA"/>
    <s v="20019247"/>
    <n v="2014"/>
    <n v="1810957"/>
    <s v="ARTHUR RESENDE RIBEIRO DE OLIVEIRA"/>
    <s v="Oleo"/>
    <s v="GASOLINA COMUM"/>
    <n v="1"/>
    <n v="25"/>
    <n v="89254"/>
    <n v="0"/>
    <n v="0"/>
    <n v="25"/>
    <n v="6103464"/>
    <s v="POSTO TUNEL"/>
    <s v="POSTO DE COMBUSTIVEL"/>
    <s v="RUA OTACILIO NEGRAO DE LIMA 598"/>
    <s v="CENTRO"/>
    <s v="LAVRAS"/>
    <s v="MG"/>
    <s v="CVP"/>
    <m/>
    <m/>
    <m/>
    <m/>
    <m/>
    <m/>
    <m/>
    <m/>
    <m/>
    <m/>
    <m/>
    <m/>
  </r>
  <r>
    <x v="3"/>
    <x v="8"/>
    <n v="682418425"/>
    <n v="109978"/>
    <s v="UNIVERSIDADE FEDERAL DE LAVRAS - MG"/>
    <d v="2020-09-18T16:01:04"/>
    <s v="PVJ8142"/>
    <s v="PROPRIA"/>
    <s v="MOTOCICLETA"/>
    <s v="20019243"/>
    <n v="2014"/>
    <n v="1810957"/>
    <s v="ARTHUR RESENDE RIBEIRO DE OLIVEIRA"/>
    <s v="Oleo"/>
    <s v="GASOLINA COMUM"/>
    <n v="1"/>
    <n v="25"/>
    <n v="91476"/>
    <n v="0"/>
    <n v="0"/>
    <n v="25"/>
    <n v="6103464"/>
    <s v="POSTO TUNEL"/>
    <s v="POSTO DE COMBUSTIVEL"/>
    <s v="RUA OTACILIO NEGRAO DE LIMA 598"/>
    <s v="CENTRO"/>
    <s v="LAVRAS"/>
    <s v="MG"/>
    <s v="CVP"/>
    <m/>
    <m/>
    <m/>
    <m/>
    <m/>
    <m/>
    <m/>
    <m/>
    <m/>
    <m/>
    <m/>
    <m/>
  </r>
  <r>
    <x v="0"/>
    <x v="8"/>
    <n v="682418654"/>
    <n v="109978"/>
    <s v="UNIVERSIDADE FEDERAL DE LAVRAS - MG"/>
    <d v="2020-09-18T16:02:20"/>
    <s v="PVJ8154"/>
    <s v="PROPRIA"/>
    <s v="MOTOCICLETA"/>
    <s v=""/>
    <n v="2014"/>
    <n v="1810957"/>
    <s v="ARTHUR RESENDE RIBEIRO DE OLIVEIRA"/>
    <s v="Oleo"/>
    <s v="GASOLINA COMUM"/>
    <n v="1"/>
    <n v="25"/>
    <n v="54178"/>
    <n v="0"/>
    <n v="0"/>
    <n v="25"/>
    <n v="6103464"/>
    <s v="POSTO TUNEL"/>
    <s v="POSTO DE COMBUSTIVEL"/>
    <s v="RUA OTACILIO NEGRAO DE LIMA 598"/>
    <s v="CENTRO"/>
    <s v="LAVRAS"/>
    <s v="MG"/>
    <s v="DTM"/>
    <m/>
    <m/>
    <m/>
    <m/>
    <m/>
    <m/>
    <m/>
    <m/>
    <m/>
    <m/>
    <m/>
    <m/>
  </r>
  <r>
    <x v="3"/>
    <x v="8"/>
    <n v="682816835"/>
    <n v="109978"/>
    <s v="UNIVERSIDADE FEDERAL DE LAVRAS - MG"/>
    <d v="2020-09-21T16:13:17"/>
    <s v="PVJ8124"/>
    <s v="PROPRIA"/>
    <s v="MOTOCICLETA"/>
    <s v="20019248"/>
    <n v="2014"/>
    <n v="1810957"/>
    <s v="ARTHUR RESENDE RIBEIRO DE OLIVEIRA"/>
    <s v="Oleo"/>
    <s v="GASOLINA COMUM"/>
    <n v="1"/>
    <n v="25"/>
    <n v="465"/>
    <n v="0"/>
    <n v="0"/>
    <n v="25"/>
    <n v="6103464"/>
    <s v="POSTO TUNEL"/>
    <s v="POSTO DE COMBUSTIVEL"/>
    <s v="RUA OTACILIO NEGRAO DE LIMA 598"/>
    <s v="CENTRO"/>
    <s v="LAVRAS"/>
    <s v="MG"/>
    <s v="CVP"/>
    <m/>
    <m/>
    <m/>
    <m/>
    <m/>
    <m/>
    <m/>
    <m/>
    <m/>
    <m/>
    <m/>
    <m/>
  </r>
  <r>
    <x v="0"/>
    <x v="8"/>
    <n v="682817306"/>
    <n v="109978"/>
    <s v="UNIVERSIDADE FEDERAL DE LAVRAS - MG"/>
    <d v="2020-09-21T16:15:40"/>
    <s v="HKX5731"/>
    <s v="PROPRIA"/>
    <s v="MOTOCICLETA"/>
    <s v="20019249"/>
    <n v="2009"/>
    <n v="1810957"/>
    <s v="ARTHUR RESENDE RIBEIRO DE OLIVEIRA"/>
    <s v="Oleo"/>
    <s v="GASOLINA COMUM"/>
    <n v="1"/>
    <n v="25"/>
    <n v="20799"/>
    <n v="0"/>
    <n v="0"/>
    <n v="25"/>
    <n v="6103464"/>
    <s v="POSTO TUNEL"/>
    <s v="POSTO DE COMBUSTIVEL"/>
    <s v="RUA OTACILIO NEGRAO DE LIMA 598"/>
    <s v="CENTRO"/>
    <s v="LAVRAS"/>
    <s v="MG"/>
    <s v="DTM"/>
    <m/>
    <m/>
    <m/>
    <m/>
    <m/>
    <m/>
    <m/>
    <m/>
    <m/>
    <m/>
    <m/>
    <m/>
  </r>
  <r>
    <x v="0"/>
    <x v="8"/>
    <n v="682919179"/>
    <n v="109978"/>
    <s v="UNIVERSIDADE FEDERAL DE LAVRAS - MG"/>
    <d v="2020-09-22T09:02:11"/>
    <s v="GMF6666"/>
    <s v="PROPRIA"/>
    <s v="CAMINHAO"/>
    <s v="20019840"/>
    <n v="2011"/>
    <n v="11984333"/>
    <s v="ADEILSON CARVALHO"/>
    <s v="Manutencao em Oficina"/>
    <s v="DIESEL"/>
    <n v="0"/>
    <n v="0"/>
    <n v="127054"/>
    <n v="235"/>
    <n v="0"/>
    <n v="2035.98"/>
    <n v="11489664"/>
    <s v="HRM DIESEL"/>
    <s v="ACESSORIOS PARA CARRO"/>
    <s v="RUA JORGE MARCELINO DE LIMA 283"/>
    <s v="NOVA ERA III"/>
    <s v="LAVRAS"/>
    <s v="MG"/>
    <s v="DTM"/>
    <m/>
    <m/>
    <m/>
    <m/>
    <m/>
    <m/>
    <m/>
    <m/>
    <m/>
    <m/>
    <m/>
    <m/>
  </r>
  <r>
    <x v="0"/>
    <x v="8"/>
    <n v="682981395"/>
    <n v="109978"/>
    <s v="UNIVERSIDADE FEDERAL DE LAVRAS - MG"/>
    <d v="2020-09-22T14:39:25"/>
    <s v="RET4127"/>
    <s v="PROPRIA"/>
    <s v="RETRO ESCAVADEIRA"/>
    <s v="12227"/>
    <n v="2017"/>
    <n v="395469"/>
    <s v="JOSE DE OLIVEIRA"/>
    <s v="Manutencao em Oficina"/>
    <s v="DIESEL"/>
    <n v="0"/>
    <n v="0"/>
    <n v="5358"/>
    <n v="108"/>
    <n v="0"/>
    <n v="980"/>
    <n v="11844510"/>
    <s v="COMERCIO DE PECAS PARA TRATORES COSTA  SILVA LTDA"/>
    <s v="OFICINA MECANICA"/>
    <s v="AVENIDA CHRISTOVAM LIMA GUEDES 1567"/>
    <s v="VILA LAMBARI"/>
    <s v="MOCOCA"/>
    <s v="SP"/>
    <s v="DTM"/>
    <m/>
    <m/>
    <m/>
    <m/>
    <m/>
    <m/>
    <m/>
    <m/>
    <m/>
    <m/>
    <m/>
    <m/>
  </r>
  <r>
    <x v="0"/>
    <x v="8"/>
    <n v="683129239"/>
    <n v="109978"/>
    <s v="UNIVERSIDADE FEDERAL DE LAVRAS - MG"/>
    <d v="2020-09-23T09:56:39"/>
    <s v="GMF7191"/>
    <s v="PROPRIA"/>
    <s v="CAMINHAO"/>
    <s v="20019842"/>
    <n v="2012"/>
    <n v="68674040"/>
    <s v="JOSE BENTO DA SILVA"/>
    <s v="Manutencao em Oficina"/>
    <s v="DIESEL"/>
    <n v="0"/>
    <n v="0"/>
    <n v="90907"/>
    <n v="3563"/>
    <n v="0"/>
    <n v="510.14"/>
    <n v="11252559"/>
    <s v="AUTO MOLAS AEROPORTO"/>
    <s v="OFICINA MECANICA"/>
    <s v="RUA MANOEL GALDINO IRMAO 98"/>
    <s v="SANTA CRUZ"/>
    <s v="LAVRAS"/>
    <s v="MG"/>
    <s v="DTM"/>
    <m/>
    <m/>
    <m/>
    <m/>
    <m/>
    <m/>
    <m/>
    <m/>
    <m/>
    <m/>
    <m/>
    <m/>
  </r>
  <r>
    <x v="0"/>
    <x v="8"/>
    <n v="683129432"/>
    <n v="109978"/>
    <s v="UNIVERSIDADE FEDERAL DE LAVRAS - MG"/>
    <d v="2020-09-23T09:57:48"/>
    <s v="GMF1078"/>
    <s v="PROPRIA"/>
    <s v="CAMINHAO"/>
    <s v="20015677"/>
    <n v="1977"/>
    <n v="395469"/>
    <s v="JOSE DE OLIVEIRA"/>
    <s v="Manutencao em Oficina"/>
    <s v="DIESEL"/>
    <n v="0"/>
    <n v="0"/>
    <n v="78506"/>
    <n v="450"/>
    <n v="0"/>
    <n v="410.32"/>
    <n v="11252559"/>
    <s v="AUTO MOLAS AEROPORTO"/>
    <s v="OFICINA MECANICA"/>
    <s v="RUA MANOEL GALDINO IRMAO 98"/>
    <s v="SANTA CRUZ"/>
    <s v="LAVRAS"/>
    <s v="MG"/>
    <s v="DTM"/>
    <m/>
    <m/>
    <m/>
    <m/>
    <m/>
    <m/>
    <m/>
    <m/>
    <m/>
    <m/>
    <m/>
    <m/>
  </r>
  <r>
    <x v="0"/>
    <x v="8"/>
    <n v="683129498"/>
    <n v="109978"/>
    <s v="UNIVERSIDADE FEDERAL DE LAVRAS - MG"/>
    <d v="2020-09-23T09:58:14"/>
    <s v="RET4257"/>
    <s v="PROPRIA"/>
    <s v="RETRO ESCAVADEIRA"/>
    <s v="4257"/>
    <n v="2017"/>
    <n v="395469"/>
    <s v="JOSE DE OLIVEIRA"/>
    <s v="Manutencao em Oficina"/>
    <s v="DIESEL"/>
    <n v="0"/>
    <n v="0"/>
    <n v="3495"/>
    <n v="-27798"/>
    <n v="0"/>
    <n v="1126"/>
    <n v="11252559"/>
    <s v="AUTO MOLAS AEROPORTO"/>
    <s v="OFICINA MECANICA"/>
    <s v="RUA MANOEL GALDINO IRMAO 98"/>
    <s v="SANTA CRUZ"/>
    <s v="LAVRAS"/>
    <s v="MG"/>
    <s v="DTM"/>
    <m/>
    <m/>
    <m/>
    <m/>
    <m/>
    <m/>
    <m/>
    <m/>
    <m/>
    <m/>
    <m/>
    <m/>
  </r>
  <r>
    <x v="3"/>
    <x v="8"/>
    <n v="683188923"/>
    <n v="109978"/>
    <s v="UNIVERSIDADE FEDERAL DE LAVRAS - MG"/>
    <d v="2020-09-23T15:31:15"/>
    <s v="PVJ8123"/>
    <s v="PROPRIA"/>
    <s v="MOTOCICLETA"/>
    <s v="20019272"/>
    <n v="2014"/>
    <n v="1810957"/>
    <s v="ARTHUR RESENDE RIBEIRO DE OLIVEIRA"/>
    <s v="Oleo"/>
    <s v="GASOLINA COMUM"/>
    <n v="1"/>
    <n v="25"/>
    <n v="81734"/>
    <n v="0"/>
    <n v="0"/>
    <n v="25"/>
    <n v="6103464"/>
    <s v="POSTO TUNEL"/>
    <s v="POSTO DE COMBUSTIVEL"/>
    <s v="RUA OTACILIO NEGRAO DE LIMA 598"/>
    <s v="CENTRO"/>
    <s v="LAVRAS"/>
    <s v="MG"/>
    <s v="CVP"/>
    <m/>
    <m/>
    <m/>
    <m/>
    <m/>
    <m/>
    <m/>
    <m/>
    <m/>
    <m/>
    <m/>
    <m/>
  </r>
  <r>
    <x v="0"/>
    <x v="8"/>
    <n v="682264966"/>
    <n v="109978"/>
    <s v="UNIVERSIDADE FEDERAL DE LAVRAS - MG"/>
    <d v="2020-09-23T18:31:07"/>
    <s v="GMF7191"/>
    <s v="PROPRIA"/>
    <s v="CAMINHAO"/>
    <s v="20019842"/>
    <n v="2012"/>
    <n v="395469"/>
    <s v="JOSE DE OLIVEIRA"/>
    <s v="Manutencao em Oficina"/>
    <s v="DIESEL"/>
    <n v="0"/>
    <n v="0"/>
    <n v="90907"/>
    <n v="0"/>
    <n v="0"/>
    <n v="363.75"/>
    <n v="11252559"/>
    <s v="AUTO MOLAS AEROPORTO"/>
    <s v="OFICINA MECANICA"/>
    <s v="RUA MANOEL GALDINO IRMAO 98"/>
    <s v="SANTA CRUZ"/>
    <s v="LAVRAS"/>
    <s v="MG"/>
    <s v="DTM"/>
    <m/>
    <m/>
    <m/>
    <m/>
    <m/>
    <m/>
    <m/>
    <m/>
    <m/>
    <m/>
    <m/>
    <m/>
  </r>
  <r>
    <x v="2"/>
    <x v="8"/>
    <n v="683307022"/>
    <n v="109978"/>
    <s v="UNIVERSIDADE FEDERAL DE LAVRAS - MG"/>
    <d v="2020-09-24T19:03:02"/>
    <s v="REB1064"/>
    <s v="PROPRIA"/>
    <s v="REBOQUE"/>
    <s v=""/>
    <n v="2010"/>
    <n v="395473"/>
    <s v="JOSE FAVARO RIBEIRO"/>
    <s v="Manutencao em Oficina"/>
    <s v="GASOLINA COMUM"/>
    <n v="0"/>
    <n v="0"/>
    <n v="1"/>
    <n v="0"/>
    <n v="0"/>
    <n v="356"/>
    <n v="11514790"/>
    <s v="LIDER TRATORES"/>
    <s v="AUTO PECAS"/>
    <s v="R MARTE 140"/>
    <s v="MORADA DO SOL"/>
    <s v="LAVRAS"/>
    <s v="MG"/>
    <s v="DZO"/>
    <m/>
    <m/>
    <m/>
    <m/>
    <m/>
    <m/>
    <m/>
    <m/>
    <m/>
    <m/>
    <m/>
    <m/>
  </r>
  <r>
    <x v="3"/>
    <x v="8"/>
    <n v="683449779"/>
    <n v="109978"/>
    <s v="UNIVERSIDADE FEDERAL DE LAVRAS - MG"/>
    <d v="2020-09-25T14:59:08"/>
    <s v="PVJ8144"/>
    <s v="PROPRIA"/>
    <s v="MOTOCICLETA"/>
    <s v="0019244"/>
    <n v="2014"/>
    <n v="1810957"/>
    <s v="ARTHUR RESENDE RIBEIRO DE OLIVEIRA"/>
    <s v="Oleo"/>
    <s v="GASOLINA COMUM"/>
    <n v="1"/>
    <n v="25"/>
    <n v="80831"/>
    <n v="0"/>
    <n v="0"/>
    <n v="25"/>
    <n v="6103464"/>
    <s v="POSTO TUNEL"/>
    <s v="POSTO DE COMBUSTIVEL"/>
    <s v="RUA OTACILIO NEGRAO DE LIMA 598"/>
    <s v="CENTRO"/>
    <s v="LAVRAS"/>
    <s v="MG"/>
    <s v="CVP"/>
    <m/>
    <m/>
    <m/>
    <m/>
    <m/>
    <m/>
    <m/>
    <m/>
    <m/>
    <m/>
    <m/>
    <m/>
  </r>
  <r>
    <x v="3"/>
    <x v="8"/>
    <n v="683943886"/>
    <n v="109978"/>
    <s v="UNIVERSIDADE FEDERAL DE LAVRAS - MG"/>
    <d v="2020-09-29T07:42:52"/>
    <s v="GER7154"/>
    <s v="PROPRIA"/>
    <s v="GERADOR DE ENERGIA"/>
    <s v=""/>
    <n v="2011"/>
    <n v="2214848"/>
    <s v="ANTONIO VICENTE DA SILVA"/>
    <s v="Oleo"/>
    <s v="GASOLINA COMUM"/>
    <n v="2"/>
    <n v="25"/>
    <n v="20"/>
    <n v="0"/>
    <n v="0"/>
    <n v="50"/>
    <n v="222259"/>
    <s v="SAMAMBAIA AUTO POSTO"/>
    <s v="POSTO DE COMBUSTIVEL"/>
    <s v="AVENIDA MONSENHOR MANSINI  SN"/>
    <s v="VILA DALVA"/>
    <s v="SAO SEBASTIAO DO PARAISO"/>
    <s v="MG"/>
    <s v="PROINFRA"/>
    <m/>
    <m/>
    <m/>
    <m/>
    <m/>
    <m/>
    <m/>
    <m/>
    <m/>
    <m/>
    <m/>
    <m/>
  </r>
  <r>
    <x v="0"/>
    <x v="8"/>
    <n v="684187173"/>
    <n v="109978"/>
    <s v="UNIVERSIDADE FEDERAL DE LAVRAS - MG"/>
    <d v="2020-09-30T12:02:41"/>
    <s v="HOE7926"/>
    <s v="PROPRIA"/>
    <s v="CAMINHAO"/>
    <s v=""/>
    <n v="2011"/>
    <n v="395469"/>
    <s v="JOSE DE OLIVEIRA"/>
    <s v="Manutencao em Oficina"/>
    <s v="DIESEL"/>
    <n v="0"/>
    <n v="0"/>
    <n v="103624"/>
    <n v="1569"/>
    <n v="0"/>
    <n v="583.29999999999995"/>
    <n v="11252559"/>
    <s v="AUTO MOLAS AEROPORTO"/>
    <s v="OFICINA MECANICA"/>
    <s v="RUA MANOEL GALDINO IRMAO 98"/>
    <s v="SANTA CRUZ"/>
    <s v="LAVRAS"/>
    <s v="MG"/>
    <s v="DTM"/>
    <m/>
    <m/>
    <m/>
    <m/>
    <m/>
    <m/>
    <m/>
    <m/>
    <m/>
    <m/>
    <m/>
    <m/>
  </r>
  <r>
    <x v="0"/>
    <x v="9"/>
    <n v="684610888"/>
    <n v="109978"/>
    <s v="UNIVERSIDADE FEDERAL DE LAVRAS - MG"/>
    <d v="2020-10-02T10:50:04"/>
    <s v="PVJ8162"/>
    <s v="PROPRIA"/>
    <s v="MOTOCICLETA"/>
    <s v="20015679"/>
    <n v="2014"/>
    <n v="1810957"/>
    <s v="ARTHUR RESENDE RIBEIRO DE OLIVEIRA"/>
    <s v="Oleo"/>
    <s v="GASOLINA COMUM"/>
    <n v="1"/>
    <n v="25"/>
    <n v="63261"/>
    <n v="1819"/>
    <n v="1819"/>
    <n v="25"/>
    <n v="6103464"/>
    <s v="POSTO TUNEL"/>
    <s v="POSTO DE COMBUSTIVEL"/>
    <s v="RUA OTACILIO NEGRAO DE LIMA 598"/>
    <s v="CENTRO"/>
    <s v="LAVRAS"/>
    <s v="MG"/>
    <s v="DTM"/>
    <m/>
    <m/>
    <m/>
    <m/>
    <m/>
    <m/>
    <m/>
    <m/>
    <m/>
    <m/>
    <m/>
    <m/>
  </r>
  <r>
    <x v="0"/>
    <x v="9"/>
    <n v="684611201"/>
    <n v="109978"/>
    <s v="UNIVERSIDADE FEDERAL DE LAVRAS - MG"/>
    <d v="2020-10-02T10:51:30"/>
    <s v="HKX5729"/>
    <s v="PROPRIA"/>
    <s v="MOTOCICLETA"/>
    <s v=""/>
    <n v="2009"/>
    <n v="1810957"/>
    <s v="ARTHUR RESENDE RIBEIRO DE OLIVEIRA"/>
    <s v="Oleo"/>
    <s v="GASOLINA COMUM"/>
    <n v="1"/>
    <n v="25"/>
    <n v="30029"/>
    <n v="0"/>
    <n v="0"/>
    <n v="25"/>
    <n v="6103464"/>
    <s v="POSTO TUNEL"/>
    <s v="POSTO DE COMBUSTIVEL"/>
    <s v="RUA OTACILIO NEGRAO DE LIMA 598"/>
    <s v="CENTRO"/>
    <s v="LAVRAS"/>
    <s v="MG"/>
    <s v="DTM"/>
    <m/>
    <m/>
    <m/>
    <m/>
    <m/>
    <m/>
    <m/>
    <m/>
    <m/>
    <m/>
    <m/>
    <m/>
  </r>
  <r>
    <x v="3"/>
    <x v="9"/>
    <n v="684611369"/>
    <n v="109978"/>
    <s v="UNIVERSIDADE FEDERAL DE LAVRAS - MG"/>
    <d v="2020-10-02T10:52:37"/>
    <s v="PVJ8145"/>
    <s v="PROPRIA"/>
    <s v="MOTOCICLETA"/>
    <s v="20019245"/>
    <n v="2014"/>
    <n v="1810957"/>
    <s v="ARTHUR RESENDE RIBEIRO DE OLIVEIRA"/>
    <s v="Oleo"/>
    <s v="GASOLINA COMUM"/>
    <n v="1"/>
    <n v="25"/>
    <n v="90826"/>
    <n v="1952"/>
    <n v="1952"/>
    <n v="25"/>
    <n v="6103464"/>
    <s v="POSTO TUNEL"/>
    <s v="POSTO DE COMBUSTIVEL"/>
    <s v="RUA OTACILIO NEGRAO DE LIMA 598"/>
    <s v="CENTRO"/>
    <s v="LAVRAS"/>
    <s v="MG"/>
    <s v="CVP"/>
    <m/>
    <m/>
    <m/>
    <m/>
    <m/>
    <m/>
    <m/>
    <m/>
    <m/>
    <m/>
    <m/>
    <m/>
  </r>
  <r>
    <x v="2"/>
    <x v="9"/>
    <n v="685069798"/>
    <n v="109978"/>
    <s v="UNIVERSIDADE FEDERAL DE LAVRAS - MG"/>
    <d v="2020-10-05T15:35:33"/>
    <s v="ROC9498"/>
    <s v="PROPRIA"/>
    <s v="EQUIPAMENTO"/>
    <s v=""/>
    <n v="2017"/>
    <n v="395473"/>
    <s v="JOSE FAVARO RIBEIRO"/>
    <s v="Manutencao em Oficina"/>
    <s v="GASOLINA COMUM"/>
    <n v="0"/>
    <n v="0"/>
    <n v="40"/>
    <n v="10"/>
    <n v="0"/>
    <n v="159.80000000000001"/>
    <n v="11844510"/>
    <s v="COMERCIO DE PECAS PARA TRATORES COSTA  SILVA LTDA"/>
    <s v="OFICINA MECANICA"/>
    <s v="AVENIDA CHRISTOVAM LIMA GUEDES 1567"/>
    <s v="VILA LAMBARI"/>
    <s v="MOCOCA"/>
    <s v="SP"/>
    <s v="DZO"/>
    <m/>
    <m/>
    <m/>
    <m/>
    <m/>
    <m/>
    <m/>
    <m/>
    <m/>
    <m/>
    <m/>
    <m/>
  </r>
  <r>
    <x v="3"/>
    <x v="9"/>
    <n v="685075534"/>
    <n v="109978"/>
    <s v="UNIVERSIDADE FEDERAL DE LAVRAS - MG"/>
    <d v="2020-10-05T16:01:49"/>
    <s v="PVJ8129"/>
    <s v="PROPRIA"/>
    <s v="MOTOCICLETA"/>
    <s v="20019241"/>
    <n v="2014"/>
    <n v="1810957"/>
    <s v="ARTHUR RESENDE RIBEIRO DE OLIVEIRA"/>
    <s v="Oleo"/>
    <s v="GASOLINA COMUM"/>
    <n v="1"/>
    <n v="25"/>
    <n v="97419"/>
    <n v="1776"/>
    <n v="1776"/>
    <n v="25"/>
    <n v="6103464"/>
    <s v="POSTO TUNEL"/>
    <s v="POSTO DE COMBUSTIVEL"/>
    <s v="RUA OTACILIO NEGRAO DE LIMA 598"/>
    <s v="CENTRO"/>
    <s v="LAVRAS"/>
    <s v="MG"/>
    <s v="CVP"/>
    <m/>
    <m/>
    <m/>
    <m/>
    <m/>
    <m/>
    <m/>
    <m/>
    <m/>
    <m/>
    <m/>
    <m/>
  </r>
  <r>
    <x v="3"/>
    <x v="9"/>
    <n v="685262468"/>
    <n v="109978"/>
    <s v="UNIVERSIDADE FEDERAL DE LAVRAS - MG"/>
    <d v="2020-10-06T16:32:26"/>
    <s v="PVJ8151"/>
    <s v="PROPRIA"/>
    <s v="MOTOCICLETA"/>
    <s v="20019247"/>
    <n v="2014"/>
    <n v="1810957"/>
    <s v="ARTHUR RESENDE RIBEIRO DE OLIVEIRA"/>
    <s v="Oleo"/>
    <s v="GASOLINA COMUM"/>
    <n v="1"/>
    <n v="25"/>
    <n v="90832"/>
    <n v="1578"/>
    <n v="1578"/>
    <n v="25"/>
    <n v="6103464"/>
    <s v="POSTO TUNEL"/>
    <s v="POSTO DE COMBUSTIVEL"/>
    <s v="RUA OTACILIO NEGRAO DE LIMA 598"/>
    <s v="CENTRO"/>
    <s v="LAVRAS"/>
    <s v="MG"/>
    <s v="CVP"/>
    <m/>
    <m/>
    <m/>
    <m/>
    <m/>
    <m/>
    <m/>
    <m/>
    <m/>
    <m/>
    <m/>
    <m/>
  </r>
  <r>
    <x v="0"/>
    <x v="9"/>
    <n v="685309708"/>
    <n v="109978"/>
    <s v="UNIVERSIDADE FEDERAL DE LAVRAS - MG"/>
    <d v="2020-10-06T23:14:04"/>
    <s v="PVJ8154"/>
    <s v="PROPRIA"/>
    <s v="MOTOCICLETA"/>
    <s v=""/>
    <n v="2014"/>
    <n v="1810957"/>
    <s v="ARTHUR RESENDE RIBEIRO DE OLIVEIRA"/>
    <s v="Manutencao em Oficina"/>
    <s v="GASOLINA COMUM"/>
    <n v="0"/>
    <n v="0"/>
    <n v="54800"/>
    <n v="800"/>
    <n v="0"/>
    <n v="42"/>
    <n v="11677720"/>
    <s v="MAXWELL MOTO PECAS"/>
    <s v="MOTO PECAS"/>
    <s v="RUA SANTANA 77"/>
    <s v="CENTRO"/>
    <s v="LAVRAS"/>
    <s v="MG"/>
    <s v="DTM"/>
    <m/>
    <m/>
    <m/>
    <m/>
    <m/>
    <m/>
    <m/>
    <m/>
    <m/>
    <m/>
    <m/>
    <m/>
  </r>
  <r>
    <x v="0"/>
    <x v="9"/>
    <n v="685667941"/>
    <n v="109978"/>
    <s v="UNIVERSIDADE FEDERAL DE LAVRAS - MG"/>
    <d v="2020-10-08T08:53:26"/>
    <s v="GMF6158"/>
    <s v="PROPRIA"/>
    <s v="STRADA HD WK CD E"/>
    <s v="20019850"/>
    <n v="2009"/>
    <n v="2042576"/>
    <s v="ANDERSON DOUGLAS CARVALHO"/>
    <s v="Filtro de oleo"/>
    <s v="GASOLINA COMUM"/>
    <n v="0"/>
    <n v="0"/>
    <n v="213043"/>
    <n v="0"/>
    <n v="0"/>
    <n v="19"/>
    <n v="6103464"/>
    <s v="POSTO TUNEL"/>
    <s v="POSTO DE COMBUSTIVEL"/>
    <s v="RUA OTACILIO NEGRAO DE LIMA 598"/>
    <s v="CENTRO"/>
    <s v="LAVRAS"/>
    <s v="MG"/>
    <s v="DTM"/>
    <m/>
    <m/>
    <m/>
    <m/>
    <m/>
    <m/>
    <m/>
    <m/>
    <m/>
    <m/>
    <m/>
    <m/>
  </r>
  <r>
    <x v="0"/>
    <x v="9"/>
    <n v="685667941"/>
    <n v="109978"/>
    <s v="UNIVERSIDADE FEDERAL DE LAVRAS - MG"/>
    <d v="2020-10-08T08:53:26"/>
    <s v="GMF6158"/>
    <s v="PROPRIA"/>
    <s v="STRADA HD WK CD E"/>
    <s v="20019850"/>
    <n v="2009"/>
    <n v="2042576"/>
    <s v="ANDERSON DOUGLAS CARVALHO"/>
    <s v="Oleo"/>
    <s v="GASOLINA COMUM"/>
    <n v="3.5"/>
    <n v="31.14"/>
    <n v="213043"/>
    <n v="13258"/>
    <n v="3788"/>
    <n v="109"/>
    <n v="6103464"/>
    <s v="POSTO TUNEL"/>
    <s v="POSTO DE COMBUSTIVEL"/>
    <s v="RUA OTACILIO NEGRAO DE LIMA 598"/>
    <s v="CENTRO"/>
    <s v="LAVRAS"/>
    <s v="MG"/>
    <s v="DTM"/>
    <m/>
    <m/>
    <m/>
    <m/>
    <m/>
    <m/>
    <m/>
    <m/>
    <m/>
    <m/>
    <m/>
    <m/>
  </r>
  <r>
    <x v="3"/>
    <x v="9"/>
    <n v="685889988"/>
    <n v="109978"/>
    <s v="UNIVERSIDADE FEDERAL DE LAVRAS - MG"/>
    <d v="2020-10-09T11:48:08"/>
    <s v="PVJ8123"/>
    <s v="PROPRIA"/>
    <s v="MOTOCICLETA"/>
    <s v="20019272"/>
    <n v="2014"/>
    <n v="1810957"/>
    <s v="ARTHUR RESENDE RIBEIRO DE OLIVEIRA"/>
    <s v="Oleo"/>
    <s v="GASOLINA COMUM"/>
    <n v="1"/>
    <n v="25"/>
    <n v="83249"/>
    <n v="1515"/>
    <n v="1515"/>
    <n v="25"/>
    <n v="6103464"/>
    <s v="POSTO TUNEL"/>
    <s v="POSTO DE COMBUSTIVEL"/>
    <s v="RUA OTACILIO NEGRAO DE LIMA 598"/>
    <s v="CENTRO"/>
    <s v="LAVRAS"/>
    <s v="MG"/>
    <s v="CVP"/>
    <m/>
    <m/>
    <m/>
    <m/>
    <m/>
    <m/>
    <m/>
    <m/>
    <m/>
    <m/>
    <m/>
    <m/>
  </r>
  <r>
    <x v="3"/>
    <x v="9"/>
    <n v="685890265"/>
    <n v="109978"/>
    <s v="UNIVERSIDADE FEDERAL DE LAVRAS - MG"/>
    <d v="2020-10-09T11:49:42"/>
    <s v="PVJ8159"/>
    <s v="PROPRIA"/>
    <s v="MOTOCICLETA"/>
    <s v="0019242"/>
    <n v="2014"/>
    <n v="1810957"/>
    <s v="ARTHUR RESENDE RIBEIRO DE OLIVEIRA"/>
    <s v="Oleo"/>
    <s v="GASOLINA COMUM"/>
    <n v="1"/>
    <n v="25"/>
    <n v="82052"/>
    <n v="0"/>
    <n v="0"/>
    <n v="25"/>
    <n v="6103464"/>
    <s v="POSTO TUNEL"/>
    <s v="POSTO DE COMBUSTIVEL"/>
    <s v="RUA OTACILIO NEGRAO DE LIMA 598"/>
    <s v="CENTRO"/>
    <s v="LAVRAS"/>
    <s v="MG"/>
    <s v="CVP"/>
    <m/>
    <m/>
    <m/>
    <m/>
    <m/>
    <m/>
    <m/>
    <m/>
    <m/>
    <m/>
    <m/>
    <m/>
  </r>
  <r>
    <x v="3"/>
    <x v="9"/>
    <n v="685890437"/>
    <n v="109978"/>
    <s v="UNIVERSIDADE FEDERAL DE LAVRAS - MG"/>
    <d v="2020-10-09T11:50:44"/>
    <s v="PVJ8146"/>
    <s v="PROPRIA"/>
    <s v="MOTOCICLETA"/>
    <s v="20019246"/>
    <n v="2014"/>
    <n v="1810957"/>
    <s v="ARTHUR RESENDE RIBEIRO DE OLIVEIRA"/>
    <s v="Oleo"/>
    <s v="GASOLINA COMUM"/>
    <n v="1"/>
    <n v="25"/>
    <n v="72405"/>
    <n v="1644"/>
    <n v="1644"/>
    <n v="25"/>
    <n v="6103464"/>
    <s v="POSTO TUNEL"/>
    <s v="POSTO DE COMBUSTIVEL"/>
    <s v="RUA OTACILIO NEGRAO DE LIMA 598"/>
    <s v="CENTRO"/>
    <s v="LAVRAS"/>
    <s v="MG"/>
    <s v="CVP"/>
    <m/>
    <m/>
    <m/>
    <m/>
    <m/>
    <m/>
    <m/>
    <m/>
    <m/>
    <m/>
    <m/>
    <m/>
  </r>
  <r>
    <x v="6"/>
    <x v="9"/>
    <n v="685936008"/>
    <n v="109978"/>
    <s v="UNIVERSIDADE FEDERAL DE LAVRAS - MG"/>
    <d v="2020-10-09T15:44:34"/>
    <s v="HKX5728"/>
    <s v="PROPRIA"/>
    <s v="MOTOCICLETA"/>
    <s v=""/>
    <n v="2009"/>
    <n v="1810957"/>
    <s v="ARTHUR RESENDE RIBEIRO DE OLIVEIRA"/>
    <s v="Oleo"/>
    <s v="GASOLINA COMUM"/>
    <n v="1"/>
    <n v="25"/>
    <n v="55729"/>
    <n v="3571"/>
    <n v="3571"/>
    <n v="25"/>
    <n v="6103464"/>
    <s v="POSTO TUNEL"/>
    <s v="POSTO DE COMBUSTIVEL"/>
    <s v="RUA OTACILIO NEGRAO DE LIMA 598"/>
    <s v="CENTRO"/>
    <s v="LAVRAS"/>
    <s v="MG"/>
    <s v="DGTI"/>
    <m/>
    <m/>
    <m/>
    <m/>
    <m/>
    <m/>
    <m/>
    <m/>
    <m/>
    <m/>
    <m/>
    <m/>
  </r>
  <r>
    <x v="0"/>
    <x v="9"/>
    <n v="686598677"/>
    <n v="109978"/>
    <s v="UNIVERSIDADE FEDERAL DE LAVRAS - MG"/>
    <d v="2020-10-15T10:47:37"/>
    <s v="GMF6455"/>
    <s v="PROPRIA"/>
    <s v="RANGER"/>
    <s v="20012215"/>
    <n v="2010"/>
    <n v="395469"/>
    <s v="JOSE DE OLIVEIRA"/>
    <s v="Manutencao em Oficina"/>
    <s v="DIESEL"/>
    <n v="0"/>
    <n v="0"/>
    <n v="107010"/>
    <n v="-410"/>
    <n v="0"/>
    <n v="2620"/>
    <n v="11555454"/>
    <s v="NEYCAR CENTROAUTOMOTIVO"/>
    <s v="OFICINA MECANICA"/>
    <s v="10A RUA JOSE FRANCISCO FERREIRA 89"/>
    <s v="RESIDENCIAL TIPUANA LL"/>
    <s v="LAVRAS"/>
    <s v="MG"/>
    <s v="DTM"/>
    <m/>
    <m/>
    <m/>
    <m/>
    <m/>
    <m/>
    <m/>
    <m/>
    <m/>
    <m/>
    <m/>
    <m/>
  </r>
  <r>
    <x v="3"/>
    <x v="9"/>
    <n v="686605129"/>
    <n v="109978"/>
    <s v="UNIVERSIDADE FEDERAL DE LAVRAS - MG"/>
    <d v="2020-10-15T11:14:53"/>
    <s v="PVJ8142"/>
    <s v="PROPRIA"/>
    <s v="MOTOCICLETA"/>
    <s v="20019243"/>
    <n v="2014"/>
    <n v="1810957"/>
    <s v="ARTHUR RESENDE RIBEIRO DE OLIVEIRA"/>
    <s v="Oleo"/>
    <s v="GASOLINA COMUM"/>
    <n v="1"/>
    <n v="25"/>
    <n v="93756"/>
    <n v="2280"/>
    <n v="2280"/>
    <n v="25"/>
    <n v="6103464"/>
    <s v="POSTO TUNEL"/>
    <s v="POSTO DE COMBUSTIVEL"/>
    <s v="RUA OTACILIO NEGRAO DE LIMA 598"/>
    <s v="CENTRO"/>
    <s v="LAVRAS"/>
    <s v="MG"/>
    <s v="CVP"/>
    <m/>
    <m/>
    <m/>
    <m/>
    <m/>
    <m/>
    <m/>
    <m/>
    <m/>
    <m/>
    <m/>
    <m/>
  </r>
  <r>
    <x v="0"/>
    <x v="9"/>
    <n v="686621320"/>
    <n v="109978"/>
    <s v="UNIVERSIDADE FEDERAL DE LAVRAS - MG"/>
    <d v="2020-10-15T13:01:34"/>
    <s v="GMF6666"/>
    <s v="PROPRIA"/>
    <s v="CAMINHAO"/>
    <s v="20019840"/>
    <n v="2011"/>
    <n v="11984333"/>
    <s v="ADEILSON CARVALHO"/>
    <s v="Manutencao em Oficina"/>
    <s v="DIESEL"/>
    <n v="0"/>
    <n v="0"/>
    <n v="127581"/>
    <n v="527"/>
    <n v="0"/>
    <n v="1537"/>
    <n v="11489664"/>
    <s v="HRM DIESEL"/>
    <s v="ACESSORIOS PARA CARRO"/>
    <s v="RUA JORGE MARCELINO DE LIMA 283"/>
    <s v="NOVA ERA III"/>
    <s v="LAVRAS"/>
    <s v="MG"/>
    <s v="DTM"/>
    <m/>
    <m/>
    <m/>
    <m/>
    <m/>
    <m/>
    <m/>
    <m/>
    <m/>
    <m/>
    <m/>
    <m/>
  </r>
  <r>
    <x v="0"/>
    <x v="9"/>
    <n v="686621397"/>
    <n v="109978"/>
    <s v="UNIVERSIDADE FEDERAL DE LAVRAS - MG"/>
    <d v="2020-10-15T13:02:09"/>
    <s v="GMF5528"/>
    <s v="PROPRIA"/>
    <s v="1418"/>
    <s v="20012551"/>
    <n v="2007"/>
    <n v="11984333"/>
    <s v="ADEILSON CARVALHO"/>
    <s v="Manutencao em Oficina"/>
    <s v="DIESEL"/>
    <n v="0"/>
    <n v="0"/>
    <n v="134306"/>
    <n v="716"/>
    <n v="0"/>
    <n v="120"/>
    <n v="11489664"/>
    <s v="HRM DIESEL"/>
    <s v="ACESSORIOS PARA CARRO"/>
    <s v="RUA JORGE MARCELINO DE LIMA 283"/>
    <s v="NOVA ERA III"/>
    <s v="LAVRAS"/>
    <s v="MG"/>
    <s v="DTM"/>
    <m/>
    <m/>
    <m/>
    <m/>
    <m/>
    <m/>
    <m/>
    <m/>
    <m/>
    <m/>
    <m/>
    <m/>
  </r>
  <r>
    <x v="0"/>
    <x v="9"/>
    <n v="686627947"/>
    <n v="109978"/>
    <s v="UNIVERSIDADE FEDERAL DE LAVRAS - MG"/>
    <d v="2020-10-15T13:43:24"/>
    <s v="GMF6455"/>
    <s v="PROPRIA"/>
    <s v="RANGER"/>
    <s v="20012215"/>
    <n v="2010"/>
    <n v="395469"/>
    <s v="JOSE DE OLIVEIRA"/>
    <s v="Manutencao em Oficina"/>
    <s v="DIESEL"/>
    <n v="0"/>
    <n v="0"/>
    <n v="107858"/>
    <n v="848"/>
    <n v="0"/>
    <n v="291"/>
    <n v="11555454"/>
    <s v="NEYCAR CENTROAUTOMOTIVO"/>
    <s v="OFICINA MECANICA"/>
    <s v="10A RUA JOSE FRANCISCO FERREIRA 89"/>
    <s v="RESIDENCIAL TIPUANA LL"/>
    <s v="LAVRAS"/>
    <s v="MG"/>
    <s v="DTM"/>
    <m/>
    <m/>
    <m/>
    <m/>
    <m/>
    <m/>
    <m/>
    <m/>
    <m/>
    <m/>
    <m/>
    <m/>
  </r>
  <r>
    <x v="3"/>
    <x v="9"/>
    <n v="686716067"/>
    <n v="109978"/>
    <s v="UNIVERSIDADE FEDERAL DE LAVRAS - MG"/>
    <d v="2020-10-15T19:49:27"/>
    <s v="HKX5794"/>
    <s v="PROPRIA"/>
    <s v="MOTOCICLETA"/>
    <s v="20019851"/>
    <n v="2009"/>
    <n v="1810957"/>
    <s v="ARTHUR RESENDE RIBEIRO DE OLIVEIRA"/>
    <s v="Manutencao em Oficina"/>
    <s v="GASOLINA COMUM"/>
    <n v="0"/>
    <n v="0"/>
    <n v="40800"/>
    <n v="3200"/>
    <n v="0"/>
    <n v="262"/>
    <n v="11677720"/>
    <s v="MAXWELL MOTO PECAS"/>
    <s v="MOTO PECAS"/>
    <s v="RUA SANTANA 77"/>
    <s v="CENTRO"/>
    <s v="LAVRAS"/>
    <s v="MG"/>
    <s v="PROINFRA"/>
    <m/>
    <m/>
    <m/>
    <m/>
    <m/>
    <m/>
    <m/>
    <m/>
    <m/>
    <m/>
    <m/>
    <m/>
  </r>
  <r>
    <x v="3"/>
    <x v="9"/>
    <n v="686715288"/>
    <n v="109978"/>
    <s v="UNIVERSIDADE FEDERAL DE LAVRAS - MG"/>
    <d v="2020-10-15T19:50:11"/>
    <s v="PVN3752"/>
    <s v="PROPRIA"/>
    <s v="PALIO"/>
    <s v=""/>
    <n v="2015"/>
    <n v="395469"/>
    <s v="JOSE DE OLIVEIRA"/>
    <s v="Manutencao em Oficina"/>
    <s v="GASOLINA COMUM"/>
    <n v="0"/>
    <n v="0"/>
    <n v="37604"/>
    <n v="6904"/>
    <n v="0"/>
    <n v="1468.8"/>
    <n v="11555454"/>
    <s v="NEYCAR CENTROAUTOMOTIVO"/>
    <s v="OFICINA MECANICA"/>
    <s v="10A RUA JOSE FRANCISCO FERREIRA 89"/>
    <s v="RESIDENCIAL TIPUANA LL"/>
    <s v="LAVRAS"/>
    <s v="MG"/>
    <s v="PROINFRA"/>
    <m/>
    <m/>
    <m/>
    <m/>
    <m/>
    <m/>
    <m/>
    <m/>
    <m/>
    <m/>
    <m/>
    <m/>
  </r>
  <r>
    <x v="6"/>
    <x v="9"/>
    <n v="686717453"/>
    <n v="109978"/>
    <s v="UNIVERSIDADE FEDERAL DE LAVRAS - MG"/>
    <d v="2020-10-15T20:16:07"/>
    <s v="HKX5728"/>
    <s v="PROPRIA"/>
    <s v="MOTOCICLETA"/>
    <s v=""/>
    <n v="2009"/>
    <n v="1810957"/>
    <s v="ARTHUR RESENDE RIBEIRO DE OLIVEIRA"/>
    <s v="Manutencao em Oficina"/>
    <s v="GASOLINA COMUM"/>
    <n v="0"/>
    <n v="0"/>
    <n v="55570"/>
    <n v="1070"/>
    <n v="0"/>
    <n v="263"/>
    <n v="11677720"/>
    <s v="MAXWELL MOTO PECAS"/>
    <s v="MOTO PECAS"/>
    <s v="RUA SANTANA 77"/>
    <s v="CENTRO"/>
    <s v="LAVRAS"/>
    <s v="MG"/>
    <s v="DGTI"/>
    <m/>
    <m/>
    <m/>
    <m/>
    <m/>
    <m/>
    <m/>
    <m/>
    <m/>
    <m/>
    <m/>
    <m/>
  </r>
  <r>
    <x v="6"/>
    <x v="9"/>
    <n v="686728711"/>
    <n v="109978"/>
    <s v="UNIVERSIDADE FEDERAL DE LAVRAS - MG"/>
    <d v="2020-10-15T22:52:30"/>
    <s v="HKX5728"/>
    <s v="PROPRIA"/>
    <s v="MOTOCICLETA"/>
    <s v=""/>
    <n v="2009"/>
    <n v="1810957"/>
    <s v="ARTHUR RESENDE RIBEIRO DE OLIVEIRA"/>
    <s v="Manutencao em Oficina"/>
    <s v="GASOLINA COMUM"/>
    <n v="0"/>
    <n v="0"/>
    <n v="55600"/>
    <n v="30"/>
    <n v="0"/>
    <n v="32.53"/>
    <n v="11677720"/>
    <s v="MAXWELL MOTO PECAS"/>
    <s v="MOTO PECAS"/>
    <s v="RUA SANTANA 77"/>
    <s v="CENTRO"/>
    <s v="LAVRAS"/>
    <s v="MG"/>
    <s v="DGTI"/>
    <m/>
    <m/>
    <m/>
    <m/>
    <m/>
    <m/>
    <m/>
    <m/>
    <m/>
    <m/>
    <m/>
    <m/>
  </r>
  <r>
    <x v="0"/>
    <x v="9"/>
    <n v="686728712"/>
    <n v="109978"/>
    <s v="UNIVERSIDADE FEDERAL DE LAVRAS - MG"/>
    <d v="2020-10-15T22:52:32"/>
    <s v="HKX5729"/>
    <s v="PROPRIA"/>
    <s v="MOTOCICLETA"/>
    <s v=""/>
    <n v="2009"/>
    <n v="1810957"/>
    <s v="ARTHUR RESENDE RIBEIRO DE OLIVEIRA"/>
    <s v="Manutencao em Oficina"/>
    <s v="GASOLINA COMUM"/>
    <n v="0"/>
    <n v="0"/>
    <n v="29500"/>
    <n v="500"/>
    <n v="0"/>
    <n v="130"/>
    <n v="11677720"/>
    <s v="MAXWELL MOTO PECAS"/>
    <s v="MOTO PECAS"/>
    <s v="RUA SANTANA 77"/>
    <s v="CENTRO"/>
    <s v="LAVRAS"/>
    <s v="MG"/>
    <s v="DTM"/>
    <m/>
    <m/>
    <m/>
    <m/>
    <m/>
    <m/>
    <m/>
    <m/>
    <m/>
    <m/>
    <m/>
    <m/>
  </r>
  <r>
    <x v="3"/>
    <x v="9"/>
    <n v="686730989"/>
    <n v="109978"/>
    <s v="UNIVERSIDADE FEDERAL DE LAVRAS - MG"/>
    <d v="2020-10-16T00:01:16"/>
    <s v="PVJ8159"/>
    <s v="PROPRIA"/>
    <s v="MOTOCICLETA"/>
    <s v="0019242"/>
    <n v="2014"/>
    <n v="1810957"/>
    <s v="ARTHUR RESENDE RIBEIRO DE OLIVEIRA"/>
    <s v="Manutencao em Oficina"/>
    <s v="GASOLINA COMUM"/>
    <n v="0"/>
    <n v="0"/>
    <n v="81400"/>
    <n v="5100"/>
    <n v="0"/>
    <n v="42"/>
    <n v="11677720"/>
    <s v="MAXWELL MOTO PECAS"/>
    <s v="MOTO PECAS"/>
    <s v="RUA SANTANA 77"/>
    <s v="CENTRO"/>
    <s v="LAVRAS"/>
    <s v="MG"/>
    <s v="CVP"/>
    <m/>
    <m/>
    <m/>
    <m/>
    <m/>
    <m/>
    <m/>
    <m/>
    <m/>
    <m/>
    <m/>
    <m/>
  </r>
  <r>
    <x v="0"/>
    <x v="9"/>
    <n v="686730990"/>
    <n v="109978"/>
    <s v="UNIVERSIDADE FEDERAL DE LAVRAS - MG"/>
    <d v="2020-10-16T00:01:18"/>
    <s v="HKX5729"/>
    <s v="PROPRIA"/>
    <s v="MOTOCICLETA"/>
    <s v=""/>
    <n v="2009"/>
    <n v="1810957"/>
    <s v="ARTHUR RESENDE RIBEIRO DE OLIVEIRA"/>
    <s v="Manutencao em Oficina"/>
    <s v="GASOLINA COMUM"/>
    <n v="0"/>
    <n v="0"/>
    <n v="29600"/>
    <n v="100"/>
    <n v="0"/>
    <n v="200.1"/>
    <n v="11677720"/>
    <s v="MAXWELL MOTO PECAS"/>
    <s v="MOTO PECAS"/>
    <s v="RUA SANTANA 77"/>
    <s v="CENTRO"/>
    <s v="LAVRAS"/>
    <s v="MG"/>
    <s v="DTM"/>
    <m/>
    <m/>
    <m/>
    <m/>
    <m/>
    <m/>
    <m/>
    <m/>
    <m/>
    <m/>
    <m/>
    <m/>
  </r>
  <r>
    <x v="0"/>
    <x v="9"/>
    <n v="686730991"/>
    <n v="109978"/>
    <s v="UNIVERSIDADE FEDERAL DE LAVRAS - MG"/>
    <d v="2020-10-16T00:01:19"/>
    <s v="PVJ8162"/>
    <s v="PROPRIA"/>
    <s v="MOTOCICLETA"/>
    <s v="20015679"/>
    <n v="2014"/>
    <n v="1810957"/>
    <s v="ARTHUR RESENDE RIBEIRO DE OLIVEIRA"/>
    <s v="Manutencao em Oficina"/>
    <s v="GASOLINA COMUM"/>
    <n v="0"/>
    <n v="0"/>
    <n v="63300"/>
    <n v="3400"/>
    <n v="0"/>
    <n v="200.1"/>
    <n v="11677720"/>
    <s v="MAXWELL MOTO PECAS"/>
    <s v="MOTO PECAS"/>
    <s v="RUA SANTANA 77"/>
    <s v="CENTRO"/>
    <s v="LAVRAS"/>
    <s v="MG"/>
    <s v="DTM"/>
    <m/>
    <m/>
    <m/>
    <m/>
    <m/>
    <m/>
    <m/>
    <m/>
    <m/>
    <m/>
    <m/>
    <m/>
  </r>
  <r>
    <x v="3"/>
    <x v="9"/>
    <n v="686801819"/>
    <n v="109978"/>
    <s v="UNIVERSIDADE FEDERAL DE LAVRAS - MG"/>
    <d v="2020-10-16T10:31:56"/>
    <s v="PVJ8145"/>
    <s v="PROPRIA"/>
    <s v="MOTOCICLETA"/>
    <s v="20019245"/>
    <n v="2014"/>
    <n v="1810957"/>
    <s v="ARTHUR RESENDE RIBEIRO DE OLIVEIRA"/>
    <s v="Oleo"/>
    <s v="GASOLINA COMUM"/>
    <n v="1"/>
    <n v="25"/>
    <n v="92376"/>
    <n v="1550"/>
    <n v="1550"/>
    <n v="25"/>
    <n v="6103464"/>
    <s v="POSTO TUNEL"/>
    <s v="POSTO DE COMBUSTIVEL"/>
    <s v="RUA OTACILIO NEGRAO DE LIMA 598"/>
    <s v="CENTRO"/>
    <s v="LAVRAS"/>
    <s v="MG"/>
    <s v="CVP"/>
    <m/>
    <m/>
    <m/>
    <m/>
    <m/>
    <m/>
    <m/>
    <m/>
    <m/>
    <m/>
    <m/>
    <m/>
  </r>
  <r>
    <x v="0"/>
    <x v="9"/>
    <n v="686802629"/>
    <n v="109978"/>
    <s v="UNIVERSIDADE FEDERAL DE LAVRAS - MG"/>
    <d v="2020-10-16T10:36:35"/>
    <s v="PVJ8154"/>
    <s v="PROPRIA"/>
    <s v="MOTOCICLETA"/>
    <s v=""/>
    <n v="2014"/>
    <n v="1810957"/>
    <s v="ARTHUR RESENDE RIBEIRO DE OLIVEIRA"/>
    <s v="Oleo"/>
    <s v="GASOLINA COMUM"/>
    <n v="1"/>
    <n v="25"/>
    <n v="56239"/>
    <n v="2061"/>
    <n v="2061"/>
    <n v="25"/>
    <n v="6103464"/>
    <s v="POSTO TUNEL"/>
    <s v="POSTO DE COMBUSTIVEL"/>
    <s v="RUA OTACILIO NEGRAO DE LIMA 598"/>
    <s v="CENTRO"/>
    <s v="LAVRAS"/>
    <s v="MG"/>
    <s v="DTM"/>
    <m/>
    <m/>
    <m/>
    <m/>
    <m/>
    <m/>
    <m/>
    <m/>
    <m/>
    <m/>
    <m/>
    <m/>
  </r>
  <r>
    <x v="0"/>
    <x v="9"/>
    <n v="686802827"/>
    <n v="109978"/>
    <s v="UNIVERSIDADE FEDERAL DE LAVRAS - MG"/>
    <d v="2020-10-16T10:37:51"/>
    <s v="PVJ8162"/>
    <s v="PROPRIA"/>
    <s v="MOTOCICLETA"/>
    <s v="20015679"/>
    <n v="2014"/>
    <n v="1810957"/>
    <s v="ARTHUR RESENDE RIBEIRO DE OLIVEIRA"/>
    <s v="Oleo"/>
    <s v="GASOLINA COMUM"/>
    <n v="1"/>
    <n v="25"/>
    <n v="64863"/>
    <n v="1602"/>
    <n v="1602"/>
    <n v="25"/>
    <n v="6103464"/>
    <s v="POSTO TUNEL"/>
    <s v="POSTO DE COMBUSTIVEL"/>
    <s v="RUA OTACILIO NEGRAO DE LIMA 598"/>
    <s v="CENTRO"/>
    <s v="LAVRAS"/>
    <s v="MG"/>
    <s v="DTM"/>
    <m/>
    <m/>
    <m/>
    <m/>
    <m/>
    <m/>
    <m/>
    <m/>
    <m/>
    <m/>
    <m/>
    <m/>
  </r>
  <r>
    <x v="3"/>
    <x v="9"/>
    <n v="686804307"/>
    <n v="109978"/>
    <s v="UNIVERSIDADE FEDERAL DE LAVRAS - MG"/>
    <d v="2020-10-16T10:40:34"/>
    <s v="PVJ8124"/>
    <s v="PROPRIA"/>
    <s v="MOTOCICLETA"/>
    <s v="20019248"/>
    <n v="2014"/>
    <n v="1810957"/>
    <s v="ARTHUR RESENDE RIBEIRO DE OLIVEIRA"/>
    <s v="Oleo"/>
    <s v="GASOLINA COMUM"/>
    <n v="1"/>
    <n v="25"/>
    <n v="2217"/>
    <n v="1752"/>
    <n v="1752"/>
    <n v="25"/>
    <n v="6103464"/>
    <s v="POSTO TUNEL"/>
    <s v="POSTO DE COMBUSTIVEL"/>
    <s v="RUA OTACILIO NEGRAO DE LIMA 598"/>
    <s v="CENTRO"/>
    <s v="LAVRAS"/>
    <s v="MG"/>
    <s v="CVP"/>
    <m/>
    <m/>
    <m/>
    <m/>
    <m/>
    <m/>
    <m/>
    <m/>
    <m/>
    <m/>
    <m/>
    <m/>
  </r>
  <r>
    <x v="3"/>
    <x v="9"/>
    <n v="686804434"/>
    <n v="109978"/>
    <s v="UNIVERSIDADE FEDERAL DE LAVRAS - MG"/>
    <d v="2020-10-16T10:41:20"/>
    <s v="PVJ8144"/>
    <s v="PROPRIA"/>
    <s v="MOTOCICLETA"/>
    <s v="0019244"/>
    <n v="2014"/>
    <n v="1810957"/>
    <s v="ARTHUR RESENDE RIBEIRO DE OLIVEIRA"/>
    <s v="Oleo"/>
    <s v="GASOLINA COMUM"/>
    <n v="1"/>
    <n v="25"/>
    <n v="82536"/>
    <n v="1705"/>
    <n v="1705"/>
    <n v="25"/>
    <n v="6103464"/>
    <s v="POSTO TUNEL"/>
    <s v="POSTO DE COMBUSTIVEL"/>
    <s v="RUA OTACILIO NEGRAO DE LIMA 598"/>
    <s v="CENTRO"/>
    <s v="LAVRAS"/>
    <s v="MG"/>
    <s v="CVP"/>
    <m/>
    <m/>
    <m/>
    <m/>
    <m/>
    <m/>
    <m/>
    <m/>
    <m/>
    <m/>
    <m/>
    <m/>
  </r>
  <r>
    <x v="0"/>
    <x v="9"/>
    <n v="687370710"/>
    <n v="109978"/>
    <s v="UNIVERSIDADE FEDERAL DE LAVRAS - MG"/>
    <d v="2020-10-19T15:08:00"/>
    <s v="RET4127"/>
    <s v="PROPRIA"/>
    <s v="RETRO ESCAVADEIRA"/>
    <s v="12227"/>
    <n v="2017"/>
    <n v="395469"/>
    <s v="JOSE DE OLIVEIRA"/>
    <s v="Manutencao em Oficina"/>
    <s v="DIESEL"/>
    <n v="0"/>
    <n v="0"/>
    <n v="5358"/>
    <n v="0"/>
    <n v="0"/>
    <n v="3692.4"/>
    <n v="11496881"/>
    <s v="BAMAQ"/>
    <s v="CONCESSIONARIA"/>
    <s v="RUA JOAQUIM PARAGUAI 100"/>
    <s v="VILA ISABEL"/>
    <s v="VARGINHA"/>
    <s v="MG"/>
    <s v="DTM"/>
    <m/>
    <m/>
    <m/>
    <m/>
    <m/>
    <m/>
    <m/>
    <m/>
    <m/>
    <m/>
    <m/>
    <m/>
  </r>
  <r>
    <x v="3"/>
    <x v="9"/>
    <n v="687517422"/>
    <n v="109978"/>
    <s v="UNIVERSIDADE FEDERAL DE LAVRAS - MG"/>
    <d v="2020-10-20T10:18:09"/>
    <s v="PVJ8129"/>
    <s v="PROPRIA"/>
    <s v="MOTOCICLETA"/>
    <s v="20019241"/>
    <n v="2014"/>
    <n v="1810957"/>
    <s v="ARTHUR RESENDE RIBEIRO DE OLIVEIRA"/>
    <s v="Oleo"/>
    <s v="GASOLINA COMUM"/>
    <n v="1"/>
    <n v="17"/>
    <n v="99073"/>
    <n v="1654"/>
    <n v="1654"/>
    <n v="17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9"/>
    <n v="687648422"/>
    <n v="109978"/>
    <s v="UNIVERSIDADE FEDERAL DE LAVRAS - MG"/>
    <d v="2020-10-20T23:57:48"/>
    <s v="TRA4261"/>
    <s v="PROPRIA"/>
    <s v="TL"/>
    <s v="4261"/>
    <n v="1975"/>
    <n v="45197865"/>
    <s v="ANTONIO JOSE BENTO DE LUCAS"/>
    <s v="Manutencao em Oficina"/>
    <s v="DIESEL"/>
    <n v="0"/>
    <n v="0"/>
    <n v="3120"/>
    <n v="110"/>
    <n v="0"/>
    <n v="298"/>
    <n v="11514790"/>
    <s v="LIDER TRATORES"/>
    <s v="AUTO PECAS"/>
    <s v="R MARTE 140"/>
    <s v="MORADA DO SOL"/>
    <s v="LAVRAS"/>
    <s v="MG"/>
    <s v="DTM"/>
    <m/>
    <m/>
    <m/>
    <m/>
    <m/>
    <m/>
    <m/>
    <m/>
    <m/>
    <m/>
    <m/>
    <m/>
  </r>
  <r>
    <x v="0"/>
    <x v="9"/>
    <n v="687648423"/>
    <n v="109978"/>
    <s v="UNIVERSIDADE FEDERAL DE LAVRAS - MG"/>
    <d v="2020-10-20T23:57:50"/>
    <s v="TRA9414"/>
    <s v="PROPRIA"/>
    <s v="TRATOR BM 100"/>
    <s v="20015664"/>
    <n v="2010"/>
    <n v="395473"/>
    <s v="JOSE FAVARO RIBEIRO"/>
    <s v="Manutencao em Oficina"/>
    <s v="GASOLINA COMUM"/>
    <n v="0"/>
    <n v="0"/>
    <n v="173876"/>
    <n v="1"/>
    <n v="0"/>
    <n v="400.02"/>
    <n v="11514790"/>
    <s v="LIDER TRATORES"/>
    <s v="AUTO PECAS"/>
    <s v="R MARTE 140"/>
    <s v="MORADA DO SOL"/>
    <s v="LAVRAS"/>
    <s v="MG"/>
    <s v="DTM"/>
    <m/>
    <m/>
    <m/>
    <m/>
    <m/>
    <m/>
    <m/>
    <m/>
    <m/>
    <m/>
    <m/>
    <m/>
  </r>
  <r>
    <x v="0"/>
    <x v="9"/>
    <n v="688196723"/>
    <n v="109978"/>
    <s v="UNIVERSIDADE FEDERAL DE LAVRAS - MG"/>
    <d v="2020-10-23T16:39:24"/>
    <s v="RET4127"/>
    <s v="PROPRIA"/>
    <s v="RETRO ESCAVADEIRA"/>
    <s v="12227"/>
    <n v="2017"/>
    <n v="395469"/>
    <s v="JOSE DE OLIVEIRA"/>
    <s v="Manutencao em Oficina"/>
    <s v="DIESEL"/>
    <n v="0"/>
    <n v="0"/>
    <n v="5360"/>
    <n v="2"/>
    <n v="0"/>
    <n v="1489.41"/>
    <n v="11252559"/>
    <s v="AUTO MOLAS AEROPORTO"/>
    <s v="OFICINA MECANICA"/>
    <s v="RUA MANOEL GALDINO IRMAO 98"/>
    <s v="SANTA CRUZ"/>
    <s v="LAVRAS"/>
    <s v="MG"/>
    <s v="DIRETORIA DE TRANSPORTES E CONSERVACAO DO CAMPUS/PROINFRA"/>
    <m/>
    <m/>
    <m/>
    <m/>
    <m/>
    <m/>
    <m/>
    <m/>
    <m/>
    <m/>
    <m/>
    <m/>
  </r>
  <r>
    <x v="0"/>
    <x v="9"/>
    <n v="688196827"/>
    <n v="109978"/>
    <s v="UNIVERSIDADE FEDERAL DE LAVRAS - MG"/>
    <d v="2020-10-23T16:39:51"/>
    <s v="RET4258"/>
    <s v="PROPRIA"/>
    <s v="RETRO ESCAVADEIRA"/>
    <s v="4258"/>
    <n v="2017"/>
    <n v="395469"/>
    <s v="JOSE DE OLIVEIRA"/>
    <s v="Manutencao em Oficina"/>
    <s v="DIESEL"/>
    <n v="0"/>
    <n v="0"/>
    <n v="5861"/>
    <n v="1"/>
    <n v="0"/>
    <n v="1101.2"/>
    <n v="11252559"/>
    <s v="AUTO MOLAS AEROPORTO"/>
    <s v="OFICINA MECANICA"/>
    <s v="RUA MANOEL GALDINO IRMAO 98"/>
    <s v="SANTA CRUZ"/>
    <s v="LAVRAS"/>
    <s v="MG"/>
    <s v="DTM"/>
    <m/>
    <m/>
    <m/>
    <m/>
    <m/>
    <m/>
    <m/>
    <m/>
    <m/>
    <m/>
    <m/>
    <m/>
  </r>
  <r>
    <x v="0"/>
    <x v="9"/>
    <n v="688196909"/>
    <n v="109978"/>
    <s v="UNIVERSIDADE FEDERAL DE LAVRAS - MG"/>
    <d v="2020-10-23T16:40:13"/>
    <s v="RET4258"/>
    <s v="PROPRIA"/>
    <s v="RETRO ESCAVADEIRA"/>
    <s v="4258"/>
    <n v="2017"/>
    <n v="395469"/>
    <s v="JOSE DE OLIVEIRA"/>
    <s v="Manutencao em Oficina"/>
    <s v="DIESEL"/>
    <n v="0"/>
    <n v="0"/>
    <n v="5861"/>
    <n v="0"/>
    <n v="0"/>
    <n v="309"/>
    <n v="11252559"/>
    <s v="AUTO MOLAS AEROPORTO"/>
    <s v="OFICINA MECANICA"/>
    <s v="RUA MANOEL GALDINO IRMAO 98"/>
    <s v="SANTA CRUZ"/>
    <s v="LAVRAS"/>
    <s v="MG"/>
    <s v="DTM"/>
    <m/>
    <m/>
    <m/>
    <m/>
    <m/>
    <m/>
    <m/>
    <m/>
    <m/>
    <m/>
    <m/>
    <m/>
  </r>
  <r>
    <x v="0"/>
    <x v="9"/>
    <n v="688196975"/>
    <n v="109978"/>
    <s v="UNIVERSIDADE FEDERAL DE LAVRAS - MG"/>
    <d v="2020-10-23T16:40:35"/>
    <s v="RET4257"/>
    <s v="PROPRIA"/>
    <s v="RETRO ESCAVADEIRA"/>
    <s v="4257"/>
    <n v="2017"/>
    <n v="395469"/>
    <s v="JOSE DE OLIVEIRA"/>
    <s v="Manutencao em Oficina"/>
    <s v="DIESEL"/>
    <n v="0"/>
    <n v="0"/>
    <n v="3496"/>
    <n v="1"/>
    <n v="0"/>
    <n v="1668"/>
    <n v="11252559"/>
    <s v="AUTO MOLAS AEROPORTO"/>
    <s v="OFICINA MECANICA"/>
    <s v="RUA MANOEL GALDINO IRMAO 98"/>
    <s v="SANTA CRUZ"/>
    <s v="LAVRAS"/>
    <s v="MG"/>
    <s v="DTM"/>
    <m/>
    <m/>
    <m/>
    <m/>
    <m/>
    <m/>
    <m/>
    <m/>
    <m/>
    <m/>
    <m/>
    <m/>
  </r>
  <r>
    <x v="0"/>
    <x v="9"/>
    <n v="688579612"/>
    <n v="109978"/>
    <s v="UNIVERSIDADE FEDERAL DE LAVRAS - MG"/>
    <d v="2020-10-26T14:55:24"/>
    <s v="MAQ4187"/>
    <s v="PROPRIA"/>
    <s v="EQUIPAMENTO"/>
    <s v="14887"/>
    <n v="2017"/>
    <n v="395469"/>
    <s v="JOSE DE OLIVEIRA"/>
    <s v="Manutencao em Oficina"/>
    <s v="NAO E NECESSARIO ESPECIFICAR"/>
    <n v="0"/>
    <n v="0"/>
    <n v="3134"/>
    <n v="221"/>
    <n v="0"/>
    <n v="320"/>
    <n v="11685927"/>
    <s v="RESFRIAR SOLUCAO EM AR CONDICIONADO"/>
    <s v="ACESSORIOS PARA CARRO"/>
    <s v="R EUGENIO ANGELICO 71"/>
    <s v="SERRA AZUL"/>
    <s v="LAVRAS"/>
    <s v="MG"/>
    <s v="DTM"/>
    <m/>
    <m/>
    <m/>
    <m/>
    <m/>
    <m/>
    <m/>
    <m/>
    <m/>
    <m/>
    <m/>
    <m/>
  </r>
  <r>
    <x v="6"/>
    <x v="9"/>
    <n v="688589844"/>
    <n v="109978"/>
    <s v="UNIVERSIDADE FEDERAL DE LAVRAS - MG"/>
    <d v="2020-10-26T15:51:16"/>
    <s v="HKX5728"/>
    <s v="PROPRIA"/>
    <s v="MOTOCICLETA"/>
    <s v=""/>
    <n v="2009"/>
    <n v="1810957"/>
    <s v="ARTHUR RESENDE RIBEIRO DE OLIVEIRA"/>
    <s v="Oleo"/>
    <s v="GASOLINA COMUM"/>
    <n v="1"/>
    <n v="17"/>
    <n v="55517"/>
    <n v="-212"/>
    <n v="-212"/>
    <n v="17"/>
    <n v="644030"/>
    <s v="POSTO VENERANDO"/>
    <s v="POSTO DE COMBUSTIVEL"/>
    <s v="PRACA MONSENHOR DOMINGOS PINHEIRO 242"/>
    <s v="CENTRO"/>
    <s v="LAVRAS"/>
    <s v="MG"/>
    <s v="DGTI"/>
    <m/>
    <m/>
    <m/>
    <m/>
    <m/>
    <m/>
    <m/>
    <m/>
    <m/>
    <m/>
    <m/>
    <m/>
  </r>
  <r>
    <x v="0"/>
    <x v="9"/>
    <n v="688590017"/>
    <n v="109978"/>
    <s v="UNIVERSIDADE FEDERAL DE LAVRAS - MG"/>
    <d v="2020-10-26T15:52:22"/>
    <s v="HKX5729"/>
    <s v="PROPRIA"/>
    <s v="MOTOCICLETA"/>
    <s v=""/>
    <n v="2009"/>
    <n v="1810957"/>
    <s v="ARTHUR RESENDE RIBEIRO DE OLIVEIRA"/>
    <s v="Oleo"/>
    <s v="GASOLINA COMUM"/>
    <n v="1"/>
    <n v="17"/>
    <n v="31573"/>
    <n v="1544"/>
    <n v="1544"/>
    <n v="17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3"/>
    <x v="9"/>
    <n v="688590164"/>
    <n v="109978"/>
    <s v="UNIVERSIDADE FEDERAL DE LAVRAS - MG"/>
    <d v="2020-10-26T15:53:10"/>
    <s v="PVJ8123"/>
    <s v="PROPRIA"/>
    <s v="MOTOCICLETA"/>
    <s v="20019272"/>
    <n v="2014"/>
    <n v="1810957"/>
    <s v="ARTHUR RESENDE RIBEIRO DE OLIVEIRA"/>
    <s v="Oleo"/>
    <s v="GASOLINA COMUM"/>
    <n v="1"/>
    <n v="17"/>
    <n v="84820"/>
    <n v="1571"/>
    <n v="1571"/>
    <n v="17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0"/>
    <x v="9"/>
    <n v="688757530"/>
    <n v="109978"/>
    <s v="UNIVERSIDADE FEDERAL DE LAVRAS - MG"/>
    <d v="2020-10-27T14:27:18"/>
    <s v="MAQ4187"/>
    <s v="PROPRIA"/>
    <s v="EQUIPAMENTO"/>
    <s v="14887"/>
    <n v="2017"/>
    <n v="395469"/>
    <s v="JOSE DE OLIVEIRA"/>
    <s v="Manutencao em Oficina"/>
    <s v="NAO E NECESSARIO ESPECIFICAR"/>
    <n v="0"/>
    <n v="0"/>
    <n v="3112"/>
    <n v="-22"/>
    <n v="0"/>
    <n v="320.19"/>
    <n v="11252559"/>
    <s v="AUTO MOLAS AEROPORTO"/>
    <s v="OFICINA MECANICA"/>
    <s v="RUA MANOEL GALDINO IRMAO 98"/>
    <s v="SANTA CRUZ"/>
    <s v="LAVRAS"/>
    <s v="MG"/>
    <s v="DTM"/>
    <m/>
    <m/>
    <m/>
    <m/>
    <m/>
    <m/>
    <m/>
    <m/>
    <m/>
    <m/>
    <m/>
    <m/>
  </r>
  <r>
    <x v="0"/>
    <x v="9"/>
    <n v="688778286"/>
    <n v="109978"/>
    <s v="UNIVERSIDADE FEDERAL DE LAVRAS - MG"/>
    <d v="2020-10-27T16:12:16"/>
    <s v="RET4127"/>
    <s v="PROPRIA"/>
    <s v="RETRO ESCAVADEIRA"/>
    <s v="12227"/>
    <n v="2017"/>
    <n v="11984333"/>
    <s v="ADEILSON CARVALHO"/>
    <s v="Manutencao em Oficina"/>
    <s v="DIESEL"/>
    <n v="0"/>
    <n v="0"/>
    <n v="5362"/>
    <n v="-352179"/>
    <n v="0"/>
    <n v="740"/>
    <n v="11489664"/>
    <s v="HRM DIESEL"/>
    <s v="ACESSORIOS PARA CARRO"/>
    <s v="RUA JORGE MARCELINO DE LIMA 283"/>
    <s v="NOVA ERA III"/>
    <s v="LAVRAS"/>
    <s v="MG"/>
    <s v="DIRETORIA DE TRANSPORTES E CONSERVACAO DO CAMPUS/PROINFRA"/>
    <m/>
    <m/>
    <m/>
    <m/>
    <m/>
    <m/>
    <m/>
    <m/>
    <m/>
    <m/>
    <m/>
    <m/>
  </r>
  <r>
    <x v="0"/>
    <x v="9"/>
    <n v="688779749"/>
    <n v="109978"/>
    <s v="UNIVERSIDADE FEDERAL DE LAVRAS - MG"/>
    <d v="2020-10-27T16:20:49"/>
    <s v="LAV2020"/>
    <s v="PROPRIA"/>
    <s v="LAVADORA DE PRESSAO"/>
    <s v=""/>
    <n v="2020"/>
    <n v="11984333"/>
    <s v="ADEILSON CARVALHO"/>
    <s v="Manutencao em Oficina"/>
    <s v="GASOLINA COMUM"/>
    <n v="0"/>
    <n v="0"/>
    <n v="30"/>
    <n v="10"/>
    <n v="0"/>
    <n v="1998"/>
    <n v="11489664"/>
    <s v="HRM DIESEL"/>
    <s v="ACESSORIOS PARA CARRO"/>
    <s v="RUA JORGE MARCELINO DE LIMA 283"/>
    <s v="NOVA ERA III"/>
    <s v="LAVRAS"/>
    <s v="MG"/>
    <s v="DTM"/>
    <m/>
    <m/>
    <m/>
    <m/>
    <m/>
    <m/>
    <m/>
    <m/>
    <m/>
    <m/>
    <m/>
    <m/>
  </r>
  <r>
    <x v="0"/>
    <x v="9"/>
    <n v="688892210"/>
    <n v="109978"/>
    <s v="UNIVERSIDADE FEDERAL DE LAVRAS - MG"/>
    <d v="2020-10-28T08:49:26"/>
    <s v="GMF5552"/>
    <s v="PROPRIA"/>
    <s v="ONIBUS"/>
    <s v="10027327"/>
    <n v="2008"/>
    <n v="11984333"/>
    <s v="ADEILSON CARVALHO"/>
    <s v="Manutencao em Oficina"/>
    <s v="DIESEL"/>
    <n v="0"/>
    <n v="0"/>
    <n v="354540"/>
    <n v="-929"/>
    <n v="0"/>
    <n v="300"/>
    <n v="11489664"/>
    <s v="HRM DIESEL"/>
    <s v="ACESSORIOS PARA CARRO"/>
    <s v="RUA JORGE MARCELINO DE LIMA 283"/>
    <s v="NOVA ERA III"/>
    <s v="LAVRAS"/>
    <s v="MG"/>
    <s v="DTM"/>
    <m/>
    <m/>
    <m/>
    <m/>
    <m/>
    <m/>
    <m/>
    <m/>
    <m/>
    <m/>
    <m/>
    <m/>
  </r>
  <r>
    <x v="0"/>
    <x v="9"/>
    <n v="688934315"/>
    <n v="109978"/>
    <s v="UNIVERSIDADE FEDERAL DE LAVRAS - MG"/>
    <d v="2020-10-28T12:09:12"/>
    <s v="GMF6665"/>
    <s v="PROPRIA"/>
    <s v="CAMINHAO"/>
    <s v="20012224"/>
    <n v="2011"/>
    <n v="395469"/>
    <s v="JOSE DE OLIVEIRA"/>
    <s v="Manutencao em Oficina"/>
    <s v="DIESEL"/>
    <n v="0"/>
    <n v="0"/>
    <n v="168470"/>
    <n v="6543"/>
    <n v="0"/>
    <n v="11185.48"/>
    <n v="11252559"/>
    <s v="AUTO MOLAS AEROPORTO"/>
    <s v="OFICINA MECANICA"/>
    <s v="RUA MANOEL GALDINO IRMAO 98"/>
    <s v="SANTA CRUZ"/>
    <s v="LAVRAS"/>
    <s v="MG"/>
    <s v="DTM"/>
    <m/>
    <m/>
    <m/>
    <m/>
    <m/>
    <m/>
    <m/>
    <m/>
    <m/>
    <m/>
    <m/>
    <m/>
  </r>
  <r>
    <x v="3"/>
    <x v="9"/>
    <n v="689164150"/>
    <n v="109978"/>
    <s v="UNIVERSIDADE FEDERAL DE LAVRAS - MG"/>
    <d v="2020-10-29T15:47:15"/>
    <s v="PVJ8146"/>
    <s v="PROPRIA"/>
    <s v="MOTOCICLETA"/>
    <s v="20019246"/>
    <n v="2014"/>
    <n v="1810957"/>
    <s v="ARTHUR RESENDE RIBEIRO DE OLIVEIRA"/>
    <s v="Oleo"/>
    <s v="GASOLINA COMUM"/>
    <n v="1"/>
    <n v="17"/>
    <n v="73983"/>
    <n v="1578"/>
    <n v="1578"/>
    <n v="17"/>
    <n v="644030"/>
    <s v="POSTO VENERANDO"/>
    <s v="POSTO DE COMBUSTIVEL"/>
    <s v="PRACA MONSENHOR DOMINGOS PINHEIRO 242"/>
    <s v="CENTRO"/>
    <s v="LAVRAS"/>
    <s v="MG"/>
    <s v="CVP"/>
    <m/>
    <m/>
    <m/>
    <m/>
    <m/>
    <m/>
    <m/>
    <m/>
    <m/>
    <m/>
    <m/>
    <m/>
  </r>
  <r>
    <x v="3"/>
    <x v="9"/>
    <n v="689169375"/>
    <n v="109978"/>
    <s v="UNIVERSIDADE FEDERAL DE LAVRAS - MG"/>
    <d v="2020-10-29T16:09:53"/>
    <s v="PVJ8159"/>
    <s v="PROPRIA"/>
    <s v="MOTOCICLETA"/>
    <s v="0019242"/>
    <n v="2014"/>
    <n v="1810957"/>
    <s v="ARTHUR RESENDE RIBEIRO DE OLIVEIRA"/>
    <s v="Manutencao em Oficina"/>
    <s v="GASOLINA COMUM"/>
    <n v="0"/>
    <n v="0"/>
    <n v="82900"/>
    <n v="1500"/>
    <n v="0"/>
    <n v="89"/>
    <n v="11677720"/>
    <s v="MAXWELL MOTO PECAS"/>
    <s v="MOTO PECAS"/>
    <s v="RUA SANTANA 77"/>
    <s v="CENTRO"/>
    <s v="LAVRAS"/>
    <s v="MG"/>
    <s v="CVP"/>
    <m/>
    <m/>
    <m/>
    <m/>
    <m/>
    <m/>
    <m/>
    <m/>
    <m/>
    <m/>
    <m/>
    <m/>
  </r>
  <r>
    <x v="3"/>
    <x v="9"/>
    <n v="689169409"/>
    <n v="109978"/>
    <s v="UNIVERSIDADE FEDERAL DE LAVRAS - MG"/>
    <d v="2020-10-29T16:10:02"/>
    <s v="PVJ8124"/>
    <s v="PROPRIA"/>
    <s v="MOTOCICLETA"/>
    <s v="20019248"/>
    <n v="2014"/>
    <n v="1810957"/>
    <s v="ARTHUR RESENDE RIBEIRO DE OLIVEIRA"/>
    <s v="Manutencao em Oficina"/>
    <s v="GASOLINA COMUM"/>
    <n v="0"/>
    <n v="0"/>
    <n v="2509"/>
    <n v="-90491"/>
    <n v="0"/>
    <n v="200"/>
    <n v="11677720"/>
    <s v="MAXWELL MOTO PECAS"/>
    <s v="MOTO PECAS"/>
    <s v="RUA SANTANA 77"/>
    <s v="CENTRO"/>
    <s v="LAVRAS"/>
    <s v="MG"/>
    <s v="CVP"/>
    <m/>
    <m/>
    <m/>
    <m/>
    <m/>
    <m/>
    <m/>
    <m/>
    <m/>
    <m/>
    <m/>
    <m/>
  </r>
  <r>
    <x v="3"/>
    <x v="9"/>
    <n v="689169447"/>
    <n v="109978"/>
    <s v="UNIVERSIDADE FEDERAL DE LAVRAS - MG"/>
    <d v="2020-10-29T16:10:11"/>
    <s v="PVJ8145"/>
    <s v="PROPRIA"/>
    <s v="MOTOCICLETA"/>
    <s v="20019245"/>
    <n v="2014"/>
    <n v="1810957"/>
    <s v="ARTHUR RESENDE RIBEIRO DE OLIVEIRA"/>
    <s v="Manutencao em Oficina"/>
    <s v="GASOLINA COMUM"/>
    <n v="0"/>
    <n v="0"/>
    <n v="92000"/>
    <n v="5500"/>
    <n v="0"/>
    <n v="37"/>
    <n v="11677720"/>
    <s v="MAXWELL MOTO PECAS"/>
    <s v="MOTO PECAS"/>
    <s v="RUA SANTANA 77"/>
    <s v="CENTRO"/>
    <s v="LAVRAS"/>
    <s v="MG"/>
    <s v="CVP"/>
    <m/>
    <m/>
    <m/>
    <m/>
    <m/>
    <m/>
    <m/>
    <m/>
    <m/>
    <m/>
    <m/>
    <m/>
  </r>
  <r>
    <x v="3"/>
    <x v="9"/>
    <n v="689169495"/>
    <n v="109978"/>
    <s v="UNIVERSIDADE FEDERAL DE LAVRAS - MG"/>
    <d v="2020-10-29T16:10:25"/>
    <s v="PVJ8146"/>
    <s v="PROPRIA"/>
    <s v="MOTOCICLETA"/>
    <s v="20019246"/>
    <n v="2014"/>
    <n v="1810957"/>
    <s v="ARTHUR RESENDE RIBEIRO DE OLIVEIRA"/>
    <s v="Manutencao em Oficina"/>
    <s v="GASOLINA COMUM"/>
    <n v="0"/>
    <n v="0"/>
    <n v="72500"/>
    <n v="2500"/>
    <n v="0"/>
    <n v="42"/>
    <n v="11677720"/>
    <s v="MAXWELL MOTO PECAS"/>
    <s v="MOTO PECAS"/>
    <s v="RUA SANTANA 77"/>
    <s v="CENTRO"/>
    <s v="LAVRAS"/>
    <s v="MG"/>
    <s v="CVP"/>
    <m/>
    <m/>
    <m/>
    <m/>
    <m/>
    <m/>
    <m/>
    <m/>
    <m/>
    <m/>
    <m/>
    <m/>
  </r>
  <r>
    <x v="3"/>
    <x v="9"/>
    <n v="689204070"/>
    <n v="109978"/>
    <s v="UNIVERSIDADE FEDERAL DE LAVRAS - MG"/>
    <d v="2020-10-29T18:53:43"/>
    <s v="PVJ8144"/>
    <s v="PROPRIA"/>
    <s v="MOTOCICLETA"/>
    <s v="0019244"/>
    <n v="2014"/>
    <n v="1810957"/>
    <s v="ARTHUR RESENDE RIBEIRO DE OLIVEIRA"/>
    <s v="Manutencao em Oficina"/>
    <s v="GASOLINA COMUM"/>
    <n v="0"/>
    <n v="0"/>
    <n v="83412"/>
    <n v="4912"/>
    <n v="0"/>
    <n v="509"/>
    <n v="11677720"/>
    <s v="MAXWELL MOTO PECAS"/>
    <s v="MOTO PECAS"/>
    <s v="RUA SANTANA 77"/>
    <s v="CENTRO"/>
    <s v="LAVRAS"/>
    <s v="MG"/>
    <s v="CVP"/>
    <m/>
    <m/>
    <m/>
    <m/>
    <m/>
    <m/>
    <m/>
    <m/>
    <m/>
    <m/>
    <m/>
    <m/>
  </r>
  <r>
    <x v="0"/>
    <x v="9"/>
    <n v="689472721"/>
    <n v="109978"/>
    <s v="UNIVERSIDADE FEDERAL DE LAVRAS - MG"/>
    <d v="2020-10-31T08:54:09"/>
    <s v="PVJ8162"/>
    <s v="PROPRIA"/>
    <s v="MOTOCICLETA"/>
    <s v="20015679"/>
    <n v="2014"/>
    <n v="1810957"/>
    <s v="ARTHUR RESENDE RIBEIRO DE OLIVEIRA"/>
    <s v="Manutencao em Oficina"/>
    <s v="GASOLINA COMUM"/>
    <n v="0"/>
    <n v="0"/>
    <n v="65100"/>
    <n v="1800"/>
    <n v="0"/>
    <n v="88"/>
    <n v="11677720"/>
    <s v="MAXWELL MOTO PECAS"/>
    <s v="MOTO PECAS"/>
    <s v="RUA SANTANA 77"/>
    <s v="CENTRO"/>
    <s v="LAVRAS"/>
    <s v="MG"/>
    <s v="DTM"/>
    <m/>
    <m/>
    <m/>
    <m/>
    <m/>
    <m/>
    <m/>
    <m/>
    <m/>
    <m/>
    <m/>
    <m/>
  </r>
  <r>
    <x v="0"/>
    <x v="9"/>
    <n v="689478493"/>
    <n v="109978"/>
    <s v="UNIVERSIDADE FEDERAL DE LAVRAS - MG"/>
    <d v="2020-10-31T09:31:49"/>
    <s v="PVJ8154"/>
    <s v="PROPRIA"/>
    <s v="MOTOCICLETA"/>
    <s v=""/>
    <n v="2014"/>
    <n v="1810957"/>
    <s v="ARTHUR RESENDE RIBEIRO DE OLIVEIRA"/>
    <s v="Oleo"/>
    <s v="GASOLINA COMUM"/>
    <n v="1"/>
    <n v="17"/>
    <n v="57912"/>
    <n v="1673"/>
    <n v="1673"/>
    <n v="17"/>
    <n v="644030"/>
    <s v="POSTO VENERANDO"/>
    <s v="POSTO DE COMBUSTIVEL"/>
    <s v="PRACA MONSENHOR DOMINGOS PINHEIRO 242"/>
    <s v="CENTRO"/>
    <s v="LAVRAS"/>
    <s v="MG"/>
    <s v="DTM"/>
    <m/>
    <m/>
    <m/>
    <m/>
    <m/>
    <m/>
    <m/>
    <m/>
    <m/>
    <m/>
    <m/>
    <m/>
  </r>
  <r>
    <x v="3"/>
    <x v="10"/>
    <n v="689868316"/>
    <n v="109978"/>
    <s v="UNIVERSIDADE FEDERAL DE LAVRAS - MG"/>
    <d v="2020-11-03T16:21:34"/>
    <s v="PVJ8129"/>
    <s v="PROPRIA"/>
    <s v="MOTOCICLETA"/>
    <s v="20019241"/>
    <n v="2014"/>
    <n v="1810957"/>
    <s v="ARTHUR RESENDE RIBEIRO DE OLIVEIRA"/>
    <s v="Oleo"/>
    <s v="GASOLINA COMUM"/>
    <n v="1"/>
    <n v="17"/>
    <n v="15"/>
    <n v="-99058"/>
    <m/>
    <n v="17"/>
    <n v="644030"/>
    <s v="POSTO VENERANDO"/>
    <s v="POSTO DE COMBUSTIVEL"/>
    <s v="PRACA MONSENHOR DOMINGOS PINHEIRO 242"/>
    <s v="CENTRO"/>
    <s v="LAVRAS"/>
    <s v="MG"/>
    <s v="CVP"/>
    <m/>
    <m/>
    <m/>
    <m/>
    <s v="POS"/>
    <m/>
    <s v="27425070"/>
    <s v="6035740389466902"/>
    <s v="nd"/>
    <s v="GRUPO GERAL DE RESTRICOES"/>
    <m/>
    <s v="ADEILSON CARVALHO"/>
  </r>
  <r>
    <x v="0"/>
    <x v="10"/>
    <n v="690029948"/>
    <n v="109978"/>
    <s v="UNIVERSIDADE FEDERAL DE LAVRAS - MG"/>
    <d v="2020-11-04T13:34:52"/>
    <s v="JJF5071"/>
    <s v="PROPRIA"/>
    <s v="GOL"/>
    <s v="20012223"/>
    <n v="2009"/>
    <n v="68775056"/>
    <s v="ANDERSON DE SOUSA LIMA"/>
    <s v="Oleo"/>
    <s v="GASOLINA COMUM"/>
    <n v="1"/>
    <n v="23"/>
    <n v="154434"/>
    <n v="8031"/>
    <n v="8031"/>
    <n v="23"/>
    <n v="6103464"/>
    <s v="POSTO TUNEL"/>
    <s v="POSTO DE COMBUSTIVEL"/>
    <s v="RUA OTACILIO NEGRAO DE LIMA 598"/>
    <s v="CENTRO"/>
    <s v="LAVRAS"/>
    <s v="MG"/>
    <s v="DTM"/>
    <m/>
    <m/>
    <m/>
    <m/>
    <s v="POS"/>
    <m/>
    <s v="76015906"/>
    <s v="6035740389466779"/>
    <s v="nd"/>
    <s v="VEICULOS LEVES - GOL JJF5071"/>
    <m/>
    <s v="ADEILSON CARVALHO"/>
  </r>
  <r>
    <x v="3"/>
    <x v="10"/>
    <n v="690064337"/>
    <n v="109978"/>
    <s v="UNIVERSIDADE FEDERAL DE LAVRAS - MG"/>
    <d v="2020-11-04T16:35:30"/>
    <s v="PVJ8124"/>
    <s v="PROPRIA"/>
    <s v="MOTOCICLETA"/>
    <s v="20019248"/>
    <n v="2014"/>
    <n v="1810957"/>
    <s v="ARTHUR RESENDE RIBEIRO DE OLIVEIRA"/>
    <s v="Oleo"/>
    <s v="GASOLINA COMUM"/>
    <n v="1"/>
    <n v="17"/>
    <n v="3935"/>
    <n v="1718"/>
    <n v="1718"/>
    <n v="17"/>
    <n v="644030"/>
    <s v="POSTO VENERANDO"/>
    <s v="POSTO DE COMBUSTIVEL"/>
    <s v="PRACA MONSENHOR DOMINGOS PINHEIRO 242"/>
    <s v="CENTRO"/>
    <s v="LAVRAS"/>
    <s v="MG"/>
    <s v="CVP"/>
    <m/>
    <m/>
    <m/>
    <m/>
    <s v="POS"/>
    <m/>
    <s v="59532699"/>
    <s v="6035740389466894"/>
    <s v="nd"/>
    <s v="GRUPO GERAL DE RESTRICOES"/>
    <m/>
    <s v="ADEILSON CARVALHO"/>
  </r>
  <r>
    <x v="3"/>
    <x v="10"/>
    <n v="690064745"/>
    <n v="109978"/>
    <s v="UNIVERSIDADE FEDERAL DE LAVRAS - MG"/>
    <d v="2020-11-04T16:37:49"/>
    <s v="PVJ8142"/>
    <s v="PROPRIA"/>
    <s v="MOTOCICLETA"/>
    <s v="20019243"/>
    <n v="2014"/>
    <n v="1810957"/>
    <s v="ARTHUR RESENDE RIBEIRO DE OLIVEIRA"/>
    <s v="Oleo"/>
    <s v="GASOLINA COMUM"/>
    <n v="1"/>
    <n v="17"/>
    <n v="95306"/>
    <n v="1550"/>
    <n v="1550"/>
    <n v="17"/>
    <n v="644030"/>
    <s v="POSTO VENERANDO"/>
    <s v="POSTO DE COMBUSTIVEL"/>
    <s v="PRACA MONSENHOR DOMINGOS PINHEIRO 242"/>
    <s v="CENTRO"/>
    <s v="LAVRAS"/>
    <s v="MG"/>
    <s v="CVP"/>
    <m/>
    <m/>
    <m/>
    <m/>
    <s v="POS"/>
    <m/>
    <s v="59532699"/>
    <s v="6035740389466910"/>
    <s v="nd"/>
    <s v="GRUPO GERAL DE RESTRICOES"/>
    <m/>
    <s v="ADEILSON CARVALHO"/>
  </r>
  <r>
    <x v="3"/>
    <x v="10"/>
    <n v="690065223"/>
    <n v="109978"/>
    <s v="UNIVERSIDADE FEDERAL DE LAVRAS - MG"/>
    <d v="2020-11-04T16:40:14"/>
    <s v="PVJ8151"/>
    <s v="PROPRIA"/>
    <s v="MOTOCICLETA"/>
    <s v="20019247"/>
    <n v="2014"/>
    <n v="1810957"/>
    <s v="ARTHUR RESENDE RIBEIRO DE OLIVEIRA"/>
    <s v="Oleo"/>
    <s v="GASOLINA COMUM"/>
    <n v="1"/>
    <n v="17"/>
    <n v="92879"/>
    <n v="2047"/>
    <n v="2047"/>
    <n v="17"/>
    <n v="644030"/>
    <s v="POSTO VENERANDO"/>
    <s v="POSTO DE COMBUSTIVEL"/>
    <s v="PRACA MONSENHOR DOMINGOS PINHEIRO 242"/>
    <s v="CENTRO"/>
    <s v="LAVRAS"/>
    <s v="MG"/>
    <s v="CVP"/>
    <m/>
    <m/>
    <m/>
    <m/>
    <s v="POS"/>
    <m/>
    <s v="59532699"/>
    <s v="6035740389466951"/>
    <s v="nd"/>
    <s v="MOTOCICLETA"/>
    <m/>
    <s v="ADEILSON CARVALHO"/>
  </r>
  <r>
    <x v="0"/>
    <x v="10"/>
    <n v="690066439"/>
    <n v="109978"/>
    <s v="UNIVERSIDADE FEDERAL DE LAVRAS - MG"/>
    <d v="2020-11-04T16:46:47"/>
    <s v="GMF6298"/>
    <s v="PROPRIA"/>
    <s v="ZAFIRA"/>
    <s v="20012238"/>
    <n v="2010"/>
    <n v="11984333"/>
    <s v="ADEILSON CARVALHO"/>
    <s v="Manutencao em Oficina"/>
    <s v="GASOLINA COMUM"/>
    <n v="0"/>
    <n v="0"/>
    <n v="276569"/>
    <n v="1633"/>
    <n v="0"/>
    <n v="4892.7"/>
    <n v="11271855"/>
    <s v="BOTELHO CENTRO AUTOMOTIVO"/>
    <s v="OFICINA MECANICA"/>
    <s v="RUA CAPITAO JAIR VIEIRA 40"/>
    <s v="CENTRO"/>
    <s v="LAVRAS"/>
    <s v="MG"/>
    <s v="DTM"/>
    <m/>
    <m/>
    <m/>
    <m/>
    <s v="EASY GOOD"/>
    <m/>
    <m/>
    <s v="6035740389467413"/>
    <s v="nd"/>
    <s v="VEICULOS LEVES ZAFIRA"/>
    <m/>
    <s v="ADEILSON CARVALHO"/>
  </r>
  <r>
    <x v="5"/>
    <x v="10"/>
    <n v="690073226"/>
    <n v="109978"/>
    <s v="UNIVERSIDADE FEDERAL DE LAVRAS - MG"/>
    <d v="2020-11-04T17:12:50"/>
    <s v="TRI6217"/>
    <s v="PROPRIA"/>
    <s v="MERCADO"/>
    <s v="6217"/>
    <n v="2017"/>
    <n v="395469"/>
    <s v="JOSE DE OLIVEIRA"/>
    <s v="Manutencao em Oficina"/>
    <s v="NAO E NECESSARIO ESPECIFICAR"/>
    <n v="0"/>
    <n v="0"/>
    <n v="10"/>
    <n v="0"/>
    <n v="0"/>
    <n v="5450"/>
    <n v="11844510"/>
    <s v="COMERCIO DE PECAS PARA TRATORES COSTA  SILVA LTDA"/>
    <s v="OFICINA MECANICA"/>
    <s v="AVENIDA CHRISTOVAM LIMA GUEDES 1567"/>
    <s v="VILA LAMBARI"/>
    <s v="MOCOCA"/>
    <s v="SP"/>
    <s v="FAZENDA MUQUEM"/>
    <m/>
    <m/>
    <m/>
    <m/>
    <s v="EASY GOOD"/>
    <m/>
    <m/>
    <s v="6035740389469294"/>
    <s v="nd"/>
    <s v="EQUIPAMENTOS"/>
    <m/>
    <s v="AMADOR EDUARDO DE LIMA"/>
  </r>
  <r>
    <x v="6"/>
    <x v="10"/>
    <n v="690227881"/>
    <n v="109978"/>
    <s v="UNIVERSIDADE FEDERAL DE LAVRAS - MG"/>
    <d v="2020-11-05T13:09:24"/>
    <s v="PVN3741"/>
    <s v="PROPRIA"/>
    <s v="PALIO"/>
    <s v="20012233"/>
    <n v="2015"/>
    <n v="11984333"/>
    <s v="ADEILSON CARVALHO"/>
    <s v="Oleo"/>
    <s v="GASOLINA COMUM"/>
    <n v="0.03"/>
    <n v="3270"/>
    <n v="49441"/>
    <n v="0"/>
    <n v="0"/>
    <n v="98.1"/>
    <n v="6103464"/>
    <s v="POSTO TUNEL"/>
    <s v="POSTO DE COMBUSTIVEL"/>
    <s v="RUA OTACILIO NEGRAO DE LIMA 598"/>
    <s v="CENTRO"/>
    <s v="LAVRAS"/>
    <s v="MG"/>
    <s v="DGTI"/>
    <m/>
    <m/>
    <m/>
    <m/>
    <s v="POS"/>
    <m/>
    <s v="76015906"/>
    <s v="6035740389467215"/>
    <s v="nd"/>
    <s v="VEICULOS LEVES - PALIO"/>
    <m/>
    <s v="ADEILSON CARVALHO"/>
  </r>
  <r>
    <x v="0"/>
    <x v="10"/>
    <n v="690351921"/>
    <n v="109978"/>
    <s v="UNIVERSIDADE FEDERAL DE LAVRAS - MG"/>
    <d v="2020-11-06T08:14:02"/>
    <s v="TRA4259"/>
    <s v="PROPRIA"/>
    <s v="TRATOR BM 100"/>
    <s v="4259"/>
    <n v="1999"/>
    <n v="395469"/>
    <s v="JOSE DE OLIVEIRA"/>
    <s v="Manutencao em Oficina"/>
    <s v="DIESEL"/>
    <n v="0"/>
    <n v="0"/>
    <n v="30336"/>
    <n v="27226"/>
    <n v="0"/>
    <n v="4354.99"/>
    <n v="11844510"/>
    <s v="COMERCIO DE PECAS PARA TRATORES COSTA  SILVA LTDA"/>
    <s v="OFICINA MECANICA"/>
    <s v="AVENIDA CHRISTOVAM LIMA GUEDES 1567"/>
    <s v="VILA LAMBARI"/>
    <s v="MOCOCA"/>
    <s v="SP"/>
    <s v="DTM"/>
    <m/>
    <m/>
    <m/>
    <m/>
    <s v="EASY GOOD"/>
    <m/>
    <m/>
    <s v="6035740389467439"/>
    <s v="nd"/>
    <s v="VEICULOS PESADOS - HORIMETRO"/>
    <m/>
    <s v="ADEILSON CARVALHO"/>
  </r>
  <r>
    <x v="3"/>
    <x v="10"/>
    <n v="690453618"/>
    <n v="109978"/>
    <s v="UNIVERSIDADE FEDERAL DE LAVRAS - MG"/>
    <d v="2020-11-06T15:58:42"/>
    <s v="PVJ8159"/>
    <s v="PROPRIA"/>
    <s v="MOTOCICLETA"/>
    <s v="0019242"/>
    <n v="2014"/>
    <n v="1810957"/>
    <s v="ARTHUR RESENDE RIBEIRO DE OLIVEIRA"/>
    <s v="Oleo"/>
    <s v="GASOLINA COMUM"/>
    <n v="1"/>
    <n v="17"/>
    <n v="83790"/>
    <n v="1738"/>
    <n v="1738"/>
    <n v="17"/>
    <n v="644030"/>
    <s v="POSTO VENERANDO"/>
    <s v="POSTO DE COMBUSTIVEL"/>
    <s v="PRACA MONSENHOR DOMINGOS PINHEIRO 242"/>
    <s v="CENTRO"/>
    <s v="LAVRAS"/>
    <s v="MG"/>
    <s v="CVP"/>
    <m/>
    <m/>
    <m/>
    <m/>
    <s v="POS"/>
    <m/>
    <s v="59532699"/>
    <s v="6035740389466969"/>
    <s v="nd"/>
    <s v="MOTOCICLETA"/>
    <m/>
    <s v="ADEILSON CARVALHO"/>
  </r>
  <r>
    <x v="3"/>
    <x v="10"/>
    <n v="690458117"/>
    <n v="109978"/>
    <s v="UNIVERSIDADE FEDERAL DE LAVRAS - MG"/>
    <d v="2020-11-06T16:14:58"/>
    <s v="PVJ8144"/>
    <s v="PROPRIA"/>
    <s v="MOTOCICLETA"/>
    <s v="0019244"/>
    <n v="2014"/>
    <n v="1810957"/>
    <s v="ARTHUR RESENDE RIBEIRO DE OLIVEIRA"/>
    <s v="Oleo"/>
    <s v="GASOLINA COMUM"/>
    <n v="1"/>
    <n v="17"/>
    <n v="84079"/>
    <n v="1543"/>
    <n v="1543"/>
    <n v="17"/>
    <n v="644030"/>
    <s v="POSTO VENERANDO"/>
    <s v="POSTO DE COMBUSTIVEL"/>
    <s v="PRACA MONSENHOR DOMINGOS PINHEIRO 242"/>
    <s v="CENTRO"/>
    <s v="LAVRAS"/>
    <s v="MG"/>
    <s v="CVP"/>
    <m/>
    <m/>
    <m/>
    <m/>
    <s v="POS"/>
    <m/>
    <s v="59532699"/>
    <s v="6035740389466928"/>
    <s v="nd"/>
    <s v="MOTOCICLETA"/>
    <m/>
    <s v="ADEILSON CARVALHO"/>
  </r>
  <r>
    <x v="0"/>
    <x v="10"/>
    <n v="690522032"/>
    <n v="109978"/>
    <s v="UNIVERSIDADE FEDERAL DE LAVRAS - MG"/>
    <d v="2020-11-06T22:45:02"/>
    <s v="PVX6863"/>
    <s v="PROPRIA"/>
    <s v="MONTANA"/>
    <s v=""/>
    <n v="2015"/>
    <n v="395469"/>
    <s v="JOSE DE OLIVEIRA"/>
    <s v="Manutencao em Oficina"/>
    <s v="FLEX"/>
    <n v="0"/>
    <n v="0"/>
    <n v="104414"/>
    <n v="2533"/>
    <n v="0"/>
    <n v="1062"/>
    <n v="11271855"/>
    <s v="BOTELHO CENTRO AUTOMOTIVO"/>
    <s v="OFICINA MECANICA"/>
    <s v="RUA CAPITAO JAIR VIEIRA 40"/>
    <s v="CENTRO"/>
    <s v="LAVRAS"/>
    <s v="MG"/>
    <s v="DTM"/>
    <m/>
    <m/>
    <m/>
    <m/>
    <s v="EASY GOOD"/>
    <m/>
    <m/>
    <s v="6035740395161927"/>
    <s v="nd"/>
    <s v="VEICULOS LEVES - STRADA"/>
    <m/>
    <s v="ADEILSON CARVALHO"/>
  </r>
  <r>
    <x v="0"/>
    <x v="10"/>
    <n v="690762346"/>
    <n v="109978"/>
    <s v="UNIVERSIDADE FEDERAL DE LAVRAS - MG"/>
    <d v="2020-11-09T09:41:10"/>
    <s v="MAQ4187"/>
    <s v="PROPRIA"/>
    <s v="EQUIPAMENTO"/>
    <s v="14887"/>
    <n v="1999"/>
    <n v="11984333"/>
    <s v="ADEILSON CARVALHO"/>
    <s v="Manutencao em Oficina"/>
    <s v="NAO E NECESSARIO ESPECIFICAR"/>
    <n v="0"/>
    <n v="0"/>
    <n v="3126"/>
    <n v="14"/>
    <n v="0"/>
    <n v="2870"/>
    <n v="11496881"/>
    <s v="BAMAQ"/>
    <s v="CONCESSIONARIA"/>
    <s v="RUA JOAQUIM PARAGUAI 100"/>
    <s v="VILA ISABEL"/>
    <s v="VARGINHA"/>
    <s v="MG"/>
    <s v="DTM"/>
    <m/>
    <m/>
    <m/>
    <m/>
    <s v="EASY GOOD"/>
    <m/>
    <m/>
    <s v="6035740389468494"/>
    <s v="nd"/>
    <s v="VEICULOS PESADOS - HORIMETRO"/>
    <m/>
    <s v="ADEILSON CARVALHO"/>
  </r>
  <r>
    <x v="0"/>
    <x v="10"/>
    <n v="690833609"/>
    <n v="109978"/>
    <s v="UNIVERSIDADE FEDERAL DE LAVRAS - MG"/>
    <d v="2020-11-09T16:07:36"/>
    <s v="HKX5729"/>
    <s v="PROPRIA"/>
    <s v="MOTOCICLETA"/>
    <s v=""/>
    <n v="2009"/>
    <n v="1810957"/>
    <s v="ARTHUR RESENDE RIBEIRO DE OLIVEIRA"/>
    <s v="Oleo"/>
    <s v="GASOLINA COMUM"/>
    <n v="1"/>
    <n v="17"/>
    <n v="32984"/>
    <n v="1411"/>
    <n v="1411"/>
    <n v="17"/>
    <n v="644030"/>
    <s v="POSTO VENERANDO"/>
    <s v="POSTO DE COMBUSTIVEL"/>
    <s v="PRACA MONSENHOR DOMINGOS PINHEIRO 242"/>
    <s v="CENTRO"/>
    <s v="LAVRAS"/>
    <s v="MG"/>
    <s v="DTM"/>
    <m/>
    <m/>
    <m/>
    <m/>
    <s v="POS"/>
    <m/>
    <s v="59532699"/>
    <s v="6035740389467017"/>
    <s v="nd"/>
    <s v="MOTOCICLETA"/>
    <m/>
    <s v="ADEILSON CARVALHO"/>
  </r>
  <r>
    <x v="3"/>
    <x v="10"/>
    <n v="690834368"/>
    <n v="109978"/>
    <s v="UNIVERSIDADE FEDERAL DE LAVRAS - MG"/>
    <d v="2020-11-09T16:11:53"/>
    <s v="PVJ8123"/>
    <s v="PROPRIA"/>
    <s v="MOTOCICLETA"/>
    <s v="20019272"/>
    <n v="2014"/>
    <n v="1810957"/>
    <s v="ARTHUR RESENDE RIBEIRO DE OLIVEIRA"/>
    <s v="Oleo"/>
    <s v="GASOLINA COMUM"/>
    <n v="1"/>
    <n v="17"/>
    <n v="86072"/>
    <n v="1252"/>
    <n v="1252"/>
    <n v="17"/>
    <n v="644030"/>
    <s v="POSTO VENERANDO"/>
    <s v="POSTO DE COMBUSTIVEL"/>
    <s v="PRACA MONSENHOR DOMINGOS PINHEIRO 242"/>
    <s v="CENTRO"/>
    <s v="LAVRAS"/>
    <s v="MG"/>
    <s v="CVP"/>
    <m/>
    <m/>
    <m/>
    <m/>
    <s v="POS"/>
    <m/>
    <s v="59532699"/>
    <s v="6035740389466886"/>
    <s v="nd"/>
    <s v="MOTOCICLETA"/>
    <m/>
    <s v="ADEILSON CARVALHO"/>
  </r>
  <r>
    <x v="0"/>
    <x v="10"/>
    <n v="690834943"/>
    <n v="109978"/>
    <s v="UNIVERSIDADE FEDERAL DE LAVRAS - MG"/>
    <d v="2020-11-09T16:15:09"/>
    <s v="HKX5731"/>
    <s v="PROPRIA"/>
    <s v="MOTOCICLETA"/>
    <s v="20019249"/>
    <n v="2009"/>
    <n v="1810957"/>
    <s v="ARTHUR RESENDE RIBEIRO DE OLIVEIRA"/>
    <s v="Oleo"/>
    <s v="GASOLINA COMUM"/>
    <n v="1"/>
    <n v="17"/>
    <n v="21418"/>
    <n v="619"/>
    <n v="619"/>
    <n v="17"/>
    <n v="644030"/>
    <s v="POSTO VENERANDO"/>
    <s v="POSTO DE COMBUSTIVEL"/>
    <s v="PRACA MONSENHOR DOMINGOS PINHEIRO 242"/>
    <s v="CENTRO"/>
    <s v="LAVRAS"/>
    <s v="MG"/>
    <s v="DTM"/>
    <m/>
    <m/>
    <m/>
    <m/>
    <s v="POS"/>
    <m/>
    <s v="59532699"/>
    <s v="6035740389467033"/>
    <s v="MOTO"/>
    <s v="MOTOCICLETA"/>
    <m/>
    <s v="ADEILSON CARVALHO"/>
  </r>
  <r>
    <x v="3"/>
    <x v="10"/>
    <n v="691007010"/>
    <n v="109978"/>
    <s v="UNIVERSIDADE FEDERAL DE LAVRAS - MG"/>
    <d v="2020-11-10T14:03:32"/>
    <s v="TRA9439"/>
    <s v="PROPRIA"/>
    <s v="VALTRA"/>
    <s v=""/>
    <n v="2010"/>
    <n v="395469"/>
    <s v="JOSE DE OLIVEIRA"/>
    <s v="Manutencao em Oficina"/>
    <s v="GASOLINA COMUM"/>
    <n v="0"/>
    <n v="0"/>
    <n v="44800"/>
    <n v="170"/>
    <n v="0"/>
    <n v="700"/>
    <n v="11844510"/>
    <s v="COMERCIO DE PECAS PARA TRATORES COSTA  SILVA LTDA"/>
    <s v="OFICINA MECANICA"/>
    <s v="AVENIDA CHRISTOVAM LIMA GUEDES 1567"/>
    <s v="VILA LAMBARI"/>
    <s v="MOCOCA"/>
    <s v="SP"/>
    <s v="PROINFRA"/>
    <m/>
    <m/>
    <m/>
    <m/>
    <s v="EASY GOOD"/>
    <m/>
    <m/>
    <s v="6035740397351518"/>
    <s v="nd"/>
    <s v="VEICULOS PESADOS - HORIMETRO"/>
    <m/>
    <s v="JACKSON ANTONIO BARBOSA"/>
  </r>
  <r>
    <x v="3"/>
    <x v="10"/>
    <n v="691210335"/>
    <n v="109978"/>
    <s v="UNIVERSIDADE FEDERAL DE LAVRAS - MG"/>
    <d v="2020-11-11T15:57:08"/>
    <s v="PVJ8145"/>
    <s v="PROPRIA"/>
    <s v="MOTOCICLETA"/>
    <s v="20019245"/>
    <n v="2014"/>
    <n v="1810957"/>
    <s v="ARTHUR RESENDE RIBEIRO DE OLIVEIRA"/>
    <s v="Oleo"/>
    <s v="GASOLINA COMUM"/>
    <n v="1"/>
    <n v="17"/>
    <n v="94364"/>
    <n v="1988"/>
    <n v="1988"/>
    <n v="17"/>
    <n v="644030"/>
    <s v="POSTO VENERANDO"/>
    <s v="POSTO DE COMBUSTIVEL"/>
    <s v="PRACA MONSENHOR DOMINGOS PINHEIRO 242"/>
    <s v="CENTRO"/>
    <s v="LAVRAS"/>
    <s v="MG"/>
    <s v="CVP"/>
    <m/>
    <m/>
    <m/>
    <m/>
    <s v="POS"/>
    <m/>
    <s v="59532699"/>
    <s v="6035740389466936"/>
    <s v="nd"/>
    <s v="MOTOCICLETA"/>
    <m/>
    <s v="ADEILSON CARVALHO"/>
  </r>
  <r>
    <x v="6"/>
    <x v="10"/>
    <n v="691210525"/>
    <n v="109978"/>
    <s v="UNIVERSIDADE FEDERAL DE LAVRAS - MG"/>
    <d v="2020-11-11T15:58:06"/>
    <s v="HKX5728"/>
    <s v="PROPRIA"/>
    <s v="MOTOCICLETA"/>
    <s v=""/>
    <n v="2009"/>
    <n v="1810957"/>
    <s v="ARTHUR RESENDE RIBEIRO DE OLIVEIRA"/>
    <s v="Oleo"/>
    <s v="GASOLINA COMUM"/>
    <n v="1"/>
    <n v="17"/>
    <n v="58777"/>
    <n v="3260"/>
    <n v="3260"/>
    <n v="17"/>
    <n v="644030"/>
    <s v="POSTO VENERANDO"/>
    <s v="POSTO DE COMBUSTIVEL"/>
    <s v="PRACA MONSENHOR DOMINGOS PINHEIRO 242"/>
    <s v="CENTRO"/>
    <s v="LAVRAS"/>
    <s v="MG"/>
    <s v="DGTI"/>
    <m/>
    <m/>
    <m/>
    <m/>
    <s v="POS"/>
    <m/>
    <s v="59532699"/>
    <s v="6035740389466977"/>
    <s v="nd"/>
    <s v="MOTOCICLETA"/>
    <m/>
    <s v="ADEILSON CARVALHO"/>
  </r>
  <r>
    <x v="0"/>
    <x v="10"/>
    <n v="691212093"/>
    <n v="109978"/>
    <s v="UNIVERSIDADE FEDERAL DE LAVRAS - MG"/>
    <d v="2020-11-11T16:01:21"/>
    <s v="GMF7214"/>
    <s v="PROPRIA"/>
    <s v="FOCUS"/>
    <s v="20012001"/>
    <n v="2013"/>
    <n v="395469"/>
    <s v="JOSE DE OLIVEIRA"/>
    <s v="Manutencao em Oficina"/>
    <s v="GASOLINA COMUM"/>
    <n v="0"/>
    <n v="0"/>
    <n v="162464"/>
    <n v="4909"/>
    <n v="0"/>
    <n v="749.2"/>
    <n v="11271855"/>
    <s v="BOTELHO CENTRO AUTOMOTIVO"/>
    <s v="OFICINA MECANICA"/>
    <s v="RUA CAPITAO JAIR VIEIRA 40"/>
    <s v="CENTRO"/>
    <s v="LAVRAS"/>
    <s v="MG"/>
    <s v="DTM"/>
    <m/>
    <m/>
    <m/>
    <m/>
    <s v="EASY GOOD"/>
    <m/>
    <m/>
    <s v="6035740389466704"/>
    <s v="LEVE"/>
    <s v="VEICULOS LEVES - FORD FOCUS"/>
    <m/>
    <s v="ADEILSON CARVALHO"/>
  </r>
  <r>
    <x v="0"/>
    <x v="10"/>
    <n v="691368563"/>
    <n v="109978"/>
    <s v="UNIVERSIDADE FEDERAL DE LAVRAS - MG"/>
    <d v="2020-11-12T13:33:56"/>
    <s v="TRA4260"/>
    <s v="PROPRIA"/>
    <s v="NEW HOLAND"/>
    <s v="20015667"/>
    <n v="2014"/>
    <n v="11984333"/>
    <s v="ADEILSON CARVALHO"/>
    <s v="Manutencao em Oficina"/>
    <s v="DIESEL"/>
    <n v="0"/>
    <n v="0"/>
    <n v="2916"/>
    <n v="6"/>
    <n v="0"/>
    <n v="716"/>
    <n v="11685927"/>
    <s v="RESFRIAR SOLUCAO EM AR CONDICIONADO"/>
    <s v="ACESSORIOS PARA CARRO"/>
    <s v="R EUGENIO ANGELICO 71"/>
    <s v="SERRA AZUL"/>
    <s v="LAVRAS"/>
    <s v="MG"/>
    <s v="DTM"/>
    <m/>
    <m/>
    <m/>
    <m/>
    <s v="EASY GOOD"/>
    <m/>
    <m/>
    <s v="6035740389467512"/>
    <s v="nd"/>
    <s v="VEICULOS PESADOS - HORIMETRO"/>
    <m/>
    <s v="ADEILSON CARVALHO"/>
  </r>
  <r>
    <x v="3"/>
    <x v="10"/>
    <n v="691505104"/>
    <n v="109978"/>
    <s v="UNIVERSIDADE FEDERAL DE LAVRAS - MG"/>
    <d v="2020-11-13T09:18:23"/>
    <s v="PVJ8129"/>
    <s v="PROPRIA"/>
    <s v="MOTOCICLETA"/>
    <s v="20019241"/>
    <n v="2014"/>
    <n v="1810957"/>
    <s v="ARTHUR RESENDE RIBEIRO DE OLIVEIRA"/>
    <s v="Manutencao em Oficina"/>
    <s v="GASOLINA COMUM"/>
    <n v="0"/>
    <n v="0"/>
    <n v="99300"/>
    <n v="-833700"/>
    <n v="0"/>
    <n v="395"/>
    <n v="11677720"/>
    <s v="MAXWELL MOTO PECAS"/>
    <s v="MOTO PECAS"/>
    <s v="RUA SANTANA 77"/>
    <s v="CENTRO"/>
    <s v="LAVRAS"/>
    <s v="MG"/>
    <s v="CVP"/>
    <m/>
    <m/>
    <m/>
    <m/>
    <s v="EASY GOOD"/>
    <m/>
    <m/>
    <s v="6035740389466902"/>
    <s v="nd"/>
    <s v="GRUPO GERAL DE RESTRICOES"/>
    <m/>
    <s v="ADEILSON CARVALHO"/>
  </r>
  <r>
    <x v="3"/>
    <x v="10"/>
    <n v="691505277"/>
    <n v="109978"/>
    <s v="UNIVERSIDADE FEDERAL DE LAVRAS - MG"/>
    <d v="2020-11-13T09:19:06"/>
    <s v="PVJ8142"/>
    <s v="PROPRIA"/>
    <s v="MOTOCICLETA"/>
    <s v="20019243"/>
    <n v="2014"/>
    <n v="1810957"/>
    <s v="ARTHUR RESENDE RIBEIRO DE OLIVEIRA"/>
    <s v="Manutencao em Oficina"/>
    <s v="GASOLINA COMUM"/>
    <n v="0"/>
    <n v="0"/>
    <n v="95000"/>
    <n v="5700"/>
    <n v="0"/>
    <n v="395"/>
    <n v="11677720"/>
    <s v="MAXWELL MOTO PECAS"/>
    <s v="MOTO PECAS"/>
    <s v="RUA SANTANA 77"/>
    <s v="CENTRO"/>
    <s v="LAVRAS"/>
    <s v="MG"/>
    <s v="CVP"/>
    <m/>
    <m/>
    <m/>
    <m/>
    <s v="EASY GOOD"/>
    <m/>
    <m/>
    <s v="6035740389466910"/>
    <s v="nd"/>
    <s v="MOTOCICLETA"/>
    <m/>
    <s v="ADEILSON CARVALHO"/>
  </r>
  <r>
    <x v="3"/>
    <x v="10"/>
    <n v="691505373"/>
    <n v="109978"/>
    <s v="UNIVERSIDADE FEDERAL DE LAVRAS - MG"/>
    <d v="2020-11-13T09:19:32"/>
    <s v="PVJ8145"/>
    <s v="PROPRIA"/>
    <s v="MOTOCICLETA"/>
    <s v="20019245"/>
    <n v="2014"/>
    <n v="1810957"/>
    <s v="ARTHUR RESENDE RIBEIRO DE OLIVEIRA"/>
    <s v="Manutencao em Oficina"/>
    <s v="GASOLINA COMUM"/>
    <n v="0"/>
    <n v="0"/>
    <n v="92990"/>
    <n v="990"/>
    <n v="0"/>
    <n v="395"/>
    <n v="11677720"/>
    <s v="MAXWELL MOTO PECAS"/>
    <s v="MOTO PECAS"/>
    <s v="RUA SANTANA 77"/>
    <s v="CENTRO"/>
    <s v="LAVRAS"/>
    <s v="MG"/>
    <s v="CVP"/>
    <m/>
    <m/>
    <m/>
    <m/>
    <s v="EASY GOOD"/>
    <m/>
    <m/>
    <s v="6035740389466936"/>
    <s v="nd"/>
    <s v="MOTOCICLETA"/>
    <m/>
    <s v="ADEILSON CARVALHO"/>
  </r>
  <r>
    <x v="3"/>
    <x v="10"/>
    <n v="691506305"/>
    <n v="109978"/>
    <s v="UNIVERSIDADE FEDERAL DE LAVRAS - MG"/>
    <d v="2020-11-13T09:23:34"/>
    <s v="PVJ8124"/>
    <s v="PROPRIA"/>
    <s v="MOTOCICLETA"/>
    <s v="20019248"/>
    <n v="2014"/>
    <n v="1810957"/>
    <s v="ARTHUR RESENDE RIBEIRO DE OLIVEIRA"/>
    <s v="Manutencao em Oficina"/>
    <s v="GASOLINA COMUM"/>
    <n v="0"/>
    <n v="0"/>
    <n v="2600"/>
    <n v="91"/>
    <n v="0"/>
    <n v="395"/>
    <n v="11677720"/>
    <s v="MAXWELL MOTO PECAS"/>
    <s v="MOTO PECAS"/>
    <s v="RUA SANTANA 77"/>
    <s v="CENTRO"/>
    <s v="LAVRAS"/>
    <s v="MG"/>
    <s v="CVP"/>
    <m/>
    <m/>
    <m/>
    <m/>
    <s v="EASY GOOD"/>
    <m/>
    <m/>
    <s v="6035740389466894"/>
    <s v="nd"/>
    <s v="GRUPO GERAL DE RESTRICOES"/>
    <m/>
    <s v="ADEILSON CARVALHO"/>
  </r>
  <r>
    <x v="3"/>
    <x v="10"/>
    <n v="691506509"/>
    <n v="109978"/>
    <s v="UNIVERSIDADE FEDERAL DE LAVRAS - MG"/>
    <d v="2020-11-13T09:24:30"/>
    <s v="PVJ8146"/>
    <s v="PROPRIA"/>
    <s v="MOTOCICLETA"/>
    <s v="20019246"/>
    <n v="2014"/>
    <n v="1810957"/>
    <s v="ARTHUR RESENDE RIBEIRO DE OLIVEIRA"/>
    <s v="Manutencao em Oficina"/>
    <s v="GASOLINA COMUM"/>
    <n v="0"/>
    <n v="0"/>
    <n v="73360"/>
    <n v="860"/>
    <n v="0"/>
    <n v="395"/>
    <n v="11677720"/>
    <s v="MAXWELL MOTO PECAS"/>
    <s v="MOTO PECAS"/>
    <s v="RUA SANTANA 77"/>
    <s v="CENTRO"/>
    <s v="LAVRAS"/>
    <s v="MG"/>
    <s v="CVP"/>
    <m/>
    <m/>
    <m/>
    <m/>
    <s v="EASY GOOD"/>
    <m/>
    <m/>
    <s v="6035740389466944"/>
    <s v="nd"/>
    <s v="MOTOCICLETA"/>
    <m/>
    <s v="ADEILSON CARVALHO"/>
  </r>
  <r>
    <x v="3"/>
    <x v="10"/>
    <n v="691506582"/>
    <n v="109978"/>
    <s v="UNIVERSIDADE FEDERAL DE LAVRAS - MG"/>
    <d v="2020-11-13T09:24:52"/>
    <s v="PVJ8151"/>
    <s v="PROPRIA"/>
    <s v="MOTOCICLETA"/>
    <s v="20019247"/>
    <n v="2014"/>
    <n v="1810957"/>
    <s v="ARTHUR RESENDE RIBEIRO DE OLIVEIRA"/>
    <s v="Manutencao em Oficina"/>
    <s v="GASOLINA COMUM"/>
    <n v="0"/>
    <n v="0"/>
    <n v="92110"/>
    <n v="5110"/>
    <n v="0"/>
    <n v="395"/>
    <n v="11677720"/>
    <s v="MAXWELL MOTO PECAS"/>
    <s v="MOTO PECAS"/>
    <s v="RUA SANTANA 77"/>
    <s v="CENTRO"/>
    <s v="LAVRAS"/>
    <s v="MG"/>
    <s v="CVP"/>
    <m/>
    <m/>
    <m/>
    <m/>
    <s v="EASY GOOD"/>
    <m/>
    <m/>
    <s v="6035740389466951"/>
    <s v="nd"/>
    <s v="MOTOCICLETA"/>
    <m/>
    <s v="ADEILSON CARVALHO"/>
  </r>
  <r>
    <x v="3"/>
    <x v="10"/>
    <n v="691506767"/>
    <n v="109978"/>
    <s v="UNIVERSIDADE FEDERAL DE LAVRAS - MG"/>
    <d v="2020-11-13T09:25:44"/>
    <s v="PVJ8123"/>
    <s v="PROPRIA"/>
    <s v="MOTOCICLETA"/>
    <s v="20019272"/>
    <n v="2014"/>
    <n v="1810957"/>
    <s v="ARTHUR RESENDE RIBEIRO DE OLIVEIRA"/>
    <s v="Manutencao em Oficina"/>
    <s v="GASOLINA COMUM"/>
    <n v="0"/>
    <n v="0"/>
    <n v="84600"/>
    <n v="5400"/>
    <n v="0"/>
    <n v="395"/>
    <n v="11677720"/>
    <s v="MAXWELL MOTO PECAS"/>
    <s v="MOTO PECAS"/>
    <s v="RUA SANTANA 77"/>
    <s v="CENTRO"/>
    <s v="LAVRAS"/>
    <s v="MG"/>
    <s v="CVP"/>
    <m/>
    <m/>
    <m/>
    <m/>
    <s v="EASY GOOD"/>
    <m/>
    <m/>
    <s v="6035740389466886"/>
    <s v="nd"/>
    <s v="MOTOCICLETA"/>
    <m/>
    <s v="ADEILSON CARVALHO"/>
  </r>
  <r>
    <x v="3"/>
    <x v="10"/>
    <n v="691530299"/>
    <n v="109978"/>
    <s v="UNIVERSIDADE FEDERAL DE LAVRAS - MG"/>
    <d v="2020-11-13T11:27:49"/>
    <s v="PVJ8123"/>
    <s v="PROPRIA"/>
    <s v="MOTOCICLETA"/>
    <s v="20019272"/>
    <n v="2014"/>
    <n v="1810957"/>
    <s v="ARTHUR RESENDE RIBEIRO DE OLIVEIRA"/>
    <s v="Manutencao em Oficina"/>
    <s v="GASOLINA COMUM"/>
    <n v="0"/>
    <n v="0"/>
    <n v="82900"/>
    <n v="-1700"/>
    <n v="0"/>
    <n v="42"/>
    <n v="11677720"/>
    <s v="MAXWELL MOTO PECAS"/>
    <s v="MOTO PECAS"/>
    <s v="RUA SANTANA 77"/>
    <s v="CENTRO"/>
    <s v="LAVRAS"/>
    <s v="MG"/>
    <s v="CVP"/>
    <m/>
    <m/>
    <m/>
    <m/>
    <s v="EASY GOOD"/>
    <m/>
    <m/>
    <s v="6035740389466886"/>
    <s v="nd"/>
    <s v="MOTOCICLETA"/>
    <m/>
    <s v="ADEILSON CARVALHO"/>
  </r>
  <r>
    <x v="0"/>
    <x v="10"/>
    <n v="691570779"/>
    <n v="109978"/>
    <s v="UNIVERSIDADE FEDERAL DE LAVRAS - MG"/>
    <d v="2020-11-13T14:36:48"/>
    <s v="GMF0576"/>
    <s v="PROPRIA"/>
    <s v="L1113"/>
    <s v="20012237"/>
    <n v="1976"/>
    <n v="11984333"/>
    <s v="ADEILSON CARVALHO"/>
    <s v="Manutencao em Oficina"/>
    <s v="DIESEL"/>
    <n v="0"/>
    <n v="0"/>
    <n v="61095"/>
    <n v="1332"/>
    <n v="0"/>
    <n v="664.65"/>
    <n v="11489664"/>
    <s v="HRM DIESEL"/>
    <s v="ACESSORIOS PARA CARRO"/>
    <s v="RUA JORGE MARCELINO DE LIMA 283"/>
    <s v="NOVA ERA III"/>
    <s v="LAVRAS"/>
    <s v="MG"/>
    <s v="DTM"/>
    <m/>
    <m/>
    <m/>
    <m/>
    <s v="EASY GOOD"/>
    <m/>
    <m/>
    <s v="6035740389466480"/>
    <s v="nd"/>
    <s v="VEICULOS PESADOS - HODOMETRO"/>
    <m/>
    <s v="ADEILSON CARVALHO"/>
  </r>
  <r>
    <x v="0"/>
    <x v="10"/>
    <n v="691570974"/>
    <n v="109978"/>
    <s v="UNIVERSIDADE FEDERAL DE LAVRAS - MG"/>
    <d v="2020-11-13T14:37:50"/>
    <s v="TRA4259"/>
    <s v="PROPRIA"/>
    <s v="TRATOR BM 100"/>
    <s v="4259"/>
    <n v="1999"/>
    <n v="11984333"/>
    <s v="ADEILSON CARVALHO"/>
    <s v="Manutencao em Oficina"/>
    <s v="DIESEL"/>
    <n v="0"/>
    <n v="0"/>
    <n v="3111"/>
    <n v="-27225"/>
    <n v="0"/>
    <n v="873.65"/>
    <n v="11489664"/>
    <s v="HRM DIESEL"/>
    <s v="ACESSORIOS PARA CARRO"/>
    <s v="RUA JORGE MARCELINO DE LIMA 283"/>
    <s v="NOVA ERA III"/>
    <s v="LAVRAS"/>
    <s v="MG"/>
    <s v="DTM"/>
    <m/>
    <m/>
    <m/>
    <m/>
    <s v="EASY GOOD"/>
    <m/>
    <m/>
    <s v="6035740389467439"/>
    <s v="nd"/>
    <s v="VEICULOS PESADOS - HORIMETRO"/>
    <m/>
    <s v="ADEILSON CARVALHO"/>
  </r>
  <r>
    <x v="0"/>
    <x v="10"/>
    <n v="691583406"/>
    <n v="109978"/>
    <s v="UNIVERSIDADE FEDERAL DE LAVRAS - MG"/>
    <d v="2020-11-13T15:35:39"/>
    <s v="PVJ8154"/>
    <s v="PROPRIA"/>
    <s v="MOTOCICLETA"/>
    <s v=""/>
    <n v="2014"/>
    <n v="1810957"/>
    <s v="ARTHUR RESENDE RIBEIRO DE OLIVEIRA"/>
    <s v="Oleo"/>
    <s v="GASOLINA COMUM"/>
    <n v="1"/>
    <n v="17"/>
    <n v="59134"/>
    <n v="1222"/>
    <n v="1222"/>
    <n v="17"/>
    <n v="644030"/>
    <s v="POSTO VENERANDO"/>
    <s v="POSTO DE COMBUSTIVEL"/>
    <s v="PRACA MONSENHOR DOMINGOS PINHEIRO 242"/>
    <s v="CENTRO"/>
    <s v="LAVRAS"/>
    <s v="MG"/>
    <s v="DTM"/>
    <m/>
    <m/>
    <m/>
    <m/>
    <s v="POS"/>
    <m/>
    <s v="59532699"/>
    <s v="6035740389467082"/>
    <s v="nd"/>
    <s v="MOTOCICLETA"/>
    <m/>
    <s v="ADEILSON CARVALHO"/>
  </r>
  <r>
    <x v="0"/>
    <x v="10"/>
    <n v="691656620"/>
    <n v="109978"/>
    <s v="UNIVERSIDADE FEDERAL DE LAVRAS - MG"/>
    <d v="2020-11-13T23:59:37"/>
    <s v="HKX5731"/>
    <s v="PROPRIA"/>
    <s v="MOTOCICLETA"/>
    <s v="20019249"/>
    <n v="2009"/>
    <n v="1810957"/>
    <s v="ARTHUR RESENDE RIBEIRO DE OLIVEIRA"/>
    <s v="Manutencao em Oficina"/>
    <s v="GASOLINA COMUM"/>
    <n v="0"/>
    <n v="0"/>
    <n v="21400"/>
    <n v="1400"/>
    <n v="0"/>
    <n v="480"/>
    <n v="11677720"/>
    <s v="MAXWELL MOTO PECAS"/>
    <s v="MOTO PECAS"/>
    <s v="RUA SANTANA 77"/>
    <s v="CENTRO"/>
    <s v="LAVRAS"/>
    <s v="MG"/>
    <s v="DTM"/>
    <m/>
    <m/>
    <m/>
    <m/>
    <s v="EASY GOOD"/>
    <m/>
    <m/>
    <s v="6035740389467033"/>
    <s v="MOTO"/>
    <s v="MOTOCICLETA"/>
    <m/>
    <s v="ADEILSON CARVALHO"/>
  </r>
  <r>
    <x v="0"/>
    <x v="10"/>
    <n v="691656621"/>
    <n v="109978"/>
    <s v="UNIVERSIDADE FEDERAL DE LAVRAS - MG"/>
    <d v="2020-11-13T23:59:40"/>
    <s v="HKX5734"/>
    <s v="PROPRIA"/>
    <s v="MOTOCICLETA"/>
    <s v=""/>
    <n v="2009"/>
    <n v="1810957"/>
    <s v="ARTHUR RESENDE RIBEIRO DE OLIVEIRA"/>
    <s v="Manutencao em Oficina"/>
    <s v="GASOLINA COMUM"/>
    <n v="0"/>
    <n v="0"/>
    <n v="50000"/>
    <n v="800"/>
    <n v="0"/>
    <n v="395"/>
    <n v="11677720"/>
    <s v="MAXWELL MOTO PECAS"/>
    <s v="MOTO PECAS"/>
    <s v="RUA SANTANA 77"/>
    <s v="CENTRO"/>
    <s v="LAVRAS"/>
    <s v="MG"/>
    <s v="DTM"/>
    <m/>
    <m/>
    <m/>
    <m/>
    <s v="EASY GOOD"/>
    <m/>
    <m/>
    <s v="6035740389467058"/>
    <s v="nd"/>
    <s v="MOTOCICLETA"/>
    <m/>
    <s v="ADEILSON CARVALHO"/>
  </r>
  <r>
    <x v="0"/>
    <x v="10"/>
    <n v="691656622"/>
    <n v="109978"/>
    <s v="UNIVERSIDADE FEDERAL DE LAVRAS - MG"/>
    <d v="2020-11-13T23:59:42"/>
    <s v="PVJ8154"/>
    <s v="PROPRIA"/>
    <s v="MOTOCICLETA"/>
    <s v=""/>
    <n v="2014"/>
    <n v="1810957"/>
    <s v="ARTHUR RESENDE RIBEIRO DE OLIVEIRA"/>
    <s v="Manutencao em Oficina"/>
    <s v="GASOLINA COMUM"/>
    <n v="0"/>
    <n v="0"/>
    <n v="57200"/>
    <n v="2400"/>
    <n v="0"/>
    <n v="395"/>
    <n v="11677720"/>
    <s v="MAXWELL MOTO PECAS"/>
    <s v="MOTO PECAS"/>
    <s v="RUA SANTANA 77"/>
    <s v="CENTRO"/>
    <s v="LAVRAS"/>
    <s v="MG"/>
    <s v="DTM"/>
    <m/>
    <m/>
    <m/>
    <m/>
    <s v="EASY GOOD"/>
    <m/>
    <m/>
    <s v="6035740389467082"/>
    <s v="nd"/>
    <s v="MOTOCICLETA"/>
    <m/>
    <s v="ADEILSON CARVALHO"/>
  </r>
  <r>
    <x v="0"/>
    <x v="10"/>
    <n v="691656623"/>
    <n v="109978"/>
    <s v="UNIVERSIDADE FEDERAL DE LAVRAS - MG"/>
    <d v="2020-11-13T23:59:44"/>
    <s v="HKX5729"/>
    <s v="PROPRIA"/>
    <s v="MOTOCICLETA"/>
    <s v=""/>
    <n v="2009"/>
    <n v="1810957"/>
    <s v="ARTHUR RESENDE RIBEIRO DE OLIVEIRA"/>
    <s v="Manutencao em Oficina"/>
    <s v="GASOLINA COMUM"/>
    <n v="0"/>
    <n v="0"/>
    <n v="32400"/>
    <n v="2800"/>
    <n v="0"/>
    <n v="395"/>
    <n v="11677720"/>
    <s v="MAXWELL MOTO PECAS"/>
    <s v="MOTO PECAS"/>
    <s v="RUA SANTANA 77"/>
    <s v="CENTRO"/>
    <s v="LAVRAS"/>
    <s v="MG"/>
    <s v="DTM"/>
    <m/>
    <m/>
    <m/>
    <m/>
    <s v="EASY GOOD"/>
    <m/>
    <m/>
    <s v="6035740389467017"/>
    <s v="nd"/>
    <s v="MOTOCICLETA"/>
    <m/>
    <s v="ADEILSON CARVALHO"/>
  </r>
  <r>
    <x v="7"/>
    <x v="10"/>
    <n v="691656626"/>
    <n v="109978"/>
    <s v="UNIVERSIDADE FEDERAL DE LAVRAS - MG"/>
    <d v="2020-11-13T23:59:46"/>
    <s v="HKX5733"/>
    <s v="PROPRIA"/>
    <s v="MOTOCICLETA"/>
    <s v=""/>
    <n v="2009"/>
    <n v="1810957"/>
    <s v="ARTHUR RESENDE RIBEIRO DE OLIVEIRA"/>
    <s v="Manutencao em Oficina"/>
    <s v="GASOLINA COMUM"/>
    <n v="0"/>
    <n v="0"/>
    <n v="42800"/>
    <n v="800"/>
    <n v="0"/>
    <n v="395"/>
    <n v="11677720"/>
    <s v="MAXWELL MOTO PECAS"/>
    <s v="MOTO PECAS"/>
    <s v="RUA SANTANA 77"/>
    <s v="CENTRO"/>
    <s v="LAVRAS"/>
    <s v="MG"/>
    <s v="DMP"/>
    <m/>
    <m/>
    <m/>
    <m/>
    <s v="EASY GOOD"/>
    <m/>
    <m/>
    <s v="6035740389466985"/>
    <s v="nd"/>
    <s v="MOTOCICLETA"/>
    <m/>
    <s v="ADEILSON CARVALHO"/>
  </r>
  <r>
    <x v="0"/>
    <x v="10"/>
    <n v="691656628"/>
    <n v="109978"/>
    <s v="UNIVERSIDADE FEDERAL DE LAVRAS - MG"/>
    <d v="2020-11-13T23:59:47"/>
    <s v="GMF7211"/>
    <s v="PROPRIA"/>
    <s v="FOCUS"/>
    <s v="20012222"/>
    <n v="2013"/>
    <n v="395469"/>
    <s v="JOSE DE OLIVEIRA"/>
    <s v="Manutencao em Oficina"/>
    <s v="GASOLINA COMUM"/>
    <n v="0"/>
    <n v="0"/>
    <n v="149980"/>
    <n v="771"/>
    <n v="0"/>
    <n v="365"/>
    <n v="11555454"/>
    <s v="NEYCAR CENTROAUTOMOTIVO"/>
    <s v="OFICINA MECANICA"/>
    <s v="10A RUA JOSE FRANCISCO FERREIRA 89"/>
    <s v="RESIDENCIAL TIPUANA LL"/>
    <s v="LAVRAS"/>
    <s v="MG"/>
    <s v="DTM"/>
    <m/>
    <m/>
    <m/>
    <m/>
    <s v="EASY GOOD"/>
    <m/>
    <m/>
    <s v="6035740389466662"/>
    <s v="nd"/>
    <s v="VEICULOS LEVES - FORD FOCUS"/>
    <m/>
    <s v="ADEILSON CARVALHO"/>
  </r>
  <r>
    <x v="3"/>
    <x v="10"/>
    <n v="691656630"/>
    <n v="109978"/>
    <s v="UNIVERSIDADE FEDERAL DE LAVRAS - MG"/>
    <d v="2020-11-13T23:59:51"/>
    <s v="PVJ8159"/>
    <s v="PROPRIA"/>
    <s v="MOTOCICLETA"/>
    <s v="0019242"/>
    <n v="2014"/>
    <n v="1810957"/>
    <s v="ARTHUR RESENDE RIBEIRO DE OLIVEIRA"/>
    <s v="Manutencao em Oficina"/>
    <s v="GASOLINA COMUM"/>
    <n v="0"/>
    <n v="0"/>
    <n v="82800"/>
    <n v="-100"/>
    <n v="0"/>
    <n v="395"/>
    <n v="11677720"/>
    <s v="MAXWELL MOTO PECAS"/>
    <s v="MOTO PECAS"/>
    <s v="RUA SANTANA 77"/>
    <s v="CENTRO"/>
    <s v="LAVRAS"/>
    <s v="MG"/>
    <s v="CVP"/>
    <m/>
    <m/>
    <m/>
    <m/>
    <s v="EASY GOOD"/>
    <m/>
    <m/>
    <s v="6035740389466969"/>
    <s v="nd"/>
    <s v="MOTOCICLETA"/>
    <m/>
    <s v="ADEILSON CARVALHO"/>
  </r>
  <r>
    <x v="0"/>
    <x v="10"/>
    <n v="691656632"/>
    <n v="109978"/>
    <s v="UNIVERSIDADE FEDERAL DE LAVRAS - MG"/>
    <d v="2020-11-13T23:59:53"/>
    <s v="PVJ8162"/>
    <s v="PROPRIA"/>
    <s v="MOTOCICLETA"/>
    <s v="20015679"/>
    <n v="2014"/>
    <n v="1810957"/>
    <s v="ARTHUR RESENDE RIBEIRO DE OLIVEIRA"/>
    <s v="Manutencao em Oficina"/>
    <s v="GASOLINA COMUM"/>
    <n v="0"/>
    <n v="0"/>
    <n v="65250"/>
    <n v="150"/>
    <n v="0"/>
    <n v="395"/>
    <n v="11677720"/>
    <s v="MAXWELL MOTO PECAS"/>
    <s v="MOTO PECAS"/>
    <s v="RUA SANTANA 77"/>
    <s v="CENTRO"/>
    <s v="LAVRAS"/>
    <s v="MG"/>
    <s v="DTM"/>
    <m/>
    <m/>
    <m/>
    <m/>
    <s v="EASY GOOD"/>
    <m/>
    <m/>
    <s v="6035740389467090"/>
    <s v="nd"/>
    <s v="MOTOCICLETA"/>
    <m/>
    <s v="ADEILSON CARVALHO"/>
  </r>
  <r>
    <x v="3"/>
    <x v="10"/>
    <n v="691656636"/>
    <n v="109978"/>
    <s v="UNIVERSIDADE FEDERAL DE LAVRAS - MG"/>
    <d v="2020-11-13T23:59:59"/>
    <s v="PVJ8144"/>
    <s v="PROPRIA"/>
    <s v="MOTOCICLETA"/>
    <s v="0019244"/>
    <n v="2014"/>
    <n v="1810957"/>
    <s v="ARTHUR RESENDE RIBEIRO DE OLIVEIRA"/>
    <s v="Manutencao em Oficina"/>
    <s v="GASOLINA COMUM"/>
    <n v="0"/>
    <n v="0"/>
    <n v="83150"/>
    <n v="-262"/>
    <n v="0"/>
    <n v="395"/>
    <n v="11677720"/>
    <s v="MAXWELL MOTO PECAS"/>
    <s v="MOTO PECAS"/>
    <s v="RUA SANTANA 77"/>
    <s v="CENTRO"/>
    <s v="LAVRAS"/>
    <s v="MG"/>
    <s v="CVP"/>
    <m/>
    <m/>
    <m/>
    <m/>
    <s v="EASY GOOD"/>
    <m/>
    <m/>
    <s v="6035740389466928"/>
    <s v="nd"/>
    <s v="MOTOCICLETA"/>
    <m/>
    <s v="ADEILSON CARVALHO"/>
  </r>
  <r>
    <x v="0"/>
    <x v="10"/>
    <n v="691656637"/>
    <n v="109978"/>
    <s v="UNIVERSIDADE FEDERAL DE LAVRAS - MG"/>
    <d v="2020-11-14T00:00:01"/>
    <s v="GMF7220"/>
    <s v="PROPRIA"/>
    <s v="FOCUS"/>
    <s v="20012214"/>
    <n v="2013"/>
    <n v="395469"/>
    <s v="JOSE DE OLIVEIRA"/>
    <s v="Manutencao em Oficina"/>
    <s v="GASOLINA COMUM"/>
    <n v="0"/>
    <n v="0"/>
    <n v="156600"/>
    <n v="7138"/>
    <n v="0"/>
    <n v="365"/>
    <n v="11555454"/>
    <s v="NEYCAR CENTROAUTOMOTIVO"/>
    <s v="OFICINA MECANICA"/>
    <s v="10A RUA JOSE FRANCISCO FERREIRA 89"/>
    <s v="RESIDENCIAL TIPUANA LL"/>
    <s v="LAVRAS"/>
    <s v="MG"/>
    <s v="DTM"/>
    <m/>
    <m/>
    <m/>
    <m/>
    <s v="EASY GOOD"/>
    <m/>
    <m/>
    <s v="6035740389466761"/>
    <s v="nd"/>
    <s v="VEICULOS LEVES - FORD FOCUS"/>
    <m/>
    <s v="ADEILSON CARVALHO"/>
  </r>
  <r>
    <x v="6"/>
    <x v="10"/>
    <n v="691935756"/>
    <n v="109978"/>
    <s v="UNIVERSIDADE FEDERAL DE LAVRAS - MG"/>
    <d v="2020-11-16T09:53:02"/>
    <s v="HKX5728"/>
    <s v="PROPRIA"/>
    <s v="MOTOCICLETA"/>
    <s v=""/>
    <n v="2009"/>
    <n v="1810957"/>
    <s v="ARTHUR RESENDE RIBEIRO DE OLIVEIRA"/>
    <s v="Manutencao em Oficina"/>
    <s v="GASOLINA COMUM"/>
    <n v="0"/>
    <n v="0"/>
    <n v="57300"/>
    <n v="1700"/>
    <n v="0"/>
    <n v="395"/>
    <n v="11677720"/>
    <s v="MAXWELL MOTO PECAS"/>
    <s v="MOTO PECAS"/>
    <s v="RUA SANTANA 77"/>
    <s v="CENTRO"/>
    <s v="LAVRAS"/>
    <s v="MG"/>
    <s v="DGTI"/>
    <m/>
    <m/>
    <m/>
    <m/>
    <s v="EASY GOOD"/>
    <m/>
    <m/>
    <s v="6035740389466977"/>
    <s v="nd"/>
    <s v="MOTOCICLETA"/>
    <m/>
    <s v="ADEILSON CARVALHO"/>
  </r>
  <r>
    <x v="3"/>
    <x v="10"/>
    <n v="691935793"/>
    <n v="109978"/>
    <s v="UNIVERSIDADE FEDERAL DE LAVRAS - MG"/>
    <d v="2020-11-16T09:53:13"/>
    <s v="HKX5735"/>
    <s v="PROPRIA"/>
    <s v="MOTOCICLETA"/>
    <s v="20017494"/>
    <n v="2009"/>
    <n v="1810957"/>
    <s v="ARTHUR RESENDE RIBEIRO DE OLIVEIRA"/>
    <s v="Manutencao em Oficina"/>
    <s v="GASOLINA COMUM"/>
    <n v="0"/>
    <n v="0"/>
    <n v="32000"/>
    <n v="-1000"/>
    <n v="0"/>
    <n v="395"/>
    <n v="11677720"/>
    <s v="MAXWELL MOTO PECAS"/>
    <s v="MOTO PECAS"/>
    <s v="RUA SANTANA 77"/>
    <s v="CENTRO"/>
    <s v="LAVRAS"/>
    <s v="MG"/>
    <s v="PROINFRA"/>
    <m/>
    <m/>
    <m/>
    <m/>
    <s v="EASY GOOD"/>
    <m/>
    <m/>
    <s v="6035740389467108"/>
    <s v="nd"/>
    <s v="MOTOCICLETA"/>
    <m/>
    <s v="JACKSON ANTONIO BARBOSA"/>
  </r>
  <r>
    <x v="3"/>
    <x v="10"/>
    <n v="691936085"/>
    <n v="109978"/>
    <s v="UNIVERSIDADE FEDERAL DE LAVRAS - MG"/>
    <d v="2020-11-16T09:53:23"/>
    <s v="HKX5794"/>
    <s v="PROPRIA"/>
    <s v="MOTOCICLETA"/>
    <s v="20019851"/>
    <n v="2010"/>
    <n v="1810957"/>
    <s v="ARTHUR RESENDE RIBEIRO DE OLIVEIRA"/>
    <s v="Manutencao em Oficina"/>
    <s v="GASOLINA COMUM"/>
    <n v="0"/>
    <n v="0"/>
    <n v="41000"/>
    <n v="200"/>
    <n v="0"/>
    <n v="395"/>
    <n v="11677720"/>
    <s v="MAXWELL MOTO PECAS"/>
    <s v="MOTO PECAS"/>
    <s v="RUA SANTANA 77"/>
    <s v="CENTRO"/>
    <s v="LAVRAS"/>
    <s v="MG"/>
    <s v="PROINFRA"/>
    <m/>
    <m/>
    <m/>
    <m/>
    <s v="EASY GOOD"/>
    <m/>
    <m/>
    <s v="6035740389467116"/>
    <s v="nd"/>
    <s v="MOTOCICLETA"/>
    <m/>
    <s v="JACKSON ANTONIO BARBOSA"/>
  </r>
  <r>
    <x v="0"/>
    <x v="10"/>
    <n v="692034520"/>
    <n v="109978"/>
    <s v="UNIVERSIDADE FEDERAL DE LAVRAS - MG"/>
    <d v="2020-11-16T17:52:26"/>
    <s v="GMF7494"/>
    <s v="PROPRIA"/>
    <s v="UNO"/>
    <s v=""/>
    <n v="2013"/>
    <n v="395469"/>
    <s v="JOSE DE OLIVEIRA"/>
    <s v="Manutencao em Oficina"/>
    <s v="GASOLINA COMUM"/>
    <n v="0"/>
    <n v="0"/>
    <n v="64890"/>
    <n v="3151"/>
    <n v="0"/>
    <n v="4559"/>
    <n v="11555454"/>
    <s v="NEYCAR CENTROAUTOMOTIVO"/>
    <s v="OFICINA MECANICA"/>
    <s v="10A RUA JOSE FRANCISCO FERREIRA 89"/>
    <s v="RESIDENCIAL TIPUANA LL"/>
    <s v="LAVRAS"/>
    <s v="MG"/>
    <s v="DTM"/>
    <m/>
    <m/>
    <m/>
    <m/>
    <s v="EASY GOOD"/>
    <m/>
    <m/>
    <s v="6035740389466589"/>
    <s v="nd"/>
    <s v="VEICULOS LEVES - FIAT UNO"/>
    <m/>
    <s v="ADEILSON CARVALHO"/>
  </r>
  <r>
    <x v="3"/>
    <x v="10"/>
    <n v="692200054"/>
    <n v="109978"/>
    <s v="UNIVERSIDADE FEDERAL DE LAVRAS - MG"/>
    <d v="2020-11-17T16:35:43"/>
    <s v="PVJ8129"/>
    <s v="PROPRIA"/>
    <s v="MOTOCICLETA"/>
    <s v="20019241"/>
    <n v="2014"/>
    <n v="1810957"/>
    <s v="ARTHUR RESENDE RIBEIRO DE OLIVEIRA"/>
    <s v="Oleo"/>
    <s v="GASOLINA COMUM"/>
    <n v="1"/>
    <n v="17"/>
    <n v="1505"/>
    <n v="1490"/>
    <n v="1490"/>
    <n v="17"/>
    <n v="644030"/>
    <s v="POSTO VENERANDO"/>
    <s v="POSTO DE COMBUSTIVEL"/>
    <s v="PRACA MONSENHOR DOMINGOS PINHEIRO 242"/>
    <s v="CENTRO"/>
    <s v="LAVRAS"/>
    <s v="MG"/>
    <s v="CVP"/>
    <m/>
    <m/>
    <m/>
    <m/>
    <s v="POS"/>
    <m/>
    <s v="59532699"/>
    <s v="6035740389466902"/>
    <s v="nd"/>
    <s v="GRUPO GERAL DE RESTRICOES"/>
    <m/>
    <s v="ADEILSON CARVALHO"/>
  </r>
  <r>
    <x v="0"/>
    <x v="10"/>
    <n v="692203901"/>
    <n v="109978"/>
    <s v="UNIVERSIDADE FEDERAL DE LAVRAS - MG"/>
    <d v="2020-11-17T16:57:09"/>
    <s v="GMF6455"/>
    <s v="PROPRIA"/>
    <s v="RANGER"/>
    <s v="20012215"/>
    <n v="2011"/>
    <n v="395469"/>
    <s v="JOSE DE OLIVEIRA"/>
    <s v="Manutencao em Oficina"/>
    <s v="DIESEL"/>
    <n v="0"/>
    <n v="0"/>
    <n v="108622"/>
    <n v="764"/>
    <n v="0"/>
    <n v="2296.56"/>
    <n v="11949576"/>
    <s v="DPASCHOAL LOJA 059"/>
    <s v="LOJA DE PNEUS"/>
    <s v="RUA ERNESTO MATIOLLI 1111"/>
    <s v="BELA VISTA"/>
    <s v="LAVRAS"/>
    <s v="MG"/>
    <s v="DTM"/>
    <m/>
    <m/>
    <m/>
    <m/>
    <s v="EASY GOOD"/>
    <m/>
    <m/>
    <s v="6035740389467264"/>
    <s v="nd"/>
    <s v="VEICULOS LEVES RANGER"/>
    <m/>
    <s v="ADEILSON CARVALHO"/>
  </r>
  <r>
    <x v="0"/>
    <x v="10"/>
    <n v="692204042"/>
    <n v="109978"/>
    <s v="UNIVERSIDADE FEDERAL DE LAVRAS - MG"/>
    <d v="2020-11-17T16:58:01"/>
    <s v="GMF6454"/>
    <s v="PROPRIA"/>
    <s v="RANGER"/>
    <s v="20019848"/>
    <n v="2011"/>
    <n v="395464"/>
    <s v="JOSE AUGUSTO DE ABREU"/>
    <s v="Manutencao em Oficina"/>
    <s v="DIESEL"/>
    <n v="0"/>
    <n v="0"/>
    <n v="147605"/>
    <n v="1183"/>
    <n v="0"/>
    <n v="2296.56"/>
    <n v="11949576"/>
    <s v="DPASCHOAL LOJA 059"/>
    <s v="LOJA DE PNEUS"/>
    <s v="RUA ERNESTO MATIOLLI 1111"/>
    <s v="BELA VISTA"/>
    <s v="LAVRAS"/>
    <s v="MG"/>
    <s v="DTM"/>
    <m/>
    <m/>
    <m/>
    <m/>
    <s v="EASY GOOD"/>
    <m/>
    <m/>
    <s v="6035740389467256"/>
    <s v="nd"/>
    <s v="VEICULOS LEVES RANGER"/>
    <m/>
    <s v="ADEILSON CARVALHO"/>
  </r>
  <r>
    <x v="0"/>
    <x v="10"/>
    <n v="692309418"/>
    <n v="109978"/>
    <s v="UNIVERSIDADE FEDERAL DE LAVRAS - MG"/>
    <d v="2020-11-18T09:48:28"/>
    <s v="GMF6108"/>
    <s v="PROPRIA"/>
    <s v="KOMBI 1.6"/>
    <s v="20015678"/>
    <n v="2010"/>
    <n v="3892"/>
    <s v="CLAUDIO VALACIO DE OLIVEIRA"/>
    <s v="Oleo"/>
    <s v="GASOLINA COMUM"/>
    <n v="1"/>
    <n v="27"/>
    <n v="688649"/>
    <n v="14556"/>
    <m/>
    <n v="27"/>
    <n v="6103464"/>
    <s v="POSTO TUNEL"/>
    <s v="POSTO DE COMBUSTIVEL"/>
    <s v="RUA OTACILIO NEGRAO DE LIMA 598"/>
    <s v="CENTRO"/>
    <s v="LAVRAS"/>
    <s v="MG"/>
    <s v="DTM"/>
    <m/>
    <m/>
    <m/>
    <m/>
    <s v="POS"/>
    <m/>
    <s v="76015906"/>
    <s v="6035740389466803"/>
    <s v="nd"/>
    <s v="VEICULOS LEVES"/>
    <m/>
    <s v="ADEILSON CARVALHO"/>
  </r>
  <r>
    <x v="3"/>
    <x v="10"/>
    <n v="692368407"/>
    <n v="109978"/>
    <s v="UNIVERSIDADE FEDERAL DE LAVRAS - MG"/>
    <d v="2020-11-18T15:07:09"/>
    <s v="PVJ8145"/>
    <s v="PROPRIA"/>
    <s v="MOTOCICLETA"/>
    <s v="20019245"/>
    <n v="2014"/>
    <n v="1810957"/>
    <s v="ARTHUR RESENDE RIBEIRO DE OLIVEIRA"/>
    <s v="Manutencao em Oficina"/>
    <s v="GASOLINA COMUM"/>
    <n v="0"/>
    <n v="0"/>
    <n v="92800"/>
    <n v="-190"/>
    <n v="0"/>
    <n v="33"/>
    <n v="11677720"/>
    <s v="MAXWELL MOTO PECAS"/>
    <s v="MOTO PECAS"/>
    <s v="RUA SANTANA 77"/>
    <s v="CENTRO"/>
    <s v="LAVRAS"/>
    <s v="MG"/>
    <s v="CVP"/>
    <m/>
    <m/>
    <m/>
    <m/>
    <s v="EASY GOOD"/>
    <m/>
    <m/>
    <s v="6035740389466936"/>
    <s v="nd"/>
    <s v="MOTOCICLETA"/>
    <m/>
    <s v="ADEILSON CARVALHO"/>
  </r>
  <r>
    <x v="6"/>
    <x v="10"/>
    <n v="692368457"/>
    <n v="109978"/>
    <s v="UNIVERSIDADE FEDERAL DE LAVRAS - MG"/>
    <d v="2020-11-18T15:07:32"/>
    <s v="HKX5728"/>
    <s v="PROPRIA"/>
    <s v="MOTOCICLETA"/>
    <s v=""/>
    <n v="2009"/>
    <n v="1810957"/>
    <s v="ARTHUR RESENDE RIBEIRO DE OLIVEIRA"/>
    <s v="Manutencao em Oficina"/>
    <s v="GASOLINA COMUM"/>
    <n v="0"/>
    <n v="0"/>
    <n v="57900"/>
    <n v="600"/>
    <n v="0"/>
    <n v="88.49"/>
    <n v="11677720"/>
    <s v="MAXWELL MOTO PECAS"/>
    <s v="MOTO PECAS"/>
    <s v="RUA SANTANA 77"/>
    <s v="CENTRO"/>
    <s v="LAVRAS"/>
    <s v="MG"/>
    <s v="DGTI"/>
    <m/>
    <m/>
    <m/>
    <m/>
    <s v="EASY GOOD"/>
    <m/>
    <m/>
    <s v="6035740389466977"/>
    <s v="nd"/>
    <s v="MOTOCICLETA"/>
    <m/>
    <s v="ADEILSON CARVALHO"/>
  </r>
  <r>
    <x v="0"/>
    <x v="10"/>
    <n v="692368531"/>
    <n v="109978"/>
    <s v="UNIVERSIDADE FEDERAL DE LAVRAS - MG"/>
    <d v="2020-11-18T15:07:55"/>
    <s v="JJW6935"/>
    <s v="PROPRIA"/>
    <s v="MOTOCICLETA"/>
    <s v="20019852"/>
    <n v="2008"/>
    <n v="1810957"/>
    <s v="ARTHUR RESENDE RIBEIRO DE OLIVEIRA"/>
    <s v="Manutencao em Oficina"/>
    <s v="GASOLINA COMUM"/>
    <n v="0"/>
    <n v="0"/>
    <n v="22310"/>
    <n v="10"/>
    <n v="0"/>
    <n v="146"/>
    <n v="11677720"/>
    <s v="MAXWELL MOTO PECAS"/>
    <s v="MOTO PECAS"/>
    <s v="RUA SANTANA 77"/>
    <s v="CENTRO"/>
    <s v="LAVRAS"/>
    <s v="MG"/>
    <s v="DTM"/>
    <m/>
    <m/>
    <m/>
    <m/>
    <s v="EASY GOOD"/>
    <m/>
    <m/>
    <s v="6035740389467074"/>
    <s v="nd"/>
    <s v="MOTOCICLETA"/>
    <m/>
    <s v="ADEILSON CARVALHO"/>
  </r>
  <r>
    <x v="0"/>
    <x v="10"/>
    <n v="692390527"/>
    <n v="109978"/>
    <s v="UNIVERSIDADE FEDERAL DE LAVRAS - MG"/>
    <d v="2020-11-18T16:50:35"/>
    <s v="GMF6108"/>
    <s v="PROPRIA"/>
    <s v="KOMBI 1.6"/>
    <s v="20015678"/>
    <n v="2010"/>
    <n v="395464"/>
    <s v="JOSE AUGUSTO DE ABREU"/>
    <s v="Manutencao em Oficina"/>
    <s v="GASOLINA COMUM"/>
    <n v="0"/>
    <n v="0"/>
    <n v="688344"/>
    <n v="2698"/>
    <n v="0"/>
    <n v="1962"/>
    <n v="11271855"/>
    <s v="BOTELHO CENTRO AUTOMOTIVO"/>
    <s v="OFICINA MECANICA"/>
    <s v="RUA CAPITAO JAIR VIEIRA 40"/>
    <s v="CENTRO"/>
    <s v="LAVRAS"/>
    <s v="MG"/>
    <s v="DTM"/>
    <m/>
    <m/>
    <m/>
    <m/>
    <s v="EASY GOOD"/>
    <m/>
    <m/>
    <s v="6035740389466803"/>
    <s v="nd"/>
    <s v="VEICULOS LEVES"/>
    <m/>
    <s v="ADEILSON CARVALHO"/>
  </r>
  <r>
    <x v="3"/>
    <x v="10"/>
    <n v="692390693"/>
    <n v="109978"/>
    <s v="UNIVERSIDADE FEDERAL DE LAVRAS - MG"/>
    <d v="2020-11-18T16:51:33"/>
    <s v="PVJ8124"/>
    <s v="PROPRIA"/>
    <s v="MOTOCICLETA"/>
    <s v="20019248"/>
    <n v="2014"/>
    <n v="1810957"/>
    <s v="ARTHUR RESENDE RIBEIRO DE OLIVEIRA"/>
    <s v="Oleo"/>
    <s v="GASOLINA COMUM"/>
    <n v="1"/>
    <n v="17"/>
    <n v="5098"/>
    <n v="1163"/>
    <n v="1163"/>
    <n v="17"/>
    <n v="644030"/>
    <s v="POSTO VENERANDO"/>
    <s v="POSTO DE COMBUSTIVEL"/>
    <s v="PRACA MONSENHOR DOMINGOS PINHEIRO 242"/>
    <s v="CENTRO"/>
    <s v="LAVRAS"/>
    <s v="MG"/>
    <s v="CVP"/>
    <m/>
    <m/>
    <m/>
    <m/>
    <s v="POS"/>
    <m/>
    <s v="59532699"/>
    <s v="6035740389466894"/>
    <s v="nd"/>
    <s v="GRUPO GERAL DE RESTRICOES"/>
    <m/>
    <s v="ADEILSON CARVALHO"/>
  </r>
  <r>
    <x v="3"/>
    <x v="10"/>
    <n v="692391625"/>
    <n v="109978"/>
    <s v="UNIVERSIDADE FEDERAL DE LAVRAS - MG"/>
    <d v="2020-11-18T16:56:24"/>
    <s v="PVJ8146"/>
    <s v="PROPRIA"/>
    <s v="MOTOCICLETA"/>
    <s v="20019246"/>
    <n v="2014"/>
    <n v="1810957"/>
    <s v="ARTHUR RESENDE RIBEIRO DE OLIVEIRA"/>
    <s v="Oleo"/>
    <s v="GASOLINA COMUM"/>
    <n v="1"/>
    <n v="17"/>
    <n v="75138"/>
    <n v="1155"/>
    <n v="1155"/>
    <n v="17"/>
    <n v="644030"/>
    <s v="POSTO VENERANDO"/>
    <s v="POSTO DE COMBUSTIVEL"/>
    <s v="PRACA MONSENHOR DOMINGOS PINHEIRO 242"/>
    <s v="CENTRO"/>
    <s v="LAVRAS"/>
    <s v="MG"/>
    <s v="CVP"/>
    <m/>
    <m/>
    <m/>
    <m/>
    <s v="POS"/>
    <m/>
    <s v="59532699"/>
    <s v="6035740389466944"/>
    <s v="nd"/>
    <s v="MOTOCICLETA"/>
    <m/>
    <s v="ADEILSON CARVALHO"/>
  </r>
  <r>
    <x v="0"/>
    <x v="10"/>
    <n v="692429604"/>
    <n v="109978"/>
    <s v="UNIVERSIDADE FEDERAL DE LAVRAS - MG"/>
    <d v="2020-11-18T18:38:11"/>
    <s v="GMF6108"/>
    <s v="PROPRIA"/>
    <s v="KOMBI 1.6"/>
    <s v="20015678"/>
    <n v="2010"/>
    <n v="395469"/>
    <s v="JOSE DE OLIVEIRA"/>
    <s v="Manutencao em Oficina"/>
    <s v="GASOLINA COMUM"/>
    <n v="0"/>
    <n v="0"/>
    <n v="688345"/>
    <n v="1"/>
    <n v="0"/>
    <n v="2992.76"/>
    <n v="11271855"/>
    <s v="BOTELHO CENTRO AUTOMOTIVO"/>
    <s v="OFICINA MECANICA"/>
    <s v="RUA CAPITAO JAIR VIEIRA 40"/>
    <s v="CENTRO"/>
    <s v="LAVRAS"/>
    <s v="MG"/>
    <s v="DTM"/>
    <m/>
    <m/>
    <m/>
    <m/>
    <s v="EASY GOOD"/>
    <m/>
    <m/>
    <s v="6035740389466803"/>
    <s v="nd"/>
    <s v="VEICULOS LEVES"/>
    <m/>
    <s v="ADEILSON CARVALHO"/>
  </r>
  <r>
    <x v="0"/>
    <x v="10"/>
    <n v="692431791"/>
    <n v="109978"/>
    <s v="UNIVERSIDADE FEDERAL DE LAVRAS - MG"/>
    <d v="2020-11-18T18:52:53"/>
    <s v="PVJ8154"/>
    <s v="PROPRIA"/>
    <s v="MOTOCICLETA"/>
    <s v=""/>
    <n v="2014"/>
    <n v="1810957"/>
    <s v="ARTHUR RESENDE RIBEIRO DE OLIVEIRA"/>
    <s v="Manutencao em Oficina"/>
    <s v="GASOLINA COMUM"/>
    <n v="0"/>
    <n v="0"/>
    <n v="58200"/>
    <n v="1000"/>
    <n v="0"/>
    <n v="157"/>
    <n v="11677720"/>
    <s v="MAXWELL MOTO PECAS"/>
    <s v="MOTO PECAS"/>
    <s v="RUA SANTANA 77"/>
    <s v="CENTRO"/>
    <s v="LAVRAS"/>
    <s v="MG"/>
    <s v="DTM"/>
    <m/>
    <m/>
    <m/>
    <m/>
    <s v="EASY GOOD"/>
    <m/>
    <m/>
    <s v="6035740389467082"/>
    <s v="nd"/>
    <s v="MOTOCICLETA"/>
    <m/>
    <s v="ADEILSON CARVALHO"/>
  </r>
  <r>
    <x v="6"/>
    <x v="10"/>
    <n v="692499820"/>
    <n v="109978"/>
    <s v="UNIVERSIDADE FEDERAL DE LAVRAS - MG"/>
    <d v="2020-11-19T08:58:34"/>
    <s v="PVN3749"/>
    <s v="PROPRIA"/>
    <s v="PALIO"/>
    <s v=""/>
    <n v="2015"/>
    <n v="2214848"/>
    <s v="ANTONIO VICENTE DA SILVA"/>
    <s v="Filtro de ar"/>
    <s v="GASOLINA COMUM"/>
    <n v="0"/>
    <n v="0"/>
    <n v="52532"/>
    <n v="0"/>
    <n v="0"/>
    <n v="16.2"/>
    <n v="6103464"/>
    <s v="POSTO TUNEL"/>
    <s v="POSTO DE COMBUSTIVEL"/>
    <s v="RUA OTACILIO NEGRAO DE LIMA 598"/>
    <s v="CENTRO"/>
    <s v="LAVRAS"/>
    <s v="MG"/>
    <s v="DGTI"/>
    <m/>
    <m/>
    <m/>
    <m/>
    <s v="POS"/>
    <m/>
    <s v="76015906"/>
    <s v="6035740389467223"/>
    <s v="nd"/>
    <s v="VEICULOS LEVES - PALIO"/>
    <m/>
    <s v="ADEILSON CARVALHO"/>
  </r>
  <r>
    <x v="6"/>
    <x v="10"/>
    <n v="692499820"/>
    <n v="109978"/>
    <s v="UNIVERSIDADE FEDERAL DE LAVRAS - MG"/>
    <d v="2020-11-19T08:58:34"/>
    <s v="PVN3749"/>
    <s v="PROPRIA"/>
    <s v="PALIO"/>
    <s v=""/>
    <n v="2015"/>
    <n v="2214848"/>
    <s v="ANTONIO VICENTE DA SILVA"/>
    <s v="Filtro de oleo"/>
    <s v="GASOLINA COMUM"/>
    <n v="0"/>
    <n v="0"/>
    <n v="52532"/>
    <n v="0"/>
    <n v="0"/>
    <n v="17.100000000000001"/>
    <n v="6103464"/>
    <s v="POSTO TUNEL"/>
    <s v="POSTO DE COMBUSTIVEL"/>
    <s v="RUA OTACILIO NEGRAO DE LIMA 598"/>
    <s v="CENTRO"/>
    <s v="LAVRAS"/>
    <s v="MG"/>
    <s v="DGTI"/>
    <m/>
    <m/>
    <m/>
    <m/>
    <s v="POS"/>
    <m/>
    <s v="76015906"/>
    <s v="6035740389467223"/>
    <s v="nd"/>
    <s v="VEICULOS LEVES - PALIO"/>
    <m/>
    <s v="ADEILSON CARVALHO"/>
  </r>
  <r>
    <x v="6"/>
    <x v="10"/>
    <n v="692499820"/>
    <n v="109978"/>
    <s v="UNIVERSIDADE FEDERAL DE LAVRAS - MG"/>
    <d v="2020-11-19T08:58:34"/>
    <s v="PVN3749"/>
    <s v="PROPRIA"/>
    <s v="PALIO"/>
    <s v=""/>
    <n v="2015"/>
    <n v="2214848"/>
    <s v="ANTONIO VICENTE DA SILVA"/>
    <s v="Oleo"/>
    <s v="GASOLINA COMUM"/>
    <n v="3"/>
    <n v="28.8"/>
    <n v="52532"/>
    <n v="0"/>
    <n v="0"/>
    <n v="86.4"/>
    <n v="6103464"/>
    <s v="POSTO TUNEL"/>
    <s v="POSTO DE COMBUSTIVEL"/>
    <s v="RUA OTACILIO NEGRAO DE LIMA 598"/>
    <s v="CENTRO"/>
    <s v="LAVRAS"/>
    <s v="MG"/>
    <s v="DGTI"/>
    <m/>
    <m/>
    <m/>
    <m/>
    <s v="POS"/>
    <m/>
    <s v="76015906"/>
    <s v="6035740389467223"/>
    <s v="nd"/>
    <s v="VEICULOS LEVES - PALIO"/>
    <m/>
    <s v="ADEILSON CARVALHO"/>
  </r>
  <r>
    <x v="3"/>
    <x v="10"/>
    <n v="692506002"/>
    <n v="109978"/>
    <s v="UNIVERSIDADE FEDERAL DE LAVRAS - MG"/>
    <d v="2020-11-19T09:30:52"/>
    <s v="PVN3752"/>
    <s v="PROPRIA"/>
    <s v="PALIO"/>
    <s v=""/>
    <n v="2015"/>
    <n v="395469"/>
    <s v="JOSE DE OLIVEIRA"/>
    <s v="Manutencao em Oficina"/>
    <s v="GASOLINA COMUM"/>
    <n v="0"/>
    <n v="0"/>
    <n v="37840"/>
    <n v="236"/>
    <n v="0"/>
    <n v="859.04"/>
    <n v="11949576"/>
    <s v="DPASCHOAL LOJA 059"/>
    <s v="LOJA DE PNEUS"/>
    <s v="RUA ERNESTO MATIOLLI 1111"/>
    <s v="BELA VISTA"/>
    <s v="LAVRAS"/>
    <s v="MG"/>
    <s v="PROINFRA"/>
    <m/>
    <m/>
    <m/>
    <m/>
    <s v="EASY GOOD"/>
    <m/>
    <m/>
    <s v="6035740389467231"/>
    <s v="nd"/>
    <s v="VEICULOS LEVES - PALIO"/>
    <m/>
    <s v="JACKSON ANTONIO BARBOSA"/>
  </r>
  <r>
    <x v="1"/>
    <x v="10"/>
    <n v="692524328"/>
    <n v="109978"/>
    <s v="UNIVERSIDADE FEDERAL DE LAVRAS - MG"/>
    <d v="2020-11-19T11:00:41"/>
    <s v="CAR8268"/>
    <s v="PROPRIA"/>
    <s v="CARRETA"/>
    <s v="8268"/>
    <n v="1983"/>
    <n v="3954791"/>
    <s v="JOSE HEITOR BELARMINO"/>
    <s v="Manutencao em Oficina"/>
    <s v="NAO E NECESSARIO ESPECIFICAR"/>
    <n v="0"/>
    <n v="0"/>
    <n v="11"/>
    <n v="0"/>
    <n v="0"/>
    <n v="1500"/>
    <n v="11844510"/>
    <s v="COMERCIO DE PECAS PARA TRATORES COSTA  SILVA LTDA"/>
    <s v="OFICINA MECANICA"/>
    <s v="AVENIDA CHRISTOVAM LIMA GUEDES 1567"/>
    <s v="VILA LAMBARI"/>
    <s v="MOCOCA"/>
    <s v="SP"/>
    <s v="FAZENDA PALMITAL"/>
    <m/>
    <m/>
    <m/>
    <m/>
    <s v="EASY GOOD"/>
    <m/>
    <m/>
    <s v="6035740389467991"/>
    <s v="nd"/>
    <s v="EQUIPAMENTOS"/>
    <m/>
    <s v="LAZARO DE OLIVEIRA SOBRINHO"/>
  </r>
  <r>
    <x v="1"/>
    <x v="10"/>
    <n v="692575562"/>
    <n v="109978"/>
    <s v="UNIVERSIDADE FEDERAL DE LAVRAS - MG"/>
    <d v="2020-11-19T15:32:18"/>
    <s v="CAR8267"/>
    <s v="PROPRIA"/>
    <s v="CARRETA"/>
    <s v="8267"/>
    <n v="1974"/>
    <n v="68674040"/>
    <s v="JOSE BENTO DA SILVA"/>
    <s v="Manutencao em Oficina"/>
    <s v="NAO E NECESSARIO ESPECIFICAR"/>
    <n v="0"/>
    <n v="0"/>
    <n v="11"/>
    <n v="0"/>
    <n v="0"/>
    <n v="1500"/>
    <n v="11844510"/>
    <s v="COMERCIO DE PECAS PARA TRATORES COSTA  SILVA LTDA"/>
    <s v="OFICINA MECANICA"/>
    <s v="AVENIDA CHRISTOVAM LIMA GUEDES 1567"/>
    <s v="VILA LAMBARI"/>
    <s v="MOCOCA"/>
    <s v="SP"/>
    <s v="FAZENDA PALMITAL"/>
    <m/>
    <m/>
    <m/>
    <m/>
    <s v="EASY GOOD"/>
    <m/>
    <m/>
    <s v="6035740389467983"/>
    <s v="nd"/>
    <s v="EQUIPAMENTOS"/>
    <m/>
    <s v="LAZARO DE OLIVEIRA SOBRINHO"/>
  </r>
  <r>
    <x v="1"/>
    <x v="10"/>
    <n v="692577490"/>
    <n v="109978"/>
    <s v="UNIVERSIDADE FEDERAL DE LAVRAS - MG"/>
    <d v="2020-11-19T15:42:53"/>
    <s v="ESP8166"/>
    <s v="PROPRIA"/>
    <s v="MERCADO"/>
    <s v="112566"/>
    <n v="2019"/>
    <n v="68674040"/>
    <s v="JOSE BENTO DA SILVA"/>
    <s v="Manutencao em Oficina"/>
    <s v="NAO E NECESSARIO ESPECIFICAR"/>
    <n v="0"/>
    <n v="0"/>
    <n v="11"/>
    <n v="0"/>
    <n v="0"/>
    <n v="1500"/>
    <n v="11844510"/>
    <s v="COMERCIO DE PECAS PARA TRATORES COSTA  SILVA LTDA"/>
    <s v="OFICINA MECANICA"/>
    <s v="AVENIDA CHRISTOVAM LIMA GUEDES 1567"/>
    <s v="VILA LAMBARI"/>
    <s v="MOCOCA"/>
    <s v="SP"/>
    <s v="FAZENDA PALMITAL"/>
    <m/>
    <m/>
    <m/>
    <m/>
    <s v="EASY GOOD"/>
    <m/>
    <m/>
    <s v="6035740389468387"/>
    <s v="nd"/>
    <s v="EQUIPAMENTOS"/>
    <m/>
    <s v="LAZARO DE OLIVEIRA SOBRINHO"/>
  </r>
  <r>
    <x v="1"/>
    <x v="10"/>
    <n v="692579259"/>
    <n v="109978"/>
    <s v="UNIVERSIDADE FEDERAL DE LAVRAS - MG"/>
    <d v="2020-11-19T15:52:25"/>
    <s v="STA8163"/>
    <s v="PROPRIA"/>
    <s v="MERCADO"/>
    <s v="112563"/>
    <n v="2017"/>
    <n v="45197865"/>
    <s v="ANTONIO JOSE BENTO DE LUCAS"/>
    <s v="Manutencao em Oficina"/>
    <s v="NAO E NECESSARIO ESPECIFICAR"/>
    <n v="0"/>
    <n v="0"/>
    <n v="11"/>
    <n v="1"/>
    <n v="0"/>
    <n v="3000"/>
    <n v="11844510"/>
    <s v="COMERCIO DE PECAS PARA TRATORES COSTA  SILVA LTDA"/>
    <s v="OFICINA MECANICA"/>
    <s v="AVENIDA CHRISTOVAM LIMA GUEDES 1567"/>
    <s v="VILA LAMBARI"/>
    <s v="MOCOCA"/>
    <s v="SP"/>
    <s v="FAZENDA PALMITAL"/>
    <m/>
    <m/>
    <m/>
    <m/>
    <s v="EASY GOOD"/>
    <m/>
    <m/>
    <s v="6035740389469054"/>
    <s v="nd"/>
    <s v="EQUIPAMENTOS"/>
    <m/>
    <s v="LAZARO DE OLIVEIRA SOBRINHO"/>
  </r>
  <r>
    <x v="0"/>
    <x v="10"/>
    <n v="692590406"/>
    <n v="109978"/>
    <s v="UNIVERSIDADE FEDERAL DE LAVRAS - MG"/>
    <d v="2020-11-19T16:40:54"/>
    <s v="GMF7628"/>
    <s v="PROPRIA"/>
    <s v="MICROONIBUS"/>
    <s v="20012218"/>
    <n v="2014"/>
    <n v="395473"/>
    <s v="JOSE FAVARO RIBEIRO"/>
    <s v="Manutencao em Oficina"/>
    <s v="DIESEL"/>
    <n v="0"/>
    <n v="0"/>
    <n v="234533"/>
    <n v="313"/>
    <n v="0"/>
    <n v="1740"/>
    <n v="11162878"/>
    <s v="CAMPNEUS"/>
    <s v="LOJA DE PNEUS"/>
    <s v="AVENIDA COMANDANTE SOARES JUNIOR 661"/>
    <s v="SANTA EFIGENIA"/>
    <s v="LAVRAS"/>
    <s v="MG"/>
    <s v="DTM"/>
    <m/>
    <m/>
    <m/>
    <m/>
    <s v="EASY GOOD"/>
    <m/>
    <m/>
    <s v="6035740389466845"/>
    <s v="nd"/>
    <s v="VEICULOS PESADOS - HODOMETRO"/>
    <m/>
    <s v="ADEILSON CARVALHO"/>
  </r>
  <r>
    <x v="3"/>
    <x v="10"/>
    <n v="692594234"/>
    <n v="109978"/>
    <s v="UNIVERSIDADE FEDERAL DE LAVRAS - MG"/>
    <d v="2020-11-19T16:55:47"/>
    <s v="PVJ8151"/>
    <s v="PROPRIA"/>
    <s v="MOTOCICLETA"/>
    <s v="20019247"/>
    <n v="2014"/>
    <n v="1810957"/>
    <s v="ARTHUR RESENDE RIBEIRO DE OLIVEIRA"/>
    <s v="Oleo"/>
    <s v="GASOLINA COMUM"/>
    <n v="1"/>
    <n v="17"/>
    <n v="33376"/>
    <n v="-59503"/>
    <m/>
    <n v="17"/>
    <n v="644030"/>
    <s v="POSTO VENERANDO"/>
    <s v="POSTO DE COMBUSTIVEL"/>
    <s v="PRACA MONSENHOR DOMINGOS PINHEIRO 242"/>
    <s v="CENTRO"/>
    <s v="LAVRAS"/>
    <s v="MG"/>
    <s v="CVP"/>
    <m/>
    <m/>
    <m/>
    <m/>
    <s v="POS"/>
    <m/>
    <s v="59532699"/>
    <s v="6035740389466951"/>
    <s v="nd"/>
    <s v="MOTOCICLETA"/>
    <m/>
    <s v="ADEILSON CARVALHO"/>
  </r>
  <r>
    <x v="0"/>
    <x v="10"/>
    <n v="692607448"/>
    <n v="109978"/>
    <s v="UNIVERSIDADE FEDERAL DE LAVRAS - MG"/>
    <d v="2020-11-19T17:52:25"/>
    <s v="GMF7393"/>
    <s v="PROPRIA"/>
    <s v="ONIBUS"/>
    <s v="10027333"/>
    <n v="2013"/>
    <n v="1006030"/>
    <s v="VALDIR PEREIRA DE CARVALHO"/>
    <s v="Manutencao em Oficina"/>
    <s v="DIESEL"/>
    <n v="0"/>
    <n v="0"/>
    <n v="160000"/>
    <n v="1080"/>
    <n v="0"/>
    <n v="1010"/>
    <n v="11614744"/>
    <s v="TRIAUTO CENTRO AUTOMOTIVO"/>
    <s v="AUTO PECAS"/>
    <s v="PRACA DOUTOR JORGE 78"/>
    <s v="NAO INFORMADO"/>
    <s v="LAVRAS"/>
    <s v="MG"/>
    <s v="DTM"/>
    <m/>
    <m/>
    <m/>
    <m/>
    <s v="EASY GOOD"/>
    <m/>
    <m/>
    <s v="6035740389467199"/>
    <s v="nd"/>
    <s v="VEICULOS PESADOS - HODOMETRO"/>
    <m/>
    <s v="ADEILSON CARVALHO"/>
  </r>
  <r>
    <x v="0"/>
    <x v="10"/>
    <n v="692623677"/>
    <n v="109978"/>
    <s v="UNIVERSIDADE FEDERAL DE LAVRAS - MG"/>
    <d v="2020-11-19T19:15:57"/>
    <s v="GMF5491"/>
    <s v="PROPRIA"/>
    <s v="ONIBUS"/>
    <s v="10027325"/>
    <n v="2007"/>
    <n v="395473"/>
    <s v="JOSE FAVARO RIBEIRO"/>
    <s v="Manutencao em Oficina"/>
    <s v="DIESEL"/>
    <n v="0"/>
    <n v="0"/>
    <n v="226123"/>
    <n v="1"/>
    <n v="0"/>
    <n v="1782"/>
    <n v="918040"/>
    <s v="ELMAZ CAMINHOES E ONIBUS"/>
    <s v="CONCESSIONARIA"/>
    <s v="AVENIDA VEREADOR CICERO ILDEFONSO 1534"/>
    <s v="CALIFORNIA"/>
    <s v="BELO HORIZONTE"/>
    <s v="MG"/>
    <s v="DTM"/>
    <m/>
    <m/>
    <m/>
    <m/>
    <s v="EASY GOOD"/>
    <m/>
    <m/>
    <s v="6035740389467124"/>
    <s v="nd"/>
    <s v="VEICULOS PESADOS - HODOMETRO"/>
    <m/>
    <s v="ADEILSON CARVALHO"/>
  </r>
  <r>
    <x v="0"/>
    <x v="10"/>
    <n v="692623695"/>
    <n v="109978"/>
    <s v="UNIVERSIDADE FEDERAL DE LAVRAS - MG"/>
    <d v="2020-11-19T19:16:07"/>
    <s v="GMF5806"/>
    <s v="PROPRIA"/>
    <s v="VOLARE"/>
    <s v="10027324"/>
    <n v="2009"/>
    <n v="395473"/>
    <s v="JOSE FAVARO RIBEIRO"/>
    <s v="Manutencao em Oficina"/>
    <s v="DIESEL"/>
    <n v="0"/>
    <n v="0"/>
    <n v="264703"/>
    <n v="170"/>
    <n v="0"/>
    <n v="1782"/>
    <n v="918040"/>
    <s v="ELMAZ CAMINHOES E ONIBUS"/>
    <s v="CONCESSIONARIA"/>
    <s v="AVENIDA VEREADOR CICERO ILDEFONSO 1534"/>
    <s v="CALIFORNIA"/>
    <s v="BELO HORIZONTE"/>
    <s v="MG"/>
    <s v="DTM"/>
    <m/>
    <m/>
    <m/>
    <m/>
    <s v="EASY GOOD"/>
    <m/>
    <m/>
    <s v="6035740389467140"/>
    <s v="nd"/>
    <s v="VEICULOS PESADOS - HODOMETRO"/>
    <m/>
    <s v="ADEILSON CARVALHO"/>
  </r>
  <r>
    <x v="0"/>
    <x v="10"/>
    <n v="692623701"/>
    <n v="109978"/>
    <s v="UNIVERSIDADE FEDERAL DE LAVRAS - MG"/>
    <d v="2020-11-19T19:16:08"/>
    <s v="GMF6930"/>
    <s v="PROPRIA"/>
    <s v="ONIBUS"/>
    <s v="10027328"/>
    <n v="2011"/>
    <n v="395473"/>
    <s v="JOSE FAVARO RIBEIRO"/>
    <s v="Manutencao em Oficina"/>
    <s v="DIESEL"/>
    <n v="0"/>
    <n v="0"/>
    <n v="58922"/>
    <n v="-421029"/>
    <n v="0"/>
    <n v="1782"/>
    <n v="918040"/>
    <s v="ELMAZ CAMINHOES E ONIBUS"/>
    <s v="CONCESSIONARIA"/>
    <s v="AVENIDA VEREADOR CICERO ILDEFONSO 1534"/>
    <s v="CALIFORNIA"/>
    <s v="BELO HORIZONTE"/>
    <s v="MG"/>
    <s v="DTM"/>
    <m/>
    <m/>
    <m/>
    <m/>
    <s v="EASY GOOD"/>
    <m/>
    <m/>
    <s v="6035740389467173"/>
    <s v="nd"/>
    <s v="VEICULOS PESADOS - HODOMETRO"/>
    <m/>
    <s v="ADEILSON CARVALHO"/>
  </r>
  <r>
    <x v="0"/>
    <x v="10"/>
    <n v="692623704"/>
    <n v="109978"/>
    <s v="UNIVERSIDADE FEDERAL DE LAVRAS - MG"/>
    <d v="2020-11-19T19:16:11"/>
    <s v="GMF7365"/>
    <s v="PROPRIA"/>
    <s v="ONIBUS"/>
    <s v=""/>
    <n v="2012"/>
    <n v="395473"/>
    <s v="JOSE FAVARO RIBEIRO"/>
    <s v="Manutencao em Oficina"/>
    <s v="DIESEL"/>
    <n v="0"/>
    <n v="0"/>
    <n v="12581"/>
    <n v="1"/>
    <n v="0"/>
    <n v="1782"/>
    <n v="918040"/>
    <s v="ELMAZ CAMINHOES E ONIBUS"/>
    <s v="CONCESSIONARIA"/>
    <s v="AVENIDA VEREADOR CICERO ILDEFONSO 1534"/>
    <s v="CALIFORNIA"/>
    <s v="BELO HORIZONTE"/>
    <s v="MG"/>
    <s v="DTM"/>
    <m/>
    <m/>
    <m/>
    <m/>
    <s v="EASY GOOD"/>
    <m/>
    <m/>
    <s v="6035740389467181"/>
    <s v="nd"/>
    <s v="VEICULOS PESADOS - HODOMETRO"/>
    <m/>
    <s v="ADEILSON CARVALHO"/>
  </r>
  <r>
    <x v="0"/>
    <x v="10"/>
    <n v="692623710"/>
    <n v="109978"/>
    <s v="UNIVERSIDADE FEDERAL DE LAVRAS - MG"/>
    <d v="2020-11-19T19:16:14"/>
    <s v="GMF7393"/>
    <s v="PROPRIA"/>
    <s v="ONIBUS"/>
    <s v="10027333"/>
    <n v="2013"/>
    <n v="395473"/>
    <s v="JOSE FAVARO RIBEIRO"/>
    <s v="Manutencao em Oficina"/>
    <s v="DIESEL"/>
    <n v="0"/>
    <n v="0"/>
    <n v="158828"/>
    <n v="-1172"/>
    <n v="0"/>
    <n v="1782"/>
    <n v="918040"/>
    <s v="ELMAZ CAMINHOES E ONIBUS"/>
    <s v="CONCESSIONARIA"/>
    <s v="AVENIDA VEREADOR CICERO ILDEFONSO 1534"/>
    <s v="CALIFORNIA"/>
    <s v="BELO HORIZONTE"/>
    <s v="MG"/>
    <s v="DTM"/>
    <m/>
    <m/>
    <m/>
    <m/>
    <s v="EASY GOOD"/>
    <m/>
    <m/>
    <s v="6035740389467199"/>
    <s v="nd"/>
    <s v="VEICULOS PESADOS - HODOMETRO"/>
    <m/>
    <s v="ADEILSON CARVALHO"/>
  </r>
  <r>
    <x v="0"/>
    <x v="10"/>
    <n v="692623711"/>
    <n v="109978"/>
    <s v="UNIVERSIDADE FEDERAL DE LAVRAS - MG"/>
    <d v="2020-11-19T19:16:15"/>
    <s v="GMF5528"/>
    <s v="PROPRIA"/>
    <s v="1418"/>
    <s v="20012551"/>
    <n v="2008"/>
    <n v="395473"/>
    <s v="JOSE FAVARO RIBEIRO"/>
    <s v="Manutencao em Oficina"/>
    <s v="DIESEL"/>
    <n v="0"/>
    <n v="0"/>
    <n v="134307"/>
    <n v="1"/>
    <n v="0"/>
    <n v="18900"/>
    <n v="918040"/>
    <s v="ELMAZ CAMINHOES E ONIBUS"/>
    <s v="CONCESSIONARIA"/>
    <s v="AVENIDA VEREADOR CICERO ILDEFONSO 1534"/>
    <s v="CALIFORNIA"/>
    <s v="BELO HORIZONTE"/>
    <s v="MG"/>
    <s v="DTM"/>
    <m/>
    <m/>
    <m/>
    <m/>
    <s v="EASY GOOD"/>
    <m/>
    <m/>
    <s v="6035740389466514"/>
    <s v="nd"/>
    <s v="VEICULOS PESADOS - HODOMETRO"/>
    <m/>
    <s v="ADEILSON CARVALHO"/>
  </r>
  <r>
    <x v="0"/>
    <x v="10"/>
    <n v="692623723"/>
    <n v="109978"/>
    <s v="UNIVERSIDADE FEDERAL DE LAVRAS - MG"/>
    <d v="2020-11-19T19:16:17"/>
    <s v="GMF6337"/>
    <s v="PROPRIA"/>
    <s v="ONIBUS"/>
    <s v="10027326"/>
    <n v="2010"/>
    <n v="395473"/>
    <s v="JOSE FAVARO RIBEIRO"/>
    <s v="Manutencao em Oficina"/>
    <s v="DIESEL"/>
    <n v="0"/>
    <n v="0"/>
    <n v="165860"/>
    <n v="1"/>
    <n v="0"/>
    <n v="15120"/>
    <n v="918040"/>
    <s v="ELMAZ CAMINHOES E ONIBUS"/>
    <s v="CONCESSIONARIA"/>
    <s v="AVENIDA VEREADOR CICERO ILDEFONSO 1534"/>
    <s v="CALIFORNIA"/>
    <s v="BELO HORIZONTE"/>
    <s v="MG"/>
    <s v="DTM"/>
    <m/>
    <m/>
    <m/>
    <m/>
    <s v="EASY GOOD"/>
    <m/>
    <m/>
    <s v="6035740389467165"/>
    <s v="nd"/>
    <s v="VEICULOS PESADOS - HODOMETRO"/>
    <m/>
    <s v="ADEILSON CARVALHO"/>
  </r>
  <r>
    <x v="0"/>
    <x v="10"/>
    <n v="692623729"/>
    <n v="109978"/>
    <s v="UNIVERSIDADE FEDERAL DE LAVRAS - MG"/>
    <d v="2020-11-19T19:16:19"/>
    <s v="HOE7926"/>
    <s v="PROPRIA"/>
    <s v="CAMINHAO"/>
    <s v=""/>
    <n v="2011"/>
    <n v="395473"/>
    <s v="JOSE FAVARO RIBEIRO"/>
    <s v="Manutencao em Oficina"/>
    <s v="DIESEL"/>
    <n v="0"/>
    <n v="0"/>
    <n v="104886"/>
    <n v="1262"/>
    <n v="0"/>
    <n v="15120"/>
    <n v="918040"/>
    <s v="ELMAZ CAMINHOES E ONIBUS"/>
    <s v="CONCESSIONARIA"/>
    <s v="AVENIDA VEREADOR CICERO ILDEFONSO 1534"/>
    <s v="CALIFORNIA"/>
    <s v="BELO HORIZONTE"/>
    <s v="MG"/>
    <s v="DTM"/>
    <m/>
    <m/>
    <m/>
    <m/>
    <s v="EASY GOOD"/>
    <m/>
    <m/>
    <s v="6035740389466571"/>
    <s v="CAMINHAO"/>
    <s v="VEICULOS PESADOS - HODOMETRO"/>
    <m/>
    <s v="ADEILSON CARVALHO"/>
  </r>
  <r>
    <x v="0"/>
    <x v="10"/>
    <n v="692623739"/>
    <n v="109978"/>
    <s v="UNIVERSIDADE FEDERAL DE LAVRAS - MG"/>
    <d v="2020-11-19T19:16:22"/>
    <s v="GMF7191"/>
    <s v="PROPRIA"/>
    <s v="CAMINHAO"/>
    <s v="20019842"/>
    <n v="2012"/>
    <n v="395473"/>
    <s v="JOSE FAVARO RIBEIRO"/>
    <s v="Manutencao em Oficina"/>
    <s v="DIESEL"/>
    <n v="0"/>
    <n v="0"/>
    <n v="92383"/>
    <n v="1476"/>
    <n v="0"/>
    <n v="15120"/>
    <n v="918040"/>
    <s v="ELMAZ CAMINHOES E ONIBUS"/>
    <s v="CONCESSIONARIA"/>
    <s v="AVENIDA VEREADOR CICERO ILDEFONSO 1534"/>
    <s v="CALIFORNIA"/>
    <s v="BELO HORIZONTE"/>
    <s v="MG"/>
    <s v="DTM"/>
    <m/>
    <m/>
    <m/>
    <m/>
    <s v="EASY GOOD"/>
    <m/>
    <m/>
    <s v="6035740389466563"/>
    <s v="nd"/>
    <s v="VEICULOS PESADOS - HODOMETRO"/>
    <m/>
    <s v="ADEILSON CARVALHO"/>
  </r>
  <r>
    <x v="0"/>
    <x v="10"/>
    <n v="692623743"/>
    <n v="109978"/>
    <s v="UNIVERSIDADE FEDERAL DE LAVRAS - MG"/>
    <d v="2020-11-19T19:16:24"/>
    <s v="GMF5808"/>
    <s v="PROPRIA"/>
    <s v="COMIL"/>
    <s v="20012220"/>
    <n v="2008"/>
    <n v="395473"/>
    <s v="JOSE FAVARO RIBEIRO"/>
    <s v="Manutencao em Oficina"/>
    <s v="DIESEL"/>
    <n v="0"/>
    <n v="0"/>
    <n v="160902"/>
    <n v="1"/>
    <n v="0"/>
    <n v="15120"/>
    <n v="918040"/>
    <s v="ELMAZ CAMINHOES E ONIBUS"/>
    <s v="CONCESSIONARIA"/>
    <s v="AVENIDA VEREADOR CICERO ILDEFONSO 1534"/>
    <s v="CALIFORNIA"/>
    <s v="BELO HORIZONTE"/>
    <s v="MG"/>
    <s v="DTM"/>
    <m/>
    <m/>
    <m/>
    <m/>
    <s v="EASY GOOD"/>
    <m/>
    <m/>
    <s v="6035740389467157"/>
    <s v="nd"/>
    <s v="VEICULOS PESADOS - HODOMETRO"/>
    <m/>
    <s v="ADEILSON CARVALHO"/>
  </r>
  <r>
    <x v="0"/>
    <x v="10"/>
    <n v="692769886"/>
    <n v="109978"/>
    <s v="UNIVERSIDADE FEDERAL DE LAVRAS - MG"/>
    <d v="2020-11-20T15:45:20"/>
    <s v="RET4257"/>
    <s v="PROPRIA"/>
    <s v="RETRO ESCAVADEIRA"/>
    <s v="4257"/>
    <n v="2017"/>
    <n v="395469"/>
    <s v="JOSE DE OLIVEIRA"/>
    <s v="Manutencao em Oficina"/>
    <s v="DIESEL"/>
    <n v="0"/>
    <n v="0"/>
    <n v="3496"/>
    <n v="0"/>
    <n v="0"/>
    <n v="1056"/>
    <n v="11252559"/>
    <s v="AUTO MOLAS AEROPORTO"/>
    <s v="OFICINA MECANICA"/>
    <s v="RUA MANOEL GALDINO IRMAO 98"/>
    <s v="SANTA CRUZ"/>
    <s v="LAVRAS"/>
    <s v="MG"/>
    <s v="DTM"/>
    <m/>
    <m/>
    <m/>
    <m/>
    <s v="EASY GOOD"/>
    <m/>
    <m/>
    <s v="6035740389467470"/>
    <s v="nd"/>
    <s v="VEICULOS PESADOS - HORIMETRO"/>
    <m/>
    <s v="ADEILSON CARVALHO"/>
  </r>
  <r>
    <x v="0"/>
    <x v="10"/>
    <n v="692769934"/>
    <n v="109978"/>
    <s v="UNIVERSIDADE FEDERAL DE LAVRAS - MG"/>
    <d v="2020-11-20T15:45:40"/>
    <s v="RET4257"/>
    <s v="PROPRIA"/>
    <s v="RETRO ESCAVADEIRA"/>
    <s v="4257"/>
    <n v="2017"/>
    <n v="395469"/>
    <s v="JOSE DE OLIVEIRA"/>
    <s v="Manutencao em Oficina"/>
    <s v="DIESEL"/>
    <n v="0"/>
    <n v="0"/>
    <n v="3496"/>
    <n v="0"/>
    <n v="0"/>
    <n v="1220"/>
    <n v="11252559"/>
    <s v="AUTO MOLAS AEROPORTO"/>
    <s v="OFICINA MECANICA"/>
    <s v="RUA MANOEL GALDINO IRMAO 98"/>
    <s v="SANTA CRUZ"/>
    <s v="LAVRAS"/>
    <s v="MG"/>
    <s v="DTM"/>
    <m/>
    <m/>
    <m/>
    <m/>
    <s v="EASY GOOD"/>
    <m/>
    <m/>
    <s v="6035740389467470"/>
    <s v="nd"/>
    <s v="VEICULOS PESADOS - HORIMETRO"/>
    <m/>
    <s v="ADEILSON CARVALHO"/>
  </r>
  <r>
    <x v="0"/>
    <x v="10"/>
    <n v="692769988"/>
    <n v="109978"/>
    <s v="UNIVERSIDADE FEDERAL DE LAVRAS - MG"/>
    <d v="2020-11-20T15:45:58"/>
    <s v="MAQ4187"/>
    <s v="PROPRIA"/>
    <s v="EQUIPAMENTO"/>
    <s v="14887"/>
    <n v="1999"/>
    <n v="68674040"/>
    <s v="JOSE BENTO DA SILVA"/>
    <s v="Manutencao em Oficina"/>
    <s v="NAO E NECESSARIO ESPECIFICAR"/>
    <n v="0"/>
    <n v="0"/>
    <n v="2914"/>
    <n v="-212"/>
    <n v="0"/>
    <n v="127"/>
    <n v="11252559"/>
    <s v="AUTO MOLAS AEROPORTO"/>
    <s v="OFICINA MECANICA"/>
    <s v="RUA MANOEL GALDINO IRMAO 98"/>
    <s v="SANTA CRUZ"/>
    <s v="LAVRAS"/>
    <s v="MG"/>
    <s v="DTM"/>
    <m/>
    <m/>
    <m/>
    <m/>
    <s v="EASY GOOD"/>
    <m/>
    <m/>
    <s v="6035740389468494"/>
    <s v="nd"/>
    <s v="VEICULOS PESADOS - HORIMETRO"/>
    <m/>
    <s v="ADEILSON CARVALHO"/>
  </r>
  <r>
    <x v="0"/>
    <x v="10"/>
    <n v="692770087"/>
    <n v="109978"/>
    <s v="UNIVERSIDADE FEDERAL DE LAVRAS - MG"/>
    <d v="2020-11-20T15:46:31"/>
    <s v="GMF7628"/>
    <s v="PROPRIA"/>
    <s v="MICROONIBUS"/>
    <s v="20012218"/>
    <n v="2014"/>
    <n v="395469"/>
    <s v="JOSE DE OLIVEIRA"/>
    <s v="Manutencao em Oficina"/>
    <s v="DIESEL"/>
    <n v="0"/>
    <n v="0"/>
    <n v="234533"/>
    <n v="0"/>
    <n v="0"/>
    <n v="130.02000000000001"/>
    <n v="11252559"/>
    <s v="AUTO MOLAS AEROPORTO"/>
    <s v="OFICINA MECANICA"/>
    <s v="RUA MANOEL GALDINO IRMAO 98"/>
    <s v="SANTA CRUZ"/>
    <s v="LAVRAS"/>
    <s v="MG"/>
    <s v="DTM"/>
    <m/>
    <m/>
    <m/>
    <m/>
    <s v="EASY GOOD"/>
    <m/>
    <m/>
    <s v="6035740389466845"/>
    <s v="nd"/>
    <s v="VEICULOS PESADOS - HODOMETRO"/>
    <m/>
    <s v="ADEILSON CARVALHO"/>
  </r>
  <r>
    <x v="0"/>
    <x v="10"/>
    <n v="692770276"/>
    <n v="109978"/>
    <s v="UNIVERSIDADE FEDERAL DE LAVRAS - MG"/>
    <d v="2020-11-20T15:47:29"/>
    <s v="GMF5491"/>
    <s v="PROPRIA"/>
    <s v="ONIBUS"/>
    <s v="10027325"/>
    <n v="2007"/>
    <n v="68674040"/>
    <s v="JOSE BENTO DA SILVA"/>
    <s v="Manutencao em Oficina"/>
    <s v="DIESEL"/>
    <n v="0"/>
    <n v="0"/>
    <n v="226123"/>
    <n v="0"/>
    <n v="0"/>
    <n v="130.02000000000001"/>
    <n v="11252559"/>
    <s v="AUTO MOLAS AEROPORTO"/>
    <s v="OFICINA MECANICA"/>
    <s v="RUA MANOEL GALDINO IRMAO 98"/>
    <s v="SANTA CRUZ"/>
    <s v="LAVRAS"/>
    <s v="MG"/>
    <s v="DTM"/>
    <m/>
    <m/>
    <m/>
    <m/>
    <s v="EASY GOOD"/>
    <m/>
    <m/>
    <s v="6035740389467124"/>
    <s v="nd"/>
    <s v="VEICULOS PESADOS - HODOMETRO"/>
    <m/>
    <s v="ADEILSON CARVALHO"/>
  </r>
  <r>
    <x v="0"/>
    <x v="10"/>
    <n v="692770391"/>
    <n v="109978"/>
    <s v="UNIVERSIDADE FEDERAL DE LAVRAS - MG"/>
    <d v="2020-11-20T15:48:10"/>
    <s v="GMF5806"/>
    <s v="PROPRIA"/>
    <s v="VOLARE"/>
    <s v="10027324"/>
    <n v="2009"/>
    <n v="395469"/>
    <s v="JOSE DE OLIVEIRA"/>
    <s v="Manutencao em Oficina"/>
    <s v="DIESEL"/>
    <n v="0"/>
    <n v="0"/>
    <n v="264703"/>
    <n v="0"/>
    <n v="0"/>
    <n v="130.02000000000001"/>
    <n v="11252559"/>
    <s v="AUTO MOLAS AEROPORTO"/>
    <s v="OFICINA MECANICA"/>
    <s v="RUA MANOEL GALDINO IRMAO 98"/>
    <s v="SANTA CRUZ"/>
    <s v="LAVRAS"/>
    <s v="MG"/>
    <s v="DTM"/>
    <m/>
    <m/>
    <m/>
    <m/>
    <s v="EASY GOOD"/>
    <m/>
    <m/>
    <s v="6035740389467140"/>
    <s v="nd"/>
    <s v="VEICULOS PESADOS - HODOMETRO"/>
    <m/>
    <s v="ADEILSON CARVALHO"/>
  </r>
  <r>
    <x v="0"/>
    <x v="10"/>
    <n v="692770555"/>
    <n v="109978"/>
    <s v="UNIVERSIDADE FEDERAL DE LAVRAS - MG"/>
    <d v="2020-11-20T15:49:08"/>
    <s v="GMF6930"/>
    <s v="PROPRIA"/>
    <s v="ONIBUS"/>
    <s v="10027328"/>
    <n v="2011"/>
    <n v="395469"/>
    <s v="JOSE DE OLIVEIRA"/>
    <s v="Manutencao em Oficina"/>
    <s v="DIESEL"/>
    <n v="0"/>
    <n v="0"/>
    <n v="58922"/>
    <n v="0"/>
    <n v="0"/>
    <n v="130.02000000000001"/>
    <n v="11252559"/>
    <s v="AUTO MOLAS AEROPORTO"/>
    <s v="OFICINA MECANICA"/>
    <s v="RUA MANOEL GALDINO IRMAO 98"/>
    <s v="SANTA CRUZ"/>
    <s v="LAVRAS"/>
    <s v="MG"/>
    <s v="DTM"/>
    <m/>
    <m/>
    <m/>
    <m/>
    <s v="EASY GOOD"/>
    <m/>
    <m/>
    <s v="6035740389467173"/>
    <s v="nd"/>
    <s v="VEICULOS PESADOS - HODOMETRO"/>
    <m/>
    <s v="ADEILSON CARVALHO"/>
  </r>
  <r>
    <x v="0"/>
    <x v="10"/>
    <n v="692770625"/>
    <n v="109978"/>
    <s v="UNIVERSIDADE FEDERAL DE LAVRAS - MG"/>
    <d v="2020-11-20T15:49:30"/>
    <s v="GMF7365"/>
    <s v="PROPRIA"/>
    <s v="ONIBUS"/>
    <s v=""/>
    <n v="2012"/>
    <n v="395469"/>
    <s v="JOSE DE OLIVEIRA"/>
    <s v="Manutencao em Oficina"/>
    <s v="DIESEL"/>
    <n v="0"/>
    <n v="0"/>
    <n v="12581"/>
    <n v="0"/>
    <n v="0"/>
    <n v="130.02000000000001"/>
    <n v="11252559"/>
    <s v="AUTO MOLAS AEROPORTO"/>
    <s v="OFICINA MECANICA"/>
    <s v="RUA MANOEL GALDINO IRMAO 98"/>
    <s v="SANTA CRUZ"/>
    <s v="LAVRAS"/>
    <s v="MG"/>
    <s v="DTM"/>
    <m/>
    <m/>
    <m/>
    <m/>
    <s v="EASY GOOD"/>
    <m/>
    <m/>
    <s v="6035740389467181"/>
    <s v="nd"/>
    <s v="VEICULOS PESADOS - HODOMETRO"/>
    <m/>
    <s v="ADEILSON CARVALHO"/>
  </r>
  <r>
    <x v="0"/>
    <x v="10"/>
    <n v="692770685"/>
    <n v="109978"/>
    <s v="UNIVERSIDADE FEDERAL DE LAVRAS - MG"/>
    <d v="2020-11-20T15:49:51"/>
    <s v="GMF7393"/>
    <s v="PROPRIA"/>
    <s v="ONIBUS"/>
    <s v="10027333"/>
    <n v="2013"/>
    <n v="395469"/>
    <s v="JOSE DE OLIVEIRA"/>
    <s v="Manutencao em Oficina"/>
    <s v="DIESEL"/>
    <n v="0"/>
    <n v="0"/>
    <n v="159037"/>
    <n v="209"/>
    <n v="0"/>
    <n v="130.02000000000001"/>
    <n v="11252559"/>
    <s v="AUTO MOLAS AEROPORTO"/>
    <s v="OFICINA MECANICA"/>
    <s v="RUA MANOEL GALDINO IRMAO 98"/>
    <s v="SANTA CRUZ"/>
    <s v="LAVRAS"/>
    <s v="MG"/>
    <s v="DTM"/>
    <m/>
    <m/>
    <m/>
    <m/>
    <s v="EASY GOOD"/>
    <m/>
    <m/>
    <s v="6035740389467199"/>
    <s v="nd"/>
    <s v="VEICULOS PESADOS - HODOMETRO"/>
    <m/>
    <s v="ADEILSON CARVALHO"/>
  </r>
  <r>
    <x v="0"/>
    <x v="10"/>
    <n v="692770747"/>
    <n v="109978"/>
    <s v="UNIVERSIDADE FEDERAL DE LAVRAS - MG"/>
    <d v="2020-11-20T15:50:12"/>
    <s v="GMF5451"/>
    <s v="PROPRIA"/>
    <s v="MICRO ONIBUS"/>
    <s v="20012220"/>
    <n v="2008"/>
    <n v="395469"/>
    <s v="JOSE DE OLIVEIRA"/>
    <s v="Manutencao em Oficina"/>
    <s v="DIESEL"/>
    <n v="0"/>
    <n v="0"/>
    <n v="273916"/>
    <n v="1"/>
    <n v="0"/>
    <n v="130.02000000000001"/>
    <n v="11252559"/>
    <s v="AUTO MOLAS AEROPORTO"/>
    <s v="OFICINA MECANICA"/>
    <s v="RUA MANOEL GALDINO IRMAO 98"/>
    <s v="SANTA CRUZ"/>
    <s v="LAVRAS"/>
    <s v="MG"/>
    <s v="DTM"/>
    <m/>
    <m/>
    <m/>
    <m/>
    <s v="EASY GOOD"/>
    <m/>
    <m/>
    <s v="6035740389466878"/>
    <s v="nd"/>
    <s v="VEICULOS PESADOS - HODOMETRO"/>
    <m/>
    <s v="ADEILSON CARVALHO"/>
  </r>
  <r>
    <x v="0"/>
    <x v="10"/>
    <n v="692770803"/>
    <n v="109978"/>
    <s v="UNIVERSIDADE FEDERAL DE LAVRAS - MG"/>
    <d v="2020-11-20T15:50:32"/>
    <s v="HLF7849"/>
    <s v="PROPRIA"/>
    <s v="MICROONIBUS"/>
    <s v="20012219"/>
    <n v="2012"/>
    <n v="395469"/>
    <s v="JOSE DE OLIVEIRA"/>
    <s v="Manutencao em Oficina"/>
    <s v="DIESEL"/>
    <n v="0"/>
    <n v="0"/>
    <n v="260408"/>
    <n v="-28297"/>
    <n v="0"/>
    <n v="130.02000000000001"/>
    <n v="11252559"/>
    <s v="AUTO MOLAS AEROPORTO"/>
    <s v="OFICINA MECANICA"/>
    <s v="RUA MANOEL GALDINO IRMAO 98"/>
    <s v="SANTA CRUZ"/>
    <s v="LAVRAS"/>
    <s v="MG"/>
    <s v="DTM"/>
    <m/>
    <m/>
    <m/>
    <m/>
    <s v="EASY GOOD"/>
    <m/>
    <m/>
    <s v="6035740389466860"/>
    <s v="nd"/>
    <s v="VEICULOS PESADOS - HODOMETRO"/>
    <m/>
    <s v="ADEILSON CARVALHO"/>
  </r>
  <r>
    <x v="0"/>
    <x v="10"/>
    <n v="692770908"/>
    <n v="109978"/>
    <s v="UNIVERSIDADE FEDERAL DE LAVRAS - MG"/>
    <d v="2020-11-20T15:51:08"/>
    <s v="GMF6827"/>
    <s v="PROPRIA"/>
    <s v="SPRINTER"/>
    <s v="20012221"/>
    <n v="2012"/>
    <n v="395469"/>
    <s v="JOSE DE OLIVEIRA"/>
    <s v="Manutencao em Oficina"/>
    <s v="DIESEL"/>
    <n v="0"/>
    <n v="0"/>
    <n v="174221"/>
    <n v="3567"/>
    <n v="0"/>
    <n v="130.02000000000001"/>
    <n v="11252559"/>
    <s v="AUTO MOLAS AEROPORTO"/>
    <s v="OFICINA MECANICA"/>
    <s v="RUA MANOEL GALDINO IRMAO 98"/>
    <s v="SANTA CRUZ"/>
    <s v="LAVRAS"/>
    <s v="MG"/>
    <s v="DTM"/>
    <m/>
    <m/>
    <m/>
    <m/>
    <s v="EASY GOOD"/>
    <m/>
    <m/>
    <s v="6035740389467298"/>
    <s v="nd"/>
    <s v="VEICULOS PESADOS - HODOMETRO"/>
    <m/>
    <s v="ADEILSON CARVALHO"/>
  </r>
  <r>
    <x v="0"/>
    <x v="10"/>
    <n v="692770964"/>
    <n v="109978"/>
    <s v="UNIVERSIDADE FEDERAL DE LAVRAS - MG"/>
    <d v="2020-11-20T15:51:27"/>
    <s v="GMF6665"/>
    <s v="PROPRIA"/>
    <s v="CAMINHAO"/>
    <s v="20012224"/>
    <n v="2011"/>
    <n v="395469"/>
    <s v="JOSE DE OLIVEIRA"/>
    <s v="Manutencao em Oficina"/>
    <s v="DIESEL"/>
    <n v="0"/>
    <n v="0"/>
    <n v="168471"/>
    <n v="1"/>
    <n v="0"/>
    <n v="130.02000000000001"/>
    <n v="11252559"/>
    <s v="AUTO MOLAS AEROPORTO"/>
    <s v="OFICINA MECANICA"/>
    <s v="RUA MANOEL GALDINO IRMAO 98"/>
    <s v="SANTA CRUZ"/>
    <s v="LAVRAS"/>
    <s v="MG"/>
    <s v="DTM"/>
    <m/>
    <m/>
    <m/>
    <m/>
    <s v="EASY GOOD"/>
    <m/>
    <m/>
    <s v="6035740389466548"/>
    <s v="nd"/>
    <s v="VEICULOS PESADOS - HODOMETRO"/>
    <m/>
    <s v="ADEILSON CARVALHO"/>
  </r>
  <r>
    <x v="0"/>
    <x v="10"/>
    <n v="692771020"/>
    <n v="109978"/>
    <s v="UNIVERSIDADE FEDERAL DE LAVRAS - MG"/>
    <d v="2020-11-20T15:51:46"/>
    <s v="GMF6666"/>
    <s v="PROPRIA"/>
    <s v="CAMINHAO"/>
    <s v="20019840"/>
    <n v="2011"/>
    <n v="395469"/>
    <s v="JOSE DE OLIVEIRA"/>
    <s v="Manutencao em Oficina"/>
    <s v="DIESEL"/>
    <n v="0"/>
    <n v="0"/>
    <n v="128684"/>
    <n v="1103"/>
    <n v="0"/>
    <n v="130.02000000000001"/>
    <n v="11252559"/>
    <s v="AUTO MOLAS AEROPORTO"/>
    <s v="OFICINA MECANICA"/>
    <s v="RUA MANOEL GALDINO IRMAO 98"/>
    <s v="SANTA CRUZ"/>
    <s v="LAVRAS"/>
    <s v="MG"/>
    <s v="DTM"/>
    <m/>
    <m/>
    <m/>
    <m/>
    <s v="EASY GOOD"/>
    <m/>
    <m/>
    <s v="6035740389466555"/>
    <s v="nd"/>
    <s v="VEICULOS PESADOS - HODOMETRO"/>
    <m/>
    <s v="ADEILSON CARVALHO"/>
  </r>
  <r>
    <x v="0"/>
    <x v="10"/>
    <n v="692771095"/>
    <n v="109978"/>
    <s v="UNIVERSIDADE FEDERAL DE LAVRAS - MG"/>
    <d v="2020-11-20T15:52:04"/>
    <s v="GMF5528"/>
    <s v="PROPRIA"/>
    <s v="1418"/>
    <s v="20012551"/>
    <n v="2008"/>
    <n v="395469"/>
    <s v="JOSE DE OLIVEIRA"/>
    <s v="Manutencao em Oficina"/>
    <s v="DIESEL"/>
    <n v="0"/>
    <n v="0"/>
    <n v="134846"/>
    <n v="539"/>
    <n v="0"/>
    <n v="130.02000000000001"/>
    <n v="11252559"/>
    <s v="AUTO MOLAS AEROPORTO"/>
    <s v="OFICINA MECANICA"/>
    <s v="RUA MANOEL GALDINO IRMAO 98"/>
    <s v="SANTA CRUZ"/>
    <s v="LAVRAS"/>
    <s v="MG"/>
    <s v="DTM"/>
    <m/>
    <m/>
    <m/>
    <m/>
    <s v="EASY GOOD"/>
    <m/>
    <m/>
    <s v="6035740389466514"/>
    <s v="nd"/>
    <s v="VEICULOS PESADOS - HODOMETRO"/>
    <m/>
    <s v="ADEILSON CARVALHO"/>
  </r>
  <r>
    <x v="0"/>
    <x v="10"/>
    <n v="692771213"/>
    <n v="109978"/>
    <s v="UNIVERSIDADE FEDERAL DE LAVRAS - MG"/>
    <d v="2020-11-20T15:52:48"/>
    <s v="GMF7191"/>
    <s v="PROPRIA"/>
    <s v="CAMINHAO"/>
    <s v="20019842"/>
    <n v="2012"/>
    <n v="395469"/>
    <s v="JOSE DE OLIVEIRA"/>
    <s v="Manutencao em Oficina"/>
    <s v="DIESEL"/>
    <n v="0"/>
    <n v="0"/>
    <n v="92383"/>
    <n v="0"/>
    <n v="0"/>
    <n v="130.02000000000001"/>
    <n v="11252559"/>
    <s v="AUTO MOLAS AEROPORTO"/>
    <s v="OFICINA MECANICA"/>
    <s v="RUA MANOEL GALDINO IRMAO 98"/>
    <s v="SANTA CRUZ"/>
    <s v="LAVRAS"/>
    <s v="MG"/>
    <s v="DTM"/>
    <m/>
    <m/>
    <m/>
    <m/>
    <s v="EASY GOOD"/>
    <m/>
    <m/>
    <s v="6035740389466563"/>
    <s v="nd"/>
    <s v="VEICULOS PESADOS - HODOMETRO"/>
    <m/>
    <s v="ADEILSON CARVALHO"/>
  </r>
  <r>
    <x v="0"/>
    <x v="10"/>
    <n v="692771434"/>
    <n v="109978"/>
    <s v="UNIVERSIDADE FEDERAL DE LAVRAS - MG"/>
    <d v="2020-11-20T15:54:05"/>
    <s v="GMF0576"/>
    <s v="PROPRIA"/>
    <s v="L1113"/>
    <s v="20012237"/>
    <n v="1976"/>
    <n v="395469"/>
    <s v="JOSE DE OLIVEIRA"/>
    <s v="Manutencao em Oficina"/>
    <s v="DIESEL"/>
    <n v="0"/>
    <n v="0"/>
    <n v="61094"/>
    <n v="-1"/>
    <n v="0"/>
    <n v="130.02000000000001"/>
    <n v="11252559"/>
    <s v="AUTO MOLAS AEROPORTO"/>
    <s v="OFICINA MECANICA"/>
    <s v="RUA MANOEL GALDINO IRMAO 98"/>
    <s v="SANTA CRUZ"/>
    <s v="LAVRAS"/>
    <s v="MG"/>
    <s v="DTM"/>
    <m/>
    <m/>
    <m/>
    <m/>
    <s v="EASY GOOD"/>
    <m/>
    <m/>
    <s v="6035740389466480"/>
    <s v="nd"/>
    <s v="VEICULOS PESADOS - HODOMETRO"/>
    <m/>
    <s v="ADEILSON CARVALHO"/>
  </r>
  <r>
    <x v="0"/>
    <x v="10"/>
    <n v="692771496"/>
    <n v="109978"/>
    <s v="UNIVERSIDADE FEDERAL DE LAVRAS - MG"/>
    <d v="2020-11-20T15:54:26"/>
    <s v="GMF1078"/>
    <s v="PROPRIA"/>
    <s v="CAMINHAO"/>
    <s v="20015677"/>
    <n v="1977"/>
    <n v="395469"/>
    <s v="JOSE DE OLIVEIRA"/>
    <s v="Manutencao em Oficina"/>
    <s v="DIESEL"/>
    <n v="0"/>
    <n v="0"/>
    <n v="79006"/>
    <n v="500"/>
    <n v="0"/>
    <n v="130.02000000000001"/>
    <n v="11252559"/>
    <s v="AUTO MOLAS AEROPORTO"/>
    <s v="OFICINA MECANICA"/>
    <s v="RUA MANOEL GALDINO IRMAO 98"/>
    <s v="SANTA CRUZ"/>
    <s v="LAVRAS"/>
    <s v="MG"/>
    <s v="DTM"/>
    <m/>
    <m/>
    <m/>
    <m/>
    <s v="EASY GOOD"/>
    <m/>
    <m/>
    <s v="6035740389466498"/>
    <s v="nd"/>
    <s v="VEICULOS PESADOS - HODOMETRO"/>
    <m/>
    <s v="ADEILSON CARVALHO"/>
  </r>
  <r>
    <x v="0"/>
    <x v="10"/>
    <n v="692771562"/>
    <n v="109978"/>
    <s v="UNIVERSIDADE FEDERAL DE LAVRAS - MG"/>
    <d v="2020-11-20T15:54:45"/>
    <s v="GMF5800"/>
    <s v="PROPRIA"/>
    <s v="13000"/>
    <s v="20012236"/>
    <n v="2009"/>
    <n v="395469"/>
    <s v="JOSE DE OLIVEIRA"/>
    <s v="Manutencao em Oficina"/>
    <s v="DIESEL"/>
    <n v="0"/>
    <n v="0"/>
    <n v="111182"/>
    <n v="2372"/>
    <n v="0"/>
    <n v="130.02000000000001"/>
    <n v="11252559"/>
    <s v="AUTO MOLAS AEROPORTO"/>
    <s v="OFICINA MECANICA"/>
    <s v="RUA MANOEL GALDINO IRMAO 98"/>
    <s v="SANTA CRUZ"/>
    <s v="LAVRAS"/>
    <s v="MG"/>
    <s v="DTM"/>
    <m/>
    <m/>
    <m/>
    <m/>
    <s v="EASY GOOD"/>
    <m/>
    <m/>
    <s v="6035740389466522"/>
    <s v="nd"/>
    <s v="VEICULOS PESADOS - HODOMETRO"/>
    <m/>
    <s v="ADEILSON CARVALHO"/>
  </r>
  <r>
    <x v="3"/>
    <x v="10"/>
    <n v="692788195"/>
    <n v="109978"/>
    <s v="UNIVERSIDADE FEDERAL DE LAVRAS - MG"/>
    <d v="2020-11-20T17:04:24"/>
    <s v="PVJ8142"/>
    <s v="PROPRIA"/>
    <s v="MOTOCICLETA"/>
    <s v="20019243"/>
    <n v="2014"/>
    <n v="1810957"/>
    <s v="ARTHUR RESENDE RIBEIRO DE OLIVEIRA"/>
    <s v="Oleo"/>
    <s v="GASOLINA COMUM"/>
    <n v="1"/>
    <n v="17"/>
    <n v="96528"/>
    <n v="1222"/>
    <n v="1222"/>
    <n v="17"/>
    <n v="644030"/>
    <s v="POSTO VENERANDO"/>
    <s v="POSTO DE COMBUSTIVEL"/>
    <s v="PRACA MONSENHOR DOMINGOS PINHEIRO 242"/>
    <s v="CENTRO"/>
    <s v="LAVRAS"/>
    <s v="MG"/>
    <s v="CVP"/>
    <m/>
    <m/>
    <m/>
    <m/>
    <s v="POS"/>
    <m/>
    <s v="59532699"/>
    <s v="6035740389466910"/>
    <s v="nd"/>
    <s v="GRUPO GERAL DE RESTRICOES"/>
    <m/>
    <s v="ADEILSON CARVALHO"/>
  </r>
  <r>
    <x v="3"/>
    <x v="10"/>
    <n v="692789544"/>
    <n v="109978"/>
    <s v="UNIVERSIDADE FEDERAL DE LAVRAS - MG"/>
    <d v="2020-11-20T17:11:31"/>
    <s v="PVJ8159"/>
    <s v="PROPRIA"/>
    <s v="MOTOCICLETA"/>
    <s v="0019242"/>
    <n v="2014"/>
    <n v="1810957"/>
    <s v="ARTHUR RESENDE RIBEIRO DE OLIVEIRA"/>
    <s v="Oleo"/>
    <s v="GASOLINA COMUM"/>
    <n v="1"/>
    <n v="17"/>
    <n v="84836"/>
    <n v="1046"/>
    <n v="1046"/>
    <n v="17"/>
    <n v="644030"/>
    <s v="POSTO VENERANDO"/>
    <s v="POSTO DE COMBUSTIVEL"/>
    <s v="PRACA MONSENHOR DOMINGOS PINHEIRO 242"/>
    <s v="CENTRO"/>
    <s v="LAVRAS"/>
    <s v="MG"/>
    <s v="CVP"/>
    <m/>
    <m/>
    <m/>
    <m/>
    <s v="POS"/>
    <m/>
    <s v="59532699"/>
    <s v="6035740389466969"/>
    <s v="nd"/>
    <s v="MOTOCICLETA"/>
    <m/>
    <s v="ADEILSON CARVALHO"/>
  </r>
  <r>
    <x v="0"/>
    <x v="10"/>
    <n v="692797519"/>
    <n v="109978"/>
    <s v="UNIVERSIDADE FEDERAL DE LAVRAS - MG"/>
    <d v="2020-11-20T17:42:50"/>
    <s v="GMF6337"/>
    <s v="PROPRIA"/>
    <s v="ONIBUS"/>
    <s v="10027326"/>
    <n v="2010"/>
    <n v="395469"/>
    <s v="JOSE DE OLIVEIRA"/>
    <s v="Manutencao em Oficina"/>
    <s v="DIESEL"/>
    <n v="0"/>
    <n v="0"/>
    <n v="165860"/>
    <n v="0"/>
    <n v="0"/>
    <n v="130.02000000000001"/>
    <n v="11252559"/>
    <s v="AUTO MOLAS AEROPORTO"/>
    <s v="OFICINA MECANICA"/>
    <s v="RUA MANOEL GALDINO IRMAO 98"/>
    <s v="SANTA CRUZ"/>
    <s v="LAVRAS"/>
    <s v="MG"/>
    <s v="DTM"/>
    <m/>
    <m/>
    <m/>
    <m/>
    <s v="EASY GOOD"/>
    <m/>
    <m/>
    <s v="6035740389467165"/>
    <s v="nd"/>
    <s v="VEICULOS PESADOS - HODOMETRO"/>
    <m/>
    <s v="ADEILSON CARVALHO"/>
  </r>
  <r>
    <x v="0"/>
    <x v="10"/>
    <n v="692797520"/>
    <n v="109978"/>
    <s v="UNIVERSIDADE FEDERAL DE LAVRAS - MG"/>
    <d v="2020-11-20T17:42:52"/>
    <s v="HOE7926"/>
    <s v="PROPRIA"/>
    <s v="CAMINHAO"/>
    <s v=""/>
    <n v="2011"/>
    <n v="395469"/>
    <s v="JOSE DE OLIVEIRA"/>
    <s v="Manutencao em Oficina"/>
    <s v="DIESEL"/>
    <n v="0"/>
    <n v="0"/>
    <n v="105408"/>
    <n v="522"/>
    <n v="0"/>
    <n v="130.02000000000001"/>
    <n v="11252559"/>
    <s v="AUTO MOLAS AEROPORTO"/>
    <s v="OFICINA MECANICA"/>
    <s v="RUA MANOEL GALDINO IRMAO 98"/>
    <s v="SANTA CRUZ"/>
    <s v="LAVRAS"/>
    <s v="MG"/>
    <s v="DTM"/>
    <m/>
    <m/>
    <m/>
    <m/>
    <s v="EASY GOOD"/>
    <m/>
    <m/>
    <s v="6035740389466571"/>
    <s v="CAMINHAO"/>
    <s v="VEICULOS PESADOS - HODOMETRO"/>
    <m/>
    <s v="ADEILSON CARVALHO"/>
  </r>
  <r>
    <x v="0"/>
    <x v="10"/>
    <n v="692797528"/>
    <n v="109978"/>
    <s v="UNIVERSIDADE FEDERAL DE LAVRAS - MG"/>
    <d v="2020-11-20T17:42:53"/>
    <s v="GMF5808"/>
    <s v="PROPRIA"/>
    <s v="COMIL"/>
    <s v="20012220"/>
    <n v="2008"/>
    <n v="395469"/>
    <s v="JOSE DE OLIVEIRA"/>
    <s v="Manutencao em Oficina"/>
    <s v="DIESEL"/>
    <n v="0"/>
    <n v="0"/>
    <n v="160902"/>
    <n v="0"/>
    <n v="0"/>
    <n v="130.02000000000001"/>
    <n v="11252559"/>
    <s v="AUTO MOLAS AEROPORTO"/>
    <s v="OFICINA MECANICA"/>
    <s v="RUA MANOEL GALDINO IRMAO 98"/>
    <s v="SANTA CRUZ"/>
    <s v="LAVRAS"/>
    <s v="MG"/>
    <s v="DTM"/>
    <m/>
    <m/>
    <m/>
    <m/>
    <s v="EASY GOOD"/>
    <m/>
    <m/>
    <s v="6035740389467157"/>
    <s v="nd"/>
    <s v="VEICULOS PESADOS - HODOMETRO"/>
    <m/>
    <s v="ADEILSON CARVALHO"/>
  </r>
  <r>
    <x v="0"/>
    <x v="10"/>
    <n v="692797534"/>
    <n v="109978"/>
    <s v="UNIVERSIDADE FEDERAL DE LAVRAS - MG"/>
    <d v="2020-11-20T17:42:55"/>
    <s v="GMF5552"/>
    <s v="PROPRIA"/>
    <s v="ONIBUS"/>
    <s v="10027327"/>
    <n v="2008"/>
    <n v="395469"/>
    <s v="JOSE DE OLIVEIRA"/>
    <s v="Manutencao em Oficina"/>
    <s v="DIESEL"/>
    <n v="0"/>
    <n v="0"/>
    <n v="354541"/>
    <n v="1"/>
    <n v="0"/>
    <n v="130.02000000000001"/>
    <n v="11252559"/>
    <s v="AUTO MOLAS AEROPORTO"/>
    <s v="OFICINA MECANICA"/>
    <s v="RUA MANOEL GALDINO IRMAO 98"/>
    <s v="SANTA CRUZ"/>
    <s v="LAVRAS"/>
    <s v="MG"/>
    <s v="DTM"/>
    <m/>
    <m/>
    <m/>
    <m/>
    <s v="EASY GOOD"/>
    <m/>
    <m/>
    <s v="6035740389467132"/>
    <s v="nd"/>
    <s v="VEICULOS PESADOS - HODOMETRO"/>
    <m/>
    <s v="ADEILSON CARVALHO"/>
  </r>
  <r>
    <x v="0"/>
    <x v="10"/>
    <n v="692797538"/>
    <n v="109978"/>
    <s v="UNIVERSIDADE FEDERAL DE LAVRAS - MG"/>
    <d v="2020-11-20T17:42:56"/>
    <s v="GMF7797"/>
    <s v="PROPRIA"/>
    <s v="ONIBUS"/>
    <s v=""/>
    <n v="2013"/>
    <n v="68674040"/>
    <s v="JOSE BENTO DA SILVA"/>
    <s v="Manutencao em Oficina"/>
    <s v="DIESEL"/>
    <n v="0"/>
    <n v="0"/>
    <n v="148422"/>
    <n v="372"/>
    <n v="0"/>
    <n v="130.02000000000001"/>
    <n v="11252559"/>
    <s v="AUTO MOLAS AEROPORTO"/>
    <s v="OFICINA MECANICA"/>
    <s v="RUA MANOEL GALDINO IRMAO 98"/>
    <s v="SANTA CRUZ"/>
    <s v="LAVRAS"/>
    <s v="MG"/>
    <s v="DTM"/>
    <m/>
    <m/>
    <m/>
    <m/>
    <s v="EASY GOOD"/>
    <m/>
    <m/>
    <s v="6035740389467207"/>
    <s v="nd"/>
    <s v="VEICULOS PESADOS - HODOMETRO"/>
    <m/>
    <s v="ADEILSON CARVALHO"/>
  </r>
  <r>
    <x v="0"/>
    <x v="10"/>
    <n v="693107008"/>
    <n v="109978"/>
    <s v="UNIVERSIDADE FEDERAL DE LAVRAS - MG"/>
    <d v="2020-11-23T09:57:48"/>
    <s v="GMF5499"/>
    <s v="PROPRIA"/>
    <s v="BORA"/>
    <s v="20019855"/>
    <n v="2008"/>
    <n v="1810957"/>
    <s v="ARTHUR RESENDE RIBEIRO DE OLIVEIRA"/>
    <s v="Filtro de combustivel"/>
    <s v="DIESEL"/>
    <n v="0"/>
    <n v="0"/>
    <n v="325591"/>
    <n v="0"/>
    <n v="0"/>
    <n v="58.5"/>
    <n v="6103464"/>
    <s v="POSTO TUNEL"/>
    <s v="POSTO DE COMBUSTIVEL"/>
    <s v="RUA OTACILIO NEGRAO DE LIMA 598"/>
    <s v="CENTRO"/>
    <s v="LAVRAS"/>
    <s v="MG"/>
    <s v="DTM"/>
    <m/>
    <m/>
    <m/>
    <m/>
    <s v="POS"/>
    <m/>
    <s v="76015906"/>
    <s v="6035740389466464"/>
    <s v="nd"/>
    <s v="VEICULOS LEVES"/>
    <m/>
    <s v="ADEILSON CARVALHO"/>
  </r>
  <r>
    <x v="0"/>
    <x v="10"/>
    <n v="693107008"/>
    <n v="109978"/>
    <s v="UNIVERSIDADE FEDERAL DE LAVRAS - MG"/>
    <d v="2020-11-23T09:57:48"/>
    <s v="GMF5499"/>
    <s v="PROPRIA"/>
    <s v="BORA"/>
    <s v="20019855"/>
    <n v="2008"/>
    <n v="1810957"/>
    <s v="ARTHUR RESENDE RIBEIRO DE OLIVEIRA"/>
    <s v="Oleo"/>
    <s v="DIESEL"/>
    <n v="4"/>
    <n v="33.25"/>
    <n v="325591"/>
    <n v="3342"/>
    <n v="835.5"/>
    <n v="133"/>
    <n v="6103464"/>
    <s v="POSTO TUNEL"/>
    <s v="POSTO DE COMBUSTIVEL"/>
    <s v="RUA OTACILIO NEGRAO DE LIMA 598"/>
    <s v="CENTRO"/>
    <s v="LAVRAS"/>
    <s v="MG"/>
    <s v="DTM"/>
    <m/>
    <m/>
    <m/>
    <m/>
    <s v="POS"/>
    <m/>
    <s v="76015906"/>
    <s v="6035740389466464"/>
    <s v="nd"/>
    <s v="VEICULOS LEVES"/>
    <m/>
    <s v="ADEILSON CARVALHO"/>
  </r>
  <r>
    <x v="0"/>
    <x v="10"/>
    <n v="693107008"/>
    <n v="109978"/>
    <s v="UNIVERSIDADE FEDERAL DE LAVRAS - MG"/>
    <d v="2020-11-23T09:57:48"/>
    <s v="GMF5499"/>
    <s v="PROPRIA"/>
    <s v="BORA"/>
    <s v="20019855"/>
    <n v="2008"/>
    <n v="1810957"/>
    <s v="ARTHUR RESENDE RIBEIRO DE OLIVEIRA"/>
    <s v="Filtro de oleo"/>
    <s v="DIESEL"/>
    <n v="0"/>
    <n v="0"/>
    <n v="325591"/>
    <n v="0"/>
    <n v="0"/>
    <n v="14.4"/>
    <n v="6103464"/>
    <s v="POSTO TUNEL"/>
    <s v="POSTO DE COMBUSTIVEL"/>
    <s v="RUA OTACILIO NEGRAO DE LIMA 598"/>
    <s v="CENTRO"/>
    <s v="LAVRAS"/>
    <s v="MG"/>
    <s v="DTM"/>
    <m/>
    <m/>
    <m/>
    <m/>
    <s v="POS"/>
    <m/>
    <s v="76015906"/>
    <s v="6035740389466464"/>
    <s v="nd"/>
    <s v="VEICULOS LEVES"/>
    <m/>
    <s v="ADEILSON CARVALHO"/>
  </r>
  <r>
    <x v="0"/>
    <x v="10"/>
    <n v="693238007"/>
    <n v="109978"/>
    <s v="UNIVERSIDADE FEDERAL DE LAVRAS - MG"/>
    <d v="2020-11-24T00:01:07"/>
    <s v="GMF7311"/>
    <s v="PROPRIA"/>
    <s v="CARRETA REBOCAVEL"/>
    <s v="20012564"/>
    <n v="2011"/>
    <n v="1095810"/>
    <s v="JOSE HERNANI PEREIRA"/>
    <s v="Manutencao em Oficina"/>
    <s v="QUEROSENE"/>
    <n v="0"/>
    <n v="0"/>
    <n v="109281"/>
    <n v="0"/>
    <n v="0"/>
    <n v="1925"/>
    <n v="11844510"/>
    <s v="COMERCIO DE PECAS PARA TRATORES COSTA  SILVA LTDA"/>
    <s v="OFICINA MECANICA"/>
    <s v="AVENIDA CHRISTOVAM LIMA GUEDES 1567"/>
    <s v="VILA LAMBARI"/>
    <s v="MOCOCA"/>
    <s v="SP"/>
    <s v="DTM"/>
    <m/>
    <m/>
    <m/>
    <m/>
    <s v="EASY GOOD"/>
    <m/>
    <m/>
    <s v="6035740399993457"/>
    <s v="EQUIPAMENTO"/>
    <s v="GRUPO GERAL DE RESTRICOES"/>
    <m/>
    <s v="ADEILSON CARVALHO"/>
  </r>
  <r>
    <x v="0"/>
    <x v="10"/>
    <n v="693305999"/>
    <n v="109978"/>
    <s v="UNIVERSIDADE FEDERAL DE LAVRAS - MG"/>
    <d v="2020-11-24T10:44:32"/>
    <s v="GMF6108"/>
    <s v="PROPRIA"/>
    <s v="KOMBI 1.6"/>
    <s v="20015678"/>
    <n v="2010"/>
    <n v="395464"/>
    <s v="JOSE AUGUSTO DE ABREU"/>
    <s v="Manutencao em Oficina"/>
    <s v="GASOLINA COMUM"/>
    <n v="0"/>
    <n v="0"/>
    <n v="688171"/>
    <n v="-174"/>
    <n v="0"/>
    <n v="2580"/>
    <n v="11271855"/>
    <s v="BOTELHO CENTRO AUTOMOTIVO"/>
    <s v="OFICINA MECANICA"/>
    <s v="RUA CAPITAO JAIR VIEIRA 40"/>
    <s v="CENTRO"/>
    <s v="LAVRAS"/>
    <s v="MG"/>
    <s v="DTM"/>
    <m/>
    <m/>
    <m/>
    <m/>
    <s v="EASY GOOD"/>
    <m/>
    <m/>
    <s v="6035740389466803"/>
    <s v="nd"/>
    <s v="VEICULOS LEVES"/>
    <m/>
    <s v="ADEILSON CARVALHO"/>
  </r>
  <r>
    <x v="0"/>
    <x v="10"/>
    <n v="693306976"/>
    <n v="109978"/>
    <s v="UNIVERSIDADE FEDERAL DE LAVRAS - MG"/>
    <d v="2020-11-24T10:50:23"/>
    <s v="RET4258"/>
    <s v="PROPRIA"/>
    <s v="RETRO ESCAVADEIRA"/>
    <s v="4258"/>
    <n v="2017"/>
    <n v="68674040"/>
    <s v="JOSE BENTO DA SILVA"/>
    <s v="Manutencao em Oficina"/>
    <s v="DIESEL"/>
    <n v="0"/>
    <n v="0"/>
    <n v="5862"/>
    <n v="1"/>
    <n v="0"/>
    <n v="1334.72"/>
    <n v="11252559"/>
    <s v="AUTO MOLAS AEROPORTO"/>
    <s v="OFICINA MECANICA"/>
    <s v="RUA MANOEL GALDINO IRMAO 98"/>
    <s v="SANTA CRUZ"/>
    <s v="LAVRAS"/>
    <s v="MG"/>
    <s v="DTM"/>
    <m/>
    <m/>
    <m/>
    <m/>
    <s v="EASY GOOD"/>
    <m/>
    <m/>
    <s v="6035740389467488"/>
    <s v="nd"/>
    <s v="VEICULOS PESADOS - HORIMETRO"/>
    <m/>
    <s v="ADEILSON CARVALHO"/>
  </r>
  <r>
    <x v="0"/>
    <x v="10"/>
    <n v="693307031"/>
    <n v="109978"/>
    <s v="UNIVERSIDADE FEDERAL DE LAVRAS - MG"/>
    <d v="2020-11-24T10:50:45"/>
    <s v="GMF0576"/>
    <s v="PROPRIA"/>
    <s v="L1113"/>
    <s v="20012237"/>
    <n v="1976"/>
    <n v="395469"/>
    <s v="JOSE DE OLIVEIRA"/>
    <s v="Manutencao em Oficina"/>
    <s v="DIESEL"/>
    <n v="0"/>
    <n v="0"/>
    <n v="61096"/>
    <n v="2"/>
    <n v="0"/>
    <n v="1977.97"/>
    <n v="11252559"/>
    <s v="AUTO MOLAS AEROPORTO"/>
    <s v="OFICINA MECANICA"/>
    <s v="RUA MANOEL GALDINO IRMAO 98"/>
    <s v="SANTA CRUZ"/>
    <s v="LAVRAS"/>
    <s v="MG"/>
    <s v="DTM"/>
    <m/>
    <m/>
    <m/>
    <m/>
    <s v="EASY GOOD"/>
    <m/>
    <m/>
    <s v="6035740389466480"/>
    <s v="nd"/>
    <s v="VEICULOS PESADOS - HODOMETRO"/>
    <m/>
    <s v="ADEILSON CARVALHO"/>
  </r>
  <r>
    <x v="0"/>
    <x v="10"/>
    <n v="693308103"/>
    <n v="109978"/>
    <s v="UNIVERSIDADE FEDERAL DE LAVRAS - MG"/>
    <d v="2020-11-24T10:51:06"/>
    <s v="TRA4259"/>
    <s v="PROPRIA"/>
    <s v="TRATOR BM 100"/>
    <s v="4259"/>
    <n v="1999"/>
    <n v="395469"/>
    <s v="JOSE DE OLIVEIRA"/>
    <s v="Manutencao em Oficina"/>
    <s v="DIESEL"/>
    <n v="0"/>
    <n v="0"/>
    <n v="30336"/>
    <n v="27225"/>
    <n v="0"/>
    <n v="323.5"/>
    <n v="11252559"/>
    <s v="AUTO MOLAS AEROPORTO"/>
    <s v="OFICINA MECANICA"/>
    <s v="RUA MANOEL GALDINO IRMAO 98"/>
    <s v="SANTA CRUZ"/>
    <s v="LAVRAS"/>
    <s v="MG"/>
    <s v="DTM"/>
    <m/>
    <m/>
    <m/>
    <m/>
    <s v="EASY GOOD"/>
    <m/>
    <m/>
    <s v="6035740389467439"/>
    <s v="nd"/>
    <s v="VEICULOS PESADOS - HORIMETRO"/>
    <m/>
    <s v="ADEILSON CARVALHO"/>
  </r>
  <r>
    <x v="0"/>
    <x v="10"/>
    <n v="693308166"/>
    <n v="109978"/>
    <s v="UNIVERSIDADE FEDERAL DE LAVRAS - MG"/>
    <d v="2020-11-24T10:51:25"/>
    <s v="TRA4261"/>
    <s v="PROPRIA"/>
    <s v="TL"/>
    <s v="4261"/>
    <n v="1975"/>
    <n v="68674040"/>
    <s v="JOSE BENTO DA SILVA"/>
    <s v="Manutencao em Oficina"/>
    <s v="DIESEL"/>
    <n v="0"/>
    <n v="0"/>
    <n v="24176"/>
    <n v="21056"/>
    <n v="0"/>
    <n v="533.5"/>
    <n v="11252559"/>
    <s v="AUTO MOLAS AEROPORTO"/>
    <s v="OFICINA MECANICA"/>
    <s v="RUA MANOEL GALDINO IRMAO 98"/>
    <s v="SANTA CRUZ"/>
    <s v="LAVRAS"/>
    <s v="MG"/>
    <s v="DTM"/>
    <m/>
    <m/>
    <m/>
    <m/>
    <s v="EASY GOOD"/>
    <m/>
    <m/>
    <s v="6035740402110859"/>
    <s v="nd"/>
    <s v="VEICULOS PESADOS - HORIMETRO"/>
    <m/>
    <s v="ADEILSON CARVALHO"/>
  </r>
  <r>
    <x v="0"/>
    <x v="10"/>
    <n v="693308282"/>
    <n v="109978"/>
    <s v="UNIVERSIDADE FEDERAL DE LAVRAS - MG"/>
    <d v="2020-11-24T10:52:05"/>
    <s v="RET4257"/>
    <s v="PROPRIA"/>
    <s v="RETRO ESCAVADEIRA"/>
    <s v="4257"/>
    <n v="2017"/>
    <n v="395469"/>
    <s v="JOSE DE OLIVEIRA"/>
    <s v="Manutencao em Oficina"/>
    <s v="DIESEL"/>
    <n v="0"/>
    <n v="0"/>
    <n v="3616"/>
    <n v="120"/>
    <n v="0"/>
    <n v="572.29999999999995"/>
    <n v="11252559"/>
    <s v="AUTO MOLAS AEROPORTO"/>
    <s v="OFICINA MECANICA"/>
    <s v="RUA MANOEL GALDINO IRMAO 98"/>
    <s v="SANTA CRUZ"/>
    <s v="LAVRAS"/>
    <s v="MG"/>
    <s v="DTM"/>
    <m/>
    <m/>
    <m/>
    <m/>
    <s v="EASY GOOD"/>
    <m/>
    <m/>
    <s v="6035740389467470"/>
    <s v="nd"/>
    <s v="VEICULOS PESADOS - HORIMETRO"/>
    <m/>
    <s v="ADEILSON CARVALHO"/>
  </r>
  <r>
    <x v="0"/>
    <x v="10"/>
    <n v="693308452"/>
    <n v="109978"/>
    <s v="UNIVERSIDADE FEDERAL DE LAVRAS - MG"/>
    <d v="2020-11-24T10:53:14"/>
    <s v="TRA4259"/>
    <s v="PROPRIA"/>
    <s v="TRATOR BM 100"/>
    <s v="4259"/>
    <n v="1999"/>
    <n v="395469"/>
    <s v="JOSE DE OLIVEIRA"/>
    <s v="Manutencao em Oficina"/>
    <s v="DIESEL"/>
    <n v="0"/>
    <n v="0"/>
    <n v="30332"/>
    <n v="-4"/>
    <n v="0"/>
    <n v="1751.82"/>
    <n v="11252559"/>
    <s v="AUTO MOLAS AEROPORTO"/>
    <s v="OFICINA MECANICA"/>
    <s v="RUA MANOEL GALDINO IRMAO 98"/>
    <s v="SANTA CRUZ"/>
    <s v="LAVRAS"/>
    <s v="MG"/>
    <s v="DTM"/>
    <m/>
    <m/>
    <m/>
    <m/>
    <s v="EASY GOOD"/>
    <m/>
    <m/>
    <s v="6035740389467439"/>
    <s v="nd"/>
    <s v="VEICULOS PESADOS - HORIMETRO"/>
    <m/>
    <s v="ADEILSON CARVALHO"/>
  </r>
  <r>
    <x v="0"/>
    <x v="10"/>
    <n v="693308499"/>
    <n v="109978"/>
    <s v="UNIVERSIDADE FEDERAL DE LAVRAS - MG"/>
    <d v="2020-11-24T10:53:34"/>
    <s v="GMF1078"/>
    <s v="PROPRIA"/>
    <s v="CAMINHAO"/>
    <s v="20015677"/>
    <n v="1977"/>
    <n v="68674040"/>
    <s v="JOSE BENTO DA SILVA"/>
    <s v="Manutencao em Oficina"/>
    <s v="DIESEL"/>
    <n v="0"/>
    <n v="0"/>
    <n v="79148"/>
    <n v="142"/>
    <n v="0"/>
    <n v="111.55"/>
    <n v="11252559"/>
    <s v="AUTO MOLAS AEROPORTO"/>
    <s v="OFICINA MECANICA"/>
    <s v="RUA MANOEL GALDINO IRMAO 98"/>
    <s v="SANTA CRUZ"/>
    <s v="LAVRAS"/>
    <s v="MG"/>
    <s v="DTM"/>
    <m/>
    <m/>
    <m/>
    <m/>
    <s v="EASY GOOD"/>
    <m/>
    <m/>
    <s v="6035740389466498"/>
    <s v="nd"/>
    <s v="VEICULOS PESADOS - HODOMETRO"/>
    <m/>
    <s v="ADEILSON CARVALHO"/>
  </r>
  <r>
    <x v="6"/>
    <x v="10"/>
    <n v="693393129"/>
    <n v="109978"/>
    <s v="UNIVERSIDADE FEDERAL DE LAVRAS - MG"/>
    <d v="2020-11-24T17:59:23"/>
    <s v="HKX5728"/>
    <s v="PROPRIA"/>
    <s v="MOTOCICLETA"/>
    <s v=""/>
    <n v="2009"/>
    <n v="1810957"/>
    <s v="ARTHUR RESENDE RIBEIRO DE OLIVEIRA"/>
    <s v="Oleo"/>
    <s v="GASOLINA COMUM"/>
    <n v="1"/>
    <n v="17"/>
    <n v="60447"/>
    <n v="1670"/>
    <n v="1670"/>
    <n v="17"/>
    <n v="644030"/>
    <s v="POSTO VENERANDO"/>
    <s v="POSTO DE COMBUSTIVEL"/>
    <s v="PRACA MONSENHOR DOMINGOS PINHEIRO 242"/>
    <s v="CENTRO"/>
    <s v="LAVRAS"/>
    <s v="MG"/>
    <s v="DGTI"/>
    <m/>
    <m/>
    <m/>
    <m/>
    <s v="POS"/>
    <m/>
    <s v="59532699"/>
    <s v="6035740389466977"/>
    <s v="nd"/>
    <s v="MOTOCICLETA"/>
    <m/>
    <s v="ADEILSON CARVALHO"/>
  </r>
  <r>
    <x v="0"/>
    <x v="10"/>
    <n v="693393287"/>
    <n v="109978"/>
    <s v="UNIVERSIDADE FEDERAL DE LAVRAS - MG"/>
    <d v="2020-11-24T18:00:18"/>
    <s v="PVJ8162"/>
    <s v="PROPRIA"/>
    <s v="MOTOCICLETA"/>
    <s v="20015679"/>
    <n v="2014"/>
    <n v="1810957"/>
    <s v="ARTHUR RESENDE RIBEIRO DE OLIVEIRA"/>
    <s v="Oleo"/>
    <s v="GASOLINA COMUM"/>
    <n v="1"/>
    <n v="17"/>
    <n v="67555"/>
    <n v="2692"/>
    <n v="2692"/>
    <n v="17"/>
    <n v="644030"/>
    <s v="POSTO VENERANDO"/>
    <s v="POSTO DE COMBUSTIVEL"/>
    <s v="PRACA MONSENHOR DOMINGOS PINHEIRO 242"/>
    <s v="CENTRO"/>
    <s v="LAVRAS"/>
    <s v="MG"/>
    <s v="DTM"/>
    <m/>
    <m/>
    <m/>
    <m/>
    <s v="POS"/>
    <m/>
    <s v="59532699"/>
    <s v="6035740389467090"/>
    <s v="nd"/>
    <s v="MOTOCICLETA"/>
    <m/>
    <s v="ADEILSON CARVALHO"/>
  </r>
  <r>
    <x v="0"/>
    <x v="10"/>
    <n v="693393490"/>
    <n v="109978"/>
    <s v="UNIVERSIDADE FEDERAL DE LAVRAS - MG"/>
    <d v="2020-11-24T18:01:23"/>
    <s v="PVJ8154"/>
    <s v="PROPRIA"/>
    <s v="MOTOCICLETA"/>
    <s v=""/>
    <n v="2014"/>
    <n v="1810957"/>
    <s v="ARTHUR RESENDE RIBEIRO DE OLIVEIRA"/>
    <s v="Oleo"/>
    <s v="GASOLINA COMUM"/>
    <n v="1"/>
    <n v="17"/>
    <n v="60223"/>
    <n v="1089"/>
    <n v="1089"/>
    <n v="17"/>
    <n v="644030"/>
    <s v="POSTO VENERANDO"/>
    <s v="POSTO DE COMBUSTIVEL"/>
    <s v="PRACA MONSENHOR DOMINGOS PINHEIRO 242"/>
    <s v="CENTRO"/>
    <s v="LAVRAS"/>
    <s v="MG"/>
    <s v="DTM"/>
    <m/>
    <m/>
    <m/>
    <m/>
    <s v="POS"/>
    <m/>
    <s v="59532699"/>
    <s v="6035740389467082"/>
    <s v="nd"/>
    <s v="MOTOCICLETA"/>
    <m/>
    <s v="ADEILSON CARVALHO"/>
  </r>
  <r>
    <x v="3"/>
    <x v="10"/>
    <n v="693393784"/>
    <n v="109978"/>
    <s v="UNIVERSIDADE FEDERAL DE LAVRAS - MG"/>
    <d v="2020-11-24T18:03:00"/>
    <s v="PVJ8144"/>
    <s v="PROPRIA"/>
    <s v="MOTOCICLETA"/>
    <s v="0019244"/>
    <n v="2014"/>
    <n v="1810957"/>
    <s v="ARTHUR RESENDE RIBEIRO DE OLIVEIRA"/>
    <s v="Oleo"/>
    <s v="GASOLINA COMUM"/>
    <n v="1"/>
    <n v="17"/>
    <n v="85265"/>
    <n v="1186"/>
    <n v="1186"/>
    <n v="17"/>
    <n v="644030"/>
    <s v="POSTO VENERANDO"/>
    <s v="POSTO DE COMBUSTIVEL"/>
    <s v="PRACA MONSENHOR DOMINGOS PINHEIRO 242"/>
    <s v="CENTRO"/>
    <s v="LAVRAS"/>
    <s v="MG"/>
    <s v="CVP"/>
    <m/>
    <m/>
    <m/>
    <m/>
    <s v="POS"/>
    <m/>
    <s v="59532699"/>
    <s v="6035740389466928"/>
    <s v="nd"/>
    <s v="MOTOCICLETA"/>
    <m/>
    <s v="ADEILSON CARVALHO"/>
  </r>
  <r>
    <x v="0"/>
    <x v="10"/>
    <n v="693400246"/>
    <n v="109978"/>
    <s v="UNIVERSIDADE FEDERAL DE LAVRAS - MG"/>
    <d v="2020-11-24T18:28:29"/>
    <s v="GMF0576"/>
    <s v="PROPRIA"/>
    <s v="L1113"/>
    <s v="20012237"/>
    <n v="1976"/>
    <n v="395469"/>
    <s v="JOSE DE OLIVEIRA"/>
    <s v="Manutencao em Oficina"/>
    <s v="DIESEL"/>
    <n v="0"/>
    <n v="0"/>
    <n v="61096"/>
    <n v="0"/>
    <n v="0"/>
    <n v="2288.15"/>
    <n v="11252559"/>
    <s v="AUTO MOLAS AEROPORTO"/>
    <s v="OFICINA MECANICA"/>
    <s v="RUA MANOEL GALDINO IRMAO 98"/>
    <s v="SANTA CRUZ"/>
    <s v="LAVRAS"/>
    <s v="MG"/>
    <s v="DTM"/>
    <m/>
    <m/>
    <m/>
    <m/>
    <s v="EASY GOOD"/>
    <m/>
    <m/>
    <s v="6035740389466480"/>
    <s v="nd"/>
    <s v="VEICULOS PESADOS - HODOMETRO"/>
    <m/>
    <s v="ADEILSON CARVALHO"/>
  </r>
  <r>
    <x v="0"/>
    <x v="10"/>
    <n v="693400378"/>
    <n v="109978"/>
    <s v="UNIVERSIDADE FEDERAL DE LAVRAS - MG"/>
    <d v="2020-11-24T18:29:14"/>
    <s v="MAQ4187"/>
    <s v="PROPRIA"/>
    <s v="EQUIPAMENTO"/>
    <s v="14887"/>
    <n v="1999"/>
    <n v="395469"/>
    <s v="JOSE DE OLIVEIRA"/>
    <s v="Manutencao em Oficina"/>
    <s v="NAO E NECESSARIO ESPECIFICAR"/>
    <n v="0"/>
    <n v="0"/>
    <n v="3127"/>
    <n v="213"/>
    <n v="0"/>
    <n v="327.86"/>
    <n v="11252559"/>
    <s v="AUTO MOLAS AEROPORTO"/>
    <s v="OFICINA MECANICA"/>
    <s v="RUA MANOEL GALDINO IRMAO 98"/>
    <s v="SANTA CRUZ"/>
    <s v="LAVRAS"/>
    <s v="MG"/>
    <s v="DTM"/>
    <m/>
    <m/>
    <m/>
    <m/>
    <s v="EASY GOOD"/>
    <m/>
    <m/>
    <s v="6035740389468494"/>
    <s v="nd"/>
    <s v="VEICULOS PESADOS - HORIMETRO"/>
    <m/>
    <s v="ADEILSON CARVALHO"/>
  </r>
  <r>
    <x v="0"/>
    <x v="10"/>
    <n v="693400440"/>
    <n v="109978"/>
    <s v="UNIVERSIDADE FEDERAL DE LAVRAS - MG"/>
    <d v="2020-11-24T18:29:34"/>
    <s v="GMF7191"/>
    <s v="PROPRIA"/>
    <s v="CAMINHAO"/>
    <s v="20019842"/>
    <n v="2012"/>
    <n v="395469"/>
    <s v="JOSE DE OLIVEIRA"/>
    <s v="Manutencao em Oficina"/>
    <s v="DIESEL"/>
    <n v="0"/>
    <n v="0"/>
    <n v="92390"/>
    <n v="7"/>
    <n v="0"/>
    <n v="14151.79"/>
    <n v="11252559"/>
    <s v="AUTO MOLAS AEROPORTO"/>
    <s v="OFICINA MECANICA"/>
    <s v="RUA MANOEL GALDINO IRMAO 98"/>
    <s v="SANTA CRUZ"/>
    <s v="LAVRAS"/>
    <s v="MG"/>
    <s v="DTM"/>
    <m/>
    <m/>
    <m/>
    <m/>
    <s v="EASY GOOD"/>
    <m/>
    <m/>
    <s v="6035740389466563"/>
    <s v="nd"/>
    <s v="VEICULOS PESADOS - HODOMETRO"/>
    <m/>
    <s v="ADEILSON CARVALHO"/>
  </r>
  <r>
    <x v="3"/>
    <x v="10"/>
    <n v="693400692"/>
    <n v="109978"/>
    <s v="UNIVERSIDADE FEDERAL DE LAVRAS - MG"/>
    <d v="2020-11-24T18:31:01"/>
    <s v="ROC7070"/>
    <s v="PROPRIA"/>
    <s v="ROCADEIRA"/>
    <s v=""/>
    <n v="2016"/>
    <n v="395473"/>
    <s v="JOSE FAVARO RIBEIRO"/>
    <s v="Manutencao em Oficina"/>
    <s v="GASOLINA COMUM"/>
    <n v="0"/>
    <n v="0"/>
    <n v="114099"/>
    <n v="0"/>
    <n v="0"/>
    <n v="256.25"/>
    <n v="11930131"/>
    <s v="MINAS JET"/>
    <s v="ESPECIALISTA EM EQUIPAMENTOS"/>
    <s v="R CHAGAS DORIA 272"/>
    <s v="CENTRO"/>
    <s v="LAVRAS"/>
    <s v="MG"/>
    <s v="PROINFRA"/>
    <m/>
    <m/>
    <m/>
    <m/>
    <s v="EASY GOOD"/>
    <m/>
    <m/>
    <s v="6035740391947865"/>
    <s v="EQUIPAMENTO"/>
    <s v="EQUIPAMENTOS"/>
    <m/>
    <s v="JACKSON ANTONIO BARBOSA"/>
  </r>
  <r>
    <x v="0"/>
    <x v="10"/>
    <n v="693402227"/>
    <n v="109978"/>
    <s v="UNIVERSIDADE FEDERAL DE LAVRAS - MG"/>
    <d v="2020-11-24T18:40:29"/>
    <s v="GMF5528"/>
    <s v="PROPRIA"/>
    <s v="1418"/>
    <s v="20012551"/>
    <n v="2008"/>
    <n v="395469"/>
    <s v="JOSE DE OLIVEIRA"/>
    <s v="Manutencao em Oficina"/>
    <s v="DIESEL"/>
    <n v="0"/>
    <n v="0"/>
    <n v="134918"/>
    <n v="72"/>
    <n v="0"/>
    <n v="11411.48"/>
    <n v="11252559"/>
    <s v="AUTO MOLAS AEROPORTO"/>
    <s v="OFICINA MECANICA"/>
    <s v="RUA MANOEL GALDINO IRMAO 98"/>
    <s v="SANTA CRUZ"/>
    <s v="LAVRAS"/>
    <s v="MG"/>
    <s v="DTM"/>
    <m/>
    <m/>
    <m/>
    <m/>
    <s v="EASY GOOD"/>
    <m/>
    <m/>
    <s v="6035740389466514"/>
    <s v="nd"/>
    <s v="VEICULOS PESADOS - HODOMETRO"/>
    <m/>
    <s v="ADEILSON CARVALHO"/>
  </r>
  <r>
    <x v="0"/>
    <x v="10"/>
    <n v="693509921"/>
    <n v="109978"/>
    <s v="UNIVERSIDADE FEDERAL DE LAVRAS - MG"/>
    <d v="2020-11-25T10:35:09"/>
    <s v="GMF5552"/>
    <s v="PROPRIA"/>
    <s v="ONIBUS"/>
    <s v="10027327"/>
    <n v="2008"/>
    <n v="395473"/>
    <s v="JOSE FAVARO RIBEIRO"/>
    <s v="Manutencao em Oficina"/>
    <s v="DIESEL"/>
    <n v="0"/>
    <n v="0"/>
    <n v="353985"/>
    <n v="-556"/>
    <n v="0"/>
    <n v="11640"/>
    <n v="11162878"/>
    <s v="CAMPNEUS"/>
    <s v="LOJA DE PNEUS"/>
    <s v="AVENIDA COMANDANTE SOARES JUNIOR 661"/>
    <s v="SANTA EFIGENIA"/>
    <s v="LAVRAS"/>
    <s v="MG"/>
    <s v="DTM"/>
    <m/>
    <m/>
    <m/>
    <m/>
    <s v="EASY GOOD"/>
    <m/>
    <m/>
    <s v="6035740389467132"/>
    <s v="nd"/>
    <s v="VEICULOS PESADOS - HODOMETRO"/>
    <m/>
    <s v="ADEILSON CARVALHO"/>
  </r>
  <r>
    <x v="0"/>
    <x v="10"/>
    <n v="693510002"/>
    <n v="109978"/>
    <s v="UNIVERSIDADE FEDERAL DE LAVRAS - MG"/>
    <d v="2020-11-25T10:35:37"/>
    <s v="GMF7797"/>
    <s v="PROPRIA"/>
    <s v="ONIBUS"/>
    <s v=""/>
    <n v="2013"/>
    <n v="395473"/>
    <s v="JOSE FAVARO RIBEIRO"/>
    <s v="Manutencao em Oficina"/>
    <s v="DIESEL"/>
    <n v="0"/>
    <n v="0"/>
    <n v="148422"/>
    <n v="0"/>
    <n v="0"/>
    <n v="11640"/>
    <n v="11162878"/>
    <s v="CAMPNEUS"/>
    <s v="LOJA DE PNEUS"/>
    <s v="AVENIDA COMANDANTE SOARES JUNIOR 661"/>
    <s v="SANTA EFIGENIA"/>
    <s v="LAVRAS"/>
    <s v="MG"/>
    <s v="DTM"/>
    <m/>
    <m/>
    <m/>
    <m/>
    <s v="EASY GOOD"/>
    <m/>
    <m/>
    <s v="6035740389467207"/>
    <s v="nd"/>
    <s v="VEICULOS PESADOS - HODOMETRO"/>
    <m/>
    <s v="ADEILSON CARVALHO"/>
  </r>
  <r>
    <x v="0"/>
    <x v="10"/>
    <n v="693510055"/>
    <n v="109978"/>
    <s v="UNIVERSIDADE FEDERAL DE LAVRAS - MG"/>
    <d v="2020-11-25T10:36:01"/>
    <s v="GMF5451"/>
    <s v="PROPRIA"/>
    <s v="MICRO ONIBUS"/>
    <s v="20012220"/>
    <n v="2008"/>
    <n v="395473"/>
    <s v="JOSE FAVARO RIBEIRO"/>
    <s v="Manutencao em Oficina"/>
    <s v="DIESEL"/>
    <n v="0"/>
    <n v="0"/>
    <n v="273916"/>
    <n v="0"/>
    <n v="0"/>
    <n v="2880"/>
    <n v="11162878"/>
    <s v="CAMPNEUS"/>
    <s v="LOJA DE PNEUS"/>
    <s v="AVENIDA COMANDANTE SOARES JUNIOR 661"/>
    <s v="SANTA EFIGENIA"/>
    <s v="LAVRAS"/>
    <s v="MG"/>
    <s v="DTM"/>
    <m/>
    <m/>
    <m/>
    <m/>
    <s v="EASY GOOD"/>
    <m/>
    <m/>
    <s v="6035740389466878"/>
    <s v="nd"/>
    <s v="VEICULOS PESADOS - HODOMETRO"/>
    <m/>
    <s v="ADEILSON CARVALHO"/>
  </r>
  <r>
    <x v="0"/>
    <x v="10"/>
    <n v="693510139"/>
    <n v="109978"/>
    <s v="UNIVERSIDADE FEDERAL DE LAVRAS - MG"/>
    <d v="2020-11-25T10:36:22"/>
    <s v="HLF7849"/>
    <s v="PROPRIA"/>
    <s v="MICROONIBUS"/>
    <s v="20012219"/>
    <n v="2012"/>
    <n v="395473"/>
    <s v="JOSE FAVARO RIBEIRO"/>
    <s v="Manutencao em Oficina"/>
    <s v="DIESEL"/>
    <n v="0"/>
    <n v="0"/>
    <n v="260408"/>
    <n v="0"/>
    <n v="0"/>
    <n v="2880"/>
    <n v="11162878"/>
    <s v="CAMPNEUS"/>
    <s v="LOJA DE PNEUS"/>
    <s v="AVENIDA COMANDANTE SOARES JUNIOR 661"/>
    <s v="SANTA EFIGENIA"/>
    <s v="LAVRAS"/>
    <s v="MG"/>
    <s v="DTM"/>
    <m/>
    <m/>
    <m/>
    <m/>
    <s v="EASY GOOD"/>
    <m/>
    <m/>
    <s v="6035740389466860"/>
    <s v="nd"/>
    <s v="VEICULOS PESADOS - HODOMETRO"/>
    <m/>
    <s v="ADEILSON CARVALHO"/>
  </r>
  <r>
    <x v="0"/>
    <x v="10"/>
    <n v="693510191"/>
    <n v="109978"/>
    <s v="UNIVERSIDADE FEDERAL DE LAVRAS - MG"/>
    <d v="2020-11-25T10:36:41"/>
    <s v="GMF6827"/>
    <s v="PROPRIA"/>
    <s v="SPRINTER"/>
    <s v="20012221"/>
    <n v="2012"/>
    <n v="395473"/>
    <s v="JOSE FAVARO RIBEIRO"/>
    <s v="Manutencao em Oficina"/>
    <s v="DIESEL"/>
    <n v="0"/>
    <n v="0"/>
    <n v="174221"/>
    <n v="0"/>
    <n v="0"/>
    <n v="2880"/>
    <n v="11162878"/>
    <s v="CAMPNEUS"/>
    <s v="LOJA DE PNEUS"/>
    <s v="AVENIDA COMANDANTE SOARES JUNIOR 661"/>
    <s v="SANTA EFIGENIA"/>
    <s v="LAVRAS"/>
    <s v="MG"/>
    <s v="DTM"/>
    <m/>
    <m/>
    <m/>
    <m/>
    <s v="EASY GOOD"/>
    <m/>
    <m/>
    <s v="6035740389467298"/>
    <s v="nd"/>
    <s v="VEICULOS PESADOS - HODOMETRO"/>
    <m/>
    <s v="ADEILSON CARVALHO"/>
  </r>
  <r>
    <x v="3"/>
    <x v="10"/>
    <n v="693548113"/>
    <n v="109978"/>
    <s v="UNIVERSIDADE FEDERAL DE LAVRAS - MG"/>
    <d v="2020-11-25T14:00:24"/>
    <s v="ROC4350"/>
    <s v="PROPRIA"/>
    <s v="ROCADEIRA"/>
    <s v=""/>
    <n v="2012"/>
    <n v="395473"/>
    <s v="JOSE FAVARO RIBEIRO"/>
    <s v="Manutencao em Oficina"/>
    <s v="GASOLINA COMUM"/>
    <n v="0"/>
    <n v="0"/>
    <n v="114099"/>
    <n v="0"/>
    <n v="0"/>
    <n v="339.87"/>
    <n v="11930131"/>
    <s v="MINAS JET"/>
    <s v="ESPECIALISTA EM EQUIPAMENTOS"/>
    <s v="R CHAGAS DORIA 272"/>
    <s v="CENTRO"/>
    <s v="LAVRAS"/>
    <s v="MG"/>
    <s v="PROINFRA"/>
    <m/>
    <m/>
    <m/>
    <m/>
    <s v="EASY GOOD"/>
    <m/>
    <m/>
    <s v="6035740391947139"/>
    <s v="EQUIPAMENTO"/>
    <s v="EQUIPAMENTOS"/>
    <m/>
    <s v="JACKSON ANTONIO BARBOSA"/>
  </r>
  <r>
    <x v="3"/>
    <x v="10"/>
    <n v="693548138"/>
    <n v="109978"/>
    <s v="UNIVERSIDADE FEDERAL DE LAVRAS - MG"/>
    <d v="2020-11-25T14:00:29"/>
    <s v="ROC4342"/>
    <s v="PROPRIA"/>
    <s v="ROCADEIRA"/>
    <s v=""/>
    <n v="2012"/>
    <n v="395473"/>
    <s v="JOSE FAVARO RIBEIRO"/>
    <s v="Manutencao em Oficina"/>
    <s v="GASOLINA COMUM"/>
    <n v="0"/>
    <n v="0"/>
    <n v="114099"/>
    <n v="0"/>
    <n v="0"/>
    <n v="346.83"/>
    <n v="11930131"/>
    <s v="MINAS JET"/>
    <s v="ESPECIALISTA EM EQUIPAMENTOS"/>
    <s v="R CHAGAS DORIA 272"/>
    <s v="CENTRO"/>
    <s v="LAVRAS"/>
    <s v="MG"/>
    <s v="PROINFRA"/>
    <m/>
    <m/>
    <m/>
    <m/>
    <s v="EASY GOOD"/>
    <m/>
    <m/>
    <s v="6035740391946826"/>
    <s v="EQUIPAMENTO"/>
    <s v="EQUIPAMENTOS"/>
    <m/>
    <s v="JACKSON ANTONIO BARBOSA"/>
  </r>
  <r>
    <x v="3"/>
    <x v="10"/>
    <n v="693548155"/>
    <n v="109978"/>
    <s v="UNIVERSIDADE FEDERAL DE LAVRAS - MG"/>
    <d v="2020-11-25T14:00:38"/>
    <s v="ROC7068"/>
    <s v="PROPRIA"/>
    <s v="ROCADEIRA"/>
    <s v=""/>
    <n v="2016"/>
    <n v="395473"/>
    <s v="JOSE FAVARO RIBEIRO"/>
    <s v="Manutencao em Oficina"/>
    <s v="GASOLINA COMUM"/>
    <n v="0"/>
    <n v="0"/>
    <n v="114099"/>
    <n v="0"/>
    <n v="0"/>
    <n v="346.73"/>
    <n v="11930131"/>
    <s v="MINAS JET"/>
    <s v="ESPECIALISTA EM EQUIPAMENTOS"/>
    <s v="R CHAGAS DORIA 272"/>
    <s v="CENTRO"/>
    <s v="LAVRAS"/>
    <s v="MG"/>
    <s v="PROINFRA"/>
    <m/>
    <m/>
    <m/>
    <m/>
    <s v="EASY GOOD"/>
    <m/>
    <m/>
    <s v="6035740391947733"/>
    <s v="EQUIPAMENTO"/>
    <s v="EQUIPAMENTOS"/>
    <m/>
    <s v="JACKSON ANTONIO BARBOSA"/>
  </r>
  <r>
    <x v="0"/>
    <x v="10"/>
    <n v="693554076"/>
    <n v="109978"/>
    <s v="UNIVERSIDADE FEDERAL DE LAVRAS - MG"/>
    <d v="2020-11-25T14:29:27"/>
    <s v="PVJ8162"/>
    <s v="PROPRIA"/>
    <s v="MOTOCICLETA"/>
    <s v="20015679"/>
    <n v="2014"/>
    <n v="1810957"/>
    <s v="ARTHUR RESENDE RIBEIRO DE OLIVEIRA"/>
    <s v="Manutencao em Oficina"/>
    <s v="GASOLINA COMUM"/>
    <n v="0"/>
    <n v="0"/>
    <n v="66840"/>
    <n v="1590"/>
    <n v="0"/>
    <n v="42"/>
    <n v="11677720"/>
    <s v="MAXWELL MOTO PECAS"/>
    <s v="MOTO PECAS"/>
    <s v="RUA SANTANA 77"/>
    <s v="CENTRO"/>
    <s v="LAVRAS"/>
    <s v="MG"/>
    <s v="DTM"/>
    <m/>
    <m/>
    <m/>
    <m/>
    <s v="EASY GOOD"/>
    <m/>
    <m/>
    <s v="6035740389467090"/>
    <s v="nd"/>
    <s v="MOTOCICLETA"/>
    <m/>
    <s v="ADEILSON CARVALHO"/>
  </r>
  <r>
    <x v="0"/>
    <x v="10"/>
    <n v="693552530"/>
    <n v="109978"/>
    <s v="UNIVERSIDADE FEDERAL DE LAVRAS - MG"/>
    <d v="2020-11-25T14:29:36"/>
    <s v="HKX5729"/>
    <s v="PROPRIA"/>
    <s v="MOTOCICLETA"/>
    <s v=""/>
    <n v="2009"/>
    <n v="1810957"/>
    <s v="ARTHUR RESENDE RIBEIRO DE OLIVEIRA"/>
    <s v="Manutencao em Oficina"/>
    <s v="GASOLINA COMUM"/>
    <n v="0"/>
    <n v="0"/>
    <n v="32500"/>
    <n v="100"/>
    <n v="0"/>
    <n v="42"/>
    <n v="11677720"/>
    <s v="MAXWELL MOTO PECAS"/>
    <s v="MOTO PECAS"/>
    <s v="RUA SANTANA 77"/>
    <s v="CENTRO"/>
    <s v="LAVRAS"/>
    <s v="MG"/>
    <s v="DTM"/>
    <m/>
    <m/>
    <m/>
    <m/>
    <s v="EASY GOOD"/>
    <m/>
    <m/>
    <s v="6035740389467017"/>
    <s v="nd"/>
    <s v="MOTOCICLETA"/>
    <m/>
    <s v="ADEILSON CARVALHO"/>
  </r>
  <r>
    <x v="0"/>
    <x v="10"/>
    <n v="693568800"/>
    <n v="109978"/>
    <s v="UNIVERSIDADE FEDERAL DE LAVRAS - MG"/>
    <d v="2020-11-25T15:50:16"/>
    <s v="GMF7217"/>
    <s v="PROPRIA"/>
    <s v="FOCUS"/>
    <s v="20015675"/>
    <n v="2013"/>
    <n v="1006030"/>
    <s v="VALDIR PEREIRA DE CARVALHO"/>
    <s v="Manutencao em Oficina"/>
    <s v="GASOLINA COMUM"/>
    <n v="0"/>
    <n v="0"/>
    <n v="233951"/>
    <n v="2111"/>
    <n v="0"/>
    <n v="1570.4"/>
    <n v="11614744"/>
    <s v="TRIAUTO CENTRO AUTOMOTIVO"/>
    <s v="AUTO PECAS"/>
    <s v="PRACA DOUTOR JORGE 78"/>
    <s v="NAO INFORMADO"/>
    <s v="LAVRAS"/>
    <s v="MG"/>
    <s v="DTM"/>
    <m/>
    <m/>
    <m/>
    <m/>
    <s v="EASY GOOD"/>
    <m/>
    <m/>
    <s v="6035740389466738"/>
    <s v="LEVE"/>
    <s v="VEICULOS LEVES - FORD FOCUS"/>
    <m/>
    <s v="ADEILSON CARVALHO"/>
  </r>
  <r>
    <x v="0"/>
    <x v="10"/>
    <n v="693579586"/>
    <n v="109978"/>
    <s v="UNIVERSIDADE FEDERAL DE LAVRAS - MG"/>
    <d v="2020-11-25T16:40:15"/>
    <s v="HES1216"/>
    <s v="PROPRIA"/>
    <s v="STRADA HD WK CD E"/>
    <s v="20012216"/>
    <n v="2007"/>
    <n v="395469"/>
    <s v="JOSE DE OLIVEIRA"/>
    <s v="Manutencao em Oficina"/>
    <s v="GASOLINA COMUM"/>
    <n v="0"/>
    <n v="0"/>
    <n v="150040"/>
    <n v="10842"/>
    <n v="0"/>
    <n v="1392"/>
    <n v="11555454"/>
    <s v="NEYCAR CENTROAUTOMOTIVO"/>
    <s v="OFICINA MECANICA"/>
    <s v="10A RUA JOSE FRANCISCO FERREIRA 89"/>
    <s v="RESIDENCIAL TIPUANA LL"/>
    <s v="LAVRAS"/>
    <s v="MG"/>
    <s v="DTM"/>
    <m/>
    <m/>
    <m/>
    <m/>
    <s v="EASY GOOD"/>
    <m/>
    <m/>
    <s v="6035740396328210"/>
    <s v="nd"/>
    <s v="GRUPO GERAL DE RESTRICOES"/>
    <m/>
    <s v="CARLOS EDUARDO DO PRADO SAAD"/>
  </r>
  <r>
    <x v="0"/>
    <x v="10"/>
    <n v="693579618"/>
    <n v="109978"/>
    <s v="UNIVERSIDADE FEDERAL DE LAVRAS - MG"/>
    <d v="2020-11-25T16:40:27"/>
    <s v="GMF6156"/>
    <s v="PROPRIA"/>
    <s v="STRADA HD WK CD E"/>
    <s v="20019835"/>
    <n v="2010"/>
    <n v="395469"/>
    <s v="JOSE DE OLIVEIRA"/>
    <s v="Manutencao em Oficina"/>
    <s v="GASOLINA COMUM"/>
    <n v="0"/>
    <n v="0"/>
    <n v="130565"/>
    <n v="-79515"/>
    <n v="0"/>
    <n v="1392"/>
    <n v="11555454"/>
    <s v="NEYCAR CENTROAUTOMOTIVO"/>
    <s v="OFICINA MECANICA"/>
    <s v="10A RUA JOSE FRANCISCO FERREIRA 89"/>
    <s v="RESIDENCIAL TIPUANA LL"/>
    <s v="LAVRAS"/>
    <s v="MG"/>
    <s v="DTM"/>
    <m/>
    <m/>
    <m/>
    <m/>
    <s v="EASY GOOD"/>
    <m/>
    <m/>
    <s v="6035740389467306"/>
    <s v="nd"/>
    <s v="VEICULOS LEVES - STRADA"/>
    <m/>
    <s v="ADEILSON CARVALHO"/>
  </r>
  <r>
    <x v="0"/>
    <x v="10"/>
    <n v="693583120"/>
    <n v="109978"/>
    <s v="UNIVERSIDADE FEDERAL DE LAVRAS - MG"/>
    <d v="2020-11-25T16:54:04"/>
    <s v="GMF6157"/>
    <s v="PROPRIA"/>
    <s v="STRADA HD WK CD E"/>
    <s v="20019834"/>
    <n v="2010"/>
    <n v="1095810"/>
    <s v="JOSE HERNANI PEREIRA"/>
    <s v="Manutencao em Oficina"/>
    <s v="GASOLINA COMUM"/>
    <n v="0"/>
    <n v="0"/>
    <n v="58305"/>
    <n v="0"/>
    <n v="0"/>
    <n v="1392"/>
    <n v="11555454"/>
    <s v="NEYCAR CENTROAUTOMOTIVO"/>
    <s v="OFICINA MECANICA"/>
    <s v="10A RUA JOSE FRANCISCO FERREIRA 89"/>
    <s v="RESIDENCIAL TIPUANA LL"/>
    <s v="LAVRAS"/>
    <s v="MG"/>
    <s v="DTM"/>
    <m/>
    <m/>
    <m/>
    <m/>
    <s v="EASY GOOD"/>
    <m/>
    <m/>
    <s v="6035740389467314"/>
    <s v="nd"/>
    <s v="VEICULOS LEVES - STRADA"/>
    <m/>
    <s v="ADEILSON CARVALHO"/>
  </r>
  <r>
    <x v="0"/>
    <x v="10"/>
    <n v="693583185"/>
    <n v="109978"/>
    <s v="UNIVERSIDADE FEDERAL DE LAVRAS - MG"/>
    <d v="2020-11-25T16:54:23"/>
    <s v="GMF6160"/>
    <s v="PROPRIA"/>
    <s v="STRADA HD WK CD E"/>
    <s v="20015680"/>
    <n v="2010"/>
    <n v="395469"/>
    <s v="JOSE DE OLIVEIRA"/>
    <s v="Manutencao em Oficina"/>
    <s v="GASOLINA COMUM"/>
    <n v="0"/>
    <n v="0"/>
    <n v="93915"/>
    <n v="288"/>
    <n v="0"/>
    <n v="1392"/>
    <n v="11555454"/>
    <s v="NEYCAR CENTROAUTOMOTIVO"/>
    <s v="OFICINA MECANICA"/>
    <s v="10A RUA JOSE FRANCISCO FERREIRA 89"/>
    <s v="RESIDENCIAL TIPUANA LL"/>
    <s v="LAVRAS"/>
    <s v="MG"/>
    <s v="DTM"/>
    <m/>
    <m/>
    <m/>
    <m/>
    <s v="EASY GOOD"/>
    <m/>
    <m/>
    <s v="6035740389467348"/>
    <s v="nd"/>
    <s v="VEICULOS LEVES - STRADA"/>
    <m/>
    <s v="ADEILSON CARVALHO"/>
  </r>
  <r>
    <x v="0"/>
    <x v="10"/>
    <n v="693583233"/>
    <n v="109978"/>
    <s v="UNIVERSIDADE FEDERAL DE LAVRAS - MG"/>
    <d v="2020-11-25T16:54:42"/>
    <s v="GMF5734"/>
    <s v="PROPRIA"/>
    <s v="COURIER"/>
    <s v="20019838"/>
    <n v="2009"/>
    <n v="68674040"/>
    <s v="JOSE BENTO DA SILVA"/>
    <s v="Manutencao em Oficina"/>
    <s v="GASOLINA COMUM"/>
    <n v="0"/>
    <n v="0"/>
    <n v="114294"/>
    <n v="5799"/>
    <n v="0"/>
    <n v="1180"/>
    <n v="11555454"/>
    <s v="NEYCAR CENTROAUTOMOTIVO"/>
    <s v="OFICINA MECANICA"/>
    <s v="10A RUA JOSE FRANCISCO FERREIRA 89"/>
    <s v="RESIDENCIAL TIPUANA LL"/>
    <s v="LAVRAS"/>
    <s v="MG"/>
    <s v="DTM"/>
    <m/>
    <m/>
    <m/>
    <m/>
    <s v="EASY GOOD"/>
    <m/>
    <m/>
    <s v="6035740396671015"/>
    <s v="nd"/>
    <s v="VEICULOS LEVES"/>
    <m/>
    <s v="ADEILSON CARVALHO"/>
  </r>
  <r>
    <x v="0"/>
    <x v="10"/>
    <n v="693583293"/>
    <n v="109978"/>
    <s v="UNIVERSIDADE FEDERAL DE LAVRAS - MG"/>
    <d v="2020-11-25T16:55:01"/>
    <s v="JJF5071"/>
    <s v="PROPRIA"/>
    <s v="GOL"/>
    <s v="20012223"/>
    <n v="2009"/>
    <n v="11984333"/>
    <s v="ADEILSON CARVALHO"/>
    <s v="Manutencao em Oficina"/>
    <s v="GASOLINA COMUM"/>
    <n v="0"/>
    <n v="0"/>
    <n v="154256"/>
    <n v="1463"/>
    <n v="0"/>
    <n v="1392"/>
    <n v="11555454"/>
    <s v="NEYCAR CENTROAUTOMOTIVO"/>
    <s v="OFICINA MECANICA"/>
    <s v="10A RUA JOSE FRANCISCO FERREIRA 89"/>
    <s v="RESIDENCIAL TIPUANA LL"/>
    <s v="LAVRAS"/>
    <s v="MG"/>
    <s v="DTM"/>
    <m/>
    <m/>
    <m/>
    <m/>
    <s v="EASY GOOD"/>
    <m/>
    <m/>
    <s v="6035740389466779"/>
    <s v="nd"/>
    <s v="VEICULOS LEVES - GOL JJF5071"/>
    <m/>
    <s v="ADEILSON CARVALHO"/>
  </r>
  <r>
    <x v="0"/>
    <x v="10"/>
    <n v="693583351"/>
    <n v="109978"/>
    <s v="UNIVERSIDADE FEDERAL DE LAVRAS - MG"/>
    <d v="2020-11-25T16:55:17"/>
    <s v="GMF6159"/>
    <s v="PROPRIA"/>
    <s v="STRADA HD WK CD E"/>
    <s v=""/>
    <n v="2010"/>
    <n v="3954791"/>
    <s v="JOSE HEITOR BELARMINO"/>
    <s v="Manutencao em Oficina"/>
    <s v="GASOLINA COMUM"/>
    <n v="0"/>
    <n v="0"/>
    <n v="120217"/>
    <n v="1500"/>
    <n v="0"/>
    <n v="1392"/>
    <n v="11555454"/>
    <s v="NEYCAR CENTROAUTOMOTIVO"/>
    <s v="OFICINA MECANICA"/>
    <s v="10A RUA JOSE FRANCISCO FERREIRA 89"/>
    <s v="RESIDENCIAL TIPUANA LL"/>
    <s v="LAVRAS"/>
    <s v="MG"/>
    <s v="DTM"/>
    <m/>
    <m/>
    <m/>
    <m/>
    <s v="EASY GOOD"/>
    <m/>
    <m/>
    <s v="6035740389467330"/>
    <s v="nd"/>
    <s v="VEICULOS LEVES - STRADA"/>
    <m/>
    <s v="ADEILSON CARVALHO"/>
  </r>
  <r>
    <x v="0"/>
    <x v="10"/>
    <n v="693586695"/>
    <n v="109978"/>
    <s v="UNIVERSIDADE FEDERAL DE LAVRAS - MG"/>
    <d v="2020-11-25T17:12:51"/>
    <s v="HKX5729"/>
    <s v="PROPRIA"/>
    <s v="MOTOCICLETA"/>
    <s v=""/>
    <n v="2009"/>
    <n v="1810957"/>
    <s v="ARTHUR RESENDE RIBEIRO DE OLIVEIRA"/>
    <s v="Oleo"/>
    <s v="GASOLINA COMUM"/>
    <n v="1"/>
    <n v="17"/>
    <n v="34035"/>
    <n v="1051"/>
    <n v="1051"/>
    <n v="17"/>
    <n v="644030"/>
    <s v="POSTO VENERANDO"/>
    <s v="POSTO DE COMBUSTIVEL"/>
    <s v="PRACA MONSENHOR DOMINGOS PINHEIRO 242"/>
    <s v="CENTRO"/>
    <s v="LAVRAS"/>
    <s v="MG"/>
    <s v="DTM"/>
    <m/>
    <m/>
    <m/>
    <m/>
    <s v="POS"/>
    <m/>
    <s v="59532699"/>
    <s v="6035740389467017"/>
    <s v="nd"/>
    <s v="MOTOCICLETA"/>
    <m/>
    <s v="ADEILSON CARVALHO"/>
  </r>
  <r>
    <x v="0"/>
    <x v="10"/>
    <n v="693614439"/>
    <n v="109978"/>
    <s v="UNIVERSIDADE FEDERAL DE LAVRAS - MG"/>
    <d v="2020-11-25T19:15:01"/>
    <s v="GMF6158"/>
    <s v="PROPRIA"/>
    <s v="STRADA HD WK CD E"/>
    <s v="20019850"/>
    <n v="2010"/>
    <n v="395469"/>
    <s v="JOSE DE OLIVEIRA"/>
    <s v="Manutencao em Oficina"/>
    <s v="GASOLINA COMUM"/>
    <n v="0"/>
    <n v="0"/>
    <n v="213891"/>
    <n v="1705"/>
    <n v="0"/>
    <n v="1412"/>
    <n v="11555454"/>
    <s v="NEYCAR CENTROAUTOMOTIVO"/>
    <s v="OFICINA MECANICA"/>
    <s v="10A RUA JOSE FRANCISCO FERREIRA 89"/>
    <s v="RESIDENCIAL TIPUANA LL"/>
    <s v="LAVRAS"/>
    <s v="MG"/>
    <s v="DTM"/>
    <m/>
    <m/>
    <m/>
    <m/>
    <s v="EASY GOOD"/>
    <m/>
    <m/>
    <s v="6035740389467322"/>
    <s v="nd"/>
    <s v="VEICULOS LEVES - STRADA"/>
    <m/>
    <s v="ADEILSON CARVALHO"/>
  </r>
  <r>
    <x v="3"/>
    <x v="10"/>
    <n v="693769203"/>
    <n v="109978"/>
    <s v="UNIVERSIDADE FEDERAL DE LAVRAS - MG"/>
    <d v="2020-11-26T16:24:12"/>
    <s v="PVJ8145"/>
    <s v="PROPRIA"/>
    <s v="MOTOCICLETA"/>
    <s v="20019245"/>
    <n v="2014"/>
    <n v="1810957"/>
    <s v="ARTHUR RESENDE RIBEIRO DE OLIVEIRA"/>
    <s v="Oleo"/>
    <s v="GASOLINA COMUM"/>
    <n v="1"/>
    <n v="17"/>
    <n v="95545"/>
    <n v="1181"/>
    <n v="1181"/>
    <n v="17"/>
    <n v="644030"/>
    <s v="POSTO VENERANDO"/>
    <s v="POSTO DE COMBUSTIVEL"/>
    <s v="PRACA MONSENHOR DOMINGOS PINHEIRO 242"/>
    <s v="CENTRO"/>
    <s v="LAVRAS"/>
    <s v="MG"/>
    <s v="CVP"/>
    <m/>
    <m/>
    <m/>
    <m/>
    <s v="POS"/>
    <m/>
    <s v="59532699"/>
    <s v="6035740389466936"/>
    <s v="nd"/>
    <s v="MOTOCICLETA"/>
    <m/>
    <s v="ADEILSON CARVALHO"/>
  </r>
  <r>
    <x v="0"/>
    <x v="10"/>
    <n v="693785613"/>
    <n v="109978"/>
    <s v="UNIVERSIDADE FEDERAL DE LAVRAS - MG"/>
    <d v="2020-11-26T17:34:01"/>
    <s v="HOE7926"/>
    <s v="PROPRIA"/>
    <s v="CAMINHAO"/>
    <s v=""/>
    <n v="2011"/>
    <n v="395469"/>
    <s v="JOSE DE OLIVEIRA"/>
    <s v="Manutencao em Oficina"/>
    <s v="DIESEL"/>
    <n v="0"/>
    <n v="0"/>
    <n v="105408"/>
    <n v="0"/>
    <n v="0"/>
    <n v="14632.5"/>
    <n v="11252559"/>
    <s v="AUTO MOLAS AEROPORTO"/>
    <s v="OFICINA MECANICA"/>
    <s v="RUA MANOEL GALDINO IRMAO 98"/>
    <s v="SANTA CRUZ"/>
    <s v="LAVRAS"/>
    <s v="MG"/>
    <s v="DTM"/>
    <m/>
    <m/>
    <m/>
    <m/>
    <s v="EASY GOOD"/>
    <m/>
    <m/>
    <s v="6035740389466571"/>
    <s v="CAMINHAO"/>
    <s v="VEICULOS PESADOS - HODOMETRO"/>
    <m/>
    <s v="ADEILSON CARVALHO"/>
  </r>
  <r>
    <x v="0"/>
    <x v="10"/>
    <n v="693787056"/>
    <n v="109978"/>
    <s v="UNIVERSIDADE FEDERAL DE LAVRAS - MG"/>
    <d v="2020-11-26T17:41:18"/>
    <s v="GMF5800"/>
    <s v="PROPRIA"/>
    <s v="13000"/>
    <s v="20012236"/>
    <n v="2009"/>
    <n v="395469"/>
    <s v="JOSE DE OLIVEIRA"/>
    <s v="Manutencao em Oficina"/>
    <s v="DIESEL"/>
    <n v="0"/>
    <n v="0"/>
    <n v="134858"/>
    <n v="23676"/>
    <n v="0"/>
    <n v="9382"/>
    <n v="11252559"/>
    <s v="AUTO MOLAS AEROPORTO"/>
    <s v="OFICINA MECANICA"/>
    <s v="RUA MANOEL GALDINO IRMAO 98"/>
    <s v="SANTA CRUZ"/>
    <s v="LAVRAS"/>
    <s v="MG"/>
    <s v="DTM"/>
    <m/>
    <m/>
    <m/>
    <m/>
    <s v="EASY GOOD"/>
    <m/>
    <m/>
    <s v="6035740389466522"/>
    <s v="nd"/>
    <s v="VEICULOS PESADOS - HODOMETRO"/>
    <m/>
    <s v="ADEILSON CARVALHO"/>
  </r>
  <r>
    <x v="0"/>
    <x v="10"/>
    <n v="693789004"/>
    <n v="109978"/>
    <s v="UNIVERSIDADE FEDERAL DE LAVRAS - MG"/>
    <d v="2020-11-26T17:50:44"/>
    <s v="GMF0576"/>
    <s v="PROPRIA"/>
    <s v="L1113"/>
    <s v="20012237"/>
    <n v="1976"/>
    <n v="395469"/>
    <s v="JOSE DE OLIVEIRA"/>
    <s v="Manutencao em Oficina"/>
    <s v="DIESEL"/>
    <n v="0"/>
    <n v="0"/>
    <n v="61319"/>
    <n v="223"/>
    <n v="0"/>
    <n v="8903.61"/>
    <n v="11252559"/>
    <s v="AUTO MOLAS AEROPORTO"/>
    <s v="OFICINA MECANICA"/>
    <s v="RUA MANOEL GALDINO IRMAO 98"/>
    <s v="SANTA CRUZ"/>
    <s v="LAVRAS"/>
    <s v="MG"/>
    <s v="DTM"/>
    <m/>
    <m/>
    <m/>
    <m/>
    <s v="EASY GOOD"/>
    <m/>
    <m/>
    <s v="6035740389466480"/>
    <s v="nd"/>
    <s v="VEICULOS PESADOS - HODOMETRO"/>
    <m/>
    <s v="ADEILSON CARVALHO"/>
  </r>
  <r>
    <x v="0"/>
    <x v="10"/>
    <n v="693829382"/>
    <n v="109978"/>
    <s v="UNIVERSIDADE FEDERAL DE LAVRAS - MG"/>
    <d v="2020-11-27T00:03:03"/>
    <s v="RET4127"/>
    <s v="PROPRIA"/>
    <s v="RETRO ESCAVADEIRA"/>
    <s v="12227"/>
    <n v="2017"/>
    <n v="395469"/>
    <s v="JOSE DE OLIVEIRA"/>
    <s v="Manutencao em Oficina"/>
    <s v="DIESEL"/>
    <n v="0"/>
    <n v="0"/>
    <n v="3564"/>
    <n v="-353977"/>
    <n v="0"/>
    <n v="1083"/>
    <n v="11252559"/>
    <s v="AUTO MOLAS AEROPORTO"/>
    <s v="OFICINA MECANICA"/>
    <s v="RUA MANOEL GALDINO IRMAO 98"/>
    <s v="SANTA CRUZ"/>
    <s v="LAVRAS"/>
    <s v="MG"/>
    <s v="DIRETORIA DE TRANSPORTES E CONSERVACAO DO CAMPUS/PROINFRA"/>
    <m/>
    <m/>
    <m/>
    <m/>
    <s v="EASY GOOD"/>
    <m/>
    <m/>
    <s v="6035740389467462"/>
    <s v="nd"/>
    <s v="VEICULOS PESADOS - HORIMETRO"/>
    <m/>
    <s v="ADEILSON CARVALHO"/>
  </r>
  <r>
    <x v="1"/>
    <x v="10"/>
    <n v="693974232"/>
    <n v="109978"/>
    <s v="UNIVERSIDADE FEDERAL DE LAVRAS - MG"/>
    <d v="2020-11-27T15:46:42"/>
    <s v="TRA2560"/>
    <s v="PROPRIA"/>
    <s v="MASSEY FERGUSON"/>
    <s v=""/>
    <n v="2015"/>
    <n v="395469"/>
    <s v="JOSE DE OLIVEIRA"/>
    <s v="Manutencao em Oficina"/>
    <s v="DIESEL"/>
    <n v="0"/>
    <n v="0"/>
    <n v="67400"/>
    <n v="60616"/>
    <n v="0"/>
    <n v="6857.16"/>
    <n v="11844510"/>
    <s v="COMERCIO DE PECAS PARA TRATORES COSTA  SILVA LTDA"/>
    <s v="OFICINA MECANICA"/>
    <s v="AVENIDA CHRISTOVAM LIMA GUEDES 1567"/>
    <s v="VILA LAMBARI"/>
    <s v="MOCOCA"/>
    <s v="SP"/>
    <s v="FAZENDA PALMITAL"/>
    <m/>
    <m/>
    <m/>
    <m/>
    <s v="EASY GOOD"/>
    <m/>
    <m/>
    <s v="6035740393727182"/>
    <s v="nd"/>
    <s v="VEICULOS PESADOS - HORIMETRO"/>
    <m/>
    <s v="LAZARO DE OLIVEIRA SOBRINHO"/>
  </r>
  <r>
    <x v="3"/>
    <x v="10"/>
    <n v="694004597"/>
    <n v="109978"/>
    <s v="UNIVERSIDADE FEDERAL DE LAVRAS - MG"/>
    <d v="2020-11-27T17:48:27"/>
    <s v="PVJ8123"/>
    <s v="PROPRIA"/>
    <s v="MOTOCICLETA"/>
    <s v="20019272"/>
    <n v="2014"/>
    <n v="1810957"/>
    <s v="ARTHUR RESENDE RIBEIRO DE OLIVEIRA"/>
    <s v="Manutencao em Oficina"/>
    <s v="GASOLINA COMUM"/>
    <n v="0"/>
    <n v="0"/>
    <n v="87000"/>
    <n v="4100"/>
    <n v="0"/>
    <n v="24.08"/>
    <n v="11677720"/>
    <s v="MAXWELL MOTO PECAS"/>
    <s v="MOTO PECAS"/>
    <s v="RUA SANTANA 77"/>
    <s v="CENTRO"/>
    <s v="LAVRAS"/>
    <s v="MG"/>
    <s v="CVP"/>
    <m/>
    <m/>
    <m/>
    <m/>
    <s v="EASY GOOD"/>
    <m/>
    <m/>
    <s v="6035740389466886"/>
    <s v="nd"/>
    <s v="MOTOCICLETA"/>
    <m/>
    <s v="ADEILSON CARVALHO"/>
  </r>
  <r>
    <x v="0"/>
    <x v="10"/>
    <n v="694324809"/>
    <n v="109978"/>
    <s v="UNIVERSIDADE FEDERAL DE LAVRAS - MG"/>
    <d v="2020-11-30T11:44:37"/>
    <s v="RET4127"/>
    <s v="PROPRIA"/>
    <s v="RETRO ESCAVADEIRA"/>
    <s v="12227"/>
    <n v="2017"/>
    <n v="395469"/>
    <s v="JOSE DE OLIVEIRA"/>
    <s v="Manutencao em Oficina"/>
    <s v="DIESEL"/>
    <n v="0"/>
    <n v="0"/>
    <n v="5368"/>
    <n v="-352174"/>
    <n v="0"/>
    <n v="8021.95"/>
    <n v="11496881"/>
    <s v="BAMAQ"/>
    <s v="CONCESSIONARIA"/>
    <s v="RUA JOAQUIM PARAGUAI 100"/>
    <s v="VILA ISABEL"/>
    <s v="VARGINHA"/>
    <s v="MG"/>
    <s v="DIRETORIA DE TRANSPORTES E CONSERVACAO DO CAMPUS/PROINFRA"/>
    <m/>
    <m/>
    <m/>
    <m/>
    <s v="EASY GOOD"/>
    <m/>
    <m/>
    <s v="6035740389467462"/>
    <s v="nd"/>
    <s v="VEICULOS PESADOS - HORIMETRO"/>
    <m/>
    <s v="ADEILSON CARVALHO"/>
  </r>
  <r>
    <x v="3"/>
    <x v="10"/>
    <n v="694385590"/>
    <n v="109978"/>
    <s v="UNIVERSIDADE FEDERAL DE LAVRAS - MG"/>
    <d v="2020-11-30T16:56:50"/>
    <s v="PVJ8123"/>
    <s v="PROPRIA"/>
    <s v="MOTOCICLETA"/>
    <s v="20019272"/>
    <n v="2014"/>
    <n v="1810957"/>
    <s v="ARTHUR RESENDE RIBEIRO DE OLIVEIRA"/>
    <s v="Oleo"/>
    <s v="GASOLINA COMUM"/>
    <n v="1"/>
    <n v="17"/>
    <n v="87366"/>
    <n v="1294"/>
    <n v="1294"/>
    <n v="17"/>
    <n v="644030"/>
    <s v="POSTO VENERANDO"/>
    <s v="POSTO DE COMBUSTIVEL"/>
    <s v="PRACA MONSENHOR DOMINGOS PINHEIRO 242"/>
    <s v="CENTRO"/>
    <s v="LAVRAS"/>
    <s v="MG"/>
    <s v="CVP"/>
    <m/>
    <m/>
    <m/>
    <m/>
    <s v="POS"/>
    <m/>
    <s v="59532699"/>
    <s v="6035740389466886"/>
    <s v="nd"/>
    <s v="MOTOCICLETA"/>
    <m/>
    <s v="ADEILSON CARVALHO"/>
  </r>
  <r>
    <x v="0"/>
    <x v="10"/>
    <n v="694387452"/>
    <n v="109978"/>
    <s v="UNIVERSIDADE FEDERAL DE LAVRAS - MG"/>
    <d v="2020-11-30T17:06:00"/>
    <s v="TRA9414"/>
    <s v="PROPRIA"/>
    <s v="TRATOR BM 100"/>
    <s v="20015664"/>
    <n v="2010"/>
    <n v="11984333"/>
    <s v="ADEILSON CARVALHO"/>
    <s v="Manutencao em Oficina"/>
    <s v="GASOLINA COMUM"/>
    <n v="0"/>
    <n v="0"/>
    <n v="173880"/>
    <n v="4"/>
    <n v="0"/>
    <n v="2551.4499999999998"/>
    <n v="11252559"/>
    <s v="AUTO MOLAS AEROPORTO"/>
    <s v="OFICINA MECANICA"/>
    <s v="RUA MANOEL GALDINO IRMAO 98"/>
    <s v="SANTA CRUZ"/>
    <s v="LAVRAS"/>
    <s v="MG"/>
    <s v="DTM"/>
    <m/>
    <m/>
    <m/>
    <m/>
    <s v="EASY GOOD"/>
    <m/>
    <m/>
    <s v="6035740394269721"/>
    <s v="NAO IDENTIFICADO"/>
    <s v="VEICULOS PESADOS - HORIMETRO"/>
    <m/>
    <s v="ADEILSON CARVALHO"/>
  </r>
  <r>
    <x v="3"/>
    <x v="10"/>
    <n v="694405219"/>
    <n v="109978"/>
    <s v="UNIVERSIDADE FEDERAL DE LAVRAS - MG"/>
    <d v="2020-11-30T18:04:30"/>
    <s v="PVJ8123"/>
    <s v="PROPRIA"/>
    <s v="MOTOCICLETA"/>
    <s v="20019272"/>
    <n v="2014"/>
    <n v="1810957"/>
    <s v="ARTHUR RESENDE RIBEIRO DE OLIVEIRA"/>
    <s v="Manutencao em Oficina"/>
    <s v="GASOLINA COMUM"/>
    <n v="0"/>
    <n v="0"/>
    <n v="86800"/>
    <n v="-200"/>
    <n v="0"/>
    <n v="34.5"/>
    <n v="11677720"/>
    <s v="MAXWELL MOTO PECAS"/>
    <s v="MOTO PECAS"/>
    <s v="RUA SANTANA 77"/>
    <s v="CENTRO"/>
    <s v="LAVRAS"/>
    <s v="MG"/>
    <s v="CVP"/>
    <m/>
    <m/>
    <m/>
    <m/>
    <s v="EASY GOOD"/>
    <m/>
    <m/>
    <s v="6035740389466886"/>
    <s v="nd"/>
    <s v="MOTOCICLETA"/>
    <m/>
    <s v="ADEILSON CARVALHO"/>
  </r>
  <r>
    <x v="0"/>
    <x v="11"/>
    <n v="694590063"/>
    <n v="109978"/>
    <s v="UNIVERSIDADE FEDERAL DE LAVRAS - MG"/>
    <d v="2020-12-01T15:25:48"/>
    <s v="GMF7220"/>
    <s v="PROPRIA"/>
    <s v="FOCUS"/>
    <s v="20012214"/>
    <n v="2013"/>
    <n v="68775056"/>
    <s v="ANDERSON DE SOUSA LIMA"/>
    <s v="Filtro de oleo"/>
    <s v="GASOLINA COMUM"/>
    <n v="0"/>
    <n v="0"/>
    <n v="157648"/>
    <n v="0"/>
    <n v="0"/>
    <n v="16.2"/>
    <n v="6103464"/>
    <s v="POSTO TUNEL"/>
    <s v="POSTO DE COMBUSTIVEL"/>
    <s v="RUA OTACILIO NEGRAO DE LIMA 598"/>
    <s v="CENTRO"/>
    <s v="LAVRAS"/>
    <s v="MG"/>
    <s v="DTM"/>
    <m/>
    <m/>
    <m/>
    <m/>
    <s v="POS"/>
    <m/>
    <s v="76015906"/>
    <s v="6035740389466761"/>
    <s v="nd"/>
    <s v="VEICULOS LEVES - FORD FOCUS"/>
    <m/>
    <s v="ADEILSON CARVALHO"/>
  </r>
  <r>
    <x v="0"/>
    <x v="11"/>
    <n v="694590063"/>
    <n v="109978"/>
    <s v="UNIVERSIDADE FEDERAL DE LAVRAS - MG"/>
    <d v="2020-12-01T15:25:48"/>
    <s v="GMF7220"/>
    <s v="PROPRIA"/>
    <s v="FOCUS"/>
    <s v="20012214"/>
    <n v="2013"/>
    <n v="68775056"/>
    <s v="ANDERSON DE SOUSA LIMA"/>
    <s v="Oleo"/>
    <s v="GASOLINA COMUM"/>
    <n v="4"/>
    <n v="28.8"/>
    <n v="157648"/>
    <n v="0"/>
    <n v="0"/>
    <n v="115.2"/>
    <n v="6103464"/>
    <s v="POSTO TUNEL"/>
    <s v="POSTO DE COMBUSTIVEL"/>
    <s v="RUA OTACILIO NEGRAO DE LIMA 598"/>
    <s v="CENTRO"/>
    <s v="LAVRAS"/>
    <s v="MG"/>
    <s v="DTM"/>
    <m/>
    <m/>
    <m/>
    <m/>
    <s v="POS"/>
    <m/>
    <s v="76015906"/>
    <s v="6035740389466761"/>
    <s v="nd"/>
    <s v="VEICULOS LEVES - FORD FOCUS"/>
    <m/>
    <s v="ADEILSON CARVALHO"/>
  </r>
  <r>
    <x v="3"/>
    <x v="11"/>
    <n v="694791643"/>
    <n v="109978"/>
    <s v="UNIVERSIDADE FEDERAL DE LAVRAS - MG"/>
    <d v="2020-12-02T16:10:25"/>
    <s v="PVJ8142"/>
    <s v="PROPRIA"/>
    <s v="MOTOCICLETA"/>
    <s v="20019243"/>
    <n v="2014"/>
    <n v="1810957"/>
    <s v="ARTHUR RESENDE RIBEIRO DE OLIVEIRA"/>
    <s v="Oleo"/>
    <s v="GASOLINA COMUM"/>
    <n v="1"/>
    <n v="17"/>
    <n v="97713"/>
    <n v="1185"/>
    <n v="1185"/>
    <n v="17"/>
    <n v="644030"/>
    <s v="POSTO VENERANDO"/>
    <s v="POSTO DE COMBUSTIVEL"/>
    <s v="PRACA MONSENHOR DOMINGOS PINHEIRO 242"/>
    <s v="CENTRO"/>
    <s v="LAVRAS"/>
    <s v="MG"/>
    <s v="CVP"/>
    <m/>
    <m/>
    <m/>
    <m/>
    <s v="POS"/>
    <m/>
    <s v="59532699"/>
    <s v="6035740389466910"/>
    <s v="nd"/>
    <s v="GRUPO GERAL DE RESTRICOES"/>
    <m/>
    <s v="ADEILSON CARVALHO"/>
  </r>
  <r>
    <x v="3"/>
    <x v="11"/>
    <n v="694791908"/>
    <n v="109978"/>
    <s v="UNIVERSIDADE FEDERAL DE LAVRAS - MG"/>
    <d v="2020-12-02T16:11:54"/>
    <s v="PVJ8146"/>
    <s v="PROPRIA"/>
    <s v="MOTOCICLETA"/>
    <s v="20019246"/>
    <n v="2014"/>
    <n v="1810957"/>
    <s v="ARTHUR RESENDE RIBEIRO DE OLIVEIRA"/>
    <s v="Oleo"/>
    <s v="GASOLINA COMUM"/>
    <n v="1"/>
    <n v="17"/>
    <n v="76215"/>
    <n v="1077"/>
    <n v="1077"/>
    <n v="17"/>
    <n v="644030"/>
    <s v="POSTO VENERANDO"/>
    <s v="POSTO DE COMBUSTIVEL"/>
    <s v="PRACA MONSENHOR DOMINGOS PINHEIRO 242"/>
    <s v="CENTRO"/>
    <s v="LAVRAS"/>
    <s v="MG"/>
    <s v="CVP"/>
    <m/>
    <m/>
    <m/>
    <m/>
    <s v="POS"/>
    <m/>
    <s v="59532699"/>
    <s v="6035740389466944"/>
    <s v="nd"/>
    <s v="MOTOCICLETA"/>
    <m/>
    <s v="ADEILSON CARVALHO"/>
  </r>
  <r>
    <x v="3"/>
    <x v="11"/>
    <n v="694732910"/>
    <n v="109978"/>
    <s v="UNIVERSIDADE FEDERAL DE LAVRAS - MG"/>
    <d v="2020-12-02T16:13:04"/>
    <s v="PVJ8151"/>
    <s v="PROPRIA"/>
    <s v="MOTOCICLETA"/>
    <s v="20019247"/>
    <n v="2014"/>
    <n v="1810957"/>
    <s v="ARTHUR RESENDE RIBEIRO DE OLIVEIRA"/>
    <s v="Oleo"/>
    <s v="GASOLINA COMUM"/>
    <n v="1"/>
    <n v="17"/>
    <n v="94508"/>
    <n v="61132"/>
    <m/>
    <n v="17"/>
    <n v="644030"/>
    <s v="POSTO VENERANDO"/>
    <s v="POSTO DE COMBUSTIVEL"/>
    <s v="PRACA MONSENHOR DOMINGOS PINHEIRO 242"/>
    <s v="CENTRO"/>
    <s v="LAVRAS"/>
    <s v="MG"/>
    <s v="CVP"/>
    <m/>
    <m/>
    <m/>
    <m/>
    <s v="POS"/>
    <m/>
    <s v="59532699"/>
    <s v="6035740389466951"/>
    <s v="nd"/>
    <s v="MOTOCICLETA"/>
    <m/>
    <s v="ADEILSON CARVALHO"/>
  </r>
  <r>
    <x v="3"/>
    <x v="11"/>
    <n v="694792254"/>
    <n v="109978"/>
    <s v="UNIVERSIDADE FEDERAL DE LAVRAS - MG"/>
    <d v="2020-12-02T16:15:05"/>
    <s v="PVJ8124"/>
    <s v="PROPRIA"/>
    <s v="MOTOCICLETA"/>
    <s v="20019248"/>
    <n v="2014"/>
    <n v="1810957"/>
    <s v="ARTHUR RESENDE RIBEIRO DE OLIVEIRA"/>
    <s v="Oleo"/>
    <s v="GASOLINA COMUM"/>
    <n v="1"/>
    <n v="17"/>
    <n v="6235"/>
    <n v="1137"/>
    <n v="1137"/>
    <n v="17"/>
    <n v="644030"/>
    <s v="POSTO VENERANDO"/>
    <s v="POSTO DE COMBUSTIVEL"/>
    <s v="PRACA MONSENHOR DOMINGOS PINHEIRO 242"/>
    <s v="CENTRO"/>
    <s v="LAVRAS"/>
    <s v="MG"/>
    <s v="CVP"/>
    <m/>
    <m/>
    <m/>
    <m/>
    <s v="POS"/>
    <m/>
    <s v="59532699"/>
    <s v="6035740389466894"/>
    <s v="nd"/>
    <s v="GRUPO GERAL DE RESTRICOES"/>
    <m/>
    <s v="ADEILSON CARVALHO"/>
  </r>
  <r>
    <x v="0"/>
    <x v="11"/>
    <n v="694970059"/>
    <n v="109978"/>
    <s v="UNIVERSIDADE FEDERAL DE LAVRAS - MG"/>
    <d v="2020-12-03T13:44:45"/>
    <s v="RET4127"/>
    <s v="PROPRIA"/>
    <s v="RETRO ESCAVADEIRA"/>
    <s v="12227"/>
    <n v="2017"/>
    <n v="11984333"/>
    <s v="ADEILSON CARVALHO"/>
    <s v="Manutencao em Oficina"/>
    <s v="DIESEL"/>
    <n v="0"/>
    <n v="0"/>
    <n v="5372"/>
    <n v="-352172"/>
    <n v="0"/>
    <n v="660"/>
    <n v="11489664"/>
    <s v="HRM DIESEL"/>
    <s v="ACESSORIOS PARA CARRO"/>
    <s v="RUA JORGE MARCELINO DE LIMA 283"/>
    <s v="NOVA ERA III"/>
    <s v="LAVRAS"/>
    <s v="MG"/>
    <s v="DIRETORIA DE TRANSPORTES E CONSERVACAO DO CAMPUS/PROINFRA"/>
    <m/>
    <m/>
    <m/>
    <m/>
    <s v="EASY GOOD"/>
    <m/>
    <m/>
    <s v="6035740389467462"/>
    <s v="nd"/>
    <s v="VEICULOS PESADOS - HORIMETRO"/>
    <m/>
    <s v="ADEILSON CARVALHO"/>
  </r>
  <r>
    <x v="3"/>
    <x v="11"/>
    <n v="694970215"/>
    <n v="109978"/>
    <s v="UNIVERSIDADE FEDERAL DE LAVRAS - MG"/>
    <d v="2020-12-03T13:45:50"/>
    <s v="HES1027"/>
    <s v="PROPRIA"/>
    <s v="DAILY 70.13"/>
    <s v=""/>
    <n v="2007"/>
    <n v="140810"/>
    <s v="PEDRO CASTRO NETO"/>
    <s v="Manutencao em Oficina"/>
    <s v="GASOLINA COMUM"/>
    <n v="0"/>
    <n v="0"/>
    <n v="95290"/>
    <n v="0"/>
    <n v="0"/>
    <n v="2831.22"/>
    <n v="11489664"/>
    <s v="HRM DIESEL"/>
    <s v="ACESSORIOS PARA CARRO"/>
    <s v="RUA JORGE MARCELINO DE LIMA 283"/>
    <s v="NOVA ERA III"/>
    <s v="LAVRAS"/>
    <s v="MG"/>
    <s v="PROINFRA"/>
    <m/>
    <m/>
    <m/>
    <m/>
    <s v="EASY GOOD"/>
    <m/>
    <m/>
    <s v="6035740399657854"/>
    <s v="CAMINHAO"/>
    <s v="GRUPO GERAL DE RESTRICOES"/>
    <m/>
    <s v="ADEILSON CARVALHO"/>
  </r>
  <r>
    <x v="5"/>
    <x v="11"/>
    <n v="694974796"/>
    <n v="109978"/>
    <s v="UNIVERSIDADE FEDERAL DE LAVRAS - MG"/>
    <d v="2020-12-03T14:10:02"/>
    <s v="TRA6144"/>
    <s v="PROPRIA"/>
    <s v="TRATOR AGRICOLA"/>
    <s v="87244"/>
    <n v="2017"/>
    <n v="11984333"/>
    <s v="ADEILSON CARVALHO"/>
    <s v="Manutencao em Oficina"/>
    <s v="DIESEL"/>
    <n v="0"/>
    <n v="0"/>
    <n v="4671"/>
    <n v="161"/>
    <n v="0"/>
    <n v="6479.64"/>
    <n v="11848796"/>
    <s v="LAVRAS BOMBAS DIESEL"/>
    <s v="OFICINA MECANICA"/>
    <s v="R JOSE FRANCISCO FERREIRA 75"/>
    <s v="RESIDENCIAL TIPUANA"/>
    <s v="LAVRAS"/>
    <s v="MG"/>
    <s v="FAZENDA MUQUEM"/>
    <m/>
    <m/>
    <m/>
    <m/>
    <s v="EASY GOOD"/>
    <m/>
    <m/>
    <s v="6035740389467652"/>
    <s v="nd"/>
    <s v="VEICULOS PESADOS - HORIMETRO"/>
    <m/>
    <s v="ADEILSON CARVALHO"/>
  </r>
  <r>
    <x v="3"/>
    <x v="11"/>
    <n v="695179300"/>
    <n v="109978"/>
    <s v="UNIVERSIDADE FEDERAL DE LAVRAS - MG"/>
    <d v="2020-12-04T15:01:03"/>
    <s v="PVJ8123"/>
    <s v="PROPRIA"/>
    <s v="MOTOCICLETA"/>
    <s v="20019272"/>
    <n v="2014"/>
    <n v="1810957"/>
    <s v="ARTHUR RESENDE RIBEIRO DE OLIVEIRA"/>
    <s v="Manutencao em Oficina"/>
    <s v="GASOLINA COMUM"/>
    <n v="0"/>
    <n v="0"/>
    <n v="87000"/>
    <n v="200"/>
    <n v="0"/>
    <n v="28"/>
    <n v="11677720"/>
    <s v="MAXWELL MOTO PECAS"/>
    <s v="MOTO PECAS"/>
    <s v="RUA SANTANA 77"/>
    <s v="CENTRO"/>
    <s v="LAVRAS"/>
    <s v="MG"/>
    <s v="CVP"/>
    <m/>
    <m/>
    <m/>
    <m/>
    <s v="EASY GOOD"/>
    <m/>
    <m/>
    <s v="6035740389466886"/>
    <s v="nd"/>
    <s v="MOTOCICLETA"/>
    <m/>
    <s v="ADEILSON CARVALHO"/>
  </r>
  <r>
    <x v="0"/>
    <x v="11"/>
    <n v="695188467"/>
    <n v="109978"/>
    <s v="UNIVERSIDADE FEDERAL DE LAVRAS - MG"/>
    <d v="2020-12-04T15:37:09"/>
    <s v="HKX5731"/>
    <s v="PROPRIA"/>
    <s v="MOTOCICLETA"/>
    <s v="20019249"/>
    <n v="2009"/>
    <n v="1810957"/>
    <s v="ARTHUR RESENDE RIBEIRO DE OLIVEIRA"/>
    <s v="Manutencao em Oficina"/>
    <s v="GASOLINA COMUM"/>
    <n v="0"/>
    <n v="0"/>
    <n v="21700"/>
    <n v="300"/>
    <n v="0"/>
    <n v="60"/>
    <n v="11677720"/>
    <s v="MAXWELL MOTO PECAS"/>
    <s v="MOTO PECAS"/>
    <s v="RUA SANTANA 77"/>
    <s v="CENTRO"/>
    <s v="LAVRAS"/>
    <s v="MG"/>
    <s v="DTM"/>
    <m/>
    <m/>
    <m/>
    <m/>
    <s v="EASY GOOD"/>
    <m/>
    <m/>
    <s v="6035740389467033"/>
    <s v="MOTO"/>
    <s v="MOTOCICLETA"/>
    <m/>
    <s v="ADEILSON CARVALHO"/>
  </r>
  <r>
    <x v="2"/>
    <x v="11"/>
    <n v="695514166"/>
    <n v="109978"/>
    <s v="UNIVERSIDADE FEDERAL DE LAVRAS - MG"/>
    <d v="2020-12-07T10:47:49"/>
    <s v="REB1064"/>
    <s v="PROPRIA"/>
    <s v="REBOQUE"/>
    <s v=""/>
    <n v="2010"/>
    <n v="395469"/>
    <s v="JOSE DE OLIVEIRA"/>
    <s v="Manutencao em Oficina"/>
    <s v="GASOLINA COMUM"/>
    <n v="0"/>
    <n v="0"/>
    <n v="11"/>
    <n v="10"/>
    <n v="0"/>
    <n v="1238.8599999999999"/>
    <n v="11949576"/>
    <s v="DPASCHOAL LOJA 059"/>
    <s v="LOJA DE PNEUS"/>
    <s v="RUA ERNESTO MATIOLLI 1111"/>
    <s v="BELA VISTA"/>
    <s v="LAVRAS"/>
    <s v="MG"/>
    <s v="DZO"/>
    <m/>
    <m/>
    <m/>
    <m/>
    <s v="EASY GOOD"/>
    <m/>
    <m/>
    <s v="6035740414905601"/>
    <s v="nd"/>
    <s v="GRUPO GERAL DE RESTRICOES"/>
    <m/>
    <s v="CARLOS EDUARDO DO PRADO SAAD"/>
  </r>
  <r>
    <x v="0"/>
    <x v="11"/>
    <n v="695552539"/>
    <n v="109978"/>
    <s v="UNIVERSIDADE FEDERAL DE LAVRAS - MG"/>
    <d v="2020-12-07T14:31:57"/>
    <s v="GMF7219"/>
    <s v="PROPRIA"/>
    <s v="FOCUS"/>
    <s v="20012003"/>
    <n v="2013"/>
    <n v="395464"/>
    <s v="JOSE AUGUSTO DE ABREU"/>
    <s v="Manutencao em Oficina"/>
    <s v="GASOLINA COMUM"/>
    <n v="0"/>
    <n v="0"/>
    <n v="170574"/>
    <n v="9834"/>
    <n v="0"/>
    <n v="471.65"/>
    <n v="11271855"/>
    <s v="BOTELHO CENTRO AUTOMOTIVO"/>
    <s v="OFICINA MECANICA"/>
    <s v="RUA CAPITAO JAIR VIEIRA 40"/>
    <s v="CENTRO"/>
    <s v="LAVRAS"/>
    <s v="MG"/>
    <s v="DTM"/>
    <m/>
    <m/>
    <m/>
    <m/>
    <s v="EASY GOOD"/>
    <m/>
    <m/>
    <s v="6035740389466753"/>
    <s v="LEVE"/>
    <s v="VEICULOS LEVES - FORD FOCUS"/>
    <m/>
    <s v="ADEILSON CARVALHO"/>
  </r>
  <r>
    <x v="0"/>
    <x v="11"/>
    <n v="695554465"/>
    <n v="109978"/>
    <s v="UNIVERSIDADE FEDERAL DE LAVRAS - MG"/>
    <d v="2020-12-07T14:44:20"/>
    <s v="GMF7209"/>
    <s v="PROPRIA"/>
    <s v="FOCUS"/>
    <s v=""/>
    <n v="2013"/>
    <n v="395464"/>
    <s v="JOSE AUGUSTO DE ABREU"/>
    <s v="Manutencao em Oficina"/>
    <s v="GASOLINA COMUM"/>
    <n v="0"/>
    <n v="0"/>
    <n v="189126"/>
    <n v="2751"/>
    <n v="0"/>
    <n v="208.55"/>
    <n v="11271855"/>
    <s v="BOTELHO CENTRO AUTOMOTIVO"/>
    <s v="OFICINA MECANICA"/>
    <s v="RUA CAPITAO JAIR VIEIRA 40"/>
    <s v="CENTRO"/>
    <s v="LAVRAS"/>
    <s v="MG"/>
    <s v="DTM"/>
    <m/>
    <m/>
    <m/>
    <m/>
    <s v="EASY GOOD"/>
    <m/>
    <m/>
    <s v="6035740389466647"/>
    <s v="nd"/>
    <s v="VEICULOS LEVES - FORD FOCUS"/>
    <m/>
    <s v="ADEILSON CARVALHO"/>
  </r>
  <r>
    <x v="0"/>
    <x v="11"/>
    <n v="695568319"/>
    <n v="109978"/>
    <s v="UNIVERSIDADE FEDERAL DE LAVRAS - MG"/>
    <d v="2020-12-07T15:57:49"/>
    <s v="GMF6159"/>
    <s v="PROPRIA"/>
    <s v="STRADA HD WK CD E"/>
    <s v=""/>
    <n v="2010"/>
    <n v="11984333"/>
    <s v="ADEILSON CARVALHO"/>
    <s v="Manutencao em Oficina"/>
    <s v="GASOLINA COMUM"/>
    <n v="0"/>
    <n v="0"/>
    <n v="121086"/>
    <n v="869"/>
    <n v="0"/>
    <n v="1934.4"/>
    <n v="11271855"/>
    <s v="BOTELHO CENTRO AUTOMOTIVO"/>
    <s v="OFICINA MECANICA"/>
    <s v="RUA CAPITAO JAIR VIEIRA 40"/>
    <s v="CENTRO"/>
    <s v="LAVRAS"/>
    <s v="MG"/>
    <s v="DTM"/>
    <m/>
    <m/>
    <m/>
    <m/>
    <s v="EASY GOOD"/>
    <m/>
    <m/>
    <s v="6035740389467330"/>
    <s v="nd"/>
    <s v="VEICULOS LEVES - STRADA"/>
    <m/>
    <s v="ADEILSON CARVALHO"/>
  </r>
  <r>
    <x v="0"/>
    <x v="11"/>
    <n v="695580544"/>
    <n v="109978"/>
    <s v="UNIVERSIDADE FEDERAL DE LAVRAS - MG"/>
    <d v="2020-12-07T16:56:07"/>
    <s v="PVJ8154"/>
    <s v="PROPRIA"/>
    <s v="MOTOCICLETA"/>
    <s v=""/>
    <n v="2014"/>
    <n v="1810957"/>
    <s v="ARTHUR RESENDE RIBEIRO DE OLIVEIRA"/>
    <s v="Oleo"/>
    <s v="GASOLINA COMUM"/>
    <n v="1"/>
    <n v="17"/>
    <n v="61469"/>
    <n v="1246"/>
    <n v="1246"/>
    <n v="17"/>
    <n v="644030"/>
    <s v="POSTO VENERANDO"/>
    <s v="POSTO DE COMBUSTIVEL"/>
    <s v="PRACA MONSENHOR DOMINGOS PINHEIRO 242"/>
    <s v="CENTRO"/>
    <s v="LAVRAS"/>
    <s v="MG"/>
    <s v="DTM"/>
    <m/>
    <m/>
    <m/>
    <m/>
    <s v="POS"/>
    <m/>
    <s v="59532699"/>
    <s v="6035740389467082"/>
    <s v="nd"/>
    <s v="MOTOCICLETA"/>
    <m/>
    <s v="ADEILSON CARVALHO"/>
  </r>
  <r>
    <x v="6"/>
    <x v="11"/>
    <n v="695581248"/>
    <n v="109978"/>
    <s v="UNIVERSIDADE FEDERAL DE LAVRAS - MG"/>
    <d v="2020-12-07T17:00:02"/>
    <s v="HKX5728"/>
    <s v="PROPRIA"/>
    <s v="MOTOCICLETA"/>
    <s v=""/>
    <n v="2009"/>
    <n v="1810957"/>
    <s v="ARTHUR RESENDE RIBEIRO DE OLIVEIRA"/>
    <s v="Oleo"/>
    <s v="GASOLINA COMUM"/>
    <n v="1"/>
    <n v="17"/>
    <n v="61678"/>
    <n v="1231"/>
    <n v="1231"/>
    <n v="17"/>
    <n v="644030"/>
    <s v="POSTO VENERANDO"/>
    <s v="POSTO DE COMBUSTIVEL"/>
    <s v="PRACA MONSENHOR DOMINGOS PINHEIRO 242"/>
    <s v="CENTRO"/>
    <s v="LAVRAS"/>
    <s v="MG"/>
    <s v="DGTI"/>
    <m/>
    <m/>
    <m/>
    <m/>
    <s v="POS"/>
    <m/>
    <s v="59532699"/>
    <s v="6035740389466977"/>
    <s v="nd"/>
    <s v="MOTOCICLETA"/>
    <m/>
    <s v="ADEILSON CARVALHO"/>
  </r>
  <r>
    <x v="0"/>
    <x v="11"/>
    <n v="695700972"/>
    <n v="109978"/>
    <s v="UNIVERSIDADE FEDERAL DE LAVRAS - MG"/>
    <d v="2020-12-08T10:09:56"/>
    <s v="GMF6827"/>
    <s v="PROPRIA"/>
    <s v="SPRINTER"/>
    <s v="20012221"/>
    <n v="2012"/>
    <n v="68775056"/>
    <s v="ANDERSON DE SOUSA LIMA"/>
    <s v="Oleo"/>
    <s v="DIESEL"/>
    <n v="10"/>
    <n v="24.93"/>
    <n v="175160"/>
    <n v="20711"/>
    <n v="2071.1"/>
    <n v="249.3"/>
    <n v="6103464"/>
    <s v="POSTO TUNEL"/>
    <s v="POSTO DE COMBUSTIVEL"/>
    <s v="RUA OTACILIO NEGRAO DE LIMA 598"/>
    <s v="CENTRO"/>
    <s v="LAVRAS"/>
    <s v="MG"/>
    <s v="DTM"/>
    <m/>
    <m/>
    <m/>
    <m/>
    <s v="POS"/>
    <m/>
    <s v="76015906"/>
    <s v="6035740389467298"/>
    <s v="nd"/>
    <s v="VEICULOS PESADOS - HODOMETRO"/>
    <m/>
    <s v="ADEILSON CARVALHO"/>
  </r>
  <r>
    <x v="0"/>
    <x v="11"/>
    <n v="695700972"/>
    <n v="109978"/>
    <s v="UNIVERSIDADE FEDERAL DE LAVRAS - MG"/>
    <d v="2020-12-08T10:09:56"/>
    <s v="GMF6827"/>
    <s v="PROPRIA"/>
    <s v="SPRINTER"/>
    <s v="20012221"/>
    <n v="2012"/>
    <n v="68775056"/>
    <s v="ANDERSON DE SOUSA LIMA"/>
    <s v="Filtro de ar"/>
    <s v="DIESEL"/>
    <n v="0"/>
    <n v="0"/>
    <n v="175160"/>
    <n v="0"/>
    <n v="0"/>
    <n v="52.2"/>
    <n v="6103464"/>
    <s v="POSTO TUNEL"/>
    <s v="POSTO DE COMBUSTIVEL"/>
    <s v="RUA OTACILIO NEGRAO DE LIMA 598"/>
    <s v="CENTRO"/>
    <s v="LAVRAS"/>
    <s v="MG"/>
    <s v="DTM"/>
    <m/>
    <m/>
    <m/>
    <m/>
    <s v="POS"/>
    <m/>
    <s v="76015906"/>
    <s v="6035740389467298"/>
    <s v="nd"/>
    <s v="VEICULOS PESADOS - HODOMETRO"/>
    <m/>
    <s v="ADEILSON CARVALHO"/>
  </r>
  <r>
    <x v="0"/>
    <x v="11"/>
    <n v="695700972"/>
    <n v="109978"/>
    <s v="UNIVERSIDADE FEDERAL DE LAVRAS - MG"/>
    <d v="2020-12-08T10:09:56"/>
    <s v="GMF6827"/>
    <s v="PROPRIA"/>
    <s v="SPRINTER"/>
    <s v="20012221"/>
    <n v="2012"/>
    <n v="68775056"/>
    <s v="ANDERSON DE SOUSA LIMA"/>
    <s v="Filtro de oleo"/>
    <s v="DIESEL"/>
    <n v="0"/>
    <n v="0"/>
    <n v="175160"/>
    <n v="0"/>
    <n v="0"/>
    <n v="14.4"/>
    <n v="6103464"/>
    <s v="POSTO TUNEL"/>
    <s v="POSTO DE COMBUSTIVEL"/>
    <s v="RUA OTACILIO NEGRAO DE LIMA 598"/>
    <s v="CENTRO"/>
    <s v="LAVRAS"/>
    <s v="MG"/>
    <s v="DTM"/>
    <m/>
    <m/>
    <m/>
    <m/>
    <s v="POS"/>
    <m/>
    <s v="76015906"/>
    <s v="6035740389467298"/>
    <s v="nd"/>
    <s v="VEICULOS PESADOS - HODOMETRO"/>
    <m/>
    <s v="ADEILSON CARVALHO"/>
  </r>
  <r>
    <x v="0"/>
    <x v="11"/>
    <n v="695745795"/>
    <n v="109978"/>
    <s v="UNIVERSIDADE FEDERAL DE LAVRAS - MG"/>
    <d v="2020-12-08T14:40:15"/>
    <s v="GMF7393"/>
    <s v="PROPRIA"/>
    <s v="ONIBUS"/>
    <s v="10027333"/>
    <n v="2013"/>
    <n v="1006030"/>
    <s v="VALDIR PEREIRA DE CARVALHO"/>
    <s v="Manutencao em Oficina"/>
    <s v="DIESEL"/>
    <n v="0"/>
    <n v="0"/>
    <n v="160000"/>
    <n v="963"/>
    <n v="0"/>
    <n v="1082"/>
    <n v="11614744"/>
    <s v="TRIAUTO CENTRO AUTOMOTIVO"/>
    <s v="AUTO PECAS"/>
    <s v="PRACA DOUTOR JORGE 78"/>
    <s v="NAO INFORMADO"/>
    <s v="LAVRAS"/>
    <s v="MG"/>
    <s v="DTM"/>
    <m/>
    <m/>
    <m/>
    <m/>
    <s v="EASY GOOD"/>
    <m/>
    <m/>
    <s v="6035740389467199"/>
    <s v="nd"/>
    <s v="VEICULOS PESADOS - HODOMETRO"/>
    <m/>
    <s v="ADEILSON CARVALHO"/>
  </r>
  <r>
    <x v="3"/>
    <x v="11"/>
    <n v="696331567"/>
    <n v="109978"/>
    <s v="UNIVERSIDADE FEDERAL DE LAVRAS - MG"/>
    <d v="2020-12-11T15:54:24"/>
    <s v="PVJ8159"/>
    <s v="PROPRIA"/>
    <s v="MOTOCICLETA"/>
    <s v="0019242"/>
    <n v="2014"/>
    <n v="1810957"/>
    <s v="ARTHUR RESENDE RIBEIRO DE OLIVEIRA"/>
    <s v="Oleo"/>
    <s v="GASOLINA COMUM"/>
    <n v="1"/>
    <n v="17"/>
    <n v="85943"/>
    <n v="1107"/>
    <n v="1107"/>
    <n v="17"/>
    <n v="644030"/>
    <s v="POSTO VENERANDO"/>
    <s v="POSTO DE COMBUSTIVEL"/>
    <s v="PRACA MONSENHOR DOMINGOS PINHEIRO 242"/>
    <s v="CENTRO"/>
    <s v="LAVRAS"/>
    <s v="MG"/>
    <s v="CVP"/>
    <m/>
    <m/>
    <m/>
    <m/>
    <s v="POS"/>
    <m/>
    <s v="59532699"/>
    <s v="6035740389466969"/>
    <s v="nd"/>
    <s v="MOTOCICLETA"/>
    <m/>
    <s v="ADEILSON CARVALHO"/>
  </r>
  <r>
    <x v="0"/>
    <x v="11"/>
    <n v="696332964"/>
    <n v="109978"/>
    <s v="UNIVERSIDADE FEDERAL DE LAVRAS - MG"/>
    <d v="2020-12-11T16:01:02"/>
    <s v="PVJ8162"/>
    <s v="PROPRIA"/>
    <s v="MOTOCICLETA"/>
    <s v="20015679"/>
    <n v="2014"/>
    <n v="1810957"/>
    <s v="ARTHUR RESENDE RIBEIRO DE OLIVEIRA"/>
    <s v="Oleo"/>
    <s v="GASOLINA COMUM"/>
    <n v="1"/>
    <n v="17"/>
    <n v="68744"/>
    <n v="1189"/>
    <n v="1189"/>
    <n v="17"/>
    <n v="644030"/>
    <s v="POSTO VENERANDO"/>
    <s v="POSTO DE COMBUSTIVEL"/>
    <s v="PRACA MONSENHOR DOMINGOS PINHEIRO 242"/>
    <s v="CENTRO"/>
    <s v="LAVRAS"/>
    <s v="MG"/>
    <s v="DTM"/>
    <m/>
    <m/>
    <m/>
    <m/>
    <s v="POS"/>
    <m/>
    <s v="59532699"/>
    <s v="6035740389467090"/>
    <s v="nd"/>
    <s v="MOTOCICLETA"/>
    <m/>
    <s v="ADEILSON CARVALHO"/>
  </r>
  <r>
    <x v="3"/>
    <x v="11"/>
    <n v="696334875"/>
    <n v="109978"/>
    <s v="UNIVERSIDADE FEDERAL DE LAVRAS - MG"/>
    <d v="2020-12-11T16:05:25"/>
    <s v="PVJ8129"/>
    <s v="PROPRIA"/>
    <s v="MOTOCICLETA"/>
    <s v="20019241"/>
    <n v="2014"/>
    <n v="1810957"/>
    <s v="ARTHUR RESENDE RIBEIRO DE OLIVEIRA"/>
    <s v="Oleo"/>
    <s v="GASOLINA COMUM"/>
    <n v="1"/>
    <n v="17"/>
    <n v="2626"/>
    <n v="1121"/>
    <n v="1121"/>
    <n v="17"/>
    <n v="644030"/>
    <s v="POSTO VENERANDO"/>
    <s v="POSTO DE COMBUSTIVEL"/>
    <s v="PRACA MONSENHOR DOMINGOS PINHEIRO 242"/>
    <s v="CENTRO"/>
    <s v="LAVRAS"/>
    <s v="MG"/>
    <s v="CVP"/>
    <m/>
    <m/>
    <m/>
    <m/>
    <s v="POS"/>
    <m/>
    <s v="59532699"/>
    <s v="6035740389466902"/>
    <s v="nd"/>
    <s v="GRUPO GERAL DE RESTRICOES"/>
    <m/>
    <s v="ADEILSON CARVALHO"/>
  </r>
  <r>
    <x v="3"/>
    <x v="11"/>
    <n v="696335449"/>
    <n v="109978"/>
    <s v="UNIVERSIDADE FEDERAL DE LAVRAS - MG"/>
    <d v="2020-12-11T16:08:10"/>
    <s v="PVJ8144"/>
    <s v="PROPRIA"/>
    <s v="MOTOCICLETA"/>
    <s v="0019244"/>
    <n v="2014"/>
    <n v="1810957"/>
    <s v="ARTHUR RESENDE RIBEIRO DE OLIVEIRA"/>
    <s v="Oleo"/>
    <s v="GASOLINA COMUM"/>
    <n v="1"/>
    <n v="17"/>
    <n v="86329"/>
    <n v="1064"/>
    <n v="1064"/>
    <n v="17"/>
    <n v="644030"/>
    <s v="POSTO VENERANDO"/>
    <s v="POSTO DE COMBUSTIVEL"/>
    <s v="PRACA MONSENHOR DOMINGOS PINHEIRO 242"/>
    <s v="CENTRO"/>
    <s v="LAVRAS"/>
    <s v="MG"/>
    <s v="CVP"/>
    <m/>
    <m/>
    <m/>
    <m/>
    <s v="POS"/>
    <m/>
    <s v="59532699"/>
    <s v="6035740389466928"/>
    <s v="nd"/>
    <s v="MOTOCICLETA"/>
    <m/>
    <s v="ADEILSON CARVALHO"/>
  </r>
  <r>
    <x v="3"/>
    <x v="11"/>
    <n v="696746321"/>
    <n v="109978"/>
    <s v="UNIVERSIDADE FEDERAL DE LAVRAS - MG"/>
    <d v="2020-12-14T17:21:48"/>
    <s v="PVJ8142"/>
    <s v="PROPRIA"/>
    <s v="MOTOCICLETA"/>
    <s v="20019243"/>
    <n v="2014"/>
    <n v="1810957"/>
    <s v="ARTHUR RESENDE RIBEIRO DE OLIVEIRA"/>
    <s v="Oleo"/>
    <s v="GASOLINA COMUM"/>
    <n v="1"/>
    <n v="17"/>
    <n v="98878"/>
    <n v="1165"/>
    <n v="1165"/>
    <n v="17"/>
    <n v="644030"/>
    <s v="POSTO VENERANDO"/>
    <s v="POSTO DE COMBUSTIVEL"/>
    <s v="PRACA MONSENHOR DOMINGOS PINHEIRO 242"/>
    <s v="CENTRO"/>
    <s v="LAVRAS"/>
    <s v="MG"/>
    <s v="CVP"/>
    <m/>
    <m/>
    <m/>
    <m/>
    <s v="POS"/>
    <m/>
    <s v="59532699"/>
    <s v="6035740389466910"/>
    <s v="nd"/>
    <s v="GRUPO GERAL DE RESTRICOES"/>
    <m/>
    <s v="ADEILSON CARVALHO"/>
  </r>
  <r>
    <x v="3"/>
    <x v="11"/>
    <n v="696746688"/>
    <n v="109978"/>
    <s v="UNIVERSIDADE FEDERAL DE LAVRAS - MG"/>
    <d v="2020-12-14T17:23:46"/>
    <s v="PVJ8151"/>
    <s v="PROPRIA"/>
    <s v="MOTOCICLETA"/>
    <s v="20019247"/>
    <n v="2014"/>
    <n v="1810957"/>
    <s v="ARTHUR RESENDE RIBEIRO DE OLIVEIRA"/>
    <s v="Oleo"/>
    <s v="GASOLINA COMUM"/>
    <n v="1"/>
    <n v="17"/>
    <n v="95622"/>
    <n v="1114"/>
    <n v="1114"/>
    <n v="17"/>
    <n v="644030"/>
    <s v="POSTO VENERANDO"/>
    <s v="POSTO DE COMBUSTIVEL"/>
    <s v="PRACA MONSENHOR DOMINGOS PINHEIRO 242"/>
    <s v="CENTRO"/>
    <s v="LAVRAS"/>
    <s v="MG"/>
    <s v="CVP"/>
    <m/>
    <m/>
    <m/>
    <m/>
    <s v="POS"/>
    <m/>
    <s v="59532699"/>
    <s v="6035740389466951"/>
    <s v="nd"/>
    <s v="MOTOCICLETA"/>
    <m/>
    <s v="ADEILSON CARVALHO"/>
  </r>
  <r>
    <x v="3"/>
    <x v="11"/>
    <n v="696737531"/>
    <n v="109978"/>
    <s v="UNIVERSIDADE FEDERAL DE LAVRAS - MG"/>
    <d v="2020-12-14T17:27:23"/>
    <s v="PVJ8145"/>
    <s v="PROPRIA"/>
    <s v="MOTOCICLETA"/>
    <s v="20019245"/>
    <n v="2014"/>
    <n v="1810957"/>
    <s v="ARTHUR RESENDE RIBEIRO DE OLIVEIRA"/>
    <s v="Oleo"/>
    <s v="GASOLINA COMUM"/>
    <n v="1"/>
    <n v="17"/>
    <n v="96968"/>
    <n v="1423"/>
    <n v="1423"/>
    <n v="17"/>
    <n v="644030"/>
    <s v="POSTO VENERANDO"/>
    <s v="POSTO DE COMBUSTIVEL"/>
    <s v="PRACA MONSENHOR DOMINGOS PINHEIRO 242"/>
    <s v="CENTRO"/>
    <s v="LAVRAS"/>
    <s v="MG"/>
    <s v="CVP"/>
    <m/>
    <m/>
    <m/>
    <m/>
    <s v="POS"/>
    <m/>
    <s v="59532699"/>
    <s v="6035740389466936"/>
    <s v="nd"/>
    <s v="MOTOCICLETA"/>
    <m/>
    <s v="ADEILSON CARVALHO"/>
  </r>
  <r>
    <x v="0"/>
    <x v="11"/>
    <n v="696919876"/>
    <n v="109978"/>
    <s v="UNIVERSIDADE FEDERAL DE LAVRAS - MG"/>
    <d v="2020-12-15T15:16:27"/>
    <s v="RET4257"/>
    <s v="PROPRIA"/>
    <s v="RETRO ESCAVADEIRA"/>
    <s v="4257"/>
    <n v="2017"/>
    <n v="11984333"/>
    <s v="ADEILSON CARVALHO"/>
    <s v="Manutencao em Oficina"/>
    <s v="DIESEL"/>
    <n v="0"/>
    <n v="0"/>
    <n v="3665"/>
    <n v="49"/>
    <n v="0"/>
    <n v="15788.16"/>
    <n v="11489664"/>
    <s v="HRM DIESEL"/>
    <s v="ACESSORIOS PARA CARRO"/>
    <s v="RUA JORGE MARCELINO DE LIMA 283"/>
    <s v="NOVA ERA III"/>
    <s v="LAVRAS"/>
    <s v="MG"/>
    <s v="DTM"/>
    <m/>
    <m/>
    <m/>
    <m/>
    <s v="EASY GOOD"/>
    <m/>
    <m/>
    <s v="6035740389467470"/>
    <s v="nd"/>
    <s v="VEICULOS PESADOS - HORIMETRO"/>
    <m/>
    <s v="ADEILSON CARVALHO"/>
  </r>
  <r>
    <x v="3"/>
    <x v="11"/>
    <n v="696950254"/>
    <n v="109978"/>
    <s v="UNIVERSIDADE FEDERAL DE LAVRAS - MG"/>
    <d v="2020-12-15T17:32:55"/>
    <s v="PVJ8124"/>
    <s v="PROPRIA"/>
    <s v="MOTOCICLETA"/>
    <s v="20019248"/>
    <n v="2014"/>
    <n v="1810957"/>
    <s v="ARTHUR RESENDE RIBEIRO DE OLIVEIRA"/>
    <s v="Oleo"/>
    <s v="GASOLINA COMUM"/>
    <n v="1"/>
    <n v="17"/>
    <n v="7313"/>
    <n v="1078"/>
    <n v="1078"/>
    <n v="17"/>
    <n v="644030"/>
    <s v="POSTO VENERANDO"/>
    <s v="POSTO DE COMBUSTIVEL"/>
    <s v="PRACA MONSENHOR DOMINGOS PINHEIRO 242"/>
    <s v="CENTRO"/>
    <s v="LAVRAS"/>
    <s v="MG"/>
    <s v="CVP"/>
    <m/>
    <m/>
    <m/>
    <m/>
    <s v="POS"/>
    <m/>
    <s v="59532699"/>
    <s v="6035740389466894"/>
    <s v="nd"/>
    <s v="GRUPO GERAL DE RESTRICOES"/>
    <m/>
    <s v="ADEILSON CARVALHO"/>
  </r>
  <r>
    <x v="3"/>
    <x v="11"/>
    <n v="697329633"/>
    <n v="109978"/>
    <s v="UNIVERSIDADE FEDERAL DE LAVRAS - MG"/>
    <d v="2020-12-17T17:15:37"/>
    <s v="PVJ8146"/>
    <s v="PROPRIA"/>
    <s v="MOTOCICLETA"/>
    <s v="20019246"/>
    <n v="2014"/>
    <n v="1810957"/>
    <s v="ARTHUR RESENDE RIBEIRO DE OLIVEIRA"/>
    <s v="Oleo"/>
    <s v="GASOLINA COMUM"/>
    <n v="1"/>
    <n v="17"/>
    <n v="77221"/>
    <n v="1006"/>
    <n v="1006"/>
    <n v="17"/>
    <n v="644030"/>
    <s v="POSTO VENERANDO"/>
    <s v="POSTO DE COMBUSTIVEL"/>
    <s v="PRACA MONSENHOR DOMINGOS PINHEIRO 242"/>
    <s v="CENTRO"/>
    <s v="LAVRAS"/>
    <s v="MG"/>
    <s v="CVP"/>
    <m/>
    <m/>
    <m/>
    <m/>
    <s v="POS"/>
    <m/>
    <s v="59532699"/>
    <s v="6035740389466944"/>
    <s v="nd"/>
    <s v="MOTOCICLETA"/>
    <m/>
    <s v="ADEILSON CARVALHO"/>
  </r>
  <r>
    <x v="3"/>
    <x v="11"/>
    <n v="697530354"/>
    <n v="109978"/>
    <s v="UNIVERSIDADE FEDERAL DE LAVRAS - MG"/>
    <d v="2020-12-18T16:22:37"/>
    <s v="PVJ8123"/>
    <s v="PROPRIA"/>
    <s v="MOTOCICLETA"/>
    <s v="20019272"/>
    <n v="2014"/>
    <n v="1810957"/>
    <s v="ARTHUR RESENDE RIBEIRO DE OLIVEIRA"/>
    <s v="Oleo"/>
    <s v="GASOLINA COMUM"/>
    <n v="1"/>
    <n v="17"/>
    <n v="88386"/>
    <n v="1020"/>
    <n v="1020"/>
    <n v="17"/>
    <n v="644030"/>
    <s v="POSTO VENERANDO"/>
    <s v="POSTO DE COMBUSTIVEL"/>
    <s v="PRACA MONSENHOR DOMINGOS PINHEIRO 242"/>
    <s v="CENTRO"/>
    <s v="LAVRAS"/>
    <s v="MG"/>
    <s v="CVP"/>
    <m/>
    <m/>
    <m/>
    <m/>
    <s v="POS"/>
    <m/>
    <s v="59532699"/>
    <s v="6035740389466886"/>
    <s v="nd"/>
    <s v="MOTOCICLETA"/>
    <m/>
    <s v="ADEILSON CARVALHO"/>
  </r>
  <r>
    <x v="0"/>
    <x v="11"/>
    <n v="697942078"/>
    <n v="109978"/>
    <s v="UNIVERSIDADE FEDERAL DE LAVRAS - MG"/>
    <d v="2020-12-21T17:28:59"/>
    <s v="PVJ8154"/>
    <s v="PROPRIA"/>
    <s v="MOTOCICLETA"/>
    <s v=""/>
    <n v="2014"/>
    <n v="1810957"/>
    <s v="ARTHUR RESENDE RIBEIRO DE OLIVEIRA"/>
    <s v="Oleo"/>
    <s v="GASOLINA COMUM"/>
    <n v="1"/>
    <n v="17"/>
    <n v="62522"/>
    <n v="1053"/>
    <n v="1053"/>
    <n v="17"/>
    <n v="644030"/>
    <s v="POSTO VENERANDO"/>
    <s v="POSTO DE COMBUSTIVEL"/>
    <s v="PRACA MONSENHOR DOMINGOS PINHEIRO 242"/>
    <s v="CENTRO"/>
    <s v="LAVRAS"/>
    <s v="MG"/>
    <s v="DTM"/>
    <m/>
    <m/>
    <m/>
    <m/>
    <s v="POS"/>
    <m/>
    <s v="59532699"/>
    <s v="6035740389467082"/>
    <s v="nd"/>
    <s v="MOTOCICLETA"/>
    <m/>
    <s v="ADEILSON CARVALHO"/>
  </r>
  <r>
    <x v="0"/>
    <x v="11"/>
    <n v="697942183"/>
    <n v="109978"/>
    <s v="UNIVERSIDADE FEDERAL DE LAVRAS - MG"/>
    <d v="2020-12-21T17:33:27"/>
    <s v="HKX5729"/>
    <s v="PROPRIA"/>
    <s v="MOTOCICLETA"/>
    <s v=""/>
    <n v="2009"/>
    <n v="1810957"/>
    <s v="ARTHUR RESENDE RIBEIRO DE OLIVEIRA"/>
    <s v="Oleo"/>
    <s v="GASOLINA COMUM"/>
    <n v="1"/>
    <n v="17"/>
    <n v="35216"/>
    <n v="1181"/>
    <n v="1181"/>
    <n v="17"/>
    <n v="644030"/>
    <s v="POSTO VENERANDO"/>
    <s v="POSTO DE COMBUSTIVEL"/>
    <s v="PRACA MONSENHOR DOMINGOS PINHEIRO 242"/>
    <s v="CENTRO"/>
    <s v="LAVRAS"/>
    <s v="MG"/>
    <s v="DTM"/>
    <m/>
    <m/>
    <m/>
    <m/>
    <s v="POS"/>
    <m/>
    <s v="59532699"/>
    <s v="6035740389467017"/>
    <s v="nd"/>
    <s v="MOTOCICLETA"/>
    <m/>
    <s v="ADEILSON CARVALHO"/>
  </r>
  <r>
    <x v="3"/>
    <x v="11"/>
    <n v="697993104"/>
    <n v="109978"/>
    <s v="UNIVERSIDADE FEDERAL DE LAVRAS - MG"/>
    <d v="2020-12-22T04:46:34"/>
    <s v="TRA9439"/>
    <s v="PROPRIA"/>
    <s v="VALTRA"/>
    <s v=""/>
    <n v="2010"/>
    <n v="395473"/>
    <s v="JOSE FAVARO RIBEIRO"/>
    <s v="Manutencao em Oficina"/>
    <s v="GASOLINA COMUM"/>
    <n v="0"/>
    <n v="0"/>
    <n v="44801"/>
    <n v="1"/>
    <n v="0"/>
    <n v="4180"/>
    <n v="11162878"/>
    <s v="CAMPNEUS"/>
    <s v="LOJA DE PNEUS"/>
    <s v="AVENIDA COMANDANTE SOARES JUNIOR 661"/>
    <s v="SANTA EFIGENIA"/>
    <s v="LAVRAS"/>
    <s v="MG"/>
    <s v="PROINFRA"/>
    <m/>
    <m/>
    <m/>
    <m/>
    <s v="EASY GOOD"/>
    <m/>
    <m/>
    <s v="6035740397351518"/>
    <s v="nd"/>
    <s v="VEICULOS PESADOS - HORIMETRO"/>
    <m/>
    <s v="JACKSON ANTONIO BARBOSA"/>
  </r>
  <r>
    <x v="6"/>
    <x v="11"/>
    <n v="698079105"/>
    <n v="109978"/>
    <s v="UNIVERSIDADE FEDERAL DE LAVRAS - MG"/>
    <d v="2020-12-22T13:23:58"/>
    <s v="PVN3741"/>
    <s v="PROPRIA"/>
    <s v="PALIO"/>
    <s v="20012233"/>
    <n v="2015"/>
    <n v="395469"/>
    <s v="JOSE DE OLIVEIRA"/>
    <s v="Manutencao em Oficina"/>
    <s v="GASOLINA COMUM"/>
    <n v="0"/>
    <n v="0"/>
    <n v="50150"/>
    <n v="4103"/>
    <n v="0"/>
    <n v="1020"/>
    <n v="11555454"/>
    <s v="NEYCAR CENTROAUTOMOTIVO"/>
    <s v="OFICINA MECANICA"/>
    <s v="10A RUA JOSE FRANCISCO FERREIRA 89"/>
    <s v="RESIDENCIAL TIPUANA LL"/>
    <s v="LAVRAS"/>
    <s v="MG"/>
    <s v="DGTI"/>
    <m/>
    <m/>
    <m/>
    <m/>
    <s v="EASY GOOD"/>
    <m/>
    <m/>
    <s v="6035740389467215"/>
    <s v="nd"/>
    <s v="VEICULOS LEVES - PALIO"/>
    <m/>
    <s v="ADEILSON CARVALHO"/>
  </r>
  <r>
    <x v="6"/>
    <x v="11"/>
    <n v="698079171"/>
    <n v="109978"/>
    <s v="UNIVERSIDADE FEDERAL DE LAVRAS - MG"/>
    <d v="2020-12-22T13:24:28"/>
    <s v="PVN3749"/>
    <s v="PROPRIA"/>
    <s v="PALIO"/>
    <s v=""/>
    <n v="2015"/>
    <n v="395469"/>
    <s v="JOSE DE OLIVEIRA"/>
    <s v="Manutencao em Oficina"/>
    <s v="GASOLINA COMUM"/>
    <n v="0"/>
    <n v="0"/>
    <n v="52141"/>
    <n v="3926"/>
    <n v="0"/>
    <n v="1020"/>
    <n v="11555454"/>
    <s v="NEYCAR CENTROAUTOMOTIVO"/>
    <s v="OFICINA MECANICA"/>
    <s v="10A RUA JOSE FRANCISCO FERREIRA 89"/>
    <s v="RESIDENCIAL TIPUANA LL"/>
    <s v="LAVRAS"/>
    <s v="MG"/>
    <s v="DGTI"/>
    <m/>
    <m/>
    <m/>
    <m/>
    <s v="EASY GOOD"/>
    <m/>
    <m/>
    <s v="6035740389467223"/>
    <s v="nd"/>
    <s v="VEICULOS LEVES - PALIO"/>
    <m/>
    <s v="ADEILSON CARVALHO"/>
  </r>
  <r>
    <x v="3"/>
    <x v="11"/>
    <n v="698088515"/>
    <n v="109978"/>
    <s v="UNIVERSIDADE FEDERAL DE LAVRAS - MG"/>
    <d v="2020-12-22T14:17:31"/>
    <s v="TRA9439"/>
    <s v="PROPRIA"/>
    <s v="VALTRA"/>
    <s v=""/>
    <n v="2010"/>
    <n v="395469"/>
    <s v="JOSE DE OLIVEIRA"/>
    <s v="Manutencao em Oficina"/>
    <s v="GASOLINA COMUM"/>
    <n v="0"/>
    <n v="0"/>
    <n v="44900"/>
    <n v="99"/>
    <n v="0"/>
    <n v="795"/>
    <n v="11555454"/>
    <s v="NEYCAR CENTROAUTOMOTIVO"/>
    <s v="OFICINA MECANICA"/>
    <s v="10A RUA JOSE FRANCISCO FERREIRA 89"/>
    <s v="RESIDENCIAL TIPUANA LL"/>
    <s v="LAVRAS"/>
    <s v="MG"/>
    <s v="PROINFRA"/>
    <m/>
    <m/>
    <m/>
    <m/>
    <s v="EASY GOOD"/>
    <m/>
    <m/>
    <s v="6035740397351518"/>
    <s v="nd"/>
    <s v="VEICULOS PESADOS - HORIMETRO"/>
    <m/>
    <s v="JACKSON ANTONIO BARBOSA"/>
  </r>
  <r>
    <x v="8"/>
    <x v="11"/>
    <n v="698088582"/>
    <n v="109978"/>
    <s v="UNIVERSIDADE FEDERAL DE LAVRAS - MG"/>
    <d v="2020-12-22T14:17:56"/>
    <s v="TRA3131"/>
    <s v="PROPRIA"/>
    <s v="AGRALE"/>
    <s v="20002531"/>
    <n v="2017"/>
    <n v="395469"/>
    <s v="JOSE DE OLIVEIRA"/>
    <s v="Manutencao em Oficina"/>
    <s v="DIESEL"/>
    <n v="0"/>
    <n v="0"/>
    <n v="8271"/>
    <n v="0"/>
    <n v="0"/>
    <n v="795"/>
    <n v="11555454"/>
    <s v="NEYCAR CENTROAUTOMOTIVO"/>
    <s v="OFICINA MECANICA"/>
    <s v="10A RUA JOSE FRANCISCO FERREIRA 89"/>
    <s v="RESIDENCIAL TIPUANA LL"/>
    <s v="LAVRAS"/>
    <s v="MG"/>
    <s v="DEG"/>
    <m/>
    <m/>
    <m/>
    <m/>
    <s v="EASY GOOD"/>
    <m/>
    <m/>
    <s v="6035740389467561"/>
    <s v="nd"/>
    <s v="VEICULOS PESADOS - HORIMETRO"/>
    <m/>
    <s v="ADEILSON CARVALHO"/>
  </r>
  <r>
    <x v="3"/>
    <x v="11"/>
    <n v="698118761"/>
    <n v="109978"/>
    <s v="UNIVERSIDADE FEDERAL DE LAVRAS - MG"/>
    <d v="2020-12-22T16:53:48"/>
    <s v="PVJ8124"/>
    <s v="PROPRIA"/>
    <s v="MOTOCICLETA"/>
    <s v="20019248"/>
    <n v="2014"/>
    <n v="1810957"/>
    <s v="ARTHUR RESENDE RIBEIRO DE OLIVEIRA"/>
    <s v="Manutencao em Oficina"/>
    <s v="GASOLINA COMUM"/>
    <n v="0"/>
    <n v="0"/>
    <n v="5080"/>
    <n v="2480"/>
    <n v="0"/>
    <n v="112"/>
    <n v="11677720"/>
    <s v="MAXWELL MOTO PECAS"/>
    <s v="MOTO PECAS"/>
    <s v="RUA SANTANA 77"/>
    <s v="CENTRO"/>
    <s v="LAVRAS"/>
    <s v="MG"/>
    <s v="CVP"/>
    <m/>
    <m/>
    <m/>
    <m/>
    <s v="EASY GOOD"/>
    <m/>
    <m/>
    <s v="6035740389466894"/>
    <s v="nd"/>
    <s v="GRUPO GERAL DE RESTRICOES"/>
    <m/>
    <s v="ADEILSON CARVALHO"/>
  </r>
  <r>
    <x v="3"/>
    <x v="11"/>
    <n v="698208185"/>
    <n v="109978"/>
    <s v="UNIVERSIDADE FEDERAL DE LAVRAS - MG"/>
    <d v="2020-12-23T08:49:27"/>
    <s v="ROC4343"/>
    <s v="PROPRIA"/>
    <s v="ROCADEIRA"/>
    <s v=""/>
    <n v="2012"/>
    <n v="2041853"/>
    <s v="MARCIO TADEU DE LIMA"/>
    <s v="Oleo"/>
    <s v="GASOLINA COMUM"/>
    <n v="1"/>
    <n v="24"/>
    <n v="114230"/>
    <n v="200"/>
    <n v="200"/>
    <n v="24"/>
    <n v="6103464"/>
    <s v="POSTO TUNEL"/>
    <s v="POSTO DE COMBUSTIVEL"/>
    <s v="RUA OTACILIO NEGRAO DE LIMA 598"/>
    <s v="CENTRO"/>
    <s v="LAVRAS"/>
    <s v="MG"/>
    <s v="PROINFRA"/>
    <m/>
    <m/>
    <m/>
    <m/>
    <s v="POS"/>
    <m/>
    <s v="76015906"/>
    <s v="6035740391946859"/>
    <s v="EQUIPAMENTO"/>
    <s v="EQUIPAMENTOS"/>
    <m/>
    <s v="JACKSON ANTONIO BARBOSA"/>
  </r>
  <r>
    <x v="3"/>
    <x v="11"/>
    <n v="698208504"/>
    <n v="109978"/>
    <s v="UNIVERSIDADE FEDERAL DE LAVRAS - MG"/>
    <d v="2020-12-23T08:50:53"/>
    <s v="ROC7069"/>
    <s v="PROPRIA"/>
    <s v="ROCADEIRA"/>
    <s v=""/>
    <n v="2016"/>
    <n v="2041853"/>
    <s v="MARCIO TADEU DE LIMA"/>
    <s v="Oleo"/>
    <s v="GASOLINA COMUM"/>
    <n v="1"/>
    <n v="24"/>
    <n v="114230"/>
    <n v="200"/>
    <n v="200"/>
    <n v="24"/>
    <n v="6103464"/>
    <s v="POSTO TUNEL"/>
    <s v="POSTO DE COMBUSTIVEL"/>
    <s v="RUA OTACILIO NEGRAO DE LIMA 598"/>
    <s v="CENTRO"/>
    <s v="LAVRAS"/>
    <s v="MG"/>
    <s v="PROINFRA"/>
    <m/>
    <m/>
    <m/>
    <m/>
    <s v="POS"/>
    <m/>
    <s v="76015906"/>
    <s v="6035740391947766"/>
    <s v="EQUIPAMENTO"/>
    <s v="EQUIPAMENTOS"/>
    <m/>
    <s v="JACKSON ANTONIO BARBOSA"/>
  </r>
  <r>
    <x v="3"/>
    <x v="11"/>
    <n v="698208737"/>
    <n v="109978"/>
    <s v="UNIVERSIDADE FEDERAL DE LAVRAS - MG"/>
    <d v="2020-12-23T08:51:55"/>
    <s v="ROC7067"/>
    <s v="PROPRIA"/>
    <s v="ROCADEIRA"/>
    <s v=""/>
    <n v="2016"/>
    <n v="2041853"/>
    <s v="MARCIO TADEU DE LIMA"/>
    <s v="Oleo"/>
    <s v="GASOLINA COMUM"/>
    <n v="1"/>
    <n v="24"/>
    <n v="114230"/>
    <n v="200"/>
    <n v="200"/>
    <n v="24"/>
    <n v="6103464"/>
    <s v="POSTO TUNEL"/>
    <s v="POSTO DE COMBUSTIVEL"/>
    <s v="RUA OTACILIO NEGRAO DE LIMA 598"/>
    <s v="CENTRO"/>
    <s v="LAVRAS"/>
    <s v="MG"/>
    <s v="PROINFRA"/>
    <m/>
    <m/>
    <m/>
    <m/>
    <s v="POS"/>
    <m/>
    <s v="76015906"/>
    <s v="6035740391947618"/>
    <s v="EQUIPAMENTO"/>
    <s v="EQUIPAMENTOS"/>
    <m/>
    <s v="JACKSON ANTONIO BARBOSA"/>
  </r>
  <r>
    <x v="3"/>
    <x v="11"/>
    <n v="698208971"/>
    <n v="109978"/>
    <s v="UNIVERSIDADE FEDERAL DE LAVRAS - MG"/>
    <d v="2020-12-23T08:52:55"/>
    <s v="ROC6726"/>
    <s v="PROPRIA"/>
    <s v="ROCADEIRA FS 220"/>
    <s v=""/>
    <n v="2011"/>
    <n v="2041853"/>
    <s v="MARCIO TADEU DE LIMA"/>
    <s v="Oleo"/>
    <s v="GASOLINA COMUM"/>
    <n v="1"/>
    <n v="24"/>
    <n v="114230"/>
    <n v="200"/>
    <n v="200"/>
    <n v="24"/>
    <n v="6103464"/>
    <s v="POSTO TUNEL"/>
    <s v="POSTO DE COMBUSTIVEL"/>
    <s v="RUA OTACILIO NEGRAO DE LIMA 598"/>
    <s v="CENTRO"/>
    <s v="LAVRAS"/>
    <s v="MG"/>
    <s v="PROINFRA"/>
    <m/>
    <m/>
    <m/>
    <m/>
    <s v="POS"/>
    <m/>
    <s v="76015906"/>
    <s v="6035740391946610"/>
    <s v="EQUIPAMENTO"/>
    <s v="EQUIPAMENTOS"/>
    <m/>
    <s v="JACKSON ANTONIO BARBOSA"/>
  </r>
  <r>
    <x v="3"/>
    <x v="11"/>
    <n v="698209214"/>
    <n v="109978"/>
    <s v="UNIVERSIDADE FEDERAL DE LAVRAS - MG"/>
    <d v="2020-12-23T08:53:49"/>
    <s v="ROC6727"/>
    <s v="PROPRIA"/>
    <s v="ROCADEIRA FS 220"/>
    <s v=""/>
    <n v="2011"/>
    <n v="2041853"/>
    <s v="MARCIO TADEU DE LIMA"/>
    <s v="Oleo"/>
    <s v="GASOLINA COMUM"/>
    <n v="1"/>
    <n v="24"/>
    <n v="114230"/>
    <n v="200"/>
    <n v="200"/>
    <n v="24"/>
    <n v="6103464"/>
    <s v="POSTO TUNEL"/>
    <s v="POSTO DE COMBUSTIVEL"/>
    <s v="RUA OTACILIO NEGRAO DE LIMA 598"/>
    <s v="CENTRO"/>
    <s v="LAVRAS"/>
    <s v="MG"/>
    <s v="PROINFRA"/>
    <m/>
    <m/>
    <m/>
    <m/>
    <s v="POS"/>
    <m/>
    <s v="76015906"/>
    <s v="6035740391946651"/>
    <s v="EQUIPAMENTO"/>
    <s v="EQUIPAMENTOS"/>
    <m/>
    <s v="JACKSON ANTONIO BARBOSA"/>
  </r>
  <r>
    <x v="0"/>
    <x v="11"/>
    <n v="698212983"/>
    <n v="109978"/>
    <s v="UNIVERSIDADE FEDERAL DE LAVRAS - MG"/>
    <d v="2020-12-23T09:13:31"/>
    <s v="HOE7926"/>
    <s v="PROPRIA"/>
    <s v="CAMINHAO"/>
    <s v=""/>
    <n v="2011"/>
    <n v="11984333"/>
    <s v="ADEILSON CARVALHO"/>
    <s v="Manutencao em Oficina"/>
    <s v="DIESEL"/>
    <n v="0"/>
    <n v="0"/>
    <n v="108077"/>
    <n v="2669"/>
    <n v="0"/>
    <n v="120"/>
    <n v="11489664"/>
    <s v="HRM DIESEL"/>
    <s v="ACESSORIOS PARA CARRO"/>
    <s v="RUA JORGE MARCELINO DE LIMA 283"/>
    <s v="NOVA ERA III"/>
    <s v="LAVRAS"/>
    <s v="MG"/>
    <s v="DTM"/>
    <m/>
    <m/>
    <m/>
    <m/>
    <s v="EASY GOOD"/>
    <m/>
    <m/>
    <s v="6035740389466571"/>
    <s v="CAMINHAO"/>
    <s v="VEICULOS PESADOS - HODOMETRO"/>
    <m/>
    <s v="ADEILSON CARVALHO"/>
  </r>
  <r>
    <x v="0"/>
    <x v="11"/>
    <n v="698213677"/>
    <n v="109978"/>
    <s v="UNIVERSIDADE FEDERAL DE LAVRAS - MG"/>
    <d v="2020-12-23T09:16:42"/>
    <s v="LAV2020"/>
    <s v="PROPRIA"/>
    <s v="LAVADORA DE PRESSAO"/>
    <s v=""/>
    <n v="1995"/>
    <n v="11984333"/>
    <s v="ADEILSON CARVALHO"/>
    <s v="Manutencao em Oficina"/>
    <s v="GASOLINA COMUM"/>
    <n v="0"/>
    <n v="0"/>
    <n v="55"/>
    <n v="25"/>
    <n v="0"/>
    <n v="1998"/>
    <n v="11489664"/>
    <s v="HRM DIESEL"/>
    <s v="ACESSORIOS PARA CARRO"/>
    <s v="RUA JORGE MARCELINO DE LIMA 283"/>
    <s v="NOVA ERA III"/>
    <s v="LAVRAS"/>
    <s v="MG"/>
    <s v="DTM"/>
    <m/>
    <m/>
    <m/>
    <m/>
    <s v="EASY GOOD"/>
    <m/>
    <m/>
    <s v="6035740411833178"/>
    <s v="nd"/>
    <s v="GRUPO GERAL DE RESTRICOES"/>
    <m/>
    <s v="ADEILSON CARVALHO"/>
  </r>
  <r>
    <x v="3"/>
    <x v="11"/>
    <n v="698229676"/>
    <n v="109978"/>
    <s v="UNIVERSIDADE FEDERAL DE LAVRAS - MG"/>
    <d v="2020-12-23T10:32:46"/>
    <s v="PVJ8151"/>
    <s v="PROPRIA"/>
    <s v="MOTOCICLETA"/>
    <s v="20019247"/>
    <n v="2014"/>
    <n v="1810957"/>
    <s v="ARTHUR RESENDE RIBEIRO DE OLIVEIRA"/>
    <s v="Manutencao em Oficina"/>
    <s v="GASOLINA COMUM"/>
    <n v="0"/>
    <n v="0"/>
    <n v="95800"/>
    <n v="3690"/>
    <n v="0"/>
    <n v="60.03"/>
    <n v="11677720"/>
    <s v="MAXWELL MOTO PECAS"/>
    <s v="MOTO PECAS"/>
    <s v="RUA SANTANA 77"/>
    <s v="CENTRO"/>
    <s v="LAVRAS"/>
    <s v="MG"/>
    <s v="CVP"/>
    <m/>
    <m/>
    <m/>
    <m/>
    <s v="EASY GOOD"/>
    <m/>
    <m/>
    <s v="6035740389466951"/>
    <s v="nd"/>
    <s v="MOTOCICLETA"/>
    <m/>
    <s v="ADEILSON CARVALHO"/>
  </r>
  <r>
    <x v="3"/>
    <x v="11"/>
    <n v="698229721"/>
    <n v="109978"/>
    <s v="UNIVERSIDADE FEDERAL DE LAVRAS - MG"/>
    <d v="2020-12-23T10:33:05"/>
    <s v="PVJ8146"/>
    <s v="PROPRIA"/>
    <s v="MOTOCICLETA"/>
    <s v="20019246"/>
    <n v="2014"/>
    <n v="1810957"/>
    <s v="ARTHUR RESENDE RIBEIRO DE OLIVEIRA"/>
    <s v="Manutencao em Oficina"/>
    <s v="GASOLINA COMUM"/>
    <n v="0"/>
    <n v="0"/>
    <n v="77223"/>
    <n v="3863"/>
    <n v="0"/>
    <n v="358.61"/>
    <n v="11677720"/>
    <s v="MAXWELL MOTO PECAS"/>
    <s v="MOTO PECAS"/>
    <s v="RUA SANTANA 77"/>
    <s v="CENTRO"/>
    <s v="LAVRAS"/>
    <s v="MG"/>
    <s v="CVP"/>
    <m/>
    <m/>
    <m/>
    <m/>
    <s v="EASY GOOD"/>
    <m/>
    <m/>
    <s v="6035740389466944"/>
    <s v="nd"/>
    <s v="MOTOCICLETA"/>
    <m/>
    <s v="ADEILSON CARVALHO"/>
  </r>
  <r>
    <x v="3"/>
    <x v="11"/>
    <n v="698229743"/>
    <n v="109978"/>
    <s v="UNIVERSIDADE FEDERAL DE LAVRAS - MG"/>
    <d v="2020-12-23T10:33:15"/>
    <s v="PVJ8145"/>
    <s v="PROPRIA"/>
    <s v="MOTOCICLETA"/>
    <s v="20019245"/>
    <n v="2014"/>
    <n v="1810957"/>
    <s v="ARTHUR RESENDE RIBEIRO DE OLIVEIRA"/>
    <s v="Manutencao em Oficina"/>
    <s v="GASOLINA COMUM"/>
    <n v="0"/>
    <n v="0"/>
    <n v="94960"/>
    <n v="2160"/>
    <n v="0"/>
    <n v="215.44"/>
    <n v="11677720"/>
    <s v="MAXWELL MOTO PECAS"/>
    <s v="MOTO PECAS"/>
    <s v="RUA SANTANA 77"/>
    <s v="CENTRO"/>
    <s v="LAVRAS"/>
    <s v="MG"/>
    <s v="CVP"/>
    <m/>
    <m/>
    <m/>
    <m/>
    <s v="EASY GOOD"/>
    <m/>
    <m/>
    <s v="6035740389466936"/>
    <s v="nd"/>
    <s v="MOTOCICLETA"/>
    <m/>
    <s v="ADEILSON CARVALHO"/>
  </r>
  <r>
    <x v="0"/>
    <x v="11"/>
    <n v="698229766"/>
    <n v="109978"/>
    <s v="UNIVERSIDADE FEDERAL DE LAVRAS - MG"/>
    <d v="2020-12-23T10:33:27"/>
    <s v="PVJ8154"/>
    <s v="PROPRIA"/>
    <s v="MOTOCICLETA"/>
    <s v=""/>
    <n v="2014"/>
    <n v="1810957"/>
    <s v="ARTHUR RESENDE RIBEIRO DE OLIVEIRA"/>
    <s v="Manutencao em Oficina"/>
    <s v="GASOLINA COMUM"/>
    <n v="0"/>
    <n v="0"/>
    <n v="59701"/>
    <n v="1501"/>
    <n v="0"/>
    <n v="184"/>
    <n v="11677720"/>
    <s v="MAXWELL MOTO PECAS"/>
    <s v="MOTO PECAS"/>
    <s v="RUA SANTANA 77"/>
    <s v="CENTRO"/>
    <s v="LAVRAS"/>
    <s v="MG"/>
    <s v="DTM"/>
    <m/>
    <m/>
    <m/>
    <m/>
    <s v="EASY GOOD"/>
    <m/>
    <m/>
    <s v="6035740389467082"/>
    <s v="nd"/>
    <s v="MOTOCICLETA"/>
    <m/>
    <s v="ADEILSON CARVALHO"/>
  </r>
  <r>
    <x v="0"/>
    <x v="11"/>
    <n v="698229887"/>
    <n v="109978"/>
    <s v="UNIVERSIDADE FEDERAL DE LAVRAS - MG"/>
    <d v="2020-12-23T10:34:11"/>
    <s v="HKX5729"/>
    <s v="PROPRIA"/>
    <s v="MOTOCICLETA"/>
    <s v=""/>
    <n v="2009"/>
    <n v="1810957"/>
    <s v="ARTHUR RESENDE RIBEIRO DE OLIVEIRA"/>
    <s v="Manutencao em Oficina"/>
    <s v="GASOLINA COMUM"/>
    <n v="0"/>
    <n v="0"/>
    <n v="33443"/>
    <n v="943"/>
    <n v="0"/>
    <n v="277"/>
    <n v="11677720"/>
    <s v="MAXWELL MOTO PECAS"/>
    <s v="MOTO PECAS"/>
    <s v="RUA SANTANA 77"/>
    <s v="CENTRO"/>
    <s v="LAVRAS"/>
    <s v="MG"/>
    <s v="DTM"/>
    <m/>
    <m/>
    <m/>
    <m/>
    <s v="EASY GOOD"/>
    <m/>
    <m/>
    <s v="6035740389467017"/>
    <s v="nd"/>
    <s v="MOTOCICLETA"/>
    <m/>
    <s v="ADEILSON CARVALHO"/>
  </r>
  <r>
    <x v="0"/>
    <x v="11"/>
    <n v="698229937"/>
    <n v="109978"/>
    <s v="UNIVERSIDADE FEDERAL DE LAVRAS - MG"/>
    <d v="2020-12-23T10:34:29"/>
    <s v="PVJ8162"/>
    <s v="PROPRIA"/>
    <s v="MOTOCICLETA"/>
    <s v="20015679"/>
    <n v="2014"/>
    <n v="1810957"/>
    <s v="ARTHUR RESENDE RIBEIRO DE OLIVEIRA"/>
    <s v="Manutencao em Oficina"/>
    <s v="GASOLINA COMUM"/>
    <n v="0"/>
    <n v="0"/>
    <n v="69000"/>
    <n v="2160"/>
    <n v="0"/>
    <n v="42"/>
    <n v="11677720"/>
    <s v="MAXWELL MOTO PECAS"/>
    <s v="MOTO PECAS"/>
    <s v="RUA SANTANA 77"/>
    <s v="CENTRO"/>
    <s v="LAVRAS"/>
    <s v="MG"/>
    <s v="DTM"/>
    <m/>
    <m/>
    <m/>
    <m/>
    <s v="EASY GOOD"/>
    <m/>
    <m/>
    <s v="6035740389467090"/>
    <s v="nd"/>
    <s v="MOTOCICLETA"/>
    <m/>
    <s v="ADEILSON CARVALHO"/>
  </r>
  <r>
    <x v="0"/>
    <x v="11"/>
    <n v="698291231"/>
    <n v="109978"/>
    <s v="UNIVERSIDADE FEDERAL DE LAVRAS - MG"/>
    <d v="2020-12-23T15:56:17"/>
    <s v="TRA4259"/>
    <s v="PROPRIA"/>
    <s v="TRATOR BM 100"/>
    <s v="4259"/>
    <n v="1999"/>
    <n v="395469"/>
    <s v="JOSE DE OLIVEIRA"/>
    <s v="Manutencao em Oficina"/>
    <s v="DIESEL"/>
    <n v="0"/>
    <n v="0"/>
    <n v="30333"/>
    <n v="1"/>
    <n v="0"/>
    <n v="1566.96"/>
    <n v="11252559"/>
    <s v="AUTO MOLAS AEROPORTO"/>
    <s v="OFICINA MECANICA"/>
    <s v="RUA MANOEL GALDINO IRMAO 98"/>
    <s v="SANTA CRUZ"/>
    <s v="LAVRAS"/>
    <s v="MG"/>
    <s v="DTM"/>
    <m/>
    <m/>
    <m/>
    <m/>
    <s v="EASY GOOD"/>
    <m/>
    <m/>
    <s v="6035740389467439"/>
    <s v="nd"/>
    <s v="VEICULOS PESADOS - HORIMETRO"/>
    <m/>
    <s v="ADEILSON CARVALHO"/>
  </r>
  <r>
    <x v="5"/>
    <x v="11"/>
    <n v="698292749"/>
    <n v="109978"/>
    <s v="UNIVERSIDADE FEDERAL DE LAVRAS - MG"/>
    <d v="2020-12-23T16:05:29"/>
    <s v="TRA6151"/>
    <s v="PROPRIA"/>
    <s v="TRATOR AGRICOLA"/>
    <s v="64951"/>
    <n v="2017"/>
    <n v="395469"/>
    <s v="JOSE DE OLIVEIRA"/>
    <s v="Manutencao em Oficina"/>
    <s v="DIESEL"/>
    <n v="0"/>
    <n v="0"/>
    <n v="11288"/>
    <n v="0"/>
    <n v="0"/>
    <n v="1483.57"/>
    <n v="11252559"/>
    <s v="AUTO MOLAS AEROPORTO"/>
    <s v="OFICINA MECANICA"/>
    <s v="RUA MANOEL GALDINO IRMAO 98"/>
    <s v="SANTA CRUZ"/>
    <s v="LAVRAS"/>
    <s v="MG"/>
    <s v="FAZENDA MUQUEM"/>
    <m/>
    <m/>
    <m/>
    <m/>
    <s v="EASY GOOD"/>
    <m/>
    <m/>
    <s v="6035740389467660"/>
    <s v="nd"/>
    <s v="VEICULOS PESADOS - HORIMETRO"/>
    <m/>
    <s v="ADEILSON CARVALHO"/>
  </r>
  <r>
    <x v="5"/>
    <x v="11"/>
    <n v="698292837"/>
    <n v="109978"/>
    <s v="UNIVERSIDADE FEDERAL DE LAVRAS - MG"/>
    <d v="2020-12-23T16:05:56"/>
    <s v="TRA6144"/>
    <s v="PROPRIA"/>
    <s v="TRATOR AGRICOLA"/>
    <s v="87244"/>
    <n v="2017"/>
    <n v="395469"/>
    <s v="JOSE DE OLIVEIRA"/>
    <s v="Manutencao em Oficina"/>
    <s v="DIESEL"/>
    <n v="0"/>
    <n v="0"/>
    <n v="4672"/>
    <n v="1"/>
    <n v="0"/>
    <n v="961.67"/>
    <n v="11252559"/>
    <s v="AUTO MOLAS AEROPORTO"/>
    <s v="OFICINA MECANICA"/>
    <s v="RUA MANOEL GALDINO IRMAO 98"/>
    <s v="SANTA CRUZ"/>
    <s v="LAVRAS"/>
    <s v="MG"/>
    <s v="FAZENDA MUQUEM"/>
    <m/>
    <m/>
    <m/>
    <m/>
    <s v="EASY GOOD"/>
    <m/>
    <m/>
    <s v="6035740389467652"/>
    <s v="nd"/>
    <s v="VEICULOS PESADOS - HORIMETRO"/>
    <m/>
    <s v="ADEILSON CARVALHO"/>
  </r>
  <r>
    <x v="0"/>
    <x v="11"/>
    <n v="698292912"/>
    <n v="109978"/>
    <s v="UNIVERSIDADE FEDERAL DE LAVRAS - MG"/>
    <d v="2020-12-23T16:06:18"/>
    <s v="TRA4259"/>
    <s v="PROPRIA"/>
    <s v="TRATOR BM 100"/>
    <s v="4259"/>
    <n v="1999"/>
    <n v="395469"/>
    <s v="JOSE DE OLIVEIRA"/>
    <s v="Manutencao em Oficina"/>
    <s v="DIESEL"/>
    <n v="0"/>
    <n v="0"/>
    <n v="30333"/>
    <n v="0"/>
    <n v="0"/>
    <n v="1677.37"/>
    <n v="11252559"/>
    <s v="AUTO MOLAS AEROPORTO"/>
    <s v="OFICINA MECANICA"/>
    <s v="RUA MANOEL GALDINO IRMAO 98"/>
    <s v="SANTA CRUZ"/>
    <s v="LAVRAS"/>
    <s v="MG"/>
    <s v="DTM"/>
    <m/>
    <m/>
    <m/>
    <m/>
    <s v="EASY GOOD"/>
    <m/>
    <m/>
    <s v="6035740389467439"/>
    <s v="nd"/>
    <s v="VEICULOS PESADOS - HORIMETRO"/>
    <m/>
    <s v="ADEILSON CARVALHO"/>
  </r>
  <r>
    <x v="1"/>
    <x v="11"/>
    <n v="698293041"/>
    <n v="109978"/>
    <s v="UNIVERSIDADE FEDERAL DE LAVRAS - MG"/>
    <d v="2020-12-23T16:07:01"/>
    <s v="TRA2560"/>
    <s v="PROPRIA"/>
    <s v="MASSEY FERGUSON"/>
    <s v=""/>
    <n v="2015"/>
    <n v="395469"/>
    <s v="JOSE DE OLIVEIRA"/>
    <s v="Manutencao em Oficina"/>
    <s v="DIESEL"/>
    <n v="0"/>
    <n v="0"/>
    <n v="7110"/>
    <n v="-60290"/>
    <n v="0"/>
    <n v="826.2"/>
    <n v="11252559"/>
    <s v="AUTO MOLAS AEROPORTO"/>
    <s v="OFICINA MECANICA"/>
    <s v="RUA MANOEL GALDINO IRMAO 98"/>
    <s v="SANTA CRUZ"/>
    <s v="LAVRAS"/>
    <s v="MG"/>
    <s v="FAZENDA PALMITAL"/>
    <m/>
    <m/>
    <m/>
    <m/>
    <s v="EASY GOOD"/>
    <m/>
    <m/>
    <s v="6035740393727182"/>
    <s v="nd"/>
    <s v="VEICULOS PESADOS - HORIMETRO"/>
    <m/>
    <s v="LAZARO DE OLIVEIRA SOBRINHO"/>
  </r>
  <r>
    <x v="0"/>
    <x v="11"/>
    <n v="698293106"/>
    <n v="109978"/>
    <s v="UNIVERSIDADE FEDERAL DE LAVRAS - MG"/>
    <d v="2020-12-23T16:07:19"/>
    <s v="RET4258"/>
    <s v="PROPRIA"/>
    <s v="RETRO ESCAVADEIRA"/>
    <s v="4258"/>
    <n v="2017"/>
    <n v="395469"/>
    <s v="JOSE DE OLIVEIRA"/>
    <s v="Manutencao em Oficina"/>
    <s v="DIESEL"/>
    <n v="0"/>
    <n v="0"/>
    <n v="5863"/>
    <n v="1"/>
    <n v="0"/>
    <n v="1212"/>
    <n v="11252559"/>
    <s v="AUTO MOLAS AEROPORTO"/>
    <s v="OFICINA MECANICA"/>
    <s v="RUA MANOEL GALDINO IRMAO 98"/>
    <s v="SANTA CRUZ"/>
    <s v="LAVRAS"/>
    <s v="MG"/>
    <s v="DTM"/>
    <m/>
    <m/>
    <m/>
    <m/>
    <s v="EASY GOOD"/>
    <m/>
    <m/>
    <s v="6035740389467488"/>
    <s v="nd"/>
    <s v="VEICULOS PESADOS - HORIMETRO"/>
    <m/>
    <s v="ADEILSON CARVALHO"/>
  </r>
  <r>
    <x v="0"/>
    <x v="11"/>
    <n v="698294343"/>
    <n v="109978"/>
    <s v="UNIVERSIDADE FEDERAL DE LAVRAS - MG"/>
    <d v="2020-12-23T16:14:40"/>
    <s v="TRA9414"/>
    <s v="PROPRIA"/>
    <s v="TRATOR BM 100"/>
    <s v="20015664"/>
    <n v="2010"/>
    <n v="395469"/>
    <s v="JOSE DE OLIVEIRA"/>
    <s v="Manutencao em Oficina"/>
    <s v="GASOLINA COMUM"/>
    <n v="0"/>
    <n v="0"/>
    <n v="173881"/>
    <n v="1"/>
    <n v="0"/>
    <n v="1442.8"/>
    <n v="11252559"/>
    <s v="AUTO MOLAS AEROPORTO"/>
    <s v="OFICINA MECANICA"/>
    <s v="RUA MANOEL GALDINO IRMAO 98"/>
    <s v="SANTA CRUZ"/>
    <s v="LAVRAS"/>
    <s v="MG"/>
    <s v="DTM"/>
    <m/>
    <m/>
    <m/>
    <m/>
    <s v="EASY GOOD"/>
    <m/>
    <m/>
    <s v="6035740394269721"/>
    <s v="NAO IDENTIFICADO"/>
    <s v="VEICULOS PESADOS - HORIMETRO"/>
    <m/>
    <s v="ADEILSON CARVALHO"/>
  </r>
  <r>
    <x v="0"/>
    <x v="11"/>
    <n v="698296076"/>
    <n v="109978"/>
    <s v="UNIVERSIDADE FEDERAL DE LAVRAS - MG"/>
    <d v="2020-12-23T16:15:02"/>
    <s v="RET4258"/>
    <s v="PROPRIA"/>
    <s v="RETRO ESCAVADEIRA"/>
    <s v="4258"/>
    <n v="2017"/>
    <n v="395469"/>
    <s v="JOSE DE OLIVEIRA"/>
    <s v="Manutencao em Oficina"/>
    <s v="DIESEL"/>
    <n v="0"/>
    <n v="0"/>
    <n v="5863"/>
    <n v="0"/>
    <n v="0"/>
    <n v="1188.25"/>
    <n v="11252559"/>
    <s v="AUTO MOLAS AEROPORTO"/>
    <s v="OFICINA MECANICA"/>
    <s v="RUA MANOEL GALDINO IRMAO 98"/>
    <s v="SANTA CRUZ"/>
    <s v="LAVRAS"/>
    <s v="MG"/>
    <s v="DTM"/>
    <m/>
    <m/>
    <m/>
    <m/>
    <s v="EASY GOOD"/>
    <m/>
    <m/>
    <s v="6035740389467488"/>
    <s v="nd"/>
    <s v="VEICULOS PESADOS - HORIMETRO"/>
    <m/>
    <s v="ADEILSON CARVALHO"/>
  </r>
  <r>
    <x v="1"/>
    <x v="11"/>
    <n v="698296169"/>
    <n v="109978"/>
    <s v="UNIVERSIDADE FEDERAL DE LAVRAS - MG"/>
    <d v="2020-12-23T16:19:23"/>
    <s v="TRA8023"/>
    <s v="PROPRIA"/>
    <s v="TRATOR"/>
    <s v="20019004"/>
    <n v="2011"/>
    <n v="395469"/>
    <s v="JOSE DE OLIVEIRA"/>
    <s v="Manutencao em Oficina"/>
    <s v="DIESEL"/>
    <n v="0"/>
    <n v="0"/>
    <n v="5222"/>
    <n v="802"/>
    <n v="0"/>
    <n v="706.3"/>
    <n v="11252559"/>
    <s v="AUTO MOLAS AEROPORTO"/>
    <s v="OFICINA MECANICA"/>
    <s v="RUA MANOEL GALDINO IRMAO 98"/>
    <s v="SANTA CRUZ"/>
    <s v="LAVRAS"/>
    <s v="MG"/>
    <s v="FAZENDA PALMITAL"/>
    <m/>
    <m/>
    <m/>
    <m/>
    <s v="EASY GOOD"/>
    <m/>
    <m/>
    <s v="6035740394527854"/>
    <s v="nd"/>
    <s v="VEICULOS PESADOS - HORIMETRO"/>
    <m/>
    <s v="LAZARO DE OLIVEIRA SOBRINHO"/>
  </r>
  <r>
    <x v="0"/>
    <x v="11"/>
    <n v="698314355"/>
    <n v="109978"/>
    <s v="UNIVERSIDADE FEDERAL DE LAVRAS - MG"/>
    <d v="2020-12-23T17:42:06"/>
    <s v="GMF1891"/>
    <s v="PROPRIA"/>
    <s v="914 DIESEL"/>
    <s v="20012235"/>
    <n v="1997"/>
    <n v="395469"/>
    <s v="JOSE DE OLIVEIRA"/>
    <s v="Manutencao em Oficina"/>
    <s v="DIESEL"/>
    <n v="0"/>
    <n v="0"/>
    <n v="215659"/>
    <n v="1008"/>
    <n v="0"/>
    <n v="7686.4"/>
    <n v="11252559"/>
    <s v="AUTO MOLAS AEROPORTO"/>
    <s v="OFICINA MECANICA"/>
    <s v="RUA MANOEL GALDINO IRMAO 98"/>
    <s v="SANTA CRUZ"/>
    <s v="LAVRAS"/>
    <s v="MG"/>
    <s v="DTM"/>
    <m/>
    <m/>
    <m/>
    <m/>
    <s v="EASY GOOD"/>
    <m/>
    <m/>
    <s v="6035740389466506"/>
    <s v="nd"/>
    <s v="VEICULOS PESADOS - HODOMETRO"/>
    <m/>
    <s v="ADEILSON CARVALHO"/>
  </r>
  <r>
    <x v="0"/>
    <x v="11"/>
    <n v="698315071"/>
    <n v="109978"/>
    <s v="UNIVERSIDADE FEDERAL DE LAVRAS - MG"/>
    <d v="2020-12-23T17:46:04"/>
    <s v="GMF1078"/>
    <s v="PROPRIA"/>
    <s v="CAMINHAO"/>
    <s v="20015677"/>
    <n v="1977"/>
    <n v="395469"/>
    <s v="JOSE DE OLIVEIRA"/>
    <s v="Manutencao em Oficina"/>
    <s v="DIESEL"/>
    <n v="0"/>
    <n v="0"/>
    <n v="215607"/>
    <n v="136459"/>
    <n v="0"/>
    <n v="14214"/>
    <n v="11252559"/>
    <s v="AUTO MOLAS AEROPORTO"/>
    <s v="OFICINA MECANICA"/>
    <s v="RUA MANOEL GALDINO IRMAO 98"/>
    <s v="SANTA CRUZ"/>
    <s v="LAVRAS"/>
    <s v="MG"/>
    <s v="DTM"/>
    <m/>
    <m/>
    <m/>
    <m/>
    <s v="EASY GOOD"/>
    <m/>
    <m/>
    <s v="6035740389466498"/>
    <s v="nd"/>
    <s v="VEICULOS PESADOS - HODOMETRO"/>
    <m/>
    <s v="ADEILSON CARVALHO"/>
  </r>
  <r>
    <x v="0"/>
    <x v="11"/>
    <n v="698321155"/>
    <n v="109978"/>
    <s v="UNIVERSIDADE FEDERAL DE LAVRAS - MG"/>
    <d v="2020-12-23T18:10:03"/>
    <s v="HKX5729"/>
    <s v="PROPRIA"/>
    <s v="MOTOCICLETA"/>
    <s v=""/>
    <n v="2009"/>
    <n v="1810957"/>
    <s v="ARTHUR RESENDE RIBEIRO DE OLIVEIRA"/>
    <s v="Manutencao em Oficina"/>
    <s v="GASOLINA COMUM"/>
    <n v="0"/>
    <n v="0"/>
    <n v="35000"/>
    <n v="1557"/>
    <n v="0"/>
    <n v="215"/>
    <n v="11677720"/>
    <s v="MAXWELL MOTO PECAS"/>
    <s v="MOTO PECAS"/>
    <s v="RUA SANTANA 77"/>
    <s v="CENTRO"/>
    <s v="LAVRAS"/>
    <s v="MG"/>
    <s v="DTM"/>
    <m/>
    <m/>
    <m/>
    <m/>
    <s v="EASY GOOD"/>
    <m/>
    <m/>
    <s v="6035740389467017"/>
    <s v="nd"/>
    <s v="MOTOCICLETA"/>
    <m/>
    <s v="ADEILSON CARVALHO"/>
  </r>
  <r>
    <x v="3"/>
    <x v="11"/>
    <n v="698716894"/>
    <n v="109978"/>
    <s v="UNIVERSIDADE FEDERAL DE LAVRAS - MG"/>
    <d v="2020-12-28T08:19:36"/>
    <s v="PVJ8146"/>
    <s v="PROPRIA"/>
    <s v="MOTOCICLETA"/>
    <s v="20019246"/>
    <n v="2014"/>
    <n v="1810957"/>
    <s v="ARTHUR RESENDE RIBEIRO DE OLIVEIRA"/>
    <s v="Manutencao em Oficina"/>
    <s v="GASOLINA COMUM"/>
    <n v="0"/>
    <n v="0"/>
    <n v="77300"/>
    <n v="77"/>
    <n v="0"/>
    <n v="417.61"/>
    <n v="11677720"/>
    <s v="MAXWELL MOTO PECAS"/>
    <s v="MOTO PECAS"/>
    <s v="RUA SANTANA 77"/>
    <s v="CENTRO"/>
    <s v="LAVRAS"/>
    <s v="MG"/>
    <s v="CVP"/>
    <m/>
    <m/>
    <m/>
    <m/>
    <s v="EASY GOOD"/>
    <m/>
    <m/>
    <s v="6035740389466944"/>
    <s v="nd"/>
    <s v="MOTOCICLETA"/>
    <m/>
    <s v="ADEILSON CARVALHO"/>
  </r>
  <r>
    <x v="0"/>
    <x v="11"/>
    <n v="698719795"/>
    <n v="109978"/>
    <s v="UNIVERSIDADE FEDERAL DE LAVRAS - MG"/>
    <d v="2020-12-28T08:29:17"/>
    <s v="PVJ8162"/>
    <s v="PROPRIA"/>
    <s v="MOTOCICLETA"/>
    <s v="20015679"/>
    <n v="2014"/>
    <n v="1810957"/>
    <s v="ARTHUR RESENDE RIBEIRO DE OLIVEIRA"/>
    <s v="Manutencao em Oficina"/>
    <s v="GASOLINA COMUM"/>
    <n v="0"/>
    <n v="0"/>
    <n v="69027"/>
    <n v="27"/>
    <n v="0"/>
    <n v="42"/>
    <n v="11677720"/>
    <s v="MAXWELL MOTO PECAS"/>
    <s v="MOTO PECAS"/>
    <s v="RUA SANTANA 77"/>
    <s v="CENTRO"/>
    <s v="LAVRAS"/>
    <s v="MG"/>
    <s v="DTM"/>
    <m/>
    <m/>
    <m/>
    <m/>
    <s v="EASY GOOD"/>
    <m/>
    <m/>
    <s v="6035740389467090"/>
    <s v="nd"/>
    <s v="MOTOCICLETA"/>
    <m/>
    <s v="ADEILSON CARVALHO"/>
  </r>
  <r>
    <x v="3"/>
    <x v="11"/>
    <n v="698831030"/>
    <n v="109978"/>
    <s v="UNIVERSIDADE FEDERAL DE LAVRAS - MG"/>
    <d v="2020-12-28T18:13:25"/>
    <s v="PVJ8144"/>
    <s v="PROPRIA"/>
    <s v="MOTOCICLETA"/>
    <s v="0019244"/>
    <n v="2014"/>
    <n v="1810957"/>
    <s v="ARTHUR RESENDE RIBEIRO DE OLIVEIRA"/>
    <s v="Manutencao em Oficina"/>
    <s v="GASOLINA COMUM"/>
    <n v="0"/>
    <n v="0"/>
    <n v="86700"/>
    <n v="3550"/>
    <n v="0"/>
    <n v="233.61"/>
    <n v="11677720"/>
    <s v="MAXWELL MOTO PECAS"/>
    <s v="MOTO PECAS"/>
    <s v="RUA SANTANA 77"/>
    <s v="CENTRO"/>
    <s v="LAVRAS"/>
    <s v="MG"/>
    <s v="CVP"/>
    <m/>
    <m/>
    <m/>
    <m/>
    <s v="EASY GOOD"/>
    <m/>
    <m/>
    <s v="6035740389466928"/>
    <s v="nd"/>
    <s v="MOTOCICLETA"/>
    <m/>
    <s v="ADEILSON CARVALHO"/>
  </r>
  <r>
    <x v="3"/>
    <x v="11"/>
    <n v="698831059"/>
    <n v="109978"/>
    <s v="UNIVERSIDADE FEDERAL DE LAVRAS - MG"/>
    <d v="2020-12-28T18:13:35"/>
    <s v="PVJ8129"/>
    <s v="PROPRIA"/>
    <s v="MOTOCICLETA"/>
    <s v="20019241"/>
    <n v="2014"/>
    <n v="1810957"/>
    <s v="ARTHUR RESENDE RIBEIRO DE OLIVEIRA"/>
    <s v="Manutencao em Oficina"/>
    <s v="GASOLINA COMUM"/>
    <n v="0"/>
    <n v="0"/>
    <n v="2700"/>
    <n v="-96600"/>
    <n v="0"/>
    <n v="78"/>
    <n v="11677720"/>
    <s v="MAXWELL MOTO PECAS"/>
    <s v="MOTO PECAS"/>
    <s v="RUA SANTANA 77"/>
    <s v="CENTRO"/>
    <s v="LAVRAS"/>
    <s v="MG"/>
    <s v="CVP"/>
    <m/>
    <m/>
    <m/>
    <m/>
    <s v="EASY GOOD"/>
    <m/>
    <m/>
    <s v="6035740389466902"/>
    <s v="nd"/>
    <s v="GRUPO GERAL DE RESTRICOES"/>
    <m/>
    <s v="ADEILSON CARVALHO"/>
  </r>
  <r>
    <x v="3"/>
    <x v="11"/>
    <n v="698831095"/>
    <n v="109978"/>
    <s v="UNIVERSIDADE FEDERAL DE LAVRAS - MG"/>
    <d v="2020-12-28T18:13:49"/>
    <s v="PVJ8142"/>
    <s v="PROPRIA"/>
    <s v="MOTOCICLETA"/>
    <s v="20019243"/>
    <n v="2014"/>
    <n v="1810957"/>
    <s v="ARTHUR RESENDE RIBEIRO DE OLIVEIRA"/>
    <s v="Manutencao em Oficina"/>
    <s v="GASOLINA COMUM"/>
    <n v="0"/>
    <n v="0"/>
    <n v="99000"/>
    <n v="4000"/>
    <n v="0"/>
    <n v="104"/>
    <n v="11677720"/>
    <s v="MAXWELL MOTO PECAS"/>
    <s v="MOTO PECAS"/>
    <s v="RUA SANTANA 77"/>
    <s v="CENTRO"/>
    <s v="LAVRAS"/>
    <s v="MG"/>
    <s v="CVP"/>
    <m/>
    <m/>
    <m/>
    <m/>
    <s v="EASY GOOD"/>
    <m/>
    <m/>
    <s v="6035740389466910"/>
    <s v="nd"/>
    <s v="GRUPO GERAL DE RESTRICOES"/>
    <m/>
    <s v="ADEILSON CARVALHO"/>
  </r>
  <r>
    <x v="3"/>
    <x v="11"/>
    <n v="698831170"/>
    <n v="109978"/>
    <s v="UNIVERSIDADE FEDERAL DE LAVRAS - MG"/>
    <d v="2020-12-28T18:14:24"/>
    <s v="PVJ8129"/>
    <s v="PROPRIA"/>
    <s v="MOTOCICLETA"/>
    <s v="20019241"/>
    <n v="2014"/>
    <n v="1810957"/>
    <s v="ARTHUR RESENDE RIBEIRO DE OLIVEIRA"/>
    <s v="Manutencao em Oficina"/>
    <s v="GASOLINA COMUM"/>
    <n v="0"/>
    <n v="0"/>
    <n v="2861"/>
    <n v="161"/>
    <n v="0"/>
    <n v="66.5"/>
    <n v="11677720"/>
    <s v="MAXWELL MOTO PECAS"/>
    <s v="MOTO PECAS"/>
    <s v="RUA SANTANA 77"/>
    <s v="CENTRO"/>
    <s v="LAVRAS"/>
    <s v="MG"/>
    <s v="CVP"/>
    <m/>
    <m/>
    <m/>
    <m/>
    <s v="EASY GOOD"/>
    <m/>
    <m/>
    <s v="6035740389466902"/>
    <s v="nd"/>
    <s v="GRUPO GERAL DE RESTRICOES"/>
    <m/>
    <s v="ADEILSON CARVALHO"/>
  </r>
  <r>
    <x v="3"/>
    <x v="11"/>
    <n v="698831199"/>
    <n v="109978"/>
    <s v="UNIVERSIDADE FEDERAL DE LAVRAS - MG"/>
    <d v="2020-12-28T18:14:33"/>
    <s v="PVJ8124"/>
    <s v="PROPRIA"/>
    <s v="MOTOCICLETA"/>
    <s v="20019248"/>
    <n v="2014"/>
    <n v="1810957"/>
    <s v="ARTHUR RESENDE RIBEIRO DE OLIVEIRA"/>
    <s v="Manutencao em Oficina"/>
    <s v="GASOLINA COMUM"/>
    <n v="0"/>
    <n v="0"/>
    <n v="75500"/>
    <n v="70420"/>
    <n v="0"/>
    <n v="28.5"/>
    <n v="11677720"/>
    <s v="MAXWELL MOTO PECAS"/>
    <s v="MOTO PECAS"/>
    <s v="RUA SANTANA 77"/>
    <s v="CENTRO"/>
    <s v="LAVRAS"/>
    <s v="MG"/>
    <s v="CVP"/>
    <m/>
    <m/>
    <m/>
    <m/>
    <s v="EASY GOOD"/>
    <m/>
    <m/>
    <s v="6035740389466894"/>
    <s v="nd"/>
    <s v="GRUPO GERAL DE RESTRICOES"/>
    <m/>
    <s v="ADEILSON CARVALHO"/>
  </r>
  <r>
    <x v="6"/>
    <x v="11"/>
    <n v="698831243"/>
    <n v="109978"/>
    <s v="UNIVERSIDADE FEDERAL DE LAVRAS - MG"/>
    <d v="2020-12-28T18:14:52"/>
    <s v="HKX5728"/>
    <s v="PROPRIA"/>
    <s v="MOTOCICLETA"/>
    <s v=""/>
    <n v="2009"/>
    <n v="1810957"/>
    <s v="ARTHUR RESENDE RIBEIRO DE OLIVEIRA"/>
    <s v="Manutencao em Oficina"/>
    <s v="GASOLINA COMUM"/>
    <n v="0"/>
    <n v="0"/>
    <n v="63000"/>
    <n v="5100"/>
    <n v="0"/>
    <n v="28.5"/>
    <n v="11677720"/>
    <s v="MAXWELL MOTO PECAS"/>
    <s v="MOTO PECAS"/>
    <s v="RUA SANTANA 77"/>
    <s v="CENTRO"/>
    <s v="LAVRAS"/>
    <s v="MG"/>
    <s v="DGTI"/>
    <m/>
    <m/>
    <m/>
    <m/>
    <s v="EASY GOOD"/>
    <m/>
    <m/>
    <s v="6035740389466977"/>
    <s v="nd"/>
    <s v="MOTOCICLETA"/>
    <m/>
    <s v="ADEILSON CARVALHO"/>
  </r>
  <r>
    <x v="0"/>
    <x v="11"/>
    <n v="699089451"/>
    <n v="109978"/>
    <s v="UNIVERSIDADE FEDERAL DE LAVRAS - MG"/>
    <d v="2020-12-30T10:15:52"/>
    <s v="GMF7797"/>
    <s v="PROPRIA"/>
    <s v="ONIBUS"/>
    <s v=""/>
    <n v="2013"/>
    <n v="395473"/>
    <s v="JOSE FAVARO RIBEIRO"/>
    <s v="Manutencao em Oficina"/>
    <s v="DIESEL"/>
    <n v="0"/>
    <n v="0"/>
    <n v="148450"/>
    <n v="28"/>
    <n v="0"/>
    <n v="11640"/>
    <n v="11162878"/>
    <s v="CAMPNEUS"/>
    <s v="LOJA DE PNEUS"/>
    <s v="AVENIDA COMANDANTE SOARES JUNIOR 661"/>
    <s v="SANTA EFIGENIA"/>
    <s v="LAVRAS"/>
    <s v="MG"/>
    <s v="DTM"/>
    <m/>
    <m/>
    <m/>
    <m/>
    <s v="EASY GOOD"/>
    <m/>
    <m/>
    <s v="6035740389467207"/>
    <s v="nd"/>
    <s v="VEICULOS PESADOS - HODOMETRO"/>
    <m/>
    <s v="ADEILSON CARVALHO"/>
  </r>
  <r>
    <x v="0"/>
    <x v="11"/>
    <n v="699092913"/>
    <n v="109978"/>
    <s v="UNIVERSIDADE FEDERAL DE LAVRAS - MG"/>
    <d v="2020-12-30T10:38:32"/>
    <s v="GMF5552"/>
    <s v="PROPRIA"/>
    <s v="ONIBUS"/>
    <s v="10027327"/>
    <n v="2008"/>
    <n v="395473"/>
    <s v="JOSE FAVARO RIBEIRO"/>
    <s v="Manutencao em Oficina"/>
    <s v="DIESEL"/>
    <n v="0"/>
    <n v="0"/>
    <n v="355010"/>
    <n v="1025"/>
    <n v="0"/>
    <n v="11640"/>
    <n v="11162878"/>
    <s v="CAMPNEUS"/>
    <s v="LOJA DE PNEUS"/>
    <s v="AVENIDA COMANDANTE SOARES JUNIOR 661"/>
    <s v="SANTA EFIGENIA"/>
    <s v="LAVRAS"/>
    <s v="MG"/>
    <s v="DTM"/>
    <m/>
    <m/>
    <m/>
    <m/>
    <s v="EASY GOOD"/>
    <m/>
    <m/>
    <s v="6035740389467132"/>
    <s v="nd"/>
    <s v="VEICULOS PESADOS - HODOMETRO"/>
    <m/>
    <s v="ADEILSON CARVALHO"/>
  </r>
  <r>
    <x v="3"/>
    <x v="11"/>
    <n v="699143621"/>
    <n v="109978"/>
    <s v="UNIVERSIDADE FEDERAL DE LAVRAS - MG"/>
    <d v="2020-12-30T15:35:48"/>
    <s v="PVJ8142"/>
    <s v="PROPRIA"/>
    <s v="MOTOCICLETA"/>
    <s v="20019243"/>
    <n v="2014"/>
    <n v="1810957"/>
    <s v="ARTHUR RESENDE RIBEIRO DE OLIVEIRA"/>
    <s v="Oleo"/>
    <s v="GASOLINA COMUM"/>
    <n v="1"/>
    <n v="17"/>
    <n v="29"/>
    <n v="-98849"/>
    <m/>
    <n v="17"/>
    <n v="644030"/>
    <s v="POSTO VENERANDO"/>
    <s v="POSTO DE COMBUSTIVEL"/>
    <s v="PRACA MONSENHOR DOMINGOS PINHEIRO 242"/>
    <s v="CENTRO"/>
    <s v="LAVRAS"/>
    <s v="MG"/>
    <s v="CVP"/>
    <m/>
    <m/>
    <m/>
    <m/>
    <s v="POS"/>
    <m/>
    <s v="59532699"/>
    <s v="6035740389466910"/>
    <s v="nd"/>
    <s v="GRUPO GERAL DE RESTRICOES"/>
    <m/>
    <s v="ADEILSON CARVALHO"/>
  </r>
  <r>
    <x v="3"/>
    <x v="11"/>
    <n v="699144090"/>
    <n v="109978"/>
    <s v="UNIVERSIDADE FEDERAL DE LAVRAS - MG"/>
    <d v="2020-12-30T15:37:09"/>
    <s v="PVJ8151"/>
    <s v="PROPRIA"/>
    <s v="MOTOCICLETA"/>
    <s v="20019247"/>
    <n v="2014"/>
    <n v="1810957"/>
    <s v="ARTHUR RESENDE RIBEIRO DE OLIVEIRA"/>
    <s v="Oleo"/>
    <s v="GASOLINA COMUM"/>
    <n v="1"/>
    <n v="17"/>
    <n v="97262"/>
    <n v="1640"/>
    <n v="1640"/>
    <n v="17"/>
    <n v="644030"/>
    <s v="POSTO VENERANDO"/>
    <s v="POSTO DE COMBUSTIVEL"/>
    <s v="PRACA MONSENHOR DOMINGOS PINHEIRO 242"/>
    <s v="CENTRO"/>
    <s v="LAVRAS"/>
    <s v="MG"/>
    <s v="CVP"/>
    <m/>
    <m/>
    <m/>
    <m/>
    <s v="POS"/>
    <m/>
    <s v="59532699"/>
    <s v="6035740389466951"/>
    <s v="nd"/>
    <s v="MOTOCICLETA"/>
    <m/>
    <s v="ADEILSON CARVALHO"/>
  </r>
  <r>
    <x v="3"/>
    <x v="11"/>
    <n v="699144127"/>
    <n v="109978"/>
    <s v="UNIVERSIDADE FEDERAL DE LAVRAS - MG"/>
    <d v="2020-12-30T15:38:43"/>
    <s v="PVJ8144"/>
    <s v="PROPRIA"/>
    <s v="MOTOCICLETA"/>
    <s v="0019244"/>
    <n v="2014"/>
    <n v="1810957"/>
    <s v="ARTHUR RESENDE RIBEIRO DE OLIVEIRA"/>
    <s v="Oleo"/>
    <s v="GASOLINA COMUM"/>
    <n v="1"/>
    <n v="17"/>
    <n v="87501"/>
    <n v="1172"/>
    <n v="1172"/>
    <n v="17"/>
    <n v="644030"/>
    <s v="POSTO VENERANDO"/>
    <s v="POSTO DE COMBUSTIVEL"/>
    <s v="PRACA MONSENHOR DOMINGOS PINHEIRO 242"/>
    <s v="CENTRO"/>
    <s v="LAVRAS"/>
    <s v="MG"/>
    <s v="CVP"/>
    <m/>
    <m/>
    <m/>
    <m/>
    <s v="POS"/>
    <m/>
    <s v="59532699"/>
    <s v="6035740389466928"/>
    <s v="nd"/>
    <s v="MOTOCICLETA"/>
    <m/>
    <s v="ADEILSON CARVALHO"/>
  </r>
  <r>
    <x v="6"/>
    <x v="11"/>
    <n v="699144394"/>
    <n v="109978"/>
    <s v="UNIVERSIDADE FEDERAL DE LAVRAS - MG"/>
    <d v="2020-12-30T15:40:31"/>
    <s v="HKX5728"/>
    <s v="PROPRIA"/>
    <s v="MOTOCICLETA"/>
    <s v=""/>
    <n v="2009"/>
    <n v="1810957"/>
    <s v="ARTHUR RESENDE RIBEIRO DE OLIVEIRA"/>
    <s v="Oleo"/>
    <s v="GASOLINA COMUM"/>
    <n v="1"/>
    <n v="17"/>
    <n v="63572"/>
    <n v="1894"/>
    <n v="1894"/>
    <n v="17"/>
    <n v="644030"/>
    <s v="POSTO VENERANDO"/>
    <s v="POSTO DE COMBUSTIVEL"/>
    <s v="PRACA MONSENHOR DOMINGOS PINHEIRO 242"/>
    <s v="CENTRO"/>
    <s v="LAVRAS"/>
    <s v="MG"/>
    <s v="DGTI"/>
    <m/>
    <m/>
    <m/>
    <m/>
    <s v="POS"/>
    <m/>
    <s v="59532699"/>
    <s v="6035740389466977"/>
    <s v="nd"/>
    <s v="MOTOCICLETA"/>
    <m/>
    <s v="ADEILSON CARVALHO"/>
  </r>
  <r>
    <x v="3"/>
    <x v="11"/>
    <n v="699144784"/>
    <n v="109978"/>
    <s v="UNIVERSIDADE FEDERAL DE LAVRAS - MG"/>
    <d v="2020-12-30T15:42:46"/>
    <s v="PVJ8145"/>
    <s v="PROPRIA"/>
    <s v="MOTOCICLETA"/>
    <s v="20019245"/>
    <n v="2014"/>
    <n v="1810957"/>
    <s v="ARTHUR RESENDE RIBEIRO DE OLIVEIRA"/>
    <s v="Oleo"/>
    <s v="GASOLINA COMUM"/>
    <n v="1"/>
    <n v="17"/>
    <n v="98100"/>
    <n v="1132"/>
    <n v="1132"/>
    <n v="17"/>
    <n v="644030"/>
    <s v="POSTO VENERANDO"/>
    <s v="POSTO DE COMBUSTIVEL"/>
    <s v="PRACA MONSENHOR DOMINGOS PINHEIRO 242"/>
    <s v="CENTRO"/>
    <s v="LAVRAS"/>
    <s v="MG"/>
    <s v="CVP"/>
    <m/>
    <m/>
    <m/>
    <m/>
    <s v="POS"/>
    <m/>
    <s v="59532699"/>
    <s v="6035740389466936"/>
    <s v="nd"/>
    <s v="MOTOCICLETA"/>
    <m/>
    <s v="ADEILSON CARVALHO"/>
  </r>
  <r>
    <x v="3"/>
    <x v="11"/>
    <n v="699146151"/>
    <n v="109978"/>
    <s v="UNIVERSIDADE FEDERAL DE LAVRAS - MG"/>
    <d v="2020-12-30T15:44:54"/>
    <s v="PVJ8129"/>
    <s v="PROPRIA"/>
    <s v="MOTOCICLETA"/>
    <s v="20019241"/>
    <n v="2014"/>
    <n v="1810957"/>
    <s v="ARTHUR RESENDE RIBEIRO DE OLIVEIRA"/>
    <s v="Oleo"/>
    <s v="GASOLINA COMUM"/>
    <n v="1"/>
    <n v="17"/>
    <n v="87102"/>
    <n v="84476"/>
    <m/>
    <n v="17"/>
    <n v="644030"/>
    <s v="POSTO VENERANDO"/>
    <s v="POSTO DE COMBUSTIVEL"/>
    <s v="PRACA MONSENHOR DOMINGOS PINHEIRO 242"/>
    <s v="CENTRO"/>
    <s v="LAVRAS"/>
    <s v="MG"/>
    <s v="CVP"/>
    <m/>
    <m/>
    <m/>
    <m/>
    <s v="POS"/>
    <m/>
    <s v="59532699"/>
    <s v="6035740389466902"/>
    <s v="nd"/>
    <s v="GRUPO GERAL DE RESTRICOES"/>
    <m/>
    <s v="ADEILSON CARVALHO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47E7A01-5591-4272-88C3-2D29B0D43B5E}" name="Tabela dinâmica4" cacheId="1" applyNumberFormats="0" applyBorderFormats="0" applyFontFormats="0" applyPatternFormats="0" applyAlignmentFormats="0" applyWidthHeightFormats="1" dataCaption="Valores" missingCaption="0" updatedVersion="6" minRefreshableVersion="3" useAutoFormatting="1" itemPrintTitles="1" createdVersion="6" indent="0" outline="1" outlineData="1" multipleFieldFilters="0" colHeaderCaption="">
  <location ref="A2:N13" firstHeaderRow="1" firstDataRow="2" firstDataCol="1"/>
  <pivotFields count="41">
    <pivotField axis="axisRow" showAll="0">
      <items count="10">
        <item x="4"/>
        <item x="8"/>
        <item x="6"/>
        <item x="1"/>
        <item x="5"/>
        <item x="7"/>
        <item x="0"/>
        <item x="2"/>
        <item x="3"/>
        <item t="default"/>
      </items>
    </pivotField>
    <pivotField axis="axisCol" showAll="0">
      <items count="13">
        <item n="jan-20" x="0"/>
        <item n="fev-20" x="1"/>
        <item n="mar-20" x="2"/>
        <item n="abr-20" x="3"/>
        <item n="mai-20" x="4"/>
        <item n="jun-20" x="5"/>
        <item n="jul-20" x="6"/>
        <item n="ago-20" x="7"/>
        <item n="set-20" x="8"/>
        <item n="out-20" x="9"/>
        <item n="nov-20" x="10"/>
        <item n="dez-20" x="11"/>
        <item t="default"/>
      </items>
    </pivotField>
    <pivotField numFmtId="1" showAll="0"/>
    <pivotField numFmtId="1" showAll="0"/>
    <pivotField showAll="0"/>
    <pivotField numFmtId="164" showAll="0"/>
    <pivotField showAll="0"/>
    <pivotField showAll="0"/>
    <pivotField showAll="0"/>
    <pivotField showAll="0"/>
    <pivotField numFmtId="1" showAll="0"/>
    <pivotField numFmtId="1" showAll="0"/>
    <pivotField showAll="0"/>
    <pivotField showAll="0"/>
    <pivotField showAll="0"/>
    <pivotField numFmtId="4" showAll="0"/>
    <pivotField numFmtId="165" showAll="0"/>
    <pivotField numFmtId="1" showAll="0"/>
    <pivotField numFmtId="1" showAll="0"/>
    <pivotField showAll="0"/>
    <pivotField dataField="1" numFmtId="167" showAll="0"/>
    <pivotField numFmtI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Soma de VALOR EMISSAO" fld="20" baseField="0" baseItem="3" numFmtId="43"/>
  </dataFields>
  <formats count="3">
    <format dxfId="2">
      <pivotArea dataOnly="0" labelOnly="1" fieldPosition="0">
        <references count="1">
          <reference field="1" count="0"/>
        </references>
      </pivotArea>
    </format>
    <format dxfId="1">
      <pivotArea dataOnly="0" labelOnly="1" grandCol="1" outline="0" fieldPosition="0"/>
    </format>
    <format dxfId="0">
      <pivotArea outline="0" collapsedLevelsAreSubtotals="1" fieldPosition="0"/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80B5E4E-4BE6-4096-9C4F-79B150162CC1}" name="Tabela dinâmica1" cacheId="0" applyNumberFormats="0" applyBorderFormats="0" applyFontFormats="0" applyPatternFormats="0" applyAlignmentFormats="0" applyWidthHeightFormats="1" dataCaption="Valores" missingCaption="0" updatedVersion="6" minRefreshableVersion="3" itemPrintTitles="1" createdVersion="6" indent="0" outline="1" outlineData="1" multipleFieldFilters="0" rowHeaderCaption="REQUISITANTE" colHeaderCaption="">
  <location ref="A17:N30" firstHeaderRow="1" firstDataRow="2" firstDataCol="1"/>
  <pivotFields count="41">
    <pivotField axis="axisRow" showAll="0">
      <items count="15">
        <item x="5"/>
        <item x="6"/>
        <item x="2"/>
        <item x="0"/>
        <item x="3"/>
        <item m="1" x="13"/>
        <item m="1" x="12"/>
        <item x="4"/>
        <item x="1"/>
        <item m="1" x="11"/>
        <item x="7"/>
        <item x="8"/>
        <item x="9"/>
        <item x="10"/>
        <item t="default"/>
      </items>
    </pivotField>
    <pivotField axis="axisCol" showAll="0">
      <items count="13">
        <item n="jan-20" x="0"/>
        <item n="fev-20" x="1"/>
        <item n="mar-20" x="2"/>
        <item n="abr-20" x="3"/>
        <item n="mai-20" x="4"/>
        <item n="jun-20" x="5"/>
        <item n="jul-20" x="6"/>
        <item n="ago-20" x="7"/>
        <item n="set-20" x="8"/>
        <item n="out-20" x="9"/>
        <item n="nov-20" x="10"/>
        <item n="dez-20" x="11"/>
        <item t="default"/>
      </items>
    </pivotField>
    <pivotField numFmtId="1" showAll="0"/>
    <pivotField numFmtId="1" showAll="0"/>
    <pivotField showAll="0"/>
    <pivotField numFmtId="164" showAll="0"/>
    <pivotField showAll="0"/>
    <pivotField showAll="0"/>
    <pivotField showAll="0"/>
    <pivotField showAll="0"/>
    <pivotField numFmtId="1" showAll="0"/>
    <pivotField numFmtId="1" showAll="0"/>
    <pivotField showAll="0"/>
    <pivotField showAll="0"/>
    <pivotField showAll="0"/>
    <pivotField numFmtId="4" showAll="0"/>
    <pivotField numFmtId="165" showAll="0"/>
    <pivotField numFmtId="1" showAll="0"/>
    <pivotField numFmtId="1" showAll="0"/>
    <pivotField showAll="0"/>
    <pivotField dataField="1" numFmtId="167" showAll="0"/>
    <pivotField numFmtI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7"/>
    </i>
    <i>
      <x v="8"/>
    </i>
    <i>
      <x v="10"/>
    </i>
    <i>
      <x v="11"/>
    </i>
    <i>
      <x v="12"/>
    </i>
    <i>
      <x v="13"/>
    </i>
    <i t="grand">
      <x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Soma de VALOR EMISSAO" fld="20" baseField="0" baseItem="0" numFmtId="43"/>
  </dataFields>
  <formats count="6">
    <format dxfId="8">
      <pivotArea dataOnly="0" labelOnly="1" fieldPosition="0">
        <references count="1">
          <reference field="1" count="0"/>
        </references>
      </pivotArea>
    </format>
    <format dxfId="7">
      <pivotArea dataOnly="0" labelOnly="1" grandCol="1" outline="0" fieldPosition="0"/>
    </format>
    <format dxfId="6">
      <pivotArea field="0" type="button" dataOnly="0" labelOnly="1" outline="0" axis="axisRow" fieldPosition="0"/>
    </format>
    <format dxfId="5">
      <pivotArea dataOnly="0" labelOnly="1" fieldPosition="0">
        <references count="1">
          <reference field="1" count="0"/>
        </references>
      </pivotArea>
    </format>
    <format dxfId="4">
      <pivotArea dataOnly="0" labelOnly="1" grandCol="1" outline="0" fieldPosition="0"/>
    </format>
    <format dxfId="3">
      <pivotArea outline="0" collapsedLevelsAreSubtotals="1" fieldPosition="0"/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B20F0-9393-4530-B125-E774459F41D9}">
  <dimension ref="A1:O48"/>
  <sheetViews>
    <sheetView tabSelected="1" workbookViewId="0">
      <selection activeCell="C21" sqref="C21"/>
    </sheetView>
  </sheetViews>
  <sheetFormatPr defaultColWidth="0" defaultRowHeight="15" zeroHeight="1" x14ac:dyDescent="0.25"/>
  <cols>
    <col min="1" max="1" width="56.140625" bestFit="1" customWidth="1"/>
    <col min="2" max="11" width="10.5703125" bestFit="1" customWidth="1"/>
    <col min="12" max="14" width="11.5703125" bestFit="1" customWidth="1"/>
    <col min="15" max="15" width="9.140625" customWidth="1"/>
    <col min="16" max="16384" width="9.140625" hidden="1"/>
  </cols>
  <sheetData>
    <row r="1" spans="1:15" ht="23.25" x14ac:dyDescent="0.25">
      <c r="A1" s="19" t="s">
        <v>923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6"/>
      <c r="N1" s="16"/>
      <c r="O1" s="16"/>
    </row>
    <row r="2" spans="1:15" x14ac:dyDescent="0.25">
      <c r="A2" s="11" t="s">
        <v>907</v>
      </c>
      <c r="B2" s="11" t="s">
        <v>43</v>
      </c>
      <c r="O2" s="16"/>
    </row>
    <row r="3" spans="1:15" x14ac:dyDescent="0.25">
      <c r="A3" s="11" t="s">
        <v>905</v>
      </c>
      <c r="B3" s="13" t="s">
        <v>908</v>
      </c>
      <c r="C3" s="13" t="s">
        <v>909</v>
      </c>
      <c r="D3" s="13" t="s">
        <v>910</v>
      </c>
      <c r="E3" s="13" t="s">
        <v>911</v>
      </c>
      <c r="F3" s="13" t="s">
        <v>912</v>
      </c>
      <c r="G3" s="13" t="s">
        <v>913</v>
      </c>
      <c r="H3" s="13" t="s">
        <v>914</v>
      </c>
      <c r="I3" s="13" t="s">
        <v>915</v>
      </c>
      <c r="J3" s="13" t="s">
        <v>916</v>
      </c>
      <c r="K3" s="13" t="s">
        <v>917</v>
      </c>
      <c r="L3" s="13" t="s">
        <v>918</v>
      </c>
      <c r="M3" s="13" t="s">
        <v>919</v>
      </c>
      <c r="N3" s="13" t="s">
        <v>906</v>
      </c>
      <c r="O3" s="16"/>
    </row>
    <row r="4" spans="1:15" x14ac:dyDescent="0.25">
      <c r="A4" s="12" t="s">
        <v>276</v>
      </c>
      <c r="B4" s="17">
        <v>799.5</v>
      </c>
      <c r="C4" s="17">
        <v>0</v>
      </c>
      <c r="D4" s="17">
        <v>0</v>
      </c>
      <c r="E4" s="17">
        <v>408</v>
      </c>
      <c r="F4" s="17">
        <v>0</v>
      </c>
      <c r="G4" s="17">
        <v>0</v>
      </c>
      <c r="H4" s="17">
        <v>1489</v>
      </c>
      <c r="I4" s="17">
        <v>0</v>
      </c>
      <c r="J4" s="17">
        <v>0</v>
      </c>
      <c r="K4" s="17">
        <v>0</v>
      </c>
      <c r="L4" s="17">
        <v>0</v>
      </c>
      <c r="M4" s="17">
        <v>0</v>
      </c>
      <c r="N4" s="17">
        <v>2696.5</v>
      </c>
      <c r="O4" s="16"/>
    </row>
    <row r="5" spans="1:15" x14ac:dyDescent="0.25">
      <c r="A5" s="12" t="s">
        <v>456</v>
      </c>
      <c r="B5" s="17">
        <v>0</v>
      </c>
      <c r="C5" s="17">
        <v>0</v>
      </c>
      <c r="D5" s="17">
        <v>0</v>
      </c>
      <c r="E5" s="17">
        <v>0</v>
      </c>
      <c r="F5" s="17">
        <v>0</v>
      </c>
      <c r="G5" s="17">
        <v>720</v>
      </c>
      <c r="H5" s="17">
        <v>235</v>
      </c>
      <c r="I5" s="17">
        <v>0</v>
      </c>
      <c r="J5" s="17">
        <v>0</v>
      </c>
      <c r="K5" s="17">
        <v>0</v>
      </c>
      <c r="L5" s="17">
        <v>0</v>
      </c>
      <c r="M5" s="17">
        <v>795</v>
      </c>
      <c r="N5" s="17">
        <v>1750</v>
      </c>
      <c r="O5" s="16"/>
    </row>
    <row r="6" spans="1:15" x14ac:dyDescent="0.25">
      <c r="A6" s="12" t="s">
        <v>291</v>
      </c>
      <c r="B6" s="17">
        <v>695</v>
      </c>
      <c r="C6" s="17">
        <v>1437</v>
      </c>
      <c r="D6" s="17">
        <v>0</v>
      </c>
      <c r="E6" s="17">
        <v>0</v>
      </c>
      <c r="F6" s="17">
        <v>0</v>
      </c>
      <c r="G6" s="17">
        <v>0</v>
      </c>
      <c r="H6" s="17">
        <v>393.28</v>
      </c>
      <c r="I6" s="17">
        <v>36.799999999999997</v>
      </c>
      <c r="J6" s="17">
        <v>311</v>
      </c>
      <c r="K6" s="17">
        <v>337.53</v>
      </c>
      <c r="L6" s="17">
        <v>735.29000000000008</v>
      </c>
      <c r="M6" s="17">
        <v>2102.5</v>
      </c>
      <c r="N6" s="17">
        <v>6048.4</v>
      </c>
      <c r="O6" s="16"/>
    </row>
    <row r="7" spans="1:15" x14ac:dyDescent="0.25">
      <c r="A7" s="12" t="s">
        <v>922</v>
      </c>
      <c r="B7" s="17">
        <v>497.3</v>
      </c>
      <c r="C7" s="17">
        <v>2739.75</v>
      </c>
      <c r="D7" s="17">
        <v>0</v>
      </c>
      <c r="E7" s="17">
        <v>403.2</v>
      </c>
      <c r="F7" s="17">
        <v>0</v>
      </c>
      <c r="G7" s="17">
        <v>2274.81</v>
      </c>
      <c r="H7" s="17">
        <v>0</v>
      </c>
      <c r="I7" s="17">
        <v>0</v>
      </c>
      <c r="J7" s="17">
        <v>1765</v>
      </c>
      <c r="K7" s="17">
        <v>0</v>
      </c>
      <c r="L7" s="17">
        <v>14357.16</v>
      </c>
      <c r="M7" s="17">
        <v>1532.5</v>
      </c>
      <c r="N7" s="17">
        <v>23569.72</v>
      </c>
      <c r="O7" s="16"/>
    </row>
    <row r="8" spans="1:15" x14ac:dyDescent="0.25">
      <c r="A8" s="12" t="s">
        <v>678</v>
      </c>
      <c r="B8" s="17">
        <v>72</v>
      </c>
      <c r="C8" s="17">
        <v>0</v>
      </c>
      <c r="D8" s="17">
        <v>0</v>
      </c>
      <c r="E8" s="17">
        <v>393.6</v>
      </c>
      <c r="F8" s="17">
        <v>0</v>
      </c>
      <c r="G8" s="17">
        <v>0</v>
      </c>
      <c r="H8" s="17">
        <v>2259.17</v>
      </c>
      <c r="I8" s="17">
        <v>0</v>
      </c>
      <c r="J8" s="17">
        <v>0</v>
      </c>
      <c r="K8" s="17">
        <v>0</v>
      </c>
      <c r="L8" s="17">
        <v>5450</v>
      </c>
      <c r="M8" s="17">
        <v>8924.8799999999992</v>
      </c>
      <c r="N8" s="17">
        <v>17099.650000000001</v>
      </c>
      <c r="O8" s="16"/>
    </row>
    <row r="9" spans="1:15" x14ac:dyDescent="0.25">
      <c r="A9" s="12" t="s">
        <v>110</v>
      </c>
      <c r="B9" s="17">
        <v>0</v>
      </c>
      <c r="C9" s="17">
        <v>180</v>
      </c>
      <c r="D9" s="17">
        <v>19.8</v>
      </c>
      <c r="E9" s="17">
        <v>1172.2</v>
      </c>
      <c r="F9" s="17">
        <v>0</v>
      </c>
      <c r="G9" s="17">
        <v>0</v>
      </c>
      <c r="H9" s="17">
        <v>0</v>
      </c>
      <c r="I9" s="17">
        <v>156</v>
      </c>
      <c r="J9" s="17">
        <v>0</v>
      </c>
      <c r="K9" s="17">
        <v>0</v>
      </c>
      <c r="L9" s="17">
        <v>395</v>
      </c>
      <c r="M9" s="17">
        <v>0</v>
      </c>
      <c r="N9" s="17">
        <v>1923</v>
      </c>
      <c r="O9" s="16"/>
    </row>
    <row r="10" spans="1:15" x14ac:dyDescent="0.25">
      <c r="A10" s="12" t="s">
        <v>457</v>
      </c>
      <c r="B10" s="17">
        <v>7770.2200000000012</v>
      </c>
      <c r="C10" s="17">
        <v>18189.689999999999</v>
      </c>
      <c r="D10" s="17">
        <v>15709.489999999998</v>
      </c>
      <c r="E10" s="17">
        <v>28092.119999999995</v>
      </c>
      <c r="F10" s="17">
        <v>14509.779999999999</v>
      </c>
      <c r="G10" s="17">
        <v>29256.719999999998</v>
      </c>
      <c r="H10" s="17">
        <v>40645.199999999997</v>
      </c>
      <c r="I10" s="17">
        <v>37831.159999999996</v>
      </c>
      <c r="J10" s="17">
        <v>18473.41</v>
      </c>
      <c r="K10" s="17">
        <v>29311.9</v>
      </c>
      <c r="L10" s="17">
        <v>258296.94000000006</v>
      </c>
      <c r="M10" s="17">
        <v>75865.84</v>
      </c>
      <c r="N10" s="17">
        <v>573952.47</v>
      </c>
      <c r="O10" s="16"/>
    </row>
    <row r="11" spans="1:15" x14ac:dyDescent="0.25">
      <c r="A11" s="12" t="s">
        <v>217</v>
      </c>
      <c r="B11" s="17">
        <v>572</v>
      </c>
      <c r="C11" s="17">
        <v>0</v>
      </c>
      <c r="D11" s="17">
        <v>0</v>
      </c>
      <c r="E11" s="17">
        <v>506</v>
      </c>
      <c r="F11" s="17">
        <v>0</v>
      </c>
      <c r="G11" s="17">
        <v>0</v>
      </c>
      <c r="H11" s="17">
        <v>0</v>
      </c>
      <c r="I11" s="17">
        <v>0</v>
      </c>
      <c r="J11" s="17">
        <v>356</v>
      </c>
      <c r="K11" s="17">
        <v>159.80000000000001</v>
      </c>
      <c r="L11" s="17">
        <v>0</v>
      </c>
      <c r="M11" s="17">
        <v>1238.8599999999999</v>
      </c>
      <c r="N11" s="17">
        <v>2832.66</v>
      </c>
      <c r="O11" s="16"/>
    </row>
    <row r="12" spans="1:15" x14ac:dyDescent="0.25">
      <c r="A12" s="12" t="s">
        <v>75</v>
      </c>
      <c r="B12" s="17">
        <v>92</v>
      </c>
      <c r="C12" s="17">
        <v>315.47999999999996</v>
      </c>
      <c r="D12" s="17">
        <v>109.2</v>
      </c>
      <c r="E12" s="17">
        <v>3818.88</v>
      </c>
      <c r="F12" s="17">
        <v>3222.6000000000017</v>
      </c>
      <c r="G12" s="17">
        <v>2219.8999999999996</v>
      </c>
      <c r="H12" s="17">
        <v>1497.99</v>
      </c>
      <c r="I12" s="17">
        <v>2519.7600000000002</v>
      </c>
      <c r="J12" s="17">
        <v>1349.3</v>
      </c>
      <c r="K12" s="17">
        <v>2950.8</v>
      </c>
      <c r="L12" s="17">
        <v>7616.2999999999993</v>
      </c>
      <c r="M12" s="17">
        <v>9934.5200000000023</v>
      </c>
      <c r="N12" s="17">
        <v>35646.730000000003</v>
      </c>
      <c r="O12" s="16"/>
    </row>
    <row r="13" spans="1:15" x14ac:dyDescent="0.25">
      <c r="A13" s="12" t="s">
        <v>906</v>
      </c>
      <c r="B13" s="17">
        <v>10498.02</v>
      </c>
      <c r="C13" s="17">
        <v>22861.919999999998</v>
      </c>
      <c r="D13" s="17">
        <v>15838.489999999998</v>
      </c>
      <c r="E13" s="17">
        <v>34793.999999999993</v>
      </c>
      <c r="F13" s="17">
        <v>17732.38</v>
      </c>
      <c r="G13" s="17">
        <v>34471.43</v>
      </c>
      <c r="H13" s="17">
        <v>46519.639999999992</v>
      </c>
      <c r="I13" s="17">
        <v>40543.72</v>
      </c>
      <c r="J13" s="17">
        <v>22254.71</v>
      </c>
      <c r="K13" s="17">
        <v>32760.03</v>
      </c>
      <c r="L13" s="17">
        <v>286850.69000000006</v>
      </c>
      <c r="M13" s="17">
        <v>100394.1</v>
      </c>
      <c r="N13" s="17">
        <v>665519.13</v>
      </c>
      <c r="O13" s="16"/>
    </row>
    <row r="14" spans="1:15" x14ac:dyDescent="0.25">
      <c r="A14" s="16" t="s">
        <v>924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15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1:15" ht="23.25" x14ac:dyDescent="0.25">
      <c r="A16" s="18" t="s">
        <v>925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6"/>
    </row>
    <row r="17" spans="1:15" x14ac:dyDescent="0.25">
      <c r="A17" s="11" t="s">
        <v>907</v>
      </c>
      <c r="B17" s="11" t="s">
        <v>43</v>
      </c>
      <c r="O17" s="16"/>
    </row>
    <row r="18" spans="1:15" x14ac:dyDescent="0.25">
      <c r="A18" s="14" t="s">
        <v>920</v>
      </c>
      <c r="B18" s="15" t="s">
        <v>908</v>
      </c>
      <c r="C18" s="15" t="s">
        <v>909</v>
      </c>
      <c r="D18" s="15" t="s">
        <v>910</v>
      </c>
      <c r="E18" s="15" t="s">
        <v>911</v>
      </c>
      <c r="F18" s="15" t="s">
        <v>912</v>
      </c>
      <c r="G18" s="15" t="s">
        <v>913</v>
      </c>
      <c r="H18" s="15" t="s">
        <v>914</v>
      </c>
      <c r="I18" s="15" t="s">
        <v>915</v>
      </c>
      <c r="J18" s="15" t="s">
        <v>916</v>
      </c>
      <c r="K18" s="15" t="s">
        <v>917</v>
      </c>
      <c r="L18" s="15" t="s">
        <v>918</v>
      </c>
      <c r="M18" s="15" t="s">
        <v>919</v>
      </c>
      <c r="N18" s="15" t="s">
        <v>906</v>
      </c>
      <c r="O18" s="16"/>
    </row>
    <row r="19" spans="1:15" x14ac:dyDescent="0.25">
      <c r="A19" s="12" t="s">
        <v>276</v>
      </c>
      <c r="B19" s="17">
        <v>244.7</v>
      </c>
      <c r="C19" s="17">
        <v>145.63999999999999</v>
      </c>
      <c r="D19" s="17">
        <v>160</v>
      </c>
      <c r="E19" s="17">
        <v>166.22</v>
      </c>
      <c r="F19" s="17">
        <v>243.4</v>
      </c>
      <c r="G19" s="17">
        <v>0</v>
      </c>
      <c r="H19" s="17">
        <v>348.80000000000007</v>
      </c>
      <c r="I19" s="17">
        <v>0</v>
      </c>
      <c r="J19" s="17">
        <v>0</v>
      </c>
      <c r="K19" s="17">
        <v>383.96000000000004</v>
      </c>
      <c r="L19" s="17">
        <v>331.18</v>
      </c>
      <c r="M19" s="17">
        <v>96.22</v>
      </c>
      <c r="N19" s="17">
        <v>2120.12</v>
      </c>
      <c r="O19" s="16"/>
    </row>
    <row r="20" spans="1:15" x14ac:dyDescent="0.25">
      <c r="A20" s="12" t="s">
        <v>291</v>
      </c>
      <c r="B20" s="17">
        <v>387.26</v>
      </c>
      <c r="C20" s="17">
        <v>387.81</v>
      </c>
      <c r="D20" s="17">
        <v>586.58999999999992</v>
      </c>
      <c r="E20" s="17">
        <v>429.28999999999996</v>
      </c>
      <c r="F20" s="17">
        <v>290</v>
      </c>
      <c r="G20" s="17">
        <v>449.02</v>
      </c>
      <c r="H20" s="17">
        <v>477.65</v>
      </c>
      <c r="I20" s="17">
        <v>633.59999999999991</v>
      </c>
      <c r="J20" s="17">
        <v>558.69000000000005</v>
      </c>
      <c r="K20" s="17">
        <v>564.3599999999999</v>
      </c>
      <c r="L20" s="17">
        <v>511.73999999999995</v>
      </c>
      <c r="M20" s="17">
        <v>842.44000000000017</v>
      </c>
      <c r="N20" s="17">
        <v>6118.45</v>
      </c>
      <c r="O20" s="16"/>
    </row>
    <row r="21" spans="1:15" x14ac:dyDescent="0.25">
      <c r="A21" s="12" t="s">
        <v>110</v>
      </c>
      <c r="B21" s="17">
        <v>10496.3</v>
      </c>
      <c r="C21" s="17">
        <v>0</v>
      </c>
      <c r="D21" s="17">
        <v>18466.16</v>
      </c>
      <c r="E21" s="17">
        <v>40</v>
      </c>
      <c r="F21" s="17">
        <v>14338.49</v>
      </c>
      <c r="G21" s="17">
        <v>15099.99</v>
      </c>
      <c r="H21" s="17">
        <v>16440</v>
      </c>
      <c r="I21" s="17">
        <v>17490</v>
      </c>
      <c r="J21" s="17">
        <v>44.01</v>
      </c>
      <c r="K21" s="17">
        <v>0</v>
      </c>
      <c r="L21" s="17">
        <v>0</v>
      </c>
      <c r="M21" s="17">
        <v>45.58</v>
      </c>
      <c r="N21" s="17">
        <v>92460.53</v>
      </c>
      <c r="O21" s="16"/>
    </row>
    <row r="22" spans="1:15" x14ac:dyDescent="0.25">
      <c r="A22" s="12" t="s">
        <v>457</v>
      </c>
      <c r="B22" s="17">
        <v>17832.569999999996</v>
      </c>
      <c r="C22" s="17">
        <v>21383.300000000007</v>
      </c>
      <c r="D22" s="17">
        <v>36623.879999999997</v>
      </c>
      <c r="E22" s="17">
        <v>15958.070000000005</v>
      </c>
      <c r="F22" s="17">
        <v>17725.04</v>
      </c>
      <c r="G22" s="17">
        <v>12590.519999999999</v>
      </c>
      <c r="H22" s="17">
        <v>15213.909999999998</v>
      </c>
      <c r="I22" s="17">
        <v>15872.11</v>
      </c>
      <c r="J22" s="17">
        <v>14847.609999999997</v>
      </c>
      <c r="K22" s="17">
        <v>17344.150000000001</v>
      </c>
      <c r="L22" s="17">
        <v>15887.15</v>
      </c>
      <c r="M22" s="17">
        <v>24907.910000000007</v>
      </c>
      <c r="N22" s="17">
        <v>226186.22</v>
      </c>
      <c r="O22" s="16"/>
    </row>
    <row r="23" spans="1:15" x14ac:dyDescent="0.25">
      <c r="A23" s="12" t="s">
        <v>217</v>
      </c>
      <c r="B23" s="17">
        <v>199.57999999999998</v>
      </c>
      <c r="C23" s="17">
        <v>96</v>
      </c>
      <c r="D23" s="17">
        <v>95.96</v>
      </c>
      <c r="E23" s="17">
        <v>100</v>
      </c>
      <c r="F23" s="17">
        <v>82.58</v>
      </c>
      <c r="G23" s="17">
        <v>169.56</v>
      </c>
      <c r="H23" s="17">
        <v>0</v>
      </c>
      <c r="I23" s="17">
        <v>89.38</v>
      </c>
      <c r="J23" s="17">
        <v>91.98</v>
      </c>
      <c r="K23" s="17">
        <v>95.98</v>
      </c>
      <c r="L23" s="17">
        <v>249.96</v>
      </c>
      <c r="M23" s="17">
        <v>0</v>
      </c>
      <c r="N23" s="17">
        <v>1270.98</v>
      </c>
      <c r="O23" s="16"/>
    </row>
    <row r="24" spans="1:15" x14ac:dyDescent="0.25">
      <c r="A24" s="12" t="s">
        <v>246</v>
      </c>
      <c r="B24" s="17">
        <v>843.31999999999994</v>
      </c>
      <c r="C24" s="17">
        <v>150</v>
      </c>
      <c r="D24" s="17">
        <v>840.88</v>
      </c>
      <c r="E24" s="17">
        <v>0</v>
      </c>
      <c r="F24" s="17">
        <v>400.73</v>
      </c>
      <c r="G24" s="17">
        <v>436.62</v>
      </c>
      <c r="H24" s="17">
        <v>245.53000000000003</v>
      </c>
      <c r="I24" s="17">
        <v>417.75</v>
      </c>
      <c r="J24" s="17">
        <v>143.72999999999999</v>
      </c>
      <c r="K24" s="17">
        <v>320.89</v>
      </c>
      <c r="L24" s="17">
        <v>681.66000000000008</v>
      </c>
      <c r="M24" s="17">
        <v>515.68000000000006</v>
      </c>
      <c r="N24" s="17">
        <v>4996.79</v>
      </c>
      <c r="O24" s="16"/>
    </row>
    <row r="25" spans="1:15" x14ac:dyDescent="0.25">
      <c r="A25" s="12" t="s">
        <v>75</v>
      </c>
      <c r="B25" s="17">
        <v>4678.9099999999908</v>
      </c>
      <c r="C25" s="17">
        <v>4800.2599999999993</v>
      </c>
      <c r="D25" s="17">
        <v>4934.4900000000107</v>
      </c>
      <c r="E25" s="17">
        <v>3493.9099999999971</v>
      </c>
      <c r="F25" s="17">
        <v>3927.389999999999</v>
      </c>
      <c r="G25" s="17">
        <v>4093.2200000000003</v>
      </c>
      <c r="H25" s="17">
        <v>3448.2600000000016</v>
      </c>
      <c r="I25" s="17">
        <v>3934.4499999999966</v>
      </c>
      <c r="J25" s="17">
        <v>3393.1400000000008</v>
      </c>
      <c r="K25" s="17">
        <v>3725.5200000000027</v>
      </c>
      <c r="L25" s="17">
        <v>3715.4199999999987</v>
      </c>
      <c r="M25" s="17">
        <v>3491.59</v>
      </c>
      <c r="N25" s="17">
        <v>47636.56</v>
      </c>
      <c r="O25" s="16"/>
    </row>
    <row r="26" spans="1:15" x14ac:dyDescent="0.25">
      <c r="A26" s="12" t="s">
        <v>678</v>
      </c>
      <c r="B26" s="17">
        <v>295.98</v>
      </c>
      <c r="C26" s="17">
        <v>250</v>
      </c>
      <c r="D26" s="17">
        <v>230</v>
      </c>
      <c r="E26" s="17">
        <v>180</v>
      </c>
      <c r="F26" s="17">
        <v>250</v>
      </c>
      <c r="G26" s="17">
        <v>100</v>
      </c>
      <c r="H26" s="17">
        <v>145.58000000000001</v>
      </c>
      <c r="I26" s="17">
        <v>380</v>
      </c>
      <c r="J26" s="17">
        <v>150</v>
      </c>
      <c r="K26" s="17">
        <v>300</v>
      </c>
      <c r="L26" s="17">
        <v>150</v>
      </c>
      <c r="M26" s="17">
        <v>150</v>
      </c>
      <c r="N26" s="17">
        <v>2581.56</v>
      </c>
      <c r="O26" s="16"/>
    </row>
    <row r="27" spans="1:15" x14ac:dyDescent="0.25">
      <c r="A27" s="12" t="s">
        <v>922</v>
      </c>
      <c r="B27" s="17">
        <v>0</v>
      </c>
      <c r="C27" s="17">
        <v>0</v>
      </c>
      <c r="D27" s="17">
        <v>17440</v>
      </c>
      <c r="E27" s="17">
        <v>0</v>
      </c>
      <c r="F27" s="17">
        <v>14749.99</v>
      </c>
      <c r="G27" s="17">
        <v>0</v>
      </c>
      <c r="H27" s="17">
        <v>0</v>
      </c>
      <c r="I27" s="17">
        <v>0</v>
      </c>
      <c r="J27" s="17">
        <v>0</v>
      </c>
      <c r="K27" s="17">
        <v>17700</v>
      </c>
      <c r="L27" s="17">
        <v>0</v>
      </c>
      <c r="M27" s="17">
        <v>18550</v>
      </c>
      <c r="N27" s="17">
        <v>68439.989999999991</v>
      </c>
      <c r="O27" s="16"/>
    </row>
    <row r="28" spans="1:15" x14ac:dyDescent="0.25">
      <c r="A28" s="12" t="s">
        <v>53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17250</v>
      </c>
      <c r="L28" s="17">
        <v>18137.900000000001</v>
      </c>
      <c r="M28" s="17">
        <v>0</v>
      </c>
      <c r="N28" s="17">
        <v>35387.9</v>
      </c>
      <c r="O28" s="16"/>
    </row>
    <row r="29" spans="1:15" x14ac:dyDescent="0.25">
      <c r="A29" s="12" t="s">
        <v>921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96.98</v>
      </c>
      <c r="N29" s="17">
        <v>96.98</v>
      </c>
      <c r="O29" s="16"/>
    </row>
    <row r="30" spans="1:15" x14ac:dyDescent="0.25">
      <c r="A30" s="12" t="s">
        <v>906</v>
      </c>
      <c r="B30" s="17">
        <v>34978.619999999988</v>
      </c>
      <c r="C30" s="17">
        <v>27213.010000000006</v>
      </c>
      <c r="D30" s="17">
        <v>79377.960000000006</v>
      </c>
      <c r="E30" s="17">
        <v>20367.490000000002</v>
      </c>
      <c r="F30" s="17">
        <v>52007.62</v>
      </c>
      <c r="G30" s="17">
        <v>32938.93</v>
      </c>
      <c r="H30" s="17">
        <v>36319.730000000003</v>
      </c>
      <c r="I30" s="17">
        <v>38817.289999999994</v>
      </c>
      <c r="J30" s="17">
        <v>19229.159999999996</v>
      </c>
      <c r="K30" s="17">
        <v>57684.86</v>
      </c>
      <c r="L30" s="17">
        <v>39665.009999999995</v>
      </c>
      <c r="M30" s="17">
        <v>48696.400000000016</v>
      </c>
      <c r="N30" s="17">
        <v>487296.07999999996</v>
      </c>
      <c r="O30" s="16"/>
    </row>
    <row r="31" spans="1:15" x14ac:dyDescent="0.25">
      <c r="A31" s="16" t="s">
        <v>924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1:15" x14ac:dyDescent="0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</sheetData>
  <mergeCells count="2">
    <mergeCell ref="A16:N16"/>
    <mergeCell ref="A1:L1"/>
  </mergeCells>
  <pageMargins left="0.511811024" right="0.511811024" top="0.78740157499999996" bottom="0.78740157499999996" header="0.31496062000000002" footer="0.31496062000000002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3406"/>
  <sheetViews>
    <sheetView workbookViewId="0"/>
  </sheetViews>
  <sheetFormatPr defaultRowHeight="15" x14ac:dyDescent="0.25"/>
  <cols>
    <col min="3" max="3" width="17.42578125" bestFit="1" customWidth="1"/>
    <col min="4" max="4" width="13.85546875" bestFit="1" customWidth="1"/>
    <col min="5" max="5" width="11.85546875" customWidth="1"/>
    <col min="6" max="6" width="15.5703125" bestFit="1" customWidth="1"/>
    <col min="7" max="7" width="7.85546875" bestFit="1" customWidth="1"/>
    <col min="8" max="8" width="10.140625" bestFit="1" customWidth="1"/>
    <col min="9" max="9" width="21.42578125" bestFit="1" customWidth="1"/>
    <col min="10" max="10" width="13.140625" bestFit="1" customWidth="1"/>
    <col min="11" max="11" width="4.42578125" bestFit="1" customWidth="1"/>
    <col min="12" max="12" width="10.28515625" bestFit="1" customWidth="1"/>
    <col min="13" max="13" width="34.5703125" bestFit="1" customWidth="1"/>
    <col min="14" max="14" width="11.28515625" bestFit="1" customWidth="1"/>
    <col min="15" max="15" width="16.28515625" bestFit="1" customWidth="1"/>
    <col min="16" max="16" width="7" bestFit="1" customWidth="1"/>
    <col min="17" max="17" width="8.140625" bestFit="1" customWidth="1"/>
    <col min="18" max="18" width="23.140625" bestFit="1" customWidth="1"/>
    <col min="19" max="19" width="32.28515625" bestFit="1" customWidth="1"/>
    <col min="20" max="20" width="22.140625" bestFit="1" customWidth="1"/>
    <col min="21" max="21" width="14" bestFit="1" customWidth="1"/>
    <col min="22" max="22" width="22.5703125" bestFit="1" customWidth="1"/>
    <col min="23" max="23" width="22.7109375" bestFit="1" customWidth="1"/>
    <col min="24" max="24" width="20" bestFit="1" customWidth="1"/>
    <col min="25" max="25" width="34.85546875" bestFit="1" customWidth="1"/>
    <col min="26" max="26" width="10.42578125" bestFit="1" customWidth="1"/>
    <col min="27" max="27" width="7.28515625" bestFit="1" customWidth="1"/>
    <col min="28" max="28" width="3.28515625" bestFit="1" customWidth="1"/>
    <col min="29" max="29" width="53.5703125" bestFit="1" customWidth="1"/>
    <col min="30" max="33" width="21.85546875" bestFit="1" customWidth="1"/>
    <col min="34" max="34" width="16.85546875" bestFit="1" customWidth="1"/>
    <col min="35" max="35" width="26" bestFit="1" customWidth="1"/>
    <col min="36" max="36" width="8.7109375" bestFit="1" customWidth="1"/>
    <col min="37" max="37" width="14.85546875" bestFit="1" customWidth="1"/>
    <col min="38" max="38" width="14.7109375" bestFit="1" customWidth="1"/>
    <col min="39" max="39" width="27" bestFit="1" customWidth="1"/>
    <col min="40" max="40" width="15.5703125" bestFit="1" customWidth="1"/>
    <col min="41" max="41" width="29.28515625" bestFit="1" customWidth="1"/>
  </cols>
  <sheetData>
    <row r="1" spans="1:41" x14ac:dyDescent="0.25">
      <c r="A1" t="s">
        <v>451</v>
      </c>
      <c r="B1" t="s">
        <v>452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22</v>
      </c>
      <c r="Z1" s="1" t="s">
        <v>23</v>
      </c>
      <c r="AA1" s="1" t="s">
        <v>24</v>
      </c>
      <c r="AB1" s="1" t="s">
        <v>25</v>
      </c>
      <c r="AC1" s="1" t="s">
        <v>26</v>
      </c>
      <c r="AD1" s="1" t="s">
        <v>27</v>
      </c>
      <c r="AE1" s="1" t="s">
        <v>28</v>
      </c>
      <c r="AF1" s="1" t="s">
        <v>29</v>
      </c>
      <c r="AG1" s="1" t="s">
        <v>30</v>
      </c>
      <c r="AH1" s="1" t="s">
        <v>31</v>
      </c>
      <c r="AI1" s="1" t="s">
        <v>32</v>
      </c>
      <c r="AJ1" s="1" t="s">
        <v>33</v>
      </c>
      <c r="AK1" s="1" t="s">
        <v>34</v>
      </c>
      <c r="AL1" s="1" t="s">
        <v>35</v>
      </c>
      <c r="AM1" s="1" t="s">
        <v>36</v>
      </c>
      <c r="AN1" s="1" t="s">
        <v>37</v>
      </c>
      <c r="AO1" s="1" t="s">
        <v>38</v>
      </c>
    </row>
    <row r="2" spans="1:41" x14ac:dyDescent="0.25">
      <c r="A2" t="str">
        <f>VLOOKUP(AC2,'CORRELAÇÃO UNIDADES'!A:B,2,0)</f>
        <v>DTCC</v>
      </c>
      <c r="B2">
        <f>MONTH(F2)</f>
        <v>1</v>
      </c>
      <c r="C2" s="2">
        <v>642620992</v>
      </c>
      <c r="D2" s="2">
        <v>109978</v>
      </c>
      <c r="E2" s="3" t="s">
        <v>39</v>
      </c>
      <c r="F2" s="4">
        <v>43832.314303738429</v>
      </c>
      <c r="G2" s="3" t="s">
        <v>40</v>
      </c>
      <c r="H2" s="3" t="s">
        <v>41</v>
      </c>
      <c r="I2" s="3" t="s">
        <v>42</v>
      </c>
      <c r="J2" s="3" t="s">
        <v>43</v>
      </c>
      <c r="K2" s="2">
        <v>2015</v>
      </c>
      <c r="L2" s="2">
        <v>12918</v>
      </c>
      <c r="M2" s="3" t="s">
        <v>44</v>
      </c>
      <c r="N2" s="3" t="s">
        <v>45</v>
      </c>
      <c r="O2" s="3" t="s">
        <v>46</v>
      </c>
      <c r="P2" s="5">
        <v>41.01</v>
      </c>
      <c r="Q2" s="6">
        <v>3.53</v>
      </c>
      <c r="R2" s="2">
        <v>94140</v>
      </c>
      <c r="S2" s="2">
        <v>35893</v>
      </c>
      <c r="T2" s="7">
        <v>875.23</v>
      </c>
      <c r="U2" s="8">
        <v>144.72</v>
      </c>
      <c r="V2" s="2">
        <v>9895191</v>
      </c>
      <c r="W2" s="3" t="s">
        <v>47</v>
      </c>
      <c r="X2" s="3" t="s">
        <v>48</v>
      </c>
      <c r="Y2" s="3" t="s">
        <v>49</v>
      </c>
      <c r="Z2" s="3" t="s">
        <v>50</v>
      </c>
      <c r="AA2" s="3" t="s">
        <v>51</v>
      </c>
      <c r="AB2" s="3" t="s">
        <v>52</v>
      </c>
      <c r="AC2" s="3" t="s">
        <v>53</v>
      </c>
      <c r="AH2" s="3" t="s">
        <v>54</v>
      </c>
      <c r="AJ2" s="3" t="s">
        <v>55</v>
      </c>
      <c r="AK2" s="3" t="s">
        <v>56</v>
      </c>
      <c r="AM2" s="3" t="s">
        <v>57</v>
      </c>
      <c r="AO2" s="3" t="s">
        <v>58</v>
      </c>
    </row>
    <row r="3" spans="1:41" x14ac:dyDescent="0.25">
      <c r="A3" t="str">
        <f>VLOOKUP(AC3,'CORRELAÇÃO UNIDADES'!A:B,2,0)</f>
        <v>DTCC</v>
      </c>
      <c r="B3">
        <f t="shared" ref="B3:B66" si="0">MONTH(F3)</f>
        <v>1</v>
      </c>
      <c r="C3" s="2">
        <v>642627813</v>
      </c>
      <c r="D3" s="2">
        <v>109978</v>
      </c>
      <c r="E3" s="3" t="s">
        <v>39</v>
      </c>
      <c r="F3" s="4">
        <v>43832.325796793979</v>
      </c>
      <c r="G3" s="3" t="s">
        <v>59</v>
      </c>
      <c r="H3" s="3" t="s">
        <v>41</v>
      </c>
      <c r="I3" s="3" t="s">
        <v>60</v>
      </c>
      <c r="J3" s="3" t="s">
        <v>43</v>
      </c>
      <c r="K3" s="2">
        <v>2011</v>
      </c>
      <c r="L3" s="2">
        <v>12918</v>
      </c>
      <c r="M3" s="3" t="s">
        <v>44</v>
      </c>
      <c r="N3" s="3" t="s">
        <v>45</v>
      </c>
      <c r="O3" s="3" t="s">
        <v>61</v>
      </c>
      <c r="P3" s="5">
        <v>61.05</v>
      </c>
      <c r="Q3" s="6">
        <v>4.17</v>
      </c>
      <c r="R3" s="2">
        <v>96459</v>
      </c>
      <c r="S3" s="2">
        <v>138</v>
      </c>
      <c r="T3" s="7">
        <v>2.2599999999999998</v>
      </c>
      <c r="U3" s="8">
        <v>254.52</v>
      </c>
      <c r="V3" s="2">
        <v>9895191</v>
      </c>
      <c r="W3" s="3" t="s">
        <v>47</v>
      </c>
      <c r="X3" s="3" t="s">
        <v>48</v>
      </c>
      <c r="Y3" s="3" t="s">
        <v>49</v>
      </c>
      <c r="Z3" s="3" t="s">
        <v>50</v>
      </c>
      <c r="AA3" s="3" t="s">
        <v>51</v>
      </c>
      <c r="AB3" s="3" t="s">
        <v>52</v>
      </c>
      <c r="AC3" s="3" t="s">
        <v>53</v>
      </c>
      <c r="AH3" s="3" t="s">
        <v>54</v>
      </c>
      <c r="AJ3" s="3" t="s">
        <v>55</v>
      </c>
      <c r="AK3" s="3" t="s">
        <v>62</v>
      </c>
      <c r="AL3" s="3" t="s">
        <v>60</v>
      </c>
      <c r="AM3" s="3" t="s">
        <v>63</v>
      </c>
      <c r="AO3" s="3" t="s">
        <v>58</v>
      </c>
    </row>
    <row r="4" spans="1:41" x14ac:dyDescent="0.25">
      <c r="A4" t="str">
        <f>VLOOKUP(AC4,'CORRELAÇÃO UNIDADES'!A:B,2,0)</f>
        <v>DTCC</v>
      </c>
      <c r="B4">
        <f t="shared" si="0"/>
        <v>1</v>
      </c>
      <c r="C4" s="2">
        <v>642678051</v>
      </c>
      <c r="D4" s="2">
        <v>109978</v>
      </c>
      <c r="E4" s="3" t="s">
        <v>39</v>
      </c>
      <c r="F4" s="4">
        <v>43832.45488715278</v>
      </c>
      <c r="G4" s="3" t="s">
        <v>64</v>
      </c>
      <c r="H4" s="3" t="s">
        <v>41</v>
      </c>
      <c r="I4" s="3" t="s">
        <v>65</v>
      </c>
      <c r="J4" s="3" t="s">
        <v>43</v>
      </c>
      <c r="K4" s="2">
        <v>2015</v>
      </c>
      <c r="L4" s="2">
        <v>2041853</v>
      </c>
      <c r="M4" s="3" t="s">
        <v>66</v>
      </c>
      <c r="N4" s="3" t="s">
        <v>45</v>
      </c>
      <c r="O4" s="3" t="s">
        <v>46</v>
      </c>
      <c r="P4" s="5">
        <v>45.54</v>
      </c>
      <c r="Q4" s="6">
        <v>3.53</v>
      </c>
      <c r="R4" s="2">
        <v>74557</v>
      </c>
      <c r="S4" s="2">
        <v>296</v>
      </c>
      <c r="T4" s="7">
        <v>6.5</v>
      </c>
      <c r="U4" s="8">
        <v>160.71</v>
      </c>
      <c r="V4" s="2">
        <v>9895191</v>
      </c>
      <c r="W4" s="3" t="s">
        <v>47</v>
      </c>
      <c r="X4" s="3" t="s">
        <v>48</v>
      </c>
      <c r="Y4" s="3" t="s">
        <v>49</v>
      </c>
      <c r="Z4" s="3" t="s">
        <v>50</v>
      </c>
      <c r="AA4" s="3" t="s">
        <v>51</v>
      </c>
      <c r="AB4" s="3" t="s">
        <v>52</v>
      </c>
      <c r="AC4" s="3" t="s">
        <v>53</v>
      </c>
      <c r="AH4" s="3" t="s">
        <v>54</v>
      </c>
      <c r="AJ4" s="3" t="s">
        <v>55</v>
      </c>
      <c r="AK4" s="3" t="s">
        <v>67</v>
      </c>
      <c r="AL4" s="3" t="s">
        <v>68</v>
      </c>
      <c r="AM4" s="3" t="s">
        <v>57</v>
      </c>
      <c r="AO4" s="3" t="s">
        <v>58</v>
      </c>
    </row>
    <row r="5" spans="1:41" x14ac:dyDescent="0.25">
      <c r="A5" t="str">
        <f>VLOOKUP(AC5,'CORRELAÇÃO UNIDADES'!A:B,2,0)</f>
        <v>PROINFRA</v>
      </c>
      <c r="B5">
        <f t="shared" si="0"/>
        <v>1</v>
      </c>
      <c r="C5" s="2">
        <v>642723737</v>
      </c>
      <c r="D5" s="2">
        <v>109978</v>
      </c>
      <c r="E5" s="3" t="s">
        <v>39</v>
      </c>
      <c r="F5" s="4">
        <v>43832.644073680553</v>
      </c>
      <c r="G5" s="3" t="s">
        <v>69</v>
      </c>
      <c r="H5" s="3" t="s">
        <v>41</v>
      </c>
      <c r="I5" s="3" t="s">
        <v>70</v>
      </c>
      <c r="J5" s="3" t="s">
        <v>43</v>
      </c>
      <c r="K5" s="2">
        <v>2010</v>
      </c>
      <c r="L5" s="2">
        <v>2128212</v>
      </c>
      <c r="M5" s="3" t="s">
        <v>71</v>
      </c>
      <c r="N5" s="3" t="s">
        <v>45</v>
      </c>
      <c r="O5" s="3" t="s">
        <v>61</v>
      </c>
      <c r="P5" s="5">
        <v>41.48</v>
      </c>
      <c r="Q5" s="6">
        <v>4.0999999999999996</v>
      </c>
      <c r="R5" s="2">
        <v>44481</v>
      </c>
      <c r="S5" s="2">
        <v>5175</v>
      </c>
      <c r="T5" s="7">
        <v>0.01</v>
      </c>
      <c r="U5" s="8">
        <v>170.03</v>
      </c>
      <c r="V5" s="2">
        <v>11396534</v>
      </c>
      <c r="W5" s="3" t="s">
        <v>72</v>
      </c>
      <c r="X5" s="3" t="s">
        <v>48</v>
      </c>
      <c r="Y5" s="3" t="s">
        <v>73</v>
      </c>
      <c r="Z5" s="3" t="s">
        <v>74</v>
      </c>
      <c r="AA5" s="3" t="s">
        <v>51</v>
      </c>
      <c r="AB5" s="3" t="s">
        <v>52</v>
      </c>
      <c r="AC5" s="3" t="s">
        <v>75</v>
      </c>
      <c r="AH5" s="3" t="s">
        <v>54</v>
      </c>
      <c r="AJ5" s="3" t="s">
        <v>76</v>
      </c>
      <c r="AK5" s="3" t="s">
        <v>77</v>
      </c>
      <c r="AL5" s="3" t="s">
        <v>68</v>
      </c>
      <c r="AM5" s="3" t="s">
        <v>78</v>
      </c>
      <c r="AO5" s="3" t="s">
        <v>79</v>
      </c>
    </row>
    <row r="6" spans="1:41" x14ac:dyDescent="0.25">
      <c r="A6" t="str">
        <f>VLOOKUP(AC6,'CORRELAÇÃO UNIDADES'!A:B,2,0)</f>
        <v>PROINFRA</v>
      </c>
      <c r="B6">
        <f t="shared" si="0"/>
        <v>1</v>
      </c>
      <c r="C6" s="2">
        <v>642729909</v>
      </c>
      <c r="D6" s="2">
        <v>109978</v>
      </c>
      <c r="E6" s="3" t="s">
        <v>39</v>
      </c>
      <c r="F6" s="4">
        <v>43832.664589386572</v>
      </c>
      <c r="G6" s="3" t="s">
        <v>80</v>
      </c>
      <c r="H6" s="3" t="s">
        <v>41</v>
      </c>
      <c r="I6" s="3" t="s">
        <v>81</v>
      </c>
      <c r="J6" s="3" t="s">
        <v>82</v>
      </c>
      <c r="K6" s="2">
        <v>2014</v>
      </c>
      <c r="L6" s="2">
        <v>395896</v>
      </c>
      <c r="M6" s="3" t="s">
        <v>83</v>
      </c>
      <c r="N6" s="3" t="s">
        <v>45</v>
      </c>
      <c r="O6" s="3" t="s">
        <v>84</v>
      </c>
      <c r="P6" s="5">
        <v>7.08</v>
      </c>
      <c r="Q6" s="6">
        <v>4.95</v>
      </c>
      <c r="R6" s="2">
        <v>75998</v>
      </c>
      <c r="S6" s="2">
        <v>306</v>
      </c>
      <c r="T6" s="7">
        <v>43.22</v>
      </c>
      <c r="U6" s="8">
        <v>35.03</v>
      </c>
      <c r="V6" s="2">
        <v>9895191</v>
      </c>
      <c r="W6" s="3" t="s">
        <v>47</v>
      </c>
      <c r="X6" s="3" t="s">
        <v>48</v>
      </c>
      <c r="Y6" s="3" t="s">
        <v>49</v>
      </c>
      <c r="Z6" s="3" t="s">
        <v>50</v>
      </c>
      <c r="AA6" s="3" t="s">
        <v>51</v>
      </c>
      <c r="AB6" s="3" t="s">
        <v>52</v>
      </c>
      <c r="AC6" s="3" t="s">
        <v>85</v>
      </c>
      <c r="AH6" s="3" t="s">
        <v>54</v>
      </c>
      <c r="AJ6" s="3" t="s">
        <v>55</v>
      </c>
      <c r="AK6" s="3" t="s">
        <v>86</v>
      </c>
      <c r="AL6" s="3" t="s">
        <v>68</v>
      </c>
      <c r="AM6" s="3" t="s">
        <v>81</v>
      </c>
      <c r="AO6" s="3" t="s">
        <v>58</v>
      </c>
    </row>
    <row r="7" spans="1:41" x14ac:dyDescent="0.25">
      <c r="A7" t="str">
        <f>VLOOKUP(AC7,'CORRELAÇÃO UNIDADES'!A:B,2,0)</f>
        <v>PROINFRA</v>
      </c>
      <c r="B7">
        <f t="shared" si="0"/>
        <v>1</v>
      </c>
      <c r="C7" s="2">
        <v>642730082</v>
      </c>
      <c r="D7" s="2">
        <v>109978</v>
      </c>
      <c r="E7" s="3" t="s">
        <v>39</v>
      </c>
      <c r="F7" s="4">
        <v>43832.665482013887</v>
      </c>
      <c r="G7" s="3" t="s">
        <v>87</v>
      </c>
      <c r="H7" s="3" t="s">
        <v>41</v>
      </c>
      <c r="I7" s="3" t="s">
        <v>81</v>
      </c>
      <c r="J7" s="3" t="s">
        <v>88</v>
      </c>
      <c r="K7" s="2">
        <v>2014</v>
      </c>
      <c r="L7" s="2">
        <v>395896</v>
      </c>
      <c r="M7" s="3" t="s">
        <v>83</v>
      </c>
      <c r="N7" s="3" t="s">
        <v>45</v>
      </c>
      <c r="O7" s="3" t="s">
        <v>84</v>
      </c>
      <c r="P7" s="5">
        <v>4.8600000000000003</v>
      </c>
      <c r="Q7" s="6">
        <v>4.95</v>
      </c>
      <c r="R7" s="2">
        <v>68382</v>
      </c>
      <c r="S7" s="2">
        <v>196</v>
      </c>
      <c r="T7" s="7">
        <v>40.33</v>
      </c>
      <c r="U7" s="8">
        <v>24.05</v>
      </c>
      <c r="V7" s="2">
        <v>9895191</v>
      </c>
      <c r="W7" s="3" t="s">
        <v>47</v>
      </c>
      <c r="X7" s="3" t="s">
        <v>48</v>
      </c>
      <c r="Y7" s="3" t="s">
        <v>49</v>
      </c>
      <c r="Z7" s="3" t="s">
        <v>50</v>
      </c>
      <c r="AA7" s="3" t="s">
        <v>51</v>
      </c>
      <c r="AB7" s="3" t="s">
        <v>52</v>
      </c>
      <c r="AC7" s="3" t="s">
        <v>85</v>
      </c>
      <c r="AH7" s="3" t="s">
        <v>54</v>
      </c>
      <c r="AJ7" s="3" t="s">
        <v>55</v>
      </c>
      <c r="AK7" s="3" t="s">
        <v>89</v>
      </c>
      <c r="AL7" s="3" t="s">
        <v>68</v>
      </c>
      <c r="AM7" s="3" t="s">
        <v>81</v>
      </c>
      <c r="AO7" s="3" t="s">
        <v>58</v>
      </c>
    </row>
    <row r="8" spans="1:41" x14ac:dyDescent="0.25">
      <c r="A8" t="str">
        <f>VLOOKUP(AC8,'CORRELAÇÃO UNIDADES'!A:B,2,0)</f>
        <v>PROINFRA</v>
      </c>
      <c r="B8">
        <f t="shared" si="0"/>
        <v>1</v>
      </c>
      <c r="C8" s="2">
        <v>642730548</v>
      </c>
      <c r="D8" s="2">
        <v>109978</v>
      </c>
      <c r="E8" s="3" t="s">
        <v>39</v>
      </c>
      <c r="F8" s="4">
        <v>43832.667631550925</v>
      </c>
      <c r="G8" s="3" t="s">
        <v>90</v>
      </c>
      <c r="H8" s="3" t="s">
        <v>41</v>
      </c>
      <c r="I8" s="3" t="s">
        <v>81</v>
      </c>
      <c r="J8" s="3" t="s">
        <v>91</v>
      </c>
      <c r="K8" s="2">
        <v>2014</v>
      </c>
      <c r="L8" s="2">
        <v>395896</v>
      </c>
      <c r="M8" s="3" t="s">
        <v>83</v>
      </c>
      <c r="N8" s="3" t="s">
        <v>45</v>
      </c>
      <c r="O8" s="3" t="s">
        <v>84</v>
      </c>
      <c r="P8" s="5">
        <v>9.1300000000000008</v>
      </c>
      <c r="Q8" s="6">
        <v>4.95</v>
      </c>
      <c r="R8" s="2">
        <v>54125</v>
      </c>
      <c r="S8" s="2">
        <v>314</v>
      </c>
      <c r="T8" s="7">
        <v>34.39</v>
      </c>
      <c r="U8" s="8">
        <v>45.18</v>
      </c>
      <c r="V8" s="2">
        <v>9895191</v>
      </c>
      <c r="W8" s="3" t="s">
        <v>47</v>
      </c>
      <c r="X8" s="3" t="s">
        <v>48</v>
      </c>
      <c r="Y8" s="3" t="s">
        <v>49</v>
      </c>
      <c r="Z8" s="3" t="s">
        <v>50</v>
      </c>
      <c r="AA8" s="3" t="s">
        <v>51</v>
      </c>
      <c r="AB8" s="3" t="s">
        <v>52</v>
      </c>
      <c r="AC8" s="3" t="s">
        <v>85</v>
      </c>
      <c r="AH8" s="3" t="s">
        <v>54</v>
      </c>
      <c r="AJ8" s="3" t="s">
        <v>55</v>
      </c>
      <c r="AK8" s="3" t="s">
        <v>92</v>
      </c>
      <c r="AM8" s="3" t="s">
        <v>81</v>
      </c>
      <c r="AO8" s="3" t="s">
        <v>58</v>
      </c>
    </row>
    <row r="9" spans="1:41" x14ac:dyDescent="0.25">
      <c r="A9" t="str">
        <f>VLOOKUP(AC9,'CORRELAÇÃO UNIDADES'!A:B,2,0)</f>
        <v>DTCC</v>
      </c>
      <c r="B9">
        <f t="shared" si="0"/>
        <v>1</v>
      </c>
      <c r="C9" s="2">
        <v>642730954</v>
      </c>
      <c r="D9" s="2">
        <v>109978</v>
      </c>
      <c r="E9" s="3" t="s">
        <v>39</v>
      </c>
      <c r="F9" s="4">
        <v>43832.669246874997</v>
      </c>
      <c r="G9" s="3" t="s">
        <v>93</v>
      </c>
      <c r="H9" s="3" t="s">
        <v>41</v>
      </c>
      <c r="I9" s="3" t="s">
        <v>81</v>
      </c>
      <c r="J9" s="3" t="s">
        <v>43</v>
      </c>
      <c r="K9" s="2">
        <v>2014</v>
      </c>
      <c r="L9" s="2">
        <v>395896</v>
      </c>
      <c r="M9" s="3" t="s">
        <v>83</v>
      </c>
      <c r="N9" s="3" t="s">
        <v>45</v>
      </c>
      <c r="O9" s="3" t="s">
        <v>84</v>
      </c>
      <c r="P9" s="5">
        <v>5.46</v>
      </c>
      <c r="Q9" s="6">
        <v>4.95</v>
      </c>
      <c r="R9" s="2">
        <v>39955</v>
      </c>
      <c r="S9" s="2">
        <v>299</v>
      </c>
      <c r="T9" s="7">
        <v>54.76</v>
      </c>
      <c r="U9" s="8">
        <v>27.02</v>
      </c>
      <c r="V9" s="2">
        <v>9895191</v>
      </c>
      <c r="W9" s="3" t="s">
        <v>47</v>
      </c>
      <c r="X9" s="3" t="s">
        <v>48</v>
      </c>
      <c r="Y9" s="3" t="s">
        <v>49</v>
      </c>
      <c r="Z9" s="3" t="s">
        <v>50</v>
      </c>
      <c r="AA9" s="3" t="s">
        <v>51</v>
      </c>
      <c r="AB9" s="3" t="s">
        <v>52</v>
      </c>
      <c r="AC9" s="3" t="s">
        <v>53</v>
      </c>
      <c r="AH9" s="3" t="s">
        <v>54</v>
      </c>
      <c r="AJ9" s="3" t="s">
        <v>55</v>
      </c>
      <c r="AK9" s="3" t="s">
        <v>94</v>
      </c>
      <c r="AM9" s="3" t="s">
        <v>81</v>
      </c>
      <c r="AO9" s="3" t="s">
        <v>58</v>
      </c>
    </row>
    <row r="10" spans="1:41" x14ac:dyDescent="0.25">
      <c r="A10" t="str">
        <f>VLOOKUP(AC10,'CORRELAÇÃO UNIDADES'!A:B,2,0)</f>
        <v>PROINFRA</v>
      </c>
      <c r="B10">
        <f t="shared" si="0"/>
        <v>1</v>
      </c>
      <c r="C10" s="2">
        <v>642731171</v>
      </c>
      <c r="D10" s="2">
        <v>109978</v>
      </c>
      <c r="E10" s="3" t="s">
        <v>39</v>
      </c>
      <c r="F10" s="4">
        <v>43832.670368634259</v>
      </c>
      <c r="G10" s="3" t="s">
        <v>95</v>
      </c>
      <c r="H10" s="3" t="s">
        <v>41</v>
      </c>
      <c r="I10" s="3" t="s">
        <v>81</v>
      </c>
      <c r="J10" s="3" t="s">
        <v>96</v>
      </c>
      <c r="K10" s="2">
        <v>2014</v>
      </c>
      <c r="L10" s="2">
        <v>395896</v>
      </c>
      <c r="M10" s="3" t="s">
        <v>83</v>
      </c>
      <c r="N10" s="3" t="s">
        <v>45</v>
      </c>
      <c r="O10" s="3" t="s">
        <v>84</v>
      </c>
      <c r="P10" s="5">
        <v>5.53</v>
      </c>
      <c r="Q10" s="6">
        <v>4.95</v>
      </c>
      <c r="R10" s="2">
        <v>70568</v>
      </c>
      <c r="S10" s="2">
        <v>211</v>
      </c>
      <c r="T10" s="7">
        <v>38.159999999999997</v>
      </c>
      <c r="U10" s="8">
        <v>27.36</v>
      </c>
      <c r="V10" s="2">
        <v>9895191</v>
      </c>
      <c r="W10" s="3" t="s">
        <v>47</v>
      </c>
      <c r="X10" s="3" t="s">
        <v>48</v>
      </c>
      <c r="Y10" s="3" t="s">
        <v>49</v>
      </c>
      <c r="Z10" s="3" t="s">
        <v>50</v>
      </c>
      <c r="AA10" s="3" t="s">
        <v>51</v>
      </c>
      <c r="AB10" s="3" t="s">
        <v>52</v>
      </c>
      <c r="AC10" s="3" t="s">
        <v>85</v>
      </c>
      <c r="AH10" s="3" t="s">
        <v>54</v>
      </c>
      <c r="AJ10" s="3" t="s">
        <v>55</v>
      </c>
      <c r="AK10" s="3" t="s">
        <v>97</v>
      </c>
      <c r="AM10" s="3" t="s">
        <v>81</v>
      </c>
      <c r="AO10" s="3" t="s">
        <v>58</v>
      </c>
    </row>
    <row r="11" spans="1:41" x14ac:dyDescent="0.25">
      <c r="A11" t="str">
        <f>VLOOKUP(AC11,'CORRELAÇÃO UNIDADES'!A:B,2,0)</f>
        <v>DTCC</v>
      </c>
      <c r="B11">
        <f t="shared" si="0"/>
        <v>1</v>
      </c>
      <c r="C11" s="2">
        <v>642731487</v>
      </c>
      <c r="D11" s="2">
        <v>109978</v>
      </c>
      <c r="E11" s="3" t="s">
        <v>39</v>
      </c>
      <c r="F11" s="4">
        <v>43832.671898449073</v>
      </c>
      <c r="G11" s="3" t="s">
        <v>98</v>
      </c>
      <c r="H11" s="3" t="s">
        <v>41</v>
      </c>
      <c r="I11" s="3" t="s">
        <v>81</v>
      </c>
      <c r="J11" s="3" t="s">
        <v>99</v>
      </c>
      <c r="K11" s="2">
        <v>2014</v>
      </c>
      <c r="L11" s="2">
        <v>395896</v>
      </c>
      <c r="M11" s="3" t="s">
        <v>83</v>
      </c>
      <c r="N11" s="3" t="s">
        <v>45</v>
      </c>
      <c r="O11" s="3" t="s">
        <v>84</v>
      </c>
      <c r="P11" s="5">
        <v>6.78</v>
      </c>
      <c r="Q11" s="6">
        <v>4.95</v>
      </c>
      <c r="R11" s="2">
        <v>48656</v>
      </c>
      <c r="S11" s="2">
        <v>-711</v>
      </c>
      <c r="T11" s="7">
        <v>-104.87</v>
      </c>
      <c r="U11" s="8">
        <v>33.549999999999997</v>
      </c>
      <c r="V11" s="2">
        <v>9895191</v>
      </c>
      <c r="W11" s="3" t="s">
        <v>47</v>
      </c>
      <c r="X11" s="3" t="s">
        <v>48</v>
      </c>
      <c r="Y11" s="3" t="s">
        <v>49</v>
      </c>
      <c r="Z11" s="3" t="s">
        <v>50</v>
      </c>
      <c r="AA11" s="3" t="s">
        <v>51</v>
      </c>
      <c r="AB11" s="3" t="s">
        <v>52</v>
      </c>
      <c r="AC11" s="3" t="s">
        <v>53</v>
      </c>
      <c r="AH11" s="3" t="s">
        <v>54</v>
      </c>
      <c r="AJ11" s="3" t="s">
        <v>55</v>
      </c>
      <c r="AK11" s="3" t="s">
        <v>100</v>
      </c>
      <c r="AL11" s="3" t="s">
        <v>68</v>
      </c>
      <c r="AM11" s="3" t="s">
        <v>81</v>
      </c>
      <c r="AO11" s="3" t="s">
        <v>58</v>
      </c>
    </row>
    <row r="12" spans="1:41" x14ac:dyDescent="0.25">
      <c r="A12" t="str">
        <f>VLOOKUP(AC12,'CORRELAÇÃO UNIDADES'!A:B,2,0)</f>
        <v>PROINFRA</v>
      </c>
      <c r="B12">
        <f t="shared" si="0"/>
        <v>1</v>
      </c>
      <c r="C12" s="2">
        <v>642731988</v>
      </c>
      <c r="D12" s="2">
        <v>109978</v>
      </c>
      <c r="E12" s="3" t="s">
        <v>39</v>
      </c>
      <c r="F12" s="4">
        <v>43832.674207361109</v>
      </c>
      <c r="G12" s="3" t="s">
        <v>101</v>
      </c>
      <c r="H12" s="3" t="s">
        <v>41</v>
      </c>
      <c r="I12" s="3" t="s">
        <v>81</v>
      </c>
      <c r="J12" s="3" t="s">
        <v>102</v>
      </c>
      <c r="K12" s="2">
        <v>2014</v>
      </c>
      <c r="L12" s="2">
        <v>395896</v>
      </c>
      <c r="M12" s="3" t="s">
        <v>83</v>
      </c>
      <c r="N12" s="3" t="s">
        <v>45</v>
      </c>
      <c r="O12" s="3" t="s">
        <v>84</v>
      </c>
      <c r="P12" s="5">
        <v>4.6500000000000004</v>
      </c>
      <c r="Q12" s="6">
        <v>4.95</v>
      </c>
      <c r="R12" s="2">
        <v>64330</v>
      </c>
      <c r="S12" s="2">
        <v>173</v>
      </c>
      <c r="T12" s="7">
        <v>37.200000000000003</v>
      </c>
      <c r="U12" s="8">
        <v>23.01</v>
      </c>
      <c r="V12" s="2">
        <v>9895191</v>
      </c>
      <c r="W12" s="3" t="s">
        <v>47</v>
      </c>
      <c r="X12" s="3" t="s">
        <v>48</v>
      </c>
      <c r="Y12" s="3" t="s">
        <v>49</v>
      </c>
      <c r="Z12" s="3" t="s">
        <v>50</v>
      </c>
      <c r="AA12" s="3" t="s">
        <v>51</v>
      </c>
      <c r="AB12" s="3" t="s">
        <v>52</v>
      </c>
      <c r="AC12" s="3" t="s">
        <v>85</v>
      </c>
      <c r="AH12" s="3" t="s">
        <v>54</v>
      </c>
      <c r="AJ12" s="3" t="s">
        <v>55</v>
      </c>
      <c r="AK12" s="3" t="s">
        <v>103</v>
      </c>
      <c r="AM12" s="3" t="s">
        <v>81</v>
      </c>
      <c r="AO12" s="3" t="s">
        <v>58</v>
      </c>
    </row>
    <row r="13" spans="1:41" x14ac:dyDescent="0.25">
      <c r="A13" t="str">
        <f>VLOOKUP(AC13,'CORRELAÇÃO UNIDADES'!A:B,2,0)</f>
        <v>DMP</v>
      </c>
      <c r="B13">
        <f t="shared" si="0"/>
        <v>1</v>
      </c>
      <c r="C13" s="2">
        <v>642738005</v>
      </c>
      <c r="D13" s="2">
        <v>109978</v>
      </c>
      <c r="E13" s="3" t="s">
        <v>39</v>
      </c>
      <c r="F13" s="4">
        <v>43832.693267662034</v>
      </c>
      <c r="G13" s="3" t="s">
        <v>104</v>
      </c>
      <c r="H13" s="3" t="s">
        <v>41</v>
      </c>
      <c r="I13" s="3" t="s">
        <v>105</v>
      </c>
      <c r="J13" s="3" t="s">
        <v>43</v>
      </c>
      <c r="K13" s="2">
        <v>2019</v>
      </c>
      <c r="L13" s="2">
        <v>2041853</v>
      </c>
      <c r="M13" s="3" t="s">
        <v>66</v>
      </c>
      <c r="N13" s="3" t="s">
        <v>45</v>
      </c>
      <c r="O13" s="3" t="s">
        <v>106</v>
      </c>
      <c r="P13" s="5">
        <v>2000</v>
      </c>
      <c r="Q13" s="6">
        <v>3.87</v>
      </c>
      <c r="R13" s="2">
        <v>25</v>
      </c>
      <c r="S13" s="2">
        <v>5</v>
      </c>
      <c r="T13" s="7">
        <v>0</v>
      </c>
      <c r="U13" s="8">
        <v>7738</v>
      </c>
      <c r="V13" s="2">
        <v>491063</v>
      </c>
      <c r="W13" s="3" t="s">
        <v>107</v>
      </c>
      <c r="X13" s="3" t="s">
        <v>48</v>
      </c>
      <c r="Y13" s="3" t="s">
        <v>108</v>
      </c>
      <c r="Z13" s="3" t="s">
        <v>109</v>
      </c>
      <c r="AA13" s="3" t="s">
        <v>51</v>
      </c>
      <c r="AB13" s="3" t="s">
        <v>52</v>
      </c>
      <c r="AC13" s="3" t="s">
        <v>110</v>
      </c>
      <c r="AH13" s="3" t="s">
        <v>54</v>
      </c>
      <c r="AJ13" s="3" t="s">
        <v>111</v>
      </c>
      <c r="AK13" s="3" t="s">
        <v>112</v>
      </c>
      <c r="AM13" s="3" t="s">
        <v>113</v>
      </c>
      <c r="AO13" s="3" t="s">
        <v>114</v>
      </c>
    </row>
    <row r="14" spans="1:41" x14ac:dyDescent="0.25">
      <c r="A14" t="str">
        <f>VLOOKUP(AC14,'CORRELAÇÃO UNIDADES'!A:B,2,0)</f>
        <v>DTCC</v>
      </c>
      <c r="B14">
        <f t="shared" si="0"/>
        <v>1</v>
      </c>
      <c r="C14" s="2">
        <v>642804079</v>
      </c>
      <c r="D14" s="2">
        <v>109978</v>
      </c>
      <c r="E14" s="3" t="s">
        <v>39</v>
      </c>
      <c r="F14" s="4">
        <v>43833.310754201389</v>
      </c>
      <c r="G14" s="3" t="s">
        <v>115</v>
      </c>
      <c r="H14" s="3" t="s">
        <v>41</v>
      </c>
      <c r="I14" s="3" t="s">
        <v>116</v>
      </c>
      <c r="J14" s="3" t="s">
        <v>43</v>
      </c>
      <c r="K14" s="2">
        <v>2007</v>
      </c>
      <c r="L14" s="2">
        <v>12918</v>
      </c>
      <c r="M14" s="3" t="s">
        <v>44</v>
      </c>
      <c r="N14" s="3" t="s">
        <v>45</v>
      </c>
      <c r="O14" s="3" t="s">
        <v>61</v>
      </c>
      <c r="P14" s="5">
        <v>49.37</v>
      </c>
      <c r="Q14" s="6">
        <v>4.17</v>
      </c>
      <c r="R14" s="2">
        <v>313024</v>
      </c>
      <c r="S14" s="2">
        <v>418</v>
      </c>
      <c r="T14" s="7">
        <v>8.4700000000000006</v>
      </c>
      <c r="U14" s="8">
        <v>205.82</v>
      </c>
      <c r="V14" s="2">
        <v>9895191</v>
      </c>
      <c r="W14" s="3" t="s">
        <v>47</v>
      </c>
      <c r="X14" s="3" t="s">
        <v>48</v>
      </c>
      <c r="Y14" s="3" t="s">
        <v>49</v>
      </c>
      <c r="Z14" s="3" t="s">
        <v>50</v>
      </c>
      <c r="AA14" s="3" t="s">
        <v>51</v>
      </c>
      <c r="AB14" s="3" t="s">
        <v>52</v>
      </c>
      <c r="AC14" s="3" t="s">
        <v>53</v>
      </c>
      <c r="AH14" s="3" t="s">
        <v>54</v>
      </c>
      <c r="AJ14" s="3" t="s">
        <v>55</v>
      </c>
      <c r="AK14" s="3" t="s">
        <v>117</v>
      </c>
      <c r="AL14" s="3" t="s">
        <v>68</v>
      </c>
      <c r="AM14" s="3" t="s">
        <v>118</v>
      </c>
      <c r="AO14" s="3" t="s">
        <v>58</v>
      </c>
    </row>
    <row r="15" spans="1:41" x14ac:dyDescent="0.25">
      <c r="A15" t="str">
        <f>VLOOKUP(AC15,'CORRELAÇÃO UNIDADES'!A:B,2,0)</f>
        <v>DTCC</v>
      </c>
      <c r="B15">
        <f t="shared" si="0"/>
        <v>1</v>
      </c>
      <c r="C15" s="2">
        <v>642785741</v>
      </c>
      <c r="D15" s="2">
        <v>109978</v>
      </c>
      <c r="E15" s="3" t="s">
        <v>39</v>
      </c>
      <c r="F15" s="4">
        <v>43833.335614467593</v>
      </c>
      <c r="G15" s="3" t="s">
        <v>119</v>
      </c>
      <c r="H15" s="3" t="s">
        <v>41</v>
      </c>
      <c r="I15" s="3" t="s">
        <v>120</v>
      </c>
      <c r="J15" s="3" t="s">
        <v>121</v>
      </c>
      <c r="K15" s="2">
        <v>2017</v>
      </c>
      <c r="L15" s="2">
        <v>2622</v>
      </c>
      <c r="M15" s="3" t="s">
        <v>122</v>
      </c>
      <c r="N15" s="3" t="s">
        <v>45</v>
      </c>
      <c r="O15" s="3" t="s">
        <v>61</v>
      </c>
      <c r="P15" s="5">
        <v>95</v>
      </c>
      <c r="Q15" s="6">
        <v>4.17</v>
      </c>
      <c r="R15" s="2">
        <v>2746</v>
      </c>
      <c r="S15" s="2">
        <v>4</v>
      </c>
      <c r="T15" s="7">
        <v>23.75</v>
      </c>
      <c r="U15" s="8">
        <v>396.06</v>
      </c>
      <c r="V15" s="2">
        <v>9895191</v>
      </c>
      <c r="W15" s="3" t="s">
        <v>47</v>
      </c>
      <c r="X15" s="3" t="s">
        <v>48</v>
      </c>
      <c r="Y15" s="3" t="s">
        <v>49</v>
      </c>
      <c r="Z15" s="3" t="s">
        <v>50</v>
      </c>
      <c r="AA15" s="3" t="s">
        <v>51</v>
      </c>
      <c r="AB15" s="3" t="s">
        <v>52</v>
      </c>
      <c r="AC15" s="3" t="s">
        <v>53</v>
      </c>
      <c r="AH15" s="3" t="s">
        <v>54</v>
      </c>
      <c r="AJ15" s="3" t="s">
        <v>55</v>
      </c>
      <c r="AK15" s="3" t="s">
        <v>123</v>
      </c>
      <c r="AL15" s="3" t="s">
        <v>68</v>
      </c>
      <c r="AM15" s="3" t="s">
        <v>78</v>
      </c>
      <c r="AO15" s="3" t="s">
        <v>58</v>
      </c>
    </row>
    <row r="16" spans="1:41" x14ac:dyDescent="0.25">
      <c r="A16" t="str">
        <f>VLOOKUP(AC16,'CORRELAÇÃO UNIDADES'!A:B,2,0)</f>
        <v>DTCC</v>
      </c>
      <c r="B16">
        <f t="shared" si="0"/>
        <v>1</v>
      </c>
      <c r="C16" s="2">
        <v>642814276</v>
      </c>
      <c r="D16" s="2">
        <v>109978</v>
      </c>
      <c r="E16" s="3" t="s">
        <v>39</v>
      </c>
      <c r="F16" s="4">
        <v>43833.344142546295</v>
      </c>
      <c r="G16" s="3" t="s">
        <v>124</v>
      </c>
      <c r="H16" s="3" t="s">
        <v>41</v>
      </c>
      <c r="I16" s="3" t="s">
        <v>60</v>
      </c>
      <c r="J16" s="3" t="s">
        <v>125</v>
      </c>
      <c r="K16" s="2">
        <v>2011</v>
      </c>
      <c r="L16" s="2">
        <v>2622</v>
      </c>
      <c r="M16" s="3" t="s">
        <v>122</v>
      </c>
      <c r="N16" s="3" t="s">
        <v>45</v>
      </c>
      <c r="O16" s="3" t="s">
        <v>61</v>
      </c>
      <c r="P16" s="5">
        <v>80.64</v>
      </c>
      <c r="Q16" s="6">
        <v>4.17</v>
      </c>
      <c r="R16" s="2">
        <v>157710</v>
      </c>
      <c r="S16" s="2">
        <v>590</v>
      </c>
      <c r="T16" s="7">
        <v>7.32</v>
      </c>
      <c r="U16" s="8">
        <v>336.19</v>
      </c>
      <c r="V16" s="2">
        <v>9895191</v>
      </c>
      <c r="W16" s="3" t="s">
        <v>47</v>
      </c>
      <c r="X16" s="3" t="s">
        <v>48</v>
      </c>
      <c r="Y16" s="3" t="s">
        <v>49</v>
      </c>
      <c r="Z16" s="3" t="s">
        <v>50</v>
      </c>
      <c r="AA16" s="3" t="s">
        <v>51</v>
      </c>
      <c r="AB16" s="3" t="s">
        <v>52</v>
      </c>
      <c r="AC16" s="3" t="s">
        <v>53</v>
      </c>
      <c r="AH16" s="3" t="s">
        <v>54</v>
      </c>
      <c r="AJ16" s="3" t="s">
        <v>55</v>
      </c>
      <c r="AK16" s="3" t="s">
        <v>126</v>
      </c>
      <c r="AL16" s="3" t="s">
        <v>68</v>
      </c>
      <c r="AM16" s="3" t="s">
        <v>63</v>
      </c>
      <c r="AO16" s="3" t="s">
        <v>58</v>
      </c>
    </row>
    <row r="17" spans="1:41" x14ac:dyDescent="0.25">
      <c r="A17" t="str">
        <f>VLOOKUP(AC17,'CORRELAÇÃO UNIDADES'!A:B,2,0)</f>
        <v>DTCC</v>
      </c>
      <c r="B17">
        <f t="shared" si="0"/>
        <v>1</v>
      </c>
      <c r="C17" s="2">
        <v>642818233</v>
      </c>
      <c r="D17" s="2">
        <v>109978</v>
      </c>
      <c r="E17" s="3" t="s">
        <v>39</v>
      </c>
      <c r="F17" s="4">
        <v>43833.355515347219</v>
      </c>
      <c r="G17" s="3" t="s">
        <v>127</v>
      </c>
      <c r="H17" s="3" t="s">
        <v>41</v>
      </c>
      <c r="I17" s="3" t="s">
        <v>65</v>
      </c>
      <c r="J17" s="3" t="s">
        <v>128</v>
      </c>
      <c r="K17" s="2">
        <v>2009</v>
      </c>
      <c r="L17" s="2">
        <v>2128212</v>
      </c>
      <c r="M17" s="3" t="s">
        <v>71</v>
      </c>
      <c r="N17" s="3" t="s">
        <v>45</v>
      </c>
      <c r="O17" s="3" t="s">
        <v>84</v>
      </c>
      <c r="P17" s="5">
        <v>30.61</v>
      </c>
      <c r="Q17" s="6">
        <v>4.9000000000000004</v>
      </c>
      <c r="R17" s="2">
        <v>119487</v>
      </c>
      <c r="S17" s="2">
        <v>753</v>
      </c>
      <c r="T17" s="7">
        <v>24.6</v>
      </c>
      <c r="U17" s="8">
        <v>150</v>
      </c>
      <c r="V17" s="2">
        <v>11396534</v>
      </c>
      <c r="W17" s="3" t="s">
        <v>72</v>
      </c>
      <c r="X17" s="3" t="s">
        <v>48</v>
      </c>
      <c r="Y17" s="3" t="s">
        <v>73</v>
      </c>
      <c r="Z17" s="3" t="s">
        <v>74</v>
      </c>
      <c r="AA17" s="3" t="s">
        <v>51</v>
      </c>
      <c r="AB17" s="3" t="s">
        <v>52</v>
      </c>
      <c r="AC17" s="3" t="s">
        <v>53</v>
      </c>
      <c r="AH17" s="3" t="s">
        <v>54</v>
      </c>
      <c r="AJ17" s="3" t="s">
        <v>76</v>
      </c>
      <c r="AK17" s="3" t="s">
        <v>129</v>
      </c>
      <c r="AL17" s="3" t="s">
        <v>68</v>
      </c>
      <c r="AM17" s="3" t="s">
        <v>57</v>
      </c>
      <c r="AO17" s="3" t="s">
        <v>58</v>
      </c>
    </row>
    <row r="18" spans="1:41" x14ac:dyDescent="0.25">
      <c r="A18" t="str">
        <f>VLOOKUP(AC18,'CORRELAÇÃO UNIDADES'!A:B,2,0)</f>
        <v>PROINFRA</v>
      </c>
      <c r="B18">
        <f t="shared" si="0"/>
        <v>1</v>
      </c>
      <c r="C18" s="2">
        <v>642821590</v>
      </c>
      <c r="D18" s="2">
        <v>109978</v>
      </c>
      <c r="E18" s="3" t="s">
        <v>39</v>
      </c>
      <c r="F18" s="4">
        <v>43833.362496643516</v>
      </c>
      <c r="G18" s="3" t="s">
        <v>130</v>
      </c>
      <c r="H18" s="3" t="s">
        <v>41</v>
      </c>
      <c r="I18" s="3" t="s">
        <v>131</v>
      </c>
      <c r="J18" s="3" t="s">
        <v>43</v>
      </c>
      <c r="K18" s="2">
        <v>2012</v>
      </c>
      <c r="L18" s="2">
        <v>2128212</v>
      </c>
      <c r="M18" s="3" t="s">
        <v>71</v>
      </c>
      <c r="N18" s="3" t="s">
        <v>45</v>
      </c>
      <c r="O18" s="3" t="s">
        <v>84</v>
      </c>
      <c r="P18" s="5">
        <v>3</v>
      </c>
      <c r="Q18" s="6">
        <v>4.9000000000000004</v>
      </c>
      <c r="R18" s="2">
        <v>111320</v>
      </c>
      <c r="S18" s="2">
        <v>60</v>
      </c>
      <c r="T18" s="7">
        <v>20</v>
      </c>
      <c r="U18" s="8">
        <v>14.7</v>
      </c>
      <c r="V18" s="2">
        <v>11396534</v>
      </c>
      <c r="W18" s="3" t="s">
        <v>72</v>
      </c>
      <c r="X18" s="3" t="s">
        <v>48</v>
      </c>
      <c r="Y18" s="3" t="s">
        <v>73</v>
      </c>
      <c r="Z18" s="3" t="s">
        <v>74</v>
      </c>
      <c r="AA18" s="3" t="s">
        <v>51</v>
      </c>
      <c r="AB18" s="3" t="s">
        <v>52</v>
      </c>
      <c r="AC18" s="3" t="s">
        <v>75</v>
      </c>
      <c r="AH18" s="3" t="s">
        <v>54</v>
      </c>
      <c r="AJ18" s="3" t="s">
        <v>76</v>
      </c>
      <c r="AK18" s="3" t="s">
        <v>132</v>
      </c>
      <c r="AL18" s="3" t="s">
        <v>120</v>
      </c>
      <c r="AM18" s="3" t="s">
        <v>133</v>
      </c>
      <c r="AO18" s="3" t="s">
        <v>134</v>
      </c>
    </row>
    <row r="19" spans="1:41" x14ac:dyDescent="0.25">
      <c r="A19" t="str">
        <f>VLOOKUP(AC19,'CORRELAÇÃO UNIDADES'!A:B,2,0)</f>
        <v>PROINFRA</v>
      </c>
      <c r="B19">
        <f t="shared" si="0"/>
        <v>1</v>
      </c>
      <c r="C19" s="2">
        <v>642821734</v>
      </c>
      <c r="D19" s="2">
        <v>109978</v>
      </c>
      <c r="E19" s="3" t="s">
        <v>39</v>
      </c>
      <c r="F19" s="4">
        <v>43833.362965046297</v>
      </c>
      <c r="G19" s="3" t="s">
        <v>135</v>
      </c>
      <c r="H19" s="3" t="s">
        <v>41</v>
      </c>
      <c r="I19" s="3" t="s">
        <v>136</v>
      </c>
      <c r="J19" s="3" t="s">
        <v>43</v>
      </c>
      <c r="K19" s="2">
        <v>2011</v>
      </c>
      <c r="L19" s="2">
        <v>2128212</v>
      </c>
      <c r="M19" s="3" t="s">
        <v>71</v>
      </c>
      <c r="N19" s="3" t="s">
        <v>45</v>
      </c>
      <c r="O19" s="3" t="s">
        <v>84</v>
      </c>
      <c r="P19" s="5">
        <v>3</v>
      </c>
      <c r="Q19" s="6">
        <v>4.9000000000000004</v>
      </c>
      <c r="R19" s="2">
        <v>111320</v>
      </c>
      <c r="S19" s="2">
        <v>60</v>
      </c>
      <c r="T19" s="7">
        <v>20</v>
      </c>
      <c r="U19" s="8">
        <v>14.7</v>
      </c>
      <c r="V19" s="2">
        <v>11396534</v>
      </c>
      <c r="W19" s="3" t="s">
        <v>72</v>
      </c>
      <c r="X19" s="3" t="s">
        <v>48</v>
      </c>
      <c r="Y19" s="3" t="s">
        <v>73</v>
      </c>
      <c r="Z19" s="3" t="s">
        <v>74</v>
      </c>
      <c r="AA19" s="3" t="s">
        <v>51</v>
      </c>
      <c r="AB19" s="3" t="s">
        <v>52</v>
      </c>
      <c r="AC19" s="3" t="s">
        <v>75</v>
      </c>
      <c r="AH19" s="3" t="s">
        <v>54</v>
      </c>
      <c r="AJ19" s="3" t="s">
        <v>76</v>
      </c>
      <c r="AK19" s="3" t="s">
        <v>137</v>
      </c>
      <c r="AL19" s="3" t="s">
        <v>120</v>
      </c>
      <c r="AM19" s="3" t="s">
        <v>133</v>
      </c>
      <c r="AO19" s="3" t="s">
        <v>134</v>
      </c>
    </row>
    <row r="20" spans="1:41" x14ac:dyDescent="0.25">
      <c r="A20" t="str">
        <f>VLOOKUP(AC20,'CORRELAÇÃO UNIDADES'!A:B,2,0)</f>
        <v>PROINFRA</v>
      </c>
      <c r="B20">
        <f t="shared" si="0"/>
        <v>1</v>
      </c>
      <c r="C20" s="2">
        <v>642822069</v>
      </c>
      <c r="D20" s="2">
        <v>109978</v>
      </c>
      <c r="E20" s="3" t="s">
        <v>39</v>
      </c>
      <c r="F20" s="4">
        <v>43833.363789699077</v>
      </c>
      <c r="G20" s="3" t="s">
        <v>138</v>
      </c>
      <c r="H20" s="3" t="s">
        <v>41</v>
      </c>
      <c r="I20" s="3" t="s">
        <v>131</v>
      </c>
      <c r="J20" s="3" t="s">
        <v>43</v>
      </c>
      <c r="K20" s="2">
        <v>2016</v>
      </c>
      <c r="L20" s="2">
        <v>2128212</v>
      </c>
      <c r="M20" s="3" t="s">
        <v>71</v>
      </c>
      <c r="N20" s="3" t="s">
        <v>45</v>
      </c>
      <c r="O20" s="3" t="s">
        <v>84</v>
      </c>
      <c r="P20" s="5">
        <v>3</v>
      </c>
      <c r="Q20" s="6">
        <v>4.9000000000000004</v>
      </c>
      <c r="R20" s="2">
        <v>111320</v>
      </c>
      <c r="S20" s="2">
        <v>60</v>
      </c>
      <c r="T20" s="7">
        <v>20</v>
      </c>
      <c r="U20" s="8">
        <v>14.7</v>
      </c>
      <c r="V20" s="2">
        <v>11396534</v>
      </c>
      <c r="W20" s="3" t="s">
        <v>72</v>
      </c>
      <c r="X20" s="3" t="s">
        <v>48</v>
      </c>
      <c r="Y20" s="3" t="s">
        <v>73</v>
      </c>
      <c r="Z20" s="3" t="s">
        <v>74</v>
      </c>
      <c r="AA20" s="3" t="s">
        <v>51</v>
      </c>
      <c r="AB20" s="3" t="s">
        <v>52</v>
      </c>
      <c r="AC20" s="3" t="s">
        <v>75</v>
      </c>
      <c r="AH20" s="3" t="s">
        <v>54</v>
      </c>
      <c r="AJ20" s="3" t="s">
        <v>76</v>
      </c>
      <c r="AK20" s="3" t="s">
        <v>139</v>
      </c>
      <c r="AL20" s="3" t="s">
        <v>120</v>
      </c>
      <c r="AM20" s="3" t="s">
        <v>133</v>
      </c>
      <c r="AO20" s="3" t="s">
        <v>134</v>
      </c>
    </row>
    <row r="21" spans="1:41" x14ac:dyDescent="0.25">
      <c r="A21" t="str">
        <f>VLOOKUP(AC21,'CORRELAÇÃO UNIDADES'!A:B,2,0)</f>
        <v>PROINFRA</v>
      </c>
      <c r="B21">
        <f t="shared" si="0"/>
        <v>1</v>
      </c>
      <c r="C21" s="2">
        <v>642822215</v>
      </c>
      <c r="D21" s="2">
        <v>109978</v>
      </c>
      <c r="E21" s="3" t="s">
        <v>39</v>
      </c>
      <c r="F21" s="4">
        <v>43833.364222372686</v>
      </c>
      <c r="G21" s="3" t="s">
        <v>140</v>
      </c>
      <c r="H21" s="3" t="s">
        <v>41</v>
      </c>
      <c r="I21" s="3" t="s">
        <v>131</v>
      </c>
      <c r="J21" s="3" t="s">
        <v>43</v>
      </c>
      <c r="K21" s="2">
        <v>2012</v>
      </c>
      <c r="L21" s="2">
        <v>2128212</v>
      </c>
      <c r="M21" s="3" t="s">
        <v>71</v>
      </c>
      <c r="N21" s="3" t="s">
        <v>45</v>
      </c>
      <c r="O21" s="3" t="s">
        <v>84</v>
      </c>
      <c r="P21" s="5">
        <v>3</v>
      </c>
      <c r="Q21" s="6">
        <v>4.9000000000000004</v>
      </c>
      <c r="R21" s="2">
        <v>111320</v>
      </c>
      <c r="S21" s="2">
        <v>60</v>
      </c>
      <c r="T21" s="7">
        <v>20</v>
      </c>
      <c r="U21" s="8">
        <v>14.7</v>
      </c>
      <c r="V21" s="2">
        <v>11396534</v>
      </c>
      <c r="W21" s="3" t="s">
        <v>72</v>
      </c>
      <c r="X21" s="3" t="s">
        <v>48</v>
      </c>
      <c r="Y21" s="3" t="s">
        <v>73</v>
      </c>
      <c r="Z21" s="3" t="s">
        <v>74</v>
      </c>
      <c r="AA21" s="3" t="s">
        <v>51</v>
      </c>
      <c r="AB21" s="3" t="s">
        <v>52</v>
      </c>
      <c r="AC21" s="3" t="s">
        <v>75</v>
      </c>
      <c r="AH21" s="3" t="s">
        <v>54</v>
      </c>
      <c r="AJ21" s="3" t="s">
        <v>76</v>
      </c>
      <c r="AK21" s="3" t="s">
        <v>141</v>
      </c>
      <c r="AL21" s="3" t="s">
        <v>120</v>
      </c>
      <c r="AM21" s="3" t="s">
        <v>133</v>
      </c>
      <c r="AO21" s="3" t="s">
        <v>134</v>
      </c>
    </row>
    <row r="22" spans="1:41" x14ac:dyDescent="0.25">
      <c r="A22" t="str">
        <f>VLOOKUP(AC22,'CORRELAÇÃO UNIDADES'!A:B,2,0)</f>
        <v>PROINFRA</v>
      </c>
      <c r="B22">
        <f t="shared" si="0"/>
        <v>1</v>
      </c>
      <c r="C22" s="2">
        <v>642822336</v>
      </c>
      <c r="D22" s="2">
        <v>109978</v>
      </c>
      <c r="E22" s="3" t="s">
        <v>39</v>
      </c>
      <c r="F22" s="4">
        <v>43833.364617511572</v>
      </c>
      <c r="G22" s="3" t="s">
        <v>142</v>
      </c>
      <c r="H22" s="3" t="s">
        <v>41</v>
      </c>
      <c r="I22" s="3" t="s">
        <v>136</v>
      </c>
      <c r="J22" s="3" t="s">
        <v>43</v>
      </c>
      <c r="K22" s="2">
        <v>2011</v>
      </c>
      <c r="L22" s="2">
        <v>2128212</v>
      </c>
      <c r="M22" s="3" t="s">
        <v>71</v>
      </c>
      <c r="N22" s="3" t="s">
        <v>45</v>
      </c>
      <c r="O22" s="3" t="s">
        <v>84</v>
      </c>
      <c r="P22" s="5">
        <v>3</v>
      </c>
      <c r="Q22" s="6">
        <v>4.9000000000000004</v>
      </c>
      <c r="R22" s="2">
        <v>111320</v>
      </c>
      <c r="S22" s="2">
        <v>60</v>
      </c>
      <c r="T22" s="7">
        <v>20</v>
      </c>
      <c r="U22" s="8">
        <v>14.7</v>
      </c>
      <c r="V22" s="2">
        <v>11396534</v>
      </c>
      <c r="W22" s="3" t="s">
        <v>72</v>
      </c>
      <c r="X22" s="3" t="s">
        <v>48</v>
      </c>
      <c r="Y22" s="3" t="s">
        <v>73</v>
      </c>
      <c r="Z22" s="3" t="s">
        <v>74</v>
      </c>
      <c r="AA22" s="3" t="s">
        <v>51</v>
      </c>
      <c r="AB22" s="3" t="s">
        <v>52</v>
      </c>
      <c r="AC22" s="3" t="s">
        <v>75</v>
      </c>
      <c r="AH22" s="3" t="s">
        <v>54</v>
      </c>
      <c r="AJ22" s="3" t="s">
        <v>76</v>
      </c>
      <c r="AK22" s="3" t="s">
        <v>143</v>
      </c>
      <c r="AL22" s="3" t="s">
        <v>120</v>
      </c>
      <c r="AM22" s="3" t="s">
        <v>133</v>
      </c>
      <c r="AO22" s="3" t="s">
        <v>134</v>
      </c>
    </row>
    <row r="23" spans="1:41" x14ac:dyDescent="0.25">
      <c r="A23" t="str">
        <f>VLOOKUP(AC23,'CORRELAÇÃO UNIDADES'!A:B,2,0)</f>
        <v>PROINFRA</v>
      </c>
      <c r="B23">
        <f t="shared" si="0"/>
        <v>1</v>
      </c>
      <c r="C23" s="2">
        <v>642822453</v>
      </c>
      <c r="D23" s="2">
        <v>109978</v>
      </c>
      <c r="E23" s="3" t="s">
        <v>39</v>
      </c>
      <c r="F23" s="4">
        <v>43833.365012916664</v>
      </c>
      <c r="G23" s="3" t="s">
        <v>144</v>
      </c>
      <c r="H23" s="3" t="s">
        <v>41</v>
      </c>
      <c r="I23" s="3" t="s">
        <v>136</v>
      </c>
      <c r="J23" s="3" t="s">
        <v>43</v>
      </c>
      <c r="K23" s="2">
        <v>2011</v>
      </c>
      <c r="L23" s="2">
        <v>2128212</v>
      </c>
      <c r="M23" s="3" t="s">
        <v>71</v>
      </c>
      <c r="N23" s="3" t="s">
        <v>45</v>
      </c>
      <c r="O23" s="3" t="s">
        <v>84</v>
      </c>
      <c r="P23" s="5">
        <v>3</v>
      </c>
      <c r="Q23" s="6">
        <v>4.9000000000000004</v>
      </c>
      <c r="R23" s="2">
        <v>111320</v>
      </c>
      <c r="S23" s="2">
        <v>60</v>
      </c>
      <c r="T23" s="7">
        <v>20</v>
      </c>
      <c r="U23" s="8">
        <v>14.7</v>
      </c>
      <c r="V23" s="2">
        <v>11396534</v>
      </c>
      <c r="W23" s="3" t="s">
        <v>72</v>
      </c>
      <c r="X23" s="3" t="s">
        <v>48</v>
      </c>
      <c r="Y23" s="3" t="s">
        <v>73</v>
      </c>
      <c r="Z23" s="3" t="s">
        <v>74</v>
      </c>
      <c r="AA23" s="3" t="s">
        <v>51</v>
      </c>
      <c r="AB23" s="3" t="s">
        <v>52</v>
      </c>
      <c r="AC23" s="3" t="s">
        <v>75</v>
      </c>
      <c r="AH23" s="3" t="s">
        <v>54</v>
      </c>
      <c r="AJ23" s="3" t="s">
        <v>76</v>
      </c>
      <c r="AK23" s="3" t="s">
        <v>145</v>
      </c>
      <c r="AL23" s="3" t="s">
        <v>120</v>
      </c>
      <c r="AM23" s="3" t="s">
        <v>133</v>
      </c>
      <c r="AO23" s="3" t="s">
        <v>134</v>
      </c>
    </row>
    <row r="24" spans="1:41" x14ac:dyDescent="0.25">
      <c r="A24" t="str">
        <f>VLOOKUP(AC24,'CORRELAÇÃO UNIDADES'!A:B,2,0)</f>
        <v>PROINFRA</v>
      </c>
      <c r="B24">
        <f t="shared" si="0"/>
        <v>1</v>
      </c>
      <c r="C24" s="2">
        <v>642822635</v>
      </c>
      <c r="D24" s="2">
        <v>109978</v>
      </c>
      <c r="E24" s="3" t="s">
        <v>39</v>
      </c>
      <c r="F24" s="4">
        <v>43833.36554864583</v>
      </c>
      <c r="G24" s="3" t="s">
        <v>146</v>
      </c>
      <c r="H24" s="3" t="s">
        <v>41</v>
      </c>
      <c r="I24" s="3" t="s">
        <v>131</v>
      </c>
      <c r="J24" s="3" t="s">
        <v>43</v>
      </c>
      <c r="K24" s="2">
        <v>2016</v>
      </c>
      <c r="L24" s="2">
        <v>2128212</v>
      </c>
      <c r="M24" s="3" t="s">
        <v>71</v>
      </c>
      <c r="N24" s="3" t="s">
        <v>45</v>
      </c>
      <c r="O24" s="3" t="s">
        <v>84</v>
      </c>
      <c r="P24" s="5">
        <v>3</v>
      </c>
      <c r="Q24" s="6">
        <v>4.9000000000000004</v>
      </c>
      <c r="R24" s="2">
        <v>111320</v>
      </c>
      <c r="S24" s="2">
        <v>60</v>
      </c>
      <c r="T24" s="7">
        <v>20</v>
      </c>
      <c r="U24" s="8">
        <v>14.7</v>
      </c>
      <c r="V24" s="2">
        <v>11396534</v>
      </c>
      <c r="W24" s="3" t="s">
        <v>72</v>
      </c>
      <c r="X24" s="3" t="s">
        <v>48</v>
      </c>
      <c r="Y24" s="3" t="s">
        <v>73</v>
      </c>
      <c r="Z24" s="3" t="s">
        <v>74</v>
      </c>
      <c r="AA24" s="3" t="s">
        <v>51</v>
      </c>
      <c r="AB24" s="3" t="s">
        <v>52</v>
      </c>
      <c r="AC24" s="3" t="s">
        <v>75</v>
      </c>
      <c r="AH24" s="3" t="s">
        <v>54</v>
      </c>
      <c r="AJ24" s="3" t="s">
        <v>76</v>
      </c>
      <c r="AK24" s="3" t="s">
        <v>147</v>
      </c>
      <c r="AL24" s="3" t="s">
        <v>120</v>
      </c>
      <c r="AM24" s="3" t="s">
        <v>133</v>
      </c>
      <c r="AO24" s="3" t="s">
        <v>134</v>
      </c>
    </row>
    <row r="25" spans="1:41" x14ac:dyDescent="0.25">
      <c r="A25" t="str">
        <f>VLOOKUP(AC25,'CORRELAÇÃO UNIDADES'!A:B,2,0)</f>
        <v>PROINFRA</v>
      </c>
      <c r="B25">
        <f t="shared" si="0"/>
        <v>1</v>
      </c>
      <c r="C25" s="2">
        <v>642822764</v>
      </c>
      <c r="D25" s="2">
        <v>109978</v>
      </c>
      <c r="E25" s="3" t="s">
        <v>39</v>
      </c>
      <c r="F25" s="4">
        <v>43833.365936956019</v>
      </c>
      <c r="G25" s="3" t="s">
        <v>148</v>
      </c>
      <c r="H25" s="3" t="s">
        <v>41</v>
      </c>
      <c r="I25" s="3" t="s">
        <v>131</v>
      </c>
      <c r="J25" s="3" t="s">
        <v>43</v>
      </c>
      <c r="K25" s="2">
        <v>2012</v>
      </c>
      <c r="L25" s="2">
        <v>2128212</v>
      </c>
      <c r="M25" s="3" t="s">
        <v>71</v>
      </c>
      <c r="N25" s="3" t="s">
        <v>45</v>
      </c>
      <c r="O25" s="3" t="s">
        <v>84</v>
      </c>
      <c r="P25" s="5">
        <v>3</v>
      </c>
      <c r="Q25" s="6">
        <v>4.9000000000000004</v>
      </c>
      <c r="R25" s="2">
        <v>111320</v>
      </c>
      <c r="S25" s="2">
        <v>60</v>
      </c>
      <c r="T25" s="7">
        <v>20</v>
      </c>
      <c r="U25" s="8">
        <v>14.7</v>
      </c>
      <c r="V25" s="2">
        <v>11396534</v>
      </c>
      <c r="W25" s="3" t="s">
        <v>72</v>
      </c>
      <c r="X25" s="3" t="s">
        <v>48</v>
      </c>
      <c r="Y25" s="3" t="s">
        <v>73</v>
      </c>
      <c r="Z25" s="3" t="s">
        <v>74</v>
      </c>
      <c r="AA25" s="3" t="s">
        <v>51</v>
      </c>
      <c r="AB25" s="3" t="s">
        <v>52</v>
      </c>
      <c r="AC25" s="3" t="s">
        <v>75</v>
      </c>
      <c r="AH25" s="3" t="s">
        <v>54</v>
      </c>
      <c r="AJ25" s="3" t="s">
        <v>76</v>
      </c>
      <c r="AK25" s="3" t="s">
        <v>149</v>
      </c>
      <c r="AL25" s="3" t="s">
        <v>120</v>
      </c>
      <c r="AM25" s="3" t="s">
        <v>133</v>
      </c>
      <c r="AO25" s="3" t="s">
        <v>134</v>
      </c>
    </row>
    <row r="26" spans="1:41" x14ac:dyDescent="0.25">
      <c r="A26" t="str">
        <f>VLOOKUP(AC26,'CORRELAÇÃO UNIDADES'!A:B,2,0)</f>
        <v>PROINFRA</v>
      </c>
      <c r="B26">
        <f t="shared" si="0"/>
        <v>1</v>
      </c>
      <c r="C26" s="2">
        <v>642787273</v>
      </c>
      <c r="D26" s="2">
        <v>109978</v>
      </c>
      <c r="E26" s="3" t="s">
        <v>39</v>
      </c>
      <c r="F26" s="4">
        <v>43833.366431365743</v>
      </c>
      <c r="G26" s="3" t="s">
        <v>150</v>
      </c>
      <c r="H26" s="3" t="s">
        <v>41</v>
      </c>
      <c r="I26" s="3" t="s">
        <v>131</v>
      </c>
      <c r="J26" s="3" t="s">
        <v>43</v>
      </c>
      <c r="K26" s="2">
        <v>2016</v>
      </c>
      <c r="L26" s="2">
        <v>2128212</v>
      </c>
      <c r="M26" s="3" t="s">
        <v>71</v>
      </c>
      <c r="N26" s="3" t="s">
        <v>45</v>
      </c>
      <c r="O26" s="3" t="s">
        <v>84</v>
      </c>
      <c r="P26" s="5">
        <v>3</v>
      </c>
      <c r="Q26" s="6">
        <v>4.9000000000000004</v>
      </c>
      <c r="R26" s="2">
        <v>111320</v>
      </c>
      <c r="S26" s="2">
        <v>60</v>
      </c>
      <c r="T26" s="7">
        <v>20</v>
      </c>
      <c r="U26" s="8">
        <v>14.7</v>
      </c>
      <c r="V26" s="2">
        <v>11396534</v>
      </c>
      <c r="W26" s="3" t="s">
        <v>72</v>
      </c>
      <c r="X26" s="3" t="s">
        <v>48</v>
      </c>
      <c r="Y26" s="3" t="s">
        <v>73</v>
      </c>
      <c r="Z26" s="3" t="s">
        <v>74</v>
      </c>
      <c r="AA26" s="3" t="s">
        <v>51</v>
      </c>
      <c r="AB26" s="3" t="s">
        <v>52</v>
      </c>
      <c r="AC26" s="3" t="s">
        <v>75</v>
      </c>
      <c r="AH26" s="3" t="s">
        <v>54</v>
      </c>
      <c r="AJ26" s="3" t="s">
        <v>76</v>
      </c>
      <c r="AK26" s="3" t="s">
        <v>151</v>
      </c>
      <c r="AL26" s="3" t="s">
        <v>120</v>
      </c>
      <c r="AM26" s="3" t="s">
        <v>133</v>
      </c>
      <c r="AO26" s="3" t="s">
        <v>134</v>
      </c>
    </row>
    <row r="27" spans="1:41" x14ac:dyDescent="0.25">
      <c r="A27" t="str">
        <f>VLOOKUP(AC27,'CORRELAÇÃO UNIDADES'!A:B,2,0)</f>
        <v>PROINFRA</v>
      </c>
      <c r="B27">
        <f t="shared" si="0"/>
        <v>1</v>
      </c>
      <c r="C27" s="2">
        <v>642787395</v>
      </c>
      <c r="D27" s="2">
        <v>109978</v>
      </c>
      <c r="E27" s="3" t="s">
        <v>39</v>
      </c>
      <c r="F27" s="4">
        <v>43833.366810335647</v>
      </c>
      <c r="G27" s="3" t="s">
        <v>152</v>
      </c>
      <c r="H27" s="3" t="s">
        <v>41</v>
      </c>
      <c r="I27" s="3" t="s">
        <v>131</v>
      </c>
      <c r="J27" s="3" t="s">
        <v>43</v>
      </c>
      <c r="K27" s="2">
        <v>2016</v>
      </c>
      <c r="L27" s="2">
        <v>2128212</v>
      </c>
      <c r="M27" s="3" t="s">
        <v>71</v>
      </c>
      <c r="N27" s="3" t="s">
        <v>45</v>
      </c>
      <c r="O27" s="3" t="s">
        <v>84</v>
      </c>
      <c r="P27" s="5">
        <v>3</v>
      </c>
      <c r="Q27" s="6">
        <v>4.9000000000000004</v>
      </c>
      <c r="R27" s="2">
        <v>111320</v>
      </c>
      <c r="S27" s="2">
        <v>60</v>
      </c>
      <c r="T27" s="7">
        <v>20</v>
      </c>
      <c r="U27" s="8">
        <v>14.7</v>
      </c>
      <c r="V27" s="2">
        <v>11396534</v>
      </c>
      <c r="W27" s="3" t="s">
        <v>72</v>
      </c>
      <c r="X27" s="3" t="s">
        <v>48</v>
      </c>
      <c r="Y27" s="3" t="s">
        <v>73</v>
      </c>
      <c r="Z27" s="3" t="s">
        <v>74</v>
      </c>
      <c r="AA27" s="3" t="s">
        <v>51</v>
      </c>
      <c r="AB27" s="3" t="s">
        <v>52</v>
      </c>
      <c r="AC27" s="3" t="s">
        <v>75</v>
      </c>
      <c r="AH27" s="3" t="s">
        <v>54</v>
      </c>
      <c r="AJ27" s="3" t="s">
        <v>76</v>
      </c>
      <c r="AK27" s="3" t="s">
        <v>153</v>
      </c>
      <c r="AL27" s="3" t="s">
        <v>120</v>
      </c>
      <c r="AM27" s="3" t="s">
        <v>133</v>
      </c>
      <c r="AO27" s="3" t="s">
        <v>134</v>
      </c>
    </row>
    <row r="28" spans="1:41" x14ac:dyDescent="0.25">
      <c r="A28" t="str">
        <f>VLOOKUP(AC28,'CORRELAÇÃO UNIDADES'!A:B,2,0)</f>
        <v>DTCC</v>
      </c>
      <c r="B28">
        <f t="shared" si="0"/>
        <v>1</v>
      </c>
      <c r="C28" s="2">
        <v>642828576</v>
      </c>
      <c r="D28" s="2">
        <v>109978</v>
      </c>
      <c r="E28" s="3" t="s">
        <v>39</v>
      </c>
      <c r="F28" s="4">
        <v>43833.382341701392</v>
      </c>
      <c r="G28" s="3" t="s">
        <v>154</v>
      </c>
      <c r="H28" s="3" t="s">
        <v>41</v>
      </c>
      <c r="I28" s="3" t="s">
        <v>155</v>
      </c>
      <c r="J28" s="3" t="s">
        <v>156</v>
      </c>
      <c r="K28" s="2">
        <v>2017</v>
      </c>
      <c r="L28" s="2">
        <v>2042576</v>
      </c>
      <c r="M28" s="3" t="s">
        <v>157</v>
      </c>
      <c r="N28" s="3" t="s">
        <v>45</v>
      </c>
      <c r="O28" s="3" t="s">
        <v>61</v>
      </c>
      <c r="P28" s="5">
        <v>91.63</v>
      </c>
      <c r="Q28" s="6">
        <v>4.17</v>
      </c>
      <c r="R28" s="2">
        <v>4582</v>
      </c>
      <c r="S28" s="2">
        <v>1065</v>
      </c>
      <c r="T28" s="7">
        <v>0.09</v>
      </c>
      <c r="U28" s="8">
        <v>382</v>
      </c>
      <c r="V28" s="2">
        <v>9895191</v>
      </c>
      <c r="W28" s="3" t="s">
        <v>47</v>
      </c>
      <c r="X28" s="3" t="s">
        <v>48</v>
      </c>
      <c r="Y28" s="3" t="s">
        <v>49</v>
      </c>
      <c r="Z28" s="3" t="s">
        <v>50</v>
      </c>
      <c r="AA28" s="3" t="s">
        <v>51</v>
      </c>
      <c r="AB28" s="3" t="s">
        <v>52</v>
      </c>
      <c r="AC28" s="3" t="s">
        <v>158</v>
      </c>
      <c r="AH28" s="3" t="s">
        <v>54</v>
      </c>
      <c r="AJ28" s="3" t="s">
        <v>55</v>
      </c>
      <c r="AK28" s="3" t="s">
        <v>159</v>
      </c>
      <c r="AL28" s="3" t="s">
        <v>68</v>
      </c>
      <c r="AM28" s="3" t="s">
        <v>113</v>
      </c>
      <c r="AO28" s="3" t="s">
        <v>58</v>
      </c>
    </row>
    <row r="29" spans="1:41" x14ac:dyDescent="0.25">
      <c r="A29" t="str">
        <f>VLOOKUP(AC29,'CORRELAÇÃO UNIDADES'!A:B,2,0)</f>
        <v>DMP</v>
      </c>
      <c r="B29">
        <f t="shared" si="0"/>
        <v>1</v>
      </c>
      <c r="C29" s="2">
        <v>642856546</v>
      </c>
      <c r="D29" s="2">
        <v>109978</v>
      </c>
      <c r="E29" s="3" t="s">
        <v>39</v>
      </c>
      <c r="F29" s="4">
        <v>43833.485330902775</v>
      </c>
      <c r="G29" s="3" t="s">
        <v>104</v>
      </c>
      <c r="H29" s="3" t="s">
        <v>41</v>
      </c>
      <c r="I29" s="3" t="s">
        <v>105</v>
      </c>
      <c r="J29" s="3" t="s">
        <v>43</v>
      </c>
      <c r="K29" s="2">
        <v>2019</v>
      </c>
      <c r="L29" s="2">
        <v>1670814</v>
      </c>
      <c r="M29" s="3" t="s">
        <v>114</v>
      </c>
      <c r="N29" s="3" t="s">
        <v>45</v>
      </c>
      <c r="O29" s="3" t="s">
        <v>106</v>
      </c>
      <c r="P29" s="5">
        <v>700</v>
      </c>
      <c r="Q29" s="6">
        <v>3.87</v>
      </c>
      <c r="R29" s="2">
        <v>30</v>
      </c>
      <c r="S29" s="2">
        <v>5</v>
      </c>
      <c r="T29" s="7">
        <v>0.01</v>
      </c>
      <c r="U29" s="8">
        <v>2708.3</v>
      </c>
      <c r="V29" s="2">
        <v>491063</v>
      </c>
      <c r="W29" s="3" t="s">
        <v>107</v>
      </c>
      <c r="X29" s="3" t="s">
        <v>48</v>
      </c>
      <c r="Y29" s="3" t="s">
        <v>108</v>
      </c>
      <c r="Z29" s="3" t="s">
        <v>109</v>
      </c>
      <c r="AA29" s="3" t="s">
        <v>51</v>
      </c>
      <c r="AB29" s="3" t="s">
        <v>52</v>
      </c>
      <c r="AC29" s="3" t="s">
        <v>110</v>
      </c>
      <c r="AH29" s="3" t="s">
        <v>54</v>
      </c>
      <c r="AJ29" s="3" t="s">
        <v>111</v>
      </c>
      <c r="AK29" s="3" t="s">
        <v>112</v>
      </c>
      <c r="AL29" s="3" t="s">
        <v>68</v>
      </c>
      <c r="AM29" s="3" t="s">
        <v>113</v>
      </c>
      <c r="AO29" s="3" t="s">
        <v>114</v>
      </c>
    </row>
    <row r="30" spans="1:41" x14ac:dyDescent="0.25">
      <c r="A30" t="str">
        <f>VLOOKUP(AC30,'CORRELAÇÃO UNIDADES'!A:B,2,0)</f>
        <v>DTCC</v>
      </c>
      <c r="B30">
        <f t="shared" si="0"/>
        <v>1</v>
      </c>
      <c r="C30" s="2">
        <v>642871977</v>
      </c>
      <c r="D30" s="2">
        <v>109978</v>
      </c>
      <c r="E30" s="3" t="s">
        <v>39</v>
      </c>
      <c r="F30" s="4">
        <v>43833.555204780096</v>
      </c>
      <c r="G30" s="3" t="s">
        <v>160</v>
      </c>
      <c r="H30" s="3" t="s">
        <v>41</v>
      </c>
      <c r="I30" s="3" t="s">
        <v>161</v>
      </c>
      <c r="J30" s="3" t="s">
        <v>43</v>
      </c>
      <c r="K30" s="2">
        <v>2014</v>
      </c>
      <c r="L30" s="2">
        <v>68674040</v>
      </c>
      <c r="M30" s="3" t="s">
        <v>162</v>
      </c>
      <c r="N30" s="3" t="s">
        <v>45</v>
      </c>
      <c r="O30" s="3" t="s">
        <v>84</v>
      </c>
      <c r="P30" s="5">
        <v>39.19</v>
      </c>
      <c r="Q30" s="6">
        <v>4.95</v>
      </c>
      <c r="R30" s="2">
        <v>120033</v>
      </c>
      <c r="S30" s="2">
        <v>355</v>
      </c>
      <c r="T30" s="7">
        <v>9.06</v>
      </c>
      <c r="U30" s="8">
        <v>193.91</v>
      </c>
      <c r="V30" s="2">
        <v>9895191</v>
      </c>
      <c r="W30" s="3" t="s">
        <v>47</v>
      </c>
      <c r="X30" s="3" t="s">
        <v>48</v>
      </c>
      <c r="Y30" s="3" t="s">
        <v>49</v>
      </c>
      <c r="Z30" s="3" t="s">
        <v>50</v>
      </c>
      <c r="AA30" s="3" t="s">
        <v>51</v>
      </c>
      <c r="AB30" s="3" t="s">
        <v>52</v>
      </c>
      <c r="AC30" s="3" t="s">
        <v>53</v>
      </c>
      <c r="AH30" s="3" t="s">
        <v>54</v>
      </c>
      <c r="AJ30" s="3" t="s">
        <v>55</v>
      </c>
      <c r="AK30" s="3" t="s">
        <v>163</v>
      </c>
      <c r="AL30" s="3" t="s">
        <v>68</v>
      </c>
      <c r="AM30" s="3" t="s">
        <v>164</v>
      </c>
      <c r="AO30" s="3" t="s">
        <v>58</v>
      </c>
    </row>
    <row r="31" spans="1:41" x14ac:dyDescent="0.25">
      <c r="A31" t="str">
        <f>VLOOKUP(AC31,'CORRELAÇÃO UNIDADES'!A:B,2,0)</f>
        <v>DTCC</v>
      </c>
      <c r="B31">
        <f t="shared" si="0"/>
        <v>1</v>
      </c>
      <c r="C31" s="2">
        <v>642873136</v>
      </c>
      <c r="D31" s="2">
        <v>109978</v>
      </c>
      <c r="E31" s="3" t="s">
        <v>39</v>
      </c>
      <c r="F31" s="4">
        <v>43833.561560335649</v>
      </c>
      <c r="G31" s="3" t="s">
        <v>165</v>
      </c>
      <c r="H31" s="3" t="s">
        <v>41</v>
      </c>
      <c r="I31" s="3" t="s">
        <v>81</v>
      </c>
      <c r="J31" s="3" t="s">
        <v>43</v>
      </c>
      <c r="K31" s="2">
        <v>2009</v>
      </c>
      <c r="L31" s="2">
        <v>395896</v>
      </c>
      <c r="M31" s="3" t="s">
        <v>83</v>
      </c>
      <c r="N31" s="3" t="s">
        <v>45</v>
      </c>
      <c r="O31" s="3" t="s">
        <v>84</v>
      </c>
      <c r="P31" s="5">
        <v>9.07</v>
      </c>
      <c r="Q31" s="6">
        <v>5.29</v>
      </c>
      <c r="R31" s="2">
        <v>17954</v>
      </c>
      <c r="S31" s="2">
        <v>340</v>
      </c>
      <c r="T31" s="7">
        <v>37.49</v>
      </c>
      <c r="U31" s="8">
        <v>48.02</v>
      </c>
      <c r="V31" s="2">
        <v>9895191</v>
      </c>
      <c r="W31" s="3" t="s">
        <v>47</v>
      </c>
      <c r="X31" s="3" t="s">
        <v>48</v>
      </c>
      <c r="Y31" s="3" t="s">
        <v>49</v>
      </c>
      <c r="Z31" s="3" t="s">
        <v>50</v>
      </c>
      <c r="AA31" s="3" t="s">
        <v>51</v>
      </c>
      <c r="AB31" s="3" t="s">
        <v>52</v>
      </c>
      <c r="AC31" s="3" t="s">
        <v>53</v>
      </c>
      <c r="AH31" s="3" t="s">
        <v>54</v>
      </c>
      <c r="AJ31" s="3" t="s">
        <v>55</v>
      </c>
      <c r="AK31" s="3" t="s">
        <v>166</v>
      </c>
      <c r="AL31" s="3" t="s">
        <v>68</v>
      </c>
      <c r="AM31" s="3" t="s">
        <v>81</v>
      </c>
      <c r="AO31" s="3" t="s">
        <v>58</v>
      </c>
    </row>
    <row r="32" spans="1:41" x14ac:dyDescent="0.25">
      <c r="A32" t="str">
        <f>VLOOKUP(AC32,'CORRELAÇÃO UNIDADES'!A:B,2,0)</f>
        <v>DTCC</v>
      </c>
      <c r="B32">
        <f t="shared" si="0"/>
        <v>1</v>
      </c>
      <c r="C32" s="2">
        <v>642878244</v>
      </c>
      <c r="D32" s="2">
        <v>109978</v>
      </c>
      <c r="E32" s="3" t="s">
        <v>39</v>
      </c>
      <c r="F32" s="4">
        <v>43833.567740775463</v>
      </c>
      <c r="G32" s="3" t="s">
        <v>167</v>
      </c>
      <c r="H32" s="3" t="s">
        <v>41</v>
      </c>
      <c r="I32" s="3" t="s">
        <v>168</v>
      </c>
      <c r="J32" s="3" t="s">
        <v>43</v>
      </c>
      <c r="K32" s="2">
        <v>2010</v>
      </c>
      <c r="L32" s="2">
        <v>395896</v>
      </c>
      <c r="M32" s="3" t="s">
        <v>83</v>
      </c>
      <c r="N32" s="3" t="s">
        <v>45</v>
      </c>
      <c r="O32" s="3" t="s">
        <v>84</v>
      </c>
      <c r="P32" s="5">
        <v>29.15</v>
      </c>
      <c r="Q32" s="6">
        <v>4.95</v>
      </c>
      <c r="R32" s="2">
        <v>328834</v>
      </c>
      <c r="S32" s="2">
        <v>178</v>
      </c>
      <c r="T32" s="7">
        <v>6.11</v>
      </c>
      <c r="U32" s="8">
        <v>144.22999999999999</v>
      </c>
      <c r="V32" s="2">
        <v>9895191</v>
      </c>
      <c r="W32" s="3" t="s">
        <v>47</v>
      </c>
      <c r="X32" s="3" t="s">
        <v>48</v>
      </c>
      <c r="Y32" s="3" t="s">
        <v>49</v>
      </c>
      <c r="Z32" s="3" t="s">
        <v>50</v>
      </c>
      <c r="AA32" s="3" t="s">
        <v>51</v>
      </c>
      <c r="AB32" s="3" t="s">
        <v>52</v>
      </c>
      <c r="AC32" s="3" t="s">
        <v>53</v>
      </c>
      <c r="AH32" s="3" t="s">
        <v>54</v>
      </c>
      <c r="AJ32" s="3" t="s">
        <v>55</v>
      </c>
      <c r="AK32" s="3" t="s">
        <v>169</v>
      </c>
      <c r="AM32" s="3" t="s">
        <v>170</v>
      </c>
      <c r="AO32" s="3" t="s">
        <v>58</v>
      </c>
    </row>
    <row r="33" spans="1:41" x14ac:dyDescent="0.25">
      <c r="A33" t="str">
        <f>VLOOKUP(AC33,'CORRELAÇÃO UNIDADES'!A:B,2,0)</f>
        <v>DTCC</v>
      </c>
      <c r="B33">
        <f t="shared" si="0"/>
        <v>1</v>
      </c>
      <c r="C33" s="2">
        <v>642903538</v>
      </c>
      <c r="D33" s="2">
        <v>109978</v>
      </c>
      <c r="E33" s="3" t="s">
        <v>39</v>
      </c>
      <c r="F33" s="4">
        <v>43833.662506550929</v>
      </c>
      <c r="G33" s="3" t="s">
        <v>171</v>
      </c>
      <c r="H33" s="3" t="s">
        <v>41</v>
      </c>
      <c r="I33" s="3" t="s">
        <v>172</v>
      </c>
      <c r="J33" s="3" t="s">
        <v>173</v>
      </c>
      <c r="K33" s="2">
        <v>1976</v>
      </c>
      <c r="L33" s="2">
        <v>68775056</v>
      </c>
      <c r="M33" s="3" t="s">
        <v>174</v>
      </c>
      <c r="N33" s="3" t="s">
        <v>45</v>
      </c>
      <c r="O33" s="3" t="s">
        <v>61</v>
      </c>
      <c r="P33" s="5">
        <v>78.22</v>
      </c>
      <c r="Q33" s="6">
        <v>4.17</v>
      </c>
      <c r="R33" s="2">
        <v>57887</v>
      </c>
      <c r="S33" s="2">
        <v>91</v>
      </c>
      <c r="T33" s="7">
        <v>1.1599999999999999</v>
      </c>
      <c r="U33" s="8">
        <v>326.10000000000002</v>
      </c>
      <c r="V33" s="2">
        <v>9895191</v>
      </c>
      <c r="W33" s="3" t="s">
        <v>47</v>
      </c>
      <c r="X33" s="3" t="s">
        <v>48</v>
      </c>
      <c r="Y33" s="3" t="s">
        <v>49</v>
      </c>
      <c r="Z33" s="3" t="s">
        <v>50</v>
      </c>
      <c r="AA33" s="3" t="s">
        <v>51</v>
      </c>
      <c r="AB33" s="3" t="s">
        <v>52</v>
      </c>
      <c r="AC33" s="3" t="s">
        <v>53</v>
      </c>
      <c r="AH33" s="3" t="s">
        <v>54</v>
      </c>
      <c r="AJ33" s="3" t="s">
        <v>55</v>
      </c>
      <c r="AK33" s="3" t="s">
        <v>175</v>
      </c>
      <c r="AL33" s="3" t="s">
        <v>68</v>
      </c>
      <c r="AM33" s="3" t="s">
        <v>63</v>
      </c>
      <c r="AO33" s="3" t="s">
        <v>58</v>
      </c>
    </row>
    <row r="34" spans="1:41" x14ac:dyDescent="0.25">
      <c r="A34" t="str">
        <f>VLOOKUP(AC34,'CORRELAÇÃO UNIDADES'!A:B,2,0)</f>
        <v>PROINFRA</v>
      </c>
      <c r="B34">
        <f t="shared" si="0"/>
        <v>1</v>
      </c>
      <c r="C34" s="2">
        <v>642925688</v>
      </c>
      <c r="D34" s="2">
        <v>109978</v>
      </c>
      <c r="E34" s="3" t="s">
        <v>39</v>
      </c>
      <c r="F34" s="4">
        <v>43833.740123333337</v>
      </c>
      <c r="G34" s="3" t="s">
        <v>176</v>
      </c>
      <c r="H34" s="3" t="s">
        <v>41</v>
      </c>
      <c r="I34" s="3" t="s">
        <v>81</v>
      </c>
      <c r="J34" s="3" t="s">
        <v>177</v>
      </c>
      <c r="K34" s="2">
        <v>2014</v>
      </c>
      <c r="L34" s="2">
        <v>395896</v>
      </c>
      <c r="M34" s="3" t="s">
        <v>83</v>
      </c>
      <c r="N34" s="3" t="s">
        <v>45</v>
      </c>
      <c r="O34" s="3" t="s">
        <v>84</v>
      </c>
      <c r="P34" s="5">
        <v>5.0599999999999996</v>
      </c>
      <c r="Q34" s="6">
        <v>4.9400000000000004</v>
      </c>
      <c r="R34" s="2">
        <v>79785</v>
      </c>
      <c r="S34" s="2">
        <v>192</v>
      </c>
      <c r="T34" s="7">
        <v>37.94</v>
      </c>
      <c r="U34" s="8">
        <v>25</v>
      </c>
      <c r="V34" s="2">
        <v>9895191</v>
      </c>
      <c r="W34" s="3" t="s">
        <v>47</v>
      </c>
      <c r="X34" s="3" t="s">
        <v>48</v>
      </c>
      <c r="Y34" s="3" t="s">
        <v>49</v>
      </c>
      <c r="Z34" s="3" t="s">
        <v>50</v>
      </c>
      <c r="AA34" s="3" t="s">
        <v>51</v>
      </c>
      <c r="AB34" s="3" t="s">
        <v>52</v>
      </c>
      <c r="AC34" s="3" t="s">
        <v>85</v>
      </c>
      <c r="AH34" s="3" t="s">
        <v>54</v>
      </c>
      <c r="AJ34" s="3" t="s">
        <v>55</v>
      </c>
      <c r="AK34" s="3" t="s">
        <v>178</v>
      </c>
      <c r="AM34" s="3" t="s">
        <v>81</v>
      </c>
      <c r="AO34" s="3" t="s">
        <v>58</v>
      </c>
    </row>
    <row r="35" spans="1:41" x14ac:dyDescent="0.25">
      <c r="A35" t="str">
        <f>VLOOKUP(AC35,'CORRELAÇÃO UNIDADES'!A:B,2,0)</f>
        <v>PROINFRA</v>
      </c>
      <c r="B35">
        <f t="shared" si="0"/>
        <v>1</v>
      </c>
      <c r="C35" s="2">
        <v>643183036</v>
      </c>
      <c r="D35" s="2">
        <v>109978</v>
      </c>
      <c r="E35" s="3" t="s">
        <v>39</v>
      </c>
      <c r="F35" s="4">
        <v>43836.332687222224</v>
      </c>
      <c r="G35" s="3" t="s">
        <v>90</v>
      </c>
      <c r="H35" s="3" t="s">
        <v>41</v>
      </c>
      <c r="I35" s="3" t="s">
        <v>81</v>
      </c>
      <c r="J35" s="3" t="s">
        <v>91</v>
      </c>
      <c r="K35" s="2">
        <v>2014</v>
      </c>
      <c r="L35" s="2">
        <v>395527</v>
      </c>
      <c r="M35" s="3" t="s">
        <v>179</v>
      </c>
      <c r="N35" s="3" t="s">
        <v>45</v>
      </c>
      <c r="O35" s="3" t="s">
        <v>84</v>
      </c>
      <c r="P35" s="5">
        <v>7.89</v>
      </c>
      <c r="Q35" s="6">
        <v>4.95</v>
      </c>
      <c r="R35" s="2">
        <v>54418</v>
      </c>
      <c r="S35" s="2">
        <v>293</v>
      </c>
      <c r="T35" s="7">
        <v>37.14</v>
      </c>
      <c r="U35" s="8">
        <v>39.04</v>
      </c>
      <c r="V35" s="2">
        <v>9895191</v>
      </c>
      <c r="W35" s="3" t="s">
        <v>47</v>
      </c>
      <c r="X35" s="3" t="s">
        <v>48</v>
      </c>
      <c r="Y35" s="3" t="s">
        <v>49</v>
      </c>
      <c r="Z35" s="3" t="s">
        <v>50</v>
      </c>
      <c r="AA35" s="3" t="s">
        <v>51</v>
      </c>
      <c r="AB35" s="3" t="s">
        <v>52</v>
      </c>
      <c r="AC35" s="3" t="s">
        <v>85</v>
      </c>
      <c r="AH35" s="3" t="s">
        <v>54</v>
      </c>
      <c r="AJ35" s="3" t="s">
        <v>55</v>
      </c>
      <c r="AK35" s="3" t="s">
        <v>92</v>
      </c>
      <c r="AM35" s="3" t="s">
        <v>81</v>
      </c>
      <c r="AO35" s="3" t="s">
        <v>58</v>
      </c>
    </row>
    <row r="36" spans="1:41" x14ac:dyDescent="0.25">
      <c r="A36" t="str">
        <f>VLOOKUP(AC36,'CORRELAÇÃO UNIDADES'!A:B,2,0)</f>
        <v>PROINFRA</v>
      </c>
      <c r="B36">
        <f t="shared" si="0"/>
        <v>1</v>
      </c>
      <c r="C36" s="2">
        <v>643183673</v>
      </c>
      <c r="D36" s="2">
        <v>109978</v>
      </c>
      <c r="E36" s="3" t="s">
        <v>39</v>
      </c>
      <c r="F36" s="4">
        <v>43836.334219745368</v>
      </c>
      <c r="G36" s="3" t="s">
        <v>180</v>
      </c>
      <c r="H36" s="3" t="s">
        <v>41</v>
      </c>
      <c r="I36" s="3" t="s">
        <v>81</v>
      </c>
      <c r="J36" s="3" t="s">
        <v>181</v>
      </c>
      <c r="K36" s="2">
        <v>2014</v>
      </c>
      <c r="L36" s="2">
        <v>395527</v>
      </c>
      <c r="M36" s="3" t="s">
        <v>179</v>
      </c>
      <c r="N36" s="3" t="s">
        <v>45</v>
      </c>
      <c r="O36" s="3" t="s">
        <v>84</v>
      </c>
      <c r="P36" s="5">
        <v>5.86</v>
      </c>
      <c r="Q36" s="6">
        <v>4.95</v>
      </c>
      <c r="R36" s="2">
        <v>73131</v>
      </c>
      <c r="S36" s="2">
        <v>241</v>
      </c>
      <c r="T36" s="7">
        <v>41.13</v>
      </c>
      <c r="U36" s="8">
        <v>29</v>
      </c>
      <c r="V36" s="2">
        <v>9895191</v>
      </c>
      <c r="W36" s="3" t="s">
        <v>47</v>
      </c>
      <c r="X36" s="3" t="s">
        <v>48</v>
      </c>
      <c r="Y36" s="3" t="s">
        <v>49</v>
      </c>
      <c r="Z36" s="3" t="s">
        <v>50</v>
      </c>
      <c r="AA36" s="3" t="s">
        <v>51</v>
      </c>
      <c r="AB36" s="3" t="s">
        <v>52</v>
      </c>
      <c r="AC36" s="3" t="s">
        <v>85</v>
      </c>
      <c r="AH36" s="3" t="s">
        <v>54</v>
      </c>
      <c r="AJ36" s="3" t="s">
        <v>55</v>
      </c>
      <c r="AK36" s="3" t="s">
        <v>182</v>
      </c>
      <c r="AM36" s="3" t="s">
        <v>81</v>
      </c>
      <c r="AO36" s="3" t="s">
        <v>58</v>
      </c>
    </row>
    <row r="37" spans="1:41" x14ac:dyDescent="0.25">
      <c r="A37" t="str">
        <f>VLOOKUP(AC37,'CORRELAÇÃO UNIDADES'!A:B,2,0)</f>
        <v>PROINFRA</v>
      </c>
      <c r="B37">
        <f t="shared" si="0"/>
        <v>1</v>
      </c>
      <c r="C37" s="2">
        <v>643184416</v>
      </c>
      <c r="D37" s="2">
        <v>109978</v>
      </c>
      <c r="E37" s="3" t="s">
        <v>39</v>
      </c>
      <c r="F37" s="4">
        <v>43836.335724027776</v>
      </c>
      <c r="G37" s="3" t="s">
        <v>183</v>
      </c>
      <c r="H37" s="3" t="s">
        <v>41</v>
      </c>
      <c r="I37" s="3" t="s">
        <v>81</v>
      </c>
      <c r="J37" s="3" t="s">
        <v>184</v>
      </c>
      <c r="K37" s="2">
        <v>2014</v>
      </c>
      <c r="L37" s="2">
        <v>395527</v>
      </c>
      <c r="M37" s="3" t="s">
        <v>179</v>
      </c>
      <c r="N37" s="3" t="s">
        <v>45</v>
      </c>
      <c r="O37" s="3" t="s">
        <v>84</v>
      </c>
      <c r="P37" s="5">
        <v>8.09</v>
      </c>
      <c r="Q37" s="6">
        <v>4.95</v>
      </c>
      <c r="R37" s="2">
        <v>67234</v>
      </c>
      <c r="S37" s="2">
        <v>352</v>
      </c>
      <c r="T37" s="7">
        <v>43.51</v>
      </c>
      <c r="U37" s="8">
        <v>40.03</v>
      </c>
      <c r="V37" s="2">
        <v>9895191</v>
      </c>
      <c r="W37" s="3" t="s">
        <v>47</v>
      </c>
      <c r="X37" s="3" t="s">
        <v>48</v>
      </c>
      <c r="Y37" s="3" t="s">
        <v>49</v>
      </c>
      <c r="Z37" s="3" t="s">
        <v>50</v>
      </c>
      <c r="AA37" s="3" t="s">
        <v>51</v>
      </c>
      <c r="AB37" s="3" t="s">
        <v>52</v>
      </c>
      <c r="AC37" s="3" t="s">
        <v>85</v>
      </c>
      <c r="AH37" s="3" t="s">
        <v>54</v>
      </c>
      <c r="AJ37" s="3" t="s">
        <v>55</v>
      </c>
      <c r="AK37" s="3" t="s">
        <v>185</v>
      </c>
      <c r="AL37" s="3" t="s">
        <v>68</v>
      </c>
      <c r="AM37" s="3" t="s">
        <v>81</v>
      </c>
      <c r="AO37" s="3" t="s">
        <v>58</v>
      </c>
    </row>
    <row r="38" spans="1:41" x14ac:dyDescent="0.25">
      <c r="A38" t="str">
        <f>VLOOKUP(AC38,'CORRELAÇÃO UNIDADES'!A:B,2,0)</f>
        <v>DTCC</v>
      </c>
      <c r="B38">
        <f t="shared" si="0"/>
        <v>1</v>
      </c>
      <c r="C38" s="2">
        <v>643205670</v>
      </c>
      <c r="D38" s="2">
        <v>109978</v>
      </c>
      <c r="E38" s="3" t="s">
        <v>39</v>
      </c>
      <c r="F38" s="4">
        <v>43836.376383402778</v>
      </c>
      <c r="G38" s="3" t="s">
        <v>186</v>
      </c>
      <c r="H38" s="3" t="s">
        <v>41</v>
      </c>
      <c r="I38" s="3" t="s">
        <v>187</v>
      </c>
      <c r="J38" s="3" t="s">
        <v>188</v>
      </c>
      <c r="K38" s="2">
        <v>2007</v>
      </c>
      <c r="L38" s="2">
        <v>45197865</v>
      </c>
      <c r="M38" s="3" t="s">
        <v>189</v>
      </c>
      <c r="N38" s="3" t="s">
        <v>45</v>
      </c>
      <c r="O38" s="3" t="s">
        <v>106</v>
      </c>
      <c r="P38" s="5">
        <v>142.88</v>
      </c>
      <c r="Q38" s="6">
        <v>4.05</v>
      </c>
      <c r="R38" s="2">
        <v>128199</v>
      </c>
      <c r="S38" s="2">
        <v>450</v>
      </c>
      <c r="T38" s="7">
        <v>3.15</v>
      </c>
      <c r="U38" s="8">
        <v>578.09</v>
      </c>
      <c r="V38" s="2">
        <v>6103464</v>
      </c>
      <c r="W38" s="3" t="s">
        <v>190</v>
      </c>
      <c r="X38" s="3" t="s">
        <v>48</v>
      </c>
      <c r="Y38" s="3" t="s">
        <v>191</v>
      </c>
      <c r="Z38" s="3" t="s">
        <v>74</v>
      </c>
      <c r="AA38" s="3" t="s">
        <v>51</v>
      </c>
      <c r="AB38" s="3" t="s">
        <v>52</v>
      </c>
      <c r="AC38" s="3" t="s">
        <v>53</v>
      </c>
      <c r="AH38" s="3" t="s">
        <v>54</v>
      </c>
      <c r="AJ38" s="3" t="s">
        <v>192</v>
      </c>
      <c r="AK38" s="3" t="s">
        <v>193</v>
      </c>
      <c r="AL38" s="3" t="s">
        <v>68</v>
      </c>
      <c r="AM38" s="3" t="s">
        <v>63</v>
      </c>
      <c r="AO38" s="3" t="s">
        <v>58</v>
      </c>
    </row>
    <row r="39" spans="1:41" x14ac:dyDescent="0.25">
      <c r="A39" t="str">
        <f>VLOOKUP(AC39,'CORRELAÇÃO UNIDADES'!A:B,2,0)</f>
        <v>PROINFRA</v>
      </c>
      <c r="B39">
        <f t="shared" si="0"/>
        <v>1</v>
      </c>
      <c r="C39" s="2">
        <v>643288038</v>
      </c>
      <c r="D39" s="2">
        <v>109978</v>
      </c>
      <c r="E39" s="3" t="s">
        <v>39</v>
      </c>
      <c r="F39" s="4">
        <v>43836.637106979164</v>
      </c>
      <c r="G39" s="3" t="s">
        <v>140</v>
      </c>
      <c r="H39" s="3" t="s">
        <v>41</v>
      </c>
      <c r="I39" s="3" t="s">
        <v>131</v>
      </c>
      <c r="J39" s="3" t="s">
        <v>43</v>
      </c>
      <c r="K39" s="2">
        <v>2012</v>
      </c>
      <c r="L39" s="2">
        <v>13104255</v>
      </c>
      <c r="M39" s="3" t="s">
        <v>194</v>
      </c>
      <c r="N39" s="3" t="s">
        <v>45</v>
      </c>
      <c r="O39" s="3" t="s">
        <v>84</v>
      </c>
      <c r="P39" s="5">
        <v>3</v>
      </c>
      <c r="Q39" s="6">
        <v>4.93</v>
      </c>
      <c r="R39" s="2">
        <v>111325</v>
      </c>
      <c r="S39" s="2">
        <v>5</v>
      </c>
      <c r="T39" s="7">
        <v>1.67</v>
      </c>
      <c r="U39" s="8">
        <v>14.79</v>
      </c>
      <c r="V39" s="2">
        <v>11396534</v>
      </c>
      <c r="W39" s="3" t="s">
        <v>72</v>
      </c>
      <c r="X39" s="3" t="s">
        <v>48</v>
      </c>
      <c r="Y39" s="3" t="s">
        <v>73</v>
      </c>
      <c r="Z39" s="3" t="s">
        <v>74</v>
      </c>
      <c r="AA39" s="3" t="s">
        <v>51</v>
      </c>
      <c r="AB39" s="3" t="s">
        <v>52</v>
      </c>
      <c r="AC39" s="3" t="s">
        <v>75</v>
      </c>
      <c r="AH39" s="3" t="s">
        <v>54</v>
      </c>
      <c r="AJ39" s="3" t="s">
        <v>76</v>
      </c>
      <c r="AK39" s="3" t="s">
        <v>141</v>
      </c>
      <c r="AL39" s="3" t="s">
        <v>120</v>
      </c>
      <c r="AM39" s="3" t="s">
        <v>133</v>
      </c>
      <c r="AO39" s="3" t="s">
        <v>134</v>
      </c>
    </row>
    <row r="40" spans="1:41" x14ac:dyDescent="0.25">
      <c r="A40" t="str">
        <f>VLOOKUP(AC40,'CORRELAÇÃO UNIDADES'!A:B,2,0)</f>
        <v>PROINFRA</v>
      </c>
      <c r="B40">
        <f t="shared" si="0"/>
        <v>1</v>
      </c>
      <c r="C40" s="2">
        <v>643288290</v>
      </c>
      <c r="D40" s="2">
        <v>109978</v>
      </c>
      <c r="E40" s="3" t="s">
        <v>39</v>
      </c>
      <c r="F40" s="4">
        <v>43836.638326655091</v>
      </c>
      <c r="G40" s="3" t="s">
        <v>144</v>
      </c>
      <c r="H40" s="3" t="s">
        <v>41</v>
      </c>
      <c r="I40" s="3" t="s">
        <v>136</v>
      </c>
      <c r="J40" s="3" t="s">
        <v>43</v>
      </c>
      <c r="K40" s="2">
        <v>2011</v>
      </c>
      <c r="L40" s="2">
        <v>13104255</v>
      </c>
      <c r="M40" s="3" t="s">
        <v>194</v>
      </c>
      <c r="N40" s="3" t="s">
        <v>45</v>
      </c>
      <c r="O40" s="3" t="s">
        <v>84</v>
      </c>
      <c r="P40" s="5">
        <v>3</v>
      </c>
      <c r="Q40" s="6">
        <v>4.93</v>
      </c>
      <c r="R40" s="2">
        <v>111325</v>
      </c>
      <c r="S40" s="2">
        <v>5</v>
      </c>
      <c r="T40" s="7">
        <v>1.67</v>
      </c>
      <c r="U40" s="8">
        <v>14.79</v>
      </c>
      <c r="V40" s="2">
        <v>11396534</v>
      </c>
      <c r="W40" s="3" t="s">
        <v>72</v>
      </c>
      <c r="X40" s="3" t="s">
        <v>48</v>
      </c>
      <c r="Y40" s="3" t="s">
        <v>73</v>
      </c>
      <c r="Z40" s="3" t="s">
        <v>74</v>
      </c>
      <c r="AA40" s="3" t="s">
        <v>51</v>
      </c>
      <c r="AB40" s="3" t="s">
        <v>52</v>
      </c>
      <c r="AC40" s="3" t="s">
        <v>75</v>
      </c>
      <c r="AH40" s="3" t="s">
        <v>54</v>
      </c>
      <c r="AJ40" s="3" t="s">
        <v>76</v>
      </c>
      <c r="AK40" s="3" t="s">
        <v>145</v>
      </c>
      <c r="AL40" s="3" t="s">
        <v>120</v>
      </c>
      <c r="AM40" s="3" t="s">
        <v>133</v>
      </c>
      <c r="AO40" s="3" t="s">
        <v>134</v>
      </c>
    </row>
    <row r="41" spans="1:41" x14ac:dyDescent="0.25">
      <c r="A41" t="str">
        <f>VLOOKUP(AC41,'CORRELAÇÃO UNIDADES'!A:B,2,0)</f>
        <v>PROINFRA</v>
      </c>
      <c r="B41">
        <f t="shared" si="0"/>
        <v>1</v>
      </c>
      <c r="C41" s="2">
        <v>643288476</v>
      </c>
      <c r="D41" s="2">
        <v>109978</v>
      </c>
      <c r="E41" s="3" t="s">
        <v>39</v>
      </c>
      <c r="F41" s="4">
        <v>43836.639200613427</v>
      </c>
      <c r="G41" s="3" t="s">
        <v>148</v>
      </c>
      <c r="H41" s="3" t="s">
        <v>41</v>
      </c>
      <c r="I41" s="3" t="s">
        <v>131</v>
      </c>
      <c r="J41" s="3" t="s">
        <v>43</v>
      </c>
      <c r="K41" s="2">
        <v>2012</v>
      </c>
      <c r="L41" s="2">
        <v>13104255</v>
      </c>
      <c r="M41" s="3" t="s">
        <v>194</v>
      </c>
      <c r="N41" s="3" t="s">
        <v>45</v>
      </c>
      <c r="O41" s="3" t="s">
        <v>84</v>
      </c>
      <c r="P41" s="5">
        <v>3</v>
      </c>
      <c r="Q41" s="6">
        <v>4.93</v>
      </c>
      <c r="R41" s="2">
        <v>111325</v>
      </c>
      <c r="S41" s="2">
        <v>5</v>
      </c>
      <c r="T41" s="7">
        <v>1.67</v>
      </c>
      <c r="U41" s="8">
        <v>14.79</v>
      </c>
      <c r="V41" s="2">
        <v>11396534</v>
      </c>
      <c r="W41" s="3" t="s">
        <v>72</v>
      </c>
      <c r="X41" s="3" t="s">
        <v>48</v>
      </c>
      <c r="Y41" s="3" t="s">
        <v>73</v>
      </c>
      <c r="Z41" s="3" t="s">
        <v>74</v>
      </c>
      <c r="AA41" s="3" t="s">
        <v>51</v>
      </c>
      <c r="AB41" s="3" t="s">
        <v>52</v>
      </c>
      <c r="AC41" s="3" t="s">
        <v>75</v>
      </c>
      <c r="AH41" s="3" t="s">
        <v>54</v>
      </c>
      <c r="AJ41" s="3" t="s">
        <v>76</v>
      </c>
      <c r="AK41" s="3" t="s">
        <v>149</v>
      </c>
      <c r="AL41" s="3" t="s">
        <v>120</v>
      </c>
      <c r="AM41" s="3" t="s">
        <v>133</v>
      </c>
      <c r="AO41" s="3" t="s">
        <v>134</v>
      </c>
    </row>
    <row r="42" spans="1:41" x14ac:dyDescent="0.25">
      <c r="A42" t="str">
        <f>VLOOKUP(AC42,'CORRELAÇÃO UNIDADES'!A:B,2,0)</f>
        <v>PROINFRA</v>
      </c>
      <c r="B42">
        <f t="shared" si="0"/>
        <v>1</v>
      </c>
      <c r="C42" s="2">
        <v>643288614</v>
      </c>
      <c r="D42" s="2">
        <v>109978</v>
      </c>
      <c r="E42" s="3" t="s">
        <v>39</v>
      </c>
      <c r="F42" s="4">
        <v>43836.639885138888</v>
      </c>
      <c r="G42" s="3" t="s">
        <v>130</v>
      </c>
      <c r="H42" s="3" t="s">
        <v>41</v>
      </c>
      <c r="I42" s="3" t="s">
        <v>131</v>
      </c>
      <c r="J42" s="3" t="s">
        <v>43</v>
      </c>
      <c r="K42" s="2">
        <v>2012</v>
      </c>
      <c r="L42" s="2">
        <v>13104255</v>
      </c>
      <c r="M42" s="3" t="s">
        <v>194</v>
      </c>
      <c r="N42" s="3" t="s">
        <v>45</v>
      </c>
      <c r="O42" s="3" t="s">
        <v>84</v>
      </c>
      <c r="P42" s="5">
        <v>3</v>
      </c>
      <c r="Q42" s="6">
        <v>4.93</v>
      </c>
      <c r="R42" s="2">
        <v>111325</v>
      </c>
      <c r="S42" s="2">
        <v>5</v>
      </c>
      <c r="T42" s="7">
        <v>1.67</v>
      </c>
      <c r="U42" s="8">
        <v>14.79</v>
      </c>
      <c r="V42" s="2">
        <v>11396534</v>
      </c>
      <c r="W42" s="3" t="s">
        <v>72</v>
      </c>
      <c r="X42" s="3" t="s">
        <v>48</v>
      </c>
      <c r="Y42" s="3" t="s">
        <v>73</v>
      </c>
      <c r="Z42" s="3" t="s">
        <v>74</v>
      </c>
      <c r="AA42" s="3" t="s">
        <v>51</v>
      </c>
      <c r="AB42" s="3" t="s">
        <v>52</v>
      </c>
      <c r="AC42" s="3" t="s">
        <v>75</v>
      </c>
      <c r="AH42" s="3" t="s">
        <v>54</v>
      </c>
      <c r="AJ42" s="3" t="s">
        <v>76</v>
      </c>
      <c r="AK42" s="3" t="s">
        <v>132</v>
      </c>
      <c r="AL42" s="3" t="s">
        <v>120</v>
      </c>
      <c r="AM42" s="3" t="s">
        <v>133</v>
      </c>
      <c r="AO42" s="3" t="s">
        <v>134</v>
      </c>
    </row>
    <row r="43" spans="1:41" x14ac:dyDescent="0.25">
      <c r="A43" t="str">
        <f>VLOOKUP(AC43,'CORRELAÇÃO UNIDADES'!A:B,2,0)</f>
        <v>PROINFRA</v>
      </c>
      <c r="B43">
        <f t="shared" si="0"/>
        <v>1</v>
      </c>
      <c r="C43" s="2">
        <v>643288797</v>
      </c>
      <c r="D43" s="2">
        <v>109978</v>
      </c>
      <c r="E43" s="3" t="s">
        <v>39</v>
      </c>
      <c r="F43" s="4">
        <v>43836.640613078707</v>
      </c>
      <c r="G43" s="3" t="s">
        <v>150</v>
      </c>
      <c r="H43" s="3" t="s">
        <v>41</v>
      </c>
      <c r="I43" s="3" t="s">
        <v>131</v>
      </c>
      <c r="J43" s="3" t="s">
        <v>43</v>
      </c>
      <c r="K43" s="2">
        <v>2016</v>
      </c>
      <c r="L43" s="2">
        <v>13104255</v>
      </c>
      <c r="M43" s="3" t="s">
        <v>194</v>
      </c>
      <c r="N43" s="3" t="s">
        <v>45</v>
      </c>
      <c r="O43" s="3" t="s">
        <v>84</v>
      </c>
      <c r="P43" s="5">
        <v>3</v>
      </c>
      <c r="Q43" s="6">
        <v>4.93</v>
      </c>
      <c r="R43" s="2">
        <v>111325</v>
      </c>
      <c r="S43" s="2">
        <v>5</v>
      </c>
      <c r="T43" s="7">
        <v>1.67</v>
      </c>
      <c r="U43" s="8">
        <v>14.79</v>
      </c>
      <c r="V43" s="2">
        <v>11396534</v>
      </c>
      <c r="W43" s="3" t="s">
        <v>72</v>
      </c>
      <c r="X43" s="3" t="s">
        <v>48</v>
      </c>
      <c r="Y43" s="3" t="s">
        <v>73</v>
      </c>
      <c r="Z43" s="3" t="s">
        <v>74</v>
      </c>
      <c r="AA43" s="3" t="s">
        <v>51</v>
      </c>
      <c r="AB43" s="3" t="s">
        <v>52</v>
      </c>
      <c r="AC43" s="3" t="s">
        <v>75</v>
      </c>
      <c r="AH43" s="3" t="s">
        <v>54</v>
      </c>
      <c r="AJ43" s="3" t="s">
        <v>76</v>
      </c>
      <c r="AK43" s="3" t="s">
        <v>151</v>
      </c>
      <c r="AL43" s="3" t="s">
        <v>120</v>
      </c>
      <c r="AM43" s="3" t="s">
        <v>133</v>
      </c>
      <c r="AO43" s="3" t="s">
        <v>134</v>
      </c>
    </row>
    <row r="44" spans="1:41" x14ac:dyDescent="0.25">
      <c r="A44" t="str">
        <f>VLOOKUP(AC44,'CORRELAÇÃO UNIDADES'!A:B,2,0)</f>
        <v>PROINFRA</v>
      </c>
      <c r="B44">
        <f t="shared" si="0"/>
        <v>1</v>
      </c>
      <c r="C44" s="2">
        <v>643288934</v>
      </c>
      <c r="D44" s="2">
        <v>109978</v>
      </c>
      <c r="E44" s="3" t="s">
        <v>39</v>
      </c>
      <c r="F44" s="4">
        <v>43836.641224340281</v>
      </c>
      <c r="G44" s="3" t="s">
        <v>138</v>
      </c>
      <c r="H44" s="3" t="s">
        <v>41</v>
      </c>
      <c r="I44" s="3" t="s">
        <v>131</v>
      </c>
      <c r="J44" s="3" t="s">
        <v>43</v>
      </c>
      <c r="K44" s="2">
        <v>2016</v>
      </c>
      <c r="L44" s="2">
        <v>13104255</v>
      </c>
      <c r="M44" s="3" t="s">
        <v>194</v>
      </c>
      <c r="N44" s="3" t="s">
        <v>45</v>
      </c>
      <c r="O44" s="3" t="s">
        <v>84</v>
      </c>
      <c r="P44" s="5">
        <v>3</v>
      </c>
      <c r="Q44" s="6">
        <v>4.93</v>
      </c>
      <c r="R44" s="2">
        <v>111325</v>
      </c>
      <c r="S44" s="2">
        <v>5</v>
      </c>
      <c r="T44" s="7">
        <v>1.67</v>
      </c>
      <c r="U44" s="8">
        <v>14.79</v>
      </c>
      <c r="V44" s="2">
        <v>11396534</v>
      </c>
      <c r="W44" s="3" t="s">
        <v>72</v>
      </c>
      <c r="X44" s="3" t="s">
        <v>48</v>
      </c>
      <c r="Y44" s="3" t="s">
        <v>73</v>
      </c>
      <c r="Z44" s="3" t="s">
        <v>74</v>
      </c>
      <c r="AA44" s="3" t="s">
        <v>51</v>
      </c>
      <c r="AB44" s="3" t="s">
        <v>52</v>
      </c>
      <c r="AC44" s="3" t="s">
        <v>75</v>
      </c>
      <c r="AH44" s="3" t="s">
        <v>54</v>
      </c>
      <c r="AJ44" s="3" t="s">
        <v>76</v>
      </c>
      <c r="AK44" s="3" t="s">
        <v>139</v>
      </c>
      <c r="AL44" s="3" t="s">
        <v>120</v>
      </c>
      <c r="AM44" s="3" t="s">
        <v>133</v>
      </c>
      <c r="AO44" s="3" t="s">
        <v>134</v>
      </c>
    </row>
    <row r="45" spans="1:41" x14ac:dyDescent="0.25">
      <c r="A45" t="str">
        <f>VLOOKUP(AC45,'CORRELAÇÃO UNIDADES'!A:B,2,0)</f>
        <v>PROINFRA</v>
      </c>
      <c r="B45">
        <f t="shared" si="0"/>
        <v>1</v>
      </c>
      <c r="C45" s="2">
        <v>643289061</v>
      </c>
      <c r="D45" s="2">
        <v>109978</v>
      </c>
      <c r="E45" s="3" t="s">
        <v>39</v>
      </c>
      <c r="F45" s="4">
        <v>43836.641825497682</v>
      </c>
      <c r="G45" s="3" t="s">
        <v>135</v>
      </c>
      <c r="H45" s="3" t="s">
        <v>41</v>
      </c>
      <c r="I45" s="3" t="s">
        <v>136</v>
      </c>
      <c r="J45" s="3" t="s">
        <v>43</v>
      </c>
      <c r="K45" s="2">
        <v>2011</v>
      </c>
      <c r="L45" s="2">
        <v>13104255</v>
      </c>
      <c r="M45" s="3" t="s">
        <v>194</v>
      </c>
      <c r="N45" s="3" t="s">
        <v>45</v>
      </c>
      <c r="O45" s="3" t="s">
        <v>84</v>
      </c>
      <c r="P45" s="5">
        <v>3</v>
      </c>
      <c r="Q45" s="6">
        <v>4.93</v>
      </c>
      <c r="R45" s="2">
        <v>111325</v>
      </c>
      <c r="S45" s="2">
        <v>5</v>
      </c>
      <c r="T45" s="7">
        <v>1.67</v>
      </c>
      <c r="U45" s="8">
        <v>14.79</v>
      </c>
      <c r="V45" s="2">
        <v>11396534</v>
      </c>
      <c r="W45" s="3" t="s">
        <v>72</v>
      </c>
      <c r="X45" s="3" t="s">
        <v>48</v>
      </c>
      <c r="Y45" s="3" t="s">
        <v>73</v>
      </c>
      <c r="Z45" s="3" t="s">
        <v>74</v>
      </c>
      <c r="AA45" s="3" t="s">
        <v>51</v>
      </c>
      <c r="AB45" s="3" t="s">
        <v>52</v>
      </c>
      <c r="AC45" s="3" t="s">
        <v>75</v>
      </c>
      <c r="AH45" s="3" t="s">
        <v>54</v>
      </c>
      <c r="AJ45" s="3" t="s">
        <v>76</v>
      </c>
      <c r="AK45" s="3" t="s">
        <v>137</v>
      </c>
      <c r="AL45" s="3" t="s">
        <v>120</v>
      </c>
      <c r="AM45" s="3" t="s">
        <v>133</v>
      </c>
      <c r="AO45" s="3" t="s">
        <v>134</v>
      </c>
    </row>
    <row r="46" spans="1:41" x14ac:dyDescent="0.25">
      <c r="A46" t="str">
        <f>VLOOKUP(AC46,'CORRELAÇÃO UNIDADES'!A:B,2,0)</f>
        <v>PROINFRA</v>
      </c>
      <c r="B46">
        <f t="shared" si="0"/>
        <v>1</v>
      </c>
      <c r="C46" s="2">
        <v>643289212</v>
      </c>
      <c r="D46" s="2">
        <v>109978</v>
      </c>
      <c r="E46" s="3" t="s">
        <v>39</v>
      </c>
      <c r="F46" s="4">
        <v>43836.642456828704</v>
      </c>
      <c r="G46" s="3" t="s">
        <v>146</v>
      </c>
      <c r="H46" s="3" t="s">
        <v>41</v>
      </c>
      <c r="I46" s="3" t="s">
        <v>131</v>
      </c>
      <c r="J46" s="3" t="s">
        <v>43</v>
      </c>
      <c r="K46" s="2">
        <v>2016</v>
      </c>
      <c r="L46" s="2">
        <v>13104255</v>
      </c>
      <c r="M46" s="3" t="s">
        <v>194</v>
      </c>
      <c r="N46" s="3" t="s">
        <v>45</v>
      </c>
      <c r="O46" s="3" t="s">
        <v>84</v>
      </c>
      <c r="P46" s="5">
        <v>3</v>
      </c>
      <c r="Q46" s="6">
        <v>4.93</v>
      </c>
      <c r="R46" s="2">
        <v>111325</v>
      </c>
      <c r="S46" s="2">
        <v>5</v>
      </c>
      <c r="T46" s="7">
        <v>1.67</v>
      </c>
      <c r="U46" s="8">
        <v>14.79</v>
      </c>
      <c r="V46" s="2">
        <v>11396534</v>
      </c>
      <c r="W46" s="3" t="s">
        <v>72</v>
      </c>
      <c r="X46" s="3" t="s">
        <v>48</v>
      </c>
      <c r="Y46" s="3" t="s">
        <v>73</v>
      </c>
      <c r="Z46" s="3" t="s">
        <v>74</v>
      </c>
      <c r="AA46" s="3" t="s">
        <v>51</v>
      </c>
      <c r="AB46" s="3" t="s">
        <v>52</v>
      </c>
      <c r="AC46" s="3" t="s">
        <v>75</v>
      </c>
      <c r="AH46" s="3" t="s">
        <v>54</v>
      </c>
      <c r="AJ46" s="3" t="s">
        <v>76</v>
      </c>
      <c r="AK46" s="3" t="s">
        <v>147</v>
      </c>
      <c r="AL46" s="3" t="s">
        <v>120</v>
      </c>
      <c r="AM46" s="3" t="s">
        <v>133</v>
      </c>
      <c r="AO46" s="3" t="s">
        <v>134</v>
      </c>
    </row>
    <row r="47" spans="1:41" x14ac:dyDescent="0.25">
      <c r="A47" t="str">
        <f>VLOOKUP(AC47,'CORRELAÇÃO UNIDADES'!A:B,2,0)</f>
        <v>PROINFRA</v>
      </c>
      <c r="B47">
        <f t="shared" si="0"/>
        <v>1</v>
      </c>
      <c r="C47" s="2">
        <v>643289319</v>
      </c>
      <c r="D47" s="2">
        <v>109978</v>
      </c>
      <c r="E47" s="3" t="s">
        <v>39</v>
      </c>
      <c r="F47" s="4">
        <v>43836.642939305559</v>
      </c>
      <c r="G47" s="3" t="s">
        <v>142</v>
      </c>
      <c r="H47" s="3" t="s">
        <v>41</v>
      </c>
      <c r="I47" s="3" t="s">
        <v>136</v>
      </c>
      <c r="J47" s="3" t="s">
        <v>43</v>
      </c>
      <c r="K47" s="2">
        <v>2011</v>
      </c>
      <c r="L47" s="2">
        <v>13104255</v>
      </c>
      <c r="M47" s="3" t="s">
        <v>194</v>
      </c>
      <c r="N47" s="3" t="s">
        <v>45</v>
      </c>
      <c r="O47" s="3" t="s">
        <v>84</v>
      </c>
      <c r="P47" s="5">
        <v>3</v>
      </c>
      <c r="Q47" s="6">
        <v>4.93</v>
      </c>
      <c r="R47" s="2">
        <v>111325</v>
      </c>
      <c r="S47" s="2">
        <v>5</v>
      </c>
      <c r="T47" s="7">
        <v>1.67</v>
      </c>
      <c r="U47" s="8">
        <v>14.79</v>
      </c>
      <c r="V47" s="2">
        <v>11396534</v>
      </c>
      <c r="W47" s="3" t="s">
        <v>72</v>
      </c>
      <c r="X47" s="3" t="s">
        <v>48</v>
      </c>
      <c r="Y47" s="3" t="s">
        <v>73</v>
      </c>
      <c r="Z47" s="3" t="s">
        <v>74</v>
      </c>
      <c r="AA47" s="3" t="s">
        <v>51</v>
      </c>
      <c r="AB47" s="3" t="s">
        <v>52</v>
      </c>
      <c r="AC47" s="3" t="s">
        <v>75</v>
      </c>
      <c r="AH47" s="3" t="s">
        <v>54</v>
      </c>
      <c r="AJ47" s="3" t="s">
        <v>76</v>
      </c>
      <c r="AK47" s="3" t="s">
        <v>143</v>
      </c>
      <c r="AL47" s="3" t="s">
        <v>120</v>
      </c>
      <c r="AM47" s="3" t="s">
        <v>133</v>
      </c>
      <c r="AO47" s="3" t="s">
        <v>134</v>
      </c>
    </row>
    <row r="48" spans="1:41" x14ac:dyDescent="0.25">
      <c r="A48" t="str">
        <f>VLOOKUP(AC48,'CORRELAÇÃO UNIDADES'!A:B,2,0)</f>
        <v>PROINFRA</v>
      </c>
      <c r="B48">
        <f t="shared" si="0"/>
        <v>1</v>
      </c>
      <c r="C48" s="2">
        <v>643289439</v>
      </c>
      <c r="D48" s="2">
        <v>109978</v>
      </c>
      <c r="E48" s="3" t="s">
        <v>39</v>
      </c>
      <c r="F48" s="4">
        <v>43836.643485949076</v>
      </c>
      <c r="G48" s="3" t="s">
        <v>152</v>
      </c>
      <c r="H48" s="3" t="s">
        <v>41</v>
      </c>
      <c r="I48" s="3" t="s">
        <v>131</v>
      </c>
      <c r="J48" s="3" t="s">
        <v>43</v>
      </c>
      <c r="K48" s="2">
        <v>2016</v>
      </c>
      <c r="L48" s="2">
        <v>13104255</v>
      </c>
      <c r="M48" s="3" t="s">
        <v>194</v>
      </c>
      <c r="N48" s="3" t="s">
        <v>45</v>
      </c>
      <c r="O48" s="3" t="s">
        <v>84</v>
      </c>
      <c r="P48" s="5">
        <v>3</v>
      </c>
      <c r="Q48" s="6">
        <v>4.93</v>
      </c>
      <c r="R48" s="2">
        <v>111325</v>
      </c>
      <c r="S48" s="2">
        <v>5</v>
      </c>
      <c r="T48" s="7">
        <v>1.67</v>
      </c>
      <c r="U48" s="8">
        <v>14.79</v>
      </c>
      <c r="V48" s="2">
        <v>11396534</v>
      </c>
      <c r="W48" s="3" t="s">
        <v>72</v>
      </c>
      <c r="X48" s="3" t="s">
        <v>48</v>
      </c>
      <c r="Y48" s="3" t="s">
        <v>73</v>
      </c>
      <c r="Z48" s="3" t="s">
        <v>74</v>
      </c>
      <c r="AA48" s="3" t="s">
        <v>51</v>
      </c>
      <c r="AB48" s="3" t="s">
        <v>52</v>
      </c>
      <c r="AC48" s="3" t="s">
        <v>75</v>
      </c>
      <c r="AH48" s="3" t="s">
        <v>54</v>
      </c>
      <c r="AJ48" s="3" t="s">
        <v>76</v>
      </c>
      <c r="AK48" s="3" t="s">
        <v>153</v>
      </c>
      <c r="AL48" s="3" t="s">
        <v>120</v>
      </c>
      <c r="AM48" s="3" t="s">
        <v>133</v>
      </c>
      <c r="AO48" s="3" t="s">
        <v>134</v>
      </c>
    </row>
    <row r="49" spans="1:41" x14ac:dyDescent="0.25">
      <c r="A49" t="str">
        <f>VLOOKUP(AC49,'CORRELAÇÃO UNIDADES'!A:B,2,0)</f>
        <v>DTCC</v>
      </c>
      <c r="B49">
        <f t="shared" si="0"/>
        <v>1</v>
      </c>
      <c r="C49" s="2">
        <v>643293142</v>
      </c>
      <c r="D49" s="2">
        <v>109978</v>
      </c>
      <c r="E49" s="3" t="s">
        <v>39</v>
      </c>
      <c r="F49" s="4">
        <v>43836.655696909722</v>
      </c>
      <c r="G49" s="3" t="s">
        <v>195</v>
      </c>
      <c r="H49" s="3" t="s">
        <v>41</v>
      </c>
      <c r="I49" s="3" t="s">
        <v>196</v>
      </c>
      <c r="J49" s="3" t="s">
        <v>197</v>
      </c>
      <c r="K49" s="2">
        <v>2009</v>
      </c>
      <c r="L49" s="2">
        <v>3892</v>
      </c>
      <c r="M49" s="3" t="s">
        <v>198</v>
      </c>
      <c r="N49" s="3" t="s">
        <v>45</v>
      </c>
      <c r="O49" s="3" t="s">
        <v>46</v>
      </c>
      <c r="P49" s="5">
        <v>34</v>
      </c>
      <c r="Q49" s="6">
        <v>3.53</v>
      </c>
      <c r="R49" s="2">
        <v>677768</v>
      </c>
      <c r="S49" s="2">
        <v>178</v>
      </c>
      <c r="T49" s="7">
        <v>5.24</v>
      </c>
      <c r="U49" s="8">
        <v>120</v>
      </c>
      <c r="V49" s="2">
        <v>9895191</v>
      </c>
      <c r="W49" s="3" t="s">
        <v>47</v>
      </c>
      <c r="X49" s="3" t="s">
        <v>48</v>
      </c>
      <c r="Y49" s="3" t="s">
        <v>49</v>
      </c>
      <c r="Z49" s="3" t="s">
        <v>50</v>
      </c>
      <c r="AA49" s="3" t="s">
        <v>51</v>
      </c>
      <c r="AB49" s="3" t="s">
        <v>52</v>
      </c>
      <c r="AC49" s="3" t="s">
        <v>53</v>
      </c>
      <c r="AH49" s="3" t="s">
        <v>54</v>
      </c>
      <c r="AJ49" s="3" t="s">
        <v>55</v>
      </c>
      <c r="AK49" s="3" t="s">
        <v>199</v>
      </c>
      <c r="AM49" s="3" t="s">
        <v>200</v>
      </c>
      <c r="AO49" s="3" t="s">
        <v>58</v>
      </c>
    </row>
    <row r="50" spans="1:41" x14ac:dyDescent="0.25">
      <c r="A50" t="str">
        <f>VLOOKUP(AC50,'CORRELAÇÃO UNIDADES'!A:B,2,0)</f>
        <v>DTCC</v>
      </c>
      <c r="B50">
        <f t="shared" si="0"/>
        <v>1</v>
      </c>
      <c r="C50" s="2">
        <v>643371331</v>
      </c>
      <c r="D50" s="2">
        <v>109978</v>
      </c>
      <c r="E50" s="3" t="s">
        <v>39</v>
      </c>
      <c r="F50" s="4">
        <v>43837.300311296298</v>
      </c>
      <c r="G50" s="3" t="s">
        <v>201</v>
      </c>
      <c r="H50" s="3" t="s">
        <v>41</v>
      </c>
      <c r="I50" s="3" t="s">
        <v>202</v>
      </c>
      <c r="J50" s="3" t="s">
        <v>203</v>
      </c>
      <c r="K50" s="2">
        <v>2008</v>
      </c>
      <c r="L50" s="2">
        <v>68674040</v>
      </c>
      <c r="M50" s="3" t="s">
        <v>162</v>
      </c>
      <c r="N50" s="3" t="s">
        <v>45</v>
      </c>
      <c r="O50" s="3" t="s">
        <v>84</v>
      </c>
      <c r="P50" s="5">
        <v>30.31</v>
      </c>
      <c r="Q50" s="6">
        <v>4.95</v>
      </c>
      <c r="R50" s="2">
        <v>147280</v>
      </c>
      <c r="S50" s="2">
        <v>451</v>
      </c>
      <c r="T50" s="7">
        <v>14.88</v>
      </c>
      <c r="U50" s="8">
        <v>150</v>
      </c>
      <c r="V50" s="2">
        <v>9895191</v>
      </c>
      <c r="W50" s="3" t="s">
        <v>47</v>
      </c>
      <c r="X50" s="3" t="s">
        <v>48</v>
      </c>
      <c r="Y50" s="3" t="s">
        <v>49</v>
      </c>
      <c r="Z50" s="3" t="s">
        <v>50</v>
      </c>
      <c r="AA50" s="3" t="s">
        <v>51</v>
      </c>
      <c r="AB50" s="3" t="s">
        <v>52</v>
      </c>
      <c r="AC50" s="3" t="s">
        <v>53</v>
      </c>
      <c r="AH50" s="3" t="s">
        <v>54</v>
      </c>
      <c r="AJ50" s="3" t="s">
        <v>55</v>
      </c>
      <c r="AK50" s="3" t="s">
        <v>204</v>
      </c>
      <c r="AL50" s="3" t="s">
        <v>68</v>
      </c>
      <c r="AM50" s="3" t="s">
        <v>205</v>
      </c>
      <c r="AO50" s="3" t="s">
        <v>58</v>
      </c>
    </row>
    <row r="51" spans="1:41" x14ac:dyDescent="0.25">
      <c r="A51" t="str">
        <f>VLOOKUP(AC51,'CORRELAÇÃO UNIDADES'!A:B,2,0)</f>
        <v>DTCC</v>
      </c>
      <c r="B51">
        <f t="shared" si="0"/>
        <v>1</v>
      </c>
      <c r="C51" s="2">
        <v>643384129</v>
      </c>
      <c r="D51" s="2">
        <v>109978</v>
      </c>
      <c r="E51" s="3" t="s">
        <v>39</v>
      </c>
      <c r="F51" s="4">
        <v>43837.34292638889</v>
      </c>
      <c r="G51" s="3" t="s">
        <v>206</v>
      </c>
      <c r="H51" s="3" t="s">
        <v>41</v>
      </c>
      <c r="I51" s="3" t="s">
        <v>60</v>
      </c>
      <c r="J51" s="3" t="s">
        <v>207</v>
      </c>
      <c r="K51" s="2">
        <v>2011</v>
      </c>
      <c r="L51" s="2">
        <v>1670814</v>
      </c>
      <c r="M51" s="3" t="s">
        <v>114</v>
      </c>
      <c r="N51" s="3" t="s">
        <v>45</v>
      </c>
      <c r="O51" s="3" t="s">
        <v>106</v>
      </c>
      <c r="P51" s="5">
        <v>60.56</v>
      </c>
      <c r="Q51" s="6">
        <v>4.05</v>
      </c>
      <c r="R51" s="2">
        <v>122294</v>
      </c>
      <c r="S51" s="2">
        <v>331</v>
      </c>
      <c r="T51" s="7">
        <v>5.47</v>
      </c>
      <c r="U51" s="8">
        <v>245.03</v>
      </c>
      <c r="V51" s="2">
        <v>6103464</v>
      </c>
      <c r="W51" s="3" t="s">
        <v>190</v>
      </c>
      <c r="X51" s="3" t="s">
        <v>48</v>
      </c>
      <c r="Y51" s="3" t="s">
        <v>191</v>
      </c>
      <c r="Z51" s="3" t="s">
        <v>74</v>
      </c>
      <c r="AA51" s="3" t="s">
        <v>51</v>
      </c>
      <c r="AB51" s="3" t="s">
        <v>52</v>
      </c>
      <c r="AC51" s="3" t="s">
        <v>53</v>
      </c>
      <c r="AH51" s="3" t="s">
        <v>54</v>
      </c>
      <c r="AJ51" s="3" t="s">
        <v>192</v>
      </c>
      <c r="AK51" s="3" t="s">
        <v>208</v>
      </c>
      <c r="AL51" s="3" t="s">
        <v>68</v>
      </c>
      <c r="AM51" s="3" t="s">
        <v>63</v>
      </c>
      <c r="AO51" s="3" t="s">
        <v>58</v>
      </c>
    </row>
    <row r="52" spans="1:41" x14ac:dyDescent="0.25">
      <c r="A52" t="str">
        <f>VLOOKUP(AC52,'CORRELAÇÃO UNIDADES'!A:B,2,0)</f>
        <v>DTCC</v>
      </c>
      <c r="B52">
        <f t="shared" si="0"/>
        <v>1</v>
      </c>
      <c r="C52" s="2">
        <v>643384169</v>
      </c>
      <c r="D52" s="2">
        <v>109978</v>
      </c>
      <c r="E52" s="3" t="s">
        <v>39</v>
      </c>
      <c r="F52" s="4">
        <v>43837.343026423609</v>
      </c>
      <c r="G52" s="3" t="s">
        <v>209</v>
      </c>
      <c r="H52" s="3" t="s">
        <v>41</v>
      </c>
      <c r="I52" s="3" t="s">
        <v>65</v>
      </c>
      <c r="J52" s="3" t="s">
        <v>210</v>
      </c>
      <c r="K52" s="2">
        <v>2007</v>
      </c>
      <c r="L52" s="2">
        <v>1346441</v>
      </c>
      <c r="M52" s="3" t="s">
        <v>211</v>
      </c>
      <c r="N52" s="3" t="s">
        <v>45</v>
      </c>
      <c r="O52" s="3" t="s">
        <v>84</v>
      </c>
      <c r="P52" s="5">
        <v>28.33</v>
      </c>
      <c r="Q52" s="6">
        <v>3.53</v>
      </c>
      <c r="R52" s="2">
        <v>138091</v>
      </c>
      <c r="S52" s="2">
        <v>259</v>
      </c>
      <c r="T52" s="7">
        <v>9.14</v>
      </c>
      <c r="U52" s="8">
        <v>100</v>
      </c>
      <c r="V52" s="2">
        <v>9895191</v>
      </c>
      <c r="W52" s="3" t="s">
        <v>47</v>
      </c>
      <c r="X52" s="3" t="s">
        <v>48</v>
      </c>
      <c r="Y52" s="3" t="s">
        <v>49</v>
      </c>
      <c r="Z52" s="3" t="s">
        <v>50</v>
      </c>
      <c r="AA52" s="3" t="s">
        <v>51</v>
      </c>
      <c r="AB52" s="3" t="s">
        <v>52</v>
      </c>
      <c r="AC52" s="3" t="s">
        <v>53</v>
      </c>
      <c r="AH52" s="3" t="s">
        <v>54</v>
      </c>
      <c r="AJ52" s="3" t="s">
        <v>55</v>
      </c>
      <c r="AK52" s="3" t="s">
        <v>212</v>
      </c>
      <c r="AL52" s="3" t="s">
        <v>68</v>
      </c>
      <c r="AM52" s="3" t="s">
        <v>57</v>
      </c>
      <c r="AO52" s="3" t="s">
        <v>213</v>
      </c>
    </row>
    <row r="53" spans="1:41" x14ac:dyDescent="0.25">
      <c r="A53" t="str">
        <f>VLOOKUP(AC53,'CORRELAÇÃO UNIDADES'!A:B,2,0)</f>
        <v>DZO</v>
      </c>
      <c r="B53">
        <f t="shared" si="0"/>
        <v>1</v>
      </c>
      <c r="C53" s="2">
        <v>643328259</v>
      </c>
      <c r="D53" s="2">
        <v>109978</v>
      </c>
      <c r="E53" s="3" t="s">
        <v>39</v>
      </c>
      <c r="F53" s="4">
        <v>43837.346009953704</v>
      </c>
      <c r="G53" s="3" t="s">
        <v>214</v>
      </c>
      <c r="H53" s="3" t="s">
        <v>41</v>
      </c>
      <c r="I53" s="3" t="s">
        <v>215</v>
      </c>
      <c r="J53" s="3" t="s">
        <v>216</v>
      </c>
      <c r="K53" s="2">
        <v>2017</v>
      </c>
      <c r="L53" s="2">
        <v>1346441</v>
      </c>
      <c r="M53" s="3" t="s">
        <v>211</v>
      </c>
      <c r="N53" s="3" t="s">
        <v>45</v>
      </c>
      <c r="O53" s="3" t="s">
        <v>84</v>
      </c>
      <c r="P53" s="5">
        <v>20</v>
      </c>
      <c r="Q53" s="6">
        <v>4.95</v>
      </c>
      <c r="R53" s="2">
        <v>210130</v>
      </c>
      <c r="S53" s="2">
        <v>10</v>
      </c>
      <c r="T53" s="7">
        <v>0.5</v>
      </c>
      <c r="U53" s="8">
        <v>98.96</v>
      </c>
      <c r="V53" s="2">
        <v>9895191</v>
      </c>
      <c r="W53" s="3" t="s">
        <v>47</v>
      </c>
      <c r="X53" s="3" t="s">
        <v>48</v>
      </c>
      <c r="Y53" s="3" t="s">
        <v>49</v>
      </c>
      <c r="Z53" s="3" t="s">
        <v>50</v>
      </c>
      <c r="AA53" s="3" t="s">
        <v>51</v>
      </c>
      <c r="AB53" s="3" t="s">
        <v>52</v>
      </c>
      <c r="AC53" s="3" t="s">
        <v>217</v>
      </c>
      <c r="AH53" s="3" t="s">
        <v>54</v>
      </c>
      <c r="AJ53" s="3" t="s">
        <v>55</v>
      </c>
      <c r="AK53" s="3" t="s">
        <v>218</v>
      </c>
      <c r="AL53" s="3" t="s">
        <v>68</v>
      </c>
      <c r="AM53" s="3" t="s">
        <v>133</v>
      </c>
      <c r="AO53" s="3" t="s">
        <v>58</v>
      </c>
    </row>
    <row r="54" spans="1:41" x14ac:dyDescent="0.25">
      <c r="A54" t="str">
        <f>VLOOKUP(AC54,'CORRELAÇÃO UNIDADES'!A:B,2,0)</f>
        <v>PROINFRA</v>
      </c>
      <c r="B54">
        <f t="shared" si="0"/>
        <v>1</v>
      </c>
      <c r="C54" s="2">
        <v>643387450</v>
      </c>
      <c r="D54" s="2">
        <v>109978</v>
      </c>
      <c r="E54" s="3" t="s">
        <v>39</v>
      </c>
      <c r="F54" s="4">
        <v>43837.35092986111</v>
      </c>
      <c r="G54" s="3" t="s">
        <v>95</v>
      </c>
      <c r="H54" s="3" t="s">
        <v>41</v>
      </c>
      <c r="I54" s="3" t="s">
        <v>81</v>
      </c>
      <c r="J54" s="3" t="s">
        <v>96</v>
      </c>
      <c r="K54" s="2">
        <v>2014</v>
      </c>
      <c r="L54" s="2">
        <v>395527</v>
      </c>
      <c r="M54" s="3" t="s">
        <v>179</v>
      </c>
      <c r="N54" s="3" t="s">
        <v>45</v>
      </c>
      <c r="O54" s="3" t="s">
        <v>84</v>
      </c>
      <c r="P54" s="5">
        <v>8.23</v>
      </c>
      <c r="Q54" s="6">
        <v>4.95</v>
      </c>
      <c r="R54" s="2">
        <v>70960</v>
      </c>
      <c r="S54" s="2">
        <v>392</v>
      </c>
      <c r="T54" s="7">
        <v>47.63</v>
      </c>
      <c r="U54" s="8">
        <v>40.72</v>
      </c>
      <c r="V54" s="2">
        <v>9895191</v>
      </c>
      <c r="W54" s="3" t="s">
        <v>47</v>
      </c>
      <c r="X54" s="3" t="s">
        <v>48</v>
      </c>
      <c r="Y54" s="3" t="s">
        <v>49</v>
      </c>
      <c r="Z54" s="3" t="s">
        <v>50</v>
      </c>
      <c r="AA54" s="3" t="s">
        <v>51</v>
      </c>
      <c r="AB54" s="3" t="s">
        <v>52</v>
      </c>
      <c r="AC54" s="3" t="s">
        <v>85</v>
      </c>
      <c r="AH54" s="3" t="s">
        <v>54</v>
      </c>
      <c r="AJ54" s="3" t="s">
        <v>55</v>
      </c>
      <c r="AK54" s="3" t="s">
        <v>97</v>
      </c>
      <c r="AM54" s="3" t="s">
        <v>81</v>
      </c>
      <c r="AO54" s="3" t="s">
        <v>58</v>
      </c>
    </row>
    <row r="55" spans="1:41" x14ac:dyDescent="0.25">
      <c r="A55" t="str">
        <f>VLOOKUP(AC55,'CORRELAÇÃO UNIDADES'!A:B,2,0)</f>
        <v>DTCC</v>
      </c>
      <c r="B55">
        <f t="shared" si="0"/>
        <v>1</v>
      </c>
      <c r="C55" s="2">
        <v>643388791</v>
      </c>
      <c r="D55" s="2">
        <v>109978</v>
      </c>
      <c r="E55" s="3" t="s">
        <v>39</v>
      </c>
      <c r="F55" s="4">
        <v>43837.352079699071</v>
      </c>
      <c r="G55" s="3" t="s">
        <v>98</v>
      </c>
      <c r="H55" s="3" t="s">
        <v>41</v>
      </c>
      <c r="I55" s="3" t="s">
        <v>81</v>
      </c>
      <c r="J55" s="3" t="s">
        <v>99</v>
      </c>
      <c r="K55" s="2">
        <v>2014</v>
      </c>
      <c r="L55" s="2">
        <v>395527</v>
      </c>
      <c r="M55" s="3" t="s">
        <v>179</v>
      </c>
      <c r="N55" s="3" t="s">
        <v>45</v>
      </c>
      <c r="O55" s="3" t="s">
        <v>84</v>
      </c>
      <c r="P55" s="5">
        <v>7.09</v>
      </c>
      <c r="Q55" s="6">
        <v>4.95</v>
      </c>
      <c r="R55" s="2">
        <v>48966</v>
      </c>
      <c r="S55" s="2">
        <v>310</v>
      </c>
      <c r="T55" s="7">
        <v>43.72</v>
      </c>
      <c r="U55" s="8">
        <v>35.08</v>
      </c>
      <c r="V55" s="2">
        <v>9895191</v>
      </c>
      <c r="W55" s="3" t="s">
        <v>47</v>
      </c>
      <c r="X55" s="3" t="s">
        <v>48</v>
      </c>
      <c r="Y55" s="3" t="s">
        <v>49</v>
      </c>
      <c r="Z55" s="3" t="s">
        <v>50</v>
      </c>
      <c r="AA55" s="3" t="s">
        <v>51</v>
      </c>
      <c r="AB55" s="3" t="s">
        <v>52</v>
      </c>
      <c r="AC55" s="3" t="s">
        <v>53</v>
      </c>
      <c r="AH55" s="3" t="s">
        <v>54</v>
      </c>
      <c r="AJ55" s="3" t="s">
        <v>55</v>
      </c>
      <c r="AK55" s="3" t="s">
        <v>100</v>
      </c>
      <c r="AL55" s="3" t="s">
        <v>68</v>
      </c>
      <c r="AM55" s="3" t="s">
        <v>81</v>
      </c>
      <c r="AO55" s="3" t="s">
        <v>58</v>
      </c>
    </row>
    <row r="56" spans="1:41" x14ac:dyDescent="0.25">
      <c r="A56" t="str">
        <f>VLOOKUP(AC56,'CORRELAÇÃO UNIDADES'!A:B,2,0)</f>
        <v>DTCC</v>
      </c>
      <c r="B56">
        <f t="shared" si="0"/>
        <v>1</v>
      </c>
      <c r="C56" s="2">
        <v>643388511</v>
      </c>
      <c r="D56" s="2">
        <v>109978</v>
      </c>
      <c r="E56" s="3" t="s">
        <v>39</v>
      </c>
      <c r="F56" s="4">
        <v>43837.353702152781</v>
      </c>
      <c r="G56" s="3" t="s">
        <v>93</v>
      </c>
      <c r="H56" s="3" t="s">
        <v>41</v>
      </c>
      <c r="I56" s="3" t="s">
        <v>81</v>
      </c>
      <c r="J56" s="3" t="s">
        <v>43</v>
      </c>
      <c r="K56" s="2">
        <v>2014</v>
      </c>
      <c r="L56" s="2">
        <v>395527</v>
      </c>
      <c r="M56" s="3" t="s">
        <v>179</v>
      </c>
      <c r="N56" s="3" t="s">
        <v>45</v>
      </c>
      <c r="O56" s="3" t="s">
        <v>84</v>
      </c>
      <c r="P56" s="5">
        <v>8.2899999999999991</v>
      </c>
      <c r="Q56" s="6">
        <v>4.95</v>
      </c>
      <c r="R56" s="2">
        <v>39897</v>
      </c>
      <c r="S56" s="2">
        <v>-58</v>
      </c>
      <c r="T56" s="7">
        <v>-7</v>
      </c>
      <c r="U56" s="8">
        <v>41.02</v>
      </c>
      <c r="V56" s="2">
        <v>9895191</v>
      </c>
      <c r="W56" s="3" t="s">
        <v>47</v>
      </c>
      <c r="X56" s="3" t="s">
        <v>48</v>
      </c>
      <c r="Y56" s="3" t="s">
        <v>49</v>
      </c>
      <c r="Z56" s="3" t="s">
        <v>50</v>
      </c>
      <c r="AA56" s="3" t="s">
        <v>51</v>
      </c>
      <c r="AB56" s="3" t="s">
        <v>52</v>
      </c>
      <c r="AC56" s="3" t="s">
        <v>53</v>
      </c>
      <c r="AH56" s="3" t="s">
        <v>54</v>
      </c>
      <c r="AJ56" s="3" t="s">
        <v>55</v>
      </c>
      <c r="AK56" s="3" t="s">
        <v>94</v>
      </c>
      <c r="AM56" s="3" t="s">
        <v>81</v>
      </c>
      <c r="AO56" s="3" t="s">
        <v>58</v>
      </c>
    </row>
    <row r="57" spans="1:41" x14ac:dyDescent="0.25">
      <c r="A57" t="str">
        <f>VLOOKUP(AC57,'CORRELAÇÃO UNIDADES'!A:B,2,0)</f>
        <v>DTCC</v>
      </c>
      <c r="B57">
        <f t="shared" si="0"/>
        <v>1</v>
      </c>
      <c r="C57" s="2">
        <v>643390132</v>
      </c>
      <c r="D57" s="2">
        <v>109978</v>
      </c>
      <c r="E57" s="3" t="s">
        <v>39</v>
      </c>
      <c r="F57" s="4">
        <v>43837.357931712962</v>
      </c>
      <c r="G57" s="3" t="s">
        <v>219</v>
      </c>
      <c r="H57" s="3" t="s">
        <v>41</v>
      </c>
      <c r="I57" s="3" t="s">
        <v>116</v>
      </c>
      <c r="J57" s="3" t="s">
        <v>220</v>
      </c>
      <c r="K57" s="2">
        <v>2010</v>
      </c>
      <c r="L57" s="2">
        <v>3892</v>
      </c>
      <c r="M57" s="3" t="s">
        <v>198</v>
      </c>
      <c r="N57" s="3" t="s">
        <v>45</v>
      </c>
      <c r="O57" s="3" t="s">
        <v>61</v>
      </c>
      <c r="P57" s="5">
        <v>35.97</v>
      </c>
      <c r="Q57" s="6">
        <v>4.17</v>
      </c>
      <c r="R57" s="2">
        <v>140927</v>
      </c>
      <c r="S57" s="2">
        <v>227</v>
      </c>
      <c r="T57" s="7">
        <v>6.31</v>
      </c>
      <c r="U57" s="8">
        <v>150</v>
      </c>
      <c r="V57" s="2">
        <v>9895191</v>
      </c>
      <c r="W57" s="3" t="s">
        <v>47</v>
      </c>
      <c r="X57" s="3" t="s">
        <v>48</v>
      </c>
      <c r="Y57" s="3" t="s">
        <v>49</v>
      </c>
      <c r="Z57" s="3" t="s">
        <v>50</v>
      </c>
      <c r="AA57" s="3" t="s">
        <v>51</v>
      </c>
      <c r="AB57" s="3" t="s">
        <v>52</v>
      </c>
      <c r="AC57" s="3" t="s">
        <v>53</v>
      </c>
      <c r="AH57" s="3" t="s">
        <v>54</v>
      </c>
      <c r="AJ57" s="3" t="s">
        <v>55</v>
      </c>
      <c r="AK57" s="3" t="s">
        <v>221</v>
      </c>
      <c r="AL57" s="3" t="s">
        <v>68</v>
      </c>
      <c r="AM57" s="3" t="s">
        <v>118</v>
      </c>
      <c r="AO57" s="3" t="s">
        <v>58</v>
      </c>
    </row>
    <row r="58" spans="1:41" x14ac:dyDescent="0.25">
      <c r="A58" t="str">
        <f>VLOOKUP(AC58,'CORRELAÇÃO UNIDADES'!A:B,2,0)</f>
        <v>DTCC</v>
      </c>
      <c r="B58">
        <f t="shared" si="0"/>
        <v>1</v>
      </c>
      <c r="C58" s="2">
        <v>643412016</v>
      </c>
      <c r="D58" s="2">
        <v>109978</v>
      </c>
      <c r="E58" s="3" t="s">
        <v>39</v>
      </c>
      <c r="F58" s="4">
        <v>43837.420346134262</v>
      </c>
      <c r="G58" s="3" t="s">
        <v>222</v>
      </c>
      <c r="H58" s="3" t="s">
        <v>41</v>
      </c>
      <c r="I58" s="3" t="s">
        <v>65</v>
      </c>
      <c r="J58" s="3" t="s">
        <v>223</v>
      </c>
      <c r="K58" s="2">
        <v>2009</v>
      </c>
      <c r="L58" s="2">
        <v>395594</v>
      </c>
      <c r="M58" s="3" t="s">
        <v>224</v>
      </c>
      <c r="N58" s="3" t="s">
        <v>45</v>
      </c>
      <c r="O58" s="3" t="s">
        <v>84</v>
      </c>
      <c r="P58" s="5">
        <v>40.56</v>
      </c>
      <c r="Q58" s="6">
        <v>4.93</v>
      </c>
      <c r="R58" s="2">
        <v>91314</v>
      </c>
      <c r="S58" s="2">
        <v>447</v>
      </c>
      <c r="T58" s="7">
        <v>11.02</v>
      </c>
      <c r="U58" s="8">
        <v>200</v>
      </c>
      <c r="V58" s="2">
        <v>11396534</v>
      </c>
      <c r="W58" s="3" t="s">
        <v>72</v>
      </c>
      <c r="X58" s="3" t="s">
        <v>48</v>
      </c>
      <c r="Y58" s="3" t="s">
        <v>73</v>
      </c>
      <c r="Z58" s="3" t="s">
        <v>74</v>
      </c>
      <c r="AA58" s="3" t="s">
        <v>51</v>
      </c>
      <c r="AB58" s="3" t="s">
        <v>52</v>
      </c>
      <c r="AC58" s="3" t="s">
        <v>53</v>
      </c>
      <c r="AH58" s="3" t="s">
        <v>54</v>
      </c>
      <c r="AJ58" s="3" t="s">
        <v>225</v>
      </c>
      <c r="AK58" s="3" t="s">
        <v>226</v>
      </c>
      <c r="AL58" s="3" t="s">
        <v>68</v>
      </c>
      <c r="AM58" s="3" t="s">
        <v>57</v>
      </c>
      <c r="AO58" s="3" t="s">
        <v>58</v>
      </c>
    </row>
    <row r="59" spans="1:41" x14ac:dyDescent="0.25">
      <c r="A59" t="str">
        <f>VLOOKUP(AC59,'CORRELAÇÃO UNIDADES'!A:B,2,0)</f>
        <v>DTCC</v>
      </c>
      <c r="B59">
        <f t="shared" si="0"/>
        <v>1</v>
      </c>
      <c r="C59" s="2">
        <v>643447554</v>
      </c>
      <c r="D59" s="2">
        <v>109978</v>
      </c>
      <c r="E59" s="3" t="s">
        <v>39</v>
      </c>
      <c r="F59" s="4">
        <v>43837.581970520834</v>
      </c>
      <c r="G59" s="3" t="s">
        <v>227</v>
      </c>
      <c r="H59" s="3" t="s">
        <v>41</v>
      </c>
      <c r="I59" s="3" t="s">
        <v>228</v>
      </c>
      <c r="J59" s="3" t="s">
        <v>229</v>
      </c>
      <c r="K59" s="2">
        <v>2009</v>
      </c>
      <c r="L59" s="2">
        <v>2128212</v>
      </c>
      <c r="M59" s="3" t="s">
        <v>71</v>
      </c>
      <c r="N59" s="3" t="s">
        <v>45</v>
      </c>
      <c r="O59" s="3" t="s">
        <v>46</v>
      </c>
      <c r="P59" s="5">
        <v>42.49</v>
      </c>
      <c r="Q59" s="6">
        <v>3.53</v>
      </c>
      <c r="R59" s="2">
        <v>109232</v>
      </c>
      <c r="S59" s="2">
        <v>244</v>
      </c>
      <c r="T59" s="7">
        <v>5.74</v>
      </c>
      <c r="U59" s="8">
        <v>150</v>
      </c>
      <c r="V59" s="2">
        <v>11396534</v>
      </c>
      <c r="W59" s="3" t="s">
        <v>72</v>
      </c>
      <c r="X59" s="3" t="s">
        <v>48</v>
      </c>
      <c r="Y59" s="3" t="s">
        <v>73</v>
      </c>
      <c r="Z59" s="3" t="s">
        <v>74</v>
      </c>
      <c r="AA59" s="3" t="s">
        <v>51</v>
      </c>
      <c r="AB59" s="3" t="s">
        <v>52</v>
      </c>
      <c r="AC59" s="3" t="s">
        <v>53</v>
      </c>
      <c r="AH59" s="3" t="s">
        <v>54</v>
      </c>
      <c r="AJ59" s="3" t="s">
        <v>76</v>
      </c>
      <c r="AK59" s="3" t="s">
        <v>230</v>
      </c>
      <c r="AL59" s="3" t="s">
        <v>68</v>
      </c>
      <c r="AM59" s="3" t="s">
        <v>200</v>
      </c>
      <c r="AO59" s="3" t="s">
        <v>58</v>
      </c>
    </row>
    <row r="60" spans="1:41" x14ac:dyDescent="0.25">
      <c r="A60" t="str">
        <f>VLOOKUP(AC60,'CORRELAÇÃO UNIDADES'!A:B,2,0)</f>
        <v>DTCC</v>
      </c>
      <c r="B60">
        <f t="shared" si="0"/>
        <v>1</v>
      </c>
      <c r="C60" s="2">
        <v>643556922</v>
      </c>
      <c r="D60" s="2">
        <v>109978</v>
      </c>
      <c r="E60" s="3" t="s">
        <v>39</v>
      </c>
      <c r="F60" s="4">
        <v>43838.336610914354</v>
      </c>
      <c r="G60" s="3" t="s">
        <v>40</v>
      </c>
      <c r="H60" s="3" t="s">
        <v>41</v>
      </c>
      <c r="I60" s="3" t="s">
        <v>42</v>
      </c>
      <c r="J60" s="3" t="s">
        <v>43</v>
      </c>
      <c r="K60" s="2">
        <v>2015</v>
      </c>
      <c r="L60" s="2">
        <v>12918</v>
      </c>
      <c r="M60" s="3" t="s">
        <v>44</v>
      </c>
      <c r="N60" s="3" t="s">
        <v>45</v>
      </c>
      <c r="O60" s="3" t="s">
        <v>84</v>
      </c>
      <c r="P60" s="5">
        <v>44.9</v>
      </c>
      <c r="Q60" s="6">
        <v>4.99</v>
      </c>
      <c r="R60" s="2">
        <v>94473</v>
      </c>
      <c r="S60" s="2">
        <v>333</v>
      </c>
      <c r="T60" s="7">
        <v>7.42</v>
      </c>
      <c r="U60" s="8">
        <v>224.01</v>
      </c>
      <c r="V60" s="2">
        <v>9895191</v>
      </c>
      <c r="W60" s="3" t="s">
        <v>47</v>
      </c>
      <c r="X60" s="3" t="s">
        <v>48</v>
      </c>
      <c r="Y60" s="3" t="s">
        <v>49</v>
      </c>
      <c r="Z60" s="3" t="s">
        <v>50</v>
      </c>
      <c r="AA60" s="3" t="s">
        <v>51</v>
      </c>
      <c r="AB60" s="3" t="s">
        <v>52</v>
      </c>
      <c r="AC60" s="3" t="s">
        <v>53</v>
      </c>
      <c r="AH60" s="3" t="s">
        <v>54</v>
      </c>
      <c r="AJ60" s="3" t="s">
        <v>55</v>
      </c>
      <c r="AK60" s="3" t="s">
        <v>56</v>
      </c>
      <c r="AL60" s="3" t="s">
        <v>68</v>
      </c>
      <c r="AM60" s="3" t="s">
        <v>57</v>
      </c>
      <c r="AO60" s="3" t="s">
        <v>58</v>
      </c>
    </row>
    <row r="61" spans="1:41" x14ac:dyDescent="0.25">
      <c r="A61" t="str">
        <f>VLOOKUP(AC61,'CORRELAÇÃO UNIDADES'!A:B,2,0)</f>
        <v>DTCC</v>
      </c>
      <c r="B61">
        <f t="shared" si="0"/>
        <v>1</v>
      </c>
      <c r="C61" s="2">
        <v>643565998</v>
      </c>
      <c r="D61" s="2">
        <v>109978</v>
      </c>
      <c r="E61" s="3" t="s">
        <v>39</v>
      </c>
      <c r="F61" s="4">
        <v>43838.360220057868</v>
      </c>
      <c r="G61" s="3" t="s">
        <v>231</v>
      </c>
      <c r="H61" s="3" t="s">
        <v>41</v>
      </c>
      <c r="I61" s="3" t="s">
        <v>81</v>
      </c>
      <c r="J61" s="3" t="s">
        <v>232</v>
      </c>
      <c r="K61" s="2">
        <v>2009</v>
      </c>
      <c r="L61" s="2">
        <v>395527</v>
      </c>
      <c r="M61" s="3" t="s">
        <v>179</v>
      </c>
      <c r="N61" s="3" t="s">
        <v>45</v>
      </c>
      <c r="O61" s="3" t="s">
        <v>84</v>
      </c>
      <c r="P61" s="5">
        <v>8</v>
      </c>
      <c r="Q61" s="6">
        <v>4.99</v>
      </c>
      <c r="R61" s="2">
        <v>18776</v>
      </c>
      <c r="S61" s="2">
        <v>56</v>
      </c>
      <c r="T61" s="7">
        <v>7</v>
      </c>
      <c r="U61" s="8">
        <v>39.909999999999997</v>
      </c>
      <c r="V61" s="2">
        <v>9895191</v>
      </c>
      <c r="W61" s="3" t="s">
        <v>47</v>
      </c>
      <c r="X61" s="3" t="s">
        <v>48</v>
      </c>
      <c r="Y61" s="3" t="s">
        <v>49</v>
      </c>
      <c r="Z61" s="3" t="s">
        <v>50</v>
      </c>
      <c r="AA61" s="3" t="s">
        <v>51</v>
      </c>
      <c r="AB61" s="3" t="s">
        <v>52</v>
      </c>
      <c r="AC61" s="3" t="s">
        <v>53</v>
      </c>
      <c r="AH61" s="3" t="s">
        <v>54</v>
      </c>
      <c r="AJ61" s="3" t="s">
        <v>55</v>
      </c>
      <c r="AK61" s="3" t="s">
        <v>233</v>
      </c>
      <c r="AL61" s="3" t="s">
        <v>234</v>
      </c>
      <c r="AM61" s="3" t="s">
        <v>81</v>
      </c>
      <c r="AO61" s="3" t="s">
        <v>58</v>
      </c>
    </row>
    <row r="62" spans="1:41" x14ac:dyDescent="0.25">
      <c r="A62" t="str">
        <f>VLOOKUP(AC62,'CORRELAÇÃO UNIDADES'!A:B,2,0)</f>
        <v>PROINFRA</v>
      </c>
      <c r="B62">
        <f t="shared" si="0"/>
        <v>1</v>
      </c>
      <c r="C62" s="2">
        <v>643570106</v>
      </c>
      <c r="D62" s="2">
        <v>109978</v>
      </c>
      <c r="E62" s="3" t="s">
        <v>39</v>
      </c>
      <c r="F62" s="4">
        <v>43838.371257060186</v>
      </c>
      <c r="G62" s="3" t="s">
        <v>176</v>
      </c>
      <c r="H62" s="3" t="s">
        <v>41</v>
      </c>
      <c r="I62" s="3" t="s">
        <v>81</v>
      </c>
      <c r="J62" s="3" t="s">
        <v>177</v>
      </c>
      <c r="K62" s="2">
        <v>2014</v>
      </c>
      <c r="L62" s="2">
        <v>395527</v>
      </c>
      <c r="M62" s="3" t="s">
        <v>179</v>
      </c>
      <c r="N62" s="3" t="s">
        <v>45</v>
      </c>
      <c r="O62" s="3" t="s">
        <v>84</v>
      </c>
      <c r="P62" s="5">
        <v>5.22</v>
      </c>
      <c r="Q62" s="6">
        <v>4.99</v>
      </c>
      <c r="R62" s="2">
        <v>79969</v>
      </c>
      <c r="S62" s="2">
        <v>184</v>
      </c>
      <c r="T62" s="7">
        <v>35.25</v>
      </c>
      <c r="U62" s="8">
        <v>26.04</v>
      </c>
      <c r="V62" s="2">
        <v>9895191</v>
      </c>
      <c r="W62" s="3" t="s">
        <v>47</v>
      </c>
      <c r="X62" s="3" t="s">
        <v>48</v>
      </c>
      <c r="Y62" s="3" t="s">
        <v>49</v>
      </c>
      <c r="Z62" s="3" t="s">
        <v>50</v>
      </c>
      <c r="AA62" s="3" t="s">
        <v>51</v>
      </c>
      <c r="AB62" s="3" t="s">
        <v>52</v>
      </c>
      <c r="AC62" s="3" t="s">
        <v>85</v>
      </c>
      <c r="AH62" s="3" t="s">
        <v>54</v>
      </c>
      <c r="AJ62" s="3" t="s">
        <v>55</v>
      </c>
      <c r="AK62" s="3" t="s">
        <v>178</v>
      </c>
      <c r="AM62" s="3" t="s">
        <v>81</v>
      </c>
      <c r="AO62" s="3" t="s">
        <v>58</v>
      </c>
    </row>
    <row r="63" spans="1:41" x14ac:dyDescent="0.25">
      <c r="A63" t="str">
        <f>VLOOKUP(AC63,'CORRELAÇÃO UNIDADES'!A:B,2,0)</f>
        <v>PROINFRA</v>
      </c>
      <c r="B63">
        <f t="shared" si="0"/>
        <v>1</v>
      </c>
      <c r="C63" s="2">
        <v>643585288</v>
      </c>
      <c r="D63" s="2">
        <v>109978</v>
      </c>
      <c r="E63" s="3" t="s">
        <v>39</v>
      </c>
      <c r="F63" s="4">
        <v>43838.410682245369</v>
      </c>
      <c r="G63" s="3" t="s">
        <v>135</v>
      </c>
      <c r="H63" s="3" t="s">
        <v>41</v>
      </c>
      <c r="I63" s="3" t="s">
        <v>136</v>
      </c>
      <c r="J63" s="3" t="s">
        <v>43</v>
      </c>
      <c r="K63" s="2">
        <v>2011</v>
      </c>
      <c r="L63" s="2">
        <v>13104255</v>
      </c>
      <c r="M63" s="3" t="s">
        <v>194</v>
      </c>
      <c r="N63" s="3" t="s">
        <v>45</v>
      </c>
      <c r="O63" s="3" t="s">
        <v>84</v>
      </c>
      <c r="P63" s="5">
        <v>3</v>
      </c>
      <c r="Q63" s="6">
        <v>4.93</v>
      </c>
      <c r="R63" s="2">
        <v>111330</v>
      </c>
      <c r="S63" s="2">
        <v>5</v>
      </c>
      <c r="T63" s="7">
        <v>1.67</v>
      </c>
      <c r="U63" s="8">
        <v>14.79</v>
      </c>
      <c r="V63" s="2">
        <v>11396534</v>
      </c>
      <c r="W63" s="3" t="s">
        <v>72</v>
      </c>
      <c r="X63" s="3" t="s">
        <v>48</v>
      </c>
      <c r="Y63" s="3" t="s">
        <v>73</v>
      </c>
      <c r="Z63" s="3" t="s">
        <v>74</v>
      </c>
      <c r="AA63" s="3" t="s">
        <v>51</v>
      </c>
      <c r="AB63" s="3" t="s">
        <v>52</v>
      </c>
      <c r="AC63" s="3" t="s">
        <v>75</v>
      </c>
      <c r="AH63" s="3" t="s">
        <v>54</v>
      </c>
      <c r="AJ63" s="3" t="s">
        <v>76</v>
      </c>
      <c r="AK63" s="3" t="s">
        <v>137</v>
      </c>
      <c r="AL63" s="3" t="s">
        <v>120</v>
      </c>
      <c r="AM63" s="3" t="s">
        <v>133</v>
      </c>
      <c r="AO63" s="3" t="s">
        <v>134</v>
      </c>
    </row>
    <row r="64" spans="1:41" x14ac:dyDescent="0.25">
      <c r="A64" t="str">
        <f>VLOOKUP(AC64,'CORRELAÇÃO UNIDADES'!A:B,2,0)</f>
        <v>PROINFRA</v>
      </c>
      <c r="B64">
        <f t="shared" si="0"/>
        <v>1</v>
      </c>
      <c r="C64" s="2">
        <v>643585429</v>
      </c>
      <c r="D64" s="2">
        <v>109978</v>
      </c>
      <c r="E64" s="3" t="s">
        <v>39</v>
      </c>
      <c r="F64" s="4">
        <v>43838.411303310182</v>
      </c>
      <c r="G64" s="3" t="s">
        <v>142</v>
      </c>
      <c r="H64" s="3" t="s">
        <v>41</v>
      </c>
      <c r="I64" s="3" t="s">
        <v>136</v>
      </c>
      <c r="J64" s="3" t="s">
        <v>43</v>
      </c>
      <c r="K64" s="2">
        <v>2011</v>
      </c>
      <c r="L64" s="2">
        <v>13104255</v>
      </c>
      <c r="M64" s="3" t="s">
        <v>194</v>
      </c>
      <c r="N64" s="3" t="s">
        <v>45</v>
      </c>
      <c r="O64" s="3" t="s">
        <v>84</v>
      </c>
      <c r="P64" s="5">
        <v>3</v>
      </c>
      <c r="Q64" s="6">
        <v>4.93</v>
      </c>
      <c r="R64" s="2">
        <v>111330</v>
      </c>
      <c r="S64" s="2">
        <v>5</v>
      </c>
      <c r="T64" s="7">
        <v>1.67</v>
      </c>
      <c r="U64" s="8">
        <v>14.79</v>
      </c>
      <c r="V64" s="2">
        <v>11396534</v>
      </c>
      <c r="W64" s="3" t="s">
        <v>72</v>
      </c>
      <c r="X64" s="3" t="s">
        <v>48</v>
      </c>
      <c r="Y64" s="3" t="s">
        <v>73</v>
      </c>
      <c r="Z64" s="3" t="s">
        <v>74</v>
      </c>
      <c r="AA64" s="3" t="s">
        <v>51</v>
      </c>
      <c r="AB64" s="3" t="s">
        <v>52</v>
      </c>
      <c r="AC64" s="3" t="s">
        <v>75</v>
      </c>
      <c r="AH64" s="3" t="s">
        <v>54</v>
      </c>
      <c r="AJ64" s="3" t="s">
        <v>76</v>
      </c>
      <c r="AK64" s="3" t="s">
        <v>143</v>
      </c>
      <c r="AL64" s="3" t="s">
        <v>120</v>
      </c>
      <c r="AM64" s="3" t="s">
        <v>133</v>
      </c>
      <c r="AO64" s="3" t="s">
        <v>134</v>
      </c>
    </row>
    <row r="65" spans="1:41" x14ac:dyDescent="0.25">
      <c r="A65" t="str">
        <f>VLOOKUP(AC65,'CORRELAÇÃO UNIDADES'!A:B,2,0)</f>
        <v>PROINFRA</v>
      </c>
      <c r="B65">
        <f t="shared" si="0"/>
        <v>1</v>
      </c>
      <c r="C65" s="2">
        <v>643585532</v>
      </c>
      <c r="D65" s="2">
        <v>109978</v>
      </c>
      <c r="E65" s="3" t="s">
        <v>39</v>
      </c>
      <c r="F65" s="4">
        <v>43838.411794745371</v>
      </c>
      <c r="G65" s="3" t="s">
        <v>130</v>
      </c>
      <c r="H65" s="3" t="s">
        <v>41</v>
      </c>
      <c r="I65" s="3" t="s">
        <v>131</v>
      </c>
      <c r="J65" s="3" t="s">
        <v>43</v>
      </c>
      <c r="K65" s="2">
        <v>2012</v>
      </c>
      <c r="L65" s="2">
        <v>13104255</v>
      </c>
      <c r="M65" s="3" t="s">
        <v>194</v>
      </c>
      <c r="N65" s="3" t="s">
        <v>45</v>
      </c>
      <c r="O65" s="3" t="s">
        <v>84</v>
      </c>
      <c r="P65" s="5">
        <v>3</v>
      </c>
      <c r="Q65" s="6">
        <v>4.93</v>
      </c>
      <c r="R65" s="2">
        <v>111330</v>
      </c>
      <c r="S65" s="2">
        <v>5</v>
      </c>
      <c r="T65" s="7">
        <v>1.67</v>
      </c>
      <c r="U65" s="8">
        <v>14.79</v>
      </c>
      <c r="V65" s="2">
        <v>11396534</v>
      </c>
      <c r="W65" s="3" t="s">
        <v>72</v>
      </c>
      <c r="X65" s="3" t="s">
        <v>48</v>
      </c>
      <c r="Y65" s="3" t="s">
        <v>73</v>
      </c>
      <c r="Z65" s="3" t="s">
        <v>74</v>
      </c>
      <c r="AA65" s="3" t="s">
        <v>51</v>
      </c>
      <c r="AB65" s="3" t="s">
        <v>52</v>
      </c>
      <c r="AC65" s="3" t="s">
        <v>75</v>
      </c>
      <c r="AH65" s="3" t="s">
        <v>54</v>
      </c>
      <c r="AJ65" s="3" t="s">
        <v>76</v>
      </c>
      <c r="AK65" s="3" t="s">
        <v>132</v>
      </c>
      <c r="AL65" s="3" t="s">
        <v>120</v>
      </c>
      <c r="AM65" s="3" t="s">
        <v>133</v>
      </c>
      <c r="AO65" s="3" t="s">
        <v>134</v>
      </c>
    </row>
    <row r="66" spans="1:41" x14ac:dyDescent="0.25">
      <c r="A66" t="str">
        <f>VLOOKUP(AC66,'CORRELAÇÃO UNIDADES'!A:B,2,0)</f>
        <v>PROINFRA</v>
      </c>
      <c r="B66">
        <f t="shared" si="0"/>
        <v>1</v>
      </c>
      <c r="C66" s="2">
        <v>643585646</v>
      </c>
      <c r="D66" s="2">
        <v>109978</v>
      </c>
      <c r="E66" s="3" t="s">
        <v>39</v>
      </c>
      <c r="F66" s="4">
        <v>43838.412270949077</v>
      </c>
      <c r="G66" s="3" t="s">
        <v>148</v>
      </c>
      <c r="H66" s="3" t="s">
        <v>41</v>
      </c>
      <c r="I66" s="3" t="s">
        <v>131</v>
      </c>
      <c r="J66" s="3" t="s">
        <v>43</v>
      </c>
      <c r="K66" s="2">
        <v>2012</v>
      </c>
      <c r="L66" s="2">
        <v>13104255</v>
      </c>
      <c r="M66" s="3" t="s">
        <v>194</v>
      </c>
      <c r="N66" s="3" t="s">
        <v>45</v>
      </c>
      <c r="O66" s="3" t="s">
        <v>84</v>
      </c>
      <c r="P66" s="5">
        <v>3</v>
      </c>
      <c r="Q66" s="6">
        <v>4.93</v>
      </c>
      <c r="R66" s="2">
        <v>111330</v>
      </c>
      <c r="S66" s="2">
        <v>5</v>
      </c>
      <c r="T66" s="7">
        <v>1.67</v>
      </c>
      <c r="U66" s="8">
        <v>14.79</v>
      </c>
      <c r="V66" s="2">
        <v>11396534</v>
      </c>
      <c r="W66" s="3" t="s">
        <v>72</v>
      </c>
      <c r="X66" s="3" t="s">
        <v>48</v>
      </c>
      <c r="Y66" s="3" t="s">
        <v>73</v>
      </c>
      <c r="Z66" s="3" t="s">
        <v>74</v>
      </c>
      <c r="AA66" s="3" t="s">
        <v>51</v>
      </c>
      <c r="AB66" s="3" t="s">
        <v>52</v>
      </c>
      <c r="AC66" s="3" t="s">
        <v>75</v>
      </c>
      <c r="AH66" s="3" t="s">
        <v>54</v>
      </c>
      <c r="AJ66" s="3" t="s">
        <v>76</v>
      </c>
      <c r="AK66" s="3" t="s">
        <v>149</v>
      </c>
      <c r="AL66" s="3" t="s">
        <v>120</v>
      </c>
      <c r="AM66" s="3" t="s">
        <v>133</v>
      </c>
      <c r="AO66" s="3" t="s">
        <v>134</v>
      </c>
    </row>
    <row r="67" spans="1:41" x14ac:dyDescent="0.25">
      <c r="A67" t="str">
        <f>VLOOKUP(AC67,'CORRELAÇÃO UNIDADES'!A:B,2,0)</f>
        <v>PROINFRA</v>
      </c>
      <c r="B67">
        <f t="shared" ref="B67:B130" si="1">MONTH(F67)</f>
        <v>1</v>
      </c>
      <c r="C67" s="2">
        <v>643585762</v>
      </c>
      <c r="D67" s="2">
        <v>109978</v>
      </c>
      <c r="E67" s="3" t="s">
        <v>39</v>
      </c>
      <c r="F67" s="4">
        <v>43838.412796249999</v>
      </c>
      <c r="G67" s="3" t="s">
        <v>140</v>
      </c>
      <c r="H67" s="3" t="s">
        <v>41</v>
      </c>
      <c r="I67" s="3" t="s">
        <v>131</v>
      </c>
      <c r="J67" s="3" t="s">
        <v>43</v>
      </c>
      <c r="K67" s="2">
        <v>2012</v>
      </c>
      <c r="L67" s="2">
        <v>13104255</v>
      </c>
      <c r="M67" s="3" t="s">
        <v>194</v>
      </c>
      <c r="N67" s="3" t="s">
        <v>45</v>
      </c>
      <c r="O67" s="3" t="s">
        <v>84</v>
      </c>
      <c r="P67" s="5">
        <v>3</v>
      </c>
      <c r="Q67" s="6">
        <v>4.93</v>
      </c>
      <c r="R67" s="2">
        <v>111330</v>
      </c>
      <c r="S67" s="2">
        <v>5</v>
      </c>
      <c r="T67" s="7">
        <v>1.67</v>
      </c>
      <c r="U67" s="8">
        <v>14.79</v>
      </c>
      <c r="V67" s="2">
        <v>11396534</v>
      </c>
      <c r="W67" s="3" t="s">
        <v>72</v>
      </c>
      <c r="X67" s="3" t="s">
        <v>48</v>
      </c>
      <c r="Y67" s="3" t="s">
        <v>73</v>
      </c>
      <c r="Z67" s="3" t="s">
        <v>74</v>
      </c>
      <c r="AA67" s="3" t="s">
        <v>51</v>
      </c>
      <c r="AB67" s="3" t="s">
        <v>52</v>
      </c>
      <c r="AC67" s="3" t="s">
        <v>75</v>
      </c>
      <c r="AH67" s="3" t="s">
        <v>54</v>
      </c>
      <c r="AJ67" s="3" t="s">
        <v>76</v>
      </c>
      <c r="AK67" s="3" t="s">
        <v>141</v>
      </c>
      <c r="AL67" s="3" t="s">
        <v>120</v>
      </c>
      <c r="AM67" s="3" t="s">
        <v>133</v>
      </c>
      <c r="AO67" s="3" t="s">
        <v>134</v>
      </c>
    </row>
    <row r="68" spans="1:41" x14ac:dyDescent="0.25">
      <c r="A68" t="str">
        <f>VLOOKUP(AC68,'CORRELAÇÃO UNIDADES'!A:B,2,0)</f>
        <v>PROINFRA</v>
      </c>
      <c r="B68">
        <f t="shared" si="1"/>
        <v>1</v>
      </c>
      <c r="C68" s="2">
        <v>643586022</v>
      </c>
      <c r="D68" s="2">
        <v>109978</v>
      </c>
      <c r="E68" s="3" t="s">
        <v>39</v>
      </c>
      <c r="F68" s="4">
        <v>43838.413574143517</v>
      </c>
      <c r="G68" s="3" t="s">
        <v>152</v>
      </c>
      <c r="H68" s="3" t="s">
        <v>41</v>
      </c>
      <c r="I68" s="3" t="s">
        <v>131</v>
      </c>
      <c r="J68" s="3" t="s">
        <v>43</v>
      </c>
      <c r="K68" s="2">
        <v>2016</v>
      </c>
      <c r="L68" s="2">
        <v>13104255</v>
      </c>
      <c r="M68" s="3" t="s">
        <v>194</v>
      </c>
      <c r="N68" s="3" t="s">
        <v>45</v>
      </c>
      <c r="O68" s="3" t="s">
        <v>84</v>
      </c>
      <c r="P68" s="5">
        <v>3</v>
      </c>
      <c r="Q68" s="6">
        <v>4.93</v>
      </c>
      <c r="R68" s="2">
        <v>111330</v>
      </c>
      <c r="S68" s="2">
        <v>5</v>
      </c>
      <c r="T68" s="7">
        <v>1.67</v>
      </c>
      <c r="U68" s="8">
        <v>14.79</v>
      </c>
      <c r="V68" s="2">
        <v>11396534</v>
      </c>
      <c r="W68" s="3" t="s">
        <v>72</v>
      </c>
      <c r="X68" s="3" t="s">
        <v>48</v>
      </c>
      <c r="Y68" s="3" t="s">
        <v>73</v>
      </c>
      <c r="Z68" s="3" t="s">
        <v>74</v>
      </c>
      <c r="AA68" s="3" t="s">
        <v>51</v>
      </c>
      <c r="AB68" s="3" t="s">
        <v>52</v>
      </c>
      <c r="AC68" s="3" t="s">
        <v>75</v>
      </c>
      <c r="AH68" s="3" t="s">
        <v>54</v>
      </c>
      <c r="AJ68" s="3" t="s">
        <v>76</v>
      </c>
      <c r="AK68" s="3" t="s">
        <v>153</v>
      </c>
      <c r="AL68" s="3" t="s">
        <v>120</v>
      </c>
      <c r="AM68" s="3" t="s">
        <v>133</v>
      </c>
      <c r="AO68" s="3" t="s">
        <v>134</v>
      </c>
    </row>
    <row r="69" spans="1:41" x14ac:dyDescent="0.25">
      <c r="A69" t="str">
        <f>VLOOKUP(AC69,'CORRELAÇÃO UNIDADES'!A:B,2,0)</f>
        <v>PROINFRA</v>
      </c>
      <c r="B69">
        <f t="shared" si="1"/>
        <v>1</v>
      </c>
      <c r="C69" s="2">
        <v>643586201</v>
      </c>
      <c r="D69" s="2">
        <v>109978</v>
      </c>
      <c r="E69" s="3" t="s">
        <v>39</v>
      </c>
      <c r="F69" s="4">
        <v>43838.414306365739</v>
      </c>
      <c r="G69" s="3" t="s">
        <v>146</v>
      </c>
      <c r="H69" s="3" t="s">
        <v>41</v>
      </c>
      <c r="I69" s="3" t="s">
        <v>131</v>
      </c>
      <c r="J69" s="3" t="s">
        <v>43</v>
      </c>
      <c r="K69" s="2">
        <v>2016</v>
      </c>
      <c r="L69" s="2">
        <v>13104255</v>
      </c>
      <c r="M69" s="3" t="s">
        <v>194</v>
      </c>
      <c r="N69" s="3" t="s">
        <v>45</v>
      </c>
      <c r="O69" s="3" t="s">
        <v>84</v>
      </c>
      <c r="P69" s="5">
        <v>3</v>
      </c>
      <c r="Q69" s="6">
        <v>4.93</v>
      </c>
      <c r="R69" s="2">
        <v>111330</v>
      </c>
      <c r="S69" s="2">
        <v>5</v>
      </c>
      <c r="T69" s="7">
        <v>1.67</v>
      </c>
      <c r="U69" s="8">
        <v>14.79</v>
      </c>
      <c r="V69" s="2">
        <v>11396534</v>
      </c>
      <c r="W69" s="3" t="s">
        <v>72</v>
      </c>
      <c r="X69" s="3" t="s">
        <v>48</v>
      </c>
      <c r="Y69" s="3" t="s">
        <v>73</v>
      </c>
      <c r="Z69" s="3" t="s">
        <v>74</v>
      </c>
      <c r="AA69" s="3" t="s">
        <v>51</v>
      </c>
      <c r="AB69" s="3" t="s">
        <v>52</v>
      </c>
      <c r="AC69" s="3" t="s">
        <v>75</v>
      </c>
      <c r="AH69" s="3" t="s">
        <v>54</v>
      </c>
      <c r="AJ69" s="3" t="s">
        <v>76</v>
      </c>
      <c r="AK69" s="3" t="s">
        <v>147</v>
      </c>
      <c r="AL69" s="3" t="s">
        <v>120</v>
      </c>
      <c r="AM69" s="3" t="s">
        <v>133</v>
      </c>
      <c r="AO69" s="3" t="s">
        <v>134</v>
      </c>
    </row>
    <row r="70" spans="1:41" x14ac:dyDescent="0.25">
      <c r="A70" t="str">
        <f>VLOOKUP(AC70,'CORRELAÇÃO UNIDADES'!A:B,2,0)</f>
        <v>PROINFRA</v>
      </c>
      <c r="B70">
        <f t="shared" si="1"/>
        <v>1</v>
      </c>
      <c r="C70" s="2">
        <v>643586324</v>
      </c>
      <c r="D70" s="2">
        <v>109978</v>
      </c>
      <c r="E70" s="3" t="s">
        <v>39</v>
      </c>
      <c r="F70" s="4">
        <v>43838.414833564813</v>
      </c>
      <c r="G70" s="3" t="s">
        <v>150</v>
      </c>
      <c r="H70" s="3" t="s">
        <v>41</v>
      </c>
      <c r="I70" s="3" t="s">
        <v>131</v>
      </c>
      <c r="J70" s="3" t="s">
        <v>43</v>
      </c>
      <c r="K70" s="2">
        <v>2016</v>
      </c>
      <c r="L70" s="2">
        <v>13104255</v>
      </c>
      <c r="M70" s="3" t="s">
        <v>194</v>
      </c>
      <c r="N70" s="3" t="s">
        <v>45</v>
      </c>
      <c r="O70" s="3" t="s">
        <v>84</v>
      </c>
      <c r="P70" s="5">
        <v>3</v>
      </c>
      <c r="Q70" s="6">
        <v>4.93</v>
      </c>
      <c r="R70" s="2">
        <v>111330</v>
      </c>
      <c r="S70" s="2">
        <v>5</v>
      </c>
      <c r="T70" s="7">
        <v>1.67</v>
      </c>
      <c r="U70" s="8">
        <v>14.79</v>
      </c>
      <c r="V70" s="2">
        <v>11396534</v>
      </c>
      <c r="W70" s="3" t="s">
        <v>72</v>
      </c>
      <c r="X70" s="3" t="s">
        <v>48</v>
      </c>
      <c r="Y70" s="3" t="s">
        <v>73</v>
      </c>
      <c r="Z70" s="3" t="s">
        <v>74</v>
      </c>
      <c r="AA70" s="3" t="s">
        <v>51</v>
      </c>
      <c r="AB70" s="3" t="s">
        <v>52</v>
      </c>
      <c r="AC70" s="3" t="s">
        <v>75</v>
      </c>
      <c r="AH70" s="3" t="s">
        <v>54</v>
      </c>
      <c r="AJ70" s="3" t="s">
        <v>76</v>
      </c>
      <c r="AK70" s="3" t="s">
        <v>151</v>
      </c>
      <c r="AL70" s="3" t="s">
        <v>120</v>
      </c>
      <c r="AM70" s="3" t="s">
        <v>133</v>
      </c>
      <c r="AO70" s="3" t="s">
        <v>134</v>
      </c>
    </row>
    <row r="71" spans="1:41" x14ac:dyDescent="0.25">
      <c r="A71" t="str">
        <f>VLOOKUP(AC71,'CORRELAÇÃO UNIDADES'!A:B,2,0)</f>
        <v>PROINFRA</v>
      </c>
      <c r="B71">
        <f t="shared" si="1"/>
        <v>1</v>
      </c>
      <c r="C71" s="2">
        <v>643586481</v>
      </c>
      <c r="D71" s="2">
        <v>109978</v>
      </c>
      <c r="E71" s="3" t="s">
        <v>39</v>
      </c>
      <c r="F71" s="4">
        <v>43838.415438263888</v>
      </c>
      <c r="G71" s="3" t="s">
        <v>138</v>
      </c>
      <c r="H71" s="3" t="s">
        <v>41</v>
      </c>
      <c r="I71" s="3" t="s">
        <v>131</v>
      </c>
      <c r="J71" s="3" t="s">
        <v>43</v>
      </c>
      <c r="K71" s="2">
        <v>2016</v>
      </c>
      <c r="L71" s="2">
        <v>13104255</v>
      </c>
      <c r="M71" s="3" t="s">
        <v>194</v>
      </c>
      <c r="N71" s="3" t="s">
        <v>45</v>
      </c>
      <c r="O71" s="3" t="s">
        <v>84</v>
      </c>
      <c r="P71" s="5">
        <v>3</v>
      </c>
      <c r="Q71" s="6">
        <v>4.93</v>
      </c>
      <c r="R71" s="2">
        <v>111330</v>
      </c>
      <c r="S71" s="2">
        <v>5</v>
      </c>
      <c r="T71" s="7">
        <v>1.67</v>
      </c>
      <c r="U71" s="8">
        <v>14.79</v>
      </c>
      <c r="V71" s="2">
        <v>11396534</v>
      </c>
      <c r="W71" s="3" t="s">
        <v>72</v>
      </c>
      <c r="X71" s="3" t="s">
        <v>48</v>
      </c>
      <c r="Y71" s="3" t="s">
        <v>73</v>
      </c>
      <c r="Z71" s="3" t="s">
        <v>74</v>
      </c>
      <c r="AA71" s="3" t="s">
        <v>51</v>
      </c>
      <c r="AB71" s="3" t="s">
        <v>52</v>
      </c>
      <c r="AC71" s="3" t="s">
        <v>75</v>
      </c>
      <c r="AH71" s="3" t="s">
        <v>54</v>
      </c>
      <c r="AJ71" s="3" t="s">
        <v>76</v>
      </c>
      <c r="AK71" s="3" t="s">
        <v>139</v>
      </c>
      <c r="AL71" s="3" t="s">
        <v>120</v>
      </c>
      <c r="AM71" s="3" t="s">
        <v>133</v>
      </c>
      <c r="AO71" s="3" t="s">
        <v>134</v>
      </c>
    </row>
    <row r="72" spans="1:41" x14ac:dyDescent="0.25">
      <c r="A72" t="str">
        <f>VLOOKUP(AC72,'CORRELAÇÃO UNIDADES'!A:B,2,0)</f>
        <v>PROINFRA</v>
      </c>
      <c r="B72">
        <f t="shared" si="1"/>
        <v>1</v>
      </c>
      <c r="C72" s="2">
        <v>643586607</v>
      </c>
      <c r="D72" s="2">
        <v>109978</v>
      </c>
      <c r="E72" s="3" t="s">
        <v>39</v>
      </c>
      <c r="F72" s="4">
        <v>43838.416010138892</v>
      </c>
      <c r="G72" s="3" t="s">
        <v>144</v>
      </c>
      <c r="H72" s="3" t="s">
        <v>41</v>
      </c>
      <c r="I72" s="3" t="s">
        <v>136</v>
      </c>
      <c r="J72" s="3" t="s">
        <v>43</v>
      </c>
      <c r="K72" s="2">
        <v>2011</v>
      </c>
      <c r="L72" s="2">
        <v>13104255</v>
      </c>
      <c r="M72" s="3" t="s">
        <v>194</v>
      </c>
      <c r="N72" s="3" t="s">
        <v>45</v>
      </c>
      <c r="O72" s="3" t="s">
        <v>84</v>
      </c>
      <c r="P72" s="5">
        <v>3</v>
      </c>
      <c r="Q72" s="6">
        <v>4.93</v>
      </c>
      <c r="R72" s="2">
        <v>111330</v>
      </c>
      <c r="S72" s="2">
        <v>5</v>
      </c>
      <c r="T72" s="7">
        <v>1.67</v>
      </c>
      <c r="U72" s="8">
        <v>14.79</v>
      </c>
      <c r="V72" s="2">
        <v>11396534</v>
      </c>
      <c r="W72" s="3" t="s">
        <v>72</v>
      </c>
      <c r="X72" s="3" t="s">
        <v>48</v>
      </c>
      <c r="Y72" s="3" t="s">
        <v>73</v>
      </c>
      <c r="Z72" s="3" t="s">
        <v>74</v>
      </c>
      <c r="AA72" s="3" t="s">
        <v>51</v>
      </c>
      <c r="AB72" s="3" t="s">
        <v>52</v>
      </c>
      <c r="AC72" s="3" t="s">
        <v>75</v>
      </c>
      <c r="AH72" s="3" t="s">
        <v>54</v>
      </c>
      <c r="AJ72" s="3" t="s">
        <v>76</v>
      </c>
      <c r="AK72" s="3" t="s">
        <v>145</v>
      </c>
      <c r="AL72" s="3" t="s">
        <v>120</v>
      </c>
      <c r="AM72" s="3" t="s">
        <v>133</v>
      </c>
      <c r="AO72" s="3" t="s">
        <v>134</v>
      </c>
    </row>
    <row r="73" spans="1:41" x14ac:dyDescent="0.25">
      <c r="A73" t="str">
        <f>VLOOKUP(AC73,'CORRELAÇÃO UNIDADES'!A:B,2,0)</f>
        <v>PROINFRA</v>
      </c>
      <c r="B73">
        <f t="shared" si="1"/>
        <v>1</v>
      </c>
      <c r="C73" s="2">
        <v>643633222</v>
      </c>
      <c r="D73" s="2">
        <v>109978</v>
      </c>
      <c r="E73" s="3" t="s">
        <v>39</v>
      </c>
      <c r="F73" s="4">
        <v>43838.602983483797</v>
      </c>
      <c r="G73" s="3" t="s">
        <v>235</v>
      </c>
      <c r="H73" s="3" t="s">
        <v>41</v>
      </c>
      <c r="I73" s="3" t="s">
        <v>81</v>
      </c>
      <c r="J73" s="3" t="s">
        <v>236</v>
      </c>
      <c r="K73" s="2">
        <v>2009</v>
      </c>
      <c r="L73" s="2">
        <v>2041853</v>
      </c>
      <c r="M73" s="3" t="s">
        <v>66</v>
      </c>
      <c r="N73" s="3" t="s">
        <v>45</v>
      </c>
      <c r="O73" s="3" t="s">
        <v>84</v>
      </c>
      <c r="P73" s="5">
        <v>8.01</v>
      </c>
      <c r="Q73" s="6">
        <v>4.99</v>
      </c>
      <c r="R73" s="2">
        <v>38156</v>
      </c>
      <c r="S73" s="2">
        <v>295</v>
      </c>
      <c r="T73" s="7">
        <v>36.83</v>
      </c>
      <c r="U73" s="8">
        <v>40</v>
      </c>
      <c r="V73" s="2">
        <v>9895191</v>
      </c>
      <c r="W73" s="3" t="s">
        <v>47</v>
      </c>
      <c r="X73" s="3" t="s">
        <v>48</v>
      </c>
      <c r="Y73" s="3" t="s">
        <v>49</v>
      </c>
      <c r="Z73" s="3" t="s">
        <v>50</v>
      </c>
      <c r="AA73" s="3" t="s">
        <v>51</v>
      </c>
      <c r="AB73" s="3" t="s">
        <v>52</v>
      </c>
      <c r="AC73" s="3" t="s">
        <v>75</v>
      </c>
      <c r="AH73" s="3" t="s">
        <v>54</v>
      </c>
      <c r="AJ73" s="3" t="s">
        <v>55</v>
      </c>
      <c r="AK73" s="3" t="s">
        <v>237</v>
      </c>
      <c r="AL73" s="3" t="s">
        <v>68</v>
      </c>
      <c r="AM73" s="3" t="s">
        <v>81</v>
      </c>
      <c r="AO73" s="3" t="s">
        <v>134</v>
      </c>
    </row>
    <row r="74" spans="1:41" x14ac:dyDescent="0.25">
      <c r="A74" t="str">
        <f>VLOOKUP(AC74,'CORRELAÇÃO UNIDADES'!A:B,2,0)</f>
        <v>PROINFRA</v>
      </c>
      <c r="B74">
        <f t="shared" si="1"/>
        <v>1</v>
      </c>
      <c r="C74" s="2">
        <v>643635125</v>
      </c>
      <c r="D74" s="2">
        <v>109978</v>
      </c>
      <c r="E74" s="3" t="s">
        <v>39</v>
      </c>
      <c r="F74" s="4">
        <v>43838.611572060188</v>
      </c>
      <c r="G74" s="3" t="s">
        <v>238</v>
      </c>
      <c r="H74" s="3" t="s">
        <v>41</v>
      </c>
      <c r="I74" s="3" t="s">
        <v>239</v>
      </c>
      <c r="J74" s="3" t="s">
        <v>43</v>
      </c>
      <c r="K74" s="2">
        <v>2015</v>
      </c>
      <c r="L74" s="2">
        <v>1958362</v>
      </c>
      <c r="M74" s="3" t="s">
        <v>240</v>
      </c>
      <c r="N74" s="3" t="s">
        <v>45</v>
      </c>
      <c r="O74" s="3" t="s">
        <v>84</v>
      </c>
      <c r="P74" s="5">
        <v>30.06</v>
      </c>
      <c r="Q74" s="6">
        <v>4.99</v>
      </c>
      <c r="R74" s="2">
        <v>31736</v>
      </c>
      <c r="S74" s="2">
        <v>278</v>
      </c>
      <c r="T74" s="7">
        <v>9.25</v>
      </c>
      <c r="U74" s="8">
        <v>150</v>
      </c>
      <c r="V74" s="2">
        <v>9895191</v>
      </c>
      <c r="W74" s="3" t="s">
        <v>47</v>
      </c>
      <c r="X74" s="3" t="s">
        <v>48</v>
      </c>
      <c r="Y74" s="3" t="s">
        <v>49</v>
      </c>
      <c r="Z74" s="3" t="s">
        <v>50</v>
      </c>
      <c r="AA74" s="3" t="s">
        <v>51</v>
      </c>
      <c r="AB74" s="3" t="s">
        <v>52</v>
      </c>
      <c r="AC74" s="3" t="s">
        <v>75</v>
      </c>
      <c r="AH74" s="3" t="s">
        <v>54</v>
      </c>
      <c r="AJ74" s="3" t="s">
        <v>55</v>
      </c>
      <c r="AK74" s="3" t="s">
        <v>241</v>
      </c>
      <c r="AL74" s="3" t="s">
        <v>68</v>
      </c>
      <c r="AM74" s="3" t="s">
        <v>242</v>
      </c>
      <c r="AO74" s="3" t="s">
        <v>134</v>
      </c>
    </row>
    <row r="75" spans="1:41" x14ac:dyDescent="0.25">
      <c r="A75" t="str">
        <f>VLOOKUP(AC75,'CORRELAÇÃO UNIDADES'!A:B,2,0)</f>
        <v>INOVACAFE</v>
      </c>
      <c r="B75">
        <f t="shared" si="1"/>
        <v>1</v>
      </c>
      <c r="C75" s="2">
        <v>643637087</v>
      </c>
      <c r="D75" s="2">
        <v>109978</v>
      </c>
      <c r="E75" s="3" t="s">
        <v>39</v>
      </c>
      <c r="F75" s="4">
        <v>43838.620426620371</v>
      </c>
      <c r="G75" s="3" t="s">
        <v>243</v>
      </c>
      <c r="H75" s="3" t="s">
        <v>41</v>
      </c>
      <c r="I75" s="3" t="s">
        <v>244</v>
      </c>
      <c r="J75" s="3" t="s">
        <v>43</v>
      </c>
      <c r="K75" s="2">
        <v>2010</v>
      </c>
      <c r="L75" s="2">
        <v>375513</v>
      </c>
      <c r="M75" s="3" t="s">
        <v>245</v>
      </c>
      <c r="N75" s="3" t="s">
        <v>45</v>
      </c>
      <c r="O75" s="3" t="s">
        <v>61</v>
      </c>
      <c r="P75" s="5">
        <v>52.69</v>
      </c>
      <c r="Q75" s="6">
        <v>4.0999999999999996</v>
      </c>
      <c r="R75" s="2">
        <v>119261</v>
      </c>
      <c r="S75" s="2">
        <v>399</v>
      </c>
      <c r="T75" s="7">
        <v>7.57</v>
      </c>
      <c r="U75" s="8">
        <v>216.01</v>
      </c>
      <c r="V75" s="2">
        <v>11396534</v>
      </c>
      <c r="W75" s="3" t="s">
        <v>72</v>
      </c>
      <c r="X75" s="3" t="s">
        <v>48</v>
      </c>
      <c r="Y75" s="3" t="s">
        <v>73</v>
      </c>
      <c r="Z75" s="3" t="s">
        <v>74</v>
      </c>
      <c r="AA75" s="3" t="s">
        <v>51</v>
      </c>
      <c r="AB75" s="3" t="s">
        <v>52</v>
      </c>
      <c r="AC75" s="3" t="s">
        <v>246</v>
      </c>
      <c r="AH75" s="3" t="s">
        <v>54</v>
      </c>
      <c r="AJ75" s="3" t="s">
        <v>76</v>
      </c>
      <c r="AK75" s="3" t="s">
        <v>247</v>
      </c>
      <c r="AL75" s="3" t="s">
        <v>68</v>
      </c>
      <c r="AM75" s="3" t="s">
        <v>118</v>
      </c>
      <c r="AO75" s="3" t="s">
        <v>248</v>
      </c>
    </row>
    <row r="76" spans="1:41" x14ac:dyDescent="0.25">
      <c r="A76" t="str">
        <f>VLOOKUP(AC76,'CORRELAÇÃO UNIDADES'!A:B,2,0)</f>
        <v>INOVACAFE</v>
      </c>
      <c r="B76">
        <f t="shared" si="1"/>
        <v>1</v>
      </c>
      <c r="C76" s="2">
        <v>643637207</v>
      </c>
      <c r="D76" s="2">
        <v>109978</v>
      </c>
      <c r="E76" s="3" t="s">
        <v>39</v>
      </c>
      <c r="F76" s="4">
        <v>43838.621029930553</v>
      </c>
      <c r="G76" s="3" t="s">
        <v>249</v>
      </c>
      <c r="H76" s="3" t="s">
        <v>41</v>
      </c>
      <c r="I76" s="3" t="s">
        <v>250</v>
      </c>
      <c r="J76" s="3" t="s">
        <v>43</v>
      </c>
      <c r="K76" s="2">
        <v>2009</v>
      </c>
      <c r="L76" s="2">
        <v>375513</v>
      </c>
      <c r="M76" s="3" t="s">
        <v>245</v>
      </c>
      <c r="N76" s="3" t="s">
        <v>45</v>
      </c>
      <c r="O76" s="3" t="s">
        <v>84</v>
      </c>
      <c r="P76" s="5">
        <v>47.26</v>
      </c>
      <c r="Q76" s="6">
        <v>4.93</v>
      </c>
      <c r="R76" s="2">
        <v>102877</v>
      </c>
      <c r="S76" s="2">
        <v>297</v>
      </c>
      <c r="T76" s="7">
        <v>6.28</v>
      </c>
      <c r="U76" s="8">
        <v>233</v>
      </c>
      <c r="V76" s="2">
        <v>11396534</v>
      </c>
      <c r="W76" s="3" t="s">
        <v>72</v>
      </c>
      <c r="X76" s="3" t="s">
        <v>48</v>
      </c>
      <c r="Y76" s="3" t="s">
        <v>73</v>
      </c>
      <c r="Z76" s="3" t="s">
        <v>74</v>
      </c>
      <c r="AA76" s="3" t="s">
        <v>51</v>
      </c>
      <c r="AB76" s="3" t="s">
        <v>52</v>
      </c>
      <c r="AC76" s="3" t="s">
        <v>246</v>
      </c>
      <c r="AH76" s="3" t="s">
        <v>54</v>
      </c>
      <c r="AJ76" s="3" t="s">
        <v>225</v>
      </c>
      <c r="AK76" s="3" t="s">
        <v>251</v>
      </c>
      <c r="AL76" s="3" t="s">
        <v>68</v>
      </c>
      <c r="AM76" s="3" t="s">
        <v>200</v>
      </c>
      <c r="AO76" s="3" t="s">
        <v>248</v>
      </c>
    </row>
    <row r="77" spans="1:41" x14ac:dyDescent="0.25">
      <c r="A77" t="str">
        <f>VLOOKUP(AC77,'CORRELAÇÃO UNIDADES'!A:B,2,0)</f>
        <v>DTCC</v>
      </c>
      <c r="B77">
        <f t="shared" si="1"/>
        <v>1</v>
      </c>
      <c r="C77" s="2">
        <v>643663811</v>
      </c>
      <c r="D77" s="2">
        <v>109978</v>
      </c>
      <c r="E77" s="3" t="s">
        <v>39</v>
      </c>
      <c r="F77" s="4">
        <v>43838.709129166666</v>
      </c>
      <c r="G77" s="3" t="s">
        <v>167</v>
      </c>
      <c r="H77" s="3" t="s">
        <v>41</v>
      </c>
      <c r="I77" s="3" t="s">
        <v>168</v>
      </c>
      <c r="J77" s="3" t="s">
        <v>43</v>
      </c>
      <c r="K77" s="2">
        <v>2010</v>
      </c>
      <c r="L77" s="2">
        <v>395896</v>
      </c>
      <c r="M77" s="3" t="s">
        <v>83</v>
      </c>
      <c r="N77" s="3" t="s">
        <v>45</v>
      </c>
      <c r="O77" s="3" t="s">
        <v>84</v>
      </c>
      <c r="P77" s="5">
        <v>50.04</v>
      </c>
      <c r="Q77" s="6">
        <v>4.99</v>
      </c>
      <c r="R77" s="2">
        <v>329196</v>
      </c>
      <c r="S77" s="2">
        <v>362</v>
      </c>
      <c r="T77" s="7">
        <v>7.23</v>
      </c>
      <c r="U77" s="8">
        <v>249.65</v>
      </c>
      <c r="V77" s="2">
        <v>9895191</v>
      </c>
      <c r="W77" s="3" t="s">
        <v>47</v>
      </c>
      <c r="X77" s="3" t="s">
        <v>48</v>
      </c>
      <c r="Y77" s="3" t="s">
        <v>49</v>
      </c>
      <c r="Z77" s="3" t="s">
        <v>50</v>
      </c>
      <c r="AA77" s="3" t="s">
        <v>51</v>
      </c>
      <c r="AB77" s="3" t="s">
        <v>52</v>
      </c>
      <c r="AC77" s="3" t="s">
        <v>53</v>
      </c>
      <c r="AH77" s="3" t="s">
        <v>54</v>
      </c>
      <c r="AJ77" s="3" t="s">
        <v>55</v>
      </c>
      <c r="AK77" s="3" t="s">
        <v>169</v>
      </c>
      <c r="AM77" s="3" t="s">
        <v>170</v>
      </c>
      <c r="AO77" s="3" t="s">
        <v>58</v>
      </c>
    </row>
    <row r="78" spans="1:41" x14ac:dyDescent="0.25">
      <c r="A78" t="str">
        <f>VLOOKUP(AC78,'CORRELAÇÃO UNIDADES'!A:B,2,0)</f>
        <v>DTCC</v>
      </c>
      <c r="B78">
        <f t="shared" si="1"/>
        <v>1</v>
      </c>
      <c r="C78" s="2">
        <v>643749211</v>
      </c>
      <c r="D78" s="2">
        <v>109978</v>
      </c>
      <c r="E78" s="3" t="s">
        <v>39</v>
      </c>
      <c r="F78" s="4">
        <v>43839.328275497683</v>
      </c>
      <c r="G78" s="3" t="s">
        <v>252</v>
      </c>
      <c r="H78" s="3" t="s">
        <v>41</v>
      </c>
      <c r="I78" s="3" t="s">
        <v>253</v>
      </c>
      <c r="J78" s="3" t="s">
        <v>254</v>
      </c>
      <c r="K78" s="2">
        <v>2012</v>
      </c>
      <c r="L78" s="2">
        <v>2042576</v>
      </c>
      <c r="M78" s="3" t="s">
        <v>157</v>
      </c>
      <c r="N78" s="3" t="s">
        <v>45</v>
      </c>
      <c r="O78" s="3" t="s">
        <v>84</v>
      </c>
      <c r="P78" s="5">
        <v>42.14</v>
      </c>
      <c r="Q78" s="6">
        <v>4.99</v>
      </c>
      <c r="R78" s="2">
        <v>157774</v>
      </c>
      <c r="S78" s="2">
        <v>206</v>
      </c>
      <c r="T78" s="7">
        <v>4.8899999999999997</v>
      </c>
      <c r="U78" s="8">
        <v>210.24</v>
      </c>
      <c r="V78" s="2">
        <v>9895191</v>
      </c>
      <c r="W78" s="3" t="s">
        <v>47</v>
      </c>
      <c r="X78" s="3" t="s">
        <v>48</v>
      </c>
      <c r="Y78" s="3" t="s">
        <v>49</v>
      </c>
      <c r="Z78" s="3" t="s">
        <v>50</v>
      </c>
      <c r="AA78" s="3" t="s">
        <v>51</v>
      </c>
      <c r="AB78" s="3" t="s">
        <v>52</v>
      </c>
      <c r="AC78" s="3" t="s">
        <v>53</v>
      </c>
      <c r="AH78" s="3" t="s">
        <v>54</v>
      </c>
      <c r="AJ78" s="3" t="s">
        <v>55</v>
      </c>
      <c r="AK78" s="3" t="s">
        <v>255</v>
      </c>
      <c r="AL78" s="3" t="s">
        <v>256</v>
      </c>
      <c r="AM78" s="3" t="s">
        <v>257</v>
      </c>
      <c r="AO78" s="3" t="s">
        <v>58</v>
      </c>
    </row>
    <row r="79" spans="1:41" x14ac:dyDescent="0.25">
      <c r="A79" t="str">
        <f>VLOOKUP(AC79,'CORRELAÇÃO UNIDADES'!A:B,2,0)</f>
        <v>DTCC</v>
      </c>
      <c r="B79">
        <f t="shared" si="1"/>
        <v>1</v>
      </c>
      <c r="C79" s="2">
        <v>643801442</v>
      </c>
      <c r="D79" s="2">
        <v>109978</v>
      </c>
      <c r="E79" s="3" t="s">
        <v>39</v>
      </c>
      <c r="F79" s="4">
        <v>43839.479421678239</v>
      </c>
      <c r="G79" s="3" t="s">
        <v>258</v>
      </c>
      <c r="H79" s="3" t="s">
        <v>41</v>
      </c>
      <c r="I79" s="3" t="s">
        <v>65</v>
      </c>
      <c r="J79" s="3" t="s">
        <v>43</v>
      </c>
      <c r="K79" s="2">
        <v>2009</v>
      </c>
      <c r="L79" s="2">
        <v>2041833</v>
      </c>
      <c r="M79" s="3" t="s">
        <v>259</v>
      </c>
      <c r="N79" s="3" t="s">
        <v>45</v>
      </c>
      <c r="O79" s="3" t="s">
        <v>46</v>
      </c>
      <c r="P79" s="5">
        <v>42.49</v>
      </c>
      <c r="Q79" s="6">
        <v>3.53</v>
      </c>
      <c r="R79" s="2">
        <v>114080</v>
      </c>
      <c r="S79" s="2">
        <v>314</v>
      </c>
      <c r="T79" s="7">
        <v>7.39</v>
      </c>
      <c r="U79" s="8">
        <v>150</v>
      </c>
      <c r="V79" s="2">
        <v>11396534</v>
      </c>
      <c r="W79" s="3" t="s">
        <v>72</v>
      </c>
      <c r="X79" s="3" t="s">
        <v>48</v>
      </c>
      <c r="Y79" s="3" t="s">
        <v>73</v>
      </c>
      <c r="Z79" s="3" t="s">
        <v>74</v>
      </c>
      <c r="AA79" s="3" t="s">
        <v>51</v>
      </c>
      <c r="AB79" s="3" t="s">
        <v>52</v>
      </c>
      <c r="AC79" s="3" t="s">
        <v>53</v>
      </c>
      <c r="AH79" s="3" t="s">
        <v>54</v>
      </c>
      <c r="AJ79" s="3" t="s">
        <v>76</v>
      </c>
      <c r="AK79" s="3" t="s">
        <v>260</v>
      </c>
      <c r="AL79" s="3" t="s">
        <v>68</v>
      </c>
      <c r="AM79" s="3" t="s">
        <v>57</v>
      </c>
      <c r="AO79" s="3" t="s">
        <v>58</v>
      </c>
    </row>
    <row r="80" spans="1:41" x14ac:dyDescent="0.25">
      <c r="A80" t="str">
        <f>VLOOKUP(AC80,'CORRELAÇÃO UNIDADES'!A:B,2,0)</f>
        <v>DTCC</v>
      </c>
      <c r="B80">
        <f t="shared" si="1"/>
        <v>1</v>
      </c>
      <c r="C80" s="2">
        <v>643826669</v>
      </c>
      <c r="D80" s="2">
        <v>109978</v>
      </c>
      <c r="E80" s="3" t="s">
        <v>39</v>
      </c>
      <c r="F80" s="4">
        <v>43839.591322638888</v>
      </c>
      <c r="G80" s="3" t="s">
        <v>59</v>
      </c>
      <c r="H80" s="3" t="s">
        <v>41</v>
      </c>
      <c r="I80" s="3" t="s">
        <v>60</v>
      </c>
      <c r="J80" s="3" t="s">
        <v>43</v>
      </c>
      <c r="K80" s="2">
        <v>2011</v>
      </c>
      <c r="L80" s="2">
        <v>45197865</v>
      </c>
      <c r="M80" s="3" t="s">
        <v>189</v>
      </c>
      <c r="N80" s="3" t="s">
        <v>45</v>
      </c>
      <c r="O80" s="3" t="s">
        <v>106</v>
      </c>
      <c r="P80" s="5">
        <v>91.44</v>
      </c>
      <c r="Q80" s="6">
        <v>4.05</v>
      </c>
      <c r="R80" s="2">
        <v>96954</v>
      </c>
      <c r="S80" s="2">
        <v>495</v>
      </c>
      <c r="T80" s="7">
        <v>5.41</v>
      </c>
      <c r="U80" s="8">
        <v>369.97</v>
      </c>
      <c r="V80" s="2">
        <v>6103464</v>
      </c>
      <c r="W80" s="3" t="s">
        <v>190</v>
      </c>
      <c r="X80" s="3" t="s">
        <v>48</v>
      </c>
      <c r="Y80" s="3" t="s">
        <v>191</v>
      </c>
      <c r="Z80" s="3" t="s">
        <v>74</v>
      </c>
      <c r="AA80" s="3" t="s">
        <v>51</v>
      </c>
      <c r="AB80" s="3" t="s">
        <v>52</v>
      </c>
      <c r="AC80" s="3" t="s">
        <v>53</v>
      </c>
      <c r="AH80" s="3" t="s">
        <v>54</v>
      </c>
      <c r="AJ80" s="3" t="s">
        <v>192</v>
      </c>
      <c r="AK80" s="3" t="s">
        <v>62</v>
      </c>
      <c r="AL80" s="3" t="s">
        <v>60</v>
      </c>
      <c r="AM80" s="3" t="s">
        <v>63</v>
      </c>
      <c r="AO80" s="3" t="s">
        <v>58</v>
      </c>
    </row>
    <row r="81" spans="1:41" x14ac:dyDescent="0.25">
      <c r="A81" t="str">
        <f>VLOOKUP(AC81,'CORRELAÇÃO UNIDADES'!A:B,2,0)</f>
        <v>DTCC</v>
      </c>
      <c r="B81">
        <f t="shared" si="1"/>
        <v>1</v>
      </c>
      <c r="C81" s="2">
        <v>643930339</v>
      </c>
      <c r="D81" s="2">
        <v>109978</v>
      </c>
      <c r="E81" s="3" t="s">
        <v>39</v>
      </c>
      <c r="F81" s="4">
        <v>43840.315880439812</v>
      </c>
      <c r="G81" s="3" t="s">
        <v>261</v>
      </c>
      <c r="H81" s="3" t="s">
        <v>41</v>
      </c>
      <c r="I81" s="3" t="s">
        <v>262</v>
      </c>
      <c r="J81" s="3" t="s">
        <v>43</v>
      </c>
      <c r="K81" s="2">
        <v>2008</v>
      </c>
      <c r="L81" s="2">
        <v>2042576</v>
      </c>
      <c r="M81" s="3" t="s">
        <v>157</v>
      </c>
      <c r="N81" s="3" t="s">
        <v>45</v>
      </c>
      <c r="O81" s="3" t="s">
        <v>61</v>
      </c>
      <c r="P81" s="5">
        <v>35.97</v>
      </c>
      <c r="Q81" s="6">
        <v>4.17</v>
      </c>
      <c r="R81" s="2">
        <v>252273</v>
      </c>
      <c r="S81" s="2">
        <v>380</v>
      </c>
      <c r="T81" s="7">
        <v>10.56</v>
      </c>
      <c r="U81" s="8">
        <v>150</v>
      </c>
      <c r="V81" s="2">
        <v>9895191</v>
      </c>
      <c r="W81" s="3" t="s">
        <v>47</v>
      </c>
      <c r="X81" s="3" t="s">
        <v>48</v>
      </c>
      <c r="Y81" s="3" t="s">
        <v>49</v>
      </c>
      <c r="Z81" s="3" t="s">
        <v>50</v>
      </c>
      <c r="AA81" s="3" t="s">
        <v>51</v>
      </c>
      <c r="AB81" s="3" t="s">
        <v>52</v>
      </c>
      <c r="AC81" s="3" t="s">
        <v>53</v>
      </c>
      <c r="AH81" s="3" t="s">
        <v>54</v>
      </c>
      <c r="AJ81" s="3" t="s">
        <v>55</v>
      </c>
      <c r="AK81" s="3" t="s">
        <v>263</v>
      </c>
      <c r="AL81" s="3" t="s">
        <v>68</v>
      </c>
      <c r="AM81" s="3" t="s">
        <v>113</v>
      </c>
      <c r="AO81" s="3" t="s">
        <v>58</v>
      </c>
    </row>
    <row r="82" spans="1:41" x14ac:dyDescent="0.25">
      <c r="A82" t="str">
        <f>VLOOKUP(AC82,'CORRELAÇÃO UNIDADES'!A:B,2,0)</f>
        <v>PROINFRA</v>
      </c>
      <c r="B82">
        <f t="shared" si="1"/>
        <v>1</v>
      </c>
      <c r="C82" s="2">
        <v>643936950</v>
      </c>
      <c r="D82" s="2">
        <v>109978</v>
      </c>
      <c r="E82" s="3" t="s">
        <v>39</v>
      </c>
      <c r="F82" s="4">
        <v>43840.33336099537</v>
      </c>
      <c r="G82" s="3" t="s">
        <v>95</v>
      </c>
      <c r="H82" s="3" t="s">
        <v>41</v>
      </c>
      <c r="I82" s="3" t="s">
        <v>81</v>
      </c>
      <c r="J82" s="3" t="s">
        <v>96</v>
      </c>
      <c r="K82" s="2">
        <v>2014</v>
      </c>
      <c r="L82" s="2">
        <v>395527</v>
      </c>
      <c r="M82" s="3" t="s">
        <v>179</v>
      </c>
      <c r="N82" s="3" t="s">
        <v>45</v>
      </c>
      <c r="O82" s="3" t="s">
        <v>84</v>
      </c>
      <c r="P82" s="5">
        <v>8.82</v>
      </c>
      <c r="Q82" s="6">
        <v>4.99</v>
      </c>
      <c r="R82" s="2">
        <v>71233</v>
      </c>
      <c r="S82" s="2">
        <v>273</v>
      </c>
      <c r="T82" s="7">
        <v>30.95</v>
      </c>
      <c r="U82" s="8">
        <v>44</v>
      </c>
      <c r="V82" s="2">
        <v>9895191</v>
      </c>
      <c r="W82" s="3" t="s">
        <v>47</v>
      </c>
      <c r="X82" s="3" t="s">
        <v>48</v>
      </c>
      <c r="Y82" s="3" t="s">
        <v>49</v>
      </c>
      <c r="Z82" s="3" t="s">
        <v>50</v>
      </c>
      <c r="AA82" s="3" t="s">
        <v>51</v>
      </c>
      <c r="AB82" s="3" t="s">
        <v>52</v>
      </c>
      <c r="AC82" s="3" t="s">
        <v>85</v>
      </c>
      <c r="AH82" s="3" t="s">
        <v>54</v>
      </c>
      <c r="AJ82" s="3" t="s">
        <v>55</v>
      </c>
      <c r="AK82" s="3" t="s">
        <v>97</v>
      </c>
      <c r="AM82" s="3" t="s">
        <v>81</v>
      </c>
      <c r="AO82" s="3" t="s">
        <v>58</v>
      </c>
    </row>
    <row r="83" spans="1:41" x14ac:dyDescent="0.25">
      <c r="A83" t="str">
        <f>VLOOKUP(AC83,'CORRELAÇÃO UNIDADES'!A:B,2,0)</f>
        <v>DTCC</v>
      </c>
      <c r="B83">
        <f t="shared" si="1"/>
        <v>1</v>
      </c>
      <c r="C83" s="2">
        <v>643943754</v>
      </c>
      <c r="D83" s="2">
        <v>109978</v>
      </c>
      <c r="E83" s="3" t="s">
        <v>39</v>
      </c>
      <c r="F83" s="4">
        <v>43840.34386523148</v>
      </c>
      <c r="G83" s="3" t="s">
        <v>93</v>
      </c>
      <c r="H83" s="3" t="s">
        <v>41</v>
      </c>
      <c r="I83" s="3" t="s">
        <v>81</v>
      </c>
      <c r="J83" s="3" t="s">
        <v>43</v>
      </c>
      <c r="K83" s="2">
        <v>2014</v>
      </c>
      <c r="L83" s="2">
        <v>395527</v>
      </c>
      <c r="M83" s="3" t="s">
        <v>179</v>
      </c>
      <c r="N83" s="3" t="s">
        <v>45</v>
      </c>
      <c r="O83" s="3" t="s">
        <v>84</v>
      </c>
      <c r="P83" s="5">
        <v>5.62</v>
      </c>
      <c r="Q83" s="6">
        <v>4.99</v>
      </c>
      <c r="R83" s="2">
        <v>40125</v>
      </c>
      <c r="S83" s="2">
        <v>228</v>
      </c>
      <c r="T83" s="7">
        <v>40.57</v>
      </c>
      <c r="U83" s="8">
        <v>28.04</v>
      </c>
      <c r="V83" s="2">
        <v>9895191</v>
      </c>
      <c r="W83" s="3" t="s">
        <v>47</v>
      </c>
      <c r="X83" s="3" t="s">
        <v>48</v>
      </c>
      <c r="Y83" s="3" t="s">
        <v>49</v>
      </c>
      <c r="Z83" s="3" t="s">
        <v>50</v>
      </c>
      <c r="AA83" s="3" t="s">
        <v>51</v>
      </c>
      <c r="AB83" s="3" t="s">
        <v>52</v>
      </c>
      <c r="AC83" s="3" t="s">
        <v>53</v>
      </c>
      <c r="AH83" s="3" t="s">
        <v>54</v>
      </c>
      <c r="AJ83" s="3" t="s">
        <v>55</v>
      </c>
      <c r="AK83" s="3" t="s">
        <v>94</v>
      </c>
      <c r="AM83" s="3" t="s">
        <v>81</v>
      </c>
      <c r="AO83" s="3" t="s">
        <v>58</v>
      </c>
    </row>
    <row r="84" spans="1:41" x14ac:dyDescent="0.25">
      <c r="A84" t="str">
        <f>VLOOKUP(AC84,'CORRELAÇÃO UNIDADES'!A:B,2,0)</f>
        <v>PROINFRA</v>
      </c>
      <c r="B84">
        <f t="shared" si="1"/>
        <v>1</v>
      </c>
      <c r="C84" s="2">
        <v>643945438</v>
      </c>
      <c r="D84" s="2">
        <v>109978</v>
      </c>
      <c r="E84" s="3" t="s">
        <v>39</v>
      </c>
      <c r="F84" s="4">
        <v>43840.348402812502</v>
      </c>
      <c r="G84" s="3" t="s">
        <v>80</v>
      </c>
      <c r="H84" s="3" t="s">
        <v>41</v>
      </c>
      <c r="I84" s="3" t="s">
        <v>81</v>
      </c>
      <c r="J84" s="3" t="s">
        <v>82</v>
      </c>
      <c r="K84" s="2">
        <v>2014</v>
      </c>
      <c r="L84" s="2">
        <v>395527</v>
      </c>
      <c r="M84" s="3" t="s">
        <v>179</v>
      </c>
      <c r="N84" s="3" t="s">
        <v>45</v>
      </c>
      <c r="O84" s="3" t="s">
        <v>84</v>
      </c>
      <c r="P84" s="5">
        <v>5.65</v>
      </c>
      <c r="Q84" s="6">
        <v>4.99</v>
      </c>
      <c r="R84" s="2">
        <v>76250</v>
      </c>
      <c r="S84" s="2">
        <v>252</v>
      </c>
      <c r="T84" s="7">
        <v>44.6</v>
      </c>
      <c r="U84" s="8">
        <v>28.19</v>
      </c>
      <c r="V84" s="2">
        <v>9895191</v>
      </c>
      <c r="W84" s="3" t="s">
        <v>47</v>
      </c>
      <c r="X84" s="3" t="s">
        <v>48</v>
      </c>
      <c r="Y84" s="3" t="s">
        <v>49</v>
      </c>
      <c r="Z84" s="3" t="s">
        <v>50</v>
      </c>
      <c r="AA84" s="3" t="s">
        <v>51</v>
      </c>
      <c r="AB84" s="3" t="s">
        <v>52</v>
      </c>
      <c r="AC84" s="3" t="s">
        <v>85</v>
      </c>
      <c r="AH84" s="3" t="s">
        <v>54</v>
      </c>
      <c r="AJ84" s="3" t="s">
        <v>55</v>
      </c>
      <c r="AK84" s="3" t="s">
        <v>86</v>
      </c>
      <c r="AL84" s="3" t="s">
        <v>68</v>
      </c>
      <c r="AM84" s="3" t="s">
        <v>81</v>
      </c>
      <c r="AO84" s="3" t="s">
        <v>58</v>
      </c>
    </row>
    <row r="85" spans="1:41" x14ac:dyDescent="0.25">
      <c r="A85" t="str">
        <f>VLOOKUP(AC85,'CORRELAÇÃO UNIDADES'!A:B,2,0)</f>
        <v>PROINFRA</v>
      </c>
      <c r="B85">
        <f t="shared" si="1"/>
        <v>1</v>
      </c>
      <c r="C85" s="2">
        <v>643947283</v>
      </c>
      <c r="D85" s="2">
        <v>109978</v>
      </c>
      <c r="E85" s="3" t="s">
        <v>39</v>
      </c>
      <c r="F85" s="4">
        <v>43840.352634641204</v>
      </c>
      <c r="G85" s="3" t="s">
        <v>183</v>
      </c>
      <c r="H85" s="3" t="s">
        <v>41</v>
      </c>
      <c r="I85" s="3" t="s">
        <v>81</v>
      </c>
      <c r="J85" s="3" t="s">
        <v>184</v>
      </c>
      <c r="K85" s="2">
        <v>2014</v>
      </c>
      <c r="L85" s="2">
        <v>395527</v>
      </c>
      <c r="M85" s="3" t="s">
        <v>179</v>
      </c>
      <c r="N85" s="3" t="s">
        <v>45</v>
      </c>
      <c r="O85" s="3" t="s">
        <v>84</v>
      </c>
      <c r="P85" s="5">
        <v>5.93</v>
      </c>
      <c r="Q85" s="6">
        <v>4.99</v>
      </c>
      <c r="R85" s="2">
        <v>67470</v>
      </c>
      <c r="S85" s="2">
        <v>236</v>
      </c>
      <c r="T85" s="7">
        <v>39.799999999999997</v>
      </c>
      <c r="U85" s="8">
        <v>29.58</v>
      </c>
      <c r="V85" s="2">
        <v>9895191</v>
      </c>
      <c r="W85" s="3" t="s">
        <v>47</v>
      </c>
      <c r="X85" s="3" t="s">
        <v>48</v>
      </c>
      <c r="Y85" s="3" t="s">
        <v>49</v>
      </c>
      <c r="Z85" s="3" t="s">
        <v>50</v>
      </c>
      <c r="AA85" s="3" t="s">
        <v>51</v>
      </c>
      <c r="AB85" s="3" t="s">
        <v>52</v>
      </c>
      <c r="AC85" s="3" t="s">
        <v>85</v>
      </c>
      <c r="AH85" s="3" t="s">
        <v>54</v>
      </c>
      <c r="AJ85" s="3" t="s">
        <v>55</v>
      </c>
      <c r="AK85" s="3" t="s">
        <v>185</v>
      </c>
      <c r="AL85" s="3" t="s">
        <v>68</v>
      </c>
      <c r="AM85" s="3" t="s">
        <v>81</v>
      </c>
      <c r="AO85" s="3" t="s">
        <v>58</v>
      </c>
    </row>
    <row r="86" spans="1:41" x14ac:dyDescent="0.25">
      <c r="A86" t="str">
        <f>VLOOKUP(AC86,'CORRELAÇÃO UNIDADES'!A:B,2,0)</f>
        <v>PROINFRA</v>
      </c>
      <c r="B86">
        <f t="shared" si="1"/>
        <v>1</v>
      </c>
      <c r="C86" s="2">
        <v>643940329</v>
      </c>
      <c r="D86" s="2">
        <v>109978</v>
      </c>
      <c r="E86" s="3" t="s">
        <v>39</v>
      </c>
      <c r="F86" s="4">
        <v>43840.356810486111</v>
      </c>
      <c r="G86" s="3" t="s">
        <v>101</v>
      </c>
      <c r="H86" s="3" t="s">
        <v>41</v>
      </c>
      <c r="I86" s="3" t="s">
        <v>81</v>
      </c>
      <c r="J86" s="3" t="s">
        <v>102</v>
      </c>
      <c r="K86" s="2">
        <v>2014</v>
      </c>
      <c r="L86" s="2">
        <v>395527</v>
      </c>
      <c r="M86" s="3" t="s">
        <v>179</v>
      </c>
      <c r="N86" s="3" t="s">
        <v>45</v>
      </c>
      <c r="O86" s="3" t="s">
        <v>84</v>
      </c>
      <c r="P86" s="5">
        <v>6.73</v>
      </c>
      <c r="Q86" s="6">
        <v>4.99</v>
      </c>
      <c r="R86" s="2">
        <v>64592</v>
      </c>
      <c r="S86" s="2">
        <v>262</v>
      </c>
      <c r="T86" s="7">
        <v>38.93</v>
      </c>
      <c r="U86" s="8">
        <v>33.58</v>
      </c>
      <c r="V86" s="2">
        <v>9895191</v>
      </c>
      <c r="W86" s="3" t="s">
        <v>47</v>
      </c>
      <c r="X86" s="3" t="s">
        <v>48</v>
      </c>
      <c r="Y86" s="3" t="s">
        <v>49</v>
      </c>
      <c r="Z86" s="3" t="s">
        <v>50</v>
      </c>
      <c r="AA86" s="3" t="s">
        <v>51</v>
      </c>
      <c r="AB86" s="3" t="s">
        <v>52</v>
      </c>
      <c r="AC86" s="3" t="s">
        <v>85</v>
      </c>
      <c r="AH86" s="3" t="s">
        <v>54</v>
      </c>
      <c r="AJ86" s="3" t="s">
        <v>55</v>
      </c>
      <c r="AK86" s="3" t="s">
        <v>103</v>
      </c>
      <c r="AM86" s="3" t="s">
        <v>81</v>
      </c>
      <c r="AO86" s="3" t="s">
        <v>58</v>
      </c>
    </row>
    <row r="87" spans="1:41" x14ac:dyDescent="0.25">
      <c r="A87" t="str">
        <f>VLOOKUP(AC87,'CORRELAÇÃO UNIDADES'!A:B,2,0)</f>
        <v>DTCC</v>
      </c>
      <c r="B87">
        <f t="shared" si="1"/>
        <v>1</v>
      </c>
      <c r="C87" s="2">
        <v>643950431</v>
      </c>
      <c r="D87" s="2">
        <v>109978</v>
      </c>
      <c r="E87" s="3" t="s">
        <v>39</v>
      </c>
      <c r="F87" s="4">
        <v>43840.360879664353</v>
      </c>
      <c r="G87" s="3" t="s">
        <v>98</v>
      </c>
      <c r="H87" s="3" t="s">
        <v>41</v>
      </c>
      <c r="I87" s="3" t="s">
        <v>81</v>
      </c>
      <c r="J87" s="3" t="s">
        <v>99</v>
      </c>
      <c r="K87" s="2">
        <v>2014</v>
      </c>
      <c r="L87" s="2">
        <v>395527</v>
      </c>
      <c r="M87" s="3" t="s">
        <v>179</v>
      </c>
      <c r="N87" s="3" t="s">
        <v>45</v>
      </c>
      <c r="O87" s="3" t="s">
        <v>84</v>
      </c>
      <c r="P87" s="5">
        <v>5.39</v>
      </c>
      <c r="Q87" s="6">
        <v>4.99</v>
      </c>
      <c r="R87" s="2">
        <v>49211</v>
      </c>
      <c r="S87" s="2">
        <v>245</v>
      </c>
      <c r="T87" s="7">
        <v>45.45</v>
      </c>
      <c r="U87" s="8">
        <v>26.89</v>
      </c>
      <c r="V87" s="2">
        <v>9895191</v>
      </c>
      <c r="W87" s="3" t="s">
        <v>47</v>
      </c>
      <c r="X87" s="3" t="s">
        <v>48</v>
      </c>
      <c r="Y87" s="3" t="s">
        <v>49</v>
      </c>
      <c r="Z87" s="3" t="s">
        <v>50</v>
      </c>
      <c r="AA87" s="3" t="s">
        <v>51</v>
      </c>
      <c r="AB87" s="3" t="s">
        <v>52</v>
      </c>
      <c r="AC87" s="3" t="s">
        <v>53</v>
      </c>
      <c r="AH87" s="3" t="s">
        <v>54</v>
      </c>
      <c r="AJ87" s="3" t="s">
        <v>55</v>
      </c>
      <c r="AK87" s="3" t="s">
        <v>100</v>
      </c>
      <c r="AL87" s="3" t="s">
        <v>68</v>
      </c>
      <c r="AM87" s="3" t="s">
        <v>81</v>
      </c>
      <c r="AO87" s="3" t="s">
        <v>58</v>
      </c>
    </row>
    <row r="88" spans="1:41" x14ac:dyDescent="0.25">
      <c r="A88" t="str">
        <f>VLOOKUP(AC88,'CORRELAÇÃO UNIDADES'!A:B,2,0)</f>
        <v>PROINFRA</v>
      </c>
      <c r="B88">
        <f t="shared" si="1"/>
        <v>1</v>
      </c>
      <c r="C88" s="2">
        <v>643952003</v>
      </c>
      <c r="D88" s="2">
        <v>109978</v>
      </c>
      <c r="E88" s="3" t="s">
        <v>39</v>
      </c>
      <c r="F88" s="4">
        <v>43840.364486840277</v>
      </c>
      <c r="G88" s="3" t="s">
        <v>264</v>
      </c>
      <c r="H88" s="3" t="s">
        <v>41</v>
      </c>
      <c r="I88" s="3" t="s">
        <v>81</v>
      </c>
      <c r="J88" s="3" t="s">
        <v>265</v>
      </c>
      <c r="K88" s="2">
        <v>2014</v>
      </c>
      <c r="L88" s="2">
        <v>395527</v>
      </c>
      <c r="M88" s="3" t="s">
        <v>179</v>
      </c>
      <c r="N88" s="3" t="s">
        <v>45</v>
      </c>
      <c r="O88" s="3" t="s">
        <v>84</v>
      </c>
      <c r="P88" s="5">
        <v>5.61</v>
      </c>
      <c r="Q88" s="6">
        <v>4.99</v>
      </c>
      <c r="R88" s="2">
        <v>76275</v>
      </c>
      <c r="S88" s="2">
        <v>254</v>
      </c>
      <c r="T88" s="7">
        <v>45.28</v>
      </c>
      <c r="U88" s="8">
        <v>27.99</v>
      </c>
      <c r="V88" s="2">
        <v>9895191</v>
      </c>
      <c r="W88" s="3" t="s">
        <v>47</v>
      </c>
      <c r="X88" s="3" t="s">
        <v>48</v>
      </c>
      <c r="Y88" s="3" t="s">
        <v>49</v>
      </c>
      <c r="Z88" s="3" t="s">
        <v>50</v>
      </c>
      <c r="AA88" s="3" t="s">
        <v>51</v>
      </c>
      <c r="AB88" s="3" t="s">
        <v>52</v>
      </c>
      <c r="AC88" s="3" t="s">
        <v>85</v>
      </c>
      <c r="AH88" s="3" t="s">
        <v>54</v>
      </c>
      <c r="AJ88" s="3" t="s">
        <v>55</v>
      </c>
      <c r="AK88" s="3" t="s">
        <v>266</v>
      </c>
      <c r="AL88" s="3" t="s">
        <v>68</v>
      </c>
      <c r="AM88" s="3" t="s">
        <v>81</v>
      </c>
      <c r="AO88" s="3" t="s">
        <v>58</v>
      </c>
    </row>
    <row r="89" spans="1:41" x14ac:dyDescent="0.25">
      <c r="A89" t="str">
        <f>VLOOKUP(AC89,'CORRELAÇÃO UNIDADES'!A:B,2,0)</f>
        <v>DTCC</v>
      </c>
      <c r="B89">
        <f t="shared" si="1"/>
        <v>1</v>
      </c>
      <c r="C89" s="2">
        <v>643966792</v>
      </c>
      <c r="D89" s="2">
        <v>109978</v>
      </c>
      <c r="E89" s="3" t="s">
        <v>39</v>
      </c>
      <c r="F89" s="4">
        <v>43840.399329398148</v>
      </c>
      <c r="G89" s="3" t="s">
        <v>267</v>
      </c>
      <c r="H89" s="3" t="s">
        <v>41</v>
      </c>
      <c r="I89" s="3" t="s">
        <v>253</v>
      </c>
      <c r="J89" s="3" t="s">
        <v>268</v>
      </c>
      <c r="K89" s="2">
        <v>2012</v>
      </c>
      <c r="L89" s="2">
        <v>2042576</v>
      </c>
      <c r="M89" s="3" t="s">
        <v>157</v>
      </c>
      <c r="N89" s="3" t="s">
        <v>45</v>
      </c>
      <c r="O89" s="3" t="s">
        <v>84</v>
      </c>
      <c r="P89" s="5">
        <v>41.09</v>
      </c>
      <c r="Q89" s="6">
        <v>4.99</v>
      </c>
      <c r="R89" s="2">
        <v>149787</v>
      </c>
      <c r="S89" s="2">
        <v>396</v>
      </c>
      <c r="T89" s="7">
        <v>9.64</v>
      </c>
      <c r="U89" s="8">
        <v>205</v>
      </c>
      <c r="V89" s="2">
        <v>9895191</v>
      </c>
      <c r="W89" s="3" t="s">
        <v>47</v>
      </c>
      <c r="X89" s="3" t="s">
        <v>48</v>
      </c>
      <c r="Y89" s="3" t="s">
        <v>49</v>
      </c>
      <c r="Z89" s="3" t="s">
        <v>50</v>
      </c>
      <c r="AA89" s="3" t="s">
        <v>51</v>
      </c>
      <c r="AB89" s="3" t="s">
        <v>52</v>
      </c>
      <c r="AC89" s="3" t="s">
        <v>53</v>
      </c>
      <c r="AH89" s="3" t="s">
        <v>54</v>
      </c>
      <c r="AJ89" s="3" t="s">
        <v>55</v>
      </c>
      <c r="AK89" s="3" t="s">
        <v>269</v>
      </c>
      <c r="AL89" s="3" t="s">
        <v>68</v>
      </c>
      <c r="AM89" s="3" t="s">
        <v>257</v>
      </c>
      <c r="AO89" s="3" t="s">
        <v>58</v>
      </c>
    </row>
    <row r="90" spans="1:41" x14ac:dyDescent="0.25">
      <c r="A90" t="str">
        <f>VLOOKUP(AC90,'CORRELAÇÃO UNIDADES'!A:B,2,0)</f>
        <v>PROINFRA</v>
      </c>
      <c r="B90">
        <f t="shared" si="1"/>
        <v>1</v>
      </c>
      <c r="C90" s="2">
        <v>643563429</v>
      </c>
      <c r="D90" s="2">
        <v>109978</v>
      </c>
      <c r="E90" s="3" t="s">
        <v>39</v>
      </c>
      <c r="F90" s="4">
        <v>43840.408578425922</v>
      </c>
      <c r="G90" s="3" t="s">
        <v>180</v>
      </c>
      <c r="H90" s="3" t="s">
        <v>41</v>
      </c>
      <c r="I90" s="3" t="s">
        <v>81</v>
      </c>
      <c r="J90" s="3" t="s">
        <v>181</v>
      </c>
      <c r="K90" s="2">
        <v>2014</v>
      </c>
      <c r="L90" s="2">
        <v>395527</v>
      </c>
      <c r="M90" s="3" t="s">
        <v>179</v>
      </c>
      <c r="N90" s="3" t="s">
        <v>45</v>
      </c>
      <c r="O90" s="3" t="s">
        <v>84</v>
      </c>
      <c r="P90" s="5">
        <v>6.43</v>
      </c>
      <c r="Q90" s="6">
        <v>4.99</v>
      </c>
      <c r="R90" s="2">
        <v>73416</v>
      </c>
      <c r="S90" s="2">
        <v>285</v>
      </c>
      <c r="T90" s="7">
        <v>44.32</v>
      </c>
      <c r="U90" s="8">
        <v>32.08</v>
      </c>
      <c r="V90" s="2">
        <v>9895191</v>
      </c>
      <c r="W90" s="3" t="s">
        <v>47</v>
      </c>
      <c r="X90" s="3" t="s">
        <v>48</v>
      </c>
      <c r="Y90" s="3" t="s">
        <v>49</v>
      </c>
      <c r="Z90" s="3" t="s">
        <v>50</v>
      </c>
      <c r="AA90" s="3" t="s">
        <v>51</v>
      </c>
      <c r="AB90" s="3" t="s">
        <v>52</v>
      </c>
      <c r="AC90" s="3" t="s">
        <v>85</v>
      </c>
      <c r="AH90" s="3" t="s">
        <v>54</v>
      </c>
      <c r="AJ90" s="3" t="s">
        <v>55</v>
      </c>
      <c r="AK90" s="3" t="s">
        <v>182</v>
      </c>
      <c r="AM90" s="3" t="s">
        <v>81</v>
      </c>
      <c r="AO90" s="3" t="s">
        <v>58</v>
      </c>
    </row>
    <row r="91" spans="1:41" x14ac:dyDescent="0.25">
      <c r="A91" t="str">
        <f>VLOOKUP(AC91,'CORRELAÇÃO UNIDADES'!A:B,2,0)</f>
        <v>PROINFRA</v>
      </c>
      <c r="B91">
        <f t="shared" si="1"/>
        <v>1</v>
      </c>
      <c r="C91" s="2">
        <v>643969497</v>
      </c>
      <c r="D91" s="2">
        <v>109978</v>
      </c>
      <c r="E91" s="3" t="s">
        <v>39</v>
      </c>
      <c r="F91" s="4">
        <v>43840.410373645835</v>
      </c>
      <c r="G91" s="3" t="s">
        <v>270</v>
      </c>
      <c r="H91" s="3" t="s">
        <v>41</v>
      </c>
      <c r="I91" s="3" t="s">
        <v>271</v>
      </c>
      <c r="J91" s="3" t="s">
        <v>43</v>
      </c>
      <c r="K91" s="2">
        <v>2016</v>
      </c>
      <c r="L91" s="2">
        <v>2042576</v>
      </c>
      <c r="M91" s="3" t="s">
        <v>157</v>
      </c>
      <c r="N91" s="3" t="s">
        <v>45</v>
      </c>
      <c r="O91" s="3" t="s">
        <v>84</v>
      </c>
      <c r="P91" s="5">
        <v>15</v>
      </c>
      <c r="Q91" s="6">
        <v>4.99</v>
      </c>
      <c r="R91" s="2">
        <v>3822</v>
      </c>
      <c r="S91" s="2">
        <v>1</v>
      </c>
      <c r="T91" s="7">
        <v>15</v>
      </c>
      <c r="U91" s="8">
        <v>74.84</v>
      </c>
      <c r="V91" s="2">
        <v>9895191</v>
      </c>
      <c r="W91" s="3" t="s">
        <v>47</v>
      </c>
      <c r="X91" s="3" t="s">
        <v>48</v>
      </c>
      <c r="Y91" s="3" t="s">
        <v>49</v>
      </c>
      <c r="Z91" s="3" t="s">
        <v>50</v>
      </c>
      <c r="AA91" s="3" t="s">
        <v>51</v>
      </c>
      <c r="AB91" s="3" t="s">
        <v>52</v>
      </c>
      <c r="AC91" s="3" t="s">
        <v>75</v>
      </c>
      <c r="AH91" s="3" t="s">
        <v>54</v>
      </c>
      <c r="AJ91" s="3" t="s">
        <v>55</v>
      </c>
      <c r="AK91" s="3" t="s">
        <v>272</v>
      </c>
      <c r="AL91" s="3" t="s">
        <v>68</v>
      </c>
      <c r="AM91" s="3" t="s">
        <v>133</v>
      </c>
      <c r="AO91" s="3" t="s">
        <v>273</v>
      </c>
    </row>
    <row r="92" spans="1:41" x14ac:dyDescent="0.25">
      <c r="A92" t="str">
        <f>VLOOKUP(AC92,'CORRELAÇÃO UNIDADES'!A:B,2,0)</f>
        <v>DAG</v>
      </c>
      <c r="B92">
        <f t="shared" si="1"/>
        <v>1</v>
      </c>
      <c r="C92" s="2">
        <v>643971550</v>
      </c>
      <c r="D92" s="2">
        <v>109978</v>
      </c>
      <c r="E92" s="3" t="s">
        <v>39</v>
      </c>
      <c r="F92" s="4">
        <v>43840.414275497686</v>
      </c>
      <c r="G92" s="3" t="s">
        <v>274</v>
      </c>
      <c r="H92" s="3" t="s">
        <v>41</v>
      </c>
      <c r="I92" s="3" t="s">
        <v>131</v>
      </c>
      <c r="J92" s="3" t="s">
        <v>43</v>
      </c>
      <c r="K92" s="2">
        <v>2015</v>
      </c>
      <c r="L92" s="2">
        <v>1889680</v>
      </c>
      <c r="M92" s="3" t="s">
        <v>275</v>
      </c>
      <c r="N92" s="3" t="s">
        <v>45</v>
      </c>
      <c r="O92" s="3" t="s">
        <v>84</v>
      </c>
      <c r="P92" s="5">
        <v>5</v>
      </c>
      <c r="Q92" s="6">
        <v>4.99</v>
      </c>
      <c r="R92" s="2">
        <v>3</v>
      </c>
      <c r="S92" s="2">
        <v>0</v>
      </c>
      <c r="T92" s="7">
        <v>0</v>
      </c>
      <c r="U92" s="8">
        <v>24.94</v>
      </c>
      <c r="V92" s="2">
        <v>9895191</v>
      </c>
      <c r="W92" s="3" t="s">
        <v>47</v>
      </c>
      <c r="X92" s="3" t="s">
        <v>48</v>
      </c>
      <c r="Y92" s="3" t="s">
        <v>49</v>
      </c>
      <c r="Z92" s="3" t="s">
        <v>50</v>
      </c>
      <c r="AA92" s="3" t="s">
        <v>51</v>
      </c>
      <c r="AB92" s="3" t="s">
        <v>52</v>
      </c>
      <c r="AC92" s="3" t="s">
        <v>276</v>
      </c>
      <c r="AH92" s="3" t="s">
        <v>54</v>
      </c>
      <c r="AJ92" s="3" t="s">
        <v>55</v>
      </c>
      <c r="AK92" s="3" t="s">
        <v>277</v>
      </c>
      <c r="AM92" s="3" t="s">
        <v>113</v>
      </c>
      <c r="AO92" s="3" t="s">
        <v>278</v>
      </c>
    </row>
    <row r="93" spans="1:41" x14ac:dyDescent="0.25">
      <c r="A93" t="str">
        <f>VLOOKUP(AC93,'CORRELAÇÃO UNIDADES'!A:B,2,0)</f>
        <v>DAG</v>
      </c>
      <c r="B93">
        <f t="shared" si="1"/>
        <v>1</v>
      </c>
      <c r="C93" s="2">
        <v>643971720</v>
      </c>
      <c r="D93" s="2">
        <v>109978</v>
      </c>
      <c r="E93" s="3" t="s">
        <v>39</v>
      </c>
      <c r="F93" s="4">
        <v>43840.41491565972</v>
      </c>
      <c r="G93" s="3" t="s">
        <v>279</v>
      </c>
      <c r="H93" s="3" t="s">
        <v>41</v>
      </c>
      <c r="I93" s="3" t="s">
        <v>280</v>
      </c>
      <c r="J93" s="3" t="s">
        <v>43</v>
      </c>
      <c r="K93" s="2">
        <v>2015</v>
      </c>
      <c r="L93" s="2">
        <v>1889680</v>
      </c>
      <c r="M93" s="3" t="s">
        <v>275</v>
      </c>
      <c r="N93" s="3" t="s">
        <v>45</v>
      </c>
      <c r="O93" s="3" t="s">
        <v>84</v>
      </c>
      <c r="P93" s="5">
        <v>5</v>
      </c>
      <c r="Q93" s="6">
        <v>4.99</v>
      </c>
      <c r="R93" s="2">
        <v>3</v>
      </c>
      <c r="S93" s="2">
        <v>0</v>
      </c>
      <c r="T93" s="7">
        <v>0</v>
      </c>
      <c r="U93" s="8">
        <v>24.94</v>
      </c>
      <c r="V93" s="2">
        <v>9895191</v>
      </c>
      <c r="W93" s="3" t="s">
        <v>47</v>
      </c>
      <c r="X93" s="3" t="s">
        <v>48</v>
      </c>
      <c r="Y93" s="3" t="s">
        <v>49</v>
      </c>
      <c r="Z93" s="3" t="s">
        <v>50</v>
      </c>
      <c r="AA93" s="3" t="s">
        <v>51</v>
      </c>
      <c r="AB93" s="3" t="s">
        <v>52</v>
      </c>
      <c r="AC93" s="3" t="s">
        <v>276</v>
      </c>
      <c r="AH93" s="3" t="s">
        <v>54</v>
      </c>
      <c r="AJ93" s="3" t="s">
        <v>55</v>
      </c>
      <c r="AK93" s="3" t="s">
        <v>281</v>
      </c>
      <c r="AM93" s="3" t="s">
        <v>113</v>
      </c>
      <c r="AO93" s="3" t="s">
        <v>278</v>
      </c>
    </row>
    <row r="94" spans="1:41" x14ac:dyDescent="0.25">
      <c r="A94" t="str">
        <f>VLOOKUP(AC94,'CORRELAÇÃO UNIDADES'!A:B,2,0)</f>
        <v>DAG</v>
      </c>
      <c r="B94">
        <f t="shared" si="1"/>
        <v>1</v>
      </c>
      <c r="C94" s="2">
        <v>643971899</v>
      </c>
      <c r="D94" s="2">
        <v>109978</v>
      </c>
      <c r="E94" s="3" t="s">
        <v>39</v>
      </c>
      <c r="F94" s="4">
        <v>43840.415421481484</v>
      </c>
      <c r="G94" s="3" t="s">
        <v>282</v>
      </c>
      <c r="H94" s="3" t="s">
        <v>41</v>
      </c>
      <c r="I94" s="3" t="s">
        <v>283</v>
      </c>
      <c r="J94" s="3" t="s">
        <v>43</v>
      </c>
      <c r="K94" s="2">
        <v>2011</v>
      </c>
      <c r="L94" s="2">
        <v>1889680</v>
      </c>
      <c r="M94" s="3" t="s">
        <v>275</v>
      </c>
      <c r="N94" s="3" t="s">
        <v>45</v>
      </c>
      <c r="O94" s="3" t="s">
        <v>84</v>
      </c>
      <c r="P94" s="5">
        <v>5</v>
      </c>
      <c r="Q94" s="6">
        <v>4.99</v>
      </c>
      <c r="R94" s="2">
        <v>3</v>
      </c>
      <c r="S94" s="2">
        <v>0</v>
      </c>
      <c r="T94" s="7">
        <v>0</v>
      </c>
      <c r="U94" s="8">
        <v>24.94</v>
      </c>
      <c r="V94" s="2">
        <v>9895191</v>
      </c>
      <c r="W94" s="3" t="s">
        <v>47</v>
      </c>
      <c r="X94" s="3" t="s">
        <v>48</v>
      </c>
      <c r="Y94" s="3" t="s">
        <v>49</v>
      </c>
      <c r="Z94" s="3" t="s">
        <v>50</v>
      </c>
      <c r="AA94" s="3" t="s">
        <v>51</v>
      </c>
      <c r="AB94" s="3" t="s">
        <v>52</v>
      </c>
      <c r="AC94" s="3" t="s">
        <v>276</v>
      </c>
      <c r="AH94" s="3" t="s">
        <v>54</v>
      </c>
      <c r="AJ94" s="3" t="s">
        <v>55</v>
      </c>
      <c r="AK94" s="3" t="s">
        <v>284</v>
      </c>
      <c r="AM94" s="3" t="s">
        <v>113</v>
      </c>
      <c r="AO94" s="3" t="s">
        <v>278</v>
      </c>
    </row>
    <row r="95" spans="1:41" x14ac:dyDescent="0.25">
      <c r="A95" t="str">
        <f>VLOOKUP(AC95,'CORRELAÇÃO UNIDADES'!A:B,2,0)</f>
        <v>DAG</v>
      </c>
      <c r="B95">
        <f t="shared" si="1"/>
        <v>1</v>
      </c>
      <c r="C95" s="2">
        <v>643972029</v>
      </c>
      <c r="D95" s="2">
        <v>109978</v>
      </c>
      <c r="E95" s="3" t="s">
        <v>39</v>
      </c>
      <c r="F95" s="4">
        <v>43840.415923726854</v>
      </c>
      <c r="G95" s="3" t="s">
        <v>285</v>
      </c>
      <c r="H95" s="3" t="s">
        <v>41</v>
      </c>
      <c r="I95" s="3" t="s">
        <v>286</v>
      </c>
      <c r="J95" s="3" t="s">
        <v>43</v>
      </c>
      <c r="K95" s="2">
        <v>2015</v>
      </c>
      <c r="L95" s="2">
        <v>1889680</v>
      </c>
      <c r="M95" s="3" t="s">
        <v>275</v>
      </c>
      <c r="N95" s="3" t="s">
        <v>45</v>
      </c>
      <c r="O95" s="3" t="s">
        <v>84</v>
      </c>
      <c r="P95" s="5">
        <v>5</v>
      </c>
      <c r="Q95" s="6">
        <v>4.99</v>
      </c>
      <c r="R95" s="2">
        <v>3</v>
      </c>
      <c r="S95" s="2">
        <v>0</v>
      </c>
      <c r="T95" s="7">
        <v>0</v>
      </c>
      <c r="U95" s="8">
        <v>24.94</v>
      </c>
      <c r="V95" s="2">
        <v>9895191</v>
      </c>
      <c r="W95" s="3" t="s">
        <v>47</v>
      </c>
      <c r="X95" s="3" t="s">
        <v>48</v>
      </c>
      <c r="Y95" s="3" t="s">
        <v>49</v>
      </c>
      <c r="Z95" s="3" t="s">
        <v>50</v>
      </c>
      <c r="AA95" s="3" t="s">
        <v>51</v>
      </c>
      <c r="AB95" s="3" t="s">
        <v>52</v>
      </c>
      <c r="AC95" s="3" t="s">
        <v>276</v>
      </c>
      <c r="AH95" s="3" t="s">
        <v>54</v>
      </c>
      <c r="AJ95" s="3" t="s">
        <v>55</v>
      </c>
      <c r="AK95" s="3" t="s">
        <v>287</v>
      </c>
      <c r="AM95" s="3" t="s">
        <v>113</v>
      </c>
      <c r="AO95" s="3" t="s">
        <v>278</v>
      </c>
    </row>
    <row r="96" spans="1:41" x14ac:dyDescent="0.25">
      <c r="A96" t="str">
        <f>VLOOKUP(AC96,'CORRELAÇÃO UNIDADES'!A:B,2,0)</f>
        <v>PROINFRA</v>
      </c>
      <c r="B96">
        <f t="shared" si="1"/>
        <v>1</v>
      </c>
      <c r="C96" s="2">
        <v>643972321</v>
      </c>
      <c r="D96" s="2">
        <v>109978</v>
      </c>
      <c r="E96" s="3" t="s">
        <v>39</v>
      </c>
      <c r="F96" s="4">
        <v>43840.417041435183</v>
      </c>
      <c r="G96" s="3" t="s">
        <v>135</v>
      </c>
      <c r="H96" s="3" t="s">
        <v>41</v>
      </c>
      <c r="I96" s="3" t="s">
        <v>136</v>
      </c>
      <c r="J96" s="3" t="s">
        <v>43</v>
      </c>
      <c r="K96" s="2">
        <v>2011</v>
      </c>
      <c r="L96" s="2">
        <v>13104255</v>
      </c>
      <c r="M96" s="3" t="s">
        <v>194</v>
      </c>
      <c r="N96" s="3" t="s">
        <v>45</v>
      </c>
      <c r="O96" s="3" t="s">
        <v>84</v>
      </c>
      <c r="P96" s="5">
        <v>3</v>
      </c>
      <c r="Q96" s="6">
        <v>4.93</v>
      </c>
      <c r="R96" s="2">
        <v>111335</v>
      </c>
      <c r="S96" s="2">
        <v>5</v>
      </c>
      <c r="T96" s="7">
        <v>1.67</v>
      </c>
      <c r="U96" s="8">
        <v>14.79</v>
      </c>
      <c r="V96" s="2">
        <v>11396534</v>
      </c>
      <c r="W96" s="3" t="s">
        <v>72</v>
      </c>
      <c r="X96" s="3" t="s">
        <v>48</v>
      </c>
      <c r="Y96" s="3" t="s">
        <v>73</v>
      </c>
      <c r="Z96" s="3" t="s">
        <v>74</v>
      </c>
      <c r="AA96" s="3" t="s">
        <v>51</v>
      </c>
      <c r="AB96" s="3" t="s">
        <v>52</v>
      </c>
      <c r="AC96" s="3" t="s">
        <v>75</v>
      </c>
      <c r="AH96" s="3" t="s">
        <v>54</v>
      </c>
      <c r="AJ96" s="3" t="s">
        <v>76</v>
      </c>
      <c r="AK96" s="3" t="s">
        <v>137</v>
      </c>
      <c r="AL96" s="3" t="s">
        <v>120</v>
      </c>
      <c r="AM96" s="3" t="s">
        <v>133</v>
      </c>
      <c r="AO96" s="3" t="s">
        <v>134</v>
      </c>
    </row>
    <row r="97" spans="1:41" x14ac:dyDescent="0.25">
      <c r="A97" t="str">
        <f>VLOOKUP(AC97,'CORRELAÇÃO UNIDADES'!A:B,2,0)</f>
        <v>PROINFRA</v>
      </c>
      <c r="B97">
        <f t="shared" si="1"/>
        <v>1</v>
      </c>
      <c r="C97" s="2">
        <v>643972496</v>
      </c>
      <c r="D97" s="2">
        <v>109978</v>
      </c>
      <c r="E97" s="3" t="s">
        <v>39</v>
      </c>
      <c r="F97" s="4">
        <v>43840.417758946758</v>
      </c>
      <c r="G97" s="3" t="s">
        <v>138</v>
      </c>
      <c r="H97" s="3" t="s">
        <v>41</v>
      </c>
      <c r="I97" s="3" t="s">
        <v>131</v>
      </c>
      <c r="J97" s="3" t="s">
        <v>43</v>
      </c>
      <c r="K97" s="2">
        <v>2016</v>
      </c>
      <c r="L97" s="2">
        <v>13104255</v>
      </c>
      <c r="M97" s="3" t="s">
        <v>194</v>
      </c>
      <c r="N97" s="3" t="s">
        <v>45</v>
      </c>
      <c r="O97" s="3" t="s">
        <v>84</v>
      </c>
      <c r="P97" s="5">
        <v>3</v>
      </c>
      <c r="Q97" s="6">
        <v>4.93</v>
      </c>
      <c r="R97" s="2">
        <v>111335</v>
      </c>
      <c r="S97" s="2">
        <v>5</v>
      </c>
      <c r="T97" s="7">
        <v>1.67</v>
      </c>
      <c r="U97" s="8">
        <v>14.79</v>
      </c>
      <c r="V97" s="2">
        <v>11396534</v>
      </c>
      <c r="W97" s="3" t="s">
        <v>72</v>
      </c>
      <c r="X97" s="3" t="s">
        <v>48</v>
      </c>
      <c r="Y97" s="3" t="s">
        <v>73</v>
      </c>
      <c r="Z97" s="3" t="s">
        <v>74</v>
      </c>
      <c r="AA97" s="3" t="s">
        <v>51</v>
      </c>
      <c r="AB97" s="3" t="s">
        <v>52</v>
      </c>
      <c r="AC97" s="3" t="s">
        <v>75</v>
      </c>
      <c r="AH97" s="3" t="s">
        <v>54</v>
      </c>
      <c r="AJ97" s="3" t="s">
        <v>76</v>
      </c>
      <c r="AK97" s="3" t="s">
        <v>139</v>
      </c>
      <c r="AL97" s="3" t="s">
        <v>120</v>
      </c>
      <c r="AM97" s="3" t="s">
        <v>133</v>
      </c>
      <c r="AO97" s="3" t="s">
        <v>134</v>
      </c>
    </row>
    <row r="98" spans="1:41" x14ac:dyDescent="0.25">
      <c r="A98" t="str">
        <f>VLOOKUP(AC98,'CORRELAÇÃO UNIDADES'!A:B,2,0)</f>
        <v>PROINFRA</v>
      </c>
      <c r="B98">
        <f t="shared" si="1"/>
        <v>1</v>
      </c>
      <c r="C98" s="2">
        <v>643972682</v>
      </c>
      <c r="D98" s="2">
        <v>109978</v>
      </c>
      <c r="E98" s="3" t="s">
        <v>39</v>
      </c>
      <c r="F98" s="4">
        <v>43840.418474259262</v>
      </c>
      <c r="G98" s="3" t="s">
        <v>148</v>
      </c>
      <c r="H98" s="3" t="s">
        <v>41</v>
      </c>
      <c r="I98" s="3" t="s">
        <v>131</v>
      </c>
      <c r="J98" s="3" t="s">
        <v>43</v>
      </c>
      <c r="K98" s="2">
        <v>2012</v>
      </c>
      <c r="L98" s="2">
        <v>13104255</v>
      </c>
      <c r="M98" s="3" t="s">
        <v>194</v>
      </c>
      <c r="N98" s="3" t="s">
        <v>45</v>
      </c>
      <c r="O98" s="3" t="s">
        <v>84</v>
      </c>
      <c r="P98" s="5">
        <v>3</v>
      </c>
      <c r="Q98" s="6">
        <v>4.93</v>
      </c>
      <c r="R98" s="2">
        <v>111335</v>
      </c>
      <c r="S98" s="2">
        <v>5</v>
      </c>
      <c r="T98" s="7">
        <v>1.67</v>
      </c>
      <c r="U98" s="8">
        <v>14.79</v>
      </c>
      <c r="V98" s="2">
        <v>11396534</v>
      </c>
      <c r="W98" s="3" t="s">
        <v>72</v>
      </c>
      <c r="X98" s="3" t="s">
        <v>48</v>
      </c>
      <c r="Y98" s="3" t="s">
        <v>73</v>
      </c>
      <c r="Z98" s="3" t="s">
        <v>74</v>
      </c>
      <c r="AA98" s="3" t="s">
        <v>51</v>
      </c>
      <c r="AB98" s="3" t="s">
        <v>52</v>
      </c>
      <c r="AC98" s="3" t="s">
        <v>75</v>
      </c>
      <c r="AH98" s="3" t="s">
        <v>54</v>
      </c>
      <c r="AJ98" s="3" t="s">
        <v>76</v>
      </c>
      <c r="AK98" s="3" t="s">
        <v>149</v>
      </c>
      <c r="AL98" s="3" t="s">
        <v>120</v>
      </c>
      <c r="AM98" s="3" t="s">
        <v>133</v>
      </c>
      <c r="AO98" s="3" t="s">
        <v>134</v>
      </c>
    </row>
    <row r="99" spans="1:41" x14ac:dyDescent="0.25">
      <c r="A99" t="str">
        <f>VLOOKUP(AC99,'CORRELAÇÃO UNIDADES'!A:B,2,0)</f>
        <v>DAG</v>
      </c>
      <c r="B99">
        <f t="shared" si="1"/>
        <v>1</v>
      </c>
      <c r="C99" s="2">
        <v>643972718</v>
      </c>
      <c r="D99" s="2">
        <v>109978</v>
      </c>
      <c r="E99" s="3" t="s">
        <v>39</v>
      </c>
      <c r="F99" s="4">
        <v>43840.418624768521</v>
      </c>
      <c r="G99" s="3" t="s">
        <v>288</v>
      </c>
      <c r="H99" s="3" t="s">
        <v>41</v>
      </c>
      <c r="I99" s="3" t="s">
        <v>280</v>
      </c>
      <c r="J99" s="3" t="s">
        <v>43</v>
      </c>
      <c r="K99" s="2">
        <v>2015</v>
      </c>
      <c r="L99" s="2">
        <v>1889680</v>
      </c>
      <c r="M99" s="3" t="s">
        <v>275</v>
      </c>
      <c r="N99" s="3" t="s">
        <v>45</v>
      </c>
      <c r="O99" s="3" t="s">
        <v>84</v>
      </c>
      <c r="P99" s="5">
        <v>5</v>
      </c>
      <c r="Q99" s="6">
        <v>4.99</v>
      </c>
      <c r="R99" s="2">
        <v>3</v>
      </c>
      <c r="S99" s="2">
        <v>0</v>
      </c>
      <c r="T99" s="7">
        <v>0</v>
      </c>
      <c r="U99" s="8">
        <v>24.94</v>
      </c>
      <c r="V99" s="2">
        <v>9895191</v>
      </c>
      <c r="W99" s="3" t="s">
        <v>47</v>
      </c>
      <c r="X99" s="3" t="s">
        <v>48</v>
      </c>
      <c r="Y99" s="3" t="s">
        <v>49</v>
      </c>
      <c r="Z99" s="3" t="s">
        <v>50</v>
      </c>
      <c r="AA99" s="3" t="s">
        <v>51</v>
      </c>
      <c r="AB99" s="3" t="s">
        <v>52</v>
      </c>
      <c r="AC99" s="3" t="s">
        <v>276</v>
      </c>
      <c r="AH99" s="3" t="s">
        <v>54</v>
      </c>
      <c r="AJ99" s="3" t="s">
        <v>55</v>
      </c>
      <c r="AK99" s="3" t="s">
        <v>289</v>
      </c>
      <c r="AM99" s="3" t="s">
        <v>113</v>
      </c>
      <c r="AO99" s="3" t="s">
        <v>278</v>
      </c>
    </row>
    <row r="100" spans="1:41" x14ac:dyDescent="0.25">
      <c r="A100" t="str">
        <f>VLOOKUP(AC100,'CORRELAÇÃO UNIDADES'!A:B,2,0)</f>
        <v>PROINFRA</v>
      </c>
      <c r="B100">
        <f t="shared" si="1"/>
        <v>1</v>
      </c>
      <c r="C100" s="2">
        <v>643972921</v>
      </c>
      <c r="D100" s="2">
        <v>109978</v>
      </c>
      <c r="E100" s="3" t="s">
        <v>39</v>
      </c>
      <c r="F100" s="4">
        <v>43840.419051157405</v>
      </c>
      <c r="G100" s="3" t="s">
        <v>140</v>
      </c>
      <c r="H100" s="3" t="s">
        <v>41</v>
      </c>
      <c r="I100" s="3" t="s">
        <v>131</v>
      </c>
      <c r="J100" s="3" t="s">
        <v>43</v>
      </c>
      <c r="K100" s="2">
        <v>2012</v>
      </c>
      <c r="L100" s="2">
        <v>13104255</v>
      </c>
      <c r="M100" s="3" t="s">
        <v>194</v>
      </c>
      <c r="N100" s="3" t="s">
        <v>45</v>
      </c>
      <c r="O100" s="3" t="s">
        <v>84</v>
      </c>
      <c r="P100" s="5">
        <v>3</v>
      </c>
      <c r="Q100" s="6">
        <v>4.93</v>
      </c>
      <c r="R100" s="2">
        <v>111335</v>
      </c>
      <c r="S100" s="2">
        <v>5</v>
      </c>
      <c r="T100" s="7">
        <v>1.67</v>
      </c>
      <c r="U100" s="8">
        <v>14.79</v>
      </c>
      <c r="V100" s="2">
        <v>11396534</v>
      </c>
      <c r="W100" s="3" t="s">
        <v>72</v>
      </c>
      <c r="X100" s="3" t="s">
        <v>48</v>
      </c>
      <c r="Y100" s="3" t="s">
        <v>73</v>
      </c>
      <c r="Z100" s="3" t="s">
        <v>74</v>
      </c>
      <c r="AA100" s="3" t="s">
        <v>51</v>
      </c>
      <c r="AB100" s="3" t="s">
        <v>52</v>
      </c>
      <c r="AC100" s="3" t="s">
        <v>75</v>
      </c>
      <c r="AH100" s="3" t="s">
        <v>54</v>
      </c>
      <c r="AJ100" s="3" t="s">
        <v>76</v>
      </c>
      <c r="AK100" s="3" t="s">
        <v>141</v>
      </c>
      <c r="AL100" s="3" t="s">
        <v>120</v>
      </c>
      <c r="AM100" s="3" t="s">
        <v>133</v>
      </c>
      <c r="AO100" s="3" t="s">
        <v>134</v>
      </c>
    </row>
    <row r="101" spans="1:41" x14ac:dyDescent="0.25">
      <c r="A101" t="str">
        <f>VLOOKUP(AC101,'CORRELAÇÃO UNIDADES'!A:B,2,0)</f>
        <v>PROINFRA</v>
      </c>
      <c r="B101">
        <f t="shared" si="1"/>
        <v>1</v>
      </c>
      <c r="C101" s="2">
        <v>643973104</v>
      </c>
      <c r="D101" s="2">
        <v>109978</v>
      </c>
      <c r="E101" s="3" t="s">
        <v>39</v>
      </c>
      <c r="F101" s="4">
        <v>43840.419776226852</v>
      </c>
      <c r="G101" s="3" t="s">
        <v>144</v>
      </c>
      <c r="H101" s="3" t="s">
        <v>41</v>
      </c>
      <c r="I101" s="3" t="s">
        <v>136</v>
      </c>
      <c r="J101" s="3" t="s">
        <v>43</v>
      </c>
      <c r="K101" s="2">
        <v>2011</v>
      </c>
      <c r="L101" s="2">
        <v>13104255</v>
      </c>
      <c r="M101" s="3" t="s">
        <v>194</v>
      </c>
      <c r="N101" s="3" t="s">
        <v>45</v>
      </c>
      <c r="O101" s="3" t="s">
        <v>84</v>
      </c>
      <c r="P101" s="5">
        <v>3</v>
      </c>
      <c r="Q101" s="6">
        <v>4.93</v>
      </c>
      <c r="R101" s="2">
        <v>111335</v>
      </c>
      <c r="S101" s="2">
        <v>5</v>
      </c>
      <c r="T101" s="7">
        <v>1.67</v>
      </c>
      <c r="U101" s="8">
        <v>14.79</v>
      </c>
      <c r="V101" s="2">
        <v>11396534</v>
      </c>
      <c r="W101" s="3" t="s">
        <v>72</v>
      </c>
      <c r="X101" s="3" t="s">
        <v>48</v>
      </c>
      <c r="Y101" s="3" t="s">
        <v>73</v>
      </c>
      <c r="Z101" s="3" t="s">
        <v>74</v>
      </c>
      <c r="AA101" s="3" t="s">
        <v>51</v>
      </c>
      <c r="AB101" s="3" t="s">
        <v>52</v>
      </c>
      <c r="AC101" s="3" t="s">
        <v>75</v>
      </c>
      <c r="AH101" s="3" t="s">
        <v>54</v>
      </c>
      <c r="AJ101" s="3" t="s">
        <v>76</v>
      </c>
      <c r="AK101" s="3" t="s">
        <v>145</v>
      </c>
      <c r="AL101" s="3" t="s">
        <v>120</v>
      </c>
      <c r="AM101" s="3" t="s">
        <v>133</v>
      </c>
      <c r="AO101" s="3" t="s">
        <v>134</v>
      </c>
    </row>
    <row r="102" spans="1:41" x14ac:dyDescent="0.25">
      <c r="A102" t="str">
        <f>VLOOKUP(AC102,'CORRELAÇÃO UNIDADES'!A:B,2,0)</f>
        <v>PROINFRA</v>
      </c>
      <c r="B102">
        <f t="shared" si="1"/>
        <v>1</v>
      </c>
      <c r="C102" s="2">
        <v>643973243</v>
      </c>
      <c r="D102" s="2">
        <v>109978</v>
      </c>
      <c r="E102" s="3" t="s">
        <v>39</v>
      </c>
      <c r="F102" s="4">
        <v>43840.420382013886</v>
      </c>
      <c r="G102" s="3" t="s">
        <v>152</v>
      </c>
      <c r="H102" s="3" t="s">
        <v>41</v>
      </c>
      <c r="I102" s="3" t="s">
        <v>131</v>
      </c>
      <c r="J102" s="3" t="s">
        <v>43</v>
      </c>
      <c r="K102" s="2">
        <v>2016</v>
      </c>
      <c r="L102" s="2">
        <v>13104255</v>
      </c>
      <c r="M102" s="3" t="s">
        <v>194</v>
      </c>
      <c r="N102" s="3" t="s">
        <v>45</v>
      </c>
      <c r="O102" s="3" t="s">
        <v>84</v>
      </c>
      <c r="P102" s="5">
        <v>3</v>
      </c>
      <c r="Q102" s="6">
        <v>4.93</v>
      </c>
      <c r="R102" s="2">
        <v>111335</v>
      </c>
      <c r="S102" s="2">
        <v>5</v>
      </c>
      <c r="T102" s="7">
        <v>1.67</v>
      </c>
      <c r="U102" s="8">
        <v>14.79</v>
      </c>
      <c r="V102" s="2">
        <v>11396534</v>
      </c>
      <c r="W102" s="3" t="s">
        <v>72</v>
      </c>
      <c r="X102" s="3" t="s">
        <v>48</v>
      </c>
      <c r="Y102" s="3" t="s">
        <v>73</v>
      </c>
      <c r="Z102" s="3" t="s">
        <v>74</v>
      </c>
      <c r="AA102" s="3" t="s">
        <v>51</v>
      </c>
      <c r="AB102" s="3" t="s">
        <v>52</v>
      </c>
      <c r="AC102" s="3" t="s">
        <v>75</v>
      </c>
      <c r="AH102" s="3" t="s">
        <v>54</v>
      </c>
      <c r="AJ102" s="3" t="s">
        <v>76</v>
      </c>
      <c r="AK102" s="3" t="s">
        <v>153</v>
      </c>
      <c r="AL102" s="3" t="s">
        <v>120</v>
      </c>
      <c r="AM102" s="3" t="s">
        <v>133</v>
      </c>
      <c r="AO102" s="3" t="s">
        <v>134</v>
      </c>
    </row>
    <row r="103" spans="1:41" x14ac:dyDescent="0.25">
      <c r="A103" t="str">
        <f>VLOOKUP(AC103,'CORRELAÇÃO UNIDADES'!A:B,2,0)</f>
        <v>PROINFRA</v>
      </c>
      <c r="B103">
        <f t="shared" si="1"/>
        <v>1</v>
      </c>
      <c r="C103" s="2">
        <v>643973500</v>
      </c>
      <c r="D103" s="2">
        <v>109978</v>
      </c>
      <c r="E103" s="3" t="s">
        <v>39</v>
      </c>
      <c r="F103" s="4">
        <v>43840.421316782405</v>
      </c>
      <c r="G103" s="3" t="s">
        <v>146</v>
      </c>
      <c r="H103" s="3" t="s">
        <v>41</v>
      </c>
      <c r="I103" s="3" t="s">
        <v>131</v>
      </c>
      <c r="J103" s="3" t="s">
        <v>43</v>
      </c>
      <c r="K103" s="2">
        <v>2016</v>
      </c>
      <c r="L103" s="2">
        <v>13104255</v>
      </c>
      <c r="M103" s="3" t="s">
        <v>194</v>
      </c>
      <c r="N103" s="3" t="s">
        <v>45</v>
      </c>
      <c r="O103" s="3" t="s">
        <v>84</v>
      </c>
      <c r="P103" s="5">
        <v>3</v>
      </c>
      <c r="Q103" s="6">
        <v>4.93</v>
      </c>
      <c r="R103" s="2">
        <v>111335</v>
      </c>
      <c r="S103" s="2">
        <v>5</v>
      </c>
      <c r="T103" s="7">
        <v>1.67</v>
      </c>
      <c r="U103" s="8">
        <v>14.79</v>
      </c>
      <c r="V103" s="2">
        <v>11396534</v>
      </c>
      <c r="W103" s="3" t="s">
        <v>72</v>
      </c>
      <c r="X103" s="3" t="s">
        <v>48</v>
      </c>
      <c r="Y103" s="3" t="s">
        <v>73</v>
      </c>
      <c r="Z103" s="3" t="s">
        <v>74</v>
      </c>
      <c r="AA103" s="3" t="s">
        <v>51</v>
      </c>
      <c r="AB103" s="3" t="s">
        <v>52</v>
      </c>
      <c r="AC103" s="3" t="s">
        <v>75</v>
      </c>
      <c r="AH103" s="3" t="s">
        <v>54</v>
      </c>
      <c r="AJ103" s="3" t="s">
        <v>76</v>
      </c>
      <c r="AK103" s="3" t="s">
        <v>147</v>
      </c>
      <c r="AL103" s="3" t="s">
        <v>120</v>
      </c>
      <c r="AM103" s="3" t="s">
        <v>133</v>
      </c>
      <c r="AO103" s="3" t="s">
        <v>134</v>
      </c>
    </row>
    <row r="104" spans="1:41" x14ac:dyDescent="0.25">
      <c r="A104" t="str">
        <f>VLOOKUP(AC104,'CORRELAÇÃO UNIDADES'!A:B,2,0)</f>
        <v>PROINFRA</v>
      </c>
      <c r="B104">
        <f t="shared" si="1"/>
        <v>1</v>
      </c>
      <c r="C104" s="2">
        <v>643973685</v>
      </c>
      <c r="D104" s="2">
        <v>109978</v>
      </c>
      <c r="E104" s="3" t="s">
        <v>39</v>
      </c>
      <c r="F104" s="4">
        <v>43840.422018634257</v>
      </c>
      <c r="G104" s="3" t="s">
        <v>142</v>
      </c>
      <c r="H104" s="3" t="s">
        <v>41</v>
      </c>
      <c r="I104" s="3" t="s">
        <v>136</v>
      </c>
      <c r="J104" s="3" t="s">
        <v>43</v>
      </c>
      <c r="K104" s="2">
        <v>2011</v>
      </c>
      <c r="L104" s="2">
        <v>13104255</v>
      </c>
      <c r="M104" s="3" t="s">
        <v>194</v>
      </c>
      <c r="N104" s="3" t="s">
        <v>45</v>
      </c>
      <c r="O104" s="3" t="s">
        <v>84</v>
      </c>
      <c r="P104" s="5">
        <v>3</v>
      </c>
      <c r="Q104" s="6">
        <v>4.93</v>
      </c>
      <c r="R104" s="2">
        <v>111335</v>
      </c>
      <c r="S104" s="2">
        <v>5</v>
      </c>
      <c r="T104" s="7">
        <v>1.67</v>
      </c>
      <c r="U104" s="8">
        <v>14.79</v>
      </c>
      <c r="V104" s="2">
        <v>11396534</v>
      </c>
      <c r="W104" s="3" t="s">
        <v>72</v>
      </c>
      <c r="X104" s="3" t="s">
        <v>48</v>
      </c>
      <c r="Y104" s="3" t="s">
        <v>73</v>
      </c>
      <c r="Z104" s="3" t="s">
        <v>74</v>
      </c>
      <c r="AA104" s="3" t="s">
        <v>51</v>
      </c>
      <c r="AB104" s="3" t="s">
        <v>52</v>
      </c>
      <c r="AC104" s="3" t="s">
        <v>75</v>
      </c>
      <c r="AH104" s="3" t="s">
        <v>54</v>
      </c>
      <c r="AJ104" s="3" t="s">
        <v>76</v>
      </c>
      <c r="AK104" s="3" t="s">
        <v>143</v>
      </c>
      <c r="AL104" s="3" t="s">
        <v>120</v>
      </c>
      <c r="AM104" s="3" t="s">
        <v>133</v>
      </c>
      <c r="AO104" s="3" t="s">
        <v>134</v>
      </c>
    </row>
    <row r="105" spans="1:41" x14ac:dyDescent="0.25">
      <c r="A105" t="str">
        <f>VLOOKUP(AC105,'CORRELAÇÃO UNIDADES'!A:B,2,0)</f>
        <v>PROINFRA</v>
      </c>
      <c r="B105">
        <f t="shared" si="1"/>
        <v>1</v>
      </c>
      <c r="C105" s="2">
        <v>643973888</v>
      </c>
      <c r="D105" s="2">
        <v>109978</v>
      </c>
      <c r="E105" s="3" t="s">
        <v>39</v>
      </c>
      <c r="F105" s="4">
        <v>43840.422595601849</v>
      </c>
      <c r="G105" s="3" t="s">
        <v>150</v>
      </c>
      <c r="H105" s="3" t="s">
        <v>41</v>
      </c>
      <c r="I105" s="3" t="s">
        <v>131</v>
      </c>
      <c r="J105" s="3" t="s">
        <v>43</v>
      </c>
      <c r="K105" s="2">
        <v>2016</v>
      </c>
      <c r="L105" s="2">
        <v>13104255</v>
      </c>
      <c r="M105" s="3" t="s">
        <v>194</v>
      </c>
      <c r="N105" s="3" t="s">
        <v>45</v>
      </c>
      <c r="O105" s="3" t="s">
        <v>84</v>
      </c>
      <c r="P105" s="5">
        <v>3</v>
      </c>
      <c r="Q105" s="6">
        <v>4.93</v>
      </c>
      <c r="R105" s="2">
        <v>111335</v>
      </c>
      <c r="S105" s="2">
        <v>5</v>
      </c>
      <c r="T105" s="7">
        <v>1.67</v>
      </c>
      <c r="U105" s="8">
        <v>14.79</v>
      </c>
      <c r="V105" s="2">
        <v>11396534</v>
      </c>
      <c r="W105" s="3" t="s">
        <v>72</v>
      </c>
      <c r="X105" s="3" t="s">
        <v>48</v>
      </c>
      <c r="Y105" s="3" t="s">
        <v>73</v>
      </c>
      <c r="Z105" s="3" t="s">
        <v>74</v>
      </c>
      <c r="AA105" s="3" t="s">
        <v>51</v>
      </c>
      <c r="AB105" s="3" t="s">
        <v>52</v>
      </c>
      <c r="AC105" s="3" t="s">
        <v>75</v>
      </c>
      <c r="AH105" s="3" t="s">
        <v>54</v>
      </c>
      <c r="AJ105" s="3" t="s">
        <v>76</v>
      </c>
      <c r="AK105" s="3" t="s">
        <v>151</v>
      </c>
      <c r="AL105" s="3" t="s">
        <v>120</v>
      </c>
      <c r="AM105" s="3" t="s">
        <v>133</v>
      </c>
      <c r="AO105" s="3" t="s">
        <v>134</v>
      </c>
    </row>
    <row r="106" spans="1:41" x14ac:dyDescent="0.25">
      <c r="A106" t="str">
        <f>VLOOKUP(AC106,'CORRELAÇÃO UNIDADES'!A:B,2,0)</f>
        <v>PROINFRA</v>
      </c>
      <c r="B106">
        <f t="shared" si="1"/>
        <v>1</v>
      </c>
      <c r="C106" s="2">
        <v>643974037</v>
      </c>
      <c r="D106" s="2">
        <v>109978</v>
      </c>
      <c r="E106" s="3" t="s">
        <v>39</v>
      </c>
      <c r="F106" s="4">
        <v>43840.423152731484</v>
      </c>
      <c r="G106" s="3" t="s">
        <v>130</v>
      </c>
      <c r="H106" s="3" t="s">
        <v>41</v>
      </c>
      <c r="I106" s="3" t="s">
        <v>131</v>
      </c>
      <c r="J106" s="3" t="s">
        <v>43</v>
      </c>
      <c r="K106" s="2">
        <v>2012</v>
      </c>
      <c r="L106" s="2">
        <v>13104255</v>
      </c>
      <c r="M106" s="3" t="s">
        <v>194</v>
      </c>
      <c r="N106" s="3" t="s">
        <v>45</v>
      </c>
      <c r="O106" s="3" t="s">
        <v>84</v>
      </c>
      <c r="P106" s="5">
        <v>3</v>
      </c>
      <c r="Q106" s="6">
        <v>4.93</v>
      </c>
      <c r="R106" s="2">
        <v>111335</v>
      </c>
      <c r="S106" s="2">
        <v>5</v>
      </c>
      <c r="T106" s="7">
        <v>1.67</v>
      </c>
      <c r="U106" s="8">
        <v>14.79</v>
      </c>
      <c r="V106" s="2">
        <v>11396534</v>
      </c>
      <c r="W106" s="3" t="s">
        <v>72</v>
      </c>
      <c r="X106" s="3" t="s">
        <v>48</v>
      </c>
      <c r="Y106" s="3" t="s">
        <v>73</v>
      </c>
      <c r="Z106" s="3" t="s">
        <v>74</v>
      </c>
      <c r="AA106" s="3" t="s">
        <v>51</v>
      </c>
      <c r="AB106" s="3" t="s">
        <v>52</v>
      </c>
      <c r="AC106" s="3" t="s">
        <v>75</v>
      </c>
      <c r="AH106" s="3" t="s">
        <v>54</v>
      </c>
      <c r="AJ106" s="3" t="s">
        <v>76</v>
      </c>
      <c r="AK106" s="3" t="s">
        <v>132</v>
      </c>
      <c r="AL106" s="3" t="s">
        <v>120</v>
      </c>
      <c r="AM106" s="3" t="s">
        <v>133</v>
      </c>
      <c r="AO106" s="3" t="s">
        <v>134</v>
      </c>
    </row>
    <row r="107" spans="1:41" x14ac:dyDescent="0.25">
      <c r="A107" t="str">
        <f>VLOOKUP(AC107,'CORRELAÇÃO UNIDADES'!A:B,2,0)</f>
        <v>PROINFRA</v>
      </c>
      <c r="B107">
        <f t="shared" si="1"/>
        <v>1</v>
      </c>
      <c r="C107" s="2">
        <v>643981883</v>
      </c>
      <c r="D107" s="2">
        <v>109978</v>
      </c>
      <c r="E107" s="3" t="s">
        <v>39</v>
      </c>
      <c r="F107" s="4">
        <v>43840.449727928244</v>
      </c>
      <c r="G107" s="3" t="s">
        <v>90</v>
      </c>
      <c r="H107" s="3" t="s">
        <v>41</v>
      </c>
      <c r="I107" s="3" t="s">
        <v>81</v>
      </c>
      <c r="J107" s="3" t="s">
        <v>91</v>
      </c>
      <c r="K107" s="2">
        <v>2014</v>
      </c>
      <c r="L107" s="2">
        <v>395527</v>
      </c>
      <c r="M107" s="3" t="s">
        <v>179</v>
      </c>
      <c r="N107" s="3" t="s">
        <v>45</v>
      </c>
      <c r="O107" s="3" t="s">
        <v>84</v>
      </c>
      <c r="P107" s="5">
        <v>6.4</v>
      </c>
      <c r="Q107" s="6">
        <v>4.99</v>
      </c>
      <c r="R107" s="2">
        <v>54758</v>
      </c>
      <c r="S107" s="2">
        <v>340</v>
      </c>
      <c r="T107" s="7">
        <v>53.13</v>
      </c>
      <c r="U107" s="8">
        <v>31.93</v>
      </c>
      <c r="V107" s="2">
        <v>9895191</v>
      </c>
      <c r="W107" s="3" t="s">
        <v>47</v>
      </c>
      <c r="X107" s="3" t="s">
        <v>48</v>
      </c>
      <c r="Y107" s="3" t="s">
        <v>49</v>
      </c>
      <c r="Z107" s="3" t="s">
        <v>50</v>
      </c>
      <c r="AA107" s="3" t="s">
        <v>51</v>
      </c>
      <c r="AB107" s="3" t="s">
        <v>52</v>
      </c>
      <c r="AC107" s="3" t="s">
        <v>85</v>
      </c>
      <c r="AH107" s="3" t="s">
        <v>54</v>
      </c>
      <c r="AJ107" s="3" t="s">
        <v>55</v>
      </c>
      <c r="AK107" s="3" t="s">
        <v>92</v>
      </c>
      <c r="AM107" s="3" t="s">
        <v>81</v>
      </c>
      <c r="AO107" s="3" t="s">
        <v>58</v>
      </c>
    </row>
    <row r="108" spans="1:41" x14ac:dyDescent="0.25">
      <c r="A108" t="str">
        <f>VLOOKUP(AC108,'CORRELAÇÃO UNIDADES'!A:B,2,0)</f>
        <v>DTCC</v>
      </c>
      <c r="B108">
        <f t="shared" si="1"/>
        <v>1</v>
      </c>
      <c r="C108" s="2">
        <v>644027151</v>
      </c>
      <c r="D108" s="2">
        <v>109978</v>
      </c>
      <c r="E108" s="3" t="s">
        <v>39</v>
      </c>
      <c r="F108" s="4">
        <v>43840.616956284721</v>
      </c>
      <c r="G108" s="3" t="s">
        <v>195</v>
      </c>
      <c r="H108" s="3" t="s">
        <v>41</v>
      </c>
      <c r="I108" s="3" t="s">
        <v>196</v>
      </c>
      <c r="J108" s="3" t="s">
        <v>197</v>
      </c>
      <c r="K108" s="2">
        <v>2009</v>
      </c>
      <c r="L108" s="2">
        <v>3892</v>
      </c>
      <c r="M108" s="3" t="s">
        <v>198</v>
      </c>
      <c r="N108" s="3" t="s">
        <v>45</v>
      </c>
      <c r="O108" s="3" t="s">
        <v>46</v>
      </c>
      <c r="P108" s="5">
        <v>33.43</v>
      </c>
      <c r="Q108" s="6">
        <v>3.59</v>
      </c>
      <c r="R108" s="2">
        <v>677973</v>
      </c>
      <c r="S108" s="2">
        <v>205</v>
      </c>
      <c r="T108" s="7">
        <v>6.13</v>
      </c>
      <c r="U108" s="8">
        <v>120</v>
      </c>
      <c r="V108" s="2">
        <v>9895191</v>
      </c>
      <c r="W108" s="3" t="s">
        <v>47</v>
      </c>
      <c r="X108" s="3" t="s">
        <v>48</v>
      </c>
      <c r="Y108" s="3" t="s">
        <v>49</v>
      </c>
      <c r="Z108" s="3" t="s">
        <v>50</v>
      </c>
      <c r="AA108" s="3" t="s">
        <v>51</v>
      </c>
      <c r="AB108" s="3" t="s">
        <v>52</v>
      </c>
      <c r="AC108" s="3" t="s">
        <v>53</v>
      </c>
      <c r="AH108" s="3" t="s">
        <v>54</v>
      </c>
      <c r="AJ108" s="3" t="s">
        <v>55</v>
      </c>
      <c r="AK108" s="3" t="s">
        <v>199</v>
      </c>
      <c r="AM108" s="3" t="s">
        <v>200</v>
      </c>
      <c r="AO108" s="3" t="s">
        <v>58</v>
      </c>
    </row>
    <row r="109" spans="1:41" x14ac:dyDescent="0.25">
      <c r="A109" t="str">
        <f>VLOOKUP(AC109,'CORRELAÇÃO UNIDADES'!A:B,2,0)</f>
        <v>DGTI</v>
      </c>
      <c r="B109">
        <f t="shared" si="1"/>
        <v>1</v>
      </c>
      <c r="C109" s="2">
        <v>644044444</v>
      </c>
      <c r="D109" s="2">
        <v>109978</v>
      </c>
      <c r="E109" s="3" t="s">
        <v>39</v>
      </c>
      <c r="F109" s="4">
        <v>43840.668771331017</v>
      </c>
      <c r="G109" s="3" t="s">
        <v>290</v>
      </c>
      <c r="H109" s="3" t="s">
        <v>41</v>
      </c>
      <c r="I109" s="3" t="s">
        <v>81</v>
      </c>
      <c r="J109" s="3" t="s">
        <v>43</v>
      </c>
      <c r="K109" s="2">
        <v>2009</v>
      </c>
      <c r="L109" s="2">
        <v>12918</v>
      </c>
      <c r="M109" s="3" t="s">
        <v>44</v>
      </c>
      <c r="N109" s="3" t="s">
        <v>45</v>
      </c>
      <c r="O109" s="3" t="s">
        <v>84</v>
      </c>
      <c r="P109" s="5">
        <v>6.01</v>
      </c>
      <c r="Q109" s="6">
        <v>4.99</v>
      </c>
      <c r="R109" s="2">
        <v>46360</v>
      </c>
      <c r="S109" s="2">
        <v>304</v>
      </c>
      <c r="T109" s="7">
        <v>50.58</v>
      </c>
      <c r="U109" s="8">
        <v>30</v>
      </c>
      <c r="V109" s="2">
        <v>9895191</v>
      </c>
      <c r="W109" s="3" t="s">
        <v>47</v>
      </c>
      <c r="X109" s="3" t="s">
        <v>48</v>
      </c>
      <c r="Y109" s="3" t="s">
        <v>49</v>
      </c>
      <c r="Z109" s="3" t="s">
        <v>50</v>
      </c>
      <c r="AA109" s="3" t="s">
        <v>51</v>
      </c>
      <c r="AB109" s="3" t="s">
        <v>52</v>
      </c>
      <c r="AC109" s="3" t="s">
        <v>291</v>
      </c>
      <c r="AH109" s="3" t="s">
        <v>54</v>
      </c>
      <c r="AJ109" s="3" t="s">
        <v>55</v>
      </c>
      <c r="AK109" s="3" t="s">
        <v>292</v>
      </c>
      <c r="AL109" s="3" t="s">
        <v>68</v>
      </c>
      <c r="AM109" s="3" t="s">
        <v>81</v>
      </c>
      <c r="AO109" s="3" t="s">
        <v>58</v>
      </c>
    </row>
    <row r="110" spans="1:41" x14ac:dyDescent="0.25">
      <c r="A110" t="str">
        <f>VLOOKUP(AC110,'CORRELAÇÃO UNIDADES'!A:B,2,0)</f>
        <v>DIRETORIA DE GESTAO DE AREAS RURAIS/MUQUEM</v>
      </c>
      <c r="B110">
        <f t="shared" si="1"/>
        <v>1</v>
      </c>
      <c r="C110" s="2">
        <v>644350807</v>
      </c>
      <c r="D110" s="2">
        <v>109978</v>
      </c>
      <c r="E110" s="3" t="s">
        <v>39</v>
      </c>
      <c r="F110" s="4">
        <v>43843.380819675927</v>
      </c>
      <c r="G110" s="3" t="s">
        <v>293</v>
      </c>
      <c r="H110" s="3" t="s">
        <v>294</v>
      </c>
      <c r="I110" s="3" t="s">
        <v>295</v>
      </c>
      <c r="J110" s="3" t="s">
        <v>43</v>
      </c>
      <c r="K110" s="2">
        <v>2012</v>
      </c>
      <c r="L110" s="2">
        <v>2072939</v>
      </c>
      <c r="M110" s="3" t="s">
        <v>296</v>
      </c>
      <c r="N110" s="3" t="s">
        <v>45</v>
      </c>
      <c r="O110" s="3" t="s">
        <v>84</v>
      </c>
      <c r="P110" s="5">
        <v>20.83</v>
      </c>
      <c r="Q110" s="6">
        <v>4.8</v>
      </c>
      <c r="R110" s="2">
        <v>91371</v>
      </c>
      <c r="S110" s="2">
        <v>666</v>
      </c>
      <c r="T110" s="7">
        <v>31.97</v>
      </c>
      <c r="U110" s="8">
        <v>100</v>
      </c>
      <c r="V110" s="2">
        <v>644030</v>
      </c>
      <c r="W110" s="3" t="s">
        <v>297</v>
      </c>
      <c r="X110" s="3" t="s">
        <v>48</v>
      </c>
      <c r="Y110" s="3" t="s">
        <v>298</v>
      </c>
      <c r="Z110" s="3" t="s">
        <v>74</v>
      </c>
      <c r="AA110" s="3" t="s">
        <v>51</v>
      </c>
      <c r="AB110" s="3" t="s">
        <v>52</v>
      </c>
      <c r="AC110" s="3" t="s">
        <v>299</v>
      </c>
      <c r="AH110" s="3" t="s">
        <v>54</v>
      </c>
      <c r="AJ110" s="3" t="s">
        <v>300</v>
      </c>
      <c r="AK110" s="3" t="s">
        <v>301</v>
      </c>
      <c r="AL110" s="3" t="s">
        <v>256</v>
      </c>
      <c r="AM110" s="3" t="s">
        <v>164</v>
      </c>
      <c r="AO110" s="3" t="s">
        <v>296</v>
      </c>
    </row>
    <row r="111" spans="1:41" x14ac:dyDescent="0.25">
      <c r="A111" t="str">
        <f>VLOOKUP(AC111,'CORRELAÇÃO UNIDADES'!A:B,2,0)</f>
        <v>DIRETORIA DE GESTAO DE AREAS RURAIS/MUQUEM</v>
      </c>
      <c r="B111">
        <f t="shared" si="1"/>
        <v>1</v>
      </c>
      <c r="C111" s="2">
        <v>644350419</v>
      </c>
      <c r="D111" s="2">
        <v>109978</v>
      </c>
      <c r="E111" s="3" t="s">
        <v>39</v>
      </c>
      <c r="F111" s="4">
        <v>43843.381542743053</v>
      </c>
      <c r="G111" s="3" t="s">
        <v>302</v>
      </c>
      <c r="H111" s="3" t="s">
        <v>41</v>
      </c>
      <c r="I111" s="3" t="s">
        <v>303</v>
      </c>
      <c r="J111" s="3" t="s">
        <v>304</v>
      </c>
      <c r="K111" s="2">
        <v>2017</v>
      </c>
      <c r="L111" s="2">
        <v>2072939</v>
      </c>
      <c r="M111" s="3" t="s">
        <v>296</v>
      </c>
      <c r="N111" s="3" t="s">
        <v>45</v>
      </c>
      <c r="O111" s="3" t="s">
        <v>84</v>
      </c>
      <c r="P111" s="5">
        <v>10</v>
      </c>
      <c r="Q111" s="6">
        <v>4.8</v>
      </c>
      <c r="R111" s="2">
        <v>88</v>
      </c>
      <c r="S111" s="2">
        <v>10</v>
      </c>
      <c r="T111" s="7">
        <v>1</v>
      </c>
      <c r="U111" s="8">
        <v>47.99</v>
      </c>
      <c r="V111" s="2">
        <v>644030</v>
      </c>
      <c r="W111" s="3" t="s">
        <v>297</v>
      </c>
      <c r="X111" s="3" t="s">
        <v>48</v>
      </c>
      <c r="Y111" s="3" t="s">
        <v>298</v>
      </c>
      <c r="Z111" s="3" t="s">
        <v>74</v>
      </c>
      <c r="AA111" s="3" t="s">
        <v>51</v>
      </c>
      <c r="AB111" s="3" t="s">
        <v>52</v>
      </c>
      <c r="AC111" s="3" t="s">
        <v>299</v>
      </c>
      <c r="AH111" s="3" t="s">
        <v>54</v>
      </c>
      <c r="AJ111" s="3" t="s">
        <v>300</v>
      </c>
      <c r="AK111" s="3" t="s">
        <v>305</v>
      </c>
      <c r="AL111" s="3" t="s">
        <v>68</v>
      </c>
      <c r="AM111" s="3" t="s">
        <v>133</v>
      </c>
      <c r="AO111" s="3" t="s">
        <v>296</v>
      </c>
    </row>
    <row r="112" spans="1:41" x14ac:dyDescent="0.25">
      <c r="A112" t="str">
        <f>VLOOKUP(AC112,'CORRELAÇÃO UNIDADES'!A:B,2,0)</f>
        <v>DIRETORIA DE GESTAO DE AREAS RURAIS/MUQUEM</v>
      </c>
      <c r="B112">
        <f t="shared" si="1"/>
        <v>1</v>
      </c>
      <c r="C112" s="2">
        <v>644351092</v>
      </c>
      <c r="D112" s="2">
        <v>109978</v>
      </c>
      <c r="E112" s="3" t="s">
        <v>39</v>
      </c>
      <c r="F112" s="4">
        <v>43843.382966851852</v>
      </c>
      <c r="G112" s="3" t="s">
        <v>306</v>
      </c>
      <c r="H112" s="3" t="s">
        <v>41</v>
      </c>
      <c r="I112" s="3" t="s">
        <v>131</v>
      </c>
      <c r="J112" s="3" t="s">
        <v>307</v>
      </c>
      <c r="K112" s="2">
        <v>2017</v>
      </c>
      <c r="L112" s="2">
        <v>2072939</v>
      </c>
      <c r="M112" s="3" t="s">
        <v>296</v>
      </c>
      <c r="N112" s="3" t="s">
        <v>45</v>
      </c>
      <c r="O112" s="3" t="s">
        <v>84</v>
      </c>
      <c r="P112" s="5">
        <v>10</v>
      </c>
      <c r="Q112" s="6">
        <v>4.8</v>
      </c>
      <c r="R112" s="2">
        <v>103</v>
      </c>
      <c r="S112" s="2">
        <v>10</v>
      </c>
      <c r="T112" s="7">
        <v>1</v>
      </c>
      <c r="U112" s="8">
        <v>47.99</v>
      </c>
      <c r="V112" s="2">
        <v>644030</v>
      </c>
      <c r="W112" s="3" t="s">
        <v>297</v>
      </c>
      <c r="X112" s="3" t="s">
        <v>48</v>
      </c>
      <c r="Y112" s="3" t="s">
        <v>298</v>
      </c>
      <c r="Z112" s="3" t="s">
        <v>74</v>
      </c>
      <c r="AA112" s="3" t="s">
        <v>51</v>
      </c>
      <c r="AB112" s="3" t="s">
        <v>52</v>
      </c>
      <c r="AC112" s="3" t="s">
        <v>299</v>
      </c>
      <c r="AH112" s="3" t="s">
        <v>54</v>
      </c>
      <c r="AJ112" s="3" t="s">
        <v>300</v>
      </c>
      <c r="AK112" s="3" t="s">
        <v>308</v>
      </c>
      <c r="AL112" s="3" t="s">
        <v>68</v>
      </c>
      <c r="AM112" s="3" t="s">
        <v>133</v>
      </c>
      <c r="AO112" s="3" t="s">
        <v>296</v>
      </c>
    </row>
    <row r="113" spans="1:41" x14ac:dyDescent="0.25">
      <c r="A113" t="str">
        <f>VLOOKUP(AC113,'CORRELAÇÃO UNIDADES'!A:B,2,0)</f>
        <v>DTCC</v>
      </c>
      <c r="B113">
        <f t="shared" si="1"/>
        <v>1</v>
      </c>
      <c r="C113" s="2">
        <v>644355342</v>
      </c>
      <c r="D113" s="2">
        <v>109978</v>
      </c>
      <c r="E113" s="3" t="s">
        <v>39</v>
      </c>
      <c r="F113" s="4">
        <v>43843.394520520837</v>
      </c>
      <c r="G113" s="3" t="s">
        <v>309</v>
      </c>
      <c r="H113" s="3" t="s">
        <v>41</v>
      </c>
      <c r="I113" s="3" t="s">
        <v>310</v>
      </c>
      <c r="J113" s="3" t="s">
        <v>311</v>
      </c>
      <c r="K113" s="2">
        <v>1997</v>
      </c>
      <c r="L113" s="2">
        <v>68674040</v>
      </c>
      <c r="M113" s="3" t="s">
        <v>162</v>
      </c>
      <c r="N113" s="3" t="s">
        <v>45</v>
      </c>
      <c r="O113" s="3" t="s">
        <v>106</v>
      </c>
      <c r="P113" s="5">
        <v>70</v>
      </c>
      <c r="Q113" s="6">
        <v>4.05</v>
      </c>
      <c r="R113" s="2">
        <v>211834</v>
      </c>
      <c r="S113" s="2">
        <v>127</v>
      </c>
      <c r="T113" s="7">
        <v>1.81</v>
      </c>
      <c r="U113" s="8">
        <v>283.22000000000003</v>
      </c>
      <c r="V113" s="2">
        <v>6103464</v>
      </c>
      <c r="W113" s="3" t="s">
        <v>190</v>
      </c>
      <c r="X113" s="3" t="s">
        <v>48</v>
      </c>
      <c r="Y113" s="3" t="s">
        <v>191</v>
      </c>
      <c r="Z113" s="3" t="s">
        <v>74</v>
      </c>
      <c r="AA113" s="3" t="s">
        <v>51</v>
      </c>
      <c r="AB113" s="3" t="s">
        <v>52</v>
      </c>
      <c r="AC113" s="3" t="s">
        <v>53</v>
      </c>
      <c r="AH113" s="3" t="s">
        <v>54</v>
      </c>
      <c r="AJ113" s="3" t="s">
        <v>192</v>
      </c>
      <c r="AK113" s="3" t="s">
        <v>312</v>
      </c>
      <c r="AL113" s="3" t="s">
        <v>68</v>
      </c>
      <c r="AM113" s="3" t="s">
        <v>63</v>
      </c>
      <c r="AO113" s="3" t="s">
        <v>58</v>
      </c>
    </row>
    <row r="114" spans="1:41" x14ac:dyDescent="0.25">
      <c r="A114" t="str">
        <f>VLOOKUP(AC114,'CORRELAÇÃO UNIDADES'!A:B,2,0)</f>
        <v>DTCC</v>
      </c>
      <c r="B114">
        <f t="shared" si="1"/>
        <v>1</v>
      </c>
      <c r="C114" s="2">
        <v>644364416</v>
      </c>
      <c r="D114" s="2">
        <v>109978</v>
      </c>
      <c r="E114" s="3" t="s">
        <v>39</v>
      </c>
      <c r="F114" s="4">
        <v>43843.413747175924</v>
      </c>
      <c r="G114" s="3" t="s">
        <v>209</v>
      </c>
      <c r="H114" s="3" t="s">
        <v>41</v>
      </c>
      <c r="I114" s="3" t="s">
        <v>65</v>
      </c>
      <c r="J114" s="3" t="s">
        <v>210</v>
      </c>
      <c r="K114" s="2">
        <v>2007</v>
      </c>
      <c r="L114" s="2">
        <v>1346441</v>
      </c>
      <c r="M114" s="3" t="s">
        <v>211</v>
      </c>
      <c r="N114" s="3" t="s">
        <v>45</v>
      </c>
      <c r="O114" s="3" t="s">
        <v>46</v>
      </c>
      <c r="P114" s="5">
        <v>27.86</v>
      </c>
      <c r="Q114" s="6">
        <v>3.59</v>
      </c>
      <c r="R114" s="2">
        <v>138220</v>
      </c>
      <c r="S114" s="2">
        <v>129</v>
      </c>
      <c r="T114" s="7">
        <v>4.63</v>
      </c>
      <c r="U114" s="8">
        <v>100</v>
      </c>
      <c r="V114" s="2">
        <v>9895191</v>
      </c>
      <c r="W114" s="3" t="s">
        <v>47</v>
      </c>
      <c r="X114" s="3" t="s">
        <v>48</v>
      </c>
      <c r="Y114" s="3" t="s">
        <v>49</v>
      </c>
      <c r="Z114" s="3" t="s">
        <v>50</v>
      </c>
      <c r="AA114" s="3" t="s">
        <v>51</v>
      </c>
      <c r="AB114" s="3" t="s">
        <v>52</v>
      </c>
      <c r="AC114" s="3" t="s">
        <v>53</v>
      </c>
      <c r="AH114" s="3" t="s">
        <v>54</v>
      </c>
      <c r="AJ114" s="3" t="s">
        <v>55</v>
      </c>
      <c r="AK114" s="3" t="s">
        <v>212</v>
      </c>
      <c r="AL114" s="3" t="s">
        <v>68</v>
      </c>
      <c r="AM114" s="3" t="s">
        <v>113</v>
      </c>
      <c r="AO114" s="3" t="s">
        <v>213</v>
      </c>
    </row>
    <row r="115" spans="1:41" x14ac:dyDescent="0.25">
      <c r="A115" t="str">
        <f>VLOOKUP(AC115,'CORRELAÇÃO UNIDADES'!A:B,2,0)</f>
        <v>PROINFRA</v>
      </c>
      <c r="B115">
        <f t="shared" si="1"/>
        <v>1</v>
      </c>
      <c r="C115" s="2">
        <v>644416028</v>
      </c>
      <c r="D115" s="2">
        <v>109978</v>
      </c>
      <c r="E115" s="3" t="s">
        <v>39</v>
      </c>
      <c r="F115" s="4">
        <v>43843.658163310189</v>
      </c>
      <c r="G115" s="3" t="s">
        <v>176</v>
      </c>
      <c r="H115" s="3" t="s">
        <v>41</v>
      </c>
      <c r="I115" s="3" t="s">
        <v>81</v>
      </c>
      <c r="J115" s="3" t="s">
        <v>177</v>
      </c>
      <c r="K115" s="2">
        <v>2014</v>
      </c>
      <c r="L115" s="2">
        <v>395896</v>
      </c>
      <c r="M115" s="3" t="s">
        <v>83</v>
      </c>
      <c r="N115" s="3" t="s">
        <v>45</v>
      </c>
      <c r="O115" s="3" t="s">
        <v>84</v>
      </c>
      <c r="P115" s="5">
        <v>8.08</v>
      </c>
      <c r="Q115" s="6">
        <v>4.99</v>
      </c>
      <c r="R115" s="2">
        <v>80306</v>
      </c>
      <c r="S115" s="2">
        <v>337</v>
      </c>
      <c r="T115" s="7">
        <v>41.71</v>
      </c>
      <c r="U115" s="8">
        <v>40.31</v>
      </c>
      <c r="V115" s="2">
        <v>9895191</v>
      </c>
      <c r="W115" s="3" t="s">
        <v>47</v>
      </c>
      <c r="X115" s="3" t="s">
        <v>48</v>
      </c>
      <c r="Y115" s="3" t="s">
        <v>49</v>
      </c>
      <c r="Z115" s="3" t="s">
        <v>50</v>
      </c>
      <c r="AA115" s="3" t="s">
        <v>51</v>
      </c>
      <c r="AB115" s="3" t="s">
        <v>52</v>
      </c>
      <c r="AC115" s="3" t="s">
        <v>85</v>
      </c>
      <c r="AH115" s="3" t="s">
        <v>54</v>
      </c>
      <c r="AJ115" s="3" t="s">
        <v>55</v>
      </c>
      <c r="AK115" s="3" t="s">
        <v>178</v>
      </c>
      <c r="AM115" s="3" t="s">
        <v>81</v>
      </c>
      <c r="AO115" s="3" t="s">
        <v>58</v>
      </c>
    </row>
    <row r="116" spans="1:41" x14ac:dyDescent="0.25">
      <c r="A116" t="str">
        <f>VLOOKUP(AC116,'CORRELAÇÃO UNIDADES'!A:B,2,0)</f>
        <v>DTCC</v>
      </c>
      <c r="B116">
        <f t="shared" si="1"/>
        <v>1</v>
      </c>
      <c r="C116" s="2">
        <v>644433581</v>
      </c>
      <c r="D116" s="2">
        <v>109978</v>
      </c>
      <c r="E116" s="3" t="s">
        <v>39</v>
      </c>
      <c r="F116" s="4">
        <v>43843.662453773148</v>
      </c>
      <c r="G116" s="3" t="s">
        <v>127</v>
      </c>
      <c r="H116" s="3" t="s">
        <v>41</v>
      </c>
      <c r="I116" s="3" t="s">
        <v>65</v>
      </c>
      <c r="J116" s="3" t="s">
        <v>128</v>
      </c>
      <c r="K116" s="2">
        <v>2009</v>
      </c>
      <c r="L116" s="2">
        <v>13104255</v>
      </c>
      <c r="M116" s="3" t="s">
        <v>194</v>
      </c>
      <c r="N116" s="3" t="s">
        <v>45</v>
      </c>
      <c r="O116" s="3" t="s">
        <v>84</v>
      </c>
      <c r="P116" s="5">
        <v>30.42</v>
      </c>
      <c r="Q116" s="6">
        <v>4.93</v>
      </c>
      <c r="R116" s="2">
        <v>119745</v>
      </c>
      <c r="S116" s="2">
        <v>258</v>
      </c>
      <c r="T116" s="7">
        <v>8.48</v>
      </c>
      <c r="U116" s="8">
        <v>150</v>
      </c>
      <c r="V116" s="2">
        <v>11396534</v>
      </c>
      <c r="W116" s="3" t="s">
        <v>72</v>
      </c>
      <c r="X116" s="3" t="s">
        <v>48</v>
      </c>
      <c r="Y116" s="3" t="s">
        <v>73</v>
      </c>
      <c r="Z116" s="3" t="s">
        <v>74</v>
      </c>
      <c r="AA116" s="3" t="s">
        <v>51</v>
      </c>
      <c r="AB116" s="3" t="s">
        <v>52</v>
      </c>
      <c r="AC116" s="3" t="s">
        <v>53</v>
      </c>
      <c r="AH116" s="3" t="s">
        <v>54</v>
      </c>
      <c r="AJ116" s="3" t="s">
        <v>76</v>
      </c>
      <c r="AK116" s="3" t="s">
        <v>129</v>
      </c>
      <c r="AL116" s="3" t="s">
        <v>68</v>
      </c>
      <c r="AM116" s="3" t="s">
        <v>57</v>
      </c>
      <c r="AO116" s="3" t="s">
        <v>58</v>
      </c>
    </row>
    <row r="117" spans="1:41" x14ac:dyDescent="0.25">
      <c r="A117" t="str">
        <f>VLOOKUP(AC117,'CORRELAÇÃO UNIDADES'!A:B,2,0)</f>
        <v>PROINFRA</v>
      </c>
      <c r="B117">
        <f t="shared" si="1"/>
        <v>1</v>
      </c>
      <c r="C117" s="2">
        <v>644433823</v>
      </c>
      <c r="D117" s="2">
        <v>109978</v>
      </c>
      <c r="E117" s="3" t="s">
        <v>39</v>
      </c>
      <c r="F117" s="4">
        <v>43843.66327060185</v>
      </c>
      <c r="G117" s="3" t="s">
        <v>130</v>
      </c>
      <c r="H117" s="3" t="s">
        <v>41</v>
      </c>
      <c r="I117" s="3" t="s">
        <v>131</v>
      </c>
      <c r="J117" s="3" t="s">
        <v>43</v>
      </c>
      <c r="K117" s="2">
        <v>2012</v>
      </c>
      <c r="L117" s="2">
        <v>13104255</v>
      </c>
      <c r="M117" s="3" t="s">
        <v>194</v>
      </c>
      <c r="N117" s="3" t="s">
        <v>45</v>
      </c>
      <c r="O117" s="3" t="s">
        <v>84</v>
      </c>
      <c r="P117" s="5">
        <v>3</v>
      </c>
      <c r="Q117" s="6">
        <v>4.93</v>
      </c>
      <c r="R117" s="2">
        <v>111340</v>
      </c>
      <c r="S117" s="2">
        <v>5</v>
      </c>
      <c r="T117" s="7">
        <v>1.67</v>
      </c>
      <c r="U117" s="8">
        <v>14.79</v>
      </c>
      <c r="V117" s="2">
        <v>11396534</v>
      </c>
      <c r="W117" s="3" t="s">
        <v>72</v>
      </c>
      <c r="X117" s="3" t="s">
        <v>48</v>
      </c>
      <c r="Y117" s="3" t="s">
        <v>73</v>
      </c>
      <c r="Z117" s="3" t="s">
        <v>74</v>
      </c>
      <c r="AA117" s="3" t="s">
        <v>51</v>
      </c>
      <c r="AB117" s="3" t="s">
        <v>52</v>
      </c>
      <c r="AC117" s="3" t="s">
        <v>75</v>
      </c>
      <c r="AH117" s="3" t="s">
        <v>54</v>
      </c>
      <c r="AJ117" s="3" t="s">
        <v>76</v>
      </c>
      <c r="AK117" s="3" t="s">
        <v>132</v>
      </c>
      <c r="AL117" s="3" t="s">
        <v>120</v>
      </c>
      <c r="AM117" s="3" t="s">
        <v>133</v>
      </c>
      <c r="AO117" s="3" t="s">
        <v>134</v>
      </c>
    </row>
    <row r="118" spans="1:41" x14ac:dyDescent="0.25">
      <c r="A118" t="str">
        <f>VLOOKUP(AC118,'CORRELAÇÃO UNIDADES'!A:B,2,0)</f>
        <v>PROINFRA</v>
      </c>
      <c r="B118">
        <f t="shared" si="1"/>
        <v>1</v>
      </c>
      <c r="C118" s="2">
        <v>644433943</v>
      </c>
      <c r="D118" s="2">
        <v>109978</v>
      </c>
      <c r="E118" s="3" t="s">
        <v>39</v>
      </c>
      <c r="F118" s="4">
        <v>43843.663729664353</v>
      </c>
      <c r="G118" s="3" t="s">
        <v>150</v>
      </c>
      <c r="H118" s="3" t="s">
        <v>41</v>
      </c>
      <c r="I118" s="3" t="s">
        <v>131</v>
      </c>
      <c r="J118" s="3" t="s">
        <v>43</v>
      </c>
      <c r="K118" s="2">
        <v>2016</v>
      </c>
      <c r="L118" s="2">
        <v>13104255</v>
      </c>
      <c r="M118" s="3" t="s">
        <v>194</v>
      </c>
      <c r="N118" s="3" t="s">
        <v>45</v>
      </c>
      <c r="O118" s="3" t="s">
        <v>84</v>
      </c>
      <c r="P118" s="5">
        <v>3</v>
      </c>
      <c r="Q118" s="6">
        <v>4.93</v>
      </c>
      <c r="R118" s="2">
        <v>111340</v>
      </c>
      <c r="S118" s="2">
        <v>5</v>
      </c>
      <c r="T118" s="7">
        <v>1.67</v>
      </c>
      <c r="U118" s="8">
        <v>14.79</v>
      </c>
      <c r="V118" s="2">
        <v>11396534</v>
      </c>
      <c r="W118" s="3" t="s">
        <v>72</v>
      </c>
      <c r="X118" s="3" t="s">
        <v>48</v>
      </c>
      <c r="Y118" s="3" t="s">
        <v>73</v>
      </c>
      <c r="Z118" s="3" t="s">
        <v>74</v>
      </c>
      <c r="AA118" s="3" t="s">
        <v>51</v>
      </c>
      <c r="AB118" s="3" t="s">
        <v>52</v>
      </c>
      <c r="AC118" s="3" t="s">
        <v>75</v>
      </c>
      <c r="AH118" s="3" t="s">
        <v>54</v>
      </c>
      <c r="AJ118" s="3" t="s">
        <v>76</v>
      </c>
      <c r="AK118" s="3" t="s">
        <v>151</v>
      </c>
      <c r="AL118" s="3" t="s">
        <v>120</v>
      </c>
      <c r="AM118" s="3" t="s">
        <v>133</v>
      </c>
      <c r="AO118" s="3" t="s">
        <v>134</v>
      </c>
    </row>
    <row r="119" spans="1:41" x14ac:dyDescent="0.25">
      <c r="A119" t="str">
        <f>VLOOKUP(AC119,'CORRELAÇÃO UNIDADES'!A:B,2,0)</f>
        <v>PROINFRA</v>
      </c>
      <c r="B119">
        <f t="shared" si="1"/>
        <v>1</v>
      </c>
      <c r="C119" s="2">
        <v>644434058</v>
      </c>
      <c r="D119" s="2">
        <v>109978</v>
      </c>
      <c r="E119" s="3" t="s">
        <v>39</v>
      </c>
      <c r="F119" s="4">
        <v>43843.664200115738</v>
      </c>
      <c r="G119" s="3" t="s">
        <v>146</v>
      </c>
      <c r="H119" s="3" t="s">
        <v>41</v>
      </c>
      <c r="I119" s="3" t="s">
        <v>131</v>
      </c>
      <c r="J119" s="3" t="s">
        <v>43</v>
      </c>
      <c r="K119" s="2">
        <v>2016</v>
      </c>
      <c r="L119" s="2">
        <v>13104255</v>
      </c>
      <c r="M119" s="3" t="s">
        <v>194</v>
      </c>
      <c r="N119" s="3" t="s">
        <v>45</v>
      </c>
      <c r="O119" s="3" t="s">
        <v>84</v>
      </c>
      <c r="P119" s="5">
        <v>3</v>
      </c>
      <c r="Q119" s="6">
        <v>4.93</v>
      </c>
      <c r="R119" s="2">
        <v>111340</v>
      </c>
      <c r="S119" s="2">
        <v>5</v>
      </c>
      <c r="T119" s="7">
        <v>1.67</v>
      </c>
      <c r="U119" s="8">
        <v>14.79</v>
      </c>
      <c r="V119" s="2">
        <v>11396534</v>
      </c>
      <c r="W119" s="3" t="s">
        <v>72</v>
      </c>
      <c r="X119" s="3" t="s">
        <v>48</v>
      </c>
      <c r="Y119" s="3" t="s">
        <v>73</v>
      </c>
      <c r="Z119" s="3" t="s">
        <v>74</v>
      </c>
      <c r="AA119" s="3" t="s">
        <v>51</v>
      </c>
      <c r="AB119" s="3" t="s">
        <v>52</v>
      </c>
      <c r="AC119" s="3" t="s">
        <v>75</v>
      </c>
      <c r="AH119" s="3" t="s">
        <v>54</v>
      </c>
      <c r="AJ119" s="3" t="s">
        <v>76</v>
      </c>
      <c r="AK119" s="3" t="s">
        <v>147</v>
      </c>
      <c r="AL119" s="3" t="s">
        <v>120</v>
      </c>
      <c r="AM119" s="3" t="s">
        <v>133</v>
      </c>
      <c r="AO119" s="3" t="s">
        <v>134</v>
      </c>
    </row>
    <row r="120" spans="1:41" x14ac:dyDescent="0.25">
      <c r="A120" t="str">
        <f>VLOOKUP(AC120,'CORRELAÇÃO UNIDADES'!A:B,2,0)</f>
        <v>PROINFRA</v>
      </c>
      <c r="B120">
        <f t="shared" si="1"/>
        <v>1</v>
      </c>
      <c r="C120" s="2">
        <v>644434143</v>
      </c>
      <c r="D120" s="2">
        <v>109978</v>
      </c>
      <c r="E120" s="3" t="s">
        <v>39</v>
      </c>
      <c r="F120" s="4">
        <v>43843.664637152775</v>
      </c>
      <c r="G120" s="3" t="s">
        <v>142</v>
      </c>
      <c r="H120" s="3" t="s">
        <v>41</v>
      </c>
      <c r="I120" s="3" t="s">
        <v>136</v>
      </c>
      <c r="J120" s="3" t="s">
        <v>43</v>
      </c>
      <c r="K120" s="2">
        <v>2011</v>
      </c>
      <c r="L120" s="2">
        <v>13104255</v>
      </c>
      <c r="M120" s="3" t="s">
        <v>194</v>
      </c>
      <c r="N120" s="3" t="s">
        <v>45</v>
      </c>
      <c r="O120" s="3" t="s">
        <v>84</v>
      </c>
      <c r="P120" s="5">
        <v>3</v>
      </c>
      <c r="Q120" s="6">
        <v>4.93</v>
      </c>
      <c r="R120" s="2">
        <v>111340</v>
      </c>
      <c r="S120" s="2">
        <v>5</v>
      </c>
      <c r="T120" s="7">
        <v>1.67</v>
      </c>
      <c r="U120" s="8">
        <v>14.79</v>
      </c>
      <c r="V120" s="2">
        <v>11396534</v>
      </c>
      <c r="W120" s="3" t="s">
        <v>72</v>
      </c>
      <c r="X120" s="3" t="s">
        <v>48</v>
      </c>
      <c r="Y120" s="3" t="s">
        <v>73</v>
      </c>
      <c r="Z120" s="3" t="s">
        <v>74</v>
      </c>
      <c r="AA120" s="3" t="s">
        <v>51</v>
      </c>
      <c r="AB120" s="3" t="s">
        <v>52</v>
      </c>
      <c r="AC120" s="3" t="s">
        <v>75</v>
      </c>
      <c r="AH120" s="3" t="s">
        <v>54</v>
      </c>
      <c r="AJ120" s="3" t="s">
        <v>76</v>
      </c>
      <c r="AK120" s="3" t="s">
        <v>143</v>
      </c>
      <c r="AL120" s="3" t="s">
        <v>120</v>
      </c>
      <c r="AM120" s="3" t="s">
        <v>133</v>
      </c>
      <c r="AO120" s="3" t="s">
        <v>134</v>
      </c>
    </row>
    <row r="121" spans="1:41" x14ac:dyDescent="0.25">
      <c r="A121" t="str">
        <f>VLOOKUP(AC121,'CORRELAÇÃO UNIDADES'!A:B,2,0)</f>
        <v>PROINFRA</v>
      </c>
      <c r="B121">
        <f t="shared" si="1"/>
        <v>1</v>
      </c>
      <c r="C121" s="2">
        <v>644434282</v>
      </c>
      <c r="D121" s="2">
        <v>109978</v>
      </c>
      <c r="E121" s="3" t="s">
        <v>39</v>
      </c>
      <c r="F121" s="4">
        <v>43843.665229120372</v>
      </c>
      <c r="G121" s="3" t="s">
        <v>144</v>
      </c>
      <c r="H121" s="3" t="s">
        <v>41</v>
      </c>
      <c r="I121" s="3" t="s">
        <v>136</v>
      </c>
      <c r="J121" s="3" t="s">
        <v>43</v>
      </c>
      <c r="K121" s="2">
        <v>2011</v>
      </c>
      <c r="L121" s="2">
        <v>13104255</v>
      </c>
      <c r="M121" s="3" t="s">
        <v>194</v>
      </c>
      <c r="N121" s="3" t="s">
        <v>45</v>
      </c>
      <c r="O121" s="3" t="s">
        <v>84</v>
      </c>
      <c r="P121" s="5">
        <v>3</v>
      </c>
      <c r="Q121" s="6">
        <v>4.93</v>
      </c>
      <c r="R121" s="2">
        <v>111340</v>
      </c>
      <c r="S121" s="2">
        <v>5</v>
      </c>
      <c r="T121" s="7">
        <v>1.67</v>
      </c>
      <c r="U121" s="8">
        <v>14.79</v>
      </c>
      <c r="V121" s="2">
        <v>11396534</v>
      </c>
      <c r="W121" s="3" t="s">
        <v>72</v>
      </c>
      <c r="X121" s="3" t="s">
        <v>48</v>
      </c>
      <c r="Y121" s="3" t="s">
        <v>73</v>
      </c>
      <c r="Z121" s="3" t="s">
        <v>74</v>
      </c>
      <c r="AA121" s="3" t="s">
        <v>51</v>
      </c>
      <c r="AB121" s="3" t="s">
        <v>52</v>
      </c>
      <c r="AC121" s="3" t="s">
        <v>75</v>
      </c>
      <c r="AH121" s="3" t="s">
        <v>54</v>
      </c>
      <c r="AJ121" s="3" t="s">
        <v>76</v>
      </c>
      <c r="AK121" s="3" t="s">
        <v>145</v>
      </c>
      <c r="AL121" s="3" t="s">
        <v>120</v>
      </c>
      <c r="AM121" s="3" t="s">
        <v>133</v>
      </c>
      <c r="AO121" s="3" t="s">
        <v>134</v>
      </c>
    </row>
    <row r="122" spans="1:41" x14ac:dyDescent="0.25">
      <c r="A122" t="str">
        <f>VLOOKUP(AC122,'CORRELAÇÃO UNIDADES'!A:B,2,0)</f>
        <v>PROINFRA</v>
      </c>
      <c r="B122">
        <f t="shared" si="1"/>
        <v>1</v>
      </c>
      <c r="C122" s="2">
        <v>644434401</v>
      </c>
      <c r="D122" s="2">
        <v>109978</v>
      </c>
      <c r="E122" s="3" t="s">
        <v>39</v>
      </c>
      <c r="F122" s="4">
        <v>43843.665638773149</v>
      </c>
      <c r="G122" s="3" t="s">
        <v>140</v>
      </c>
      <c r="H122" s="3" t="s">
        <v>41</v>
      </c>
      <c r="I122" s="3" t="s">
        <v>131</v>
      </c>
      <c r="J122" s="3" t="s">
        <v>43</v>
      </c>
      <c r="K122" s="2">
        <v>2012</v>
      </c>
      <c r="L122" s="2">
        <v>13104255</v>
      </c>
      <c r="M122" s="3" t="s">
        <v>194</v>
      </c>
      <c r="N122" s="3" t="s">
        <v>45</v>
      </c>
      <c r="O122" s="3" t="s">
        <v>84</v>
      </c>
      <c r="P122" s="5">
        <v>3</v>
      </c>
      <c r="Q122" s="6">
        <v>4.93</v>
      </c>
      <c r="R122" s="2">
        <v>111340</v>
      </c>
      <c r="S122" s="2">
        <v>5</v>
      </c>
      <c r="T122" s="7">
        <v>1.67</v>
      </c>
      <c r="U122" s="8">
        <v>14.79</v>
      </c>
      <c r="V122" s="2">
        <v>11396534</v>
      </c>
      <c r="W122" s="3" t="s">
        <v>72</v>
      </c>
      <c r="X122" s="3" t="s">
        <v>48</v>
      </c>
      <c r="Y122" s="3" t="s">
        <v>73</v>
      </c>
      <c r="Z122" s="3" t="s">
        <v>74</v>
      </c>
      <c r="AA122" s="3" t="s">
        <v>51</v>
      </c>
      <c r="AB122" s="3" t="s">
        <v>52</v>
      </c>
      <c r="AC122" s="3" t="s">
        <v>75</v>
      </c>
      <c r="AH122" s="3" t="s">
        <v>54</v>
      </c>
      <c r="AJ122" s="3" t="s">
        <v>76</v>
      </c>
      <c r="AK122" s="3" t="s">
        <v>141</v>
      </c>
      <c r="AL122" s="3" t="s">
        <v>120</v>
      </c>
      <c r="AM122" s="3" t="s">
        <v>133</v>
      </c>
      <c r="AO122" s="3" t="s">
        <v>134</v>
      </c>
    </row>
    <row r="123" spans="1:41" x14ac:dyDescent="0.25">
      <c r="A123" t="str">
        <f>VLOOKUP(AC123,'CORRELAÇÃO UNIDADES'!A:B,2,0)</f>
        <v>PROINFRA</v>
      </c>
      <c r="B123">
        <f t="shared" si="1"/>
        <v>1</v>
      </c>
      <c r="C123" s="2">
        <v>644434512</v>
      </c>
      <c r="D123" s="2">
        <v>109978</v>
      </c>
      <c r="E123" s="3" t="s">
        <v>39</v>
      </c>
      <c r="F123" s="4">
        <v>43843.666134675928</v>
      </c>
      <c r="G123" s="3" t="s">
        <v>148</v>
      </c>
      <c r="H123" s="3" t="s">
        <v>41</v>
      </c>
      <c r="I123" s="3" t="s">
        <v>131</v>
      </c>
      <c r="J123" s="3" t="s">
        <v>43</v>
      </c>
      <c r="K123" s="2">
        <v>2012</v>
      </c>
      <c r="L123" s="2">
        <v>13104255</v>
      </c>
      <c r="M123" s="3" t="s">
        <v>194</v>
      </c>
      <c r="N123" s="3" t="s">
        <v>45</v>
      </c>
      <c r="O123" s="3" t="s">
        <v>84</v>
      </c>
      <c r="P123" s="5">
        <v>3</v>
      </c>
      <c r="Q123" s="6">
        <v>4.93</v>
      </c>
      <c r="R123" s="2">
        <v>111340</v>
      </c>
      <c r="S123" s="2">
        <v>5</v>
      </c>
      <c r="T123" s="7">
        <v>1.67</v>
      </c>
      <c r="U123" s="8">
        <v>14.79</v>
      </c>
      <c r="V123" s="2">
        <v>11396534</v>
      </c>
      <c r="W123" s="3" t="s">
        <v>72</v>
      </c>
      <c r="X123" s="3" t="s">
        <v>48</v>
      </c>
      <c r="Y123" s="3" t="s">
        <v>73</v>
      </c>
      <c r="Z123" s="3" t="s">
        <v>74</v>
      </c>
      <c r="AA123" s="3" t="s">
        <v>51</v>
      </c>
      <c r="AB123" s="3" t="s">
        <v>52</v>
      </c>
      <c r="AC123" s="3" t="s">
        <v>75</v>
      </c>
      <c r="AH123" s="3" t="s">
        <v>54</v>
      </c>
      <c r="AJ123" s="3" t="s">
        <v>76</v>
      </c>
      <c r="AK123" s="3" t="s">
        <v>149</v>
      </c>
      <c r="AL123" s="3" t="s">
        <v>120</v>
      </c>
      <c r="AM123" s="3" t="s">
        <v>133</v>
      </c>
      <c r="AO123" s="3" t="s">
        <v>134</v>
      </c>
    </row>
    <row r="124" spans="1:41" x14ac:dyDescent="0.25">
      <c r="A124" t="str">
        <f>VLOOKUP(AC124,'CORRELAÇÃO UNIDADES'!A:B,2,0)</f>
        <v>PROINFRA</v>
      </c>
      <c r="B124">
        <f t="shared" si="1"/>
        <v>1</v>
      </c>
      <c r="C124" s="2">
        <v>644434827</v>
      </c>
      <c r="D124" s="2">
        <v>109978</v>
      </c>
      <c r="E124" s="3" t="s">
        <v>39</v>
      </c>
      <c r="F124" s="4">
        <v>43843.666701388887</v>
      </c>
      <c r="G124" s="3" t="s">
        <v>138</v>
      </c>
      <c r="H124" s="3" t="s">
        <v>41</v>
      </c>
      <c r="I124" s="3" t="s">
        <v>131</v>
      </c>
      <c r="J124" s="3" t="s">
        <v>43</v>
      </c>
      <c r="K124" s="2">
        <v>2016</v>
      </c>
      <c r="L124" s="2">
        <v>13104255</v>
      </c>
      <c r="M124" s="3" t="s">
        <v>194</v>
      </c>
      <c r="N124" s="3" t="s">
        <v>45</v>
      </c>
      <c r="O124" s="3" t="s">
        <v>84</v>
      </c>
      <c r="P124" s="5">
        <v>3</v>
      </c>
      <c r="Q124" s="6">
        <v>4.93</v>
      </c>
      <c r="R124" s="2">
        <v>111340</v>
      </c>
      <c r="S124" s="2">
        <v>5</v>
      </c>
      <c r="T124" s="7">
        <v>1.67</v>
      </c>
      <c r="U124" s="8">
        <v>14.79</v>
      </c>
      <c r="V124" s="2">
        <v>11396534</v>
      </c>
      <c r="W124" s="3" t="s">
        <v>72</v>
      </c>
      <c r="X124" s="3" t="s">
        <v>48</v>
      </c>
      <c r="Y124" s="3" t="s">
        <v>73</v>
      </c>
      <c r="Z124" s="3" t="s">
        <v>74</v>
      </c>
      <c r="AA124" s="3" t="s">
        <v>51</v>
      </c>
      <c r="AB124" s="3" t="s">
        <v>52</v>
      </c>
      <c r="AC124" s="3" t="s">
        <v>75</v>
      </c>
      <c r="AH124" s="3" t="s">
        <v>54</v>
      </c>
      <c r="AJ124" s="3" t="s">
        <v>76</v>
      </c>
      <c r="AK124" s="3" t="s">
        <v>139</v>
      </c>
      <c r="AL124" s="3" t="s">
        <v>120</v>
      </c>
      <c r="AM124" s="3" t="s">
        <v>133</v>
      </c>
      <c r="AO124" s="3" t="s">
        <v>134</v>
      </c>
    </row>
    <row r="125" spans="1:41" x14ac:dyDescent="0.25">
      <c r="A125" t="str">
        <f>VLOOKUP(AC125,'CORRELAÇÃO UNIDADES'!A:B,2,0)</f>
        <v>PROINFRA</v>
      </c>
      <c r="B125">
        <f t="shared" si="1"/>
        <v>1</v>
      </c>
      <c r="C125" s="2">
        <v>644435028</v>
      </c>
      <c r="D125" s="2">
        <v>109978</v>
      </c>
      <c r="E125" s="3" t="s">
        <v>39</v>
      </c>
      <c r="F125" s="4">
        <v>43843.667896793981</v>
      </c>
      <c r="G125" s="3" t="s">
        <v>152</v>
      </c>
      <c r="H125" s="3" t="s">
        <v>41</v>
      </c>
      <c r="I125" s="3" t="s">
        <v>131</v>
      </c>
      <c r="J125" s="3" t="s">
        <v>43</v>
      </c>
      <c r="K125" s="2">
        <v>2016</v>
      </c>
      <c r="L125" s="2">
        <v>13104255</v>
      </c>
      <c r="M125" s="3" t="s">
        <v>194</v>
      </c>
      <c r="N125" s="3" t="s">
        <v>45</v>
      </c>
      <c r="O125" s="3" t="s">
        <v>84</v>
      </c>
      <c r="P125" s="5">
        <v>3</v>
      </c>
      <c r="Q125" s="6">
        <v>4.93</v>
      </c>
      <c r="R125" s="2">
        <v>111340</v>
      </c>
      <c r="S125" s="2">
        <v>5</v>
      </c>
      <c r="T125" s="7">
        <v>1.67</v>
      </c>
      <c r="U125" s="8">
        <v>14.79</v>
      </c>
      <c r="V125" s="2">
        <v>11396534</v>
      </c>
      <c r="W125" s="3" t="s">
        <v>72</v>
      </c>
      <c r="X125" s="3" t="s">
        <v>48</v>
      </c>
      <c r="Y125" s="3" t="s">
        <v>73</v>
      </c>
      <c r="Z125" s="3" t="s">
        <v>74</v>
      </c>
      <c r="AA125" s="3" t="s">
        <v>51</v>
      </c>
      <c r="AB125" s="3" t="s">
        <v>52</v>
      </c>
      <c r="AC125" s="3" t="s">
        <v>75</v>
      </c>
      <c r="AH125" s="3" t="s">
        <v>54</v>
      </c>
      <c r="AJ125" s="3" t="s">
        <v>76</v>
      </c>
      <c r="AK125" s="3" t="s">
        <v>153</v>
      </c>
      <c r="AL125" s="3" t="s">
        <v>120</v>
      </c>
      <c r="AM125" s="3" t="s">
        <v>133</v>
      </c>
      <c r="AO125" s="3" t="s">
        <v>134</v>
      </c>
    </row>
    <row r="126" spans="1:41" x14ac:dyDescent="0.25">
      <c r="A126" t="str">
        <f>VLOOKUP(AC126,'CORRELAÇÃO UNIDADES'!A:B,2,0)</f>
        <v>PROINFRA</v>
      </c>
      <c r="B126">
        <f t="shared" si="1"/>
        <v>1</v>
      </c>
      <c r="C126" s="2">
        <v>644435300</v>
      </c>
      <c r="D126" s="2">
        <v>109978</v>
      </c>
      <c r="E126" s="3" t="s">
        <v>39</v>
      </c>
      <c r="F126" s="4">
        <v>43843.669056250001</v>
      </c>
      <c r="G126" s="3" t="s">
        <v>135</v>
      </c>
      <c r="H126" s="3" t="s">
        <v>41</v>
      </c>
      <c r="I126" s="3" t="s">
        <v>136</v>
      </c>
      <c r="J126" s="3" t="s">
        <v>43</v>
      </c>
      <c r="K126" s="2">
        <v>2011</v>
      </c>
      <c r="L126" s="2">
        <v>13104255</v>
      </c>
      <c r="M126" s="3" t="s">
        <v>194</v>
      </c>
      <c r="N126" s="3" t="s">
        <v>45</v>
      </c>
      <c r="O126" s="3" t="s">
        <v>84</v>
      </c>
      <c r="P126" s="5">
        <v>3</v>
      </c>
      <c r="Q126" s="6">
        <v>4.93</v>
      </c>
      <c r="R126" s="2">
        <v>111340</v>
      </c>
      <c r="S126" s="2">
        <v>5</v>
      </c>
      <c r="T126" s="7">
        <v>1.67</v>
      </c>
      <c r="U126" s="8">
        <v>14.79</v>
      </c>
      <c r="V126" s="2">
        <v>11396534</v>
      </c>
      <c r="W126" s="3" t="s">
        <v>72</v>
      </c>
      <c r="X126" s="3" t="s">
        <v>48</v>
      </c>
      <c r="Y126" s="3" t="s">
        <v>73</v>
      </c>
      <c r="Z126" s="3" t="s">
        <v>74</v>
      </c>
      <c r="AA126" s="3" t="s">
        <v>51</v>
      </c>
      <c r="AB126" s="3" t="s">
        <v>52</v>
      </c>
      <c r="AC126" s="3" t="s">
        <v>75</v>
      </c>
      <c r="AH126" s="3" t="s">
        <v>54</v>
      </c>
      <c r="AJ126" s="3" t="s">
        <v>76</v>
      </c>
      <c r="AK126" s="3" t="s">
        <v>137</v>
      </c>
      <c r="AL126" s="3" t="s">
        <v>120</v>
      </c>
      <c r="AM126" s="3" t="s">
        <v>133</v>
      </c>
      <c r="AO126" s="3" t="s">
        <v>134</v>
      </c>
    </row>
    <row r="127" spans="1:41" x14ac:dyDescent="0.25">
      <c r="A127" t="str">
        <f>VLOOKUP(AC127,'CORRELAÇÃO UNIDADES'!A:B,2,0)</f>
        <v>PROINFRA</v>
      </c>
      <c r="B127">
        <f t="shared" si="1"/>
        <v>1</v>
      </c>
      <c r="C127" s="2">
        <v>644464098</v>
      </c>
      <c r="D127" s="2">
        <v>109978</v>
      </c>
      <c r="E127" s="3" t="s">
        <v>39</v>
      </c>
      <c r="F127" s="4">
        <v>43843.761073912035</v>
      </c>
      <c r="G127" s="3" t="s">
        <v>90</v>
      </c>
      <c r="H127" s="3" t="s">
        <v>41</v>
      </c>
      <c r="I127" s="3" t="s">
        <v>81</v>
      </c>
      <c r="J127" s="3" t="s">
        <v>91</v>
      </c>
      <c r="K127" s="2">
        <v>2014</v>
      </c>
      <c r="L127" s="2">
        <v>395896</v>
      </c>
      <c r="M127" s="3" t="s">
        <v>83</v>
      </c>
      <c r="N127" s="3" t="s">
        <v>45</v>
      </c>
      <c r="O127" s="3" t="s">
        <v>84</v>
      </c>
      <c r="P127" s="5">
        <v>6.98</v>
      </c>
      <c r="Q127" s="6">
        <v>4.99</v>
      </c>
      <c r="R127" s="2">
        <v>55056</v>
      </c>
      <c r="S127" s="2">
        <v>298</v>
      </c>
      <c r="T127" s="7">
        <v>42.69</v>
      </c>
      <c r="U127" s="8">
        <v>34.82</v>
      </c>
      <c r="V127" s="2">
        <v>9895191</v>
      </c>
      <c r="W127" s="3" t="s">
        <v>47</v>
      </c>
      <c r="X127" s="3" t="s">
        <v>48</v>
      </c>
      <c r="Y127" s="3" t="s">
        <v>49</v>
      </c>
      <c r="Z127" s="3" t="s">
        <v>50</v>
      </c>
      <c r="AA127" s="3" t="s">
        <v>51</v>
      </c>
      <c r="AB127" s="3" t="s">
        <v>52</v>
      </c>
      <c r="AC127" s="3" t="s">
        <v>85</v>
      </c>
      <c r="AH127" s="3" t="s">
        <v>54</v>
      </c>
      <c r="AJ127" s="3" t="s">
        <v>55</v>
      </c>
      <c r="AK127" s="3" t="s">
        <v>92</v>
      </c>
      <c r="AM127" s="3" t="s">
        <v>81</v>
      </c>
      <c r="AO127" s="3" t="s">
        <v>58</v>
      </c>
    </row>
    <row r="128" spans="1:41" x14ac:dyDescent="0.25">
      <c r="A128" t="str">
        <f>VLOOKUP(AC128,'CORRELAÇÃO UNIDADES'!A:B,2,0)</f>
        <v>DTCC</v>
      </c>
      <c r="B128">
        <f t="shared" si="1"/>
        <v>1</v>
      </c>
      <c r="C128" s="2">
        <v>644570279</v>
      </c>
      <c r="D128" s="2">
        <v>109978</v>
      </c>
      <c r="E128" s="3" t="s">
        <v>39</v>
      </c>
      <c r="F128" s="4">
        <v>43844.438842743053</v>
      </c>
      <c r="G128" s="3" t="s">
        <v>98</v>
      </c>
      <c r="H128" s="3" t="s">
        <v>41</v>
      </c>
      <c r="I128" s="3" t="s">
        <v>81</v>
      </c>
      <c r="J128" s="3" t="s">
        <v>99</v>
      </c>
      <c r="K128" s="2">
        <v>2014</v>
      </c>
      <c r="L128" s="2">
        <v>395527</v>
      </c>
      <c r="M128" s="3" t="s">
        <v>179</v>
      </c>
      <c r="N128" s="3" t="s">
        <v>45</v>
      </c>
      <c r="O128" s="3" t="s">
        <v>84</v>
      </c>
      <c r="P128" s="5">
        <v>6.62</v>
      </c>
      <c r="Q128" s="6">
        <v>4.99</v>
      </c>
      <c r="R128" s="2">
        <v>49498</v>
      </c>
      <c r="S128" s="2">
        <v>287</v>
      </c>
      <c r="T128" s="7">
        <v>43.35</v>
      </c>
      <c r="U128" s="8">
        <v>33.03</v>
      </c>
      <c r="V128" s="2">
        <v>9895191</v>
      </c>
      <c r="W128" s="3" t="s">
        <v>47</v>
      </c>
      <c r="X128" s="3" t="s">
        <v>48</v>
      </c>
      <c r="Y128" s="3" t="s">
        <v>49</v>
      </c>
      <c r="Z128" s="3" t="s">
        <v>50</v>
      </c>
      <c r="AA128" s="3" t="s">
        <v>51</v>
      </c>
      <c r="AB128" s="3" t="s">
        <v>52</v>
      </c>
      <c r="AC128" s="3" t="s">
        <v>53</v>
      </c>
      <c r="AH128" s="3" t="s">
        <v>54</v>
      </c>
      <c r="AJ128" s="3" t="s">
        <v>55</v>
      </c>
      <c r="AK128" s="3" t="s">
        <v>100</v>
      </c>
      <c r="AM128" s="3" t="s">
        <v>81</v>
      </c>
      <c r="AO128" s="3" t="s">
        <v>58</v>
      </c>
    </row>
    <row r="129" spans="1:41" x14ac:dyDescent="0.25">
      <c r="A129" t="str">
        <f>VLOOKUP(AC129,'CORRELAÇÃO UNIDADES'!A:B,2,0)</f>
        <v>DTCC</v>
      </c>
      <c r="B129">
        <f t="shared" si="1"/>
        <v>1</v>
      </c>
      <c r="C129" s="2">
        <v>644571229</v>
      </c>
      <c r="D129" s="2">
        <v>109978</v>
      </c>
      <c r="E129" s="3" t="s">
        <v>39</v>
      </c>
      <c r="F129" s="4">
        <v>43844.443144247685</v>
      </c>
      <c r="G129" s="3" t="s">
        <v>93</v>
      </c>
      <c r="H129" s="3" t="s">
        <v>41</v>
      </c>
      <c r="I129" s="3" t="s">
        <v>81</v>
      </c>
      <c r="J129" s="3" t="s">
        <v>43</v>
      </c>
      <c r="K129" s="2">
        <v>2014</v>
      </c>
      <c r="L129" s="2">
        <v>395527</v>
      </c>
      <c r="M129" s="3" t="s">
        <v>179</v>
      </c>
      <c r="N129" s="3" t="s">
        <v>45</v>
      </c>
      <c r="O129" s="3" t="s">
        <v>84</v>
      </c>
      <c r="P129" s="5">
        <v>6.49</v>
      </c>
      <c r="Q129" s="6">
        <v>4.99</v>
      </c>
      <c r="R129" s="2">
        <v>40398</v>
      </c>
      <c r="S129" s="2">
        <v>273</v>
      </c>
      <c r="T129" s="7">
        <v>42.06</v>
      </c>
      <c r="U129" s="8">
        <v>32.380000000000003</v>
      </c>
      <c r="V129" s="2">
        <v>9895191</v>
      </c>
      <c r="W129" s="3" t="s">
        <v>47</v>
      </c>
      <c r="X129" s="3" t="s">
        <v>48</v>
      </c>
      <c r="Y129" s="3" t="s">
        <v>49</v>
      </c>
      <c r="Z129" s="3" t="s">
        <v>50</v>
      </c>
      <c r="AA129" s="3" t="s">
        <v>51</v>
      </c>
      <c r="AB129" s="3" t="s">
        <v>52</v>
      </c>
      <c r="AC129" s="3" t="s">
        <v>53</v>
      </c>
      <c r="AH129" s="3" t="s">
        <v>54</v>
      </c>
      <c r="AJ129" s="3" t="s">
        <v>55</v>
      </c>
      <c r="AK129" s="3" t="s">
        <v>94</v>
      </c>
      <c r="AM129" s="3" t="s">
        <v>81</v>
      </c>
      <c r="AO129" s="3" t="s">
        <v>58</v>
      </c>
    </row>
    <row r="130" spans="1:41" x14ac:dyDescent="0.25">
      <c r="A130" t="str">
        <f>VLOOKUP(AC130,'CORRELAÇÃO UNIDADES'!A:B,2,0)</f>
        <v>PROINFRA</v>
      </c>
      <c r="B130">
        <f t="shared" si="1"/>
        <v>1</v>
      </c>
      <c r="C130" s="2">
        <v>644573238</v>
      </c>
      <c r="D130" s="2">
        <v>109978</v>
      </c>
      <c r="E130" s="3" t="s">
        <v>39</v>
      </c>
      <c r="F130" s="4">
        <v>43844.447810879632</v>
      </c>
      <c r="G130" s="3" t="s">
        <v>101</v>
      </c>
      <c r="H130" s="3" t="s">
        <v>41</v>
      </c>
      <c r="I130" s="3" t="s">
        <v>81</v>
      </c>
      <c r="J130" s="3" t="s">
        <v>102</v>
      </c>
      <c r="K130" s="2">
        <v>2014</v>
      </c>
      <c r="L130" s="2">
        <v>395527</v>
      </c>
      <c r="M130" s="3" t="s">
        <v>179</v>
      </c>
      <c r="N130" s="3" t="s">
        <v>45</v>
      </c>
      <c r="O130" s="3" t="s">
        <v>84</v>
      </c>
      <c r="P130" s="5">
        <v>5.62</v>
      </c>
      <c r="Q130" s="6">
        <v>4.99</v>
      </c>
      <c r="R130" s="2">
        <v>64815</v>
      </c>
      <c r="S130" s="2">
        <v>223</v>
      </c>
      <c r="T130" s="7">
        <v>39.68</v>
      </c>
      <c r="U130" s="8">
        <v>28.04</v>
      </c>
      <c r="V130" s="2">
        <v>9895191</v>
      </c>
      <c r="W130" s="3" t="s">
        <v>47</v>
      </c>
      <c r="X130" s="3" t="s">
        <v>48</v>
      </c>
      <c r="Y130" s="3" t="s">
        <v>49</v>
      </c>
      <c r="Z130" s="3" t="s">
        <v>50</v>
      </c>
      <c r="AA130" s="3" t="s">
        <v>51</v>
      </c>
      <c r="AB130" s="3" t="s">
        <v>52</v>
      </c>
      <c r="AC130" s="3" t="s">
        <v>85</v>
      </c>
      <c r="AH130" s="3" t="s">
        <v>54</v>
      </c>
      <c r="AJ130" s="3" t="s">
        <v>55</v>
      </c>
      <c r="AK130" s="3" t="s">
        <v>103</v>
      </c>
      <c r="AL130" s="3" t="s">
        <v>68</v>
      </c>
      <c r="AM130" s="3" t="s">
        <v>81</v>
      </c>
      <c r="AO130" s="3" t="s">
        <v>58</v>
      </c>
    </row>
    <row r="131" spans="1:41" x14ac:dyDescent="0.25">
      <c r="A131" t="str">
        <f>VLOOKUP(AC131,'CORRELAÇÃO UNIDADES'!A:B,2,0)</f>
        <v>PROINFRA</v>
      </c>
      <c r="B131">
        <f t="shared" ref="B131:B194" si="2">MONTH(F131)</f>
        <v>1</v>
      </c>
      <c r="C131" s="2">
        <v>644574613</v>
      </c>
      <c r="D131" s="2">
        <v>109978</v>
      </c>
      <c r="E131" s="3" t="s">
        <v>39</v>
      </c>
      <c r="F131" s="4">
        <v>43844.454131365739</v>
      </c>
      <c r="G131" s="3" t="s">
        <v>95</v>
      </c>
      <c r="H131" s="3" t="s">
        <v>41</v>
      </c>
      <c r="I131" s="3" t="s">
        <v>81</v>
      </c>
      <c r="J131" s="3" t="s">
        <v>96</v>
      </c>
      <c r="K131" s="2">
        <v>2014</v>
      </c>
      <c r="L131" s="2">
        <v>395527</v>
      </c>
      <c r="M131" s="3" t="s">
        <v>179</v>
      </c>
      <c r="N131" s="3" t="s">
        <v>45</v>
      </c>
      <c r="O131" s="3" t="s">
        <v>84</v>
      </c>
      <c r="P131" s="5">
        <v>7.45</v>
      </c>
      <c r="Q131" s="6">
        <v>4.99</v>
      </c>
      <c r="R131" s="2">
        <v>71589</v>
      </c>
      <c r="S131" s="2">
        <v>356</v>
      </c>
      <c r="T131" s="7">
        <v>47.79</v>
      </c>
      <c r="U131" s="8">
        <v>37.17</v>
      </c>
      <c r="V131" s="2">
        <v>9895191</v>
      </c>
      <c r="W131" s="3" t="s">
        <v>47</v>
      </c>
      <c r="X131" s="3" t="s">
        <v>48</v>
      </c>
      <c r="Y131" s="3" t="s">
        <v>49</v>
      </c>
      <c r="Z131" s="3" t="s">
        <v>50</v>
      </c>
      <c r="AA131" s="3" t="s">
        <v>51</v>
      </c>
      <c r="AB131" s="3" t="s">
        <v>52</v>
      </c>
      <c r="AC131" s="3" t="s">
        <v>85</v>
      </c>
      <c r="AH131" s="3" t="s">
        <v>54</v>
      </c>
      <c r="AJ131" s="3" t="s">
        <v>55</v>
      </c>
      <c r="AK131" s="3" t="s">
        <v>97</v>
      </c>
      <c r="AL131" s="3" t="s">
        <v>68</v>
      </c>
      <c r="AM131" s="3" t="s">
        <v>81</v>
      </c>
      <c r="AO131" s="3" t="s">
        <v>58</v>
      </c>
    </row>
    <row r="132" spans="1:41" x14ac:dyDescent="0.25">
      <c r="A132" t="str">
        <f>VLOOKUP(AC132,'CORRELAÇÃO UNIDADES'!A:B,2,0)</f>
        <v>PROINFRA</v>
      </c>
      <c r="B132">
        <f t="shared" si="2"/>
        <v>1</v>
      </c>
      <c r="C132" s="2">
        <v>644575388</v>
      </c>
      <c r="D132" s="2">
        <v>109978</v>
      </c>
      <c r="E132" s="3" t="s">
        <v>39</v>
      </c>
      <c r="F132" s="4">
        <v>43844.457824687503</v>
      </c>
      <c r="G132" s="3" t="s">
        <v>180</v>
      </c>
      <c r="H132" s="3" t="s">
        <v>41</v>
      </c>
      <c r="I132" s="3" t="s">
        <v>81</v>
      </c>
      <c r="J132" s="3" t="s">
        <v>181</v>
      </c>
      <c r="K132" s="2">
        <v>2014</v>
      </c>
      <c r="L132" s="2">
        <v>395527</v>
      </c>
      <c r="M132" s="3" t="s">
        <v>179</v>
      </c>
      <c r="N132" s="3" t="s">
        <v>45</v>
      </c>
      <c r="O132" s="3" t="s">
        <v>84</v>
      </c>
      <c r="P132" s="5">
        <v>5.82</v>
      </c>
      <c r="Q132" s="6">
        <v>4.99</v>
      </c>
      <c r="R132" s="2">
        <v>73693</v>
      </c>
      <c r="S132" s="2">
        <v>277</v>
      </c>
      <c r="T132" s="7">
        <v>47.59</v>
      </c>
      <c r="U132" s="8">
        <v>29.04</v>
      </c>
      <c r="V132" s="2">
        <v>9895191</v>
      </c>
      <c r="W132" s="3" t="s">
        <v>47</v>
      </c>
      <c r="X132" s="3" t="s">
        <v>48</v>
      </c>
      <c r="Y132" s="3" t="s">
        <v>49</v>
      </c>
      <c r="Z132" s="3" t="s">
        <v>50</v>
      </c>
      <c r="AA132" s="3" t="s">
        <v>51</v>
      </c>
      <c r="AB132" s="3" t="s">
        <v>52</v>
      </c>
      <c r="AC132" s="3" t="s">
        <v>85</v>
      </c>
      <c r="AH132" s="3" t="s">
        <v>54</v>
      </c>
      <c r="AJ132" s="3" t="s">
        <v>55</v>
      </c>
      <c r="AK132" s="3" t="s">
        <v>182</v>
      </c>
      <c r="AL132" s="3" t="s">
        <v>68</v>
      </c>
      <c r="AM132" s="3" t="s">
        <v>81</v>
      </c>
      <c r="AO132" s="3" t="s">
        <v>58</v>
      </c>
    </row>
    <row r="133" spans="1:41" x14ac:dyDescent="0.25">
      <c r="A133" t="str">
        <f>VLOOKUP(AC133,'CORRELAÇÃO UNIDADES'!A:B,2,0)</f>
        <v>DTCC</v>
      </c>
      <c r="B133">
        <f t="shared" si="2"/>
        <v>1</v>
      </c>
      <c r="C133" s="2">
        <v>644731527</v>
      </c>
      <c r="D133" s="2">
        <v>109978</v>
      </c>
      <c r="E133" s="3" t="s">
        <v>39</v>
      </c>
      <c r="F133" s="4">
        <v>43845.326954201388</v>
      </c>
      <c r="G133" s="3" t="s">
        <v>115</v>
      </c>
      <c r="H133" s="3" t="s">
        <v>41</v>
      </c>
      <c r="I133" s="3" t="s">
        <v>116</v>
      </c>
      <c r="J133" s="3" t="s">
        <v>43</v>
      </c>
      <c r="K133" s="2">
        <v>2007</v>
      </c>
      <c r="L133" s="2">
        <v>12918</v>
      </c>
      <c r="M133" s="3" t="s">
        <v>44</v>
      </c>
      <c r="N133" s="3" t="s">
        <v>45</v>
      </c>
      <c r="O133" s="3" t="s">
        <v>61</v>
      </c>
      <c r="P133" s="5">
        <v>61.7</v>
      </c>
      <c r="Q133" s="6">
        <v>4.17</v>
      </c>
      <c r="R133" s="2">
        <v>313618</v>
      </c>
      <c r="S133" s="2">
        <v>594</v>
      </c>
      <c r="T133" s="7">
        <v>9.6300000000000008</v>
      </c>
      <c r="U133" s="8">
        <v>257.23</v>
      </c>
      <c r="V133" s="2">
        <v>9895191</v>
      </c>
      <c r="W133" s="3" t="s">
        <v>47</v>
      </c>
      <c r="X133" s="3" t="s">
        <v>48</v>
      </c>
      <c r="Y133" s="3" t="s">
        <v>49</v>
      </c>
      <c r="Z133" s="3" t="s">
        <v>50</v>
      </c>
      <c r="AA133" s="3" t="s">
        <v>51</v>
      </c>
      <c r="AB133" s="3" t="s">
        <v>52</v>
      </c>
      <c r="AC133" s="3" t="s">
        <v>53</v>
      </c>
      <c r="AH133" s="3" t="s">
        <v>54</v>
      </c>
      <c r="AJ133" s="3" t="s">
        <v>55</v>
      </c>
      <c r="AK133" s="3" t="s">
        <v>117</v>
      </c>
      <c r="AL133" s="3" t="s">
        <v>68</v>
      </c>
      <c r="AM133" s="3" t="s">
        <v>118</v>
      </c>
      <c r="AO133" s="3" t="s">
        <v>58</v>
      </c>
    </row>
    <row r="134" spans="1:41" x14ac:dyDescent="0.25">
      <c r="A134" t="str">
        <f>VLOOKUP(AC134,'CORRELAÇÃO UNIDADES'!A:B,2,0)</f>
        <v>PROINFRA</v>
      </c>
      <c r="B134">
        <f t="shared" si="2"/>
        <v>1</v>
      </c>
      <c r="C134" s="2">
        <v>644762291</v>
      </c>
      <c r="D134" s="2">
        <v>109978</v>
      </c>
      <c r="E134" s="3" t="s">
        <v>39</v>
      </c>
      <c r="F134" s="4">
        <v>43845.40213440972</v>
      </c>
      <c r="G134" s="3" t="s">
        <v>135</v>
      </c>
      <c r="H134" s="3" t="s">
        <v>41</v>
      </c>
      <c r="I134" s="3" t="s">
        <v>136</v>
      </c>
      <c r="J134" s="3" t="s">
        <v>43</v>
      </c>
      <c r="K134" s="2">
        <v>2011</v>
      </c>
      <c r="L134" s="2">
        <v>13104255</v>
      </c>
      <c r="M134" s="3" t="s">
        <v>194</v>
      </c>
      <c r="N134" s="3" t="s">
        <v>45</v>
      </c>
      <c r="O134" s="3" t="s">
        <v>84</v>
      </c>
      <c r="P134" s="5">
        <v>3</v>
      </c>
      <c r="Q134" s="6">
        <v>4.93</v>
      </c>
      <c r="R134" s="2">
        <v>111345</v>
      </c>
      <c r="S134" s="2">
        <v>5</v>
      </c>
      <c r="T134" s="7">
        <v>1.67</v>
      </c>
      <c r="U134" s="8">
        <v>14.79</v>
      </c>
      <c r="V134" s="2">
        <v>11396534</v>
      </c>
      <c r="W134" s="3" t="s">
        <v>72</v>
      </c>
      <c r="X134" s="3" t="s">
        <v>48</v>
      </c>
      <c r="Y134" s="3" t="s">
        <v>73</v>
      </c>
      <c r="Z134" s="3" t="s">
        <v>74</v>
      </c>
      <c r="AA134" s="3" t="s">
        <v>51</v>
      </c>
      <c r="AB134" s="3" t="s">
        <v>52</v>
      </c>
      <c r="AC134" s="3" t="s">
        <v>75</v>
      </c>
      <c r="AH134" s="3" t="s">
        <v>54</v>
      </c>
      <c r="AJ134" s="3" t="s">
        <v>76</v>
      </c>
      <c r="AK134" s="3" t="s">
        <v>137</v>
      </c>
      <c r="AL134" s="3" t="s">
        <v>120</v>
      </c>
      <c r="AM134" s="3" t="s">
        <v>133</v>
      </c>
      <c r="AO134" s="3" t="s">
        <v>134</v>
      </c>
    </row>
    <row r="135" spans="1:41" x14ac:dyDescent="0.25">
      <c r="A135" t="str">
        <f>VLOOKUP(AC135,'CORRELAÇÃO UNIDADES'!A:B,2,0)</f>
        <v>PROINFRA</v>
      </c>
      <c r="B135">
        <f t="shared" si="2"/>
        <v>1</v>
      </c>
      <c r="C135" s="2">
        <v>644762592</v>
      </c>
      <c r="D135" s="2">
        <v>109978</v>
      </c>
      <c r="E135" s="3" t="s">
        <v>39</v>
      </c>
      <c r="F135" s="4">
        <v>43845.403209212964</v>
      </c>
      <c r="G135" s="3" t="s">
        <v>152</v>
      </c>
      <c r="H135" s="3" t="s">
        <v>41</v>
      </c>
      <c r="I135" s="3" t="s">
        <v>131</v>
      </c>
      <c r="J135" s="3" t="s">
        <v>43</v>
      </c>
      <c r="K135" s="2">
        <v>2016</v>
      </c>
      <c r="L135" s="2">
        <v>13104255</v>
      </c>
      <c r="M135" s="3" t="s">
        <v>194</v>
      </c>
      <c r="N135" s="3" t="s">
        <v>45</v>
      </c>
      <c r="O135" s="3" t="s">
        <v>84</v>
      </c>
      <c r="P135" s="5">
        <v>3</v>
      </c>
      <c r="Q135" s="6">
        <v>4.93</v>
      </c>
      <c r="R135" s="2">
        <v>111345</v>
      </c>
      <c r="S135" s="2">
        <v>5</v>
      </c>
      <c r="T135" s="7">
        <v>1.67</v>
      </c>
      <c r="U135" s="8">
        <v>14.79</v>
      </c>
      <c r="V135" s="2">
        <v>11396534</v>
      </c>
      <c r="W135" s="3" t="s">
        <v>72</v>
      </c>
      <c r="X135" s="3" t="s">
        <v>48</v>
      </c>
      <c r="Y135" s="3" t="s">
        <v>73</v>
      </c>
      <c r="Z135" s="3" t="s">
        <v>74</v>
      </c>
      <c r="AA135" s="3" t="s">
        <v>51</v>
      </c>
      <c r="AB135" s="3" t="s">
        <v>52</v>
      </c>
      <c r="AC135" s="3" t="s">
        <v>75</v>
      </c>
      <c r="AH135" s="3" t="s">
        <v>54</v>
      </c>
      <c r="AJ135" s="3" t="s">
        <v>76</v>
      </c>
      <c r="AK135" s="3" t="s">
        <v>153</v>
      </c>
      <c r="AL135" s="3" t="s">
        <v>120</v>
      </c>
      <c r="AM135" s="3" t="s">
        <v>133</v>
      </c>
      <c r="AO135" s="3" t="s">
        <v>134</v>
      </c>
    </row>
    <row r="136" spans="1:41" x14ac:dyDescent="0.25">
      <c r="A136" t="str">
        <f>VLOOKUP(AC136,'CORRELAÇÃO UNIDADES'!A:B,2,0)</f>
        <v>PROINFRA</v>
      </c>
      <c r="B136">
        <f t="shared" si="2"/>
        <v>1</v>
      </c>
      <c r="C136" s="2">
        <v>644762732</v>
      </c>
      <c r="D136" s="2">
        <v>109978</v>
      </c>
      <c r="E136" s="3" t="s">
        <v>39</v>
      </c>
      <c r="F136" s="4">
        <v>43845.403697638889</v>
      </c>
      <c r="G136" s="3" t="s">
        <v>138</v>
      </c>
      <c r="H136" s="3" t="s">
        <v>41</v>
      </c>
      <c r="I136" s="3" t="s">
        <v>131</v>
      </c>
      <c r="J136" s="3" t="s">
        <v>43</v>
      </c>
      <c r="K136" s="2">
        <v>2016</v>
      </c>
      <c r="L136" s="2">
        <v>13104255</v>
      </c>
      <c r="M136" s="3" t="s">
        <v>194</v>
      </c>
      <c r="N136" s="3" t="s">
        <v>45</v>
      </c>
      <c r="O136" s="3" t="s">
        <v>84</v>
      </c>
      <c r="P136" s="5">
        <v>3</v>
      </c>
      <c r="Q136" s="6">
        <v>4.93</v>
      </c>
      <c r="R136" s="2">
        <v>111345</v>
      </c>
      <c r="S136" s="2">
        <v>5</v>
      </c>
      <c r="T136" s="7">
        <v>1.67</v>
      </c>
      <c r="U136" s="8">
        <v>14.79</v>
      </c>
      <c r="V136" s="2">
        <v>11396534</v>
      </c>
      <c r="W136" s="3" t="s">
        <v>72</v>
      </c>
      <c r="X136" s="3" t="s">
        <v>48</v>
      </c>
      <c r="Y136" s="3" t="s">
        <v>73</v>
      </c>
      <c r="Z136" s="3" t="s">
        <v>74</v>
      </c>
      <c r="AA136" s="3" t="s">
        <v>51</v>
      </c>
      <c r="AB136" s="3" t="s">
        <v>52</v>
      </c>
      <c r="AC136" s="3" t="s">
        <v>75</v>
      </c>
      <c r="AH136" s="3" t="s">
        <v>54</v>
      </c>
      <c r="AJ136" s="3" t="s">
        <v>76</v>
      </c>
      <c r="AK136" s="3" t="s">
        <v>139</v>
      </c>
      <c r="AL136" s="3" t="s">
        <v>120</v>
      </c>
      <c r="AM136" s="3" t="s">
        <v>133</v>
      </c>
      <c r="AO136" s="3" t="s">
        <v>134</v>
      </c>
    </row>
    <row r="137" spans="1:41" x14ac:dyDescent="0.25">
      <c r="A137" t="str">
        <f>VLOOKUP(AC137,'CORRELAÇÃO UNIDADES'!A:B,2,0)</f>
        <v>PROINFRA</v>
      </c>
      <c r="B137">
        <f t="shared" si="2"/>
        <v>1</v>
      </c>
      <c r="C137" s="2">
        <v>644763988</v>
      </c>
      <c r="D137" s="2">
        <v>109978</v>
      </c>
      <c r="E137" s="3" t="s">
        <v>39</v>
      </c>
      <c r="F137" s="4">
        <v>43845.404183715276</v>
      </c>
      <c r="G137" s="3" t="s">
        <v>148</v>
      </c>
      <c r="H137" s="3" t="s">
        <v>41</v>
      </c>
      <c r="I137" s="3" t="s">
        <v>131</v>
      </c>
      <c r="J137" s="3" t="s">
        <v>43</v>
      </c>
      <c r="K137" s="2">
        <v>2012</v>
      </c>
      <c r="L137" s="2">
        <v>13104255</v>
      </c>
      <c r="M137" s="3" t="s">
        <v>194</v>
      </c>
      <c r="N137" s="3" t="s">
        <v>45</v>
      </c>
      <c r="O137" s="3" t="s">
        <v>84</v>
      </c>
      <c r="P137" s="5">
        <v>3</v>
      </c>
      <c r="Q137" s="6">
        <v>4.93</v>
      </c>
      <c r="R137" s="2">
        <v>111345</v>
      </c>
      <c r="S137" s="2">
        <v>5</v>
      </c>
      <c r="T137" s="7">
        <v>1.67</v>
      </c>
      <c r="U137" s="8">
        <v>14.79</v>
      </c>
      <c r="V137" s="2">
        <v>11396534</v>
      </c>
      <c r="W137" s="3" t="s">
        <v>72</v>
      </c>
      <c r="X137" s="3" t="s">
        <v>48</v>
      </c>
      <c r="Y137" s="3" t="s">
        <v>73</v>
      </c>
      <c r="Z137" s="3" t="s">
        <v>74</v>
      </c>
      <c r="AA137" s="3" t="s">
        <v>51</v>
      </c>
      <c r="AB137" s="3" t="s">
        <v>52</v>
      </c>
      <c r="AC137" s="3" t="s">
        <v>75</v>
      </c>
      <c r="AH137" s="3" t="s">
        <v>54</v>
      </c>
      <c r="AJ137" s="3" t="s">
        <v>76</v>
      </c>
      <c r="AK137" s="3" t="s">
        <v>149</v>
      </c>
      <c r="AL137" s="3" t="s">
        <v>120</v>
      </c>
      <c r="AM137" s="3" t="s">
        <v>133</v>
      </c>
      <c r="AO137" s="3" t="s">
        <v>134</v>
      </c>
    </row>
    <row r="138" spans="1:41" x14ac:dyDescent="0.25">
      <c r="A138" t="str">
        <f>VLOOKUP(AC138,'CORRELAÇÃO UNIDADES'!A:B,2,0)</f>
        <v>PROINFRA</v>
      </c>
      <c r="B138">
        <f t="shared" si="2"/>
        <v>1</v>
      </c>
      <c r="C138" s="2">
        <v>644764123</v>
      </c>
      <c r="D138" s="2">
        <v>109978</v>
      </c>
      <c r="E138" s="3" t="s">
        <v>39</v>
      </c>
      <c r="F138" s="4">
        <v>43845.404659872685</v>
      </c>
      <c r="G138" s="3" t="s">
        <v>140</v>
      </c>
      <c r="H138" s="3" t="s">
        <v>41</v>
      </c>
      <c r="I138" s="3" t="s">
        <v>131</v>
      </c>
      <c r="J138" s="3" t="s">
        <v>43</v>
      </c>
      <c r="K138" s="2">
        <v>2012</v>
      </c>
      <c r="L138" s="2">
        <v>13104255</v>
      </c>
      <c r="M138" s="3" t="s">
        <v>194</v>
      </c>
      <c r="N138" s="3" t="s">
        <v>45</v>
      </c>
      <c r="O138" s="3" t="s">
        <v>84</v>
      </c>
      <c r="P138" s="5">
        <v>3</v>
      </c>
      <c r="Q138" s="6">
        <v>4.93</v>
      </c>
      <c r="R138" s="2">
        <v>111345</v>
      </c>
      <c r="S138" s="2">
        <v>5</v>
      </c>
      <c r="T138" s="7">
        <v>1.67</v>
      </c>
      <c r="U138" s="8">
        <v>14.79</v>
      </c>
      <c r="V138" s="2">
        <v>11396534</v>
      </c>
      <c r="W138" s="3" t="s">
        <v>72</v>
      </c>
      <c r="X138" s="3" t="s">
        <v>48</v>
      </c>
      <c r="Y138" s="3" t="s">
        <v>73</v>
      </c>
      <c r="Z138" s="3" t="s">
        <v>74</v>
      </c>
      <c r="AA138" s="3" t="s">
        <v>51</v>
      </c>
      <c r="AB138" s="3" t="s">
        <v>52</v>
      </c>
      <c r="AC138" s="3" t="s">
        <v>75</v>
      </c>
      <c r="AH138" s="3" t="s">
        <v>54</v>
      </c>
      <c r="AJ138" s="3" t="s">
        <v>76</v>
      </c>
      <c r="AK138" s="3" t="s">
        <v>141</v>
      </c>
      <c r="AL138" s="3" t="s">
        <v>120</v>
      </c>
      <c r="AM138" s="3" t="s">
        <v>133</v>
      </c>
      <c r="AO138" s="3" t="s">
        <v>134</v>
      </c>
    </row>
    <row r="139" spans="1:41" x14ac:dyDescent="0.25">
      <c r="A139" t="str">
        <f>VLOOKUP(AC139,'CORRELAÇÃO UNIDADES'!A:B,2,0)</f>
        <v>PROINFRA</v>
      </c>
      <c r="B139">
        <f t="shared" si="2"/>
        <v>1</v>
      </c>
      <c r="C139" s="2">
        <v>644764269</v>
      </c>
      <c r="D139" s="2">
        <v>109978</v>
      </c>
      <c r="E139" s="3" t="s">
        <v>39</v>
      </c>
      <c r="F139" s="4">
        <v>43845.405182592593</v>
      </c>
      <c r="G139" s="3" t="s">
        <v>144</v>
      </c>
      <c r="H139" s="3" t="s">
        <v>41</v>
      </c>
      <c r="I139" s="3" t="s">
        <v>136</v>
      </c>
      <c r="J139" s="3" t="s">
        <v>43</v>
      </c>
      <c r="K139" s="2">
        <v>2011</v>
      </c>
      <c r="L139" s="2">
        <v>13104255</v>
      </c>
      <c r="M139" s="3" t="s">
        <v>194</v>
      </c>
      <c r="N139" s="3" t="s">
        <v>45</v>
      </c>
      <c r="O139" s="3" t="s">
        <v>84</v>
      </c>
      <c r="P139" s="5">
        <v>3</v>
      </c>
      <c r="Q139" s="6">
        <v>4.93</v>
      </c>
      <c r="R139" s="2">
        <v>111345</v>
      </c>
      <c r="S139" s="2">
        <v>5</v>
      </c>
      <c r="T139" s="7">
        <v>1.67</v>
      </c>
      <c r="U139" s="8">
        <v>14.79</v>
      </c>
      <c r="V139" s="2">
        <v>11396534</v>
      </c>
      <c r="W139" s="3" t="s">
        <v>72</v>
      </c>
      <c r="X139" s="3" t="s">
        <v>48</v>
      </c>
      <c r="Y139" s="3" t="s">
        <v>73</v>
      </c>
      <c r="Z139" s="3" t="s">
        <v>74</v>
      </c>
      <c r="AA139" s="3" t="s">
        <v>51</v>
      </c>
      <c r="AB139" s="3" t="s">
        <v>52</v>
      </c>
      <c r="AC139" s="3" t="s">
        <v>75</v>
      </c>
      <c r="AH139" s="3" t="s">
        <v>54</v>
      </c>
      <c r="AJ139" s="3" t="s">
        <v>76</v>
      </c>
      <c r="AK139" s="3" t="s">
        <v>145</v>
      </c>
      <c r="AL139" s="3" t="s">
        <v>120</v>
      </c>
      <c r="AM139" s="3" t="s">
        <v>133</v>
      </c>
      <c r="AO139" s="3" t="s">
        <v>134</v>
      </c>
    </row>
    <row r="140" spans="1:41" x14ac:dyDescent="0.25">
      <c r="A140" t="str">
        <f>VLOOKUP(AC140,'CORRELAÇÃO UNIDADES'!A:B,2,0)</f>
        <v>PROINFRA</v>
      </c>
      <c r="B140">
        <f t="shared" si="2"/>
        <v>1</v>
      </c>
      <c r="C140" s="2">
        <v>644764827</v>
      </c>
      <c r="D140" s="2">
        <v>109978</v>
      </c>
      <c r="E140" s="3" t="s">
        <v>39</v>
      </c>
      <c r="F140" s="4">
        <v>43845.405673993053</v>
      </c>
      <c r="G140" s="3" t="s">
        <v>142</v>
      </c>
      <c r="H140" s="3" t="s">
        <v>41</v>
      </c>
      <c r="I140" s="3" t="s">
        <v>136</v>
      </c>
      <c r="J140" s="3" t="s">
        <v>43</v>
      </c>
      <c r="K140" s="2">
        <v>2011</v>
      </c>
      <c r="L140" s="2">
        <v>13104255</v>
      </c>
      <c r="M140" s="3" t="s">
        <v>194</v>
      </c>
      <c r="N140" s="3" t="s">
        <v>45</v>
      </c>
      <c r="O140" s="3" t="s">
        <v>84</v>
      </c>
      <c r="P140" s="5">
        <v>3</v>
      </c>
      <c r="Q140" s="6">
        <v>4.93</v>
      </c>
      <c r="R140" s="2">
        <v>111345</v>
      </c>
      <c r="S140" s="2">
        <v>5</v>
      </c>
      <c r="T140" s="7">
        <v>1.67</v>
      </c>
      <c r="U140" s="8">
        <v>14.79</v>
      </c>
      <c r="V140" s="2">
        <v>11396534</v>
      </c>
      <c r="W140" s="3" t="s">
        <v>72</v>
      </c>
      <c r="X140" s="3" t="s">
        <v>48</v>
      </c>
      <c r="Y140" s="3" t="s">
        <v>73</v>
      </c>
      <c r="Z140" s="3" t="s">
        <v>74</v>
      </c>
      <c r="AA140" s="3" t="s">
        <v>51</v>
      </c>
      <c r="AB140" s="3" t="s">
        <v>52</v>
      </c>
      <c r="AC140" s="3" t="s">
        <v>75</v>
      </c>
      <c r="AH140" s="3" t="s">
        <v>54</v>
      </c>
      <c r="AJ140" s="3" t="s">
        <v>76</v>
      </c>
      <c r="AK140" s="3" t="s">
        <v>143</v>
      </c>
      <c r="AL140" s="3" t="s">
        <v>120</v>
      </c>
      <c r="AM140" s="3" t="s">
        <v>133</v>
      </c>
      <c r="AO140" s="3" t="s">
        <v>134</v>
      </c>
    </row>
    <row r="141" spans="1:41" x14ac:dyDescent="0.25">
      <c r="A141" t="str">
        <f>VLOOKUP(AC141,'CORRELAÇÃO UNIDADES'!A:B,2,0)</f>
        <v>PROINFRA</v>
      </c>
      <c r="B141">
        <f t="shared" si="2"/>
        <v>1</v>
      </c>
      <c r="C141" s="2">
        <v>644764512</v>
      </c>
      <c r="D141" s="2">
        <v>109978</v>
      </c>
      <c r="E141" s="3" t="s">
        <v>39</v>
      </c>
      <c r="F141" s="4">
        <v>43845.406133634257</v>
      </c>
      <c r="G141" s="3" t="s">
        <v>146</v>
      </c>
      <c r="H141" s="3" t="s">
        <v>41</v>
      </c>
      <c r="I141" s="3" t="s">
        <v>131</v>
      </c>
      <c r="J141" s="3" t="s">
        <v>43</v>
      </c>
      <c r="K141" s="2">
        <v>2016</v>
      </c>
      <c r="L141" s="2">
        <v>13104255</v>
      </c>
      <c r="M141" s="3" t="s">
        <v>194</v>
      </c>
      <c r="N141" s="3" t="s">
        <v>45</v>
      </c>
      <c r="O141" s="3" t="s">
        <v>84</v>
      </c>
      <c r="P141" s="5">
        <v>3</v>
      </c>
      <c r="Q141" s="6">
        <v>4.93</v>
      </c>
      <c r="R141" s="2">
        <v>111345</v>
      </c>
      <c r="S141" s="2">
        <v>5</v>
      </c>
      <c r="T141" s="7">
        <v>1.67</v>
      </c>
      <c r="U141" s="8">
        <v>14.79</v>
      </c>
      <c r="V141" s="2">
        <v>11396534</v>
      </c>
      <c r="W141" s="3" t="s">
        <v>72</v>
      </c>
      <c r="X141" s="3" t="s">
        <v>48</v>
      </c>
      <c r="Y141" s="3" t="s">
        <v>73</v>
      </c>
      <c r="Z141" s="3" t="s">
        <v>74</v>
      </c>
      <c r="AA141" s="3" t="s">
        <v>51</v>
      </c>
      <c r="AB141" s="3" t="s">
        <v>52</v>
      </c>
      <c r="AC141" s="3" t="s">
        <v>75</v>
      </c>
      <c r="AH141" s="3" t="s">
        <v>54</v>
      </c>
      <c r="AJ141" s="3" t="s">
        <v>76</v>
      </c>
      <c r="AK141" s="3" t="s">
        <v>147</v>
      </c>
      <c r="AL141" s="3" t="s">
        <v>120</v>
      </c>
      <c r="AM141" s="3" t="s">
        <v>133</v>
      </c>
      <c r="AO141" s="3" t="s">
        <v>134</v>
      </c>
    </row>
    <row r="142" spans="1:41" x14ac:dyDescent="0.25">
      <c r="A142" t="str">
        <f>VLOOKUP(AC142,'CORRELAÇÃO UNIDADES'!A:B,2,0)</f>
        <v>PROINFRA</v>
      </c>
      <c r="B142">
        <f t="shared" si="2"/>
        <v>1</v>
      </c>
      <c r="C142" s="2">
        <v>644764666</v>
      </c>
      <c r="D142" s="2">
        <v>109978</v>
      </c>
      <c r="E142" s="3" t="s">
        <v>39</v>
      </c>
      <c r="F142" s="4">
        <v>43845.406607060184</v>
      </c>
      <c r="G142" s="3" t="s">
        <v>150</v>
      </c>
      <c r="H142" s="3" t="s">
        <v>41</v>
      </c>
      <c r="I142" s="3" t="s">
        <v>131</v>
      </c>
      <c r="J142" s="3" t="s">
        <v>43</v>
      </c>
      <c r="K142" s="2">
        <v>2016</v>
      </c>
      <c r="L142" s="2">
        <v>13104255</v>
      </c>
      <c r="M142" s="3" t="s">
        <v>194</v>
      </c>
      <c r="N142" s="3" t="s">
        <v>45</v>
      </c>
      <c r="O142" s="3" t="s">
        <v>84</v>
      </c>
      <c r="P142" s="5">
        <v>3</v>
      </c>
      <c r="Q142" s="6">
        <v>4.93</v>
      </c>
      <c r="R142" s="2">
        <v>111345</v>
      </c>
      <c r="S142" s="2">
        <v>5</v>
      </c>
      <c r="T142" s="7">
        <v>1.67</v>
      </c>
      <c r="U142" s="8">
        <v>14.79</v>
      </c>
      <c r="V142" s="2">
        <v>11396534</v>
      </c>
      <c r="W142" s="3" t="s">
        <v>72</v>
      </c>
      <c r="X142" s="3" t="s">
        <v>48</v>
      </c>
      <c r="Y142" s="3" t="s">
        <v>73</v>
      </c>
      <c r="Z142" s="3" t="s">
        <v>74</v>
      </c>
      <c r="AA142" s="3" t="s">
        <v>51</v>
      </c>
      <c r="AB142" s="3" t="s">
        <v>52</v>
      </c>
      <c r="AC142" s="3" t="s">
        <v>75</v>
      </c>
      <c r="AH142" s="3" t="s">
        <v>54</v>
      </c>
      <c r="AJ142" s="3" t="s">
        <v>76</v>
      </c>
      <c r="AK142" s="3" t="s">
        <v>151</v>
      </c>
      <c r="AL142" s="3" t="s">
        <v>120</v>
      </c>
      <c r="AM142" s="3" t="s">
        <v>133</v>
      </c>
      <c r="AO142" s="3" t="s">
        <v>134</v>
      </c>
    </row>
    <row r="143" spans="1:41" x14ac:dyDescent="0.25">
      <c r="A143" t="str">
        <f>VLOOKUP(AC143,'CORRELAÇÃO UNIDADES'!A:B,2,0)</f>
        <v>PROINFRA</v>
      </c>
      <c r="B143">
        <f t="shared" si="2"/>
        <v>1</v>
      </c>
      <c r="C143" s="2">
        <v>644764926</v>
      </c>
      <c r="D143" s="2">
        <v>109978</v>
      </c>
      <c r="E143" s="3" t="s">
        <v>39</v>
      </c>
      <c r="F143" s="4">
        <v>43845.407175185188</v>
      </c>
      <c r="G143" s="3" t="s">
        <v>130</v>
      </c>
      <c r="H143" s="3" t="s">
        <v>41</v>
      </c>
      <c r="I143" s="3" t="s">
        <v>131</v>
      </c>
      <c r="J143" s="3" t="s">
        <v>43</v>
      </c>
      <c r="K143" s="2">
        <v>2012</v>
      </c>
      <c r="L143" s="2">
        <v>13104255</v>
      </c>
      <c r="M143" s="3" t="s">
        <v>194</v>
      </c>
      <c r="N143" s="3" t="s">
        <v>45</v>
      </c>
      <c r="O143" s="3" t="s">
        <v>84</v>
      </c>
      <c r="P143" s="5">
        <v>3</v>
      </c>
      <c r="Q143" s="6">
        <v>4.93</v>
      </c>
      <c r="R143" s="2">
        <v>111345</v>
      </c>
      <c r="S143" s="2">
        <v>5</v>
      </c>
      <c r="T143" s="7">
        <v>1.67</v>
      </c>
      <c r="U143" s="8">
        <v>14.79</v>
      </c>
      <c r="V143" s="2">
        <v>11396534</v>
      </c>
      <c r="W143" s="3" t="s">
        <v>72</v>
      </c>
      <c r="X143" s="3" t="s">
        <v>48</v>
      </c>
      <c r="Y143" s="3" t="s">
        <v>73</v>
      </c>
      <c r="Z143" s="3" t="s">
        <v>74</v>
      </c>
      <c r="AA143" s="3" t="s">
        <v>51</v>
      </c>
      <c r="AB143" s="3" t="s">
        <v>52</v>
      </c>
      <c r="AC143" s="3" t="s">
        <v>75</v>
      </c>
      <c r="AH143" s="3" t="s">
        <v>54</v>
      </c>
      <c r="AJ143" s="3" t="s">
        <v>76</v>
      </c>
      <c r="AK143" s="3" t="s">
        <v>132</v>
      </c>
      <c r="AL143" s="3" t="s">
        <v>120</v>
      </c>
      <c r="AM143" s="3" t="s">
        <v>133</v>
      </c>
      <c r="AO143" s="3" t="s">
        <v>134</v>
      </c>
    </row>
    <row r="144" spans="1:41" x14ac:dyDescent="0.25">
      <c r="A144" t="str">
        <f>VLOOKUP(AC144,'CORRELAÇÃO UNIDADES'!A:B,2,0)</f>
        <v>PROINFRA</v>
      </c>
      <c r="B144">
        <f t="shared" si="2"/>
        <v>1</v>
      </c>
      <c r="C144" s="2">
        <v>644766199</v>
      </c>
      <c r="D144" s="2">
        <v>109978</v>
      </c>
      <c r="E144" s="3" t="s">
        <v>39</v>
      </c>
      <c r="F144" s="4">
        <v>43845.411642777777</v>
      </c>
      <c r="G144" s="3" t="s">
        <v>69</v>
      </c>
      <c r="H144" s="3" t="s">
        <v>41</v>
      </c>
      <c r="I144" s="3" t="s">
        <v>70</v>
      </c>
      <c r="J144" s="3" t="s">
        <v>43</v>
      </c>
      <c r="K144" s="2">
        <v>2010</v>
      </c>
      <c r="L144" s="2">
        <v>13104255</v>
      </c>
      <c r="M144" s="3" t="s">
        <v>194</v>
      </c>
      <c r="N144" s="3" t="s">
        <v>45</v>
      </c>
      <c r="O144" s="3" t="s">
        <v>61</v>
      </c>
      <c r="P144" s="5">
        <v>3</v>
      </c>
      <c r="Q144" s="6">
        <v>60</v>
      </c>
      <c r="R144" s="2">
        <v>44629</v>
      </c>
      <c r="S144" s="2">
        <v>148</v>
      </c>
      <c r="T144" s="7">
        <v>0.02</v>
      </c>
      <c r="U144" s="8">
        <v>180</v>
      </c>
      <c r="V144" s="2">
        <v>11396534</v>
      </c>
      <c r="W144" s="3" t="s">
        <v>72</v>
      </c>
      <c r="X144" s="3" t="s">
        <v>48</v>
      </c>
      <c r="Y144" s="3" t="s">
        <v>73</v>
      </c>
      <c r="Z144" s="3" t="s">
        <v>74</v>
      </c>
      <c r="AA144" s="3" t="s">
        <v>51</v>
      </c>
      <c r="AB144" s="3" t="s">
        <v>52</v>
      </c>
      <c r="AC144" s="3" t="s">
        <v>75</v>
      </c>
      <c r="AH144" s="3" t="s">
        <v>54</v>
      </c>
      <c r="AJ144" s="3" t="s">
        <v>76</v>
      </c>
      <c r="AK144" s="3" t="s">
        <v>77</v>
      </c>
      <c r="AL144" s="3" t="s">
        <v>68</v>
      </c>
      <c r="AM144" s="3" t="s">
        <v>78</v>
      </c>
      <c r="AO144" s="3" t="s">
        <v>79</v>
      </c>
    </row>
    <row r="145" spans="1:41" x14ac:dyDescent="0.25">
      <c r="A145" t="str">
        <f>VLOOKUP(AC145,'CORRELAÇÃO UNIDADES'!A:B,2,0)</f>
        <v>DTCC</v>
      </c>
      <c r="B145">
        <f t="shared" si="2"/>
        <v>1</v>
      </c>
      <c r="C145" s="2">
        <v>644775913</v>
      </c>
      <c r="D145" s="2">
        <v>109978</v>
      </c>
      <c r="E145" s="3" t="s">
        <v>39</v>
      </c>
      <c r="F145" s="4">
        <v>43845.441113113426</v>
      </c>
      <c r="G145" s="3" t="s">
        <v>165</v>
      </c>
      <c r="H145" s="3" t="s">
        <v>41</v>
      </c>
      <c r="I145" s="3" t="s">
        <v>81</v>
      </c>
      <c r="J145" s="3" t="s">
        <v>43</v>
      </c>
      <c r="K145" s="2">
        <v>2009</v>
      </c>
      <c r="L145" s="2">
        <v>395527</v>
      </c>
      <c r="M145" s="3" t="s">
        <v>179</v>
      </c>
      <c r="N145" s="3" t="s">
        <v>45</v>
      </c>
      <c r="O145" s="3" t="s">
        <v>84</v>
      </c>
      <c r="P145" s="5">
        <v>7.82</v>
      </c>
      <c r="Q145" s="6">
        <v>4.99</v>
      </c>
      <c r="R145" s="2">
        <v>18298</v>
      </c>
      <c r="S145" s="2">
        <v>344</v>
      </c>
      <c r="T145" s="7">
        <v>43.99</v>
      </c>
      <c r="U145" s="8">
        <v>39</v>
      </c>
      <c r="V145" s="2">
        <v>9895191</v>
      </c>
      <c r="W145" s="3" t="s">
        <v>47</v>
      </c>
      <c r="X145" s="3" t="s">
        <v>48</v>
      </c>
      <c r="Y145" s="3" t="s">
        <v>49</v>
      </c>
      <c r="Z145" s="3" t="s">
        <v>50</v>
      </c>
      <c r="AA145" s="3" t="s">
        <v>51</v>
      </c>
      <c r="AB145" s="3" t="s">
        <v>52</v>
      </c>
      <c r="AC145" s="3" t="s">
        <v>53</v>
      </c>
      <c r="AH145" s="3" t="s">
        <v>54</v>
      </c>
      <c r="AJ145" s="3" t="s">
        <v>55</v>
      </c>
      <c r="AK145" s="3" t="s">
        <v>166</v>
      </c>
      <c r="AL145" s="3" t="s">
        <v>68</v>
      </c>
      <c r="AM145" s="3" t="s">
        <v>81</v>
      </c>
      <c r="AO145" s="3" t="s">
        <v>58</v>
      </c>
    </row>
    <row r="146" spans="1:41" x14ac:dyDescent="0.25">
      <c r="A146" t="str">
        <f>VLOOKUP(AC146,'CORRELAÇÃO UNIDADES'!A:B,2,0)</f>
        <v>DGTI</v>
      </c>
      <c r="B146">
        <f t="shared" si="2"/>
        <v>1</v>
      </c>
      <c r="C146" s="2">
        <v>644811603</v>
      </c>
      <c r="D146" s="2">
        <v>109978</v>
      </c>
      <c r="E146" s="3" t="s">
        <v>39</v>
      </c>
      <c r="F146" s="4">
        <v>43845.579059722222</v>
      </c>
      <c r="G146" s="3" t="s">
        <v>313</v>
      </c>
      <c r="H146" s="3" t="s">
        <v>41</v>
      </c>
      <c r="I146" s="3" t="s">
        <v>239</v>
      </c>
      <c r="J146" s="3" t="s">
        <v>43</v>
      </c>
      <c r="K146" s="2">
        <v>2015</v>
      </c>
      <c r="L146" s="2">
        <v>68775056</v>
      </c>
      <c r="M146" s="3" t="s">
        <v>174</v>
      </c>
      <c r="N146" s="3" t="s">
        <v>45</v>
      </c>
      <c r="O146" s="3" t="s">
        <v>46</v>
      </c>
      <c r="P146" s="5">
        <v>41.03</v>
      </c>
      <c r="Q146" s="6">
        <v>3.59</v>
      </c>
      <c r="R146" s="2">
        <v>48175</v>
      </c>
      <c r="S146" s="2">
        <v>440</v>
      </c>
      <c r="T146" s="7">
        <v>10.72</v>
      </c>
      <c r="U146" s="8">
        <v>147.26</v>
      </c>
      <c r="V146" s="2">
        <v>9895191</v>
      </c>
      <c r="W146" s="3" t="s">
        <v>47</v>
      </c>
      <c r="X146" s="3" t="s">
        <v>48</v>
      </c>
      <c r="Y146" s="3" t="s">
        <v>49</v>
      </c>
      <c r="Z146" s="3" t="s">
        <v>50</v>
      </c>
      <c r="AA146" s="3" t="s">
        <v>51</v>
      </c>
      <c r="AB146" s="3" t="s">
        <v>52</v>
      </c>
      <c r="AC146" s="3" t="s">
        <v>291</v>
      </c>
      <c r="AH146" s="3" t="s">
        <v>54</v>
      </c>
      <c r="AJ146" s="3" t="s">
        <v>55</v>
      </c>
      <c r="AK146" s="3" t="s">
        <v>314</v>
      </c>
      <c r="AL146" s="3" t="s">
        <v>68</v>
      </c>
      <c r="AM146" s="3" t="s">
        <v>242</v>
      </c>
      <c r="AO146" s="3" t="s">
        <v>58</v>
      </c>
    </row>
    <row r="147" spans="1:41" x14ac:dyDescent="0.25">
      <c r="A147" t="str">
        <f>VLOOKUP(AC147,'CORRELAÇÃO UNIDADES'!A:B,2,0)</f>
        <v>DTCC</v>
      </c>
      <c r="B147">
        <f t="shared" si="2"/>
        <v>1</v>
      </c>
      <c r="C147" s="2">
        <v>644815220</v>
      </c>
      <c r="D147" s="2">
        <v>109978</v>
      </c>
      <c r="E147" s="3" t="s">
        <v>39</v>
      </c>
      <c r="F147" s="4">
        <v>43845.590684988427</v>
      </c>
      <c r="G147" s="3" t="s">
        <v>64</v>
      </c>
      <c r="H147" s="3" t="s">
        <v>41</v>
      </c>
      <c r="I147" s="3" t="s">
        <v>65</v>
      </c>
      <c r="J147" s="3" t="s">
        <v>43</v>
      </c>
      <c r="K147" s="2">
        <v>2015</v>
      </c>
      <c r="L147" s="2">
        <v>2042107</v>
      </c>
      <c r="M147" s="3" t="s">
        <v>315</v>
      </c>
      <c r="N147" s="3" t="s">
        <v>45</v>
      </c>
      <c r="O147" s="3" t="s">
        <v>46</v>
      </c>
      <c r="P147" s="5">
        <v>41.79</v>
      </c>
      <c r="Q147" s="6">
        <v>3.59</v>
      </c>
      <c r="R147" s="2">
        <v>74857</v>
      </c>
      <c r="S147" s="2">
        <v>300</v>
      </c>
      <c r="T147" s="7">
        <v>7.18</v>
      </c>
      <c r="U147" s="8">
        <v>150</v>
      </c>
      <c r="V147" s="2">
        <v>9895191</v>
      </c>
      <c r="W147" s="3" t="s">
        <v>47</v>
      </c>
      <c r="X147" s="3" t="s">
        <v>48</v>
      </c>
      <c r="Y147" s="3" t="s">
        <v>49</v>
      </c>
      <c r="Z147" s="3" t="s">
        <v>50</v>
      </c>
      <c r="AA147" s="3" t="s">
        <v>51</v>
      </c>
      <c r="AB147" s="3" t="s">
        <v>52</v>
      </c>
      <c r="AC147" s="3" t="s">
        <v>53</v>
      </c>
      <c r="AH147" s="3" t="s">
        <v>54</v>
      </c>
      <c r="AJ147" s="3" t="s">
        <v>55</v>
      </c>
      <c r="AK147" s="3" t="s">
        <v>67</v>
      </c>
      <c r="AL147" s="3" t="s">
        <v>68</v>
      </c>
      <c r="AM147" s="3" t="s">
        <v>57</v>
      </c>
      <c r="AO147" s="3" t="s">
        <v>58</v>
      </c>
    </row>
    <row r="148" spans="1:41" x14ac:dyDescent="0.25">
      <c r="A148" t="str">
        <f>VLOOKUP(AC148,'CORRELAÇÃO UNIDADES'!A:B,2,0)</f>
        <v>INOVACAFE</v>
      </c>
      <c r="B148">
        <f t="shared" si="2"/>
        <v>1</v>
      </c>
      <c r="C148" s="2">
        <v>644832010</v>
      </c>
      <c r="D148" s="2">
        <v>109978</v>
      </c>
      <c r="E148" s="3" t="s">
        <v>39</v>
      </c>
      <c r="F148" s="4">
        <v>43845.647877465279</v>
      </c>
      <c r="G148" s="3" t="s">
        <v>316</v>
      </c>
      <c r="H148" s="3" t="s">
        <v>41</v>
      </c>
      <c r="I148" s="3" t="s">
        <v>317</v>
      </c>
      <c r="J148" s="3" t="s">
        <v>43</v>
      </c>
      <c r="K148" s="2">
        <v>2017</v>
      </c>
      <c r="L148" s="2">
        <v>375513</v>
      </c>
      <c r="M148" s="3" t="s">
        <v>245</v>
      </c>
      <c r="N148" s="3" t="s">
        <v>45</v>
      </c>
      <c r="O148" s="3" t="s">
        <v>61</v>
      </c>
      <c r="P148" s="5">
        <v>59.6</v>
      </c>
      <c r="Q148" s="6">
        <v>4.0999999999999996</v>
      </c>
      <c r="R148" s="2">
        <v>39811</v>
      </c>
      <c r="S148" s="2">
        <v>7482</v>
      </c>
      <c r="T148" s="7">
        <v>125.54</v>
      </c>
      <c r="U148" s="8">
        <v>244.31</v>
      </c>
      <c r="V148" s="2">
        <v>11396534</v>
      </c>
      <c r="W148" s="3" t="s">
        <v>72</v>
      </c>
      <c r="X148" s="3" t="s">
        <v>48</v>
      </c>
      <c r="Y148" s="3" t="s">
        <v>73</v>
      </c>
      <c r="Z148" s="3" t="s">
        <v>74</v>
      </c>
      <c r="AA148" s="3" t="s">
        <v>51</v>
      </c>
      <c r="AB148" s="3" t="s">
        <v>52</v>
      </c>
      <c r="AC148" s="3" t="s">
        <v>246</v>
      </c>
      <c r="AH148" s="3" t="s">
        <v>54</v>
      </c>
      <c r="AJ148" s="3" t="s">
        <v>225</v>
      </c>
      <c r="AK148" s="3" t="s">
        <v>318</v>
      </c>
      <c r="AL148" s="3" t="s">
        <v>319</v>
      </c>
      <c r="AM148" s="3" t="s">
        <v>118</v>
      </c>
      <c r="AO148" s="3" t="s">
        <v>248</v>
      </c>
    </row>
    <row r="149" spans="1:41" x14ac:dyDescent="0.25">
      <c r="A149" t="str">
        <f>VLOOKUP(AC149,'CORRELAÇÃO UNIDADES'!A:B,2,0)</f>
        <v>DTCC</v>
      </c>
      <c r="B149">
        <f t="shared" si="2"/>
        <v>1</v>
      </c>
      <c r="C149" s="2">
        <v>644838788</v>
      </c>
      <c r="D149" s="2">
        <v>109978</v>
      </c>
      <c r="E149" s="3" t="s">
        <v>39</v>
      </c>
      <c r="F149" s="4">
        <v>43845.659969745371</v>
      </c>
      <c r="G149" s="3" t="s">
        <v>195</v>
      </c>
      <c r="H149" s="3" t="s">
        <v>41</v>
      </c>
      <c r="I149" s="3" t="s">
        <v>196</v>
      </c>
      <c r="J149" s="3" t="s">
        <v>197</v>
      </c>
      <c r="K149" s="2">
        <v>2009</v>
      </c>
      <c r="L149" s="2">
        <v>3892</v>
      </c>
      <c r="M149" s="3" t="s">
        <v>198</v>
      </c>
      <c r="N149" s="3" t="s">
        <v>45</v>
      </c>
      <c r="O149" s="3" t="s">
        <v>46</v>
      </c>
      <c r="P149" s="5">
        <v>34.69</v>
      </c>
      <c r="Q149" s="6">
        <v>3.59</v>
      </c>
      <c r="R149" s="2">
        <v>678167</v>
      </c>
      <c r="S149" s="2">
        <v>194</v>
      </c>
      <c r="T149" s="7">
        <v>5.59</v>
      </c>
      <c r="U149" s="8">
        <v>124.5</v>
      </c>
      <c r="V149" s="2">
        <v>9895191</v>
      </c>
      <c r="W149" s="3" t="s">
        <v>47</v>
      </c>
      <c r="X149" s="3" t="s">
        <v>48</v>
      </c>
      <c r="Y149" s="3" t="s">
        <v>49</v>
      </c>
      <c r="Z149" s="3" t="s">
        <v>50</v>
      </c>
      <c r="AA149" s="3" t="s">
        <v>51</v>
      </c>
      <c r="AB149" s="3" t="s">
        <v>52</v>
      </c>
      <c r="AC149" s="3" t="s">
        <v>53</v>
      </c>
      <c r="AH149" s="3" t="s">
        <v>54</v>
      </c>
      <c r="AJ149" s="3" t="s">
        <v>55</v>
      </c>
      <c r="AK149" s="3" t="s">
        <v>199</v>
      </c>
      <c r="AL149" s="3" t="s">
        <v>68</v>
      </c>
      <c r="AM149" s="3" t="s">
        <v>200</v>
      </c>
      <c r="AO149" s="3" t="s">
        <v>58</v>
      </c>
    </row>
    <row r="150" spans="1:41" x14ac:dyDescent="0.25">
      <c r="A150" t="str">
        <f>VLOOKUP(AC150,'CORRELAÇÃO UNIDADES'!A:B,2,0)</f>
        <v>DTCC</v>
      </c>
      <c r="B150">
        <f t="shared" si="2"/>
        <v>1</v>
      </c>
      <c r="C150" s="2">
        <v>644873014</v>
      </c>
      <c r="D150" s="2">
        <v>109978</v>
      </c>
      <c r="E150" s="3" t="s">
        <v>39</v>
      </c>
      <c r="F150" s="4">
        <v>43845.759384097226</v>
      </c>
      <c r="G150" s="3" t="s">
        <v>167</v>
      </c>
      <c r="H150" s="3" t="s">
        <v>41</v>
      </c>
      <c r="I150" s="3" t="s">
        <v>168</v>
      </c>
      <c r="J150" s="3" t="s">
        <v>43</v>
      </c>
      <c r="K150" s="2">
        <v>2010</v>
      </c>
      <c r="L150" s="2">
        <v>395896</v>
      </c>
      <c r="M150" s="3" t="s">
        <v>83</v>
      </c>
      <c r="N150" s="3" t="s">
        <v>45</v>
      </c>
      <c r="O150" s="3" t="s">
        <v>84</v>
      </c>
      <c r="P150" s="5">
        <v>38.18</v>
      </c>
      <c r="Q150" s="6">
        <v>4.99</v>
      </c>
      <c r="R150" s="2">
        <v>329468</v>
      </c>
      <c r="S150" s="2">
        <v>272</v>
      </c>
      <c r="T150" s="7">
        <v>7.12</v>
      </c>
      <c r="U150" s="8">
        <v>190.48</v>
      </c>
      <c r="V150" s="2">
        <v>9895191</v>
      </c>
      <c r="W150" s="3" t="s">
        <v>47</v>
      </c>
      <c r="X150" s="3" t="s">
        <v>48</v>
      </c>
      <c r="Y150" s="3" t="s">
        <v>49</v>
      </c>
      <c r="Z150" s="3" t="s">
        <v>50</v>
      </c>
      <c r="AA150" s="3" t="s">
        <v>51</v>
      </c>
      <c r="AB150" s="3" t="s">
        <v>52</v>
      </c>
      <c r="AC150" s="3" t="s">
        <v>53</v>
      </c>
      <c r="AH150" s="3" t="s">
        <v>54</v>
      </c>
      <c r="AJ150" s="3" t="s">
        <v>55</v>
      </c>
      <c r="AK150" s="3" t="s">
        <v>169</v>
      </c>
      <c r="AL150" s="3" t="s">
        <v>68</v>
      </c>
      <c r="AM150" s="3" t="s">
        <v>170</v>
      </c>
      <c r="AO150" s="3" t="s">
        <v>58</v>
      </c>
    </row>
    <row r="151" spans="1:41" x14ac:dyDescent="0.25">
      <c r="A151" t="str">
        <f>VLOOKUP(AC151,'CORRELAÇÃO UNIDADES'!A:B,2,0)</f>
        <v>PROINFRA</v>
      </c>
      <c r="B151">
        <f t="shared" si="2"/>
        <v>1</v>
      </c>
      <c r="C151" s="2">
        <v>644997276</v>
      </c>
      <c r="D151" s="2">
        <v>109978</v>
      </c>
      <c r="E151" s="3" t="s">
        <v>39</v>
      </c>
      <c r="F151" s="4">
        <v>43846.421506747683</v>
      </c>
      <c r="G151" s="3" t="s">
        <v>142</v>
      </c>
      <c r="H151" s="3" t="s">
        <v>41</v>
      </c>
      <c r="I151" s="3" t="s">
        <v>136</v>
      </c>
      <c r="J151" s="3" t="s">
        <v>43</v>
      </c>
      <c r="K151" s="2">
        <v>2011</v>
      </c>
      <c r="L151" s="2">
        <v>2128212</v>
      </c>
      <c r="M151" s="3" t="s">
        <v>71</v>
      </c>
      <c r="N151" s="3" t="s">
        <v>45</v>
      </c>
      <c r="O151" s="3" t="s">
        <v>84</v>
      </c>
      <c r="P151" s="5">
        <v>3</v>
      </c>
      <c r="Q151" s="6">
        <v>4.93</v>
      </c>
      <c r="R151" s="2">
        <v>111350</v>
      </c>
      <c r="S151" s="2">
        <v>5</v>
      </c>
      <c r="T151" s="7">
        <v>1.67</v>
      </c>
      <c r="U151" s="8">
        <v>14.79</v>
      </c>
      <c r="V151" s="2">
        <v>11396534</v>
      </c>
      <c r="W151" s="3" t="s">
        <v>72</v>
      </c>
      <c r="X151" s="3" t="s">
        <v>48</v>
      </c>
      <c r="Y151" s="3" t="s">
        <v>73</v>
      </c>
      <c r="Z151" s="3" t="s">
        <v>74</v>
      </c>
      <c r="AA151" s="3" t="s">
        <v>51</v>
      </c>
      <c r="AB151" s="3" t="s">
        <v>52</v>
      </c>
      <c r="AC151" s="3" t="s">
        <v>75</v>
      </c>
      <c r="AH151" s="3" t="s">
        <v>54</v>
      </c>
      <c r="AJ151" s="3" t="s">
        <v>76</v>
      </c>
      <c r="AK151" s="3" t="s">
        <v>143</v>
      </c>
      <c r="AL151" s="3" t="s">
        <v>120</v>
      </c>
      <c r="AM151" s="3" t="s">
        <v>133</v>
      </c>
      <c r="AO151" s="3" t="s">
        <v>134</v>
      </c>
    </row>
    <row r="152" spans="1:41" x14ac:dyDescent="0.25">
      <c r="A152" t="str">
        <f>VLOOKUP(AC152,'CORRELAÇÃO UNIDADES'!A:B,2,0)</f>
        <v>PROINFRA</v>
      </c>
      <c r="B152">
        <f t="shared" si="2"/>
        <v>1</v>
      </c>
      <c r="C152" s="2">
        <v>644997425</v>
      </c>
      <c r="D152" s="2">
        <v>109978</v>
      </c>
      <c r="E152" s="3" t="s">
        <v>39</v>
      </c>
      <c r="F152" s="4">
        <v>43846.422028587964</v>
      </c>
      <c r="G152" s="3" t="s">
        <v>146</v>
      </c>
      <c r="H152" s="3" t="s">
        <v>41</v>
      </c>
      <c r="I152" s="3" t="s">
        <v>131</v>
      </c>
      <c r="J152" s="3" t="s">
        <v>43</v>
      </c>
      <c r="K152" s="2">
        <v>2016</v>
      </c>
      <c r="L152" s="2">
        <v>2128212</v>
      </c>
      <c r="M152" s="3" t="s">
        <v>71</v>
      </c>
      <c r="N152" s="3" t="s">
        <v>45</v>
      </c>
      <c r="O152" s="3" t="s">
        <v>84</v>
      </c>
      <c r="P152" s="5">
        <v>3</v>
      </c>
      <c r="Q152" s="6">
        <v>4.93</v>
      </c>
      <c r="R152" s="2">
        <v>111350</v>
      </c>
      <c r="S152" s="2">
        <v>5</v>
      </c>
      <c r="T152" s="7">
        <v>1.67</v>
      </c>
      <c r="U152" s="8">
        <v>14.79</v>
      </c>
      <c r="V152" s="2">
        <v>11396534</v>
      </c>
      <c r="W152" s="3" t="s">
        <v>72</v>
      </c>
      <c r="X152" s="3" t="s">
        <v>48</v>
      </c>
      <c r="Y152" s="3" t="s">
        <v>73</v>
      </c>
      <c r="Z152" s="3" t="s">
        <v>74</v>
      </c>
      <c r="AA152" s="3" t="s">
        <v>51</v>
      </c>
      <c r="AB152" s="3" t="s">
        <v>52</v>
      </c>
      <c r="AC152" s="3" t="s">
        <v>75</v>
      </c>
      <c r="AH152" s="3" t="s">
        <v>54</v>
      </c>
      <c r="AJ152" s="3" t="s">
        <v>76</v>
      </c>
      <c r="AK152" s="3" t="s">
        <v>147</v>
      </c>
      <c r="AL152" s="3" t="s">
        <v>120</v>
      </c>
      <c r="AM152" s="3" t="s">
        <v>133</v>
      </c>
      <c r="AO152" s="3" t="s">
        <v>134</v>
      </c>
    </row>
    <row r="153" spans="1:41" x14ac:dyDescent="0.25">
      <c r="A153" t="str">
        <f>VLOOKUP(AC153,'CORRELAÇÃO UNIDADES'!A:B,2,0)</f>
        <v>PROINFRA</v>
      </c>
      <c r="B153">
        <f t="shared" si="2"/>
        <v>1</v>
      </c>
      <c r="C153" s="2">
        <v>644997552</v>
      </c>
      <c r="D153" s="2">
        <v>109978</v>
      </c>
      <c r="E153" s="3" t="s">
        <v>39</v>
      </c>
      <c r="F153" s="4">
        <v>43846.422554548612</v>
      </c>
      <c r="G153" s="3" t="s">
        <v>150</v>
      </c>
      <c r="H153" s="3" t="s">
        <v>41</v>
      </c>
      <c r="I153" s="3" t="s">
        <v>131</v>
      </c>
      <c r="J153" s="3" t="s">
        <v>43</v>
      </c>
      <c r="K153" s="2">
        <v>2016</v>
      </c>
      <c r="L153" s="2">
        <v>2128212</v>
      </c>
      <c r="M153" s="3" t="s">
        <v>71</v>
      </c>
      <c r="N153" s="3" t="s">
        <v>45</v>
      </c>
      <c r="O153" s="3" t="s">
        <v>84</v>
      </c>
      <c r="P153" s="5">
        <v>3</v>
      </c>
      <c r="Q153" s="6">
        <v>4.93</v>
      </c>
      <c r="R153" s="2">
        <v>111350</v>
      </c>
      <c r="S153" s="2">
        <v>5</v>
      </c>
      <c r="T153" s="7">
        <v>1.67</v>
      </c>
      <c r="U153" s="8">
        <v>14.79</v>
      </c>
      <c r="V153" s="2">
        <v>11396534</v>
      </c>
      <c r="W153" s="3" t="s">
        <v>72</v>
      </c>
      <c r="X153" s="3" t="s">
        <v>48</v>
      </c>
      <c r="Y153" s="3" t="s">
        <v>73</v>
      </c>
      <c r="Z153" s="3" t="s">
        <v>74</v>
      </c>
      <c r="AA153" s="3" t="s">
        <v>51</v>
      </c>
      <c r="AB153" s="3" t="s">
        <v>52</v>
      </c>
      <c r="AC153" s="3" t="s">
        <v>75</v>
      </c>
      <c r="AH153" s="3" t="s">
        <v>54</v>
      </c>
      <c r="AJ153" s="3" t="s">
        <v>76</v>
      </c>
      <c r="AK153" s="3" t="s">
        <v>151</v>
      </c>
      <c r="AL153" s="3" t="s">
        <v>120</v>
      </c>
      <c r="AM153" s="3" t="s">
        <v>133</v>
      </c>
      <c r="AO153" s="3" t="s">
        <v>134</v>
      </c>
    </row>
    <row r="154" spans="1:41" x14ac:dyDescent="0.25">
      <c r="A154" t="str">
        <f>VLOOKUP(AC154,'CORRELAÇÃO UNIDADES'!A:B,2,0)</f>
        <v>PROINFRA</v>
      </c>
      <c r="B154">
        <f t="shared" si="2"/>
        <v>1</v>
      </c>
      <c r="C154" s="2">
        <v>644997698</v>
      </c>
      <c r="D154" s="2">
        <v>109978</v>
      </c>
      <c r="E154" s="3" t="s">
        <v>39</v>
      </c>
      <c r="F154" s="4">
        <v>43846.423085879629</v>
      </c>
      <c r="G154" s="3" t="s">
        <v>130</v>
      </c>
      <c r="H154" s="3" t="s">
        <v>41</v>
      </c>
      <c r="I154" s="3" t="s">
        <v>131</v>
      </c>
      <c r="J154" s="3" t="s">
        <v>43</v>
      </c>
      <c r="K154" s="2">
        <v>2012</v>
      </c>
      <c r="L154" s="2">
        <v>2128212</v>
      </c>
      <c r="M154" s="3" t="s">
        <v>71</v>
      </c>
      <c r="N154" s="3" t="s">
        <v>45</v>
      </c>
      <c r="O154" s="3" t="s">
        <v>84</v>
      </c>
      <c r="P154" s="5">
        <v>3</v>
      </c>
      <c r="Q154" s="6">
        <v>4.93</v>
      </c>
      <c r="R154" s="2">
        <v>111350</v>
      </c>
      <c r="S154" s="2">
        <v>5</v>
      </c>
      <c r="T154" s="7">
        <v>1.67</v>
      </c>
      <c r="U154" s="8">
        <v>14.79</v>
      </c>
      <c r="V154" s="2">
        <v>11396534</v>
      </c>
      <c r="W154" s="3" t="s">
        <v>72</v>
      </c>
      <c r="X154" s="3" t="s">
        <v>48</v>
      </c>
      <c r="Y154" s="3" t="s">
        <v>73</v>
      </c>
      <c r="Z154" s="3" t="s">
        <v>74</v>
      </c>
      <c r="AA154" s="3" t="s">
        <v>51</v>
      </c>
      <c r="AB154" s="3" t="s">
        <v>52</v>
      </c>
      <c r="AC154" s="3" t="s">
        <v>75</v>
      </c>
      <c r="AH154" s="3" t="s">
        <v>54</v>
      </c>
      <c r="AJ154" s="3" t="s">
        <v>76</v>
      </c>
      <c r="AK154" s="3" t="s">
        <v>132</v>
      </c>
      <c r="AL154" s="3" t="s">
        <v>120</v>
      </c>
      <c r="AM154" s="3" t="s">
        <v>133</v>
      </c>
      <c r="AO154" s="3" t="s">
        <v>134</v>
      </c>
    </row>
    <row r="155" spans="1:41" x14ac:dyDescent="0.25">
      <c r="A155" t="str">
        <f>VLOOKUP(AC155,'CORRELAÇÃO UNIDADES'!A:B,2,0)</f>
        <v>PROINFRA</v>
      </c>
      <c r="B155">
        <f t="shared" si="2"/>
        <v>1</v>
      </c>
      <c r="C155" s="2">
        <v>644997864</v>
      </c>
      <c r="D155" s="2">
        <v>109978</v>
      </c>
      <c r="E155" s="3" t="s">
        <v>39</v>
      </c>
      <c r="F155" s="4">
        <v>43846.423475497686</v>
      </c>
      <c r="G155" s="3" t="s">
        <v>140</v>
      </c>
      <c r="H155" s="3" t="s">
        <v>41</v>
      </c>
      <c r="I155" s="3" t="s">
        <v>131</v>
      </c>
      <c r="J155" s="3" t="s">
        <v>43</v>
      </c>
      <c r="K155" s="2">
        <v>2012</v>
      </c>
      <c r="L155" s="2">
        <v>2128212</v>
      </c>
      <c r="M155" s="3" t="s">
        <v>71</v>
      </c>
      <c r="N155" s="3" t="s">
        <v>45</v>
      </c>
      <c r="O155" s="3" t="s">
        <v>84</v>
      </c>
      <c r="P155" s="5">
        <v>3</v>
      </c>
      <c r="Q155" s="6">
        <v>4.93</v>
      </c>
      <c r="R155" s="2">
        <v>111350</v>
      </c>
      <c r="S155" s="2">
        <v>5</v>
      </c>
      <c r="T155" s="7">
        <v>1.67</v>
      </c>
      <c r="U155" s="8">
        <v>14.79</v>
      </c>
      <c r="V155" s="2">
        <v>11396534</v>
      </c>
      <c r="W155" s="3" t="s">
        <v>72</v>
      </c>
      <c r="X155" s="3" t="s">
        <v>48</v>
      </c>
      <c r="Y155" s="3" t="s">
        <v>73</v>
      </c>
      <c r="Z155" s="3" t="s">
        <v>74</v>
      </c>
      <c r="AA155" s="3" t="s">
        <v>51</v>
      </c>
      <c r="AB155" s="3" t="s">
        <v>52</v>
      </c>
      <c r="AC155" s="3" t="s">
        <v>75</v>
      </c>
      <c r="AH155" s="3" t="s">
        <v>54</v>
      </c>
      <c r="AJ155" s="3" t="s">
        <v>76</v>
      </c>
      <c r="AK155" s="3" t="s">
        <v>141</v>
      </c>
      <c r="AL155" s="3" t="s">
        <v>120</v>
      </c>
      <c r="AM155" s="3" t="s">
        <v>133</v>
      </c>
      <c r="AO155" s="3" t="s">
        <v>134</v>
      </c>
    </row>
    <row r="156" spans="1:41" x14ac:dyDescent="0.25">
      <c r="A156" t="str">
        <f>VLOOKUP(AC156,'CORRELAÇÃO UNIDADES'!A:B,2,0)</f>
        <v>PROINFRA</v>
      </c>
      <c r="B156">
        <f t="shared" si="2"/>
        <v>1</v>
      </c>
      <c r="C156" s="2">
        <v>644997961</v>
      </c>
      <c r="D156" s="2">
        <v>109978</v>
      </c>
      <c r="E156" s="3" t="s">
        <v>39</v>
      </c>
      <c r="F156" s="4">
        <v>43846.423921909722</v>
      </c>
      <c r="G156" s="3" t="s">
        <v>152</v>
      </c>
      <c r="H156" s="3" t="s">
        <v>41</v>
      </c>
      <c r="I156" s="3" t="s">
        <v>131</v>
      </c>
      <c r="J156" s="3" t="s">
        <v>43</v>
      </c>
      <c r="K156" s="2">
        <v>2016</v>
      </c>
      <c r="L156" s="2">
        <v>2128212</v>
      </c>
      <c r="M156" s="3" t="s">
        <v>71</v>
      </c>
      <c r="N156" s="3" t="s">
        <v>45</v>
      </c>
      <c r="O156" s="3" t="s">
        <v>84</v>
      </c>
      <c r="P156" s="5">
        <v>3</v>
      </c>
      <c r="Q156" s="6">
        <v>4.93</v>
      </c>
      <c r="R156" s="2">
        <v>111350</v>
      </c>
      <c r="S156" s="2">
        <v>5</v>
      </c>
      <c r="T156" s="7">
        <v>1.67</v>
      </c>
      <c r="U156" s="8">
        <v>14.79</v>
      </c>
      <c r="V156" s="2">
        <v>11396534</v>
      </c>
      <c r="W156" s="3" t="s">
        <v>72</v>
      </c>
      <c r="X156" s="3" t="s">
        <v>48</v>
      </c>
      <c r="Y156" s="3" t="s">
        <v>73</v>
      </c>
      <c r="Z156" s="3" t="s">
        <v>74</v>
      </c>
      <c r="AA156" s="3" t="s">
        <v>51</v>
      </c>
      <c r="AB156" s="3" t="s">
        <v>52</v>
      </c>
      <c r="AC156" s="3" t="s">
        <v>75</v>
      </c>
      <c r="AH156" s="3" t="s">
        <v>54</v>
      </c>
      <c r="AJ156" s="3" t="s">
        <v>76</v>
      </c>
      <c r="AK156" s="3" t="s">
        <v>153</v>
      </c>
      <c r="AL156" s="3" t="s">
        <v>120</v>
      </c>
      <c r="AM156" s="3" t="s">
        <v>133</v>
      </c>
      <c r="AO156" s="3" t="s">
        <v>134</v>
      </c>
    </row>
    <row r="157" spans="1:41" x14ac:dyDescent="0.25">
      <c r="A157" t="str">
        <f>VLOOKUP(AC157,'CORRELAÇÃO UNIDADES'!A:B,2,0)</f>
        <v>PROINFRA</v>
      </c>
      <c r="B157">
        <f t="shared" si="2"/>
        <v>1</v>
      </c>
      <c r="C157" s="2">
        <v>644998062</v>
      </c>
      <c r="D157" s="2">
        <v>109978</v>
      </c>
      <c r="E157" s="3" t="s">
        <v>39</v>
      </c>
      <c r="F157" s="4">
        <v>43846.424388611114</v>
      </c>
      <c r="G157" s="3" t="s">
        <v>135</v>
      </c>
      <c r="H157" s="3" t="s">
        <v>41</v>
      </c>
      <c r="I157" s="3" t="s">
        <v>136</v>
      </c>
      <c r="J157" s="3" t="s">
        <v>43</v>
      </c>
      <c r="K157" s="2">
        <v>2011</v>
      </c>
      <c r="L157" s="2">
        <v>2128212</v>
      </c>
      <c r="M157" s="3" t="s">
        <v>71</v>
      </c>
      <c r="N157" s="3" t="s">
        <v>45</v>
      </c>
      <c r="O157" s="3" t="s">
        <v>84</v>
      </c>
      <c r="P157" s="5">
        <v>3</v>
      </c>
      <c r="Q157" s="6">
        <v>4.93</v>
      </c>
      <c r="R157" s="2">
        <v>111350</v>
      </c>
      <c r="S157" s="2">
        <v>5</v>
      </c>
      <c r="T157" s="7">
        <v>1.67</v>
      </c>
      <c r="U157" s="8">
        <v>14.79</v>
      </c>
      <c r="V157" s="2">
        <v>11396534</v>
      </c>
      <c r="W157" s="3" t="s">
        <v>72</v>
      </c>
      <c r="X157" s="3" t="s">
        <v>48</v>
      </c>
      <c r="Y157" s="3" t="s">
        <v>73</v>
      </c>
      <c r="Z157" s="3" t="s">
        <v>74</v>
      </c>
      <c r="AA157" s="3" t="s">
        <v>51</v>
      </c>
      <c r="AB157" s="3" t="s">
        <v>52</v>
      </c>
      <c r="AC157" s="3" t="s">
        <v>75</v>
      </c>
      <c r="AH157" s="3" t="s">
        <v>54</v>
      </c>
      <c r="AJ157" s="3" t="s">
        <v>76</v>
      </c>
      <c r="AK157" s="3" t="s">
        <v>137</v>
      </c>
      <c r="AL157" s="3" t="s">
        <v>120</v>
      </c>
      <c r="AM157" s="3" t="s">
        <v>133</v>
      </c>
      <c r="AO157" s="3" t="s">
        <v>134</v>
      </c>
    </row>
    <row r="158" spans="1:41" x14ac:dyDescent="0.25">
      <c r="A158" t="str">
        <f>VLOOKUP(AC158,'CORRELAÇÃO UNIDADES'!A:B,2,0)</f>
        <v>PROINFRA</v>
      </c>
      <c r="B158">
        <f t="shared" si="2"/>
        <v>1</v>
      </c>
      <c r="C158" s="2">
        <v>644998205</v>
      </c>
      <c r="D158" s="2">
        <v>109978</v>
      </c>
      <c r="E158" s="3" t="s">
        <v>39</v>
      </c>
      <c r="F158" s="4">
        <v>43846.424964999998</v>
      </c>
      <c r="G158" s="3" t="s">
        <v>138</v>
      </c>
      <c r="H158" s="3" t="s">
        <v>41</v>
      </c>
      <c r="I158" s="3" t="s">
        <v>131</v>
      </c>
      <c r="J158" s="3" t="s">
        <v>43</v>
      </c>
      <c r="K158" s="2">
        <v>2016</v>
      </c>
      <c r="L158" s="2">
        <v>2128212</v>
      </c>
      <c r="M158" s="3" t="s">
        <v>71</v>
      </c>
      <c r="N158" s="3" t="s">
        <v>45</v>
      </c>
      <c r="O158" s="3" t="s">
        <v>84</v>
      </c>
      <c r="P158" s="5">
        <v>3</v>
      </c>
      <c r="Q158" s="6">
        <v>4.93</v>
      </c>
      <c r="R158" s="2">
        <v>111350</v>
      </c>
      <c r="S158" s="2">
        <v>5</v>
      </c>
      <c r="T158" s="7">
        <v>1.67</v>
      </c>
      <c r="U158" s="8">
        <v>14.79</v>
      </c>
      <c r="V158" s="2">
        <v>11396534</v>
      </c>
      <c r="W158" s="3" t="s">
        <v>72</v>
      </c>
      <c r="X158" s="3" t="s">
        <v>48</v>
      </c>
      <c r="Y158" s="3" t="s">
        <v>73</v>
      </c>
      <c r="Z158" s="3" t="s">
        <v>74</v>
      </c>
      <c r="AA158" s="3" t="s">
        <v>51</v>
      </c>
      <c r="AB158" s="3" t="s">
        <v>52</v>
      </c>
      <c r="AC158" s="3" t="s">
        <v>75</v>
      </c>
      <c r="AH158" s="3" t="s">
        <v>54</v>
      </c>
      <c r="AJ158" s="3" t="s">
        <v>76</v>
      </c>
      <c r="AK158" s="3" t="s">
        <v>139</v>
      </c>
      <c r="AL158" s="3" t="s">
        <v>120</v>
      </c>
      <c r="AM158" s="3" t="s">
        <v>133</v>
      </c>
      <c r="AO158" s="3" t="s">
        <v>134</v>
      </c>
    </row>
    <row r="159" spans="1:41" x14ac:dyDescent="0.25">
      <c r="A159" t="str">
        <f>VLOOKUP(AC159,'CORRELAÇÃO UNIDADES'!A:B,2,0)</f>
        <v>PROINFRA</v>
      </c>
      <c r="B159">
        <f t="shared" si="2"/>
        <v>1</v>
      </c>
      <c r="C159" s="2">
        <v>644998393</v>
      </c>
      <c r="D159" s="2">
        <v>109978</v>
      </c>
      <c r="E159" s="3" t="s">
        <v>39</v>
      </c>
      <c r="F159" s="4">
        <v>43846.425708981478</v>
      </c>
      <c r="G159" s="3" t="s">
        <v>148</v>
      </c>
      <c r="H159" s="3" t="s">
        <v>41</v>
      </c>
      <c r="I159" s="3" t="s">
        <v>131</v>
      </c>
      <c r="J159" s="3" t="s">
        <v>43</v>
      </c>
      <c r="K159" s="2">
        <v>2012</v>
      </c>
      <c r="L159" s="2">
        <v>2128212</v>
      </c>
      <c r="M159" s="3" t="s">
        <v>71</v>
      </c>
      <c r="N159" s="3" t="s">
        <v>45</v>
      </c>
      <c r="O159" s="3" t="s">
        <v>84</v>
      </c>
      <c r="P159" s="5">
        <v>3</v>
      </c>
      <c r="Q159" s="6">
        <v>4.93</v>
      </c>
      <c r="R159" s="2">
        <v>111350</v>
      </c>
      <c r="S159" s="2">
        <v>5</v>
      </c>
      <c r="T159" s="7">
        <v>1.67</v>
      </c>
      <c r="U159" s="8">
        <v>14.79</v>
      </c>
      <c r="V159" s="2">
        <v>11396534</v>
      </c>
      <c r="W159" s="3" t="s">
        <v>72</v>
      </c>
      <c r="X159" s="3" t="s">
        <v>48</v>
      </c>
      <c r="Y159" s="3" t="s">
        <v>73</v>
      </c>
      <c r="Z159" s="3" t="s">
        <v>74</v>
      </c>
      <c r="AA159" s="3" t="s">
        <v>51</v>
      </c>
      <c r="AB159" s="3" t="s">
        <v>52</v>
      </c>
      <c r="AC159" s="3" t="s">
        <v>75</v>
      </c>
      <c r="AH159" s="3" t="s">
        <v>54</v>
      </c>
      <c r="AJ159" s="3" t="s">
        <v>76</v>
      </c>
      <c r="AK159" s="3" t="s">
        <v>149</v>
      </c>
      <c r="AL159" s="3" t="s">
        <v>120</v>
      </c>
      <c r="AM159" s="3" t="s">
        <v>133</v>
      </c>
      <c r="AO159" s="3" t="s">
        <v>134</v>
      </c>
    </row>
    <row r="160" spans="1:41" x14ac:dyDescent="0.25">
      <c r="A160" t="str">
        <f>VLOOKUP(AC160,'CORRELAÇÃO UNIDADES'!A:B,2,0)</f>
        <v>PROINFRA</v>
      </c>
      <c r="B160">
        <f t="shared" si="2"/>
        <v>1</v>
      </c>
      <c r="C160" s="2">
        <v>644998531</v>
      </c>
      <c r="D160" s="2">
        <v>109978</v>
      </c>
      <c r="E160" s="3" t="s">
        <v>39</v>
      </c>
      <c r="F160" s="4">
        <v>43846.426196875</v>
      </c>
      <c r="G160" s="3" t="s">
        <v>144</v>
      </c>
      <c r="H160" s="3" t="s">
        <v>41</v>
      </c>
      <c r="I160" s="3" t="s">
        <v>136</v>
      </c>
      <c r="J160" s="3" t="s">
        <v>43</v>
      </c>
      <c r="K160" s="2">
        <v>2011</v>
      </c>
      <c r="L160" s="2">
        <v>2128212</v>
      </c>
      <c r="M160" s="3" t="s">
        <v>71</v>
      </c>
      <c r="N160" s="3" t="s">
        <v>45</v>
      </c>
      <c r="O160" s="3" t="s">
        <v>84</v>
      </c>
      <c r="P160" s="5">
        <v>3</v>
      </c>
      <c r="Q160" s="6">
        <v>4.93</v>
      </c>
      <c r="R160" s="2">
        <v>111350</v>
      </c>
      <c r="S160" s="2">
        <v>5</v>
      </c>
      <c r="T160" s="7">
        <v>1.67</v>
      </c>
      <c r="U160" s="8">
        <v>14.79</v>
      </c>
      <c r="V160" s="2">
        <v>11396534</v>
      </c>
      <c r="W160" s="3" t="s">
        <v>72</v>
      </c>
      <c r="X160" s="3" t="s">
        <v>48</v>
      </c>
      <c r="Y160" s="3" t="s">
        <v>73</v>
      </c>
      <c r="Z160" s="3" t="s">
        <v>74</v>
      </c>
      <c r="AA160" s="3" t="s">
        <v>51</v>
      </c>
      <c r="AB160" s="3" t="s">
        <v>52</v>
      </c>
      <c r="AC160" s="3" t="s">
        <v>75</v>
      </c>
      <c r="AH160" s="3" t="s">
        <v>54</v>
      </c>
      <c r="AJ160" s="3" t="s">
        <v>76</v>
      </c>
      <c r="AK160" s="3" t="s">
        <v>145</v>
      </c>
      <c r="AL160" s="3" t="s">
        <v>120</v>
      </c>
      <c r="AM160" s="3" t="s">
        <v>133</v>
      </c>
      <c r="AO160" s="3" t="s">
        <v>134</v>
      </c>
    </row>
    <row r="161" spans="1:41" x14ac:dyDescent="0.25">
      <c r="A161" t="str">
        <f>VLOOKUP(AC161,'CORRELAÇÃO UNIDADES'!A:B,2,0)</f>
        <v>DTCC</v>
      </c>
      <c r="B161">
        <f t="shared" si="2"/>
        <v>1</v>
      </c>
      <c r="C161" s="2">
        <v>645000903</v>
      </c>
      <c r="D161" s="2">
        <v>109978</v>
      </c>
      <c r="E161" s="3" t="s">
        <v>39</v>
      </c>
      <c r="F161" s="4">
        <v>43846.438203472222</v>
      </c>
      <c r="G161" s="3" t="s">
        <v>201</v>
      </c>
      <c r="H161" s="3" t="s">
        <v>41</v>
      </c>
      <c r="I161" s="3" t="s">
        <v>202</v>
      </c>
      <c r="J161" s="3" t="s">
        <v>203</v>
      </c>
      <c r="K161" s="2">
        <v>2008</v>
      </c>
      <c r="L161" s="2">
        <v>2042107</v>
      </c>
      <c r="M161" s="3" t="s">
        <v>315</v>
      </c>
      <c r="N161" s="3" t="s">
        <v>45</v>
      </c>
      <c r="O161" s="3" t="s">
        <v>84</v>
      </c>
      <c r="P161" s="5">
        <v>51.72</v>
      </c>
      <c r="Q161" s="6">
        <v>4.99</v>
      </c>
      <c r="R161" s="2">
        <v>147605</v>
      </c>
      <c r="S161" s="2">
        <v>325</v>
      </c>
      <c r="T161" s="7">
        <v>6.28</v>
      </c>
      <c r="U161" s="8">
        <v>258.02999999999997</v>
      </c>
      <c r="V161" s="2">
        <v>9895191</v>
      </c>
      <c r="W161" s="3" t="s">
        <v>47</v>
      </c>
      <c r="X161" s="3" t="s">
        <v>48</v>
      </c>
      <c r="Y161" s="3" t="s">
        <v>49</v>
      </c>
      <c r="Z161" s="3" t="s">
        <v>50</v>
      </c>
      <c r="AA161" s="3" t="s">
        <v>51</v>
      </c>
      <c r="AB161" s="3" t="s">
        <v>52</v>
      </c>
      <c r="AC161" s="3" t="s">
        <v>53</v>
      </c>
      <c r="AH161" s="3" t="s">
        <v>54</v>
      </c>
      <c r="AJ161" s="3" t="s">
        <v>55</v>
      </c>
      <c r="AK161" s="3" t="s">
        <v>204</v>
      </c>
      <c r="AL161" s="3" t="s">
        <v>68</v>
      </c>
      <c r="AM161" s="3" t="s">
        <v>205</v>
      </c>
      <c r="AO161" s="3" t="s">
        <v>58</v>
      </c>
    </row>
    <row r="162" spans="1:41" x14ac:dyDescent="0.25">
      <c r="A162" t="str">
        <f>VLOOKUP(AC162,'CORRELAÇÃO UNIDADES'!A:B,2,0)</f>
        <v>PROINFRA</v>
      </c>
      <c r="B162">
        <f t="shared" si="2"/>
        <v>1</v>
      </c>
      <c r="C162" s="2">
        <v>645003677</v>
      </c>
      <c r="D162" s="2">
        <v>109978</v>
      </c>
      <c r="E162" s="3" t="s">
        <v>39</v>
      </c>
      <c r="F162" s="4">
        <v>43846.449855590276</v>
      </c>
      <c r="G162" s="3" t="s">
        <v>183</v>
      </c>
      <c r="H162" s="3" t="s">
        <v>41</v>
      </c>
      <c r="I162" s="3" t="s">
        <v>81</v>
      </c>
      <c r="J162" s="3" t="s">
        <v>184</v>
      </c>
      <c r="K162" s="2">
        <v>2014</v>
      </c>
      <c r="L162" s="2">
        <v>395527</v>
      </c>
      <c r="M162" s="3" t="s">
        <v>179</v>
      </c>
      <c r="N162" s="3" t="s">
        <v>45</v>
      </c>
      <c r="O162" s="3" t="s">
        <v>84</v>
      </c>
      <c r="P162" s="5">
        <v>8.42</v>
      </c>
      <c r="Q162" s="6">
        <v>4.99</v>
      </c>
      <c r="R162" s="2">
        <v>67845</v>
      </c>
      <c r="S162" s="2">
        <v>375</v>
      </c>
      <c r="T162" s="7">
        <v>44.54</v>
      </c>
      <c r="U162" s="8">
        <v>42.01</v>
      </c>
      <c r="V162" s="2">
        <v>9895191</v>
      </c>
      <c r="W162" s="3" t="s">
        <v>47</v>
      </c>
      <c r="X162" s="3" t="s">
        <v>48</v>
      </c>
      <c r="Y162" s="3" t="s">
        <v>49</v>
      </c>
      <c r="Z162" s="3" t="s">
        <v>50</v>
      </c>
      <c r="AA162" s="3" t="s">
        <v>51</v>
      </c>
      <c r="AB162" s="3" t="s">
        <v>52</v>
      </c>
      <c r="AC162" s="3" t="s">
        <v>85</v>
      </c>
      <c r="AH162" s="3" t="s">
        <v>54</v>
      </c>
      <c r="AJ162" s="3" t="s">
        <v>55</v>
      </c>
      <c r="AK162" s="3" t="s">
        <v>185</v>
      </c>
      <c r="AL162" s="3" t="s">
        <v>68</v>
      </c>
      <c r="AM162" s="3" t="s">
        <v>81</v>
      </c>
      <c r="AO162" s="3" t="s">
        <v>58</v>
      </c>
    </row>
    <row r="163" spans="1:41" x14ac:dyDescent="0.25">
      <c r="A163" t="str">
        <f>VLOOKUP(AC163,'CORRELAÇÃO UNIDADES'!A:B,2,0)</f>
        <v>DTCC</v>
      </c>
      <c r="B163">
        <f t="shared" si="2"/>
        <v>1</v>
      </c>
      <c r="C163" s="2">
        <v>645004016</v>
      </c>
      <c r="D163" s="2">
        <v>109978</v>
      </c>
      <c r="E163" s="3" t="s">
        <v>39</v>
      </c>
      <c r="F163" s="4">
        <v>43846.4511408912</v>
      </c>
      <c r="G163" s="3" t="s">
        <v>320</v>
      </c>
      <c r="H163" s="3" t="s">
        <v>41</v>
      </c>
      <c r="I163" s="3" t="s">
        <v>321</v>
      </c>
      <c r="J163" s="3" t="s">
        <v>322</v>
      </c>
      <c r="K163" s="2">
        <v>2007</v>
      </c>
      <c r="L163" s="2">
        <v>395527</v>
      </c>
      <c r="M163" s="3" t="s">
        <v>179</v>
      </c>
      <c r="N163" s="3" t="s">
        <v>45</v>
      </c>
      <c r="O163" s="3" t="s">
        <v>84</v>
      </c>
      <c r="P163" s="5">
        <v>30.06</v>
      </c>
      <c r="Q163" s="6">
        <v>4.99</v>
      </c>
      <c r="R163" s="2">
        <v>322717</v>
      </c>
      <c r="S163" s="2">
        <v>320</v>
      </c>
      <c r="T163" s="7">
        <v>10.65</v>
      </c>
      <c r="U163" s="8">
        <v>150</v>
      </c>
      <c r="V163" s="2">
        <v>9895191</v>
      </c>
      <c r="W163" s="3" t="s">
        <v>47</v>
      </c>
      <c r="X163" s="3" t="s">
        <v>48</v>
      </c>
      <c r="Y163" s="3" t="s">
        <v>49</v>
      </c>
      <c r="Z163" s="3" t="s">
        <v>50</v>
      </c>
      <c r="AA163" s="3" t="s">
        <v>51</v>
      </c>
      <c r="AB163" s="3" t="s">
        <v>52</v>
      </c>
      <c r="AC163" s="3" t="s">
        <v>53</v>
      </c>
      <c r="AH163" s="3" t="s">
        <v>54</v>
      </c>
      <c r="AJ163" s="3" t="s">
        <v>55</v>
      </c>
      <c r="AK163" s="3" t="s">
        <v>323</v>
      </c>
      <c r="AL163" s="3" t="s">
        <v>68</v>
      </c>
      <c r="AM163" s="3" t="s">
        <v>200</v>
      </c>
      <c r="AO163" s="3" t="s">
        <v>58</v>
      </c>
    </row>
    <row r="164" spans="1:41" x14ac:dyDescent="0.25">
      <c r="A164" t="str">
        <f>VLOOKUP(AC164,'CORRELAÇÃO UNIDADES'!A:B,2,0)</f>
        <v>PROINFRA</v>
      </c>
      <c r="B164">
        <f t="shared" si="2"/>
        <v>1</v>
      </c>
      <c r="C164" s="2">
        <v>645007410</v>
      </c>
      <c r="D164" s="2">
        <v>109978</v>
      </c>
      <c r="E164" s="3" t="s">
        <v>39</v>
      </c>
      <c r="F164" s="4">
        <v>43846.461599259259</v>
      </c>
      <c r="G164" s="3" t="s">
        <v>90</v>
      </c>
      <c r="H164" s="3" t="s">
        <v>41</v>
      </c>
      <c r="I164" s="3" t="s">
        <v>81</v>
      </c>
      <c r="J164" s="3" t="s">
        <v>91</v>
      </c>
      <c r="K164" s="2">
        <v>2014</v>
      </c>
      <c r="L164" s="2">
        <v>395527</v>
      </c>
      <c r="M164" s="3" t="s">
        <v>179</v>
      </c>
      <c r="N164" s="3" t="s">
        <v>45</v>
      </c>
      <c r="O164" s="3" t="s">
        <v>84</v>
      </c>
      <c r="P164" s="5">
        <v>8.02</v>
      </c>
      <c r="Q164" s="6">
        <v>4.99</v>
      </c>
      <c r="R164" s="2">
        <v>55348</v>
      </c>
      <c r="S164" s="2">
        <v>292</v>
      </c>
      <c r="T164" s="7">
        <v>36.409999999999997</v>
      </c>
      <c r="U164" s="8">
        <v>40.01</v>
      </c>
      <c r="V164" s="2">
        <v>9895191</v>
      </c>
      <c r="W164" s="3" t="s">
        <v>47</v>
      </c>
      <c r="X164" s="3" t="s">
        <v>48</v>
      </c>
      <c r="Y164" s="3" t="s">
        <v>49</v>
      </c>
      <c r="Z164" s="3" t="s">
        <v>50</v>
      </c>
      <c r="AA164" s="3" t="s">
        <v>51</v>
      </c>
      <c r="AB164" s="3" t="s">
        <v>52</v>
      </c>
      <c r="AC164" s="3" t="s">
        <v>85</v>
      </c>
      <c r="AH164" s="3" t="s">
        <v>54</v>
      </c>
      <c r="AJ164" s="3" t="s">
        <v>55</v>
      </c>
      <c r="AK164" s="3" t="s">
        <v>92</v>
      </c>
      <c r="AM164" s="3" t="s">
        <v>81</v>
      </c>
      <c r="AO164" s="3" t="s">
        <v>58</v>
      </c>
    </row>
    <row r="165" spans="1:41" x14ac:dyDescent="0.25">
      <c r="A165" t="str">
        <f>VLOOKUP(AC165,'CORRELAÇÃO UNIDADES'!A:B,2,0)</f>
        <v>DTCC</v>
      </c>
      <c r="B165">
        <f t="shared" si="2"/>
        <v>1</v>
      </c>
      <c r="C165" s="2">
        <v>645043247</v>
      </c>
      <c r="D165" s="2">
        <v>109978</v>
      </c>
      <c r="E165" s="3" t="s">
        <v>39</v>
      </c>
      <c r="F165" s="4">
        <v>43846.597681400461</v>
      </c>
      <c r="G165" s="3" t="s">
        <v>324</v>
      </c>
      <c r="H165" s="3" t="s">
        <v>41</v>
      </c>
      <c r="I165" s="3" t="s">
        <v>60</v>
      </c>
      <c r="J165" s="3" t="s">
        <v>325</v>
      </c>
      <c r="K165" s="2">
        <v>2012</v>
      </c>
      <c r="L165" s="2">
        <v>45197865</v>
      </c>
      <c r="M165" s="3" t="s">
        <v>189</v>
      </c>
      <c r="N165" s="3" t="s">
        <v>45</v>
      </c>
      <c r="O165" s="3" t="s">
        <v>61</v>
      </c>
      <c r="P165" s="5">
        <v>228.51</v>
      </c>
      <c r="Q165" s="6">
        <v>4.0999999999999996</v>
      </c>
      <c r="R165" s="2">
        <v>83685</v>
      </c>
      <c r="S165" s="2">
        <v>392</v>
      </c>
      <c r="T165" s="7">
        <v>1.72</v>
      </c>
      <c r="U165" s="8">
        <v>938.03</v>
      </c>
      <c r="V165" s="2">
        <v>6103464</v>
      </c>
      <c r="W165" s="3" t="s">
        <v>190</v>
      </c>
      <c r="X165" s="3" t="s">
        <v>48</v>
      </c>
      <c r="Y165" s="3" t="s">
        <v>191</v>
      </c>
      <c r="Z165" s="3" t="s">
        <v>74</v>
      </c>
      <c r="AA165" s="3" t="s">
        <v>51</v>
      </c>
      <c r="AB165" s="3" t="s">
        <v>52</v>
      </c>
      <c r="AC165" s="3" t="s">
        <v>53</v>
      </c>
      <c r="AH165" s="3" t="s">
        <v>54</v>
      </c>
      <c r="AJ165" s="3" t="s">
        <v>192</v>
      </c>
      <c r="AK165" s="3" t="s">
        <v>326</v>
      </c>
      <c r="AL165" s="3" t="s">
        <v>68</v>
      </c>
      <c r="AM165" s="3" t="s">
        <v>63</v>
      </c>
      <c r="AO165" s="3" t="s">
        <v>58</v>
      </c>
    </row>
    <row r="166" spans="1:41" x14ac:dyDescent="0.25">
      <c r="A166" t="str">
        <f>VLOOKUP(AC166,'CORRELAÇÃO UNIDADES'!A:B,2,0)</f>
        <v>DTCC</v>
      </c>
      <c r="B166">
        <f t="shared" si="2"/>
        <v>1</v>
      </c>
      <c r="C166" s="2">
        <v>645043438</v>
      </c>
      <c r="D166" s="2">
        <v>109978</v>
      </c>
      <c r="E166" s="3" t="s">
        <v>39</v>
      </c>
      <c r="F166" s="4">
        <v>43846.598477199077</v>
      </c>
      <c r="G166" s="3" t="s">
        <v>324</v>
      </c>
      <c r="H166" s="3" t="s">
        <v>41</v>
      </c>
      <c r="I166" s="3" t="s">
        <v>327</v>
      </c>
      <c r="J166" s="3" t="s">
        <v>325</v>
      </c>
      <c r="K166" s="2">
        <v>2012</v>
      </c>
      <c r="L166" s="2">
        <v>45197865</v>
      </c>
      <c r="M166" s="3" t="s">
        <v>189</v>
      </c>
      <c r="N166" s="3" t="s">
        <v>45</v>
      </c>
      <c r="O166" s="3" t="s">
        <v>328</v>
      </c>
      <c r="P166" s="5">
        <v>40</v>
      </c>
      <c r="Q166" s="6">
        <v>3</v>
      </c>
      <c r="R166" s="2">
        <v>83685</v>
      </c>
      <c r="S166" s="2">
        <v>424</v>
      </c>
      <c r="T166" s="7">
        <v>10.6</v>
      </c>
      <c r="U166" s="8">
        <v>120</v>
      </c>
      <c r="V166" s="2">
        <v>6103464</v>
      </c>
      <c r="W166" s="3" t="s">
        <v>190</v>
      </c>
      <c r="X166" s="3" t="s">
        <v>48</v>
      </c>
      <c r="Y166" s="3" t="s">
        <v>191</v>
      </c>
      <c r="Z166" s="3" t="s">
        <v>74</v>
      </c>
      <c r="AA166" s="3" t="s">
        <v>51</v>
      </c>
      <c r="AB166" s="3" t="s">
        <v>52</v>
      </c>
      <c r="AC166" s="3" t="s">
        <v>53</v>
      </c>
      <c r="AH166" s="3" t="s">
        <v>54</v>
      </c>
      <c r="AJ166" s="3" t="s">
        <v>192</v>
      </c>
      <c r="AK166" s="3" t="s">
        <v>326</v>
      </c>
      <c r="AL166" s="3" t="s">
        <v>68</v>
      </c>
      <c r="AM166" s="3" t="s">
        <v>63</v>
      </c>
      <c r="AO166" s="3" t="s">
        <v>58</v>
      </c>
    </row>
    <row r="167" spans="1:41" x14ac:dyDescent="0.25">
      <c r="A167" t="str">
        <f>VLOOKUP(AC167,'CORRELAÇÃO UNIDADES'!A:B,2,0)</f>
        <v>DTCC</v>
      </c>
      <c r="B167">
        <f t="shared" si="2"/>
        <v>1</v>
      </c>
      <c r="C167" s="2">
        <v>645065376</v>
      </c>
      <c r="D167" s="2">
        <v>109978</v>
      </c>
      <c r="E167" s="3" t="s">
        <v>39</v>
      </c>
      <c r="F167" s="4">
        <v>43846.672247175928</v>
      </c>
      <c r="G167" s="3" t="s">
        <v>40</v>
      </c>
      <c r="H167" s="3" t="s">
        <v>41</v>
      </c>
      <c r="I167" s="3" t="s">
        <v>329</v>
      </c>
      <c r="J167" s="3" t="s">
        <v>43</v>
      </c>
      <c r="K167" s="2">
        <v>2015</v>
      </c>
      <c r="L167" s="2">
        <v>68775056</v>
      </c>
      <c r="M167" s="3" t="s">
        <v>174</v>
      </c>
      <c r="N167" s="3" t="s">
        <v>45</v>
      </c>
      <c r="O167" s="3" t="s">
        <v>84</v>
      </c>
      <c r="P167" s="5">
        <v>40.08</v>
      </c>
      <c r="Q167" s="6">
        <v>4.99</v>
      </c>
      <c r="R167" s="2">
        <v>94890</v>
      </c>
      <c r="S167" s="2">
        <v>417</v>
      </c>
      <c r="T167" s="7">
        <v>10.4</v>
      </c>
      <c r="U167" s="8">
        <v>200</v>
      </c>
      <c r="V167" s="2">
        <v>9895191</v>
      </c>
      <c r="W167" s="3" t="s">
        <v>47</v>
      </c>
      <c r="X167" s="3" t="s">
        <v>48</v>
      </c>
      <c r="Y167" s="3" t="s">
        <v>49</v>
      </c>
      <c r="Z167" s="3" t="s">
        <v>50</v>
      </c>
      <c r="AA167" s="3" t="s">
        <v>51</v>
      </c>
      <c r="AB167" s="3" t="s">
        <v>52</v>
      </c>
      <c r="AC167" s="3" t="s">
        <v>53</v>
      </c>
      <c r="AH167" s="3" t="s">
        <v>54</v>
      </c>
      <c r="AJ167" s="3" t="s">
        <v>55</v>
      </c>
      <c r="AK167" s="3" t="s">
        <v>56</v>
      </c>
      <c r="AL167" s="3" t="s">
        <v>68</v>
      </c>
      <c r="AM167" s="3" t="s">
        <v>57</v>
      </c>
      <c r="AO167" s="3" t="s">
        <v>58</v>
      </c>
    </row>
    <row r="168" spans="1:41" x14ac:dyDescent="0.25">
      <c r="A168" t="str">
        <f>VLOOKUP(AC168,'CORRELAÇÃO UNIDADES'!A:B,2,0)</f>
        <v>DTCC</v>
      </c>
      <c r="B168">
        <f t="shared" si="2"/>
        <v>1</v>
      </c>
      <c r="C168" s="2">
        <v>645149796</v>
      </c>
      <c r="D168" s="2">
        <v>109978</v>
      </c>
      <c r="E168" s="3" t="s">
        <v>39</v>
      </c>
      <c r="F168" s="4">
        <v>43847.304958252316</v>
      </c>
      <c r="G168" s="3" t="s">
        <v>261</v>
      </c>
      <c r="H168" s="3" t="s">
        <v>41</v>
      </c>
      <c r="I168" s="3" t="s">
        <v>262</v>
      </c>
      <c r="J168" s="3" t="s">
        <v>43</v>
      </c>
      <c r="K168" s="2">
        <v>2008</v>
      </c>
      <c r="L168" s="2">
        <v>68674040</v>
      </c>
      <c r="M168" s="3" t="s">
        <v>162</v>
      </c>
      <c r="N168" s="3" t="s">
        <v>45</v>
      </c>
      <c r="O168" s="3" t="s">
        <v>61</v>
      </c>
      <c r="P168" s="5">
        <v>35.97</v>
      </c>
      <c r="Q168" s="6">
        <v>4.17</v>
      </c>
      <c r="R168" s="2">
        <v>252551</v>
      </c>
      <c r="S168" s="2">
        <v>278</v>
      </c>
      <c r="T168" s="7">
        <v>7.73</v>
      </c>
      <c r="U168" s="8">
        <v>150</v>
      </c>
      <c r="V168" s="2">
        <v>9895191</v>
      </c>
      <c r="W168" s="3" t="s">
        <v>47</v>
      </c>
      <c r="X168" s="3" t="s">
        <v>48</v>
      </c>
      <c r="Y168" s="3" t="s">
        <v>49</v>
      </c>
      <c r="Z168" s="3" t="s">
        <v>50</v>
      </c>
      <c r="AA168" s="3" t="s">
        <v>51</v>
      </c>
      <c r="AB168" s="3" t="s">
        <v>52</v>
      </c>
      <c r="AC168" s="3" t="s">
        <v>53</v>
      </c>
      <c r="AH168" s="3" t="s">
        <v>54</v>
      </c>
      <c r="AJ168" s="3" t="s">
        <v>55</v>
      </c>
      <c r="AK168" s="3" t="s">
        <v>263</v>
      </c>
      <c r="AL168" s="3" t="s">
        <v>68</v>
      </c>
      <c r="AM168" s="3" t="s">
        <v>113</v>
      </c>
      <c r="AO168" s="3" t="s">
        <v>58</v>
      </c>
    </row>
    <row r="169" spans="1:41" x14ac:dyDescent="0.25">
      <c r="A169" t="str">
        <f>VLOOKUP(AC169,'CORRELAÇÃO UNIDADES'!A:B,2,0)</f>
        <v>DTCC</v>
      </c>
      <c r="B169">
        <f t="shared" si="2"/>
        <v>1</v>
      </c>
      <c r="C169" s="2">
        <v>644914951</v>
      </c>
      <c r="D169" s="2">
        <v>109978</v>
      </c>
      <c r="E169" s="3" t="s">
        <v>39</v>
      </c>
      <c r="F169" s="4">
        <v>43847.320409444445</v>
      </c>
      <c r="G169" s="3" t="s">
        <v>160</v>
      </c>
      <c r="H169" s="3" t="s">
        <v>41</v>
      </c>
      <c r="I169" s="3" t="s">
        <v>161</v>
      </c>
      <c r="J169" s="3" t="s">
        <v>43</v>
      </c>
      <c r="K169" s="2">
        <v>2014</v>
      </c>
      <c r="L169" s="2">
        <v>2042107</v>
      </c>
      <c r="M169" s="3" t="s">
        <v>315</v>
      </c>
      <c r="N169" s="3" t="s">
        <v>45</v>
      </c>
      <c r="O169" s="3" t="s">
        <v>84</v>
      </c>
      <c r="P169" s="5">
        <v>30.06</v>
      </c>
      <c r="Q169" s="6">
        <v>4.99</v>
      </c>
      <c r="R169" s="2">
        <v>120433</v>
      </c>
      <c r="S169" s="2">
        <v>400</v>
      </c>
      <c r="T169" s="7">
        <v>13.31</v>
      </c>
      <c r="U169" s="8">
        <v>150</v>
      </c>
      <c r="V169" s="2">
        <v>9895191</v>
      </c>
      <c r="W169" s="3" t="s">
        <v>47</v>
      </c>
      <c r="X169" s="3" t="s">
        <v>48</v>
      </c>
      <c r="Y169" s="3" t="s">
        <v>49</v>
      </c>
      <c r="Z169" s="3" t="s">
        <v>50</v>
      </c>
      <c r="AA169" s="3" t="s">
        <v>51</v>
      </c>
      <c r="AB169" s="3" t="s">
        <v>52</v>
      </c>
      <c r="AC169" s="3" t="s">
        <v>53</v>
      </c>
      <c r="AH169" s="3" t="s">
        <v>54</v>
      </c>
      <c r="AJ169" s="3" t="s">
        <v>55</v>
      </c>
      <c r="AK169" s="3" t="s">
        <v>163</v>
      </c>
      <c r="AL169" s="3" t="s">
        <v>68</v>
      </c>
      <c r="AM169" s="3" t="s">
        <v>164</v>
      </c>
      <c r="AO169" s="3" t="s">
        <v>58</v>
      </c>
    </row>
    <row r="170" spans="1:41" x14ac:dyDescent="0.25">
      <c r="A170" t="str">
        <f>VLOOKUP(AC170,'CORRELAÇÃO UNIDADES'!A:B,2,0)</f>
        <v>DTCC</v>
      </c>
      <c r="B170">
        <f t="shared" si="2"/>
        <v>1</v>
      </c>
      <c r="C170" s="2">
        <v>644916331</v>
      </c>
      <c r="D170" s="2">
        <v>109978</v>
      </c>
      <c r="E170" s="3" t="s">
        <v>39</v>
      </c>
      <c r="F170" s="4">
        <v>43847.324840694448</v>
      </c>
      <c r="G170" s="3" t="s">
        <v>330</v>
      </c>
      <c r="H170" s="3" t="s">
        <v>41</v>
      </c>
      <c r="I170" s="3" t="s">
        <v>253</v>
      </c>
      <c r="J170" s="3" t="s">
        <v>43</v>
      </c>
      <c r="K170" s="2">
        <v>2012</v>
      </c>
      <c r="L170" s="2">
        <v>2042576</v>
      </c>
      <c r="M170" s="3" t="s">
        <v>157</v>
      </c>
      <c r="N170" s="3" t="s">
        <v>45</v>
      </c>
      <c r="O170" s="3" t="s">
        <v>46</v>
      </c>
      <c r="P170" s="5">
        <v>27.24</v>
      </c>
      <c r="Q170" s="6">
        <v>3.67</v>
      </c>
      <c r="R170" s="2">
        <v>193994</v>
      </c>
      <c r="S170" s="2">
        <v>275</v>
      </c>
      <c r="T170" s="7">
        <v>10.1</v>
      </c>
      <c r="U170" s="8">
        <v>100</v>
      </c>
      <c r="V170" s="2">
        <v>11396534</v>
      </c>
      <c r="W170" s="3" t="s">
        <v>72</v>
      </c>
      <c r="X170" s="3" t="s">
        <v>48</v>
      </c>
      <c r="Y170" s="3" t="s">
        <v>73</v>
      </c>
      <c r="Z170" s="3" t="s">
        <v>74</v>
      </c>
      <c r="AA170" s="3" t="s">
        <v>51</v>
      </c>
      <c r="AB170" s="3" t="s">
        <v>52</v>
      </c>
      <c r="AC170" s="3" t="s">
        <v>53</v>
      </c>
      <c r="AH170" s="3" t="s">
        <v>54</v>
      </c>
      <c r="AJ170" s="3" t="s">
        <v>225</v>
      </c>
      <c r="AK170" s="3" t="s">
        <v>331</v>
      </c>
      <c r="AL170" s="3" t="s">
        <v>68</v>
      </c>
      <c r="AM170" s="3" t="s">
        <v>257</v>
      </c>
      <c r="AO170" s="3" t="s">
        <v>58</v>
      </c>
    </row>
    <row r="171" spans="1:41" x14ac:dyDescent="0.25">
      <c r="A171" t="str">
        <f>VLOOKUP(AC171,'CORRELAÇÃO UNIDADES'!A:B,2,0)</f>
        <v>DTCC</v>
      </c>
      <c r="B171">
        <f t="shared" si="2"/>
        <v>1</v>
      </c>
      <c r="C171" s="2">
        <v>645157021</v>
      </c>
      <c r="D171" s="2">
        <v>109978</v>
      </c>
      <c r="E171" s="3" t="s">
        <v>39</v>
      </c>
      <c r="F171" s="4">
        <v>43847.34247113426</v>
      </c>
      <c r="G171" s="3" t="s">
        <v>332</v>
      </c>
      <c r="H171" s="3" t="s">
        <v>41</v>
      </c>
      <c r="I171" s="3" t="s">
        <v>60</v>
      </c>
      <c r="J171" s="3" t="s">
        <v>333</v>
      </c>
      <c r="K171" s="2">
        <v>1977</v>
      </c>
      <c r="L171" s="2">
        <v>3327</v>
      </c>
      <c r="M171" s="3" t="s">
        <v>334</v>
      </c>
      <c r="N171" s="3" t="s">
        <v>45</v>
      </c>
      <c r="O171" s="3" t="s">
        <v>61</v>
      </c>
      <c r="P171" s="5">
        <v>47.97</v>
      </c>
      <c r="Q171" s="6">
        <v>4.17</v>
      </c>
      <c r="R171" s="2">
        <v>77180</v>
      </c>
      <c r="S171" s="2">
        <v>73</v>
      </c>
      <c r="T171" s="7">
        <v>1.52</v>
      </c>
      <c r="U171" s="8">
        <v>200</v>
      </c>
      <c r="V171" s="2">
        <v>9895191</v>
      </c>
      <c r="W171" s="3" t="s">
        <v>47</v>
      </c>
      <c r="X171" s="3" t="s">
        <v>48</v>
      </c>
      <c r="Y171" s="3" t="s">
        <v>49</v>
      </c>
      <c r="Z171" s="3" t="s">
        <v>50</v>
      </c>
      <c r="AA171" s="3" t="s">
        <v>51</v>
      </c>
      <c r="AB171" s="3" t="s">
        <v>52</v>
      </c>
      <c r="AC171" s="3" t="s">
        <v>53</v>
      </c>
      <c r="AH171" s="3" t="s">
        <v>54</v>
      </c>
      <c r="AJ171" s="3" t="s">
        <v>55</v>
      </c>
      <c r="AK171" s="3" t="s">
        <v>335</v>
      </c>
      <c r="AL171" s="3" t="s">
        <v>68</v>
      </c>
      <c r="AM171" s="3" t="s">
        <v>63</v>
      </c>
      <c r="AO171" s="3" t="s">
        <v>58</v>
      </c>
    </row>
    <row r="172" spans="1:41" x14ac:dyDescent="0.25">
      <c r="A172" t="str">
        <f>VLOOKUP(AC172,'CORRELAÇÃO UNIDADES'!A:B,2,0)</f>
        <v>DTCC</v>
      </c>
      <c r="B172">
        <f t="shared" si="2"/>
        <v>1</v>
      </c>
      <c r="C172" s="2">
        <v>645175005</v>
      </c>
      <c r="D172" s="2">
        <v>109978</v>
      </c>
      <c r="E172" s="3" t="s">
        <v>39</v>
      </c>
      <c r="F172" s="4">
        <v>43847.378296875002</v>
      </c>
      <c r="G172" s="3" t="s">
        <v>93</v>
      </c>
      <c r="H172" s="3" t="s">
        <v>41</v>
      </c>
      <c r="I172" s="3" t="s">
        <v>81</v>
      </c>
      <c r="J172" s="3" t="s">
        <v>43</v>
      </c>
      <c r="K172" s="2">
        <v>2014</v>
      </c>
      <c r="L172" s="2">
        <v>395527</v>
      </c>
      <c r="M172" s="3" t="s">
        <v>179</v>
      </c>
      <c r="N172" s="3" t="s">
        <v>45</v>
      </c>
      <c r="O172" s="3" t="s">
        <v>84</v>
      </c>
      <c r="P172" s="5">
        <v>6.02</v>
      </c>
      <c r="Q172" s="6">
        <v>4.99</v>
      </c>
      <c r="R172" s="2">
        <v>40683</v>
      </c>
      <c r="S172" s="2">
        <v>285</v>
      </c>
      <c r="T172" s="7">
        <v>47.34</v>
      </c>
      <c r="U172" s="8">
        <v>30.03</v>
      </c>
      <c r="V172" s="2">
        <v>9895191</v>
      </c>
      <c r="W172" s="3" t="s">
        <v>47</v>
      </c>
      <c r="X172" s="3" t="s">
        <v>48</v>
      </c>
      <c r="Y172" s="3" t="s">
        <v>49</v>
      </c>
      <c r="Z172" s="3" t="s">
        <v>50</v>
      </c>
      <c r="AA172" s="3" t="s">
        <v>51</v>
      </c>
      <c r="AB172" s="3" t="s">
        <v>52</v>
      </c>
      <c r="AC172" s="3" t="s">
        <v>53</v>
      </c>
      <c r="AH172" s="3" t="s">
        <v>54</v>
      </c>
      <c r="AJ172" s="3" t="s">
        <v>55</v>
      </c>
      <c r="AK172" s="3" t="s">
        <v>94</v>
      </c>
      <c r="AL172" s="3" t="s">
        <v>68</v>
      </c>
      <c r="AM172" s="3" t="s">
        <v>81</v>
      </c>
      <c r="AO172" s="3" t="s">
        <v>58</v>
      </c>
    </row>
    <row r="173" spans="1:41" x14ac:dyDescent="0.25">
      <c r="A173" t="str">
        <f>VLOOKUP(AC173,'CORRELAÇÃO UNIDADES'!A:B,2,0)</f>
        <v>PROINFRA</v>
      </c>
      <c r="B173">
        <f t="shared" si="2"/>
        <v>1</v>
      </c>
      <c r="C173" s="2">
        <v>645178671</v>
      </c>
      <c r="D173" s="2">
        <v>109978</v>
      </c>
      <c r="E173" s="3" t="s">
        <v>39</v>
      </c>
      <c r="F173" s="4">
        <v>43847.388698148148</v>
      </c>
      <c r="G173" s="3" t="s">
        <v>180</v>
      </c>
      <c r="H173" s="3" t="s">
        <v>41</v>
      </c>
      <c r="I173" s="3" t="s">
        <v>81</v>
      </c>
      <c r="J173" s="3" t="s">
        <v>181</v>
      </c>
      <c r="K173" s="2">
        <v>2014</v>
      </c>
      <c r="L173" s="2">
        <v>395527</v>
      </c>
      <c r="M173" s="3" t="s">
        <v>179</v>
      </c>
      <c r="N173" s="3" t="s">
        <v>45</v>
      </c>
      <c r="O173" s="3" t="s">
        <v>84</v>
      </c>
      <c r="P173" s="5">
        <v>4</v>
      </c>
      <c r="Q173" s="6">
        <v>5</v>
      </c>
      <c r="R173" s="2">
        <v>73884</v>
      </c>
      <c r="S173" s="2">
        <v>191</v>
      </c>
      <c r="T173" s="7">
        <v>47.75</v>
      </c>
      <c r="U173" s="8">
        <v>20</v>
      </c>
      <c r="V173" s="2">
        <v>9895191</v>
      </c>
      <c r="W173" s="3" t="s">
        <v>47</v>
      </c>
      <c r="X173" s="3" t="s">
        <v>48</v>
      </c>
      <c r="Y173" s="3" t="s">
        <v>49</v>
      </c>
      <c r="Z173" s="3" t="s">
        <v>50</v>
      </c>
      <c r="AA173" s="3" t="s">
        <v>51</v>
      </c>
      <c r="AB173" s="3" t="s">
        <v>52</v>
      </c>
      <c r="AC173" s="3" t="s">
        <v>85</v>
      </c>
      <c r="AH173" s="3" t="s">
        <v>54</v>
      </c>
      <c r="AJ173" s="3" t="s">
        <v>55</v>
      </c>
      <c r="AK173" s="3" t="s">
        <v>182</v>
      </c>
      <c r="AL173" s="3" t="s">
        <v>68</v>
      </c>
      <c r="AM173" s="3" t="s">
        <v>81</v>
      </c>
      <c r="AO173" s="3" t="s">
        <v>58</v>
      </c>
    </row>
    <row r="174" spans="1:41" x14ac:dyDescent="0.25">
      <c r="A174" t="str">
        <f>VLOOKUP(AC174,'CORRELAÇÃO UNIDADES'!A:B,2,0)</f>
        <v>PROINFRA</v>
      </c>
      <c r="B174">
        <f t="shared" si="2"/>
        <v>1</v>
      </c>
      <c r="C174" s="2">
        <v>645179877</v>
      </c>
      <c r="D174" s="2">
        <v>109978</v>
      </c>
      <c r="E174" s="3" t="s">
        <v>39</v>
      </c>
      <c r="F174" s="4">
        <v>43847.39186974537</v>
      </c>
      <c r="G174" s="3" t="s">
        <v>176</v>
      </c>
      <c r="H174" s="3" t="s">
        <v>41</v>
      </c>
      <c r="I174" s="3" t="s">
        <v>81</v>
      </c>
      <c r="J174" s="3" t="s">
        <v>177</v>
      </c>
      <c r="K174" s="2">
        <v>2014</v>
      </c>
      <c r="L174" s="2">
        <v>395527</v>
      </c>
      <c r="M174" s="3" t="s">
        <v>179</v>
      </c>
      <c r="N174" s="3" t="s">
        <v>45</v>
      </c>
      <c r="O174" s="3" t="s">
        <v>84</v>
      </c>
      <c r="P174" s="5">
        <v>5.0199999999999996</v>
      </c>
      <c r="Q174" s="6">
        <v>4.99</v>
      </c>
      <c r="R174" s="2">
        <v>80520</v>
      </c>
      <c r="S174" s="2">
        <v>214</v>
      </c>
      <c r="T174" s="7">
        <v>42.63</v>
      </c>
      <c r="U174" s="8">
        <v>25.04</v>
      </c>
      <c r="V174" s="2">
        <v>9895191</v>
      </c>
      <c r="W174" s="3" t="s">
        <v>47</v>
      </c>
      <c r="X174" s="3" t="s">
        <v>48</v>
      </c>
      <c r="Y174" s="3" t="s">
        <v>49</v>
      </c>
      <c r="Z174" s="3" t="s">
        <v>50</v>
      </c>
      <c r="AA174" s="3" t="s">
        <v>51</v>
      </c>
      <c r="AB174" s="3" t="s">
        <v>52</v>
      </c>
      <c r="AC174" s="3" t="s">
        <v>85</v>
      </c>
      <c r="AH174" s="3" t="s">
        <v>54</v>
      </c>
      <c r="AJ174" s="3" t="s">
        <v>55</v>
      </c>
      <c r="AK174" s="3" t="s">
        <v>178</v>
      </c>
      <c r="AL174" s="3" t="s">
        <v>68</v>
      </c>
      <c r="AM174" s="3" t="s">
        <v>81</v>
      </c>
      <c r="AO174" s="3" t="s">
        <v>58</v>
      </c>
    </row>
    <row r="175" spans="1:41" x14ac:dyDescent="0.25">
      <c r="A175" t="str">
        <f>VLOOKUP(AC175,'CORRELAÇÃO UNIDADES'!A:B,2,0)</f>
        <v>DTCC</v>
      </c>
      <c r="B175">
        <f t="shared" si="2"/>
        <v>1</v>
      </c>
      <c r="C175" s="2">
        <v>645180985</v>
      </c>
      <c r="D175" s="2">
        <v>109978</v>
      </c>
      <c r="E175" s="3" t="s">
        <v>39</v>
      </c>
      <c r="F175" s="4">
        <v>43847.395107476848</v>
      </c>
      <c r="G175" s="3" t="s">
        <v>98</v>
      </c>
      <c r="H175" s="3" t="s">
        <v>41</v>
      </c>
      <c r="I175" s="3" t="s">
        <v>81</v>
      </c>
      <c r="J175" s="3" t="s">
        <v>99</v>
      </c>
      <c r="K175" s="2">
        <v>2014</v>
      </c>
      <c r="L175" s="2">
        <v>395527</v>
      </c>
      <c r="M175" s="3" t="s">
        <v>179</v>
      </c>
      <c r="N175" s="3" t="s">
        <v>45</v>
      </c>
      <c r="O175" s="3" t="s">
        <v>84</v>
      </c>
      <c r="P175" s="5">
        <v>6.22</v>
      </c>
      <c r="Q175" s="6">
        <v>4.99</v>
      </c>
      <c r="R175" s="2">
        <v>49797</v>
      </c>
      <c r="S175" s="2">
        <v>299</v>
      </c>
      <c r="T175" s="7">
        <v>48.07</v>
      </c>
      <c r="U175" s="8">
        <v>31.03</v>
      </c>
      <c r="V175" s="2">
        <v>9895191</v>
      </c>
      <c r="W175" s="3" t="s">
        <v>47</v>
      </c>
      <c r="X175" s="3" t="s">
        <v>48</v>
      </c>
      <c r="Y175" s="3" t="s">
        <v>49</v>
      </c>
      <c r="Z175" s="3" t="s">
        <v>50</v>
      </c>
      <c r="AA175" s="3" t="s">
        <v>51</v>
      </c>
      <c r="AB175" s="3" t="s">
        <v>52</v>
      </c>
      <c r="AC175" s="3" t="s">
        <v>53</v>
      </c>
      <c r="AH175" s="3" t="s">
        <v>54</v>
      </c>
      <c r="AJ175" s="3" t="s">
        <v>55</v>
      </c>
      <c r="AK175" s="3" t="s">
        <v>100</v>
      </c>
      <c r="AL175" s="3" t="s">
        <v>68</v>
      </c>
      <c r="AM175" s="3" t="s">
        <v>81</v>
      </c>
      <c r="AO175" s="3" t="s">
        <v>58</v>
      </c>
    </row>
    <row r="176" spans="1:41" x14ac:dyDescent="0.25">
      <c r="A176" t="str">
        <f>VLOOKUP(AC176,'CORRELAÇÃO UNIDADES'!A:B,2,0)</f>
        <v>PROINFRA</v>
      </c>
      <c r="B176">
        <f t="shared" si="2"/>
        <v>1</v>
      </c>
      <c r="C176" s="2">
        <v>645185923</v>
      </c>
      <c r="D176" s="2">
        <v>109978</v>
      </c>
      <c r="E176" s="3" t="s">
        <v>39</v>
      </c>
      <c r="F176" s="4">
        <v>43847.406883136573</v>
      </c>
      <c r="G176" s="3" t="s">
        <v>264</v>
      </c>
      <c r="H176" s="3" t="s">
        <v>41</v>
      </c>
      <c r="I176" s="3" t="s">
        <v>81</v>
      </c>
      <c r="J176" s="3" t="s">
        <v>265</v>
      </c>
      <c r="K176" s="2">
        <v>2014</v>
      </c>
      <c r="L176" s="2">
        <v>395527</v>
      </c>
      <c r="M176" s="3" t="s">
        <v>179</v>
      </c>
      <c r="N176" s="3" t="s">
        <v>45</v>
      </c>
      <c r="O176" s="3" t="s">
        <v>84</v>
      </c>
      <c r="P176" s="5">
        <v>7.73</v>
      </c>
      <c r="Q176" s="6">
        <v>4.99</v>
      </c>
      <c r="R176" s="2">
        <v>76655</v>
      </c>
      <c r="S176" s="2">
        <v>380</v>
      </c>
      <c r="T176" s="7">
        <v>49.16</v>
      </c>
      <c r="U176" s="8">
        <v>38.56</v>
      </c>
      <c r="V176" s="2">
        <v>9895191</v>
      </c>
      <c r="W176" s="3" t="s">
        <v>47</v>
      </c>
      <c r="X176" s="3" t="s">
        <v>48</v>
      </c>
      <c r="Y176" s="3" t="s">
        <v>49</v>
      </c>
      <c r="Z176" s="3" t="s">
        <v>50</v>
      </c>
      <c r="AA176" s="3" t="s">
        <v>51</v>
      </c>
      <c r="AB176" s="3" t="s">
        <v>52</v>
      </c>
      <c r="AC176" s="3" t="s">
        <v>85</v>
      </c>
      <c r="AH176" s="3" t="s">
        <v>54</v>
      </c>
      <c r="AJ176" s="3" t="s">
        <v>55</v>
      </c>
      <c r="AK176" s="3" t="s">
        <v>266</v>
      </c>
      <c r="AL176" s="3" t="s">
        <v>68</v>
      </c>
      <c r="AM176" s="3" t="s">
        <v>81</v>
      </c>
      <c r="AO176" s="3" t="s">
        <v>58</v>
      </c>
    </row>
    <row r="177" spans="1:41" x14ac:dyDescent="0.25">
      <c r="A177" t="str">
        <f>VLOOKUP(AC177,'CORRELAÇÃO UNIDADES'!A:B,2,0)</f>
        <v>DTCC</v>
      </c>
      <c r="B177">
        <f t="shared" si="2"/>
        <v>1</v>
      </c>
      <c r="C177" s="2">
        <v>645207115</v>
      </c>
      <c r="D177" s="2">
        <v>109978</v>
      </c>
      <c r="E177" s="3" t="s">
        <v>39</v>
      </c>
      <c r="F177" s="4">
        <v>43847.473546064815</v>
      </c>
      <c r="G177" s="3" t="s">
        <v>336</v>
      </c>
      <c r="H177" s="3" t="s">
        <v>41</v>
      </c>
      <c r="I177" s="3" t="s">
        <v>161</v>
      </c>
      <c r="J177" s="3" t="s">
        <v>43</v>
      </c>
      <c r="K177" s="2">
        <v>2013</v>
      </c>
      <c r="L177" s="2">
        <v>2111789</v>
      </c>
      <c r="M177" s="3" t="s">
        <v>337</v>
      </c>
      <c r="N177" s="3" t="s">
        <v>45</v>
      </c>
      <c r="O177" s="3" t="s">
        <v>46</v>
      </c>
      <c r="P177" s="5">
        <v>42.8</v>
      </c>
      <c r="Q177" s="6">
        <v>3.35</v>
      </c>
      <c r="R177" s="2">
        <v>59615</v>
      </c>
      <c r="S177" s="2">
        <v>405</v>
      </c>
      <c r="T177" s="7">
        <v>9.4600000000000009</v>
      </c>
      <c r="U177" s="8">
        <v>143.32</v>
      </c>
      <c r="V177" s="2">
        <v>644030</v>
      </c>
      <c r="W177" s="3" t="s">
        <v>297</v>
      </c>
      <c r="X177" s="3" t="s">
        <v>48</v>
      </c>
      <c r="Y177" s="3" t="s">
        <v>298</v>
      </c>
      <c r="Z177" s="3" t="s">
        <v>74</v>
      </c>
      <c r="AA177" s="3" t="s">
        <v>51</v>
      </c>
      <c r="AB177" s="3" t="s">
        <v>52</v>
      </c>
      <c r="AC177" s="3" t="s">
        <v>53</v>
      </c>
      <c r="AH177" s="3" t="s">
        <v>54</v>
      </c>
      <c r="AJ177" s="3" t="s">
        <v>300</v>
      </c>
      <c r="AK177" s="3" t="s">
        <v>338</v>
      </c>
      <c r="AL177" s="3" t="s">
        <v>68</v>
      </c>
      <c r="AM177" s="3" t="s">
        <v>164</v>
      </c>
      <c r="AO177" s="3" t="s">
        <v>58</v>
      </c>
    </row>
    <row r="178" spans="1:41" x14ac:dyDescent="0.25">
      <c r="A178" t="str">
        <f>VLOOKUP(AC178,'CORRELAÇÃO UNIDADES'!A:B,2,0)</f>
        <v>DTCC</v>
      </c>
      <c r="B178">
        <f t="shared" si="2"/>
        <v>1</v>
      </c>
      <c r="C178" s="2">
        <v>645243687</v>
      </c>
      <c r="D178" s="2">
        <v>109978</v>
      </c>
      <c r="E178" s="3" t="s">
        <v>39</v>
      </c>
      <c r="F178" s="4">
        <v>43847.583421759256</v>
      </c>
      <c r="G178" s="3" t="s">
        <v>119</v>
      </c>
      <c r="H178" s="3" t="s">
        <v>41</v>
      </c>
      <c r="I178" s="3" t="s">
        <v>120</v>
      </c>
      <c r="J178" s="3" t="s">
        <v>121</v>
      </c>
      <c r="K178" s="2">
        <v>2017</v>
      </c>
      <c r="L178" s="2">
        <v>68674040</v>
      </c>
      <c r="M178" s="3" t="s">
        <v>162</v>
      </c>
      <c r="N178" s="3" t="s">
        <v>45</v>
      </c>
      <c r="O178" s="3" t="s">
        <v>61</v>
      </c>
      <c r="P178" s="5">
        <v>100</v>
      </c>
      <c r="Q178" s="6">
        <v>4.17</v>
      </c>
      <c r="R178" s="2">
        <v>2754</v>
      </c>
      <c r="S178" s="2">
        <v>8</v>
      </c>
      <c r="T178" s="7">
        <v>12.5</v>
      </c>
      <c r="U178" s="8">
        <v>416.9</v>
      </c>
      <c r="V178" s="2">
        <v>9895191</v>
      </c>
      <c r="W178" s="3" t="s">
        <v>47</v>
      </c>
      <c r="X178" s="3" t="s">
        <v>48</v>
      </c>
      <c r="Y178" s="3" t="s">
        <v>49</v>
      </c>
      <c r="Z178" s="3" t="s">
        <v>50</v>
      </c>
      <c r="AA178" s="3" t="s">
        <v>51</v>
      </c>
      <c r="AB178" s="3" t="s">
        <v>52</v>
      </c>
      <c r="AC178" s="3" t="s">
        <v>53</v>
      </c>
      <c r="AH178" s="3" t="s">
        <v>54</v>
      </c>
      <c r="AJ178" s="3" t="s">
        <v>55</v>
      </c>
      <c r="AK178" s="3" t="s">
        <v>123</v>
      </c>
      <c r="AL178" s="3" t="s">
        <v>68</v>
      </c>
      <c r="AM178" s="3" t="s">
        <v>78</v>
      </c>
      <c r="AO178" s="3" t="s">
        <v>58</v>
      </c>
    </row>
    <row r="179" spans="1:41" x14ac:dyDescent="0.25">
      <c r="A179" t="str">
        <f>VLOOKUP(AC179,'CORRELAÇÃO UNIDADES'!A:B,2,0)</f>
        <v>DTCC</v>
      </c>
      <c r="B179">
        <f t="shared" si="2"/>
        <v>1</v>
      </c>
      <c r="C179" s="2">
        <v>645575845</v>
      </c>
      <c r="D179" s="2">
        <v>109978</v>
      </c>
      <c r="E179" s="3" t="s">
        <v>39</v>
      </c>
      <c r="F179" s="4">
        <v>43850.312476273146</v>
      </c>
      <c r="G179" s="3" t="s">
        <v>171</v>
      </c>
      <c r="H179" s="3" t="s">
        <v>41</v>
      </c>
      <c r="I179" s="3" t="s">
        <v>172</v>
      </c>
      <c r="J179" s="3" t="s">
        <v>173</v>
      </c>
      <c r="K179" s="2">
        <v>1976</v>
      </c>
      <c r="L179" s="2">
        <v>68775056</v>
      </c>
      <c r="M179" s="3" t="s">
        <v>174</v>
      </c>
      <c r="N179" s="3" t="s">
        <v>45</v>
      </c>
      <c r="O179" s="3" t="s">
        <v>61</v>
      </c>
      <c r="P179" s="5">
        <v>71.95</v>
      </c>
      <c r="Q179" s="6">
        <v>4.17</v>
      </c>
      <c r="R179" s="2">
        <v>57979</v>
      </c>
      <c r="S179" s="2">
        <v>92</v>
      </c>
      <c r="T179" s="7">
        <v>1.28</v>
      </c>
      <c r="U179" s="8">
        <v>300</v>
      </c>
      <c r="V179" s="2">
        <v>9895191</v>
      </c>
      <c r="W179" s="3" t="s">
        <v>47</v>
      </c>
      <c r="X179" s="3" t="s">
        <v>48</v>
      </c>
      <c r="Y179" s="3" t="s">
        <v>49</v>
      </c>
      <c r="Z179" s="3" t="s">
        <v>50</v>
      </c>
      <c r="AA179" s="3" t="s">
        <v>51</v>
      </c>
      <c r="AB179" s="3" t="s">
        <v>52</v>
      </c>
      <c r="AC179" s="3" t="s">
        <v>53</v>
      </c>
      <c r="AH179" s="3" t="s">
        <v>54</v>
      </c>
      <c r="AJ179" s="3" t="s">
        <v>55</v>
      </c>
      <c r="AK179" s="3" t="s">
        <v>175</v>
      </c>
      <c r="AL179" s="3" t="s">
        <v>68</v>
      </c>
      <c r="AM179" s="3" t="s">
        <v>63</v>
      </c>
      <c r="AO179" s="3" t="s">
        <v>58</v>
      </c>
    </row>
    <row r="180" spans="1:41" x14ac:dyDescent="0.25">
      <c r="A180" t="str">
        <f>VLOOKUP(AC180,'CORRELAÇÃO UNIDADES'!A:B,2,0)</f>
        <v>PROINFRA</v>
      </c>
      <c r="B180">
        <f t="shared" si="2"/>
        <v>1</v>
      </c>
      <c r="C180" s="2">
        <v>645611349</v>
      </c>
      <c r="D180" s="2">
        <v>109978</v>
      </c>
      <c r="E180" s="3" t="s">
        <v>39</v>
      </c>
      <c r="F180" s="4">
        <v>43850.383160532409</v>
      </c>
      <c r="G180" s="3" t="s">
        <v>95</v>
      </c>
      <c r="H180" s="3" t="s">
        <v>41</v>
      </c>
      <c r="I180" s="3" t="s">
        <v>81</v>
      </c>
      <c r="J180" s="3" t="s">
        <v>96</v>
      </c>
      <c r="K180" s="2">
        <v>2014</v>
      </c>
      <c r="L180" s="2">
        <v>395527</v>
      </c>
      <c r="M180" s="3" t="s">
        <v>179</v>
      </c>
      <c r="N180" s="3" t="s">
        <v>45</v>
      </c>
      <c r="O180" s="3" t="s">
        <v>84</v>
      </c>
      <c r="P180" s="5">
        <v>7.82</v>
      </c>
      <c r="Q180" s="6">
        <v>4.99</v>
      </c>
      <c r="R180" s="2">
        <v>71933</v>
      </c>
      <c r="S180" s="2">
        <v>344</v>
      </c>
      <c r="T180" s="7">
        <v>43.99</v>
      </c>
      <c r="U180" s="8">
        <v>39.01</v>
      </c>
      <c r="V180" s="2">
        <v>9895191</v>
      </c>
      <c r="W180" s="3" t="s">
        <v>47</v>
      </c>
      <c r="X180" s="3" t="s">
        <v>48</v>
      </c>
      <c r="Y180" s="3" t="s">
        <v>49</v>
      </c>
      <c r="Z180" s="3" t="s">
        <v>50</v>
      </c>
      <c r="AA180" s="3" t="s">
        <v>51</v>
      </c>
      <c r="AB180" s="3" t="s">
        <v>52</v>
      </c>
      <c r="AC180" s="3" t="s">
        <v>85</v>
      </c>
      <c r="AH180" s="3" t="s">
        <v>54</v>
      </c>
      <c r="AJ180" s="3" t="s">
        <v>55</v>
      </c>
      <c r="AK180" s="3" t="s">
        <v>97</v>
      </c>
      <c r="AL180" s="3" t="s">
        <v>68</v>
      </c>
      <c r="AM180" s="3" t="s">
        <v>81</v>
      </c>
      <c r="AO180" s="3" t="s">
        <v>58</v>
      </c>
    </row>
    <row r="181" spans="1:41" x14ac:dyDescent="0.25">
      <c r="A181" t="str">
        <f>VLOOKUP(AC181,'CORRELAÇÃO UNIDADES'!A:B,2,0)</f>
        <v>PROINFRA</v>
      </c>
      <c r="B181">
        <f t="shared" si="2"/>
        <v>1</v>
      </c>
      <c r="C181" s="2">
        <v>645612159</v>
      </c>
      <c r="D181" s="2">
        <v>109978</v>
      </c>
      <c r="E181" s="3" t="s">
        <v>39</v>
      </c>
      <c r="F181" s="4">
        <v>43850.384887337961</v>
      </c>
      <c r="G181" s="3" t="s">
        <v>90</v>
      </c>
      <c r="H181" s="3" t="s">
        <v>41</v>
      </c>
      <c r="I181" s="3" t="s">
        <v>81</v>
      </c>
      <c r="J181" s="3" t="s">
        <v>91</v>
      </c>
      <c r="K181" s="2">
        <v>2014</v>
      </c>
      <c r="L181" s="2">
        <v>395527</v>
      </c>
      <c r="M181" s="3" t="s">
        <v>179</v>
      </c>
      <c r="N181" s="3" t="s">
        <v>45</v>
      </c>
      <c r="O181" s="3" t="s">
        <v>84</v>
      </c>
      <c r="P181" s="5">
        <v>9.02</v>
      </c>
      <c r="Q181" s="6">
        <v>4.99</v>
      </c>
      <c r="R181" s="2">
        <v>55695</v>
      </c>
      <c r="S181" s="2">
        <v>347</v>
      </c>
      <c r="T181" s="7">
        <v>38.47</v>
      </c>
      <c r="U181" s="8">
        <v>45</v>
      </c>
      <c r="V181" s="2">
        <v>9895191</v>
      </c>
      <c r="W181" s="3" t="s">
        <v>47</v>
      </c>
      <c r="X181" s="3" t="s">
        <v>48</v>
      </c>
      <c r="Y181" s="3" t="s">
        <v>49</v>
      </c>
      <c r="Z181" s="3" t="s">
        <v>50</v>
      </c>
      <c r="AA181" s="3" t="s">
        <v>51</v>
      </c>
      <c r="AB181" s="3" t="s">
        <v>52</v>
      </c>
      <c r="AC181" s="3" t="s">
        <v>85</v>
      </c>
      <c r="AH181" s="3" t="s">
        <v>54</v>
      </c>
      <c r="AJ181" s="3" t="s">
        <v>55</v>
      </c>
      <c r="AK181" s="3" t="s">
        <v>92</v>
      </c>
      <c r="AL181" s="3" t="s">
        <v>68</v>
      </c>
      <c r="AM181" s="3" t="s">
        <v>81</v>
      </c>
      <c r="AO181" s="3" t="s">
        <v>58</v>
      </c>
    </row>
    <row r="182" spans="1:41" x14ac:dyDescent="0.25">
      <c r="A182" t="str">
        <f>VLOOKUP(AC182,'CORRELAÇÃO UNIDADES'!A:B,2,0)</f>
        <v>PROINFRA</v>
      </c>
      <c r="B182">
        <f t="shared" si="2"/>
        <v>1</v>
      </c>
      <c r="C182" s="2">
        <v>645617505</v>
      </c>
      <c r="D182" s="2">
        <v>109978</v>
      </c>
      <c r="E182" s="3" t="s">
        <v>39</v>
      </c>
      <c r="F182" s="4">
        <v>43850.397757129627</v>
      </c>
      <c r="G182" s="3" t="s">
        <v>146</v>
      </c>
      <c r="H182" s="3" t="s">
        <v>41</v>
      </c>
      <c r="I182" s="3" t="s">
        <v>131</v>
      </c>
      <c r="J182" s="3" t="s">
        <v>43</v>
      </c>
      <c r="K182" s="2">
        <v>2016</v>
      </c>
      <c r="L182" s="2">
        <v>13104255</v>
      </c>
      <c r="M182" s="3" t="s">
        <v>194</v>
      </c>
      <c r="N182" s="3" t="s">
        <v>45</v>
      </c>
      <c r="O182" s="3" t="s">
        <v>84</v>
      </c>
      <c r="P182" s="5">
        <v>3</v>
      </c>
      <c r="Q182" s="6">
        <v>4.93</v>
      </c>
      <c r="R182" s="2">
        <v>111350</v>
      </c>
      <c r="S182" s="2">
        <v>0</v>
      </c>
      <c r="T182" s="7">
        <v>0</v>
      </c>
      <c r="U182" s="8">
        <v>14.79</v>
      </c>
      <c r="V182" s="2">
        <v>11396534</v>
      </c>
      <c r="W182" s="3" t="s">
        <v>72</v>
      </c>
      <c r="X182" s="3" t="s">
        <v>48</v>
      </c>
      <c r="Y182" s="3" t="s">
        <v>73</v>
      </c>
      <c r="Z182" s="3" t="s">
        <v>74</v>
      </c>
      <c r="AA182" s="3" t="s">
        <v>51</v>
      </c>
      <c r="AB182" s="3" t="s">
        <v>52</v>
      </c>
      <c r="AC182" s="3" t="s">
        <v>75</v>
      </c>
      <c r="AH182" s="3" t="s">
        <v>54</v>
      </c>
      <c r="AJ182" s="3" t="s">
        <v>225</v>
      </c>
      <c r="AK182" s="3" t="s">
        <v>147</v>
      </c>
      <c r="AL182" s="3" t="s">
        <v>120</v>
      </c>
      <c r="AM182" s="3" t="s">
        <v>133</v>
      </c>
      <c r="AO182" s="3" t="s">
        <v>134</v>
      </c>
    </row>
    <row r="183" spans="1:41" x14ac:dyDescent="0.25">
      <c r="A183" t="str">
        <f>VLOOKUP(AC183,'CORRELAÇÃO UNIDADES'!A:B,2,0)</f>
        <v>PROINFRA</v>
      </c>
      <c r="B183">
        <f t="shared" si="2"/>
        <v>1</v>
      </c>
      <c r="C183" s="2">
        <v>645617709</v>
      </c>
      <c r="D183" s="2">
        <v>109978</v>
      </c>
      <c r="E183" s="3" t="s">
        <v>39</v>
      </c>
      <c r="F183" s="4">
        <v>43850.398341550928</v>
      </c>
      <c r="G183" s="3" t="s">
        <v>142</v>
      </c>
      <c r="H183" s="3" t="s">
        <v>41</v>
      </c>
      <c r="I183" s="3" t="s">
        <v>136</v>
      </c>
      <c r="J183" s="3" t="s">
        <v>43</v>
      </c>
      <c r="K183" s="2">
        <v>2011</v>
      </c>
      <c r="L183" s="2">
        <v>13104255</v>
      </c>
      <c r="M183" s="3" t="s">
        <v>194</v>
      </c>
      <c r="N183" s="3" t="s">
        <v>45</v>
      </c>
      <c r="O183" s="3" t="s">
        <v>84</v>
      </c>
      <c r="P183" s="5">
        <v>3</v>
      </c>
      <c r="Q183" s="6">
        <v>4.93</v>
      </c>
      <c r="R183" s="2">
        <v>111350</v>
      </c>
      <c r="S183" s="2">
        <v>0</v>
      </c>
      <c r="T183" s="7">
        <v>0</v>
      </c>
      <c r="U183" s="8">
        <v>14.79</v>
      </c>
      <c r="V183" s="2">
        <v>11396534</v>
      </c>
      <c r="W183" s="3" t="s">
        <v>72</v>
      </c>
      <c r="X183" s="3" t="s">
        <v>48</v>
      </c>
      <c r="Y183" s="3" t="s">
        <v>73</v>
      </c>
      <c r="Z183" s="3" t="s">
        <v>74</v>
      </c>
      <c r="AA183" s="3" t="s">
        <v>51</v>
      </c>
      <c r="AB183" s="3" t="s">
        <v>52</v>
      </c>
      <c r="AC183" s="3" t="s">
        <v>75</v>
      </c>
      <c r="AH183" s="3" t="s">
        <v>54</v>
      </c>
      <c r="AJ183" s="3" t="s">
        <v>225</v>
      </c>
      <c r="AK183" s="3" t="s">
        <v>143</v>
      </c>
      <c r="AL183" s="3" t="s">
        <v>120</v>
      </c>
      <c r="AM183" s="3" t="s">
        <v>133</v>
      </c>
      <c r="AO183" s="3" t="s">
        <v>134</v>
      </c>
    </row>
    <row r="184" spans="1:41" x14ac:dyDescent="0.25">
      <c r="A184" t="str">
        <f>VLOOKUP(AC184,'CORRELAÇÃO UNIDADES'!A:B,2,0)</f>
        <v>PROINFRA</v>
      </c>
      <c r="B184">
        <f t="shared" si="2"/>
        <v>1</v>
      </c>
      <c r="C184" s="2">
        <v>645618037</v>
      </c>
      <c r="D184" s="2">
        <v>109978</v>
      </c>
      <c r="E184" s="3" t="s">
        <v>39</v>
      </c>
      <c r="F184" s="4">
        <v>43850.398995370371</v>
      </c>
      <c r="G184" s="3" t="s">
        <v>150</v>
      </c>
      <c r="H184" s="3" t="s">
        <v>41</v>
      </c>
      <c r="I184" s="3" t="s">
        <v>131</v>
      </c>
      <c r="J184" s="3" t="s">
        <v>43</v>
      </c>
      <c r="K184" s="2">
        <v>2016</v>
      </c>
      <c r="L184" s="2">
        <v>13104255</v>
      </c>
      <c r="M184" s="3" t="s">
        <v>194</v>
      </c>
      <c r="N184" s="3" t="s">
        <v>45</v>
      </c>
      <c r="O184" s="3" t="s">
        <v>84</v>
      </c>
      <c r="P184" s="5">
        <v>3</v>
      </c>
      <c r="Q184" s="6">
        <v>4.93</v>
      </c>
      <c r="R184" s="2">
        <v>111350</v>
      </c>
      <c r="S184" s="2">
        <v>0</v>
      </c>
      <c r="T184" s="7">
        <v>0</v>
      </c>
      <c r="U184" s="8">
        <v>14.79</v>
      </c>
      <c r="V184" s="2">
        <v>11396534</v>
      </c>
      <c r="W184" s="3" t="s">
        <v>72</v>
      </c>
      <c r="X184" s="3" t="s">
        <v>48</v>
      </c>
      <c r="Y184" s="3" t="s">
        <v>73</v>
      </c>
      <c r="Z184" s="3" t="s">
        <v>74</v>
      </c>
      <c r="AA184" s="3" t="s">
        <v>51</v>
      </c>
      <c r="AB184" s="3" t="s">
        <v>52</v>
      </c>
      <c r="AC184" s="3" t="s">
        <v>75</v>
      </c>
      <c r="AH184" s="3" t="s">
        <v>54</v>
      </c>
      <c r="AJ184" s="3" t="s">
        <v>225</v>
      </c>
      <c r="AK184" s="3" t="s">
        <v>151</v>
      </c>
      <c r="AL184" s="3" t="s">
        <v>120</v>
      </c>
      <c r="AM184" s="3" t="s">
        <v>133</v>
      </c>
      <c r="AO184" s="3" t="s">
        <v>134</v>
      </c>
    </row>
    <row r="185" spans="1:41" x14ac:dyDescent="0.25">
      <c r="A185" t="str">
        <f>VLOOKUP(AC185,'CORRELAÇÃO UNIDADES'!A:B,2,0)</f>
        <v>PROINFRA</v>
      </c>
      <c r="B185">
        <f t="shared" si="2"/>
        <v>1</v>
      </c>
      <c r="C185" s="2">
        <v>645618274</v>
      </c>
      <c r="D185" s="2">
        <v>109978</v>
      </c>
      <c r="E185" s="3" t="s">
        <v>39</v>
      </c>
      <c r="F185" s="4">
        <v>43850.399680555558</v>
      </c>
      <c r="G185" s="3" t="s">
        <v>130</v>
      </c>
      <c r="H185" s="3" t="s">
        <v>41</v>
      </c>
      <c r="I185" s="3" t="s">
        <v>131</v>
      </c>
      <c r="J185" s="3" t="s">
        <v>43</v>
      </c>
      <c r="K185" s="2">
        <v>2012</v>
      </c>
      <c r="L185" s="2">
        <v>13104255</v>
      </c>
      <c r="M185" s="3" t="s">
        <v>194</v>
      </c>
      <c r="N185" s="3" t="s">
        <v>45</v>
      </c>
      <c r="O185" s="3" t="s">
        <v>84</v>
      </c>
      <c r="P185" s="5">
        <v>3</v>
      </c>
      <c r="Q185" s="6">
        <v>4.93</v>
      </c>
      <c r="R185" s="2">
        <v>111350</v>
      </c>
      <c r="S185" s="2">
        <v>0</v>
      </c>
      <c r="T185" s="7">
        <v>0</v>
      </c>
      <c r="U185" s="8">
        <v>14.79</v>
      </c>
      <c r="V185" s="2">
        <v>11396534</v>
      </c>
      <c r="W185" s="3" t="s">
        <v>72</v>
      </c>
      <c r="X185" s="3" t="s">
        <v>48</v>
      </c>
      <c r="Y185" s="3" t="s">
        <v>73</v>
      </c>
      <c r="Z185" s="3" t="s">
        <v>74</v>
      </c>
      <c r="AA185" s="3" t="s">
        <v>51</v>
      </c>
      <c r="AB185" s="3" t="s">
        <v>52</v>
      </c>
      <c r="AC185" s="3" t="s">
        <v>75</v>
      </c>
      <c r="AH185" s="3" t="s">
        <v>54</v>
      </c>
      <c r="AJ185" s="3" t="s">
        <v>225</v>
      </c>
      <c r="AK185" s="3" t="s">
        <v>132</v>
      </c>
      <c r="AL185" s="3" t="s">
        <v>120</v>
      </c>
      <c r="AM185" s="3" t="s">
        <v>133</v>
      </c>
      <c r="AO185" s="3" t="s">
        <v>134</v>
      </c>
    </row>
    <row r="186" spans="1:41" x14ac:dyDescent="0.25">
      <c r="A186" t="str">
        <f>VLOOKUP(AC186,'CORRELAÇÃO UNIDADES'!A:B,2,0)</f>
        <v>PROINFRA</v>
      </c>
      <c r="B186">
        <f t="shared" si="2"/>
        <v>1</v>
      </c>
      <c r="C186" s="2">
        <v>645618468</v>
      </c>
      <c r="D186" s="2">
        <v>109978</v>
      </c>
      <c r="E186" s="3" t="s">
        <v>39</v>
      </c>
      <c r="F186" s="4">
        <v>43850.400265081022</v>
      </c>
      <c r="G186" s="3" t="s">
        <v>152</v>
      </c>
      <c r="H186" s="3" t="s">
        <v>41</v>
      </c>
      <c r="I186" s="3" t="s">
        <v>131</v>
      </c>
      <c r="J186" s="3" t="s">
        <v>43</v>
      </c>
      <c r="K186" s="2">
        <v>2016</v>
      </c>
      <c r="L186" s="2">
        <v>13104255</v>
      </c>
      <c r="M186" s="3" t="s">
        <v>194</v>
      </c>
      <c r="N186" s="3" t="s">
        <v>45</v>
      </c>
      <c r="O186" s="3" t="s">
        <v>84</v>
      </c>
      <c r="P186" s="5">
        <v>3</v>
      </c>
      <c r="Q186" s="6">
        <v>4.93</v>
      </c>
      <c r="R186" s="2">
        <v>111350</v>
      </c>
      <c r="S186" s="2">
        <v>0</v>
      </c>
      <c r="T186" s="7">
        <v>0</v>
      </c>
      <c r="U186" s="8">
        <v>14.79</v>
      </c>
      <c r="V186" s="2">
        <v>11396534</v>
      </c>
      <c r="W186" s="3" t="s">
        <v>72</v>
      </c>
      <c r="X186" s="3" t="s">
        <v>48</v>
      </c>
      <c r="Y186" s="3" t="s">
        <v>73</v>
      </c>
      <c r="Z186" s="3" t="s">
        <v>74</v>
      </c>
      <c r="AA186" s="3" t="s">
        <v>51</v>
      </c>
      <c r="AB186" s="3" t="s">
        <v>52</v>
      </c>
      <c r="AC186" s="3" t="s">
        <v>75</v>
      </c>
      <c r="AH186" s="3" t="s">
        <v>54</v>
      </c>
      <c r="AJ186" s="3" t="s">
        <v>225</v>
      </c>
      <c r="AK186" s="3" t="s">
        <v>153</v>
      </c>
      <c r="AL186" s="3" t="s">
        <v>120</v>
      </c>
      <c r="AM186" s="3" t="s">
        <v>133</v>
      </c>
      <c r="AO186" s="3" t="s">
        <v>134</v>
      </c>
    </row>
    <row r="187" spans="1:41" x14ac:dyDescent="0.25">
      <c r="A187" t="str">
        <f>VLOOKUP(AC187,'CORRELAÇÃO UNIDADES'!A:B,2,0)</f>
        <v>PROINFRA</v>
      </c>
      <c r="B187">
        <f t="shared" si="2"/>
        <v>1</v>
      </c>
      <c r="C187" s="2">
        <v>645618652</v>
      </c>
      <c r="D187" s="2">
        <v>109978</v>
      </c>
      <c r="E187" s="3" t="s">
        <v>39</v>
      </c>
      <c r="F187" s="4">
        <v>43850.40088321759</v>
      </c>
      <c r="G187" s="3" t="s">
        <v>140</v>
      </c>
      <c r="H187" s="3" t="s">
        <v>41</v>
      </c>
      <c r="I187" s="3" t="s">
        <v>131</v>
      </c>
      <c r="J187" s="3" t="s">
        <v>43</v>
      </c>
      <c r="K187" s="2">
        <v>2012</v>
      </c>
      <c r="L187" s="2">
        <v>13104255</v>
      </c>
      <c r="M187" s="3" t="s">
        <v>194</v>
      </c>
      <c r="N187" s="3" t="s">
        <v>45</v>
      </c>
      <c r="O187" s="3" t="s">
        <v>84</v>
      </c>
      <c r="P187" s="5">
        <v>3</v>
      </c>
      <c r="Q187" s="6">
        <v>4.93</v>
      </c>
      <c r="R187" s="2">
        <v>111350</v>
      </c>
      <c r="S187" s="2">
        <v>0</v>
      </c>
      <c r="T187" s="7">
        <v>0</v>
      </c>
      <c r="U187" s="8">
        <v>14.79</v>
      </c>
      <c r="V187" s="2">
        <v>11396534</v>
      </c>
      <c r="W187" s="3" t="s">
        <v>72</v>
      </c>
      <c r="X187" s="3" t="s">
        <v>48</v>
      </c>
      <c r="Y187" s="3" t="s">
        <v>73</v>
      </c>
      <c r="Z187" s="3" t="s">
        <v>74</v>
      </c>
      <c r="AA187" s="3" t="s">
        <v>51</v>
      </c>
      <c r="AB187" s="3" t="s">
        <v>52</v>
      </c>
      <c r="AC187" s="3" t="s">
        <v>75</v>
      </c>
      <c r="AH187" s="3" t="s">
        <v>54</v>
      </c>
      <c r="AJ187" s="3" t="s">
        <v>225</v>
      </c>
      <c r="AK187" s="3" t="s">
        <v>141</v>
      </c>
      <c r="AL187" s="3" t="s">
        <v>120</v>
      </c>
      <c r="AM187" s="3" t="s">
        <v>133</v>
      </c>
      <c r="AO187" s="3" t="s">
        <v>134</v>
      </c>
    </row>
    <row r="188" spans="1:41" x14ac:dyDescent="0.25">
      <c r="A188" t="str">
        <f>VLOOKUP(AC188,'CORRELAÇÃO UNIDADES'!A:B,2,0)</f>
        <v>PROINFRA</v>
      </c>
      <c r="B188">
        <f t="shared" si="2"/>
        <v>1</v>
      </c>
      <c r="C188" s="2">
        <v>645618935</v>
      </c>
      <c r="D188" s="2">
        <v>109978</v>
      </c>
      <c r="E188" s="3" t="s">
        <v>39</v>
      </c>
      <c r="F188" s="4">
        <v>43850.401387881946</v>
      </c>
      <c r="G188" s="3" t="s">
        <v>135</v>
      </c>
      <c r="H188" s="3" t="s">
        <v>41</v>
      </c>
      <c r="I188" s="3" t="s">
        <v>136</v>
      </c>
      <c r="J188" s="3" t="s">
        <v>43</v>
      </c>
      <c r="K188" s="2">
        <v>2011</v>
      </c>
      <c r="L188" s="2">
        <v>13104255</v>
      </c>
      <c r="M188" s="3" t="s">
        <v>194</v>
      </c>
      <c r="N188" s="3" t="s">
        <v>45</v>
      </c>
      <c r="O188" s="3" t="s">
        <v>84</v>
      </c>
      <c r="P188" s="5">
        <v>3</v>
      </c>
      <c r="Q188" s="6">
        <v>4.93</v>
      </c>
      <c r="R188" s="2">
        <v>111350</v>
      </c>
      <c r="S188" s="2">
        <v>0</v>
      </c>
      <c r="T188" s="7">
        <v>0</v>
      </c>
      <c r="U188" s="8">
        <v>14.79</v>
      </c>
      <c r="V188" s="2">
        <v>11396534</v>
      </c>
      <c r="W188" s="3" t="s">
        <v>72</v>
      </c>
      <c r="X188" s="3" t="s">
        <v>48</v>
      </c>
      <c r="Y188" s="3" t="s">
        <v>73</v>
      </c>
      <c r="Z188" s="3" t="s">
        <v>74</v>
      </c>
      <c r="AA188" s="3" t="s">
        <v>51</v>
      </c>
      <c r="AB188" s="3" t="s">
        <v>52</v>
      </c>
      <c r="AC188" s="3" t="s">
        <v>75</v>
      </c>
      <c r="AH188" s="3" t="s">
        <v>54</v>
      </c>
      <c r="AJ188" s="3" t="s">
        <v>225</v>
      </c>
      <c r="AK188" s="3" t="s">
        <v>137</v>
      </c>
      <c r="AL188" s="3" t="s">
        <v>120</v>
      </c>
      <c r="AM188" s="3" t="s">
        <v>133</v>
      </c>
      <c r="AO188" s="3" t="s">
        <v>134</v>
      </c>
    </row>
    <row r="189" spans="1:41" x14ac:dyDescent="0.25">
      <c r="A189" t="str">
        <f>VLOOKUP(AC189,'CORRELAÇÃO UNIDADES'!A:B,2,0)</f>
        <v>PROINFRA</v>
      </c>
      <c r="B189">
        <f t="shared" si="2"/>
        <v>1</v>
      </c>
      <c r="C189" s="2">
        <v>645619123</v>
      </c>
      <c r="D189" s="2">
        <v>109978</v>
      </c>
      <c r="E189" s="3" t="s">
        <v>39</v>
      </c>
      <c r="F189" s="4">
        <v>43850.401912650465</v>
      </c>
      <c r="G189" s="3" t="s">
        <v>138</v>
      </c>
      <c r="H189" s="3" t="s">
        <v>41</v>
      </c>
      <c r="I189" s="3" t="s">
        <v>131</v>
      </c>
      <c r="J189" s="3" t="s">
        <v>43</v>
      </c>
      <c r="K189" s="2">
        <v>2016</v>
      </c>
      <c r="L189" s="2">
        <v>13104255</v>
      </c>
      <c r="M189" s="3" t="s">
        <v>194</v>
      </c>
      <c r="N189" s="3" t="s">
        <v>45</v>
      </c>
      <c r="O189" s="3" t="s">
        <v>84</v>
      </c>
      <c r="P189" s="5">
        <v>3</v>
      </c>
      <c r="Q189" s="6">
        <v>4.93</v>
      </c>
      <c r="R189" s="2">
        <v>111350</v>
      </c>
      <c r="S189" s="2">
        <v>0</v>
      </c>
      <c r="T189" s="7">
        <v>0</v>
      </c>
      <c r="U189" s="8">
        <v>14.79</v>
      </c>
      <c r="V189" s="2">
        <v>11396534</v>
      </c>
      <c r="W189" s="3" t="s">
        <v>72</v>
      </c>
      <c r="X189" s="3" t="s">
        <v>48</v>
      </c>
      <c r="Y189" s="3" t="s">
        <v>73</v>
      </c>
      <c r="Z189" s="3" t="s">
        <v>74</v>
      </c>
      <c r="AA189" s="3" t="s">
        <v>51</v>
      </c>
      <c r="AB189" s="3" t="s">
        <v>52</v>
      </c>
      <c r="AC189" s="3" t="s">
        <v>75</v>
      </c>
      <c r="AH189" s="3" t="s">
        <v>54</v>
      </c>
      <c r="AJ189" s="3" t="s">
        <v>225</v>
      </c>
      <c r="AK189" s="3" t="s">
        <v>139</v>
      </c>
      <c r="AL189" s="3" t="s">
        <v>120</v>
      </c>
      <c r="AM189" s="3" t="s">
        <v>133</v>
      </c>
      <c r="AO189" s="3" t="s">
        <v>134</v>
      </c>
    </row>
    <row r="190" spans="1:41" x14ac:dyDescent="0.25">
      <c r="A190" t="str">
        <f>VLOOKUP(AC190,'CORRELAÇÃO UNIDADES'!A:B,2,0)</f>
        <v>PROINFRA</v>
      </c>
      <c r="B190">
        <f t="shared" si="2"/>
        <v>1</v>
      </c>
      <c r="C190" s="2">
        <v>645619300</v>
      </c>
      <c r="D190" s="2">
        <v>109978</v>
      </c>
      <c r="E190" s="3" t="s">
        <v>39</v>
      </c>
      <c r="F190" s="4">
        <v>43850.402427314817</v>
      </c>
      <c r="G190" s="3" t="s">
        <v>144</v>
      </c>
      <c r="H190" s="3" t="s">
        <v>41</v>
      </c>
      <c r="I190" s="3" t="s">
        <v>136</v>
      </c>
      <c r="J190" s="3" t="s">
        <v>43</v>
      </c>
      <c r="K190" s="2">
        <v>2011</v>
      </c>
      <c r="L190" s="2">
        <v>13104255</v>
      </c>
      <c r="M190" s="3" t="s">
        <v>194</v>
      </c>
      <c r="N190" s="3" t="s">
        <v>45</v>
      </c>
      <c r="O190" s="3" t="s">
        <v>84</v>
      </c>
      <c r="P190" s="5">
        <v>3</v>
      </c>
      <c r="Q190" s="6">
        <v>4.93</v>
      </c>
      <c r="R190" s="2">
        <v>111350</v>
      </c>
      <c r="S190" s="2">
        <v>0</v>
      </c>
      <c r="T190" s="7">
        <v>0</v>
      </c>
      <c r="U190" s="8">
        <v>14.79</v>
      </c>
      <c r="V190" s="2">
        <v>11396534</v>
      </c>
      <c r="W190" s="3" t="s">
        <v>72</v>
      </c>
      <c r="X190" s="3" t="s">
        <v>48</v>
      </c>
      <c r="Y190" s="3" t="s">
        <v>73</v>
      </c>
      <c r="Z190" s="3" t="s">
        <v>74</v>
      </c>
      <c r="AA190" s="3" t="s">
        <v>51</v>
      </c>
      <c r="AB190" s="3" t="s">
        <v>52</v>
      </c>
      <c r="AC190" s="3" t="s">
        <v>75</v>
      </c>
      <c r="AH190" s="3" t="s">
        <v>54</v>
      </c>
      <c r="AJ190" s="3" t="s">
        <v>225</v>
      </c>
      <c r="AK190" s="3" t="s">
        <v>145</v>
      </c>
      <c r="AL190" s="3" t="s">
        <v>120</v>
      </c>
      <c r="AM190" s="3" t="s">
        <v>133</v>
      </c>
      <c r="AO190" s="3" t="s">
        <v>134</v>
      </c>
    </row>
    <row r="191" spans="1:41" x14ac:dyDescent="0.25">
      <c r="A191" t="str">
        <f>VLOOKUP(AC191,'CORRELAÇÃO UNIDADES'!A:B,2,0)</f>
        <v>PROINFRA</v>
      </c>
      <c r="B191">
        <f t="shared" si="2"/>
        <v>1</v>
      </c>
      <c r="C191" s="2">
        <v>645619483</v>
      </c>
      <c r="D191" s="2">
        <v>109978</v>
      </c>
      <c r="E191" s="3" t="s">
        <v>39</v>
      </c>
      <c r="F191" s="4">
        <v>43850.40296172454</v>
      </c>
      <c r="G191" s="3" t="s">
        <v>148</v>
      </c>
      <c r="H191" s="3" t="s">
        <v>41</v>
      </c>
      <c r="I191" s="3" t="s">
        <v>131</v>
      </c>
      <c r="J191" s="3" t="s">
        <v>43</v>
      </c>
      <c r="K191" s="2">
        <v>2012</v>
      </c>
      <c r="L191" s="2">
        <v>13104255</v>
      </c>
      <c r="M191" s="3" t="s">
        <v>194</v>
      </c>
      <c r="N191" s="3" t="s">
        <v>45</v>
      </c>
      <c r="O191" s="3" t="s">
        <v>84</v>
      </c>
      <c r="P191" s="5">
        <v>3</v>
      </c>
      <c r="Q191" s="6">
        <v>4.93</v>
      </c>
      <c r="R191" s="2">
        <v>111350</v>
      </c>
      <c r="S191" s="2">
        <v>0</v>
      </c>
      <c r="T191" s="7">
        <v>0</v>
      </c>
      <c r="U191" s="8">
        <v>14.79</v>
      </c>
      <c r="V191" s="2">
        <v>11396534</v>
      </c>
      <c r="W191" s="3" t="s">
        <v>72</v>
      </c>
      <c r="X191" s="3" t="s">
        <v>48</v>
      </c>
      <c r="Y191" s="3" t="s">
        <v>73</v>
      </c>
      <c r="Z191" s="3" t="s">
        <v>74</v>
      </c>
      <c r="AA191" s="3" t="s">
        <v>51</v>
      </c>
      <c r="AB191" s="3" t="s">
        <v>52</v>
      </c>
      <c r="AC191" s="3" t="s">
        <v>75</v>
      </c>
      <c r="AH191" s="3" t="s">
        <v>54</v>
      </c>
      <c r="AJ191" s="3" t="s">
        <v>225</v>
      </c>
      <c r="AK191" s="3" t="s">
        <v>149</v>
      </c>
      <c r="AL191" s="3" t="s">
        <v>120</v>
      </c>
      <c r="AM191" s="3" t="s">
        <v>133</v>
      </c>
      <c r="AO191" s="3" t="s">
        <v>134</v>
      </c>
    </row>
    <row r="192" spans="1:41" x14ac:dyDescent="0.25">
      <c r="A192" t="str">
        <f>VLOOKUP(AC192,'CORRELAÇÃO UNIDADES'!A:B,2,0)</f>
        <v>DTCC</v>
      </c>
      <c r="B192">
        <f t="shared" si="2"/>
        <v>1</v>
      </c>
      <c r="C192" s="2">
        <v>645664596</v>
      </c>
      <c r="D192" s="2">
        <v>109978</v>
      </c>
      <c r="E192" s="3" t="s">
        <v>39</v>
      </c>
      <c r="F192" s="4">
        <v>43850.556035601854</v>
      </c>
      <c r="G192" s="3" t="s">
        <v>219</v>
      </c>
      <c r="H192" s="3" t="s">
        <v>41</v>
      </c>
      <c r="I192" s="3" t="s">
        <v>116</v>
      </c>
      <c r="J192" s="3" t="s">
        <v>220</v>
      </c>
      <c r="K192" s="2">
        <v>2010</v>
      </c>
      <c r="L192" s="2">
        <v>3327</v>
      </c>
      <c r="M192" s="3" t="s">
        <v>334</v>
      </c>
      <c r="N192" s="3" t="s">
        <v>45</v>
      </c>
      <c r="O192" s="3" t="s">
        <v>61</v>
      </c>
      <c r="P192" s="5">
        <v>35.97</v>
      </c>
      <c r="Q192" s="6">
        <v>4.17</v>
      </c>
      <c r="R192" s="2">
        <v>141181</v>
      </c>
      <c r="S192" s="2">
        <v>254</v>
      </c>
      <c r="T192" s="7">
        <v>7.06</v>
      </c>
      <c r="U192" s="8">
        <v>150</v>
      </c>
      <c r="V192" s="2">
        <v>9895191</v>
      </c>
      <c r="W192" s="3" t="s">
        <v>47</v>
      </c>
      <c r="X192" s="3" t="s">
        <v>48</v>
      </c>
      <c r="Y192" s="3" t="s">
        <v>49</v>
      </c>
      <c r="Z192" s="3" t="s">
        <v>50</v>
      </c>
      <c r="AA192" s="3" t="s">
        <v>51</v>
      </c>
      <c r="AB192" s="3" t="s">
        <v>52</v>
      </c>
      <c r="AC192" s="3" t="s">
        <v>53</v>
      </c>
      <c r="AH192" s="3" t="s">
        <v>54</v>
      </c>
      <c r="AJ192" s="3" t="s">
        <v>55</v>
      </c>
      <c r="AK192" s="3" t="s">
        <v>221</v>
      </c>
      <c r="AL192" s="3" t="s">
        <v>68</v>
      </c>
      <c r="AM192" s="3" t="s">
        <v>118</v>
      </c>
      <c r="AO192" s="3" t="s">
        <v>58</v>
      </c>
    </row>
    <row r="193" spans="1:41" x14ac:dyDescent="0.25">
      <c r="A193" t="str">
        <f>VLOOKUP(AC193,'CORRELAÇÃO UNIDADES'!A:B,2,0)</f>
        <v>DTCC</v>
      </c>
      <c r="B193">
        <f t="shared" si="2"/>
        <v>1</v>
      </c>
      <c r="C193" s="2">
        <v>645674867</v>
      </c>
      <c r="D193" s="2">
        <v>109978</v>
      </c>
      <c r="E193" s="3" t="s">
        <v>39</v>
      </c>
      <c r="F193" s="4">
        <v>43850.565777083335</v>
      </c>
      <c r="G193" s="3" t="s">
        <v>339</v>
      </c>
      <c r="H193" s="3" t="s">
        <v>41</v>
      </c>
      <c r="I193" s="3" t="s">
        <v>65</v>
      </c>
      <c r="J193" s="3" t="s">
        <v>340</v>
      </c>
      <c r="K193" s="2">
        <v>2009</v>
      </c>
      <c r="L193" s="2">
        <v>1095810</v>
      </c>
      <c r="M193" s="3" t="s">
        <v>341</v>
      </c>
      <c r="N193" s="3" t="s">
        <v>45</v>
      </c>
      <c r="O193" s="3" t="s">
        <v>46</v>
      </c>
      <c r="P193" s="5">
        <v>41.79</v>
      </c>
      <c r="Q193" s="6">
        <v>3.59</v>
      </c>
      <c r="R193" s="2">
        <v>55803</v>
      </c>
      <c r="S193" s="2">
        <v>317</v>
      </c>
      <c r="T193" s="7">
        <v>7.59</v>
      </c>
      <c r="U193" s="8">
        <v>150</v>
      </c>
      <c r="V193" s="2">
        <v>9895191</v>
      </c>
      <c r="W193" s="3" t="s">
        <v>47</v>
      </c>
      <c r="X193" s="3" t="s">
        <v>48</v>
      </c>
      <c r="Y193" s="3" t="s">
        <v>49</v>
      </c>
      <c r="Z193" s="3" t="s">
        <v>50</v>
      </c>
      <c r="AA193" s="3" t="s">
        <v>51</v>
      </c>
      <c r="AB193" s="3" t="s">
        <v>52</v>
      </c>
      <c r="AC193" s="3" t="s">
        <v>53</v>
      </c>
      <c r="AH193" s="3" t="s">
        <v>54</v>
      </c>
      <c r="AJ193" s="3" t="s">
        <v>55</v>
      </c>
      <c r="AK193" s="3" t="s">
        <v>342</v>
      </c>
      <c r="AL193" s="3" t="s">
        <v>68</v>
      </c>
      <c r="AM193" s="3" t="s">
        <v>57</v>
      </c>
      <c r="AO193" s="3" t="s">
        <v>58</v>
      </c>
    </row>
    <row r="194" spans="1:41" x14ac:dyDescent="0.25">
      <c r="A194" t="str">
        <f>VLOOKUP(AC194,'CORRELAÇÃO UNIDADES'!A:B,2,0)</f>
        <v>DTCC</v>
      </c>
      <c r="B194">
        <f t="shared" si="2"/>
        <v>1</v>
      </c>
      <c r="C194" s="2">
        <v>645677004</v>
      </c>
      <c r="D194" s="2">
        <v>109978</v>
      </c>
      <c r="E194" s="3" t="s">
        <v>39</v>
      </c>
      <c r="F194" s="4">
        <v>43850.598580127313</v>
      </c>
      <c r="G194" s="3" t="s">
        <v>227</v>
      </c>
      <c r="H194" s="3" t="s">
        <v>41</v>
      </c>
      <c r="I194" s="3" t="s">
        <v>228</v>
      </c>
      <c r="J194" s="3" t="s">
        <v>229</v>
      </c>
      <c r="K194" s="2">
        <v>2009</v>
      </c>
      <c r="L194" s="2">
        <v>2128212</v>
      </c>
      <c r="M194" s="3" t="s">
        <v>71</v>
      </c>
      <c r="N194" s="3" t="s">
        <v>45</v>
      </c>
      <c r="O194" s="3" t="s">
        <v>46</v>
      </c>
      <c r="P194" s="5">
        <v>40.82</v>
      </c>
      <c r="Q194" s="6">
        <v>3.67</v>
      </c>
      <c r="R194" s="2">
        <v>109551</v>
      </c>
      <c r="S194" s="2">
        <v>319</v>
      </c>
      <c r="T194" s="7">
        <v>7.81</v>
      </c>
      <c r="U194" s="8">
        <v>150</v>
      </c>
      <c r="V194" s="2">
        <v>11396534</v>
      </c>
      <c r="W194" s="3" t="s">
        <v>72</v>
      </c>
      <c r="X194" s="3" t="s">
        <v>48</v>
      </c>
      <c r="Y194" s="3" t="s">
        <v>73</v>
      </c>
      <c r="Z194" s="3" t="s">
        <v>74</v>
      </c>
      <c r="AA194" s="3" t="s">
        <v>51</v>
      </c>
      <c r="AB194" s="3" t="s">
        <v>52</v>
      </c>
      <c r="AC194" s="3" t="s">
        <v>53</v>
      </c>
      <c r="AH194" s="3" t="s">
        <v>54</v>
      </c>
      <c r="AJ194" s="3" t="s">
        <v>225</v>
      </c>
      <c r="AK194" s="3" t="s">
        <v>230</v>
      </c>
      <c r="AL194" s="3" t="s">
        <v>68</v>
      </c>
      <c r="AM194" s="3" t="s">
        <v>200</v>
      </c>
      <c r="AO194" s="3" t="s">
        <v>58</v>
      </c>
    </row>
    <row r="195" spans="1:41" x14ac:dyDescent="0.25">
      <c r="A195" t="str">
        <f>VLOOKUP(AC195,'CORRELAÇÃO UNIDADES'!A:B,2,0)</f>
        <v>DAG</v>
      </c>
      <c r="B195">
        <f t="shared" ref="B195:B258" si="3">MONTH(F195)</f>
        <v>1</v>
      </c>
      <c r="C195" s="2">
        <v>645680306</v>
      </c>
      <c r="D195" s="2">
        <v>109978</v>
      </c>
      <c r="E195" s="3" t="s">
        <v>39</v>
      </c>
      <c r="F195" s="4">
        <v>43850.608595868056</v>
      </c>
      <c r="G195" s="3" t="s">
        <v>343</v>
      </c>
      <c r="H195" s="3" t="s">
        <v>41</v>
      </c>
      <c r="I195" s="3" t="s">
        <v>131</v>
      </c>
      <c r="J195" s="3" t="s">
        <v>344</v>
      </c>
      <c r="K195" s="2">
        <v>2017</v>
      </c>
      <c r="L195" s="2">
        <v>2106768</v>
      </c>
      <c r="M195" s="3" t="s">
        <v>345</v>
      </c>
      <c r="N195" s="3" t="s">
        <v>45</v>
      </c>
      <c r="O195" s="3" t="s">
        <v>84</v>
      </c>
      <c r="P195" s="5">
        <v>8.11</v>
      </c>
      <c r="Q195" s="6">
        <v>4.93</v>
      </c>
      <c r="R195" s="2">
        <v>122</v>
      </c>
      <c r="S195" s="2">
        <v>1</v>
      </c>
      <c r="T195" s="7">
        <v>0.12</v>
      </c>
      <c r="U195" s="8">
        <v>40</v>
      </c>
      <c r="V195" s="2">
        <v>11396534</v>
      </c>
      <c r="W195" s="3" t="s">
        <v>72</v>
      </c>
      <c r="X195" s="3" t="s">
        <v>48</v>
      </c>
      <c r="Y195" s="3" t="s">
        <v>73</v>
      </c>
      <c r="Z195" s="3" t="s">
        <v>74</v>
      </c>
      <c r="AA195" s="3" t="s">
        <v>51</v>
      </c>
      <c r="AB195" s="3" t="s">
        <v>52</v>
      </c>
      <c r="AC195" s="3" t="s">
        <v>346</v>
      </c>
      <c r="AH195" s="3" t="s">
        <v>54</v>
      </c>
      <c r="AJ195" s="3" t="s">
        <v>225</v>
      </c>
      <c r="AK195" s="3" t="s">
        <v>347</v>
      </c>
      <c r="AL195" s="3" t="s">
        <v>68</v>
      </c>
      <c r="AM195" s="3" t="s">
        <v>133</v>
      </c>
      <c r="AO195" s="3" t="s">
        <v>278</v>
      </c>
    </row>
    <row r="196" spans="1:41" x14ac:dyDescent="0.25">
      <c r="A196" t="str">
        <f>VLOOKUP(AC196,'CORRELAÇÃO UNIDADES'!A:B,2,0)</f>
        <v>DTCC</v>
      </c>
      <c r="B196">
        <f t="shared" si="3"/>
        <v>1</v>
      </c>
      <c r="C196" s="2">
        <v>645703363</v>
      </c>
      <c r="D196" s="2">
        <v>109978</v>
      </c>
      <c r="E196" s="3" t="s">
        <v>39</v>
      </c>
      <c r="F196" s="4">
        <v>43850.665715000003</v>
      </c>
      <c r="G196" s="3" t="s">
        <v>195</v>
      </c>
      <c r="H196" s="3" t="s">
        <v>41</v>
      </c>
      <c r="I196" s="3" t="s">
        <v>196</v>
      </c>
      <c r="J196" s="3" t="s">
        <v>197</v>
      </c>
      <c r="K196" s="2">
        <v>2009</v>
      </c>
      <c r="L196" s="2">
        <v>3892</v>
      </c>
      <c r="M196" s="3" t="s">
        <v>198</v>
      </c>
      <c r="N196" s="3" t="s">
        <v>45</v>
      </c>
      <c r="O196" s="3" t="s">
        <v>46</v>
      </c>
      <c r="P196" s="5">
        <v>36.229999999999997</v>
      </c>
      <c r="Q196" s="6">
        <v>3.59</v>
      </c>
      <c r="R196" s="2">
        <v>678373</v>
      </c>
      <c r="S196" s="2">
        <v>206</v>
      </c>
      <c r="T196" s="7">
        <v>5.69</v>
      </c>
      <c r="U196" s="8">
        <v>130.03</v>
      </c>
      <c r="V196" s="2">
        <v>9895191</v>
      </c>
      <c r="W196" s="3" t="s">
        <v>47</v>
      </c>
      <c r="X196" s="3" t="s">
        <v>48</v>
      </c>
      <c r="Y196" s="3" t="s">
        <v>49</v>
      </c>
      <c r="Z196" s="3" t="s">
        <v>50</v>
      </c>
      <c r="AA196" s="3" t="s">
        <v>51</v>
      </c>
      <c r="AB196" s="3" t="s">
        <v>52</v>
      </c>
      <c r="AC196" s="3" t="s">
        <v>53</v>
      </c>
      <c r="AH196" s="3" t="s">
        <v>54</v>
      </c>
      <c r="AJ196" s="3" t="s">
        <v>55</v>
      </c>
      <c r="AK196" s="3" t="s">
        <v>199</v>
      </c>
      <c r="AL196" s="3" t="s">
        <v>68</v>
      </c>
      <c r="AM196" s="3" t="s">
        <v>200</v>
      </c>
      <c r="AO196" s="3" t="s">
        <v>58</v>
      </c>
    </row>
    <row r="197" spans="1:41" x14ac:dyDescent="0.25">
      <c r="A197" t="str">
        <f>VLOOKUP(AC197,'CORRELAÇÃO UNIDADES'!A:B,2,0)</f>
        <v>DTCC</v>
      </c>
      <c r="B197">
        <f t="shared" si="3"/>
        <v>1</v>
      </c>
      <c r="C197" s="2">
        <v>645806659</v>
      </c>
      <c r="D197" s="2">
        <v>109978</v>
      </c>
      <c r="E197" s="3" t="s">
        <v>39</v>
      </c>
      <c r="F197" s="4">
        <v>43851.346239965278</v>
      </c>
      <c r="G197" s="3" t="s">
        <v>93</v>
      </c>
      <c r="H197" s="3" t="s">
        <v>41</v>
      </c>
      <c r="I197" s="3" t="s">
        <v>81</v>
      </c>
      <c r="J197" s="3" t="s">
        <v>43</v>
      </c>
      <c r="K197" s="2">
        <v>2014</v>
      </c>
      <c r="L197" s="2">
        <v>395527</v>
      </c>
      <c r="M197" s="3" t="s">
        <v>179</v>
      </c>
      <c r="N197" s="3" t="s">
        <v>45</v>
      </c>
      <c r="O197" s="3" t="s">
        <v>84</v>
      </c>
      <c r="P197" s="5">
        <v>6.02</v>
      </c>
      <c r="Q197" s="6">
        <v>4.99</v>
      </c>
      <c r="R197" s="2">
        <v>40925</v>
      </c>
      <c r="S197" s="2">
        <v>242</v>
      </c>
      <c r="T197" s="7">
        <v>40.200000000000003</v>
      </c>
      <c r="U197" s="8">
        <v>30.03</v>
      </c>
      <c r="V197" s="2">
        <v>9895191</v>
      </c>
      <c r="W197" s="3" t="s">
        <v>47</v>
      </c>
      <c r="X197" s="3" t="s">
        <v>48</v>
      </c>
      <c r="Y197" s="3" t="s">
        <v>49</v>
      </c>
      <c r="Z197" s="3" t="s">
        <v>50</v>
      </c>
      <c r="AA197" s="3" t="s">
        <v>51</v>
      </c>
      <c r="AB197" s="3" t="s">
        <v>52</v>
      </c>
      <c r="AC197" s="3" t="s">
        <v>53</v>
      </c>
      <c r="AH197" s="3" t="s">
        <v>54</v>
      </c>
      <c r="AJ197" s="3" t="s">
        <v>55</v>
      </c>
      <c r="AK197" s="3" t="s">
        <v>94</v>
      </c>
      <c r="AL197" s="3" t="s">
        <v>68</v>
      </c>
      <c r="AM197" s="3" t="s">
        <v>81</v>
      </c>
      <c r="AO197" s="3" t="s">
        <v>58</v>
      </c>
    </row>
    <row r="198" spans="1:41" x14ac:dyDescent="0.25">
      <c r="A198" t="str">
        <f>VLOOKUP(AC198,'CORRELAÇÃO UNIDADES'!A:B,2,0)</f>
        <v>DTCC</v>
      </c>
      <c r="B198">
        <f t="shared" si="3"/>
        <v>1</v>
      </c>
      <c r="C198" s="2">
        <v>645836771</v>
      </c>
      <c r="D198" s="2">
        <v>109978</v>
      </c>
      <c r="E198" s="3" t="s">
        <v>39</v>
      </c>
      <c r="F198" s="4">
        <v>43851.422463113428</v>
      </c>
      <c r="G198" s="3" t="s">
        <v>98</v>
      </c>
      <c r="H198" s="3" t="s">
        <v>41</v>
      </c>
      <c r="I198" s="3" t="s">
        <v>81</v>
      </c>
      <c r="J198" s="3" t="s">
        <v>99</v>
      </c>
      <c r="K198" s="2">
        <v>2014</v>
      </c>
      <c r="L198" s="2">
        <v>395527</v>
      </c>
      <c r="M198" s="3" t="s">
        <v>179</v>
      </c>
      <c r="N198" s="3" t="s">
        <v>45</v>
      </c>
      <c r="O198" s="3" t="s">
        <v>84</v>
      </c>
      <c r="P198" s="5">
        <v>6.99</v>
      </c>
      <c r="Q198" s="6">
        <v>4.99</v>
      </c>
      <c r="R198" s="2">
        <v>50095</v>
      </c>
      <c r="S198" s="2">
        <v>298</v>
      </c>
      <c r="T198" s="7">
        <v>42.63</v>
      </c>
      <c r="U198" s="8">
        <v>34.869999999999997</v>
      </c>
      <c r="V198" s="2">
        <v>9895191</v>
      </c>
      <c r="W198" s="3" t="s">
        <v>47</v>
      </c>
      <c r="X198" s="3" t="s">
        <v>48</v>
      </c>
      <c r="Y198" s="3" t="s">
        <v>49</v>
      </c>
      <c r="Z198" s="3" t="s">
        <v>50</v>
      </c>
      <c r="AA198" s="3" t="s">
        <v>51</v>
      </c>
      <c r="AB198" s="3" t="s">
        <v>52</v>
      </c>
      <c r="AC198" s="3" t="s">
        <v>53</v>
      </c>
      <c r="AH198" s="3" t="s">
        <v>54</v>
      </c>
      <c r="AJ198" s="3" t="s">
        <v>55</v>
      </c>
      <c r="AK198" s="3" t="s">
        <v>100</v>
      </c>
      <c r="AL198" s="3" t="s">
        <v>68</v>
      </c>
      <c r="AM198" s="3" t="s">
        <v>81</v>
      </c>
      <c r="AO198" s="3" t="s">
        <v>58</v>
      </c>
    </row>
    <row r="199" spans="1:41" x14ac:dyDescent="0.25">
      <c r="A199" t="str">
        <f>VLOOKUP(AC199,'CORRELAÇÃO UNIDADES'!A:B,2,0)</f>
        <v>PROINFRA</v>
      </c>
      <c r="B199">
        <f t="shared" si="3"/>
        <v>1</v>
      </c>
      <c r="C199" s="2">
        <v>645854804</v>
      </c>
      <c r="D199" s="2">
        <v>109978</v>
      </c>
      <c r="E199" s="3" t="s">
        <v>39</v>
      </c>
      <c r="F199" s="4">
        <v>43851.481125613427</v>
      </c>
      <c r="G199" s="3" t="s">
        <v>142</v>
      </c>
      <c r="H199" s="3" t="s">
        <v>41</v>
      </c>
      <c r="I199" s="3" t="s">
        <v>136</v>
      </c>
      <c r="J199" s="3" t="s">
        <v>43</v>
      </c>
      <c r="K199" s="2">
        <v>2011</v>
      </c>
      <c r="L199" s="2">
        <v>13104255</v>
      </c>
      <c r="M199" s="3" t="s">
        <v>194</v>
      </c>
      <c r="N199" s="3" t="s">
        <v>45</v>
      </c>
      <c r="O199" s="3" t="s">
        <v>84</v>
      </c>
      <c r="P199" s="5">
        <v>3</v>
      </c>
      <c r="Q199" s="6">
        <v>4.93</v>
      </c>
      <c r="R199" s="2">
        <v>111355</v>
      </c>
      <c r="S199" s="2">
        <v>5</v>
      </c>
      <c r="T199" s="7">
        <v>1.67</v>
      </c>
      <c r="U199" s="8">
        <v>14.79</v>
      </c>
      <c r="V199" s="2">
        <v>11396534</v>
      </c>
      <c r="W199" s="3" t="s">
        <v>72</v>
      </c>
      <c r="X199" s="3" t="s">
        <v>48</v>
      </c>
      <c r="Y199" s="3" t="s">
        <v>73</v>
      </c>
      <c r="Z199" s="3" t="s">
        <v>74</v>
      </c>
      <c r="AA199" s="3" t="s">
        <v>51</v>
      </c>
      <c r="AB199" s="3" t="s">
        <v>52</v>
      </c>
      <c r="AC199" s="3" t="s">
        <v>75</v>
      </c>
      <c r="AH199" s="3" t="s">
        <v>54</v>
      </c>
      <c r="AJ199" s="3" t="s">
        <v>225</v>
      </c>
      <c r="AK199" s="3" t="s">
        <v>143</v>
      </c>
      <c r="AL199" s="3" t="s">
        <v>120</v>
      </c>
      <c r="AM199" s="3" t="s">
        <v>133</v>
      </c>
      <c r="AO199" s="3" t="s">
        <v>134</v>
      </c>
    </row>
    <row r="200" spans="1:41" x14ac:dyDescent="0.25">
      <c r="A200" t="str">
        <f>VLOOKUP(AC200,'CORRELAÇÃO UNIDADES'!A:B,2,0)</f>
        <v>PROINFRA</v>
      </c>
      <c r="B200">
        <f t="shared" si="3"/>
        <v>1</v>
      </c>
      <c r="C200" s="2">
        <v>645854813</v>
      </c>
      <c r="D200" s="2">
        <v>109978</v>
      </c>
      <c r="E200" s="3" t="s">
        <v>39</v>
      </c>
      <c r="F200" s="4">
        <v>43851.481730439817</v>
      </c>
      <c r="G200" s="3" t="s">
        <v>148</v>
      </c>
      <c r="H200" s="3" t="s">
        <v>41</v>
      </c>
      <c r="I200" s="3" t="s">
        <v>131</v>
      </c>
      <c r="J200" s="3" t="s">
        <v>43</v>
      </c>
      <c r="K200" s="2">
        <v>2012</v>
      </c>
      <c r="L200" s="2">
        <v>13104255</v>
      </c>
      <c r="M200" s="3" t="s">
        <v>194</v>
      </c>
      <c r="N200" s="3" t="s">
        <v>45</v>
      </c>
      <c r="O200" s="3" t="s">
        <v>84</v>
      </c>
      <c r="P200" s="5">
        <v>3</v>
      </c>
      <c r="Q200" s="6">
        <v>4.93</v>
      </c>
      <c r="R200" s="2">
        <v>111355</v>
      </c>
      <c r="S200" s="2">
        <v>5</v>
      </c>
      <c r="T200" s="7">
        <v>1.67</v>
      </c>
      <c r="U200" s="8">
        <v>14.79</v>
      </c>
      <c r="V200" s="2">
        <v>11396534</v>
      </c>
      <c r="W200" s="3" t="s">
        <v>72</v>
      </c>
      <c r="X200" s="3" t="s">
        <v>48</v>
      </c>
      <c r="Y200" s="3" t="s">
        <v>73</v>
      </c>
      <c r="Z200" s="3" t="s">
        <v>74</v>
      </c>
      <c r="AA200" s="3" t="s">
        <v>51</v>
      </c>
      <c r="AB200" s="3" t="s">
        <v>52</v>
      </c>
      <c r="AC200" s="3" t="s">
        <v>75</v>
      </c>
      <c r="AH200" s="3" t="s">
        <v>54</v>
      </c>
      <c r="AJ200" s="3" t="s">
        <v>225</v>
      </c>
      <c r="AK200" s="3" t="s">
        <v>149</v>
      </c>
      <c r="AL200" s="3" t="s">
        <v>120</v>
      </c>
      <c r="AM200" s="3" t="s">
        <v>133</v>
      </c>
      <c r="AO200" s="3" t="s">
        <v>134</v>
      </c>
    </row>
    <row r="201" spans="1:41" x14ac:dyDescent="0.25">
      <c r="A201" t="str">
        <f>VLOOKUP(AC201,'CORRELAÇÃO UNIDADES'!A:B,2,0)</f>
        <v>PROINFRA</v>
      </c>
      <c r="B201">
        <f t="shared" si="3"/>
        <v>1</v>
      </c>
      <c r="C201" s="2">
        <v>645853484</v>
      </c>
      <c r="D201" s="2">
        <v>109978</v>
      </c>
      <c r="E201" s="3" t="s">
        <v>39</v>
      </c>
      <c r="F201" s="4">
        <v>43851.482226388885</v>
      </c>
      <c r="G201" s="3" t="s">
        <v>144</v>
      </c>
      <c r="H201" s="3" t="s">
        <v>41</v>
      </c>
      <c r="I201" s="3" t="s">
        <v>136</v>
      </c>
      <c r="J201" s="3" t="s">
        <v>43</v>
      </c>
      <c r="K201" s="2">
        <v>2011</v>
      </c>
      <c r="L201" s="2">
        <v>13104255</v>
      </c>
      <c r="M201" s="3" t="s">
        <v>194</v>
      </c>
      <c r="N201" s="3" t="s">
        <v>45</v>
      </c>
      <c r="O201" s="3" t="s">
        <v>84</v>
      </c>
      <c r="P201" s="5">
        <v>3</v>
      </c>
      <c r="Q201" s="6">
        <v>4.93</v>
      </c>
      <c r="R201" s="2">
        <v>111355</v>
      </c>
      <c r="S201" s="2">
        <v>5</v>
      </c>
      <c r="T201" s="7">
        <v>1.67</v>
      </c>
      <c r="U201" s="8">
        <v>14.79</v>
      </c>
      <c r="V201" s="2">
        <v>11396534</v>
      </c>
      <c r="W201" s="3" t="s">
        <v>72</v>
      </c>
      <c r="X201" s="3" t="s">
        <v>48</v>
      </c>
      <c r="Y201" s="3" t="s">
        <v>73</v>
      </c>
      <c r="Z201" s="3" t="s">
        <v>74</v>
      </c>
      <c r="AA201" s="3" t="s">
        <v>51</v>
      </c>
      <c r="AB201" s="3" t="s">
        <v>52</v>
      </c>
      <c r="AC201" s="3" t="s">
        <v>75</v>
      </c>
      <c r="AH201" s="3" t="s">
        <v>54</v>
      </c>
      <c r="AJ201" s="3" t="s">
        <v>225</v>
      </c>
      <c r="AK201" s="3" t="s">
        <v>145</v>
      </c>
      <c r="AL201" s="3" t="s">
        <v>120</v>
      </c>
      <c r="AM201" s="3" t="s">
        <v>133</v>
      </c>
      <c r="AO201" s="3" t="s">
        <v>134</v>
      </c>
    </row>
    <row r="202" spans="1:41" x14ac:dyDescent="0.25">
      <c r="A202" t="str">
        <f>VLOOKUP(AC202,'CORRELAÇÃO UNIDADES'!A:B,2,0)</f>
        <v>PROINFRA</v>
      </c>
      <c r="B202">
        <f t="shared" si="3"/>
        <v>1</v>
      </c>
      <c r="C202" s="2">
        <v>645854827</v>
      </c>
      <c r="D202" s="2">
        <v>109978</v>
      </c>
      <c r="E202" s="3" t="s">
        <v>39</v>
      </c>
      <c r="F202" s="4">
        <v>43851.482684988427</v>
      </c>
      <c r="G202" s="3" t="s">
        <v>138</v>
      </c>
      <c r="H202" s="3" t="s">
        <v>41</v>
      </c>
      <c r="I202" s="3" t="s">
        <v>131</v>
      </c>
      <c r="J202" s="3" t="s">
        <v>43</v>
      </c>
      <c r="K202" s="2">
        <v>2016</v>
      </c>
      <c r="L202" s="2">
        <v>13104255</v>
      </c>
      <c r="M202" s="3" t="s">
        <v>194</v>
      </c>
      <c r="N202" s="3" t="s">
        <v>45</v>
      </c>
      <c r="O202" s="3" t="s">
        <v>84</v>
      </c>
      <c r="P202" s="5">
        <v>3</v>
      </c>
      <c r="Q202" s="6">
        <v>4.93</v>
      </c>
      <c r="R202" s="2">
        <v>111355</v>
      </c>
      <c r="S202" s="2">
        <v>5</v>
      </c>
      <c r="T202" s="7">
        <v>1.67</v>
      </c>
      <c r="U202" s="8">
        <v>14.79</v>
      </c>
      <c r="V202" s="2">
        <v>11396534</v>
      </c>
      <c r="W202" s="3" t="s">
        <v>72</v>
      </c>
      <c r="X202" s="3" t="s">
        <v>48</v>
      </c>
      <c r="Y202" s="3" t="s">
        <v>73</v>
      </c>
      <c r="Z202" s="3" t="s">
        <v>74</v>
      </c>
      <c r="AA202" s="3" t="s">
        <v>51</v>
      </c>
      <c r="AB202" s="3" t="s">
        <v>52</v>
      </c>
      <c r="AC202" s="3" t="s">
        <v>75</v>
      </c>
      <c r="AH202" s="3" t="s">
        <v>54</v>
      </c>
      <c r="AJ202" s="3" t="s">
        <v>225</v>
      </c>
      <c r="AK202" s="3" t="s">
        <v>139</v>
      </c>
      <c r="AL202" s="3" t="s">
        <v>120</v>
      </c>
      <c r="AM202" s="3" t="s">
        <v>133</v>
      </c>
      <c r="AO202" s="3" t="s">
        <v>134</v>
      </c>
    </row>
    <row r="203" spans="1:41" x14ac:dyDescent="0.25">
      <c r="A203" t="str">
        <f>VLOOKUP(AC203,'CORRELAÇÃO UNIDADES'!A:B,2,0)</f>
        <v>PROINFRA</v>
      </c>
      <c r="B203">
        <f t="shared" si="3"/>
        <v>1</v>
      </c>
      <c r="C203" s="2">
        <v>645853660</v>
      </c>
      <c r="D203" s="2">
        <v>109978</v>
      </c>
      <c r="E203" s="3" t="s">
        <v>39</v>
      </c>
      <c r="F203" s="4">
        <v>43851.483083715277</v>
      </c>
      <c r="G203" s="3" t="s">
        <v>135</v>
      </c>
      <c r="H203" s="3" t="s">
        <v>41</v>
      </c>
      <c r="I203" s="3" t="s">
        <v>136</v>
      </c>
      <c r="J203" s="3" t="s">
        <v>43</v>
      </c>
      <c r="K203" s="2">
        <v>2011</v>
      </c>
      <c r="L203" s="2">
        <v>13104255</v>
      </c>
      <c r="M203" s="3" t="s">
        <v>194</v>
      </c>
      <c r="N203" s="3" t="s">
        <v>45</v>
      </c>
      <c r="O203" s="3" t="s">
        <v>84</v>
      </c>
      <c r="P203" s="5">
        <v>3</v>
      </c>
      <c r="Q203" s="6">
        <v>4.93</v>
      </c>
      <c r="R203" s="2">
        <v>111355</v>
      </c>
      <c r="S203" s="2">
        <v>5</v>
      </c>
      <c r="T203" s="7">
        <v>1.67</v>
      </c>
      <c r="U203" s="8">
        <v>14.79</v>
      </c>
      <c r="V203" s="2">
        <v>11396534</v>
      </c>
      <c r="W203" s="3" t="s">
        <v>72</v>
      </c>
      <c r="X203" s="3" t="s">
        <v>48</v>
      </c>
      <c r="Y203" s="3" t="s">
        <v>73</v>
      </c>
      <c r="Z203" s="3" t="s">
        <v>74</v>
      </c>
      <c r="AA203" s="3" t="s">
        <v>51</v>
      </c>
      <c r="AB203" s="3" t="s">
        <v>52</v>
      </c>
      <c r="AC203" s="3" t="s">
        <v>75</v>
      </c>
      <c r="AH203" s="3" t="s">
        <v>54</v>
      </c>
      <c r="AJ203" s="3" t="s">
        <v>225</v>
      </c>
      <c r="AK203" s="3" t="s">
        <v>137</v>
      </c>
      <c r="AL203" s="3" t="s">
        <v>120</v>
      </c>
      <c r="AM203" s="3" t="s">
        <v>133</v>
      </c>
      <c r="AO203" s="3" t="s">
        <v>134</v>
      </c>
    </row>
    <row r="204" spans="1:41" x14ac:dyDescent="0.25">
      <c r="A204" t="str">
        <f>VLOOKUP(AC204,'CORRELAÇÃO UNIDADES'!A:B,2,0)</f>
        <v>PROINFRA</v>
      </c>
      <c r="B204">
        <f t="shared" si="3"/>
        <v>1</v>
      </c>
      <c r="C204" s="2">
        <v>645853733</v>
      </c>
      <c r="D204" s="2">
        <v>109978</v>
      </c>
      <c r="E204" s="3" t="s">
        <v>39</v>
      </c>
      <c r="F204" s="4">
        <v>43851.483518171299</v>
      </c>
      <c r="G204" s="3" t="s">
        <v>152</v>
      </c>
      <c r="H204" s="3" t="s">
        <v>41</v>
      </c>
      <c r="I204" s="3" t="s">
        <v>131</v>
      </c>
      <c r="J204" s="3" t="s">
        <v>43</v>
      </c>
      <c r="K204" s="2">
        <v>2016</v>
      </c>
      <c r="L204" s="2">
        <v>13104255</v>
      </c>
      <c r="M204" s="3" t="s">
        <v>194</v>
      </c>
      <c r="N204" s="3" t="s">
        <v>45</v>
      </c>
      <c r="O204" s="3" t="s">
        <v>84</v>
      </c>
      <c r="P204" s="5">
        <v>3</v>
      </c>
      <c r="Q204" s="6">
        <v>4.93</v>
      </c>
      <c r="R204" s="2">
        <v>111355</v>
      </c>
      <c r="S204" s="2">
        <v>5</v>
      </c>
      <c r="T204" s="7">
        <v>1.67</v>
      </c>
      <c r="U204" s="8">
        <v>14.79</v>
      </c>
      <c r="V204" s="2">
        <v>11396534</v>
      </c>
      <c r="W204" s="3" t="s">
        <v>72</v>
      </c>
      <c r="X204" s="3" t="s">
        <v>48</v>
      </c>
      <c r="Y204" s="3" t="s">
        <v>73</v>
      </c>
      <c r="Z204" s="3" t="s">
        <v>74</v>
      </c>
      <c r="AA204" s="3" t="s">
        <v>51</v>
      </c>
      <c r="AB204" s="3" t="s">
        <v>52</v>
      </c>
      <c r="AC204" s="3" t="s">
        <v>75</v>
      </c>
      <c r="AH204" s="3" t="s">
        <v>54</v>
      </c>
      <c r="AJ204" s="3" t="s">
        <v>225</v>
      </c>
      <c r="AK204" s="3" t="s">
        <v>153</v>
      </c>
      <c r="AL204" s="3" t="s">
        <v>120</v>
      </c>
      <c r="AM204" s="3" t="s">
        <v>133</v>
      </c>
      <c r="AO204" s="3" t="s">
        <v>134</v>
      </c>
    </row>
    <row r="205" spans="1:41" x14ac:dyDescent="0.25">
      <c r="A205" t="str">
        <f>VLOOKUP(AC205,'CORRELAÇÃO UNIDADES'!A:B,2,0)</f>
        <v>PROINFRA</v>
      </c>
      <c r="B205">
        <f t="shared" si="3"/>
        <v>1</v>
      </c>
      <c r="C205" s="2">
        <v>645854873</v>
      </c>
      <c r="D205" s="2">
        <v>109978</v>
      </c>
      <c r="E205" s="3" t="s">
        <v>39</v>
      </c>
      <c r="F205" s="4">
        <v>43851.48391574074</v>
      </c>
      <c r="G205" s="3" t="s">
        <v>140</v>
      </c>
      <c r="H205" s="3" t="s">
        <v>41</v>
      </c>
      <c r="I205" s="3" t="s">
        <v>131</v>
      </c>
      <c r="J205" s="3" t="s">
        <v>43</v>
      </c>
      <c r="K205" s="2">
        <v>2012</v>
      </c>
      <c r="L205" s="2">
        <v>13104255</v>
      </c>
      <c r="M205" s="3" t="s">
        <v>194</v>
      </c>
      <c r="N205" s="3" t="s">
        <v>45</v>
      </c>
      <c r="O205" s="3" t="s">
        <v>84</v>
      </c>
      <c r="P205" s="5">
        <v>3</v>
      </c>
      <c r="Q205" s="6">
        <v>4.93</v>
      </c>
      <c r="R205" s="2">
        <v>111355</v>
      </c>
      <c r="S205" s="2">
        <v>5</v>
      </c>
      <c r="T205" s="7">
        <v>1.67</v>
      </c>
      <c r="U205" s="8">
        <v>14.79</v>
      </c>
      <c r="V205" s="2">
        <v>11396534</v>
      </c>
      <c r="W205" s="3" t="s">
        <v>72</v>
      </c>
      <c r="X205" s="3" t="s">
        <v>48</v>
      </c>
      <c r="Y205" s="3" t="s">
        <v>73</v>
      </c>
      <c r="Z205" s="3" t="s">
        <v>74</v>
      </c>
      <c r="AA205" s="3" t="s">
        <v>51</v>
      </c>
      <c r="AB205" s="3" t="s">
        <v>52</v>
      </c>
      <c r="AC205" s="3" t="s">
        <v>75</v>
      </c>
      <c r="AH205" s="3" t="s">
        <v>54</v>
      </c>
      <c r="AJ205" s="3" t="s">
        <v>225</v>
      </c>
      <c r="AK205" s="3" t="s">
        <v>141</v>
      </c>
      <c r="AL205" s="3" t="s">
        <v>120</v>
      </c>
      <c r="AM205" s="3" t="s">
        <v>133</v>
      </c>
      <c r="AO205" s="3" t="s">
        <v>134</v>
      </c>
    </row>
    <row r="206" spans="1:41" x14ac:dyDescent="0.25">
      <c r="A206" t="str">
        <f>VLOOKUP(AC206,'CORRELAÇÃO UNIDADES'!A:B,2,0)</f>
        <v>PROINFRA</v>
      </c>
      <c r="B206">
        <f t="shared" si="3"/>
        <v>1</v>
      </c>
      <c r="C206" s="2">
        <v>645854952</v>
      </c>
      <c r="D206" s="2">
        <v>109978</v>
      </c>
      <c r="E206" s="3" t="s">
        <v>39</v>
      </c>
      <c r="F206" s="4">
        <v>43851.484345439814</v>
      </c>
      <c r="G206" s="3" t="s">
        <v>130</v>
      </c>
      <c r="H206" s="3" t="s">
        <v>41</v>
      </c>
      <c r="I206" s="3" t="s">
        <v>131</v>
      </c>
      <c r="J206" s="3" t="s">
        <v>43</v>
      </c>
      <c r="K206" s="2">
        <v>2012</v>
      </c>
      <c r="L206" s="2">
        <v>13104255</v>
      </c>
      <c r="M206" s="3" t="s">
        <v>194</v>
      </c>
      <c r="N206" s="3" t="s">
        <v>45</v>
      </c>
      <c r="O206" s="3" t="s">
        <v>84</v>
      </c>
      <c r="P206" s="5">
        <v>3</v>
      </c>
      <c r="Q206" s="6">
        <v>4.93</v>
      </c>
      <c r="R206" s="2">
        <v>111355</v>
      </c>
      <c r="S206" s="2">
        <v>5</v>
      </c>
      <c r="T206" s="7">
        <v>1.67</v>
      </c>
      <c r="U206" s="8">
        <v>14.79</v>
      </c>
      <c r="V206" s="2">
        <v>11396534</v>
      </c>
      <c r="W206" s="3" t="s">
        <v>72</v>
      </c>
      <c r="X206" s="3" t="s">
        <v>48</v>
      </c>
      <c r="Y206" s="3" t="s">
        <v>73</v>
      </c>
      <c r="Z206" s="3" t="s">
        <v>74</v>
      </c>
      <c r="AA206" s="3" t="s">
        <v>51</v>
      </c>
      <c r="AB206" s="3" t="s">
        <v>52</v>
      </c>
      <c r="AC206" s="3" t="s">
        <v>75</v>
      </c>
      <c r="AH206" s="3" t="s">
        <v>54</v>
      </c>
      <c r="AJ206" s="3" t="s">
        <v>225</v>
      </c>
      <c r="AK206" s="3" t="s">
        <v>132</v>
      </c>
      <c r="AL206" s="3" t="s">
        <v>120</v>
      </c>
      <c r="AM206" s="3" t="s">
        <v>133</v>
      </c>
      <c r="AO206" s="3" t="s">
        <v>134</v>
      </c>
    </row>
    <row r="207" spans="1:41" x14ac:dyDescent="0.25">
      <c r="A207" t="str">
        <f>VLOOKUP(AC207,'CORRELAÇÃO UNIDADES'!A:B,2,0)</f>
        <v>PROINFRA</v>
      </c>
      <c r="B207">
        <f t="shared" si="3"/>
        <v>1</v>
      </c>
      <c r="C207" s="2">
        <v>645855027</v>
      </c>
      <c r="D207" s="2">
        <v>109978</v>
      </c>
      <c r="E207" s="3" t="s">
        <v>39</v>
      </c>
      <c r="F207" s="4">
        <v>43851.48479490741</v>
      </c>
      <c r="G207" s="3" t="s">
        <v>150</v>
      </c>
      <c r="H207" s="3" t="s">
        <v>41</v>
      </c>
      <c r="I207" s="3" t="s">
        <v>131</v>
      </c>
      <c r="J207" s="3" t="s">
        <v>43</v>
      </c>
      <c r="K207" s="2">
        <v>2016</v>
      </c>
      <c r="L207" s="2">
        <v>13104255</v>
      </c>
      <c r="M207" s="3" t="s">
        <v>194</v>
      </c>
      <c r="N207" s="3" t="s">
        <v>45</v>
      </c>
      <c r="O207" s="3" t="s">
        <v>84</v>
      </c>
      <c r="P207" s="5">
        <v>3</v>
      </c>
      <c r="Q207" s="6">
        <v>4.93</v>
      </c>
      <c r="R207" s="2">
        <v>111355</v>
      </c>
      <c r="S207" s="2">
        <v>5</v>
      </c>
      <c r="T207" s="7">
        <v>1.67</v>
      </c>
      <c r="U207" s="8">
        <v>14.79</v>
      </c>
      <c r="V207" s="2">
        <v>11396534</v>
      </c>
      <c r="W207" s="3" t="s">
        <v>72</v>
      </c>
      <c r="X207" s="3" t="s">
        <v>48</v>
      </c>
      <c r="Y207" s="3" t="s">
        <v>73</v>
      </c>
      <c r="Z207" s="3" t="s">
        <v>74</v>
      </c>
      <c r="AA207" s="3" t="s">
        <v>51</v>
      </c>
      <c r="AB207" s="3" t="s">
        <v>52</v>
      </c>
      <c r="AC207" s="3" t="s">
        <v>75</v>
      </c>
      <c r="AH207" s="3" t="s">
        <v>54</v>
      </c>
      <c r="AJ207" s="3" t="s">
        <v>225</v>
      </c>
      <c r="AK207" s="3" t="s">
        <v>151</v>
      </c>
      <c r="AL207" s="3" t="s">
        <v>120</v>
      </c>
      <c r="AM207" s="3" t="s">
        <v>133</v>
      </c>
      <c r="AO207" s="3" t="s">
        <v>134</v>
      </c>
    </row>
    <row r="208" spans="1:41" x14ac:dyDescent="0.25">
      <c r="A208" t="str">
        <f>VLOOKUP(AC208,'CORRELAÇÃO UNIDADES'!A:B,2,0)</f>
        <v>PROINFRA</v>
      </c>
      <c r="B208">
        <f t="shared" si="3"/>
        <v>1</v>
      </c>
      <c r="C208" s="2">
        <v>645855107</v>
      </c>
      <c r="D208" s="2">
        <v>109978</v>
      </c>
      <c r="E208" s="3" t="s">
        <v>39</v>
      </c>
      <c r="F208" s="4">
        <v>43851.485269444442</v>
      </c>
      <c r="G208" s="3" t="s">
        <v>146</v>
      </c>
      <c r="H208" s="3" t="s">
        <v>41</v>
      </c>
      <c r="I208" s="3" t="s">
        <v>131</v>
      </c>
      <c r="J208" s="3" t="s">
        <v>43</v>
      </c>
      <c r="K208" s="2">
        <v>2016</v>
      </c>
      <c r="L208" s="2">
        <v>13104255</v>
      </c>
      <c r="M208" s="3" t="s">
        <v>194</v>
      </c>
      <c r="N208" s="3" t="s">
        <v>45</v>
      </c>
      <c r="O208" s="3" t="s">
        <v>84</v>
      </c>
      <c r="P208" s="5">
        <v>3</v>
      </c>
      <c r="Q208" s="6">
        <v>4.93</v>
      </c>
      <c r="R208" s="2">
        <v>111355</v>
      </c>
      <c r="S208" s="2">
        <v>5</v>
      </c>
      <c r="T208" s="7">
        <v>1.67</v>
      </c>
      <c r="U208" s="8">
        <v>14.79</v>
      </c>
      <c r="V208" s="2">
        <v>11396534</v>
      </c>
      <c r="W208" s="3" t="s">
        <v>72</v>
      </c>
      <c r="X208" s="3" t="s">
        <v>48</v>
      </c>
      <c r="Y208" s="3" t="s">
        <v>73</v>
      </c>
      <c r="Z208" s="3" t="s">
        <v>74</v>
      </c>
      <c r="AA208" s="3" t="s">
        <v>51</v>
      </c>
      <c r="AB208" s="3" t="s">
        <v>52</v>
      </c>
      <c r="AC208" s="3" t="s">
        <v>75</v>
      </c>
      <c r="AH208" s="3" t="s">
        <v>54</v>
      </c>
      <c r="AJ208" s="3" t="s">
        <v>225</v>
      </c>
      <c r="AK208" s="3" t="s">
        <v>147</v>
      </c>
      <c r="AL208" s="3" t="s">
        <v>120</v>
      </c>
      <c r="AM208" s="3" t="s">
        <v>133</v>
      </c>
      <c r="AO208" s="3" t="s">
        <v>134</v>
      </c>
    </row>
    <row r="209" spans="1:41" x14ac:dyDescent="0.25">
      <c r="A209" t="str">
        <f>VLOOKUP(AC209,'CORRELAÇÃO UNIDADES'!A:B,2,0)</f>
        <v>DZO</v>
      </c>
      <c r="B209">
        <f t="shared" si="3"/>
        <v>1</v>
      </c>
      <c r="C209" s="2">
        <v>645893868</v>
      </c>
      <c r="D209" s="2">
        <v>109978</v>
      </c>
      <c r="E209" s="3" t="s">
        <v>39</v>
      </c>
      <c r="F209" s="4">
        <v>43851.634667893515</v>
      </c>
      <c r="G209" s="3" t="s">
        <v>214</v>
      </c>
      <c r="H209" s="3" t="s">
        <v>41</v>
      </c>
      <c r="I209" s="3" t="s">
        <v>215</v>
      </c>
      <c r="J209" s="3" t="s">
        <v>216</v>
      </c>
      <c r="K209" s="2">
        <v>2017</v>
      </c>
      <c r="L209" s="2">
        <v>68775056</v>
      </c>
      <c r="M209" s="3" t="s">
        <v>174</v>
      </c>
      <c r="N209" s="3" t="s">
        <v>45</v>
      </c>
      <c r="O209" s="3" t="s">
        <v>84</v>
      </c>
      <c r="P209" s="5">
        <v>20.02</v>
      </c>
      <c r="Q209" s="6">
        <v>5.03</v>
      </c>
      <c r="R209" s="2">
        <v>210140</v>
      </c>
      <c r="S209" s="2">
        <v>10</v>
      </c>
      <c r="T209" s="7">
        <v>0.5</v>
      </c>
      <c r="U209" s="8">
        <v>100.62</v>
      </c>
      <c r="V209" s="2">
        <v>6103464</v>
      </c>
      <c r="W209" s="3" t="s">
        <v>190</v>
      </c>
      <c r="X209" s="3" t="s">
        <v>48</v>
      </c>
      <c r="Y209" s="3" t="s">
        <v>191</v>
      </c>
      <c r="Z209" s="3" t="s">
        <v>74</v>
      </c>
      <c r="AA209" s="3" t="s">
        <v>51</v>
      </c>
      <c r="AB209" s="3" t="s">
        <v>52</v>
      </c>
      <c r="AC209" s="3" t="s">
        <v>217</v>
      </c>
      <c r="AH209" s="3" t="s">
        <v>54</v>
      </c>
      <c r="AJ209" s="3" t="s">
        <v>192</v>
      </c>
      <c r="AK209" s="3" t="s">
        <v>218</v>
      </c>
      <c r="AL209" s="3" t="s">
        <v>68</v>
      </c>
      <c r="AM209" s="3" t="s">
        <v>133</v>
      </c>
      <c r="AO209" s="3" t="s">
        <v>58</v>
      </c>
    </row>
    <row r="210" spans="1:41" x14ac:dyDescent="0.25">
      <c r="A210" t="str">
        <f>VLOOKUP(AC210,'CORRELAÇÃO UNIDADES'!A:B,2,0)</f>
        <v>DTCC</v>
      </c>
      <c r="B210">
        <f t="shared" si="3"/>
        <v>1</v>
      </c>
      <c r="C210" s="2">
        <v>645895326</v>
      </c>
      <c r="D210" s="2">
        <v>109978</v>
      </c>
      <c r="E210" s="3" t="s">
        <v>39</v>
      </c>
      <c r="F210" s="4">
        <v>43851.640997060182</v>
      </c>
      <c r="G210" s="3" t="s">
        <v>309</v>
      </c>
      <c r="H210" s="3" t="s">
        <v>41</v>
      </c>
      <c r="I210" s="3" t="s">
        <v>310</v>
      </c>
      <c r="J210" s="3" t="s">
        <v>311</v>
      </c>
      <c r="K210" s="2">
        <v>1997</v>
      </c>
      <c r="L210" s="2">
        <v>68674040</v>
      </c>
      <c r="M210" s="3" t="s">
        <v>162</v>
      </c>
      <c r="N210" s="3" t="s">
        <v>45</v>
      </c>
      <c r="O210" s="3" t="s">
        <v>106</v>
      </c>
      <c r="P210" s="5">
        <v>57.83</v>
      </c>
      <c r="Q210" s="6">
        <v>3.77</v>
      </c>
      <c r="R210" s="2">
        <v>212113</v>
      </c>
      <c r="S210" s="2">
        <v>279</v>
      </c>
      <c r="T210" s="7">
        <v>4.82</v>
      </c>
      <c r="U210" s="8">
        <v>217.97</v>
      </c>
      <c r="V210" s="2">
        <v>491063</v>
      </c>
      <c r="W210" s="3" t="s">
        <v>107</v>
      </c>
      <c r="X210" s="3" t="s">
        <v>48</v>
      </c>
      <c r="Y210" s="3" t="s">
        <v>108</v>
      </c>
      <c r="Z210" s="3" t="s">
        <v>109</v>
      </c>
      <c r="AA210" s="3" t="s">
        <v>51</v>
      </c>
      <c r="AB210" s="3" t="s">
        <v>52</v>
      </c>
      <c r="AC210" s="3" t="s">
        <v>53</v>
      </c>
      <c r="AH210" s="3" t="s">
        <v>54</v>
      </c>
      <c r="AJ210" s="3" t="s">
        <v>111</v>
      </c>
      <c r="AK210" s="3" t="s">
        <v>312</v>
      </c>
      <c r="AL210" s="3" t="s">
        <v>68</v>
      </c>
      <c r="AM210" s="3" t="s">
        <v>63</v>
      </c>
      <c r="AO210" s="3" t="s">
        <v>58</v>
      </c>
    </row>
    <row r="211" spans="1:41" x14ac:dyDescent="0.25">
      <c r="A211" t="str">
        <f>VLOOKUP(AC211,'CORRELAÇÃO UNIDADES'!A:B,2,0)</f>
        <v>DGTI</v>
      </c>
      <c r="B211">
        <f t="shared" si="3"/>
        <v>1</v>
      </c>
      <c r="C211" s="2">
        <v>645997779</v>
      </c>
      <c r="D211" s="2">
        <v>109978</v>
      </c>
      <c r="E211" s="3" t="s">
        <v>39</v>
      </c>
      <c r="F211" s="4">
        <v>43852.308581319441</v>
      </c>
      <c r="G211" s="3" t="s">
        <v>348</v>
      </c>
      <c r="H211" s="3" t="s">
        <v>41</v>
      </c>
      <c r="I211" s="3" t="s">
        <v>239</v>
      </c>
      <c r="J211" s="3" t="s">
        <v>349</v>
      </c>
      <c r="K211" s="2">
        <v>2015</v>
      </c>
      <c r="L211" s="2">
        <v>2042107</v>
      </c>
      <c r="M211" s="3" t="s">
        <v>315</v>
      </c>
      <c r="N211" s="3" t="s">
        <v>45</v>
      </c>
      <c r="O211" s="3" t="s">
        <v>84</v>
      </c>
      <c r="P211" s="5">
        <v>30.06</v>
      </c>
      <c r="Q211" s="6">
        <v>4.99</v>
      </c>
      <c r="R211" s="2">
        <v>45807</v>
      </c>
      <c r="S211" s="2">
        <v>300</v>
      </c>
      <c r="T211" s="7">
        <v>9.98</v>
      </c>
      <c r="U211" s="8">
        <v>150</v>
      </c>
      <c r="V211" s="2">
        <v>9895191</v>
      </c>
      <c r="W211" s="3" t="s">
        <v>47</v>
      </c>
      <c r="X211" s="3" t="s">
        <v>48</v>
      </c>
      <c r="Y211" s="3" t="s">
        <v>49</v>
      </c>
      <c r="Z211" s="3" t="s">
        <v>50</v>
      </c>
      <c r="AA211" s="3" t="s">
        <v>51</v>
      </c>
      <c r="AB211" s="3" t="s">
        <v>52</v>
      </c>
      <c r="AC211" s="3" t="s">
        <v>291</v>
      </c>
      <c r="AH211" s="3" t="s">
        <v>54</v>
      </c>
      <c r="AJ211" s="3" t="s">
        <v>55</v>
      </c>
      <c r="AK211" s="3" t="s">
        <v>350</v>
      </c>
      <c r="AL211" s="3" t="s">
        <v>68</v>
      </c>
      <c r="AM211" s="3" t="s">
        <v>242</v>
      </c>
      <c r="AO211" s="3" t="s">
        <v>58</v>
      </c>
    </row>
    <row r="212" spans="1:41" x14ac:dyDescent="0.25">
      <c r="A212" t="str">
        <f>VLOOKUP(AC212,'CORRELAÇÃO UNIDADES'!A:B,2,0)</f>
        <v>DGTI</v>
      </c>
      <c r="B212">
        <f t="shared" si="3"/>
        <v>1</v>
      </c>
      <c r="C212" s="2">
        <v>645998237</v>
      </c>
      <c r="D212" s="2">
        <v>109978</v>
      </c>
      <c r="E212" s="3" t="s">
        <v>39</v>
      </c>
      <c r="F212" s="4">
        <v>43852.313722916668</v>
      </c>
      <c r="G212" s="3" t="s">
        <v>290</v>
      </c>
      <c r="H212" s="3" t="s">
        <v>41</v>
      </c>
      <c r="I212" s="3" t="s">
        <v>81</v>
      </c>
      <c r="J212" s="3" t="s">
        <v>43</v>
      </c>
      <c r="K212" s="2">
        <v>2009</v>
      </c>
      <c r="L212" s="2">
        <v>12918</v>
      </c>
      <c r="M212" s="3" t="s">
        <v>44</v>
      </c>
      <c r="N212" s="3" t="s">
        <v>45</v>
      </c>
      <c r="O212" s="3" t="s">
        <v>84</v>
      </c>
      <c r="P212" s="5">
        <v>6.01</v>
      </c>
      <c r="Q212" s="6">
        <v>4.99</v>
      </c>
      <c r="R212" s="2">
        <v>46574</v>
      </c>
      <c r="S212" s="2">
        <v>214</v>
      </c>
      <c r="T212" s="7">
        <v>35.61</v>
      </c>
      <c r="U212" s="8">
        <v>30</v>
      </c>
      <c r="V212" s="2">
        <v>9895191</v>
      </c>
      <c r="W212" s="3" t="s">
        <v>47</v>
      </c>
      <c r="X212" s="3" t="s">
        <v>48</v>
      </c>
      <c r="Y212" s="3" t="s">
        <v>49</v>
      </c>
      <c r="Z212" s="3" t="s">
        <v>50</v>
      </c>
      <c r="AA212" s="3" t="s">
        <v>51</v>
      </c>
      <c r="AB212" s="3" t="s">
        <v>52</v>
      </c>
      <c r="AC212" s="3" t="s">
        <v>291</v>
      </c>
      <c r="AH212" s="3" t="s">
        <v>54</v>
      </c>
      <c r="AJ212" s="3" t="s">
        <v>55</v>
      </c>
      <c r="AK212" s="3" t="s">
        <v>292</v>
      </c>
      <c r="AL212" s="3" t="s">
        <v>68</v>
      </c>
      <c r="AM212" s="3" t="s">
        <v>81</v>
      </c>
      <c r="AO212" s="3" t="s">
        <v>58</v>
      </c>
    </row>
    <row r="213" spans="1:41" x14ac:dyDescent="0.25">
      <c r="A213" t="str">
        <f>VLOOKUP(AC213,'CORRELAÇÃO UNIDADES'!A:B,2,0)</f>
        <v>DTCC</v>
      </c>
      <c r="B213">
        <f t="shared" si="3"/>
        <v>1</v>
      </c>
      <c r="C213" s="2">
        <v>646065053</v>
      </c>
      <c r="D213" s="2">
        <v>109978</v>
      </c>
      <c r="E213" s="3" t="s">
        <v>39</v>
      </c>
      <c r="F213" s="4">
        <v>43852.454795902777</v>
      </c>
      <c r="G213" s="3" t="s">
        <v>167</v>
      </c>
      <c r="H213" s="3" t="s">
        <v>41</v>
      </c>
      <c r="I213" s="3" t="s">
        <v>168</v>
      </c>
      <c r="J213" s="3" t="s">
        <v>43</v>
      </c>
      <c r="K213" s="2">
        <v>2010</v>
      </c>
      <c r="L213" s="2">
        <v>1416348</v>
      </c>
      <c r="M213" s="3" t="s">
        <v>351</v>
      </c>
      <c r="N213" s="3" t="s">
        <v>45</v>
      </c>
      <c r="O213" s="3" t="s">
        <v>84</v>
      </c>
      <c r="P213" s="5">
        <v>53.12</v>
      </c>
      <c r="Q213" s="6">
        <v>4.99</v>
      </c>
      <c r="R213" s="2">
        <v>329850</v>
      </c>
      <c r="S213" s="2">
        <v>382</v>
      </c>
      <c r="T213" s="7">
        <v>7.19</v>
      </c>
      <c r="U213" s="8">
        <v>265.02</v>
      </c>
      <c r="V213" s="2">
        <v>9895191</v>
      </c>
      <c r="W213" s="3" t="s">
        <v>47</v>
      </c>
      <c r="X213" s="3" t="s">
        <v>48</v>
      </c>
      <c r="Y213" s="3" t="s">
        <v>49</v>
      </c>
      <c r="Z213" s="3" t="s">
        <v>50</v>
      </c>
      <c r="AA213" s="3" t="s">
        <v>51</v>
      </c>
      <c r="AB213" s="3" t="s">
        <v>52</v>
      </c>
      <c r="AC213" s="3" t="s">
        <v>53</v>
      </c>
      <c r="AH213" s="3" t="s">
        <v>54</v>
      </c>
      <c r="AJ213" s="3" t="s">
        <v>55</v>
      </c>
      <c r="AK213" s="3" t="s">
        <v>169</v>
      </c>
      <c r="AL213" s="3" t="s">
        <v>68</v>
      </c>
      <c r="AM213" s="3" t="s">
        <v>170</v>
      </c>
      <c r="AO213" s="3" t="s">
        <v>58</v>
      </c>
    </row>
    <row r="214" spans="1:41" x14ac:dyDescent="0.25">
      <c r="A214" t="str">
        <f>VLOOKUP(AC214,'CORRELAÇÃO UNIDADES'!A:B,2,0)</f>
        <v>PROINFRA</v>
      </c>
      <c r="B214">
        <f t="shared" si="3"/>
        <v>1</v>
      </c>
      <c r="C214" s="2">
        <v>646065299</v>
      </c>
      <c r="D214" s="2">
        <v>109978</v>
      </c>
      <c r="E214" s="3" t="s">
        <v>39</v>
      </c>
      <c r="F214" s="4">
        <v>43852.45592414352</v>
      </c>
      <c r="G214" s="3" t="s">
        <v>101</v>
      </c>
      <c r="H214" s="3" t="s">
        <v>41</v>
      </c>
      <c r="I214" s="3" t="s">
        <v>81</v>
      </c>
      <c r="J214" s="3" t="s">
        <v>102</v>
      </c>
      <c r="K214" s="2">
        <v>2014</v>
      </c>
      <c r="L214" s="2">
        <v>1416348</v>
      </c>
      <c r="M214" s="3" t="s">
        <v>351</v>
      </c>
      <c r="N214" s="3" t="s">
        <v>45</v>
      </c>
      <c r="O214" s="3" t="s">
        <v>84</v>
      </c>
      <c r="P214" s="5">
        <v>7.52</v>
      </c>
      <c r="Q214" s="6">
        <v>4.99</v>
      </c>
      <c r="R214" s="2">
        <v>65136</v>
      </c>
      <c r="S214" s="2">
        <v>321</v>
      </c>
      <c r="T214" s="7">
        <v>42.69</v>
      </c>
      <c r="U214" s="8">
        <v>37.520000000000003</v>
      </c>
      <c r="V214" s="2">
        <v>9895191</v>
      </c>
      <c r="W214" s="3" t="s">
        <v>47</v>
      </c>
      <c r="X214" s="3" t="s">
        <v>48</v>
      </c>
      <c r="Y214" s="3" t="s">
        <v>49</v>
      </c>
      <c r="Z214" s="3" t="s">
        <v>50</v>
      </c>
      <c r="AA214" s="3" t="s">
        <v>51</v>
      </c>
      <c r="AB214" s="3" t="s">
        <v>52</v>
      </c>
      <c r="AC214" s="3" t="s">
        <v>85</v>
      </c>
      <c r="AH214" s="3" t="s">
        <v>54</v>
      </c>
      <c r="AJ214" s="3" t="s">
        <v>55</v>
      </c>
      <c r="AK214" s="3" t="s">
        <v>103</v>
      </c>
      <c r="AL214" s="3" t="s">
        <v>68</v>
      </c>
      <c r="AM214" s="3" t="s">
        <v>81</v>
      </c>
      <c r="AO214" s="3" t="s">
        <v>58</v>
      </c>
    </row>
    <row r="215" spans="1:41" x14ac:dyDescent="0.25">
      <c r="A215" t="str">
        <f>VLOOKUP(AC215,'CORRELAÇÃO UNIDADES'!A:B,2,0)</f>
        <v>PROINFRA</v>
      </c>
      <c r="B215">
        <f t="shared" si="3"/>
        <v>1</v>
      </c>
      <c r="C215" s="2">
        <v>646065432</v>
      </c>
      <c r="D215" s="2">
        <v>109978</v>
      </c>
      <c r="E215" s="3" t="s">
        <v>39</v>
      </c>
      <c r="F215" s="4">
        <v>43852.456576736113</v>
      </c>
      <c r="G215" s="3" t="s">
        <v>176</v>
      </c>
      <c r="H215" s="3" t="s">
        <v>41</v>
      </c>
      <c r="I215" s="3" t="s">
        <v>81</v>
      </c>
      <c r="J215" s="3" t="s">
        <v>177</v>
      </c>
      <c r="K215" s="2">
        <v>2014</v>
      </c>
      <c r="L215" s="2">
        <v>1416348</v>
      </c>
      <c r="M215" s="3" t="s">
        <v>351</v>
      </c>
      <c r="N215" s="3" t="s">
        <v>45</v>
      </c>
      <c r="O215" s="3" t="s">
        <v>84</v>
      </c>
      <c r="P215" s="5">
        <v>6.6</v>
      </c>
      <c r="Q215" s="6">
        <v>4.99</v>
      </c>
      <c r="R215" s="2">
        <v>80792</v>
      </c>
      <c r="S215" s="2">
        <v>272</v>
      </c>
      <c r="T215" s="7">
        <v>41.21</v>
      </c>
      <c r="U215" s="8">
        <v>32.93</v>
      </c>
      <c r="V215" s="2">
        <v>9895191</v>
      </c>
      <c r="W215" s="3" t="s">
        <v>47</v>
      </c>
      <c r="X215" s="3" t="s">
        <v>48</v>
      </c>
      <c r="Y215" s="3" t="s">
        <v>49</v>
      </c>
      <c r="Z215" s="3" t="s">
        <v>50</v>
      </c>
      <c r="AA215" s="3" t="s">
        <v>51</v>
      </c>
      <c r="AB215" s="3" t="s">
        <v>52</v>
      </c>
      <c r="AC215" s="3" t="s">
        <v>85</v>
      </c>
      <c r="AH215" s="3" t="s">
        <v>54</v>
      </c>
      <c r="AJ215" s="3" t="s">
        <v>55</v>
      </c>
      <c r="AK215" s="3" t="s">
        <v>178</v>
      </c>
      <c r="AL215" s="3" t="s">
        <v>68</v>
      </c>
      <c r="AM215" s="3" t="s">
        <v>81</v>
      </c>
      <c r="AO215" s="3" t="s">
        <v>58</v>
      </c>
    </row>
    <row r="216" spans="1:41" x14ac:dyDescent="0.25">
      <c r="A216" t="str">
        <f>VLOOKUP(AC216,'CORRELAÇÃO UNIDADES'!A:B,2,0)</f>
        <v>PROINFRA</v>
      </c>
      <c r="B216">
        <f t="shared" si="3"/>
        <v>1</v>
      </c>
      <c r="C216" s="2">
        <v>646102763</v>
      </c>
      <c r="D216" s="2">
        <v>109978</v>
      </c>
      <c r="E216" s="3" t="s">
        <v>39</v>
      </c>
      <c r="F216" s="4">
        <v>43852.59583564815</v>
      </c>
      <c r="G216" s="3" t="s">
        <v>146</v>
      </c>
      <c r="H216" s="3" t="s">
        <v>41</v>
      </c>
      <c r="I216" s="3" t="s">
        <v>131</v>
      </c>
      <c r="J216" s="3" t="s">
        <v>43</v>
      </c>
      <c r="K216" s="2">
        <v>2016</v>
      </c>
      <c r="L216" s="2">
        <v>13104255</v>
      </c>
      <c r="M216" s="3" t="s">
        <v>194</v>
      </c>
      <c r="N216" s="3" t="s">
        <v>45</v>
      </c>
      <c r="O216" s="3" t="s">
        <v>84</v>
      </c>
      <c r="P216" s="5">
        <v>3</v>
      </c>
      <c r="Q216" s="6">
        <v>4.8899999999999997</v>
      </c>
      <c r="R216" s="2">
        <v>111360</v>
      </c>
      <c r="S216" s="2">
        <v>5</v>
      </c>
      <c r="T216" s="7">
        <v>1.67</v>
      </c>
      <c r="U216" s="8">
        <v>14.66</v>
      </c>
      <c r="V216" s="2">
        <v>11396534</v>
      </c>
      <c r="W216" s="3" t="s">
        <v>72</v>
      </c>
      <c r="X216" s="3" t="s">
        <v>48</v>
      </c>
      <c r="Y216" s="3" t="s">
        <v>73</v>
      </c>
      <c r="Z216" s="3" t="s">
        <v>74</v>
      </c>
      <c r="AA216" s="3" t="s">
        <v>51</v>
      </c>
      <c r="AB216" s="3" t="s">
        <v>52</v>
      </c>
      <c r="AC216" s="3" t="s">
        <v>75</v>
      </c>
      <c r="AH216" s="3" t="s">
        <v>54</v>
      </c>
      <c r="AJ216" s="3" t="s">
        <v>352</v>
      </c>
      <c r="AK216" s="3" t="s">
        <v>147</v>
      </c>
      <c r="AL216" s="3" t="s">
        <v>120</v>
      </c>
      <c r="AM216" s="3" t="s">
        <v>133</v>
      </c>
      <c r="AO216" s="3" t="s">
        <v>134</v>
      </c>
    </row>
    <row r="217" spans="1:41" x14ac:dyDescent="0.25">
      <c r="A217" t="str">
        <f>VLOOKUP(AC217,'CORRELAÇÃO UNIDADES'!A:B,2,0)</f>
        <v>PROINFRA</v>
      </c>
      <c r="B217">
        <f t="shared" si="3"/>
        <v>1</v>
      </c>
      <c r="C217" s="2">
        <v>646104048</v>
      </c>
      <c r="D217" s="2">
        <v>109978</v>
      </c>
      <c r="E217" s="3" t="s">
        <v>39</v>
      </c>
      <c r="F217" s="4">
        <v>43852.596767592593</v>
      </c>
      <c r="G217" s="3" t="s">
        <v>150</v>
      </c>
      <c r="H217" s="3" t="s">
        <v>41</v>
      </c>
      <c r="I217" s="3" t="s">
        <v>131</v>
      </c>
      <c r="J217" s="3" t="s">
        <v>43</v>
      </c>
      <c r="K217" s="2">
        <v>2016</v>
      </c>
      <c r="L217" s="2">
        <v>13104255</v>
      </c>
      <c r="M217" s="3" t="s">
        <v>194</v>
      </c>
      <c r="N217" s="3" t="s">
        <v>45</v>
      </c>
      <c r="O217" s="3" t="s">
        <v>84</v>
      </c>
      <c r="P217" s="5">
        <v>3</v>
      </c>
      <c r="Q217" s="6">
        <v>4.8899999999999997</v>
      </c>
      <c r="R217" s="2">
        <v>111360</v>
      </c>
      <c r="S217" s="2">
        <v>5</v>
      </c>
      <c r="T217" s="7">
        <v>1.67</v>
      </c>
      <c r="U217" s="8">
        <v>14.66</v>
      </c>
      <c r="V217" s="2">
        <v>11396534</v>
      </c>
      <c r="W217" s="3" t="s">
        <v>72</v>
      </c>
      <c r="X217" s="3" t="s">
        <v>48</v>
      </c>
      <c r="Y217" s="3" t="s">
        <v>73</v>
      </c>
      <c r="Z217" s="3" t="s">
        <v>74</v>
      </c>
      <c r="AA217" s="3" t="s">
        <v>51</v>
      </c>
      <c r="AB217" s="3" t="s">
        <v>52</v>
      </c>
      <c r="AC217" s="3" t="s">
        <v>75</v>
      </c>
      <c r="AH217" s="3" t="s">
        <v>54</v>
      </c>
      <c r="AJ217" s="3" t="s">
        <v>352</v>
      </c>
      <c r="AK217" s="3" t="s">
        <v>151</v>
      </c>
      <c r="AL217" s="3" t="s">
        <v>120</v>
      </c>
      <c r="AM217" s="3" t="s">
        <v>133</v>
      </c>
      <c r="AO217" s="3" t="s">
        <v>134</v>
      </c>
    </row>
    <row r="218" spans="1:41" x14ac:dyDescent="0.25">
      <c r="A218" t="str">
        <f>VLOOKUP(AC218,'CORRELAÇÃO UNIDADES'!A:B,2,0)</f>
        <v>PROINFRA</v>
      </c>
      <c r="B218">
        <f t="shared" si="3"/>
        <v>1</v>
      </c>
      <c r="C218" s="2">
        <v>646104175</v>
      </c>
      <c r="D218" s="2">
        <v>109978</v>
      </c>
      <c r="E218" s="3" t="s">
        <v>39</v>
      </c>
      <c r="F218" s="4">
        <v>43852.597371331016</v>
      </c>
      <c r="G218" s="3" t="s">
        <v>130</v>
      </c>
      <c r="H218" s="3" t="s">
        <v>41</v>
      </c>
      <c r="I218" s="3" t="s">
        <v>131</v>
      </c>
      <c r="J218" s="3" t="s">
        <v>43</v>
      </c>
      <c r="K218" s="2">
        <v>2012</v>
      </c>
      <c r="L218" s="2">
        <v>13104255</v>
      </c>
      <c r="M218" s="3" t="s">
        <v>194</v>
      </c>
      <c r="N218" s="3" t="s">
        <v>45</v>
      </c>
      <c r="O218" s="3" t="s">
        <v>84</v>
      </c>
      <c r="P218" s="5">
        <v>3</v>
      </c>
      <c r="Q218" s="6">
        <v>4.8899999999999997</v>
      </c>
      <c r="R218" s="2">
        <v>111360</v>
      </c>
      <c r="S218" s="2">
        <v>5</v>
      </c>
      <c r="T218" s="7">
        <v>1.67</v>
      </c>
      <c r="U218" s="8">
        <v>14.66</v>
      </c>
      <c r="V218" s="2">
        <v>11396534</v>
      </c>
      <c r="W218" s="3" t="s">
        <v>72</v>
      </c>
      <c r="X218" s="3" t="s">
        <v>48</v>
      </c>
      <c r="Y218" s="3" t="s">
        <v>73</v>
      </c>
      <c r="Z218" s="3" t="s">
        <v>74</v>
      </c>
      <c r="AA218" s="3" t="s">
        <v>51</v>
      </c>
      <c r="AB218" s="3" t="s">
        <v>52</v>
      </c>
      <c r="AC218" s="3" t="s">
        <v>75</v>
      </c>
      <c r="AH218" s="3" t="s">
        <v>54</v>
      </c>
      <c r="AJ218" s="3" t="s">
        <v>352</v>
      </c>
      <c r="AK218" s="3" t="s">
        <v>132</v>
      </c>
      <c r="AL218" s="3" t="s">
        <v>120</v>
      </c>
      <c r="AM218" s="3" t="s">
        <v>133</v>
      </c>
      <c r="AO218" s="3" t="s">
        <v>134</v>
      </c>
    </row>
    <row r="219" spans="1:41" x14ac:dyDescent="0.25">
      <c r="A219" t="str">
        <f>VLOOKUP(AC219,'CORRELAÇÃO UNIDADES'!A:B,2,0)</f>
        <v>PROINFRA</v>
      </c>
      <c r="B219">
        <f t="shared" si="3"/>
        <v>1</v>
      </c>
      <c r="C219" s="2">
        <v>646104362</v>
      </c>
      <c r="D219" s="2">
        <v>109978</v>
      </c>
      <c r="E219" s="3" t="s">
        <v>39</v>
      </c>
      <c r="F219" s="4">
        <v>43852.59818710648</v>
      </c>
      <c r="G219" s="3" t="s">
        <v>140</v>
      </c>
      <c r="H219" s="3" t="s">
        <v>41</v>
      </c>
      <c r="I219" s="3" t="s">
        <v>131</v>
      </c>
      <c r="J219" s="3" t="s">
        <v>43</v>
      </c>
      <c r="K219" s="2">
        <v>2012</v>
      </c>
      <c r="L219" s="2">
        <v>13104255</v>
      </c>
      <c r="M219" s="3" t="s">
        <v>194</v>
      </c>
      <c r="N219" s="3" t="s">
        <v>45</v>
      </c>
      <c r="O219" s="3" t="s">
        <v>84</v>
      </c>
      <c r="P219" s="5">
        <v>3</v>
      </c>
      <c r="Q219" s="6">
        <v>4.8899999999999997</v>
      </c>
      <c r="R219" s="2">
        <v>111360</v>
      </c>
      <c r="S219" s="2">
        <v>5</v>
      </c>
      <c r="T219" s="7">
        <v>1.67</v>
      </c>
      <c r="U219" s="8">
        <v>14.66</v>
      </c>
      <c r="V219" s="2">
        <v>11396534</v>
      </c>
      <c r="W219" s="3" t="s">
        <v>72</v>
      </c>
      <c r="X219" s="3" t="s">
        <v>48</v>
      </c>
      <c r="Y219" s="3" t="s">
        <v>73</v>
      </c>
      <c r="Z219" s="3" t="s">
        <v>74</v>
      </c>
      <c r="AA219" s="3" t="s">
        <v>51</v>
      </c>
      <c r="AB219" s="3" t="s">
        <v>52</v>
      </c>
      <c r="AC219" s="3" t="s">
        <v>75</v>
      </c>
      <c r="AH219" s="3" t="s">
        <v>54</v>
      </c>
      <c r="AJ219" s="3" t="s">
        <v>352</v>
      </c>
      <c r="AK219" s="3" t="s">
        <v>141</v>
      </c>
      <c r="AL219" s="3" t="s">
        <v>120</v>
      </c>
      <c r="AM219" s="3" t="s">
        <v>133</v>
      </c>
      <c r="AO219" s="3" t="s">
        <v>134</v>
      </c>
    </row>
    <row r="220" spans="1:41" x14ac:dyDescent="0.25">
      <c r="A220" t="str">
        <f>VLOOKUP(AC220,'CORRELAÇÃO UNIDADES'!A:B,2,0)</f>
        <v>PROINFRA</v>
      </c>
      <c r="B220">
        <f t="shared" si="3"/>
        <v>1</v>
      </c>
      <c r="C220" s="2">
        <v>646104517</v>
      </c>
      <c r="D220" s="2">
        <v>109978</v>
      </c>
      <c r="E220" s="3" t="s">
        <v>39</v>
      </c>
      <c r="F220" s="4">
        <v>43852.598724571762</v>
      </c>
      <c r="G220" s="3" t="s">
        <v>135</v>
      </c>
      <c r="H220" s="3" t="s">
        <v>41</v>
      </c>
      <c r="I220" s="3" t="s">
        <v>136</v>
      </c>
      <c r="J220" s="3" t="s">
        <v>43</v>
      </c>
      <c r="K220" s="2">
        <v>2011</v>
      </c>
      <c r="L220" s="2">
        <v>13104255</v>
      </c>
      <c r="M220" s="3" t="s">
        <v>194</v>
      </c>
      <c r="N220" s="3" t="s">
        <v>45</v>
      </c>
      <c r="O220" s="3" t="s">
        <v>84</v>
      </c>
      <c r="P220" s="5">
        <v>3</v>
      </c>
      <c r="Q220" s="6">
        <v>4.8899999999999997</v>
      </c>
      <c r="R220" s="2">
        <v>111360</v>
      </c>
      <c r="S220" s="2">
        <v>5</v>
      </c>
      <c r="T220" s="7">
        <v>1.67</v>
      </c>
      <c r="U220" s="8">
        <v>14.66</v>
      </c>
      <c r="V220" s="2">
        <v>11396534</v>
      </c>
      <c r="W220" s="3" t="s">
        <v>72</v>
      </c>
      <c r="X220" s="3" t="s">
        <v>48</v>
      </c>
      <c r="Y220" s="3" t="s">
        <v>73</v>
      </c>
      <c r="Z220" s="3" t="s">
        <v>74</v>
      </c>
      <c r="AA220" s="3" t="s">
        <v>51</v>
      </c>
      <c r="AB220" s="3" t="s">
        <v>52</v>
      </c>
      <c r="AC220" s="3" t="s">
        <v>75</v>
      </c>
      <c r="AH220" s="3" t="s">
        <v>54</v>
      </c>
      <c r="AJ220" s="3" t="s">
        <v>352</v>
      </c>
      <c r="AK220" s="3" t="s">
        <v>137</v>
      </c>
      <c r="AL220" s="3" t="s">
        <v>120</v>
      </c>
      <c r="AM220" s="3" t="s">
        <v>133</v>
      </c>
      <c r="AO220" s="3" t="s">
        <v>134</v>
      </c>
    </row>
    <row r="221" spans="1:41" x14ac:dyDescent="0.25">
      <c r="A221" t="str">
        <f>VLOOKUP(AC221,'CORRELAÇÃO UNIDADES'!A:B,2,0)</f>
        <v>PROINFRA</v>
      </c>
      <c r="B221">
        <f t="shared" si="3"/>
        <v>1</v>
      </c>
      <c r="C221" s="2">
        <v>646104674</v>
      </c>
      <c r="D221" s="2">
        <v>109978</v>
      </c>
      <c r="E221" s="3" t="s">
        <v>39</v>
      </c>
      <c r="F221" s="4">
        <v>43852.599306747688</v>
      </c>
      <c r="G221" s="3" t="s">
        <v>152</v>
      </c>
      <c r="H221" s="3" t="s">
        <v>41</v>
      </c>
      <c r="I221" s="3" t="s">
        <v>131</v>
      </c>
      <c r="J221" s="3" t="s">
        <v>43</v>
      </c>
      <c r="K221" s="2">
        <v>2016</v>
      </c>
      <c r="L221" s="2">
        <v>13104255</v>
      </c>
      <c r="M221" s="3" t="s">
        <v>194</v>
      </c>
      <c r="N221" s="3" t="s">
        <v>45</v>
      </c>
      <c r="O221" s="3" t="s">
        <v>84</v>
      </c>
      <c r="P221" s="5">
        <v>3</v>
      </c>
      <c r="Q221" s="6">
        <v>4.8899999999999997</v>
      </c>
      <c r="R221" s="2">
        <v>111360</v>
      </c>
      <c r="S221" s="2">
        <v>5</v>
      </c>
      <c r="T221" s="7">
        <v>1.67</v>
      </c>
      <c r="U221" s="8">
        <v>14.66</v>
      </c>
      <c r="V221" s="2">
        <v>11396534</v>
      </c>
      <c r="W221" s="3" t="s">
        <v>72</v>
      </c>
      <c r="X221" s="3" t="s">
        <v>48</v>
      </c>
      <c r="Y221" s="3" t="s">
        <v>73</v>
      </c>
      <c r="Z221" s="3" t="s">
        <v>74</v>
      </c>
      <c r="AA221" s="3" t="s">
        <v>51</v>
      </c>
      <c r="AB221" s="3" t="s">
        <v>52</v>
      </c>
      <c r="AC221" s="3" t="s">
        <v>75</v>
      </c>
      <c r="AH221" s="3" t="s">
        <v>54</v>
      </c>
      <c r="AJ221" s="3" t="s">
        <v>352</v>
      </c>
      <c r="AK221" s="3" t="s">
        <v>153</v>
      </c>
      <c r="AL221" s="3" t="s">
        <v>120</v>
      </c>
      <c r="AM221" s="3" t="s">
        <v>133</v>
      </c>
      <c r="AO221" s="3" t="s">
        <v>134</v>
      </c>
    </row>
    <row r="222" spans="1:41" x14ac:dyDescent="0.25">
      <c r="A222" t="str">
        <f>VLOOKUP(AC222,'CORRELAÇÃO UNIDADES'!A:B,2,0)</f>
        <v>PROINFRA</v>
      </c>
      <c r="B222">
        <f t="shared" si="3"/>
        <v>1</v>
      </c>
      <c r="C222" s="2">
        <v>646104848</v>
      </c>
      <c r="D222" s="2">
        <v>109978</v>
      </c>
      <c r="E222" s="3" t="s">
        <v>39</v>
      </c>
      <c r="F222" s="4">
        <v>43852.599843668984</v>
      </c>
      <c r="G222" s="3" t="s">
        <v>138</v>
      </c>
      <c r="H222" s="3" t="s">
        <v>41</v>
      </c>
      <c r="I222" s="3" t="s">
        <v>131</v>
      </c>
      <c r="J222" s="3" t="s">
        <v>43</v>
      </c>
      <c r="K222" s="2">
        <v>2016</v>
      </c>
      <c r="L222" s="2">
        <v>13104255</v>
      </c>
      <c r="M222" s="3" t="s">
        <v>194</v>
      </c>
      <c r="N222" s="3" t="s">
        <v>45</v>
      </c>
      <c r="O222" s="3" t="s">
        <v>84</v>
      </c>
      <c r="P222" s="5">
        <v>3</v>
      </c>
      <c r="Q222" s="6">
        <v>4.8899999999999997</v>
      </c>
      <c r="R222" s="2">
        <v>111360</v>
      </c>
      <c r="S222" s="2">
        <v>5</v>
      </c>
      <c r="T222" s="7">
        <v>1.67</v>
      </c>
      <c r="U222" s="8">
        <v>14.66</v>
      </c>
      <c r="V222" s="2">
        <v>11396534</v>
      </c>
      <c r="W222" s="3" t="s">
        <v>72</v>
      </c>
      <c r="X222" s="3" t="s">
        <v>48</v>
      </c>
      <c r="Y222" s="3" t="s">
        <v>73</v>
      </c>
      <c r="Z222" s="3" t="s">
        <v>74</v>
      </c>
      <c r="AA222" s="3" t="s">
        <v>51</v>
      </c>
      <c r="AB222" s="3" t="s">
        <v>52</v>
      </c>
      <c r="AC222" s="3" t="s">
        <v>75</v>
      </c>
      <c r="AH222" s="3" t="s">
        <v>54</v>
      </c>
      <c r="AJ222" s="3" t="s">
        <v>352</v>
      </c>
      <c r="AK222" s="3" t="s">
        <v>139</v>
      </c>
      <c r="AL222" s="3" t="s">
        <v>120</v>
      </c>
      <c r="AM222" s="3" t="s">
        <v>133</v>
      </c>
      <c r="AO222" s="3" t="s">
        <v>134</v>
      </c>
    </row>
    <row r="223" spans="1:41" x14ac:dyDescent="0.25">
      <c r="A223" t="str">
        <f>VLOOKUP(AC223,'CORRELAÇÃO UNIDADES'!A:B,2,0)</f>
        <v>PROINFRA</v>
      </c>
      <c r="B223">
        <f t="shared" si="3"/>
        <v>1</v>
      </c>
      <c r="C223" s="2">
        <v>646104967</v>
      </c>
      <c r="D223" s="2">
        <v>109978</v>
      </c>
      <c r="E223" s="3" t="s">
        <v>39</v>
      </c>
      <c r="F223" s="4">
        <v>43852.600312499999</v>
      </c>
      <c r="G223" s="3" t="s">
        <v>144</v>
      </c>
      <c r="H223" s="3" t="s">
        <v>41</v>
      </c>
      <c r="I223" s="3" t="s">
        <v>136</v>
      </c>
      <c r="J223" s="3" t="s">
        <v>43</v>
      </c>
      <c r="K223" s="2">
        <v>2011</v>
      </c>
      <c r="L223" s="2">
        <v>13104255</v>
      </c>
      <c r="M223" s="3" t="s">
        <v>194</v>
      </c>
      <c r="N223" s="3" t="s">
        <v>45</v>
      </c>
      <c r="O223" s="3" t="s">
        <v>84</v>
      </c>
      <c r="P223" s="5">
        <v>3</v>
      </c>
      <c r="Q223" s="6">
        <v>4.8899999999999997</v>
      </c>
      <c r="R223" s="2">
        <v>111360</v>
      </c>
      <c r="S223" s="2">
        <v>5</v>
      </c>
      <c r="T223" s="7">
        <v>1.67</v>
      </c>
      <c r="U223" s="8">
        <v>14.66</v>
      </c>
      <c r="V223" s="2">
        <v>11396534</v>
      </c>
      <c r="W223" s="3" t="s">
        <v>72</v>
      </c>
      <c r="X223" s="3" t="s">
        <v>48</v>
      </c>
      <c r="Y223" s="3" t="s">
        <v>73</v>
      </c>
      <c r="Z223" s="3" t="s">
        <v>74</v>
      </c>
      <c r="AA223" s="3" t="s">
        <v>51</v>
      </c>
      <c r="AB223" s="3" t="s">
        <v>52</v>
      </c>
      <c r="AC223" s="3" t="s">
        <v>75</v>
      </c>
      <c r="AH223" s="3" t="s">
        <v>54</v>
      </c>
      <c r="AJ223" s="3" t="s">
        <v>352</v>
      </c>
      <c r="AK223" s="3" t="s">
        <v>145</v>
      </c>
      <c r="AL223" s="3" t="s">
        <v>120</v>
      </c>
      <c r="AM223" s="3" t="s">
        <v>133</v>
      </c>
      <c r="AO223" s="3" t="s">
        <v>134</v>
      </c>
    </row>
    <row r="224" spans="1:41" x14ac:dyDescent="0.25">
      <c r="A224" t="str">
        <f>VLOOKUP(AC224,'CORRELAÇÃO UNIDADES'!A:B,2,0)</f>
        <v>PROINFRA</v>
      </c>
      <c r="B224">
        <f t="shared" si="3"/>
        <v>1</v>
      </c>
      <c r="C224" s="2">
        <v>646105074</v>
      </c>
      <c r="D224" s="2">
        <v>109978</v>
      </c>
      <c r="E224" s="3" t="s">
        <v>39</v>
      </c>
      <c r="F224" s="4">
        <v>43852.600780243054</v>
      </c>
      <c r="G224" s="3" t="s">
        <v>148</v>
      </c>
      <c r="H224" s="3" t="s">
        <v>41</v>
      </c>
      <c r="I224" s="3" t="s">
        <v>131</v>
      </c>
      <c r="J224" s="3" t="s">
        <v>43</v>
      </c>
      <c r="K224" s="2">
        <v>2012</v>
      </c>
      <c r="L224" s="2">
        <v>13104255</v>
      </c>
      <c r="M224" s="3" t="s">
        <v>194</v>
      </c>
      <c r="N224" s="3" t="s">
        <v>45</v>
      </c>
      <c r="O224" s="3" t="s">
        <v>84</v>
      </c>
      <c r="P224" s="5">
        <v>3</v>
      </c>
      <c r="Q224" s="6">
        <v>4.8899999999999997</v>
      </c>
      <c r="R224" s="2">
        <v>111360</v>
      </c>
      <c r="S224" s="2">
        <v>5</v>
      </c>
      <c r="T224" s="7">
        <v>1.67</v>
      </c>
      <c r="U224" s="8">
        <v>14.66</v>
      </c>
      <c r="V224" s="2">
        <v>11396534</v>
      </c>
      <c r="W224" s="3" t="s">
        <v>72</v>
      </c>
      <c r="X224" s="3" t="s">
        <v>48</v>
      </c>
      <c r="Y224" s="3" t="s">
        <v>73</v>
      </c>
      <c r="Z224" s="3" t="s">
        <v>74</v>
      </c>
      <c r="AA224" s="3" t="s">
        <v>51</v>
      </c>
      <c r="AB224" s="3" t="s">
        <v>52</v>
      </c>
      <c r="AC224" s="3" t="s">
        <v>75</v>
      </c>
      <c r="AH224" s="3" t="s">
        <v>54</v>
      </c>
      <c r="AJ224" s="3" t="s">
        <v>352</v>
      </c>
      <c r="AK224" s="3" t="s">
        <v>149</v>
      </c>
      <c r="AL224" s="3" t="s">
        <v>120</v>
      </c>
      <c r="AM224" s="3" t="s">
        <v>133</v>
      </c>
      <c r="AO224" s="3" t="s">
        <v>134</v>
      </c>
    </row>
    <row r="225" spans="1:41" x14ac:dyDescent="0.25">
      <c r="A225" t="str">
        <f>VLOOKUP(AC225,'CORRELAÇÃO UNIDADES'!A:B,2,0)</f>
        <v>PROINFRA</v>
      </c>
      <c r="B225">
        <f t="shared" si="3"/>
        <v>1</v>
      </c>
      <c r="C225" s="2">
        <v>646105198</v>
      </c>
      <c r="D225" s="2">
        <v>109978</v>
      </c>
      <c r="E225" s="3" t="s">
        <v>39</v>
      </c>
      <c r="F225" s="4">
        <v>43852.601269907405</v>
      </c>
      <c r="G225" s="3" t="s">
        <v>142</v>
      </c>
      <c r="H225" s="3" t="s">
        <v>41</v>
      </c>
      <c r="I225" s="3" t="s">
        <v>136</v>
      </c>
      <c r="J225" s="3" t="s">
        <v>43</v>
      </c>
      <c r="K225" s="2">
        <v>2011</v>
      </c>
      <c r="L225" s="2">
        <v>13104255</v>
      </c>
      <c r="M225" s="3" t="s">
        <v>194</v>
      </c>
      <c r="N225" s="3" t="s">
        <v>45</v>
      </c>
      <c r="O225" s="3" t="s">
        <v>84</v>
      </c>
      <c r="P225" s="5">
        <v>3</v>
      </c>
      <c r="Q225" s="6">
        <v>4.8899999999999997</v>
      </c>
      <c r="R225" s="2">
        <v>111360</v>
      </c>
      <c r="S225" s="2">
        <v>5</v>
      </c>
      <c r="T225" s="7">
        <v>1.67</v>
      </c>
      <c r="U225" s="8">
        <v>14.66</v>
      </c>
      <c r="V225" s="2">
        <v>11396534</v>
      </c>
      <c r="W225" s="3" t="s">
        <v>72</v>
      </c>
      <c r="X225" s="3" t="s">
        <v>48</v>
      </c>
      <c r="Y225" s="3" t="s">
        <v>73</v>
      </c>
      <c r="Z225" s="3" t="s">
        <v>74</v>
      </c>
      <c r="AA225" s="3" t="s">
        <v>51</v>
      </c>
      <c r="AB225" s="3" t="s">
        <v>52</v>
      </c>
      <c r="AC225" s="3" t="s">
        <v>75</v>
      </c>
      <c r="AH225" s="3" t="s">
        <v>54</v>
      </c>
      <c r="AJ225" s="3" t="s">
        <v>352</v>
      </c>
      <c r="AK225" s="3" t="s">
        <v>143</v>
      </c>
      <c r="AL225" s="3" t="s">
        <v>120</v>
      </c>
      <c r="AM225" s="3" t="s">
        <v>133</v>
      </c>
      <c r="AO225" s="3" t="s">
        <v>134</v>
      </c>
    </row>
    <row r="226" spans="1:41" x14ac:dyDescent="0.25">
      <c r="A226" t="str">
        <f>VLOOKUP(AC226,'CORRELAÇÃO UNIDADES'!A:B,2,0)</f>
        <v>DAG</v>
      </c>
      <c r="B226">
        <f t="shared" si="3"/>
        <v>1</v>
      </c>
      <c r="C226" s="2">
        <v>646138809</v>
      </c>
      <c r="D226" s="2">
        <v>109978</v>
      </c>
      <c r="E226" s="3" t="s">
        <v>39</v>
      </c>
      <c r="F226" s="4">
        <v>43852.700561990743</v>
      </c>
      <c r="G226" s="3" t="s">
        <v>343</v>
      </c>
      <c r="H226" s="3" t="s">
        <v>41</v>
      </c>
      <c r="I226" s="3" t="s">
        <v>131</v>
      </c>
      <c r="J226" s="3" t="s">
        <v>344</v>
      </c>
      <c r="K226" s="2">
        <v>2017</v>
      </c>
      <c r="L226" s="2">
        <v>2106768</v>
      </c>
      <c r="M226" s="3" t="s">
        <v>345</v>
      </c>
      <c r="N226" s="3" t="s">
        <v>45</v>
      </c>
      <c r="O226" s="3" t="s">
        <v>84</v>
      </c>
      <c r="P226" s="5">
        <v>8.08</v>
      </c>
      <c r="Q226" s="6">
        <v>4.95</v>
      </c>
      <c r="R226" s="2">
        <v>123</v>
      </c>
      <c r="S226" s="2">
        <v>1</v>
      </c>
      <c r="T226" s="7">
        <v>0.12</v>
      </c>
      <c r="U226" s="8">
        <v>40</v>
      </c>
      <c r="V226" s="2">
        <v>9895191</v>
      </c>
      <c r="W226" s="3" t="s">
        <v>47</v>
      </c>
      <c r="X226" s="3" t="s">
        <v>48</v>
      </c>
      <c r="Y226" s="3" t="s">
        <v>49</v>
      </c>
      <c r="Z226" s="3" t="s">
        <v>50</v>
      </c>
      <c r="AA226" s="3" t="s">
        <v>51</v>
      </c>
      <c r="AB226" s="3" t="s">
        <v>52</v>
      </c>
      <c r="AC226" s="3" t="s">
        <v>346</v>
      </c>
      <c r="AH226" s="3" t="s">
        <v>54</v>
      </c>
      <c r="AJ226" s="3" t="s">
        <v>55</v>
      </c>
      <c r="AK226" s="3" t="s">
        <v>347</v>
      </c>
      <c r="AL226" s="3" t="s">
        <v>68</v>
      </c>
      <c r="AM226" s="3" t="s">
        <v>133</v>
      </c>
      <c r="AO226" s="3" t="s">
        <v>278</v>
      </c>
    </row>
    <row r="227" spans="1:41" x14ac:dyDescent="0.25">
      <c r="A227" t="str">
        <f>VLOOKUP(AC227,'CORRELAÇÃO UNIDADES'!A:B,2,0)</f>
        <v>DAG</v>
      </c>
      <c r="B227">
        <f t="shared" si="3"/>
        <v>1</v>
      </c>
      <c r="C227" s="2">
        <v>646138637</v>
      </c>
      <c r="D227" s="2">
        <v>109978</v>
      </c>
      <c r="E227" s="3" t="s">
        <v>39</v>
      </c>
      <c r="F227" s="4">
        <v>43852.701455393515</v>
      </c>
      <c r="G227" s="3" t="s">
        <v>353</v>
      </c>
      <c r="H227" s="3" t="s">
        <v>41</v>
      </c>
      <c r="I227" s="3" t="s">
        <v>131</v>
      </c>
      <c r="J227" s="3" t="s">
        <v>354</v>
      </c>
      <c r="K227" s="2">
        <v>2017</v>
      </c>
      <c r="L227" s="2">
        <v>2106768</v>
      </c>
      <c r="M227" s="3" t="s">
        <v>345</v>
      </c>
      <c r="N227" s="3" t="s">
        <v>45</v>
      </c>
      <c r="O227" s="3" t="s">
        <v>84</v>
      </c>
      <c r="P227" s="5">
        <v>8.08</v>
      </c>
      <c r="Q227" s="6">
        <v>4.95</v>
      </c>
      <c r="R227" s="2">
        <v>123</v>
      </c>
      <c r="S227" s="2">
        <v>2</v>
      </c>
      <c r="T227" s="7">
        <v>0.25</v>
      </c>
      <c r="U227" s="8">
        <v>40</v>
      </c>
      <c r="V227" s="2">
        <v>9895191</v>
      </c>
      <c r="W227" s="3" t="s">
        <v>47</v>
      </c>
      <c r="X227" s="3" t="s">
        <v>48</v>
      </c>
      <c r="Y227" s="3" t="s">
        <v>49</v>
      </c>
      <c r="Z227" s="3" t="s">
        <v>50</v>
      </c>
      <c r="AA227" s="3" t="s">
        <v>51</v>
      </c>
      <c r="AB227" s="3" t="s">
        <v>52</v>
      </c>
      <c r="AC227" s="3" t="s">
        <v>346</v>
      </c>
      <c r="AH227" s="3" t="s">
        <v>54</v>
      </c>
      <c r="AJ227" s="3" t="s">
        <v>55</v>
      </c>
      <c r="AK227" s="3" t="s">
        <v>355</v>
      </c>
      <c r="AL227" s="3" t="s">
        <v>68</v>
      </c>
      <c r="AM227" s="3" t="s">
        <v>133</v>
      </c>
      <c r="AO227" s="3" t="s">
        <v>278</v>
      </c>
    </row>
    <row r="228" spans="1:41" x14ac:dyDescent="0.25">
      <c r="A228" t="str">
        <f>VLOOKUP(AC228,'CORRELAÇÃO UNIDADES'!A:B,2,0)</f>
        <v>DTCC</v>
      </c>
      <c r="B228">
        <f t="shared" si="3"/>
        <v>1</v>
      </c>
      <c r="C228" s="2">
        <v>646141027</v>
      </c>
      <c r="D228" s="2">
        <v>109978</v>
      </c>
      <c r="E228" s="3" t="s">
        <v>39</v>
      </c>
      <c r="F228" s="4">
        <v>43852.709738576392</v>
      </c>
      <c r="G228" s="3" t="s">
        <v>261</v>
      </c>
      <c r="H228" s="3" t="s">
        <v>41</v>
      </c>
      <c r="I228" s="3" t="s">
        <v>262</v>
      </c>
      <c r="J228" s="3" t="s">
        <v>43</v>
      </c>
      <c r="K228" s="2">
        <v>2008</v>
      </c>
      <c r="L228" s="2">
        <v>2042576</v>
      </c>
      <c r="M228" s="3" t="s">
        <v>157</v>
      </c>
      <c r="N228" s="3" t="s">
        <v>45</v>
      </c>
      <c r="O228" s="3" t="s">
        <v>61</v>
      </c>
      <c r="P228" s="5">
        <v>36.590000000000003</v>
      </c>
      <c r="Q228" s="6">
        <v>4.0999999999999996</v>
      </c>
      <c r="R228" s="2">
        <v>252946</v>
      </c>
      <c r="S228" s="2">
        <v>395</v>
      </c>
      <c r="T228" s="7">
        <v>10.8</v>
      </c>
      <c r="U228" s="8">
        <v>150</v>
      </c>
      <c r="V228" s="2">
        <v>9895191</v>
      </c>
      <c r="W228" s="3" t="s">
        <v>47</v>
      </c>
      <c r="X228" s="3" t="s">
        <v>48</v>
      </c>
      <c r="Y228" s="3" t="s">
        <v>49</v>
      </c>
      <c r="Z228" s="3" t="s">
        <v>50</v>
      </c>
      <c r="AA228" s="3" t="s">
        <v>51</v>
      </c>
      <c r="AB228" s="3" t="s">
        <v>52</v>
      </c>
      <c r="AC228" s="3" t="s">
        <v>53</v>
      </c>
      <c r="AH228" s="3" t="s">
        <v>54</v>
      </c>
      <c r="AJ228" s="3" t="s">
        <v>55</v>
      </c>
      <c r="AK228" s="3" t="s">
        <v>263</v>
      </c>
      <c r="AL228" s="3" t="s">
        <v>68</v>
      </c>
      <c r="AM228" s="3" t="s">
        <v>113</v>
      </c>
      <c r="AO228" s="3" t="s">
        <v>58</v>
      </c>
    </row>
    <row r="229" spans="1:41" x14ac:dyDescent="0.25">
      <c r="A229" t="str">
        <f>VLOOKUP(AC229,'CORRELAÇÃO UNIDADES'!A:B,2,0)</f>
        <v>PROINFRA</v>
      </c>
      <c r="B229">
        <f t="shared" si="3"/>
        <v>1</v>
      </c>
      <c r="C229" s="2">
        <v>646221552</v>
      </c>
      <c r="D229" s="2">
        <v>109978</v>
      </c>
      <c r="E229" s="3" t="s">
        <v>39</v>
      </c>
      <c r="F229" s="4">
        <v>43853.322609178242</v>
      </c>
      <c r="G229" s="3" t="s">
        <v>356</v>
      </c>
      <c r="H229" s="3" t="s">
        <v>41</v>
      </c>
      <c r="I229" s="3" t="s">
        <v>357</v>
      </c>
      <c r="J229" s="3" t="s">
        <v>43</v>
      </c>
      <c r="K229" s="2">
        <v>2011</v>
      </c>
      <c r="L229" s="2">
        <v>68775056</v>
      </c>
      <c r="M229" s="3" t="s">
        <v>174</v>
      </c>
      <c r="N229" s="3" t="s">
        <v>45</v>
      </c>
      <c r="O229" s="3" t="s">
        <v>84</v>
      </c>
      <c r="P229" s="5">
        <v>30</v>
      </c>
      <c r="Q229" s="6">
        <v>4.95</v>
      </c>
      <c r="R229" s="2">
        <v>10</v>
      </c>
      <c r="S229" s="2">
        <v>-490</v>
      </c>
      <c r="T229" s="7">
        <v>0</v>
      </c>
      <c r="U229" s="8">
        <v>148.44</v>
      </c>
      <c r="V229" s="2">
        <v>9895191</v>
      </c>
      <c r="W229" s="3" t="s">
        <v>47</v>
      </c>
      <c r="X229" s="3" t="s">
        <v>48</v>
      </c>
      <c r="Y229" s="3" t="s">
        <v>49</v>
      </c>
      <c r="Z229" s="3" t="s">
        <v>50</v>
      </c>
      <c r="AA229" s="3" t="s">
        <v>51</v>
      </c>
      <c r="AB229" s="3" t="s">
        <v>52</v>
      </c>
      <c r="AC229" s="3" t="s">
        <v>75</v>
      </c>
      <c r="AH229" s="3" t="s">
        <v>54</v>
      </c>
      <c r="AJ229" s="3" t="s">
        <v>55</v>
      </c>
      <c r="AK229" s="3" t="s">
        <v>358</v>
      </c>
      <c r="AL229" s="3" t="s">
        <v>120</v>
      </c>
      <c r="AM229" s="3" t="s">
        <v>113</v>
      </c>
      <c r="AO229" s="3" t="s">
        <v>134</v>
      </c>
    </row>
    <row r="230" spans="1:41" x14ac:dyDescent="0.25">
      <c r="A230" t="str">
        <f>VLOOKUP(AC230,'CORRELAÇÃO UNIDADES'!A:B,2,0)</f>
        <v>DTCC</v>
      </c>
      <c r="B230">
        <f t="shared" si="3"/>
        <v>1</v>
      </c>
      <c r="C230" s="2">
        <v>646222266</v>
      </c>
      <c r="D230" s="2">
        <v>109978</v>
      </c>
      <c r="E230" s="3" t="s">
        <v>39</v>
      </c>
      <c r="F230" s="4">
        <v>43853.324585138886</v>
      </c>
      <c r="G230" s="3" t="s">
        <v>40</v>
      </c>
      <c r="H230" s="3" t="s">
        <v>41</v>
      </c>
      <c r="I230" s="3" t="s">
        <v>329</v>
      </c>
      <c r="J230" s="3" t="s">
        <v>43</v>
      </c>
      <c r="K230" s="2">
        <v>2015</v>
      </c>
      <c r="L230" s="2">
        <v>68775056</v>
      </c>
      <c r="M230" s="3" t="s">
        <v>174</v>
      </c>
      <c r="N230" s="3" t="s">
        <v>45</v>
      </c>
      <c r="O230" s="3" t="s">
        <v>84</v>
      </c>
      <c r="P230" s="5">
        <v>40.42</v>
      </c>
      <c r="Q230" s="6">
        <v>4.95</v>
      </c>
      <c r="R230" s="2">
        <v>95260</v>
      </c>
      <c r="S230" s="2">
        <v>370</v>
      </c>
      <c r="T230" s="7">
        <v>9.15</v>
      </c>
      <c r="U230" s="8">
        <v>200</v>
      </c>
      <c r="V230" s="2">
        <v>9895191</v>
      </c>
      <c r="W230" s="3" t="s">
        <v>47</v>
      </c>
      <c r="X230" s="3" t="s">
        <v>48</v>
      </c>
      <c r="Y230" s="3" t="s">
        <v>49</v>
      </c>
      <c r="Z230" s="3" t="s">
        <v>50</v>
      </c>
      <c r="AA230" s="3" t="s">
        <v>51</v>
      </c>
      <c r="AB230" s="3" t="s">
        <v>52</v>
      </c>
      <c r="AC230" s="3" t="s">
        <v>53</v>
      </c>
      <c r="AH230" s="3" t="s">
        <v>54</v>
      </c>
      <c r="AJ230" s="3" t="s">
        <v>55</v>
      </c>
      <c r="AK230" s="3" t="s">
        <v>56</v>
      </c>
      <c r="AL230" s="3" t="s">
        <v>68</v>
      </c>
      <c r="AM230" s="3" t="s">
        <v>57</v>
      </c>
      <c r="AO230" s="3" t="s">
        <v>58</v>
      </c>
    </row>
    <row r="231" spans="1:41" x14ac:dyDescent="0.25">
      <c r="A231" t="str">
        <f>VLOOKUP(AC231,'CORRELAÇÃO UNIDADES'!A:B,2,0)</f>
        <v>DTCC</v>
      </c>
      <c r="B231">
        <f t="shared" si="3"/>
        <v>1</v>
      </c>
      <c r="C231" s="2">
        <v>646224033</v>
      </c>
      <c r="D231" s="2">
        <v>109978</v>
      </c>
      <c r="E231" s="3" t="s">
        <v>39</v>
      </c>
      <c r="F231" s="4">
        <v>43853.329862418985</v>
      </c>
      <c r="G231" s="3" t="s">
        <v>64</v>
      </c>
      <c r="H231" s="3" t="s">
        <v>41</v>
      </c>
      <c r="I231" s="3" t="s">
        <v>65</v>
      </c>
      <c r="J231" s="3" t="s">
        <v>43</v>
      </c>
      <c r="K231" s="2">
        <v>2015</v>
      </c>
      <c r="L231" s="2">
        <v>2041853</v>
      </c>
      <c r="M231" s="3" t="s">
        <v>66</v>
      </c>
      <c r="N231" s="3" t="s">
        <v>45</v>
      </c>
      <c r="O231" s="3" t="s">
        <v>84</v>
      </c>
      <c r="P231" s="5">
        <v>20.21</v>
      </c>
      <c r="Q231" s="6">
        <v>4.95</v>
      </c>
      <c r="R231" s="2">
        <v>75087</v>
      </c>
      <c r="S231" s="2">
        <v>230</v>
      </c>
      <c r="T231" s="7">
        <v>11.38</v>
      </c>
      <c r="U231" s="8">
        <v>100</v>
      </c>
      <c r="V231" s="2">
        <v>9895191</v>
      </c>
      <c r="W231" s="3" t="s">
        <v>47</v>
      </c>
      <c r="X231" s="3" t="s">
        <v>48</v>
      </c>
      <c r="Y231" s="3" t="s">
        <v>49</v>
      </c>
      <c r="Z231" s="3" t="s">
        <v>50</v>
      </c>
      <c r="AA231" s="3" t="s">
        <v>51</v>
      </c>
      <c r="AB231" s="3" t="s">
        <v>52</v>
      </c>
      <c r="AC231" s="3" t="s">
        <v>53</v>
      </c>
      <c r="AH231" s="3" t="s">
        <v>54</v>
      </c>
      <c r="AJ231" s="3" t="s">
        <v>55</v>
      </c>
      <c r="AK231" s="3" t="s">
        <v>67</v>
      </c>
      <c r="AL231" s="3" t="s">
        <v>68</v>
      </c>
      <c r="AM231" s="3" t="s">
        <v>57</v>
      </c>
      <c r="AO231" s="3" t="s">
        <v>58</v>
      </c>
    </row>
    <row r="232" spans="1:41" x14ac:dyDescent="0.25">
      <c r="A232" t="str">
        <f>VLOOKUP(AC232,'CORRELAÇÃO UNIDADES'!A:B,2,0)</f>
        <v>DTCC</v>
      </c>
      <c r="B232">
        <f t="shared" si="3"/>
        <v>1</v>
      </c>
      <c r="C232" s="2">
        <v>646227141</v>
      </c>
      <c r="D232" s="2">
        <v>109978</v>
      </c>
      <c r="E232" s="3" t="s">
        <v>39</v>
      </c>
      <c r="F232" s="4">
        <v>43853.338767245368</v>
      </c>
      <c r="G232" s="3" t="s">
        <v>206</v>
      </c>
      <c r="H232" s="3" t="s">
        <v>41</v>
      </c>
      <c r="I232" s="3" t="s">
        <v>60</v>
      </c>
      <c r="J232" s="3" t="s">
        <v>207</v>
      </c>
      <c r="K232" s="2">
        <v>2011</v>
      </c>
      <c r="L232" s="2">
        <v>1670814</v>
      </c>
      <c r="M232" s="3" t="s">
        <v>114</v>
      </c>
      <c r="N232" s="3" t="s">
        <v>45</v>
      </c>
      <c r="O232" s="3" t="s">
        <v>106</v>
      </c>
      <c r="P232" s="5">
        <v>61.89</v>
      </c>
      <c r="Q232" s="6">
        <v>3.96</v>
      </c>
      <c r="R232" s="2">
        <v>122714</v>
      </c>
      <c r="S232" s="2">
        <v>420</v>
      </c>
      <c r="T232" s="7">
        <v>6.79</v>
      </c>
      <c r="U232" s="8">
        <v>244.96</v>
      </c>
      <c r="V232" s="2">
        <v>6103464</v>
      </c>
      <c r="W232" s="3" t="s">
        <v>190</v>
      </c>
      <c r="X232" s="3" t="s">
        <v>48</v>
      </c>
      <c r="Y232" s="3" t="s">
        <v>191</v>
      </c>
      <c r="Z232" s="3" t="s">
        <v>74</v>
      </c>
      <c r="AA232" s="3" t="s">
        <v>51</v>
      </c>
      <c r="AB232" s="3" t="s">
        <v>52</v>
      </c>
      <c r="AC232" s="3" t="s">
        <v>53</v>
      </c>
      <c r="AH232" s="3" t="s">
        <v>54</v>
      </c>
      <c r="AJ232" s="3" t="s">
        <v>192</v>
      </c>
      <c r="AK232" s="3" t="s">
        <v>208</v>
      </c>
      <c r="AL232" s="3" t="s">
        <v>68</v>
      </c>
      <c r="AM232" s="3" t="s">
        <v>63</v>
      </c>
      <c r="AO232" s="3" t="s">
        <v>58</v>
      </c>
    </row>
    <row r="233" spans="1:41" x14ac:dyDescent="0.25">
      <c r="A233" t="str">
        <f>VLOOKUP(AC233,'CORRELAÇÃO UNIDADES'!A:B,2,0)</f>
        <v>DTCC</v>
      </c>
      <c r="B233">
        <f t="shared" si="3"/>
        <v>1</v>
      </c>
      <c r="C233" s="2">
        <v>646245102</v>
      </c>
      <c r="D233" s="2">
        <v>109978</v>
      </c>
      <c r="E233" s="3" t="s">
        <v>39</v>
      </c>
      <c r="F233" s="4">
        <v>43853.378592314817</v>
      </c>
      <c r="G233" s="3" t="s">
        <v>59</v>
      </c>
      <c r="H233" s="3" t="s">
        <v>41</v>
      </c>
      <c r="I233" s="3" t="s">
        <v>60</v>
      </c>
      <c r="J233" s="3" t="s">
        <v>43</v>
      </c>
      <c r="K233" s="2">
        <v>2011</v>
      </c>
      <c r="L233" s="2">
        <v>12918</v>
      </c>
      <c r="M233" s="3" t="s">
        <v>44</v>
      </c>
      <c r="N233" s="3" t="s">
        <v>45</v>
      </c>
      <c r="O233" s="3" t="s">
        <v>61</v>
      </c>
      <c r="P233" s="5">
        <v>162.97</v>
      </c>
      <c r="Q233" s="6">
        <v>4.0999999999999996</v>
      </c>
      <c r="R233" s="2">
        <v>96976</v>
      </c>
      <c r="S233" s="2">
        <v>22</v>
      </c>
      <c r="T233" s="7">
        <v>0.13</v>
      </c>
      <c r="U233" s="8">
        <v>668</v>
      </c>
      <c r="V233" s="2">
        <v>9895191</v>
      </c>
      <c r="W233" s="3" t="s">
        <v>47</v>
      </c>
      <c r="X233" s="3" t="s">
        <v>48</v>
      </c>
      <c r="Y233" s="3" t="s">
        <v>49</v>
      </c>
      <c r="Z233" s="3" t="s">
        <v>50</v>
      </c>
      <c r="AA233" s="3" t="s">
        <v>51</v>
      </c>
      <c r="AB233" s="3" t="s">
        <v>52</v>
      </c>
      <c r="AC233" s="3" t="s">
        <v>53</v>
      </c>
      <c r="AH233" s="3" t="s">
        <v>54</v>
      </c>
      <c r="AJ233" s="3" t="s">
        <v>55</v>
      </c>
      <c r="AK233" s="3" t="s">
        <v>62</v>
      </c>
      <c r="AL233" s="3" t="s">
        <v>60</v>
      </c>
      <c r="AM233" s="3" t="s">
        <v>63</v>
      </c>
      <c r="AO233" s="3" t="s">
        <v>58</v>
      </c>
    </row>
    <row r="234" spans="1:41" x14ac:dyDescent="0.25">
      <c r="A234" t="str">
        <f>VLOOKUP(AC234,'CORRELAÇÃO UNIDADES'!A:B,2,0)</f>
        <v>DTCC</v>
      </c>
      <c r="B234">
        <f t="shared" si="3"/>
        <v>1</v>
      </c>
      <c r="C234" s="2">
        <v>646257573</v>
      </c>
      <c r="D234" s="2">
        <v>109978</v>
      </c>
      <c r="E234" s="3" t="s">
        <v>39</v>
      </c>
      <c r="F234" s="4">
        <v>43853.429429745367</v>
      </c>
      <c r="G234" s="3" t="s">
        <v>359</v>
      </c>
      <c r="H234" s="3" t="s">
        <v>41</v>
      </c>
      <c r="I234" s="3" t="s">
        <v>65</v>
      </c>
      <c r="J234" s="3" t="s">
        <v>360</v>
      </c>
      <c r="K234" s="2">
        <v>2009</v>
      </c>
      <c r="L234" s="2">
        <v>2042576</v>
      </c>
      <c r="M234" s="3" t="s">
        <v>157</v>
      </c>
      <c r="N234" s="3" t="s">
        <v>45</v>
      </c>
      <c r="O234" s="3" t="s">
        <v>84</v>
      </c>
      <c r="P234" s="5">
        <v>30.31</v>
      </c>
      <c r="Q234" s="6">
        <v>4.95</v>
      </c>
      <c r="R234" s="2">
        <v>207909</v>
      </c>
      <c r="S234" s="2">
        <v>368</v>
      </c>
      <c r="T234" s="7">
        <v>12.14</v>
      </c>
      <c r="U234" s="8">
        <v>150</v>
      </c>
      <c r="V234" s="2">
        <v>9895191</v>
      </c>
      <c r="W234" s="3" t="s">
        <v>47</v>
      </c>
      <c r="X234" s="3" t="s">
        <v>48</v>
      </c>
      <c r="Y234" s="3" t="s">
        <v>49</v>
      </c>
      <c r="Z234" s="3" t="s">
        <v>50</v>
      </c>
      <c r="AA234" s="3" t="s">
        <v>51</v>
      </c>
      <c r="AB234" s="3" t="s">
        <v>52</v>
      </c>
      <c r="AC234" s="3" t="s">
        <v>53</v>
      </c>
      <c r="AH234" s="3" t="s">
        <v>54</v>
      </c>
      <c r="AJ234" s="3" t="s">
        <v>55</v>
      </c>
      <c r="AK234" s="3" t="s">
        <v>361</v>
      </c>
      <c r="AL234" s="3" t="s">
        <v>68</v>
      </c>
      <c r="AM234" s="3" t="s">
        <v>57</v>
      </c>
      <c r="AO234" s="3" t="s">
        <v>58</v>
      </c>
    </row>
    <row r="235" spans="1:41" x14ac:dyDescent="0.25">
      <c r="A235" t="str">
        <f>VLOOKUP(AC235,'CORRELAÇÃO UNIDADES'!A:B,2,0)</f>
        <v>DTCC</v>
      </c>
      <c r="B235">
        <f t="shared" si="3"/>
        <v>1</v>
      </c>
      <c r="C235" s="2">
        <v>646299169</v>
      </c>
      <c r="D235" s="2">
        <v>109978</v>
      </c>
      <c r="E235" s="3" t="s">
        <v>39</v>
      </c>
      <c r="F235" s="4">
        <v>43853.558467164352</v>
      </c>
      <c r="G235" s="3" t="s">
        <v>124</v>
      </c>
      <c r="H235" s="3" t="s">
        <v>41</v>
      </c>
      <c r="I235" s="3" t="s">
        <v>60</v>
      </c>
      <c r="J235" s="3" t="s">
        <v>125</v>
      </c>
      <c r="K235" s="2">
        <v>2011</v>
      </c>
      <c r="L235" s="2">
        <v>2042107</v>
      </c>
      <c r="M235" s="3" t="s">
        <v>315</v>
      </c>
      <c r="N235" s="3" t="s">
        <v>45</v>
      </c>
      <c r="O235" s="3" t="s">
        <v>61</v>
      </c>
      <c r="P235" s="5">
        <v>73.180000000000007</v>
      </c>
      <c r="Q235" s="6">
        <v>4.0999999999999996</v>
      </c>
      <c r="R235" s="2">
        <v>158307</v>
      </c>
      <c r="S235" s="2">
        <v>597</v>
      </c>
      <c r="T235" s="7">
        <v>8.16</v>
      </c>
      <c r="U235" s="8">
        <v>300</v>
      </c>
      <c r="V235" s="2">
        <v>9895191</v>
      </c>
      <c r="W235" s="3" t="s">
        <v>47</v>
      </c>
      <c r="X235" s="3" t="s">
        <v>48</v>
      </c>
      <c r="Y235" s="3" t="s">
        <v>49</v>
      </c>
      <c r="Z235" s="3" t="s">
        <v>50</v>
      </c>
      <c r="AA235" s="3" t="s">
        <v>51</v>
      </c>
      <c r="AB235" s="3" t="s">
        <v>52</v>
      </c>
      <c r="AC235" s="3" t="s">
        <v>53</v>
      </c>
      <c r="AH235" s="3" t="s">
        <v>54</v>
      </c>
      <c r="AJ235" s="3" t="s">
        <v>55</v>
      </c>
      <c r="AK235" s="3" t="s">
        <v>126</v>
      </c>
      <c r="AL235" s="3" t="s">
        <v>68</v>
      </c>
      <c r="AM235" s="3" t="s">
        <v>63</v>
      </c>
      <c r="AO235" s="3" t="s">
        <v>58</v>
      </c>
    </row>
    <row r="236" spans="1:41" x14ac:dyDescent="0.25">
      <c r="A236" t="str">
        <f>VLOOKUP(AC236,'CORRELAÇÃO UNIDADES'!A:B,2,0)</f>
        <v>DTCC</v>
      </c>
      <c r="B236">
        <f t="shared" si="3"/>
        <v>1</v>
      </c>
      <c r="C236" s="2">
        <v>646301172</v>
      </c>
      <c r="D236" s="2">
        <v>109978</v>
      </c>
      <c r="E236" s="3" t="s">
        <v>39</v>
      </c>
      <c r="F236" s="4">
        <v>43853.563229120373</v>
      </c>
      <c r="G236" s="3" t="s">
        <v>362</v>
      </c>
      <c r="H236" s="3" t="s">
        <v>41</v>
      </c>
      <c r="I236" s="3" t="s">
        <v>363</v>
      </c>
      <c r="J236" s="3" t="s">
        <v>364</v>
      </c>
      <c r="K236" s="2">
        <v>2007</v>
      </c>
      <c r="L236" s="2">
        <v>2214848</v>
      </c>
      <c r="M236" s="3" t="s">
        <v>365</v>
      </c>
      <c r="N236" s="3" t="s">
        <v>45</v>
      </c>
      <c r="O236" s="3" t="s">
        <v>61</v>
      </c>
      <c r="P236" s="5">
        <v>60.99</v>
      </c>
      <c r="Q236" s="6">
        <v>4.0999999999999996</v>
      </c>
      <c r="R236" s="2">
        <v>272523</v>
      </c>
      <c r="S236" s="2">
        <v>438</v>
      </c>
      <c r="T236" s="7">
        <v>7.18</v>
      </c>
      <c r="U236" s="8">
        <v>250</v>
      </c>
      <c r="V236" s="2">
        <v>9895191</v>
      </c>
      <c r="W236" s="3" t="s">
        <v>47</v>
      </c>
      <c r="X236" s="3" t="s">
        <v>48</v>
      </c>
      <c r="Y236" s="3" t="s">
        <v>49</v>
      </c>
      <c r="Z236" s="3" t="s">
        <v>50</v>
      </c>
      <c r="AA236" s="3" t="s">
        <v>51</v>
      </c>
      <c r="AB236" s="3" t="s">
        <v>52</v>
      </c>
      <c r="AC236" s="3" t="s">
        <v>53</v>
      </c>
      <c r="AH236" s="3" t="s">
        <v>54</v>
      </c>
      <c r="AJ236" s="3" t="s">
        <v>55</v>
      </c>
      <c r="AK236" s="3" t="s">
        <v>366</v>
      </c>
      <c r="AL236" s="3" t="s">
        <v>68</v>
      </c>
      <c r="AM236" s="3" t="s">
        <v>63</v>
      </c>
      <c r="AO236" s="3" t="s">
        <v>58</v>
      </c>
    </row>
    <row r="237" spans="1:41" x14ac:dyDescent="0.25">
      <c r="A237" t="str">
        <f>VLOOKUP(AC237,'CORRELAÇÃO UNIDADES'!A:B,2,0)</f>
        <v>DTCC</v>
      </c>
      <c r="B237">
        <f t="shared" si="3"/>
        <v>1</v>
      </c>
      <c r="C237" s="2">
        <v>646349804</v>
      </c>
      <c r="D237" s="2">
        <v>109978</v>
      </c>
      <c r="E237" s="3" t="s">
        <v>39</v>
      </c>
      <c r="F237" s="4">
        <v>43853.712317280093</v>
      </c>
      <c r="G237" s="3" t="s">
        <v>115</v>
      </c>
      <c r="H237" s="3" t="s">
        <v>41</v>
      </c>
      <c r="I237" s="3" t="s">
        <v>116</v>
      </c>
      <c r="J237" s="3" t="s">
        <v>43</v>
      </c>
      <c r="K237" s="2">
        <v>2007</v>
      </c>
      <c r="L237" s="2">
        <v>68674040</v>
      </c>
      <c r="M237" s="3" t="s">
        <v>162</v>
      </c>
      <c r="N237" s="3" t="s">
        <v>45</v>
      </c>
      <c r="O237" s="3" t="s">
        <v>61</v>
      </c>
      <c r="P237" s="5">
        <v>36.590000000000003</v>
      </c>
      <c r="Q237" s="6">
        <v>4.0999999999999996</v>
      </c>
      <c r="R237" s="2">
        <v>314009</v>
      </c>
      <c r="S237" s="2">
        <v>391</v>
      </c>
      <c r="T237" s="7">
        <v>10.69</v>
      </c>
      <c r="U237" s="8">
        <v>150</v>
      </c>
      <c r="V237" s="2">
        <v>9895191</v>
      </c>
      <c r="W237" s="3" t="s">
        <v>47</v>
      </c>
      <c r="X237" s="3" t="s">
        <v>48</v>
      </c>
      <c r="Y237" s="3" t="s">
        <v>49</v>
      </c>
      <c r="Z237" s="3" t="s">
        <v>50</v>
      </c>
      <c r="AA237" s="3" t="s">
        <v>51</v>
      </c>
      <c r="AB237" s="3" t="s">
        <v>52</v>
      </c>
      <c r="AC237" s="3" t="s">
        <v>53</v>
      </c>
      <c r="AH237" s="3" t="s">
        <v>54</v>
      </c>
      <c r="AJ237" s="3" t="s">
        <v>55</v>
      </c>
      <c r="AK237" s="3" t="s">
        <v>117</v>
      </c>
      <c r="AL237" s="3" t="s">
        <v>68</v>
      </c>
      <c r="AM237" s="3" t="s">
        <v>118</v>
      </c>
      <c r="AO237" s="3" t="s">
        <v>58</v>
      </c>
    </row>
    <row r="238" spans="1:41" x14ac:dyDescent="0.25">
      <c r="A238" t="str">
        <f>VLOOKUP(AC238,'CORRELAÇÃO UNIDADES'!A:B,2,0)</f>
        <v>DTCC</v>
      </c>
      <c r="B238">
        <f t="shared" si="3"/>
        <v>1</v>
      </c>
      <c r="C238" s="2">
        <v>646439974</v>
      </c>
      <c r="D238" s="2">
        <v>109978</v>
      </c>
      <c r="E238" s="3" t="s">
        <v>39</v>
      </c>
      <c r="F238" s="4">
        <v>43854.36056724537</v>
      </c>
      <c r="G238" s="3" t="s">
        <v>127</v>
      </c>
      <c r="H238" s="3" t="s">
        <v>41</v>
      </c>
      <c r="I238" s="3" t="s">
        <v>65</v>
      </c>
      <c r="J238" s="3" t="s">
        <v>128</v>
      </c>
      <c r="K238" s="2">
        <v>2009</v>
      </c>
      <c r="L238" s="2">
        <v>13104255</v>
      </c>
      <c r="M238" s="3" t="s">
        <v>194</v>
      </c>
      <c r="N238" s="3" t="s">
        <v>45</v>
      </c>
      <c r="O238" s="3" t="s">
        <v>84</v>
      </c>
      <c r="P238" s="5">
        <v>20.45</v>
      </c>
      <c r="Q238" s="6">
        <v>4.8899999999999997</v>
      </c>
      <c r="R238" s="2">
        <v>120085</v>
      </c>
      <c r="S238" s="2">
        <v>340</v>
      </c>
      <c r="T238" s="7">
        <v>16.63</v>
      </c>
      <c r="U238" s="8">
        <v>100</v>
      </c>
      <c r="V238" s="2">
        <v>11396534</v>
      </c>
      <c r="W238" s="3" t="s">
        <v>72</v>
      </c>
      <c r="X238" s="3" t="s">
        <v>48</v>
      </c>
      <c r="Y238" s="3" t="s">
        <v>73</v>
      </c>
      <c r="Z238" s="3" t="s">
        <v>74</v>
      </c>
      <c r="AA238" s="3" t="s">
        <v>51</v>
      </c>
      <c r="AB238" s="3" t="s">
        <v>52</v>
      </c>
      <c r="AC238" s="3" t="s">
        <v>53</v>
      </c>
      <c r="AH238" s="3" t="s">
        <v>54</v>
      </c>
      <c r="AJ238" s="3" t="s">
        <v>225</v>
      </c>
      <c r="AK238" s="3" t="s">
        <v>129</v>
      </c>
      <c r="AL238" s="3" t="s">
        <v>68</v>
      </c>
      <c r="AM238" s="3" t="s">
        <v>57</v>
      </c>
      <c r="AO238" s="3" t="s">
        <v>58</v>
      </c>
    </row>
    <row r="239" spans="1:41" x14ac:dyDescent="0.25">
      <c r="A239" t="str">
        <f>VLOOKUP(AC239,'CORRELAÇÃO UNIDADES'!A:B,2,0)</f>
        <v>DTCC</v>
      </c>
      <c r="B239">
        <f t="shared" si="3"/>
        <v>1</v>
      </c>
      <c r="C239" s="2">
        <v>646462074</v>
      </c>
      <c r="D239" s="2">
        <v>109978</v>
      </c>
      <c r="E239" s="3" t="s">
        <v>39</v>
      </c>
      <c r="F239" s="4">
        <v>43854.41537534722</v>
      </c>
      <c r="G239" s="3" t="s">
        <v>367</v>
      </c>
      <c r="H239" s="3" t="s">
        <v>41</v>
      </c>
      <c r="I239" s="3" t="s">
        <v>253</v>
      </c>
      <c r="J239" s="3" t="s">
        <v>368</v>
      </c>
      <c r="K239" s="2">
        <v>2012</v>
      </c>
      <c r="L239" s="2">
        <v>68775056</v>
      </c>
      <c r="M239" s="3" t="s">
        <v>174</v>
      </c>
      <c r="N239" s="3" t="s">
        <v>45</v>
      </c>
      <c r="O239" s="3" t="s">
        <v>46</v>
      </c>
      <c r="P239" s="5">
        <v>45.78</v>
      </c>
      <c r="Q239" s="6">
        <v>3.67</v>
      </c>
      <c r="R239" s="2">
        <v>145181</v>
      </c>
      <c r="S239" s="2">
        <v>333</v>
      </c>
      <c r="T239" s="7">
        <v>7.27</v>
      </c>
      <c r="U239" s="8">
        <v>168.01</v>
      </c>
      <c r="V239" s="2">
        <v>11396534</v>
      </c>
      <c r="W239" s="3" t="s">
        <v>72</v>
      </c>
      <c r="X239" s="3" t="s">
        <v>48</v>
      </c>
      <c r="Y239" s="3" t="s">
        <v>73</v>
      </c>
      <c r="Z239" s="3" t="s">
        <v>74</v>
      </c>
      <c r="AA239" s="3" t="s">
        <v>51</v>
      </c>
      <c r="AB239" s="3" t="s">
        <v>52</v>
      </c>
      <c r="AC239" s="3" t="s">
        <v>53</v>
      </c>
      <c r="AH239" s="3" t="s">
        <v>54</v>
      </c>
      <c r="AJ239" s="3" t="s">
        <v>225</v>
      </c>
      <c r="AK239" s="3" t="s">
        <v>369</v>
      </c>
      <c r="AL239" s="3" t="s">
        <v>68</v>
      </c>
      <c r="AM239" s="3" t="s">
        <v>257</v>
      </c>
      <c r="AO239" s="3" t="s">
        <v>58</v>
      </c>
    </row>
    <row r="240" spans="1:41" x14ac:dyDescent="0.25">
      <c r="A240" t="str">
        <f>VLOOKUP(AC240,'CORRELAÇÃO UNIDADES'!A:B,2,0)</f>
        <v>PROINFRA</v>
      </c>
      <c r="B240">
        <f t="shared" si="3"/>
        <v>1</v>
      </c>
      <c r="C240" s="2">
        <v>646480916</v>
      </c>
      <c r="D240" s="2">
        <v>109978</v>
      </c>
      <c r="E240" s="3" t="s">
        <v>39</v>
      </c>
      <c r="F240" s="4">
        <v>43854.477287569447</v>
      </c>
      <c r="G240" s="3" t="s">
        <v>238</v>
      </c>
      <c r="H240" s="3" t="s">
        <v>41</v>
      </c>
      <c r="I240" s="3" t="s">
        <v>239</v>
      </c>
      <c r="J240" s="3" t="s">
        <v>43</v>
      </c>
      <c r="K240" s="2">
        <v>2015</v>
      </c>
      <c r="L240" s="2">
        <v>2111789</v>
      </c>
      <c r="M240" s="3" t="s">
        <v>337</v>
      </c>
      <c r="N240" s="3" t="s">
        <v>45</v>
      </c>
      <c r="O240" s="3" t="s">
        <v>84</v>
      </c>
      <c r="P240" s="5">
        <v>20.21</v>
      </c>
      <c r="Q240" s="6">
        <v>4.95</v>
      </c>
      <c r="R240" s="2">
        <v>31977</v>
      </c>
      <c r="S240" s="2">
        <v>241</v>
      </c>
      <c r="T240" s="7">
        <v>11.92</v>
      </c>
      <c r="U240" s="8">
        <v>100</v>
      </c>
      <c r="V240" s="2">
        <v>9895191</v>
      </c>
      <c r="W240" s="3" t="s">
        <v>47</v>
      </c>
      <c r="X240" s="3" t="s">
        <v>48</v>
      </c>
      <c r="Y240" s="3" t="s">
        <v>49</v>
      </c>
      <c r="Z240" s="3" t="s">
        <v>50</v>
      </c>
      <c r="AA240" s="3" t="s">
        <v>51</v>
      </c>
      <c r="AB240" s="3" t="s">
        <v>52</v>
      </c>
      <c r="AC240" s="3" t="s">
        <v>75</v>
      </c>
      <c r="AH240" s="3" t="s">
        <v>54</v>
      </c>
      <c r="AJ240" s="3" t="s">
        <v>55</v>
      </c>
      <c r="AK240" s="3" t="s">
        <v>241</v>
      </c>
      <c r="AL240" s="3" t="s">
        <v>68</v>
      </c>
      <c r="AM240" s="3" t="s">
        <v>242</v>
      </c>
      <c r="AO240" s="3" t="s">
        <v>134</v>
      </c>
    </row>
    <row r="241" spans="1:41" x14ac:dyDescent="0.25">
      <c r="A241" t="str">
        <f>VLOOKUP(AC241,'CORRELAÇÃO UNIDADES'!A:B,2,0)</f>
        <v>DIRETORIA DE GESTAO DE AREAS RURAIS/MUQUEM</v>
      </c>
      <c r="B241">
        <f t="shared" si="3"/>
        <v>1</v>
      </c>
      <c r="C241" s="2">
        <v>646499992</v>
      </c>
      <c r="D241" s="2">
        <v>109978</v>
      </c>
      <c r="E241" s="3" t="s">
        <v>39</v>
      </c>
      <c r="F241" s="4">
        <v>43854.548277812501</v>
      </c>
      <c r="G241" s="3" t="s">
        <v>293</v>
      </c>
      <c r="H241" s="3" t="s">
        <v>294</v>
      </c>
      <c r="I241" s="3" t="s">
        <v>295</v>
      </c>
      <c r="J241" s="3" t="s">
        <v>43</v>
      </c>
      <c r="K241" s="2">
        <v>2012</v>
      </c>
      <c r="L241" s="2">
        <v>2072939</v>
      </c>
      <c r="M241" s="3" t="s">
        <v>296</v>
      </c>
      <c r="N241" s="3" t="s">
        <v>45</v>
      </c>
      <c r="O241" s="3" t="s">
        <v>84</v>
      </c>
      <c r="P241" s="5">
        <v>20.88</v>
      </c>
      <c r="Q241" s="6">
        <v>4.79</v>
      </c>
      <c r="R241" s="2">
        <v>91967</v>
      </c>
      <c r="S241" s="2">
        <v>596</v>
      </c>
      <c r="T241" s="7">
        <v>28.54</v>
      </c>
      <c r="U241" s="8">
        <v>100</v>
      </c>
      <c r="V241" s="2">
        <v>644030</v>
      </c>
      <c r="W241" s="3" t="s">
        <v>297</v>
      </c>
      <c r="X241" s="3" t="s">
        <v>48</v>
      </c>
      <c r="Y241" s="3" t="s">
        <v>298</v>
      </c>
      <c r="Z241" s="3" t="s">
        <v>74</v>
      </c>
      <c r="AA241" s="3" t="s">
        <v>51</v>
      </c>
      <c r="AB241" s="3" t="s">
        <v>52</v>
      </c>
      <c r="AC241" s="3" t="s">
        <v>299</v>
      </c>
      <c r="AH241" s="3" t="s">
        <v>54</v>
      </c>
      <c r="AJ241" s="3" t="s">
        <v>300</v>
      </c>
      <c r="AK241" s="3" t="s">
        <v>301</v>
      </c>
      <c r="AL241" s="3" t="s">
        <v>256</v>
      </c>
      <c r="AM241" s="3" t="s">
        <v>164</v>
      </c>
      <c r="AO241" s="3" t="s">
        <v>296</v>
      </c>
    </row>
    <row r="242" spans="1:41" x14ac:dyDescent="0.25">
      <c r="A242" t="str">
        <f>VLOOKUP(AC242,'CORRELAÇÃO UNIDADES'!A:B,2,0)</f>
        <v>DTCC</v>
      </c>
      <c r="B242">
        <f t="shared" si="3"/>
        <v>1</v>
      </c>
      <c r="C242" s="2">
        <v>646506595</v>
      </c>
      <c r="D242" s="2">
        <v>109978</v>
      </c>
      <c r="E242" s="3" t="s">
        <v>39</v>
      </c>
      <c r="F242" s="4">
        <v>43854.567721064814</v>
      </c>
      <c r="G242" s="3" t="s">
        <v>195</v>
      </c>
      <c r="H242" s="3" t="s">
        <v>41</v>
      </c>
      <c r="I242" s="3" t="s">
        <v>196</v>
      </c>
      <c r="J242" s="3" t="s">
        <v>197</v>
      </c>
      <c r="K242" s="2">
        <v>2009</v>
      </c>
      <c r="L242" s="2">
        <v>3892</v>
      </c>
      <c r="M242" s="3" t="s">
        <v>198</v>
      </c>
      <c r="N242" s="3" t="s">
        <v>45</v>
      </c>
      <c r="O242" s="3" t="s">
        <v>46</v>
      </c>
      <c r="P242" s="5">
        <v>36.22</v>
      </c>
      <c r="Q242" s="6">
        <v>3.59</v>
      </c>
      <c r="R242" s="2">
        <v>678579</v>
      </c>
      <c r="S242" s="2">
        <v>206</v>
      </c>
      <c r="T242" s="7">
        <v>5.69</v>
      </c>
      <c r="U242" s="8">
        <v>130</v>
      </c>
      <c r="V242" s="2">
        <v>9895191</v>
      </c>
      <c r="W242" s="3" t="s">
        <v>47</v>
      </c>
      <c r="X242" s="3" t="s">
        <v>48</v>
      </c>
      <c r="Y242" s="3" t="s">
        <v>49</v>
      </c>
      <c r="Z242" s="3" t="s">
        <v>50</v>
      </c>
      <c r="AA242" s="3" t="s">
        <v>51</v>
      </c>
      <c r="AB242" s="3" t="s">
        <v>52</v>
      </c>
      <c r="AC242" s="3" t="s">
        <v>53</v>
      </c>
      <c r="AH242" s="3" t="s">
        <v>54</v>
      </c>
      <c r="AJ242" s="3" t="s">
        <v>55</v>
      </c>
      <c r="AK242" s="3" t="s">
        <v>199</v>
      </c>
      <c r="AL242" s="3" t="s">
        <v>68</v>
      </c>
      <c r="AM242" s="3" t="s">
        <v>200</v>
      </c>
      <c r="AO242" s="3" t="s">
        <v>58</v>
      </c>
    </row>
    <row r="243" spans="1:41" x14ac:dyDescent="0.25">
      <c r="A243" t="str">
        <f>VLOOKUP(AC243,'CORRELAÇÃO UNIDADES'!A:B,2,0)</f>
        <v>PROINFRA</v>
      </c>
      <c r="B243">
        <f t="shared" si="3"/>
        <v>1</v>
      </c>
      <c r="C243" s="2">
        <v>646516922</v>
      </c>
      <c r="D243" s="2">
        <v>109978</v>
      </c>
      <c r="E243" s="3" t="s">
        <v>39</v>
      </c>
      <c r="F243" s="4">
        <v>43854.615651736109</v>
      </c>
      <c r="G243" s="3" t="s">
        <v>90</v>
      </c>
      <c r="H243" s="3" t="s">
        <v>41</v>
      </c>
      <c r="I243" s="3" t="s">
        <v>81</v>
      </c>
      <c r="J243" s="3" t="s">
        <v>91</v>
      </c>
      <c r="K243" s="2">
        <v>2014</v>
      </c>
      <c r="L243" s="2">
        <v>1416348</v>
      </c>
      <c r="M243" s="3" t="s">
        <v>351</v>
      </c>
      <c r="N243" s="3" t="s">
        <v>45</v>
      </c>
      <c r="O243" s="3" t="s">
        <v>84</v>
      </c>
      <c r="P243" s="5">
        <v>7.68</v>
      </c>
      <c r="Q243" s="6">
        <v>4.95</v>
      </c>
      <c r="R243" s="2">
        <v>56026</v>
      </c>
      <c r="S243" s="2">
        <v>331</v>
      </c>
      <c r="T243" s="7">
        <v>43.1</v>
      </c>
      <c r="U243" s="8">
        <v>38</v>
      </c>
      <c r="V243" s="2">
        <v>9895191</v>
      </c>
      <c r="W243" s="3" t="s">
        <v>47</v>
      </c>
      <c r="X243" s="3" t="s">
        <v>48</v>
      </c>
      <c r="Y243" s="3" t="s">
        <v>49</v>
      </c>
      <c r="Z243" s="3" t="s">
        <v>50</v>
      </c>
      <c r="AA243" s="3" t="s">
        <v>51</v>
      </c>
      <c r="AB243" s="3" t="s">
        <v>52</v>
      </c>
      <c r="AC243" s="3" t="s">
        <v>85</v>
      </c>
      <c r="AH243" s="3" t="s">
        <v>54</v>
      </c>
      <c r="AJ243" s="3" t="s">
        <v>55</v>
      </c>
      <c r="AK243" s="3" t="s">
        <v>92</v>
      </c>
      <c r="AL243" s="3" t="s">
        <v>68</v>
      </c>
      <c r="AM243" s="3" t="s">
        <v>81</v>
      </c>
      <c r="AO243" s="3" t="s">
        <v>58</v>
      </c>
    </row>
    <row r="244" spans="1:41" x14ac:dyDescent="0.25">
      <c r="A244" t="str">
        <f>VLOOKUP(AC244,'CORRELAÇÃO UNIDADES'!A:B,2,0)</f>
        <v>PROINFRA</v>
      </c>
      <c r="B244">
        <f t="shared" si="3"/>
        <v>1</v>
      </c>
      <c r="C244" s="2">
        <v>646517188</v>
      </c>
      <c r="D244" s="2">
        <v>109978</v>
      </c>
      <c r="E244" s="3" t="s">
        <v>39</v>
      </c>
      <c r="F244" s="4">
        <v>43854.616717476849</v>
      </c>
      <c r="G244" s="3" t="s">
        <v>180</v>
      </c>
      <c r="H244" s="3" t="s">
        <v>41</v>
      </c>
      <c r="I244" s="3" t="s">
        <v>81</v>
      </c>
      <c r="J244" s="3" t="s">
        <v>181</v>
      </c>
      <c r="K244" s="2">
        <v>2014</v>
      </c>
      <c r="L244" s="2">
        <v>1416348</v>
      </c>
      <c r="M244" s="3" t="s">
        <v>351</v>
      </c>
      <c r="N244" s="3" t="s">
        <v>45</v>
      </c>
      <c r="O244" s="3" t="s">
        <v>84</v>
      </c>
      <c r="P244" s="5">
        <v>6.36</v>
      </c>
      <c r="Q244" s="6">
        <v>4.95</v>
      </c>
      <c r="R244" s="2">
        <v>74174</v>
      </c>
      <c r="S244" s="2">
        <v>290</v>
      </c>
      <c r="T244" s="7">
        <v>45.6</v>
      </c>
      <c r="U244" s="8">
        <v>31.47</v>
      </c>
      <c r="V244" s="2">
        <v>9895191</v>
      </c>
      <c r="W244" s="3" t="s">
        <v>47</v>
      </c>
      <c r="X244" s="3" t="s">
        <v>48</v>
      </c>
      <c r="Y244" s="3" t="s">
        <v>49</v>
      </c>
      <c r="Z244" s="3" t="s">
        <v>50</v>
      </c>
      <c r="AA244" s="3" t="s">
        <v>51</v>
      </c>
      <c r="AB244" s="3" t="s">
        <v>52</v>
      </c>
      <c r="AC244" s="3" t="s">
        <v>85</v>
      </c>
      <c r="AH244" s="3" t="s">
        <v>54</v>
      </c>
      <c r="AJ244" s="3" t="s">
        <v>55</v>
      </c>
      <c r="AK244" s="3" t="s">
        <v>182</v>
      </c>
      <c r="AL244" s="3" t="s">
        <v>68</v>
      </c>
      <c r="AM244" s="3" t="s">
        <v>81</v>
      </c>
      <c r="AO244" s="3" t="s">
        <v>58</v>
      </c>
    </row>
    <row r="245" spans="1:41" x14ac:dyDescent="0.25">
      <c r="A245" t="str">
        <f>VLOOKUP(AC245,'CORRELAÇÃO UNIDADES'!A:B,2,0)</f>
        <v>PROINFRA</v>
      </c>
      <c r="B245">
        <f t="shared" si="3"/>
        <v>1</v>
      </c>
      <c r="C245" s="2">
        <v>646525872</v>
      </c>
      <c r="D245" s="2">
        <v>109978</v>
      </c>
      <c r="E245" s="3" t="s">
        <v>39</v>
      </c>
      <c r="F245" s="4">
        <v>43854.617748726851</v>
      </c>
      <c r="G245" s="3" t="s">
        <v>95</v>
      </c>
      <c r="H245" s="3" t="s">
        <v>41</v>
      </c>
      <c r="I245" s="3" t="s">
        <v>81</v>
      </c>
      <c r="J245" s="3" t="s">
        <v>96</v>
      </c>
      <c r="K245" s="2">
        <v>2014</v>
      </c>
      <c r="L245" s="2">
        <v>1416348</v>
      </c>
      <c r="M245" s="3" t="s">
        <v>351</v>
      </c>
      <c r="N245" s="3" t="s">
        <v>45</v>
      </c>
      <c r="O245" s="3" t="s">
        <v>84</v>
      </c>
      <c r="P245" s="5">
        <v>6.96</v>
      </c>
      <c r="Q245" s="6">
        <v>4.95</v>
      </c>
      <c r="R245" s="2">
        <v>72270</v>
      </c>
      <c r="S245" s="2">
        <v>337</v>
      </c>
      <c r="T245" s="7">
        <v>48.42</v>
      </c>
      <c r="U245" s="8">
        <v>34.44</v>
      </c>
      <c r="V245" s="2">
        <v>9895191</v>
      </c>
      <c r="W245" s="3" t="s">
        <v>47</v>
      </c>
      <c r="X245" s="3" t="s">
        <v>48</v>
      </c>
      <c r="Y245" s="3" t="s">
        <v>49</v>
      </c>
      <c r="Z245" s="3" t="s">
        <v>50</v>
      </c>
      <c r="AA245" s="3" t="s">
        <v>51</v>
      </c>
      <c r="AB245" s="3" t="s">
        <v>52</v>
      </c>
      <c r="AC245" s="3" t="s">
        <v>85</v>
      </c>
      <c r="AH245" s="3" t="s">
        <v>54</v>
      </c>
      <c r="AJ245" s="3" t="s">
        <v>55</v>
      </c>
      <c r="AK245" s="3" t="s">
        <v>97</v>
      </c>
      <c r="AL245" s="3" t="s">
        <v>68</v>
      </c>
      <c r="AM245" s="3" t="s">
        <v>81</v>
      </c>
      <c r="AO245" s="3" t="s">
        <v>58</v>
      </c>
    </row>
    <row r="246" spans="1:41" x14ac:dyDescent="0.25">
      <c r="A246" t="str">
        <f>VLOOKUP(AC246,'CORRELAÇÃO UNIDADES'!A:B,2,0)</f>
        <v>DTCC</v>
      </c>
      <c r="B246">
        <f t="shared" si="3"/>
        <v>1</v>
      </c>
      <c r="C246" s="2">
        <v>646527631</v>
      </c>
      <c r="D246" s="2">
        <v>109978</v>
      </c>
      <c r="E246" s="3" t="s">
        <v>39</v>
      </c>
      <c r="F246" s="4">
        <v>43854.624138692132</v>
      </c>
      <c r="G246" s="3" t="s">
        <v>320</v>
      </c>
      <c r="H246" s="3" t="s">
        <v>41</v>
      </c>
      <c r="I246" s="3" t="s">
        <v>321</v>
      </c>
      <c r="J246" s="3" t="s">
        <v>322</v>
      </c>
      <c r="K246" s="2">
        <v>2007</v>
      </c>
      <c r="L246" s="2">
        <v>1416348</v>
      </c>
      <c r="M246" s="3" t="s">
        <v>351</v>
      </c>
      <c r="N246" s="3" t="s">
        <v>45</v>
      </c>
      <c r="O246" s="3" t="s">
        <v>84</v>
      </c>
      <c r="P246" s="5">
        <v>31.9</v>
      </c>
      <c r="Q246" s="6">
        <v>4.95</v>
      </c>
      <c r="R246" s="2">
        <v>322822</v>
      </c>
      <c r="S246" s="2">
        <v>105</v>
      </c>
      <c r="T246" s="7">
        <v>3.29</v>
      </c>
      <c r="U246" s="8">
        <v>157.84</v>
      </c>
      <c r="V246" s="2">
        <v>9895191</v>
      </c>
      <c r="W246" s="3" t="s">
        <v>47</v>
      </c>
      <c r="X246" s="3" t="s">
        <v>48</v>
      </c>
      <c r="Y246" s="3" t="s">
        <v>49</v>
      </c>
      <c r="Z246" s="3" t="s">
        <v>50</v>
      </c>
      <c r="AA246" s="3" t="s">
        <v>51</v>
      </c>
      <c r="AB246" s="3" t="s">
        <v>52</v>
      </c>
      <c r="AC246" s="3" t="s">
        <v>53</v>
      </c>
      <c r="AH246" s="3" t="s">
        <v>54</v>
      </c>
      <c r="AJ246" s="3" t="s">
        <v>55</v>
      </c>
      <c r="AK246" s="3" t="s">
        <v>323</v>
      </c>
      <c r="AL246" s="3" t="s">
        <v>68</v>
      </c>
      <c r="AM246" s="3" t="s">
        <v>200</v>
      </c>
      <c r="AO246" s="3" t="s">
        <v>58</v>
      </c>
    </row>
    <row r="247" spans="1:41" x14ac:dyDescent="0.25">
      <c r="A247" t="str">
        <f>VLOOKUP(AC247,'CORRELAÇÃO UNIDADES'!A:B,2,0)</f>
        <v>DTCC</v>
      </c>
      <c r="B247">
        <f t="shared" si="3"/>
        <v>1</v>
      </c>
      <c r="C247" s="2">
        <v>646528866</v>
      </c>
      <c r="D247" s="2">
        <v>109978</v>
      </c>
      <c r="E247" s="3" t="s">
        <v>39</v>
      </c>
      <c r="F247" s="4">
        <v>43854.62821210648</v>
      </c>
      <c r="G247" s="3" t="s">
        <v>93</v>
      </c>
      <c r="H247" s="3" t="s">
        <v>41</v>
      </c>
      <c r="I247" s="3" t="s">
        <v>81</v>
      </c>
      <c r="J247" s="3" t="s">
        <v>43</v>
      </c>
      <c r="K247" s="2">
        <v>2014</v>
      </c>
      <c r="L247" s="2">
        <v>1416348</v>
      </c>
      <c r="M247" s="3" t="s">
        <v>351</v>
      </c>
      <c r="N247" s="3" t="s">
        <v>45</v>
      </c>
      <c r="O247" s="3" t="s">
        <v>84</v>
      </c>
      <c r="P247" s="5">
        <v>5.3</v>
      </c>
      <c r="Q247" s="6">
        <v>4.95</v>
      </c>
      <c r="R247" s="2">
        <v>41152</v>
      </c>
      <c r="S247" s="2">
        <v>227</v>
      </c>
      <c r="T247" s="7">
        <v>42.83</v>
      </c>
      <c r="U247" s="8">
        <v>26.22</v>
      </c>
      <c r="V247" s="2">
        <v>9895191</v>
      </c>
      <c r="W247" s="3" t="s">
        <v>47</v>
      </c>
      <c r="X247" s="3" t="s">
        <v>48</v>
      </c>
      <c r="Y247" s="3" t="s">
        <v>49</v>
      </c>
      <c r="Z247" s="3" t="s">
        <v>50</v>
      </c>
      <c r="AA247" s="3" t="s">
        <v>51</v>
      </c>
      <c r="AB247" s="3" t="s">
        <v>52</v>
      </c>
      <c r="AC247" s="3" t="s">
        <v>53</v>
      </c>
      <c r="AH247" s="3" t="s">
        <v>54</v>
      </c>
      <c r="AJ247" s="3" t="s">
        <v>55</v>
      </c>
      <c r="AK247" s="3" t="s">
        <v>94</v>
      </c>
      <c r="AL247" s="3" t="s">
        <v>68</v>
      </c>
      <c r="AM247" s="3" t="s">
        <v>81</v>
      </c>
      <c r="AO247" s="3" t="s">
        <v>58</v>
      </c>
    </row>
    <row r="248" spans="1:41" x14ac:dyDescent="0.25">
      <c r="A248" t="str">
        <f>VLOOKUP(AC248,'CORRELAÇÃO UNIDADES'!A:B,2,0)</f>
        <v>DTCC</v>
      </c>
      <c r="B248">
        <f t="shared" si="3"/>
        <v>1</v>
      </c>
      <c r="C248" s="2">
        <v>646869290</v>
      </c>
      <c r="D248" s="2">
        <v>109978</v>
      </c>
      <c r="E248" s="3" t="s">
        <v>39</v>
      </c>
      <c r="F248" s="4">
        <v>43857.32908984954</v>
      </c>
      <c r="G248" s="3" t="s">
        <v>186</v>
      </c>
      <c r="H248" s="3" t="s">
        <v>41</v>
      </c>
      <c r="I248" s="3" t="s">
        <v>187</v>
      </c>
      <c r="J248" s="3" t="s">
        <v>188</v>
      </c>
      <c r="K248" s="2">
        <v>2007</v>
      </c>
      <c r="L248" s="2">
        <v>68775056</v>
      </c>
      <c r="M248" s="3" t="s">
        <v>174</v>
      </c>
      <c r="N248" s="3" t="s">
        <v>45</v>
      </c>
      <c r="O248" s="3" t="s">
        <v>106</v>
      </c>
      <c r="P248" s="5">
        <v>168.97</v>
      </c>
      <c r="Q248" s="6">
        <v>3.79</v>
      </c>
      <c r="R248" s="2">
        <v>128740</v>
      </c>
      <c r="S248" s="2">
        <v>541</v>
      </c>
      <c r="T248" s="7">
        <v>3.2</v>
      </c>
      <c r="U248" s="8">
        <v>640.25</v>
      </c>
      <c r="V248" s="2">
        <v>491063</v>
      </c>
      <c r="W248" s="3" t="s">
        <v>107</v>
      </c>
      <c r="X248" s="3" t="s">
        <v>48</v>
      </c>
      <c r="Y248" s="3" t="s">
        <v>108</v>
      </c>
      <c r="Z248" s="3" t="s">
        <v>109</v>
      </c>
      <c r="AA248" s="3" t="s">
        <v>51</v>
      </c>
      <c r="AB248" s="3" t="s">
        <v>52</v>
      </c>
      <c r="AC248" s="3" t="s">
        <v>53</v>
      </c>
      <c r="AH248" s="3" t="s">
        <v>54</v>
      </c>
      <c r="AJ248" s="3" t="s">
        <v>111</v>
      </c>
      <c r="AK248" s="3" t="s">
        <v>193</v>
      </c>
      <c r="AL248" s="3" t="s">
        <v>68</v>
      </c>
      <c r="AM248" s="3" t="s">
        <v>63</v>
      </c>
      <c r="AO248" s="3" t="s">
        <v>58</v>
      </c>
    </row>
    <row r="249" spans="1:41" x14ac:dyDescent="0.25">
      <c r="A249" t="str">
        <f>VLOOKUP(AC249,'CORRELAÇÃO UNIDADES'!A:B,2,0)</f>
        <v>PROINFRA</v>
      </c>
      <c r="B249">
        <f t="shared" si="3"/>
        <v>1</v>
      </c>
      <c r="C249" s="2">
        <v>646894347</v>
      </c>
      <c r="D249" s="2">
        <v>109978</v>
      </c>
      <c r="E249" s="3" t="s">
        <v>39</v>
      </c>
      <c r="F249" s="4">
        <v>43857.375839305554</v>
      </c>
      <c r="G249" s="3" t="s">
        <v>87</v>
      </c>
      <c r="H249" s="3" t="s">
        <v>41</v>
      </c>
      <c r="I249" s="3" t="s">
        <v>81</v>
      </c>
      <c r="J249" s="3" t="s">
        <v>88</v>
      </c>
      <c r="K249" s="2">
        <v>2014</v>
      </c>
      <c r="L249" s="2">
        <v>395918</v>
      </c>
      <c r="M249" s="3" t="s">
        <v>370</v>
      </c>
      <c r="N249" s="3" t="s">
        <v>45</v>
      </c>
      <c r="O249" s="3" t="s">
        <v>84</v>
      </c>
      <c r="P249" s="5">
        <v>5.52</v>
      </c>
      <c r="Q249" s="6">
        <v>4.9000000000000004</v>
      </c>
      <c r="R249" s="2">
        <v>68618</v>
      </c>
      <c r="S249" s="2">
        <v>236</v>
      </c>
      <c r="T249" s="7">
        <v>42.75</v>
      </c>
      <c r="U249" s="8">
        <v>27.04</v>
      </c>
      <c r="V249" s="2">
        <v>9895191</v>
      </c>
      <c r="W249" s="3" t="s">
        <v>47</v>
      </c>
      <c r="X249" s="3" t="s">
        <v>48</v>
      </c>
      <c r="Y249" s="3" t="s">
        <v>49</v>
      </c>
      <c r="Z249" s="3" t="s">
        <v>50</v>
      </c>
      <c r="AA249" s="3" t="s">
        <v>51</v>
      </c>
      <c r="AB249" s="3" t="s">
        <v>52</v>
      </c>
      <c r="AC249" s="3" t="s">
        <v>85</v>
      </c>
      <c r="AH249" s="3" t="s">
        <v>54</v>
      </c>
      <c r="AJ249" s="3" t="s">
        <v>55</v>
      </c>
      <c r="AK249" s="3" t="s">
        <v>89</v>
      </c>
      <c r="AL249" s="3" t="s">
        <v>68</v>
      </c>
      <c r="AM249" s="3" t="s">
        <v>81</v>
      </c>
      <c r="AO249" s="3" t="s">
        <v>58</v>
      </c>
    </row>
    <row r="250" spans="1:41" x14ac:dyDescent="0.25">
      <c r="A250" t="str">
        <f>VLOOKUP(AC250,'CORRELAÇÃO UNIDADES'!A:B,2,0)</f>
        <v>PROINFRA</v>
      </c>
      <c r="B250">
        <f t="shared" si="3"/>
        <v>1</v>
      </c>
      <c r="C250" s="2">
        <v>646895010</v>
      </c>
      <c r="D250" s="2">
        <v>109978</v>
      </c>
      <c r="E250" s="3" t="s">
        <v>39</v>
      </c>
      <c r="F250" s="4">
        <v>43857.377176689813</v>
      </c>
      <c r="G250" s="3" t="s">
        <v>90</v>
      </c>
      <c r="H250" s="3" t="s">
        <v>41</v>
      </c>
      <c r="I250" s="3" t="s">
        <v>81</v>
      </c>
      <c r="J250" s="3" t="s">
        <v>91</v>
      </c>
      <c r="K250" s="2">
        <v>2014</v>
      </c>
      <c r="L250" s="2">
        <v>395918</v>
      </c>
      <c r="M250" s="3" t="s">
        <v>370</v>
      </c>
      <c r="N250" s="3" t="s">
        <v>45</v>
      </c>
      <c r="O250" s="3" t="s">
        <v>84</v>
      </c>
      <c r="P250" s="5">
        <v>6.74</v>
      </c>
      <c r="Q250" s="6">
        <v>4.9000000000000004</v>
      </c>
      <c r="R250" s="2">
        <v>56282</v>
      </c>
      <c r="S250" s="2">
        <v>256</v>
      </c>
      <c r="T250" s="7">
        <v>37.979999999999997</v>
      </c>
      <c r="U250" s="8">
        <v>33</v>
      </c>
      <c r="V250" s="2">
        <v>9895191</v>
      </c>
      <c r="W250" s="3" t="s">
        <v>47</v>
      </c>
      <c r="X250" s="3" t="s">
        <v>48</v>
      </c>
      <c r="Y250" s="3" t="s">
        <v>49</v>
      </c>
      <c r="Z250" s="3" t="s">
        <v>50</v>
      </c>
      <c r="AA250" s="3" t="s">
        <v>51</v>
      </c>
      <c r="AB250" s="3" t="s">
        <v>52</v>
      </c>
      <c r="AC250" s="3" t="s">
        <v>85</v>
      </c>
      <c r="AH250" s="3" t="s">
        <v>54</v>
      </c>
      <c r="AJ250" s="3" t="s">
        <v>55</v>
      </c>
      <c r="AK250" s="3" t="s">
        <v>92</v>
      </c>
      <c r="AL250" s="3" t="s">
        <v>68</v>
      </c>
      <c r="AM250" s="3" t="s">
        <v>81</v>
      </c>
      <c r="AO250" s="3" t="s">
        <v>58</v>
      </c>
    </row>
    <row r="251" spans="1:41" x14ac:dyDescent="0.25">
      <c r="A251" t="str">
        <f>VLOOKUP(AC251,'CORRELAÇÃO UNIDADES'!A:B,2,0)</f>
        <v>DTCC</v>
      </c>
      <c r="B251">
        <f t="shared" si="3"/>
        <v>1</v>
      </c>
      <c r="C251" s="2">
        <v>646899548</v>
      </c>
      <c r="D251" s="2">
        <v>109978</v>
      </c>
      <c r="E251" s="3" t="s">
        <v>39</v>
      </c>
      <c r="F251" s="4">
        <v>43857.381737037038</v>
      </c>
      <c r="G251" s="3" t="s">
        <v>98</v>
      </c>
      <c r="H251" s="3" t="s">
        <v>41</v>
      </c>
      <c r="I251" s="3" t="s">
        <v>81</v>
      </c>
      <c r="J251" s="3" t="s">
        <v>99</v>
      </c>
      <c r="K251" s="2">
        <v>2014</v>
      </c>
      <c r="L251" s="2">
        <v>395918</v>
      </c>
      <c r="M251" s="3" t="s">
        <v>370</v>
      </c>
      <c r="N251" s="3" t="s">
        <v>45</v>
      </c>
      <c r="O251" s="3" t="s">
        <v>84</v>
      </c>
      <c r="P251" s="5">
        <v>7.76</v>
      </c>
      <c r="Q251" s="6">
        <v>4.9000000000000004</v>
      </c>
      <c r="R251" s="2">
        <v>50435</v>
      </c>
      <c r="S251" s="2">
        <v>340</v>
      </c>
      <c r="T251" s="7">
        <v>43.81</v>
      </c>
      <c r="U251" s="8">
        <v>38</v>
      </c>
      <c r="V251" s="2">
        <v>9895191</v>
      </c>
      <c r="W251" s="3" t="s">
        <v>47</v>
      </c>
      <c r="X251" s="3" t="s">
        <v>48</v>
      </c>
      <c r="Y251" s="3" t="s">
        <v>49</v>
      </c>
      <c r="Z251" s="3" t="s">
        <v>50</v>
      </c>
      <c r="AA251" s="3" t="s">
        <v>51</v>
      </c>
      <c r="AB251" s="3" t="s">
        <v>52</v>
      </c>
      <c r="AC251" s="3" t="s">
        <v>53</v>
      </c>
      <c r="AH251" s="3" t="s">
        <v>54</v>
      </c>
      <c r="AJ251" s="3" t="s">
        <v>55</v>
      </c>
      <c r="AK251" s="3" t="s">
        <v>100</v>
      </c>
      <c r="AL251" s="3" t="s">
        <v>68</v>
      </c>
      <c r="AM251" s="3" t="s">
        <v>81</v>
      </c>
      <c r="AO251" s="3" t="s">
        <v>58</v>
      </c>
    </row>
    <row r="252" spans="1:41" x14ac:dyDescent="0.25">
      <c r="A252" t="str">
        <f>VLOOKUP(AC252,'CORRELAÇÃO UNIDADES'!A:B,2,0)</f>
        <v>PROINFRA</v>
      </c>
      <c r="B252">
        <f t="shared" si="3"/>
        <v>1</v>
      </c>
      <c r="C252" s="2">
        <v>646900104</v>
      </c>
      <c r="D252" s="2">
        <v>109978</v>
      </c>
      <c r="E252" s="3" t="s">
        <v>39</v>
      </c>
      <c r="F252" s="4">
        <v>43857.382918240743</v>
      </c>
      <c r="G252" s="3" t="s">
        <v>264</v>
      </c>
      <c r="H252" s="3" t="s">
        <v>41</v>
      </c>
      <c r="I252" s="3" t="s">
        <v>81</v>
      </c>
      <c r="J252" s="3" t="s">
        <v>265</v>
      </c>
      <c r="K252" s="2">
        <v>2014</v>
      </c>
      <c r="L252" s="2">
        <v>395918</v>
      </c>
      <c r="M252" s="3" t="s">
        <v>370</v>
      </c>
      <c r="N252" s="3" t="s">
        <v>45</v>
      </c>
      <c r="O252" s="3" t="s">
        <v>84</v>
      </c>
      <c r="P252" s="5">
        <v>7.35</v>
      </c>
      <c r="Q252" s="6">
        <v>4.9000000000000004</v>
      </c>
      <c r="R252" s="2">
        <v>76979</v>
      </c>
      <c r="S252" s="2">
        <v>324</v>
      </c>
      <c r="T252" s="7">
        <v>44.08</v>
      </c>
      <c r="U252" s="8">
        <v>36</v>
      </c>
      <c r="V252" s="2">
        <v>9895191</v>
      </c>
      <c r="W252" s="3" t="s">
        <v>47</v>
      </c>
      <c r="X252" s="3" t="s">
        <v>48</v>
      </c>
      <c r="Y252" s="3" t="s">
        <v>49</v>
      </c>
      <c r="Z252" s="3" t="s">
        <v>50</v>
      </c>
      <c r="AA252" s="3" t="s">
        <v>51</v>
      </c>
      <c r="AB252" s="3" t="s">
        <v>52</v>
      </c>
      <c r="AC252" s="3" t="s">
        <v>85</v>
      </c>
      <c r="AH252" s="3" t="s">
        <v>54</v>
      </c>
      <c r="AJ252" s="3" t="s">
        <v>55</v>
      </c>
      <c r="AK252" s="3" t="s">
        <v>266</v>
      </c>
      <c r="AL252" s="3" t="s">
        <v>68</v>
      </c>
      <c r="AM252" s="3" t="s">
        <v>81</v>
      </c>
      <c r="AO252" s="3" t="s">
        <v>58</v>
      </c>
    </row>
    <row r="253" spans="1:41" x14ac:dyDescent="0.25">
      <c r="A253" t="str">
        <f>VLOOKUP(AC253,'CORRELAÇÃO UNIDADES'!A:B,2,0)</f>
        <v>PROINFRA</v>
      </c>
      <c r="B253">
        <f t="shared" si="3"/>
        <v>1</v>
      </c>
      <c r="C253" s="2">
        <v>646904617</v>
      </c>
      <c r="D253" s="2">
        <v>109978</v>
      </c>
      <c r="E253" s="3" t="s">
        <v>39</v>
      </c>
      <c r="F253" s="4">
        <v>43857.391351620368</v>
      </c>
      <c r="G253" s="3" t="s">
        <v>101</v>
      </c>
      <c r="H253" s="3" t="s">
        <v>41</v>
      </c>
      <c r="I253" s="3" t="s">
        <v>81</v>
      </c>
      <c r="J253" s="3" t="s">
        <v>102</v>
      </c>
      <c r="K253" s="2">
        <v>2014</v>
      </c>
      <c r="L253" s="2">
        <v>395918</v>
      </c>
      <c r="M253" s="3" t="s">
        <v>370</v>
      </c>
      <c r="N253" s="3" t="s">
        <v>45</v>
      </c>
      <c r="O253" s="3" t="s">
        <v>84</v>
      </c>
      <c r="P253" s="5">
        <v>6.8</v>
      </c>
      <c r="Q253" s="6">
        <v>4.9000000000000004</v>
      </c>
      <c r="R253" s="2">
        <v>65392</v>
      </c>
      <c r="S253" s="2">
        <v>256</v>
      </c>
      <c r="T253" s="7">
        <v>37.65</v>
      </c>
      <c r="U253" s="8">
        <v>33.31</v>
      </c>
      <c r="V253" s="2">
        <v>9895191</v>
      </c>
      <c r="W253" s="3" t="s">
        <v>47</v>
      </c>
      <c r="X253" s="3" t="s">
        <v>48</v>
      </c>
      <c r="Y253" s="3" t="s">
        <v>49</v>
      </c>
      <c r="Z253" s="3" t="s">
        <v>50</v>
      </c>
      <c r="AA253" s="3" t="s">
        <v>51</v>
      </c>
      <c r="AB253" s="3" t="s">
        <v>52</v>
      </c>
      <c r="AC253" s="3" t="s">
        <v>85</v>
      </c>
      <c r="AH253" s="3" t="s">
        <v>54</v>
      </c>
      <c r="AJ253" s="3" t="s">
        <v>55</v>
      </c>
      <c r="AK253" s="3" t="s">
        <v>103</v>
      </c>
      <c r="AL253" s="3" t="s">
        <v>68</v>
      </c>
      <c r="AM253" s="3" t="s">
        <v>81</v>
      </c>
      <c r="AO253" s="3" t="s">
        <v>58</v>
      </c>
    </row>
    <row r="254" spans="1:41" x14ac:dyDescent="0.25">
      <c r="A254" t="str">
        <f>VLOOKUP(AC254,'CORRELAÇÃO UNIDADES'!A:B,2,0)</f>
        <v>PROINFRA</v>
      </c>
      <c r="B254">
        <f t="shared" si="3"/>
        <v>1</v>
      </c>
      <c r="C254" s="2">
        <v>646905347</v>
      </c>
      <c r="D254" s="2">
        <v>109978</v>
      </c>
      <c r="E254" s="3" t="s">
        <v>39</v>
      </c>
      <c r="F254" s="4">
        <v>43857.392948958332</v>
      </c>
      <c r="G254" s="3" t="s">
        <v>176</v>
      </c>
      <c r="H254" s="3" t="s">
        <v>41</v>
      </c>
      <c r="I254" s="3" t="s">
        <v>81</v>
      </c>
      <c r="J254" s="3" t="s">
        <v>177</v>
      </c>
      <c r="K254" s="2">
        <v>2014</v>
      </c>
      <c r="L254" s="2">
        <v>395918</v>
      </c>
      <c r="M254" s="3" t="s">
        <v>370</v>
      </c>
      <c r="N254" s="3" t="s">
        <v>45</v>
      </c>
      <c r="O254" s="3" t="s">
        <v>84</v>
      </c>
      <c r="P254" s="5">
        <v>7.78</v>
      </c>
      <c r="Q254" s="6">
        <v>4.9000000000000004</v>
      </c>
      <c r="R254" s="2">
        <v>81082</v>
      </c>
      <c r="S254" s="2">
        <v>290</v>
      </c>
      <c r="T254" s="7">
        <v>37.28</v>
      </c>
      <c r="U254" s="8">
        <v>38.11</v>
      </c>
      <c r="V254" s="2">
        <v>9895191</v>
      </c>
      <c r="W254" s="3" t="s">
        <v>47</v>
      </c>
      <c r="X254" s="3" t="s">
        <v>48</v>
      </c>
      <c r="Y254" s="3" t="s">
        <v>49</v>
      </c>
      <c r="Z254" s="3" t="s">
        <v>50</v>
      </c>
      <c r="AA254" s="3" t="s">
        <v>51</v>
      </c>
      <c r="AB254" s="3" t="s">
        <v>52</v>
      </c>
      <c r="AC254" s="3" t="s">
        <v>85</v>
      </c>
      <c r="AH254" s="3" t="s">
        <v>54</v>
      </c>
      <c r="AJ254" s="3" t="s">
        <v>55</v>
      </c>
      <c r="AK254" s="3" t="s">
        <v>178</v>
      </c>
      <c r="AL254" s="3" t="s">
        <v>68</v>
      </c>
      <c r="AM254" s="3" t="s">
        <v>81</v>
      </c>
      <c r="AO254" s="3" t="s">
        <v>58</v>
      </c>
    </row>
    <row r="255" spans="1:41" x14ac:dyDescent="0.25">
      <c r="A255" t="str">
        <f>VLOOKUP(AC255,'CORRELAÇÃO UNIDADES'!A:B,2,0)</f>
        <v>DTCC</v>
      </c>
      <c r="B255">
        <f t="shared" si="3"/>
        <v>1</v>
      </c>
      <c r="C255" s="2">
        <v>646907883</v>
      </c>
      <c r="D255" s="2">
        <v>109978</v>
      </c>
      <c r="E255" s="3" t="s">
        <v>39</v>
      </c>
      <c r="F255" s="4">
        <v>43857.399160833331</v>
      </c>
      <c r="G255" s="3" t="s">
        <v>167</v>
      </c>
      <c r="H255" s="3" t="s">
        <v>41</v>
      </c>
      <c r="I255" s="3" t="s">
        <v>168</v>
      </c>
      <c r="J255" s="3" t="s">
        <v>43</v>
      </c>
      <c r="K255" s="2">
        <v>2010</v>
      </c>
      <c r="L255" s="2">
        <v>395918</v>
      </c>
      <c r="M255" s="3" t="s">
        <v>370</v>
      </c>
      <c r="N255" s="3" t="s">
        <v>45</v>
      </c>
      <c r="O255" s="3" t="s">
        <v>84</v>
      </c>
      <c r="P255" s="5">
        <v>43.31</v>
      </c>
      <c r="Q255" s="6">
        <v>4.9000000000000004</v>
      </c>
      <c r="R255" s="2">
        <v>330174</v>
      </c>
      <c r="S255" s="2">
        <v>324</v>
      </c>
      <c r="T255" s="7">
        <v>7.48</v>
      </c>
      <c r="U255" s="8">
        <v>212.13</v>
      </c>
      <c r="V255" s="2">
        <v>9895191</v>
      </c>
      <c r="W255" s="3" t="s">
        <v>47</v>
      </c>
      <c r="X255" s="3" t="s">
        <v>48</v>
      </c>
      <c r="Y255" s="3" t="s">
        <v>49</v>
      </c>
      <c r="Z255" s="3" t="s">
        <v>50</v>
      </c>
      <c r="AA255" s="3" t="s">
        <v>51</v>
      </c>
      <c r="AB255" s="3" t="s">
        <v>52</v>
      </c>
      <c r="AC255" s="3" t="s">
        <v>53</v>
      </c>
      <c r="AH255" s="3" t="s">
        <v>54</v>
      </c>
      <c r="AJ255" s="3" t="s">
        <v>55</v>
      </c>
      <c r="AK255" s="3" t="s">
        <v>169</v>
      </c>
      <c r="AL255" s="3" t="s">
        <v>68</v>
      </c>
      <c r="AM255" s="3" t="s">
        <v>170</v>
      </c>
      <c r="AO255" s="3" t="s">
        <v>58</v>
      </c>
    </row>
    <row r="256" spans="1:41" x14ac:dyDescent="0.25">
      <c r="A256" t="str">
        <f>VLOOKUP(AC256,'CORRELAÇÃO UNIDADES'!A:B,2,0)</f>
        <v>DTCC</v>
      </c>
      <c r="B256">
        <f t="shared" si="3"/>
        <v>1</v>
      </c>
      <c r="C256" s="2">
        <v>646917830</v>
      </c>
      <c r="D256" s="2">
        <v>109978</v>
      </c>
      <c r="E256" s="3" t="s">
        <v>39</v>
      </c>
      <c r="F256" s="4">
        <v>43857.423399537038</v>
      </c>
      <c r="G256" s="3" t="s">
        <v>231</v>
      </c>
      <c r="H256" s="3" t="s">
        <v>41</v>
      </c>
      <c r="I256" s="3" t="s">
        <v>81</v>
      </c>
      <c r="J256" s="3" t="s">
        <v>232</v>
      </c>
      <c r="K256" s="2">
        <v>2009</v>
      </c>
      <c r="L256" s="2">
        <v>395918</v>
      </c>
      <c r="M256" s="3" t="s">
        <v>370</v>
      </c>
      <c r="N256" s="3" t="s">
        <v>45</v>
      </c>
      <c r="O256" s="3" t="s">
        <v>84</v>
      </c>
      <c r="P256" s="5">
        <v>8</v>
      </c>
      <c r="Q256" s="6">
        <v>4.9000000000000004</v>
      </c>
      <c r="R256" s="2">
        <v>19100</v>
      </c>
      <c r="S256" s="2">
        <v>324</v>
      </c>
      <c r="T256" s="7">
        <v>40.5</v>
      </c>
      <c r="U256" s="8">
        <v>39.18</v>
      </c>
      <c r="V256" s="2">
        <v>9895191</v>
      </c>
      <c r="W256" s="3" t="s">
        <v>47</v>
      </c>
      <c r="X256" s="3" t="s">
        <v>48</v>
      </c>
      <c r="Y256" s="3" t="s">
        <v>49</v>
      </c>
      <c r="Z256" s="3" t="s">
        <v>50</v>
      </c>
      <c r="AA256" s="3" t="s">
        <v>51</v>
      </c>
      <c r="AB256" s="3" t="s">
        <v>52</v>
      </c>
      <c r="AC256" s="3" t="s">
        <v>53</v>
      </c>
      <c r="AH256" s="3" t="s">
        <v>54</v>
      </c>
      <c r="AJ256" s="3" t="s">
        <v>55</v>
      </c>
      <c r="AK256" s="3" t="s">
        <v>233</v>
      </c>
      <c r="AL256" s="3" t="s">
        <v>234</v>
      </c>
      <c r="AM256" s="3" t="s">
        <v>81</v>
      </c>
      <c r="AO256" s="3" t="s">
        <v>58</v>
      </c>
    </row>
    <row r="257" spans="1:41" x14ac:dyDescent="0.25">
      <c r="A257" t="str">
        <f>VLOOKUP(AC257,'CORRELAÇÃO UNIDADES'!A:B,2,0)</f>
        <v>DTCC</v>
      </c>
      <c r="B257">
        <f t="shared" si="3"/>
        <v>1</v>
      </c>
      <c r="C257" s="2">
        <v>646953952</v>
      </c>
      <c r="D257" s="2">
        <v>109978</v>
      </c>
      <c r="E257" s="3" t="s">
        <v>39</v>
      </c>
      <c r="F257" s="4">
        <v>43857.54426516204</v>
      </c>
      <c r="G257" s="3" t="s">
        <v>160</v>
      </c>
      <c r="H257" s="3" t="s">
        <v>41</v>
      </c>
      <c r="I257" s="3" t="s">
        <v>161</v>
      </c>
      <c r="J257" s="3" t="s">
        <v>43</v>
      </c>
      <c r="K257" s="2">
        <v>2014</v>
      </c>
      <c r="L257" s="2">
        <v>12918</v>
      </c>
      <c r="M257" s="3" t="s">
        <v>44</v>
      </c>
      <c r="N257" s="3" t="s">
        <v>45</v>
      </c>
      <c r="O257" s="3" t="s">
        <v>46</v>
      </c>
      <c r="P257" s="5">
        <v>41.79</v>
      </c>
      <c r="Q257" s="6">
        <v>3.59</v>
      </c>
      <c r="R257" s="2">
        <v>120726</v>
      </c>
      <c r="S257" s="2">
        <v>293</v>
      </c>
      <c r="T257" s="7">
        <v>7.01</v>
      </c>
      <c r="U257" s="8">
        <v>150</v>
      </c>
      <c r="V257" s="2">
        <v>9895191</v>
      </c>
      <c r="W257" s="3" t="s">
        <v>47</v>
      </c>
      <c r="X257" s="3" t="s">
        <v>48</v>
      </c>
      <c r="Y257" s="3" t="s">
        <v>49</v>
      </c>
      <c r="Z257" s="3" t="s">
        <v>50</v>
      </c>
      <c r="AA257" s="3" t="s">
        <v>51</v>
      </c>
      <c r="AB257" s="3" t="s">
        <v>52</v>
      </c>
      <c r="AC257" s="3" t="s">
        <v>53</v>
      </c>
      <c r="AH257" s="3" t="s">
        <v>54</v>
      </c>
      <c r="AJ257" s="3" t="s">
        <v>55</v>
      </c>
      <c r="AK257" s="3" t="s">
        <v>163</v>
      </c>
      <c r="AL257" s="3" t="s">
        <v>68</v>
      </c>
      <c r="AM257" s="3" t="s">
        <v>164</v>
      </c>
      <c r="AO257" s="3" t="s">
        <v>58</v>
      </c>
    </row>
    <row r="258" spans="1:41" x14ac:dyDescent="0.25">
      <c r="A258" t="str">
        <f>VLOOKUP(AC258,'CORRELAÇÃO UNIDADES'!A:B,2,0)</f>
        <v>DTCC</v>
      </c>
      <c r="B258">
        <f t="shared" si="3"/>
        <v>1</v>
      </c>
      <c r="C258" s="2">
        <v>646966546</v>
      </c>
      <c r="D258" s="2">
        <v>109978</v>
      </c>
      <c r="E258" s="3" t="s">
        <v>39</v>
      </c>
      <c r="F258" s="4">
        <v>43857.590921597221</v>
      </c>
      <c r="G258" s="3" t="s">
        <v>371</v>
      </c>
      <c r="H258" s="3" t="s">
        <v>41</v>
      </c>
      <c r="I258" s="3" t="s">
        <v>168</v>
      </c>
      <c r="J258" s="3" t="s">
        <v>372</v>
      </c>
      <c r="K258" s="2">
        <v>2010</v>
      </c>
      <c r="L258" s="2">
        <v>1095810</v>
      </c>
      <c r="M258" s="3" t="s">
        <v>341</v>
      </c>
      <c r="N258" s="3" t="s">
        <v>45</v>
      </c>
      <c r="O258" s="3" t="s">
        <v>46</v>
      </c>
      <c r="P258" s="5">
        <v>45.98</v>
      </c>
      <c r="Q258" s="6">
        <v>3.59</v>
      </c>
      <c r="R258" s="2">
        <v>274947</v>
      </c>
      <c r="S258" s="2">
        <v>224</v>
      </c>
      <c r="T258" s="7">
        <v>4.87</v>
      </c>
      <c r="U258" s="8">
        <v>165.02</v>
      </c>
      <c r="V258" s="2">
        <v>9895191</v>
      </c>
      <c r="W258" s="3" t="s">
        <v>47</v>
      </c>
      <c r="X258" s="3" t="s">
        <v>48</v>
      </c>
      <c r="Y258" s="3" t="s">
        <v>49</v>
      </c>
      <c r="Z258" s="3" t="s">
        <v>50</v>
      </c>
      <c r="AA258" s="3" t="s">
        <v>51</v>
      </c>
      <c r="AB258" s="3" t="s">
        <v>52</v>
      </c>
      <c r="AC258" s="3" t="s">
        <v>53</v>
      </c>
      <c r="AH258" s="3" t="s">
        <v>54</v>
      </c>
      <c r="AJ258" s="3" t="s">
        <v>55</v>
      </c>
      <c r="AK258" s="3" t="s">
        <v>373</v>
      </c>
      <c r="AL258" s="3" t="s">
        <v>68</v>
      </c>
      <c r="AM258" s="3" t="s">
        <v>170</v>
      </c>
      <c r="AO258" s="3" t="s">
        <v>58</v>
      </c>
    </row>
    <row r="259" spans="1:41" x14ac:dyDescent="0.25">
      <c r="A259" t="str">
        <f>VLOOKUP(AC259,'CORRELAÇÃO UNIDADES'!A:B,2,0)</f>
        <v>DTCC</v>
      </c>
      <c r="B259">
        <f t="shared" ref="B259:B322" si="4">MONTH(F259)</f>
        <v>1</v>
      </c>
      <c r="C259" s="2">
        <v>646973817</v>
      </c>
      <c r="D259" s="2">
        <v>109978</v>
      </c>
      <c r="E259" s="3" t="s">
        <v>39</v>
      </c>
      <c r="F259" s="4">
        <v>43857.610839537039</v>
      </c>
      <c r="G259" s="3" t="s">
        <v>330</v>
      </c>
      <c r="H259" s="3" t="s">
        <v>41</v>
      </c>
      <c r="I259" s="3" t="s">
        <v>253</v>
      </c>
      <c r="J259" s="3" t="s">
        <v>43</v>
      </c>
      <c r="K259" s="2">
        <v>2012</v>
      </c>
      <c r="L259" s="2">
        <v>2041853</v>
      </c>
      <c r="M259" s="3" t="s">
        <v>66</v>
      </c>
      <c r="N259" s="3" t="s">
        <v>45</v>
      </c>
      <c r="O259" s="3" t="s">
        <v>46</v>
      </c>
      <c r="P259" s="5">
        <v>27.86</v>
      </c>
      <c r="Q259" s="6">
        <v>3.59</v>
      </c>
      <c r="R259" s="2">
        <v>194217</v>
      </c>
      <c r="S259" s="2">
        <v>223</v>
      </c>
      <c r="T259" s="7">
        <v>8</v>
      </c>
      <c r="U259" s="8">
        <v>100</v>
      </c>
      <c r="V259" s="2">
        <v>9895191</v>
      </c>
      <c r="W259" s="3" t="s">
        <v>47</v>
      </c>
      <c r="X259" s="3" t="s">
        <v>48</v>
      </c>
      <c r="Y259" s="3" t="s">
        <v>49</v>
      </c>
      <c r="Z259" s="3" t="s">
        <v>50</v>
      </c>
      <c r="AA259" s="3" t="s">
        <v>51</v>
      </c>
      <c r="AB259" s="3" t="s">
        <v>52</v>
      </c>
      <c r="AC259" s="3" t="s">
        <v>53</v>
      </c>
      <c r="AH259" s="3" t="s">
        <v>54</v>
      </c>
      <c r="AJ259" s="3" t="s">
        <v>55</v>
      </c>
      <c r="AK259" s="3" t="s">
        <v>331</v>
      </c>
      <c r="AL259" s="3" t="s">
        <v>68</v>
      </c>
      <c r="AM259" s="3" t="s">
        <v>257</v>
      </c>
      <c r="AO259" s="3" t="s">
        <v>58</v>
      </c>
    </row>
    <row r="260" spans="1:41" x14ac:dyDescent="0.25">
      <c r="A260" t="str">
        <f>VLOOKUP(AC260,'CORRELAÇÃO UNIDADES'!A:B,2,0)</f>
        <v>DGTI</v>
      </c>
      <c r="B260">
        <f t="shared" si="4"/>
        <v>1</v>
      </c>
      <c r="C260" s="2">
        <v>647025031</v>
      </c>
      <c r="D260" s="2">
        <v>109978</v>
      </c>
      <c r="E260" s="3" t="s">
        <v>39</v>
      </c>
      <c r="F260" s="4">
        <v>43857.762409606483</v>
      </c>
      <c r="G260" s="3" t="s">
        <v>290</v>
      </c>
      <c r="H260" s="3" t="s">
        <v>41</v>
      </c>
      <c r="I260" s="3" t="s">
        <v>81</v>
      </c>
      <c r="J260" s="3" t="s">
        <v>43</v>
      </c>
      <c r="K260" s="2">
        <v>2009</v>
      </c>
      <c r="L260" s="2">
        <v>12918</v>
      </c>
      <c r="M260" s="3" t="s">
        <v>44</v>
      </c>
      <c r="N260" s="3" t="s">
        <v>45</v>
      </c>
      <c r="O260" s="3" t="s">
        <v>84</v>
      </c>
      <c r="P260" s="5">
        <v>6.09</v>
      </c>
      <c r="Q260" s="6">
        <v>4.93</v>
      </c>
      <c r="R260" s="2">
        <v>46781</v>
      </c>
      <c r="S260" s="2">
        <v>207</v>
      </c>
      <c r="T260" s="7">
        <v>33.99</v>
      </c>
      <c r="U260" s="8">
        <v>30</v>
      </c>
      <c r="V260" s="2">
        <v>491063</v>
      </c>
      <c r="W260" s="3" t="s">
        <v>107</v>
      </c>
      <c r="X260" s="3" t="s">
        <v>48</v>
      </c>
      <c r="Y260" s="3" t="s">
        <v>108</v>
      </c>
      <c r="Z260" s="3" t="s">
        <v>109</v>
      </c>
      <c r="AA260" s="3" t="s">
        <v>51</v>
      </c>
      <c r="AB260" s="3" t="s">
        <v>52</v>
      </c>
      <c r="AC260" s="3" t="s">
        <v>291</v>
      </c>
      <c r="AH260" s="3" t="s">
        <v>54</v>
      </c>
      <c r="AJ260" s="3" t="s">
        <v>111</v>
      </c>
      <c r="AK260" s="3" t="s">
        <v>292</v>
      </c>
      <c r="AL260" s="3" t="s">
        <v>68</v>
      </c>
      <c r="AM260" s="3" t="s">
        <v>81</v>
      </c>
      <c r="AO260" s="3" t="s">
        <v>58</v>
      </c>
    </row>
    <row r="261" spans="1:41" x14ac:dyDescent="0.25">
      <c r="A261" t="str">
        <f>VLOOKUP(AC261,'CORRELAÇÃO UNIDADES'!A:B,2,0)</f>
        <v>PROINFRA</v>
      </c>
      <c r="B261">
        <f t="shared" si="4"/>
        <v>1</v>
      </c>
      <c r="C261" s="2">
        <v>647095838</v>
      </c>
      <c r="D261" s="2">
        <v>109978</v>
      </c>
      <c r="E261" s="3" t="s">
        <v>39</v>
      </c>
      <c r="F261" s="4">
        <v>43858.358028888892</v>
      </c>
      <c r="G261" s="3" t="s">
        <v>142</v>
      </c>
      <c r="H261" s="3" t="s">
        <v>41</v>
      </c>
      <c r="I261" s="3" t="s">
        <v>136</v>
      </c>
      <c r="J261" s="3" t="s">
        <v>43</v>
      </c>
      <c r="K261" s="2">
        <v>2011</v>
      </c>
      <c r="L261" s="2">
        <v>13104255</v>
      </c>
      <c r="M261" s="3" t="s">
        <v>194</v>
      </c>
      <c r="N261" s="3" t="s">
        <v>45</v>
      </c>
      <c r="O261" s="3" t="s">
        <v>84</v>
      </c>
      <c r="P261" s="5">
        <v>3</v>
      </c>
      <c r="Q261" s="6">
        <v>4.8899999999999997</v>
      </c>
      <c r="R261" s="2">
        <v>111365</v>
      </c>
      <c r="S261" s="2">
        <v>5</v>
      </c>
      <c r="T261" s="7">
        <v>1.67</v>
      </c>
      <c r="U261" s="8">
        <v>14.66</v>
      </c>
      <c r="V261" s="2">
        <v>11396534</v>
      </c>
      <c r="W261" s="3" t="s">
        <v>72</v>
      </c>
      <c r="X261" s="3" t="s">
        <v>48</v>
      </c>
      <c r="Y261" s="3" t="s">
        <v>73</v>
      </c>
      <c r="Z261" s="3" t="s">
        <v>74</v>
      </c>
      <c r="AA261" s="3" t="s">
        <v>51</v>
      </c>
      <c r="AB261" s="3" t="s">
        <v>52</v>
      </c>
      <c r="AC261" s="3" t="s">
        <v>75</v>
      </c>
      <c r="AH261" s="3" t="s">
        <v>54</v>
      </c>
      <c r="AJ261" s="3" t="s">
        <v>352</v>
      </c>
      <c r="AK261" s="3" t="s">
        <v>143</v>
      </c>
      <c r="AL261" s="3" t="s">
        <v>120</v>
      </c>
      <c r="AM261" s="3" t="s">
        <v>133</v>
      </c>
      <c r="AO261" s="3" t="s">
        <v>134</v>
      </c>
    </row>
    <row r="262" spans="1:41" x14ac:dyDescent="0.25">
      <c r="A262" t="str">
        <f>VLOOKUP(AC262,'CORRELAÇÃO UNIDADES'!A:B,2,0)</f>
        <v>PROINFRA</v>
      </c>
      <c r="B262">
        <f t="shared" si="4"/>
        <v>1</v>
      </c>
      <c r="C262" s="2">
        <v>647095540</v>
      </c>
      <c r="D262" s="2">
        <v>109978</v>
      </c>
      <c r="E262" s="3" t="s">
        <v>39</v>
      </c>
      <c r="F262" s="4">
        <v>43858.358522604169</v>
      </c>
      <c r="G262" s="3" t="s">
        <v>138</v>
      </c>
      <c r="H262" s="3" t="s">
        <v>41</v>
      </c>
      <c r="I262" s="3" t="s">
        <v>131</v>
      </c>
      <c r="J262" s="3" t="s">
        <v>43</v>
      </c>
      <c r="K262" s="2">
        <v>2016</v>
      </c>
      <c r="L262" s="2">
        <v>13104255</v>
      </c>
      <c r="M262" s="3" t="s">
        <v>194</v>
      </c>
      <c r="N262" s="3" t="s">
        <v>45</v>
      </c>
      <c r="O262" s="3" t="s">
        <v>84</v>
      </c>
      <c r="P262" s="5">
        <v>3</v>
      </c>
      <c r="Q262" s="6">
        <v>4.8899999999999997</v>
      </c>
      <c r="R262" s="2">
        <v>111365</v>
      </c>
      <c r="S262" s="2">
        <v>5</v>
      </c>
      <c r="T262" s="7">
        <v>1.67</v>
      </c>
      <c r="U262" s="8">
        <v>14.66</v>
      </c>
      <c r="V262" s="2">
        <v>11396534</v>
      </c>
      <c r="W262" s="3" t="s">
        <v>72</v>
      </c>
      <c r="X262" s="3" t="s">
        <v>48</v>
      </c>
      <c r="Y262" s="3" t="s">
        <v>73</v>
      </c>
      <c r="Z262" s="3" t="s">
        <v>74</v>
      </c>
      <c r="AA262" s="3" t="s">
        <v>51</v>
      </c>
      <c r="AB262" s="3" t="s">
        <v>52</v>
      </c>
      <c r="AC262" s="3" t="s">
        <v>75</v>
      </c>
      <c r="AH262" s="3" t="s">
        <v>54</v>
      </c>
      <c r="AJ262" s="3" t="s">
        <v>352</v>
      </c>
      <c r="AK262" s="3" t="s">
        <v>139</v>
      </c>
      <c r="AL262" s="3" t="s">
        <v>120</v>
      </c>
      <c r="AM262" s="3" t="s">
        <v>133</v>
      </c>
      <c r="AO262" s="3" t="s">
        <v>134</v>
      </c>
    </row>
    <row r="263" spans="1:41" x14ac:dyDescent="0.25">
      <c r="A263" t="str">
        <f>VLOOKUP(AC263,'CORRELAÇÃO UNIDADES'!A:B,2,0)</f>
        <v>PROINFRA</v>
      </c>
      <c r="B263">
        <f t="shared" si="4"/>
        <v>1</v>
      </c>
      <c r="C263" s="2">
        <v>647095749</v>
      </c>
      <c r="D263" s="2">
        <v>109978</v>
      </c>
      <c r="E263" s="3" t="s">
        <v>39</v>
      </c>
      <c r="F263" s="4">
        <v>43858.359066006946</v>
      </c>
      <c r="G263" s="3" t="s">
        <v>144</v>
      </c>
      <c r="H263" s="3" t="s">
        <v>41</v>
      </c>
      <c r="I263" s="3" t="s">
        <v>136</v>
      </c>
      <c r="J263" s="3" t="s">
        <v>43</v>
      </c>
      <c r="K263" s="2">
        <v>2011</v>
      </c>
      <c r="L263" s="2">
        <v>13104255</v>
      </c>
      <c r="M263" s="3" t="s">
        <v>194</v>
      </c>
      <c r="N263" s="3" t="s">
        <v>45</v>
      </c>
      <c r="O263" s="3" t="s">
        <v>84</v>
      </c>
      <c r="P263" s="5">
        <v>3</v>
      </c>
      <c r="Q263" s="6">
        <v>4.8899999999999997</v>
      </c>
      <c r="R263" s="2">
        <v>111365</v>
      </c>
      <c r="S263" s="2">
        <v>5</v>
      </c>
      <c r="T263" s="7">
        <v>1.67</v>
      </c>
      <c r="U263" s="8">
        <v>14.66</v>
      </c>
      <c r="V263" s="2">
        <v>11396534</v>
      </c>
      <c r="W263" s="3" t="s">
        <v>72</v>
      </c>
      <c r="X263" s="3" t="s">
        <v>48</v>
      </c>
      <c r="Y263" s="3" t="s">
        <v>73</v>
      </c>
      <c r="Z263" s="3" t="s">
        <v>74</v>
      </c>
      <c r="AA263" s="3" t="s">
        <v>51</v>
      </c>
      <c r="AB263" s="3" t="s">
        <v>52</v>
      </c>
      <c r="AC263" s="3" t="s">
        <v>75</v>
      </c>
      <c r="AH263" s="3" t="s">
        <v>54</v>
      </c>
      <c r="AJ263" s="3" t="s">
        <v>352</v>
      </c>
      <c r="AK263" s="3" t="s">
        <v>145</v>
      </c>
      <c r="AL263" s="3" t="s">
        <v>120</v>
      </c>
      <c r="AM263" s="3" t="s">
        <v>133</v>
      </c>
      <c r="AO263" s="3" t="s">
        <v>134</v>
      </c>
    </row>
    <row r="264" spans="1:41" x14ac:dyDescent="0.25">
      <c r="A264" t="str">
        <f>VLOOKUP(AC264,'CORRELAÇÃO UNIDADES'!A:B,2,0)</f>
        <v>PROINFRA</v>
      </c>
      <c r="B264">
        <f t="shared" si="4"/>
        <v>1</v>
      </c>
      <c r="C264" s="2">
        <v>647096035</v>
      </c>
      <c r="D264" s="2">
        <v>109978</v>
      </c>
      <c r="E264" s="3" t="s">
        <v>39</v>
      </c>
      <c r="F264" s="4">
        <v>43858.359537418983</v>
      </c>
      <c r="G264" s="3" t="s">
        <v>148</v>
      </c>
      <c r="H264" s="3" t="s">
        <v>41</v>
      </c>
      <c r="I264" s="3" t="s">
        <v>131</v>
      </c>
      <c r="J264" s="3" t="s">
        <v>43</v>
      </c>
      <c r="K264" s="2">
        <v>2012</v>
      </c>
      <c r="L264" s="2">
        <v>13104255</v>
      </c>
      <c r="M264" s="3" t="s">
        <v>194</v>
      </c>
      <c r="N264" s="3" t="s">
        <v>45</v>
      </c>
      <c r="O264" s="3" t="s">
        <v>84</v>
      </c>
      <c r="P264" s="5">
        <v>3</v>
      </c>
      <c r="Q264" s="6">
        <v>4.8899999999999997</v>
      </c>
      <c r="R264" s="2">
        <v>111365</v>
      </c>
      <c r="S264" s="2">
        <v>5</v>
      </c>
      <c r="T264" s="7">
        <v>1.67</v>
      </c>
      <c r="U264" s="8">
        <v>14.66</v>
      </c>
      <c r="V264" s="2">
        <v>11396534</v>
      </c>
      <c r="W264" s="3" t="s">
        <v>72</v>
      </c>
      <c r="X264" s="3" t="s">
        <v>48</v>
      </c>
      <c r="Y264" s="3" t="s">
        <v>73</v>
      </c>
      <c r="Z264" s="3" t="s">
        <v>74</v>
      </c>
      <c r="AA264" s="3" t="s">
        <v>51</v>
      </c>
      <c r="AB264" s="3" t="s">
        <v>52</v>
      </c>
      <c r="AC264" s="3" t="s">
        <v>75</v>
      </c>
      <c r="AH264" s="3" t="s">
        <v>54</v>
      </c>
      <c r="AJ264" s="3" t="s">
        <v>352</v>
      </c>
      <c r="AK264" s="3" t="s">
        <v>149</v>
      </c>
      <c r="AL264" s="3" t="s">
        <v>120</v>
      </c>
      <c r="AM264" s="3" t="s">
        <v>133</v>
      </c>
      <c r="AO264" s="3" t="s">
        <v>134</v>
      </c>
    </row>
    <row r="265" spans="1:41" x14ac:dyDescent="0.25">
      <c r="A265" t="str">
        <f>VLOOKUP(AC265,'CORRELAÇÃO UNIDADES'!A:B,2,0)</f>
        <v>PROINFRA</v>
      </c>
      <c r="B265">
        <f t="shared" si="4"/>
        <v>1</v>
      </c>
      <c r="C265" s="2">
        <v>647096256</v>
      </c>
      <c r="D265" s="2">
        <v>109978</v>
      </c>
      <c r="E265" s="3" t="s">
        <v>39</v>
      </c>
      <c r="F265" s="4">
        <v>43858.360102118058</v>
      </c>
      <c r="G265" s="3" t="s">
        <v>152</v>
      </c>
      <c r="H265" s="3" t="s">
        <v>41</v>
      </c>
      <c r="I265" s="3" t="s">
        <v>131</v>
      </c>
      <c r="J265" s="3" t="s">
        <v>43</v>
      </c>
      <c r="K265" s="2">
        <v>2016</v>
      </c>
      <c r="L265" s="2">
        <v>13104255</v>
      </c>
      <c r="M265" s="3" t="s">
        <v>194</v>
      </c>
      <c r="N265" s="3" t="s">
        <v>45</v>
      </c>
      <c r="O265" s="3" t="s">
        <v>84</v>
      </c>
      <c r="P265" s="5">
        <v>3</v>
      </c>
      <c r="Q265" s="6">
        <v>4.8899999999999997</v>
      </c>
      <c r="R265" s="2">
        <v>111365</v>
      </c>
      <c r="S265" s="2">
        <v>5</v>
      </c>
      <c r="T265" s="7">
        <v>1.67</v>
      </c>
      <c r="U265" s="8">
        <v>14.66</v>
      </c>
      <c r="V265" s="2">
        <v>11396534</v>
      </c>
      <c r="W265" s="3" t="s">
        <v>72</v>
      </c>
      <c r="X265" s="3" t="s">
        <v>48</v>
      </c>
      <c r="Y265" s="3" t="s">
        <v>73</v>
      </c>
      <c r="Z265" s="3" t="s">
        <v>74</v>
      </c>
      <c r="AA265" s="3" t="s">
        <v>51</v>
      </c>
      <c r="AB265" s="3" t="s">
        <v>52</v>
      </c>
      <c r="AC265" s="3" t="s">
        <v>75</v>
      </c>
      <c r="AH265" s="3" t="s">
        <v>54</v>
      </c>
      <c r="AJ265" s="3" t="s">
        <v>352</v>
      </c>
      <c r="AK265" s="3" t="s">
        <v>153</v>
      </c>
      <c r="AL265" s="3" t="s">
        <v>120</v>
      </c>
      <c r="AM265" s="3" t="s">
        <v>133</v>
      </c>
      <c r="AO265" s="3" t="s">
        <v>134</v>
      </c>
    </row>
    <row r="266" spans="1:41" x14ac:dyDescent="0.25">
      <c r="A266" t="str">
        <f>VLOOKUP(AC266,'CORRELAÇÃO UNIDADES'!A:B,2,0)</f>
        <v>PROINFRA</v>
      </c>
      <c r="B266">
        <f t="shared" si="4"/>
        <v>1</v>
      </c>
      <c r="C266" s="2">
        <v>647096445</v>
      </c>
      <c r="D266" s="2">
        <v>109978</v>
      </c>
      <c r="E266" s="3" t="s">
        <v>39</v>
      </c>
      <c r="F266" s="4">
        <v>43858.36061103009</v>
      </c>
      <c r="G266" s="3" t="s">
        <v>135</v>
      </c>
      <c r="H266" s="3" t="s">
        <v>41</v>
      </c>
      <c r="I266" s="3" t="s">
        <v>136</v>
      </c>
      <c r="J266" s="3" t="s">
        <v>43</v>
      </c>
      <c r="K266" s="2">
        <v>2011</v>
      </c>
      <c r="L266" s="2">
        <v>13104255</v>
      </c>
      <c r="M266" s="3" t="s">
        <v>194</v>
      </c>
      <c r="N266" s="3" t="s">
        <v>45</v>
      </c>
      <c r="O266" s="3" t="s">
        <v>84</v>
      </c>
      <c r="P266" s="5">
        <v>3</v>
      </c>
      <c r="Q266" s="6">
        <v>4.8899999999999997</v>
      </c>
      <c r="R266" s="2">
        <v>111365</v>
      </c>
      <c r="S266" s="2">
        <v>5</v>
      </c>
      <c r="T266" s="7">
        <v>1.67</v>
      </c>
      <c r="U266" s="8">
        <v>14.66</v>
      </c>
      <c r="V266" s="2">
        <v>11396534</v>
      </c>
      <c r="W266" s="3" t="s">
        <v>72</v>
      </c>
      <c r="X266" s="3" t="s">
        <v>48</v>
      </c>
      <c r="Y266" s="3" t="s">
        <v>73</v>
      </c>
      <c r="Z266" s="3" t="s">
        <v>74</v>
      </c>
      <c r="AA266" s="3" t="s">
        <v>51</v>
      </c>
      <c r="AB266" s="3" t="s">
        <v>52</v>
      </c>
      <c r="AC266" s="3" t="s">
        <v>75</v>
      </c>
      <c r="AH266" s="3" t="s">
        <v>54</v>
      </c>
      <c r="AJ266" s="3" t="s">
        <v>352</v>
      </c>
      <c r="AK266" s="3" t="s">
        <v>137</v>
      </c>
      <c r="AL266" s="3" t="s">
        <v>120</v>
      </c>
      <c r="AM266" s="3" t="s">
        <v>133</v>
      </c>
      <c r="AO266" s="3" t="s">
        <v>134</v>
      </c>
    </row>
    <row r="267" spans="1:41" x14ac:dyDescent="0.25">
      <c r="A267" t="str">
        <f>VLOOKUP(AC267,'CORRELAÇÃO UNIDADES'!A:B,2,0)</f>
        <v>PROINFRA</v>
      </c>
      <c r="B267">
        <f t="shared" si="4"/>
        <v>1</v>
      </c>
      <c r="C267" s="2">
        <v>647096680</v>
      </c>
      <c r="D267" s="2">
        <v>109978</v>
      </c>
      <c r="E267" s="3" t="s">
        <v>39</v>
      </c>
      <c r="F267" s="4">
        <v>43858.361251504626</v>
      </c>
      <c r="G267" s="3" t="s">
        <v>140</v>
      </c>
      <c r="H267" s="3" t="s">
        <v>41</v>
      </c>
      <c r="I267" s="3" t="s">
        <v>131</v>
      </c>
      <c r="J267" s="3" t="s">
        <v>43</v>
      </c>
      <c r="K267" s="2">
        <v>2012</v>
      </c>
      <c r="L267" s="2">
        <v>13104255</v>
      </c>
      <c r="M267" s="3" t="s">
        <v>194</v>
      </c>
      <c r="N267" s="3" t="s">
        <v>45</v>
      </c>
      <c r="O267" s="3" t="s">
        <v>84</v>
      </c>
      <c r="P267" s="5">
        <v>3</v>
      </c>
      <c r="Q267" s="6">
        <v>4.8899999999999997</v>
      </c>
      <c r="R267" s="2">
        <v>111365</v>
      </c>
      <c r="S267" s="2">
        <v>5</v>
      </c>
      <c r="T267" s="7">
        <v>1.67</v>
      </c>
      <c r="U267" s="8">
        <v>14.66</v>
      </c>
      <c r="V267" s="2">
        <v>11396534</v>
      </c>
      <c r="W267" s="3" t="s">
        <v>72</v>
      </c>
      <c r="X267" s="3" t="s">
        <v>48</v>
      </c>
      <c r="Y267" s="3" t="s">
        <v>73</v>
      </c>
      <c r="Z267" s="3" t="s">
        <v>74</v>
      </c>
      <c r="AA267" s="3" t="s">
        <v>51</v>
      </c>
      <c r="AB267" s="3" t="s">
        <v>52</v>
      </c>
      <c r="AC267" s="3" t="s">
        <v>75</v>
      </c>
      <c r="AH267" s="3" t="s">
        <v>54</v>
      </c>
      <c r="AJ267" s="3" t="s">
        <v>352</v>
      </c>
      <c r="AK267" s="3" t="s">
        <v>141</v>
      </c>
      <c r="AL267" s="3" t="s">
        <v>120</v>
      </c>
      <c r="AM267" s="3" t="s">
        <v>133</v>
      </c>
      <c r="AO267" s="3" t="s">
        <v>134</v>
      </c>
    </row>
    <row r="268" spans="1:41" x14ac:dyDescent="0.25">
      <c r="A268" t="str">
        <f>VLOOKUP(AC268,'CORRELAÇÃO UNIDADES'!A:B,2,0)</f>
        <v>PROINFRA</v>
      </c>
      <c r="B268">
        <f t="shared" si="4"/>
        <v>1</v>
      </c>
      <c r="C268" s="2">
        <v>647097982</v>
      </c>
      <c r="D268" s="2">
        <v>109978</v>
      </c>
      <c r="E268" s="3" t="s">
        <v>39</v>
      </c>
      <c r="F268" s="4">
        <v>43858.361784212961</v>
      </c>
      <c r="G268" s="3" t="s">
        <v>130</v>
      </c>
      <c r="H268" s="3" t="s">
        <v>41</v>
      </c>
      <c r="I268" s="3" t="s">
        <v>131</v>
      </c>
      <c r="J268" s="3" t="s">
        <v>43</v>
      </c>
      <c r="K268" s="2">
        <v>2012</v>
      </c>
      <c r="L268" s="2">
        <v>13104255</v>
      </c>
      <c r="M268" s="3" t="s">
        <v>194</v>
      </c>
      <c r="N268" s="3" t="s">
        <v>45</v>
      </c>
      <c r="O268" s="3" t="s">
        <v>84</v>
      </c>
      <c r="P268" s="5">
        <v>3</v>
      </c>
      <c r="Q268" s="6">
        <v>4.8899999999999997</v>
      </c>
      <c r="R268" s="2">
        <v>111365</v>
      </c>
      <c r="S268" s="2">
        <v>5</v>
      </c>
      <c r="T268" s="7">
        <v>1.67</v>
      </c>
      <c r="U268" s="8">
        <v>14.66</v>
      </c>
      <c r="V268" s="2">
        <v>11396534</v>
      </c>
      <c r="W268" s="3" t="s">
        <v>72</v>
      </c>
      <c r="X268" s="3" t="s">
        <v>48</v>
      </c>
      <c r="Y268" s="3" t="s">
        <v>73</v>
      </c>
      <c r="Z268" s="3" t="s">
        <v>74</v>
      </c>
      <c r="AA268" s="3" t="s">
        <v>51</v>
      </c>
      <c r="AB268" s="3" t="s">
        <v>52</v>
      </c>
      <c r="AC268" s="3" t="s">
        <v>75</v>
      </c>
      <c r="AH268" s="3" t="s">
        <v>54</v>
      </c>
      <c r="AJ268" s="3" t="s">
        <v>352</v>
      </c>
      <c r="AK268" s="3" t="s">
        <v>132</v>
      </c>
      <c r="AL268" s="3" t="s">
        <v>120</v>
      </c>
      <c r="AM268" s="3" t="s">
        <v>133</v>
      </c>
      <c r="AO268" s="3" t="s">
        <v>134</v>
      </c>
    </row>
    <row r="269" spans="1:41" x14ac:dyDescent="0.25">
      <c r="A269" t="str">
        <f>VLOOKUP(AC269,'CORRELAÇÃO UNIDADES'!A:B,2,0)</f>
        <v>PROINFRA</v>
      </c>
      <c r="B269">
        <f t="shared" si="4"/>
        <v>1</v>
      </c>
      <c r="C269" s="2">
        <v>647098179</v>
      </c>
      <c r="D269" s="2">
        <v>109978</v>
      </c>
      <c r="E269" s="3" t="s">
        <v>39</v>
      </c>
      <c r="F269" s="4">
        <v>43858.362270486112</v>
      </c>
      <c r="G269" s="3" t="s">
        <v>150</v>
      </c>
      <c r="H269" s="3" t="s">
        <v>41</v>
      </c>
      <c r="I269" s="3" t="s">
        <v>131</v>
      </c>
      <c r="J269" s="3" t="s">
        <v>43</v>
      </c>
      <c r="K269" s="2">
        <v>2016</v>
      </c>
      <c r="L269" s="2">
        <v>13104255</v>
      </c>
      <c r="M269" s="3" t="s">
        <v>194</v>
      </c>
      <c r="N269" s="3" t="s">
        <v>45</v>
      </c>
      <c r="O269" s="3" t="s">
        <v>84</v>
      </c>
      <c r="P269" s="5">
        <v>3</v>
      </c>
      <c r="Q269" s="6">
        <v>4.8899999999999997</v>
      </c>
      <c r="R269" s="2">
        <v>111365</v>
      </c>
      <c r="S269" s="2">
        <v>5</v>
      </c>
      <c r="T269" s="7">
        <v>1.67</v>
      </c>
      <c r="U269" s="8">
        <v>14.66</v>
      </c>
      <c r="V269" s="2">
        <v>11396534</v>
      </c>
      <c r="W269" s="3" t="s">
        <v>72</v>
      </c>
      <c r="X269" s="3" t="s">
        <v>48</v>
      </c>
      <c r="Y269" s="3" t="s">
        <v>73</v>
      </c>
      <c r="Z269" s="3" t="s">
        <v>74</v>
      </c>
      <c r="AA269" s="3" t="s">
        <v>51</v>
      </c>
      <c r="AB269" s="3" t="s">
        <v>52</v>
      </c>
      <c r="AC269" s="3" t="s">
        <v>75</v>
      </c>
      <c r="AH269" s="3" t="s">
        <v>54</v>
      </c>
      <c r="AJ269" s="3" t="s">
        <v>352</v>
      </c>
      <c r="AK269" s="3" t="s">
        <v>151</v>
      </c>
      <c r="AL269" s="3" t="s">
        <v>120</v>
      </c>
      <c r="AM269" s="3" t="s">
        <v>133</v>
      </c>
      <c r="AO269" s="3" t="s">
        <v>134</v>
      </c>
    </row>
    <row r="270" spans="1:41" x14ac:dyDescent="0.25">
      <c r="A270" t="str">
        <f>VLOOKUP(AC270,'CORRELAÇÃO UNIDADES'!A:B,2,0)</f>
        <v>PROINFRA</v>
      </c>
      <c r="B270">
        <f t="shared" si="4"/>
        <v>1</v>
      </c>
      <c r="C270" s="2">
        <v>647098382</v>
      </c>
      <c r="D270" s="2">
        <v>109978</v>
      </c>
      <c r="E270" s="3" t="s">
        <v>39</v>
      </c>
      <c r="F270" s="4">
        <v>43858.362819166665</v>
      </c>
      <c r="G270" s="3" t="s">
        <v>146</v>
      </c>
      <c r="H270" s="3" t="s">
        <v>41</v>
      </c>
      <c r="I270" s="3" t="s">
        <v>131</v>
      </c>
      <c r="J270" s="3" t="s">
        <v>43</v>
      </c>
      <c r="K270" s="2">
        <v>2016</v>
      </c>
      <c r="L270" s="2">
        <v>13104255</v>
      </c>
      <c r="M270" s="3" t="s">
        <v>194</v>
      </c>
      <c r="N270" s="3" t="s">
        <v>45</v>
      </c>
      <c r="O270" s="3" t="s">
        <v>84</v>
      </c>
      <c r="P270" s="5">
        <v>3</v>
      </c>
      <c r="Q270" s="6">
        <v>4.8899999999999997</v>
      </c>
      <c r="R270" s="2">
        <v>111365</v>
      </c>
      <c r="S270" s="2">
        <v>5</v>
      </c>
      <c r="T270" s="7">
        <v>1.67</v>
      </c>
      <c r="U270" s="8">
        <v>14.66</v>
      </c>
      <c r="V270" s="2">
        <v>11396534</v>
      </c>
      <c r="W270" s="3" t="s">
        <v>72</v>
      </c>
      <c r="X270" s="3" t="s">
        <v>48</v>
      </c>
      <c r="Y270" s="3" t="s">
        <v>73</v>
      </c>
      <c r="Z270" s="3" t="s">
        <v>74</v>
      </c>
      <c r="AA270" s="3" t="s">
        <v>51</v>
      </c>
      <c r="AB270" s="3" t="s">
        <v>52</v>
      </c>
      <c r="AC270" s="3" t="s">
        <v>75</v>
      </c>
      <c r="AH270" s="3" t="s">
        <v>54</v>
      </c>
      <c r="AJ270" s="3" t="s">
        <v>352</v>
      </c>
      <c r="AK270" s="3" t="s">
        <v>147</v>
      </c>
      <c r="AL270" s="3" t="s">
        <v>120</v>
      </c>
      <c r="AM270" s="3" t="s">
        <v>133</v>
      </c>
      <c r="AO270" s="3" t="s">
        <v>134</v>
      </c>
    </row>
    <row r="271" spans="1:41" x14ac:dyDescent="0.25">
      <c r="A271" t="str">
        <f>VLOOKUP(AC271,'CORRELAÇÃO UNIDADES'!A:B,2,0)</f>
        <v>DTCC</v>
      </c>
      <c r="B271">
        <f t="shared" si="4"/>
        <v>1</v>
      </c>
      <c r="C271" s="2">
        <v>647100744</v>
      </c>
      <c r="D271" s="2">
        <v>109978</v>
      </c>
      <c r="E271" s="3" t="s">
        <v>39</v>
      </c>
      <c r="F271" s="4">
        <v>43858.368858518515</v>
      </c>
      <c r="G271" s="3" t="s">
        <v>332</v>
      </c>
      <c r="H271" s="3" t="s">
        <v>41</v>
      </c>
      <c r="I271" s="3" t="s">
        <v>60</v>
      </c>
      <c r="J271" s="3" t="s">
        <v>333</v>
      </c>
      <c r="K271" s="2">
        <v>1977</v>
      </c>
      <c r="L271" s="2">
        <v>3327</v>
      </c>
      <c r="M271" s="3" t="s">
        <v>334</v>
      </c>
      <c r="N271" s="3" t="s">
        <v>45</v>
      </c>
      <c r="O271" s="3" t="s">
        <v>61</v>
      </c>
      <c r="P271" s="5">
        <v>59.37</v>
      </c>
      <c r="Q271" s="6">
        <v>4.0999999999999996</v>
      </c>
      <c r="R271" s="2">
        <v>77233</v>
      </c>
      <c r="S271" s="2">
        <v>53</v>
      </c>
      <c r="T271" s="7">
        <v>0.89</v>
      </c>
      <c r="U271" s="8">
        <v>243.36</v>
      </c>
      <c r="V271" s="2">
        <v>9895191</v>
      </c>
      <c r="W271" s="3" t="s">
        <v>47</v>
      </c>
      <c r="X271" s="3" t="s">
        <v>48</v>
      </c>
      <c r="Y271" s="3" t="s">
        <v>49</v>
      </c>
      <c r="Z271" s="3" t="s">
        <v>50</v>
      </c>
      <c r="AA271" s="3" t="s">
        <v>51</v>
      </c>
      <c r="AB271" s="3" t="s">
        <v>52</v>
      </c>
      <c r="AC271" s="3" t="s">
        <v>53</v>
      </c>
      <c r="AH271" s="3" t="s">
        <v>54</v>
      </c>
      <c r="AJ271" s="3" t="s">
        <v>55</v>
      </c>
      <c r="AK271" s="3" t="s">
        <v>335</v>
      </c>
      <c r="AL271" s="3" t="s">
        <v>68</v>
      </c>
      <c r="AM271" s="3" t="s">
        <v>63</v>
      </c>
      <c r="AO271" s="3" t="s">
        <v>58</v>
      </c>
    </row>
    <row r="272" spans="1:41" x14ac:dyDescent="0.25">
      <c r="A272" t="str">
        <f>VLOOKUP(AC272,'CORRELAÇÃO UNIDADES'!A:B,2,0)</f>
        <v>DTCC</v>
      </c>
      <c r="B272">
        <f t="shared" si="4"/>
        <v>1</v>
      </c>
      <c r="C272" s="2">
        <v>647118109</v>
      </c>
      <c r="D272" s="2">
        <v>109978</v>
      </c>
      <c r="E272" s="3" t="s">
        <v>39</v>
      </c>
      <c r="F272" s="4">
        <v>43858.414843668979</v>
      </c>
      <c r="G272" s="3" t="s">
        <v>258</v>
      </c>
      <c r="H272" s="3" t="s">
        <v>41</v>
      </c>
      <c r="I272" s="3" t="s">
        <v>65</v>
      </c>
      <c r="J272" s="3" t="s">
        <v>43</v>
      </c>
      <c r="K272" s="2">
        <v>2009</v>
      </c>
      <c r="L272" s="2">
        <v>2041833</v>
      </c>
      <c r="M272" s="3" t="s">
        <v>259</v>
      </c>
      <c r="N272" s="3" t="s">
        <v>45</v>
      </c>
      <c r="O272" s="3" t="s">
        <v>46</v>
      </c>
      <c r="P272" s="5">
        <v>40.869999999999997</v>
      </c>
      <c r="Q272" s="6">
        <v>3.67</v>
      </c>
      <c r="R272" s="2">
        <v>114416</v>
      </c>
      <c r="S272" s="2">
        <v>336</v>
      </c>
      <c r="T272" s="7">
        <v>8.2200000000000006</v>
      </c>
      <c r="U272" s="8">
        <v>150</v>
      </c>
      <c r="V272" s="2">
        <v>11396534</v>
      </c>
      <c r="W272" s="3" t="s">
        <v>72</v>
      </c>
      <c r="X272" s="3" t="s">
        <v>48</v>
      </c>
      <c r="Y272" s="3" t="s">
        <v>73</v>
      </c>
      <c r="Z272" s="3" t="s">
        <v>74</v>
      </c>
      <c r="AA272" s="3" t="s">
        <v>51</v>
      </c>
      <c r="AB272" s="3" t="s">
        <v>52</v>
      </c>
      <c r="AC272" s="3" t="s">
        <v>53</v>
      </c>
      <c r="AH272" s="3" t="s">
        <v>54</v>
      </c>
      <c r="AJ272" s="3" t="s">
        <v>352</v>
      </c>
      <c r="AK272" s="3" t="s">
        <v>260</v>
      </c>
      <c r="AL272" s="3" t="s">
        <v>68</v>
      </c>
      <c r="AM272" s="3" t="s">
        <v>57</v>
      </c>
      <c r="AO272" s="3" t="s">
        <v>58</v>
      </c>
    </row>
    <row r="273" spans="1:41" x14ac:dyDescent="0.25">
      <c r="A273" t="str">
        <f>VLOOKUP(AC273,'CORRELAÇÃO UNIDADES'!A:B,2,0)</f>
        <v>DTCC</v>
      </c>
      <c r="B273">
        <f t="shared" si="4"/>
        <v>1</v>
      </c>
      <c r="C273" s="2">
        <v>647177365</v>
      </c>
      <c r="D273" s="2">
        <v>109978</v>
      </c>
      <c r="E273" s="3" t="s">
        <v>39</v>
      </c>
      <c r="F273" s="4">
        <v>43858.620213773145</v>
      </c>
      <c r="G273" s="3" t="s">
        <v>374</v>
      </c>
      <c r="H273" s="3" t="s">
        <v>41</v>
      </c>
      <c r="I273" s="3" t="s">
        <v>81</v>
      </c>
      <c r="J273" s="3" t="s">
        <v>43</v>
      </c>
      <c r="K273" s="2">
        <v>1998</v>
      </c>
      <c r="L273" s="2">
        <v>1670814</v>
      </c>
      <c r="M273" s="3" t="s">
        <v>114</v>
      </c>
      <c r="N273" s="3" t="s">
        <v>45</v>
      </c>
      <c r="O273" s="3" t="s">
        <v>84</v>
      </c>
      <c r="P273" s="5">
        <v>10.199999999999999</v>
      </c>
      <c r="Q273" s="6">
        <v>4.9000000000000004</v>
      </c>
      <c r="R273" s="2">
        <v>22737</v>
      </c>
      <c r="S273" s="2">
        <v>283</v>
      </c>
      <c r="T273" s="7">
        <v>27.75</v>
      </c>
      <c r="U273" s="8">
        <v>50</v>
      </c>
      <c r="V273" s="2">
        <v>9895191</v>
      </c>
      <c r="W273" s="3" t="s">
        <v>47</v>
      </c>
      <c r="X273" s="3" t="s">
        <v>48</v>
      </c>
      <c r="Y273" s="3" t="s">
        <v>49</v>
      </c>
      <c r="Z273" s="3" t="s">
        <v>50</v>
      </c>
      <c r="AA273" s="3" t="s">
        <v>51</v>
      </c>
      <c r="AB273" s="3" t="s">
        <v>52</v>
      </c>
      <c r="AC273" s="3" t="s">
        <v>53</v>
      </c>
      <c r="AH273" s="3" t="s">
        <v>54</v>
      </c>
      <c r="AJ273" s="3" t="s">
        <v>55</v>
      </c>
      <c r="AK273" s="3" t="s">
        <v>375</v>
      </c>
      <c r="AL273" s="3" t="s">
        <v>68</v>
      </c>
      <c r="AM273" s="3" t="s">
        <v>81</v>
      </c>
      <c r="AO273" s="3" t="s">
        <v>58</v>
      </c>
    </row>
    <row r="274" spans="1:41" x14ac:dyDescent="0.25">
      <c r="A274" t="str">
        <f>VLOOKUP(AC274,'CORRELAÇÃO UNIDADES'!A:B,2,0)</f>
        <v>DTCC</v>
      </c>
      <c r="B274">
        <f t="shared" si="4"/>
        <v>1</v>
      </c>
      <c r="C274" s="2">
        <v>647182231</v>
      </c>
      <c r="D274" s="2">
        <v>109978</v>
      </c>
      <c r="E274" s="3" t="s">
        <v>39</v>
      </c>
      <c r="F274" s="4">
        <v>43858.63786354167</v>
      </c>
      <c r="G274" s="3" t="s">
        <v>376</v>
      </c>
      <c r="H274" s="3" t="s">
        <v>41</v>
      </c>
      <c r="I274" s="3" t="s">
        <v>81</v>
      </c>
      <c r="J274" s="3" t="s">
        <v>377</v>
      </c>
      <c r="K274" s="2">
        <v>2008</v>
      </c>
      <c r="L274" s="2">
        <v>4048</v>
      </c>
      <c r="M274" s="3" t="s">
        <v>378</v>
      </c>
      <c r="N274" s="3" t="s">
        <v>45</v>
      </c>
      <c r="O274" s="3" t="s">
        <v>84</v>
      </c>
      <c r="P274" s="5">
        <v>10.82</v>
      </c>
      <c r="Q274" s="6">
        <v>4.9000000000000004</v>
      </c>
      <c r="R274" s="2">
        <v>21930</v>
      </c>
      <c r="S274" s="2">
        <v>163</v>
      </c>
      <c r="T274" s="7">
        <v>15.06</v>
      </c>
      <c r="U274" s="8">
        <v>53</v>
      </c>
      <c r="V274" s="2">
        <v>9895191</v>
      </c>
      <c r="W274" s="3" t="s">
        <v>47</v>
      </c>
      <c r="X274" s="3" t="s">
        <v>48</v>
      </c>
      <c r="Y274" s="3" t="s">
        <v>49</v>
      </c>
      <c r="Z274" s="3" t="s">
        <v>50</v>
      </c>
      <c r="AA274" s="3" t="s">
        <v>51</v>
      </c>
      <c r="AB274" s="3" t="s">
        <v>52</v>
      </c>
      <c r="AC274" s="3" t="s">
        <v>53</v>
      </c>
      <c r="AH274" s="3" t="s">
        <v>54</v>
      </c>
      <c r="AJ274" s="3" t="s">
        <v>55</v>
      </c>
      <c r="AK274" s="3" t="s">
        <v>379</v>
      </c>
      <c r="AL274" s="3" t="s">
        <v>68</v>
      </c>
      <c r="AM274" s="3" t="s">
        <v>81</v>
      </c>
      <c r="AO274" s="3" t="s">
        <v>58</v>
      </c>
    </row>
    <row r="275" spans="1:41" x14ac:dyDescent="0.25">
      <c r="A275" t="str">
        <f>VLOOKUP(AC275,'CORRELAÇÃO UNIDADES'!A:B,2,0)</f>
        <v>PROINFRA</v>
      </c>
      <c r="B275">
        <f t="shared" si="4"/>
        <v>1</v>
      </c>
      <c r="C275" s="2">
        <v>647184767</v>
      </c>
      <c r="D275" s="2">
        <v>109978</v>
      </c>
      <c r="E275" s="3" t="s">
        <v>39</v>
      </c>
      <c r="F275" s="4">
        <v>43858.647711180558</v>
      </c>
      <c r="G275" s="3" t="s">
        <v>95</v>
      </c>
      <c r="H275" s="3" t="s">
        <v>41</v>
      </c>
      <c r="I275" s="3" t="s">
        <v>81</v>
      </c>
      <c r="J275" s="3" t="s">
        <v>96</v>
      </c>
      <c r="K275" s="2">
        <v>2014</v>
      </c>
      <c r="L275" s="2">
        <v>1810957</v>
      </c>
      <c r="M275" s="3" t="s">
        <v>380</v>
      </c>
      <c r="N275" s="3" t="s">
        <v>45</v>
      </c>
      <c r="O275" s="3" t="s">
        <v>84</v>
      </c>
      <c r="P275" s="5">
        <v>8.16</v>
      </c>
      <c r="Q275" s="6">
        <v>4.9000000000000004</v>
      </c>
      <c r="R275" s="2">
        <v>72625</v>
      </c>
      <c r="S275" s="2">
        <v>355</v>
      </c>
      <c r="T275" s="7">
        <v>43.5</v>
      </c>
      <c r="U275" s="8">
        <v>39.97</v>
      </c>
      <c r="V275" s="2">
        <v>9895191</v>
      </c>
      <c r="W275" s="3" t="s">
        <v>47</v>
      </c>
      <c r="X275" s="3" t="s">
        <v>48</v>
      </c>
      <c r="Y275" s="3" t="s">
        <v>49</v>
      </c>
      <c r="Z275" s="3" t="s">
        <v>50</v>
      </c>
      <c r="AA275" s="3" t="s">
        <v>51</v>
      </c>
      <c r="AB275" s="3" t="s">
        <v>52</v>
      </c>
      <c r="AC275" s="3" t="s">
        <v>85</v>
      </c>
      <c r="AH275" s="3" t="s">
        <v>54</v>
      </c>
      <c r="AJ275" s="3" t="s">
        <v>55</v>
      </c>
      <c r="AK275" s="3" t="s">
        <v>97</v>
      </c>
      <c r="AL275" s="3" t="s">
        <v>68</v>
      </c>
      <c r="AM275" s="3" t="s">
        <v>81</v>
      </c>
      <c r="AO275" s="3" t="s">
        <v>58</v>
      </c>
    </row>
    <row r="276" spans="1:41" x14ac:dyDescent="0.25">
      <c r="A276" t="str">
        <f>VLOOKUP(AC276,'CORRELAÇÃO UNIDADES'!A:B,2,0)</f>
        <v>DTCC</v>
      </c>
      <c r="B276">
        <f t="shared" si="4"/>
        <v>1</v>
      </c>
      <c r="C276" s="2">
        <v>647188211</v>
      </c>
      <c r="D276" s="2">
        <v>109978</v>
      </c>
      <c r="E276" s="3" t="s">
        <v>39</v>
      </c>
      <c r="F276" s="4">
        <v>43858.65723232639</v>
      </c>
      <c r="G276" s="3" t="s">
        <v>93</v>
      </c>
      <c r="H276" s="3" t="s">
        <v>41</v>
      </c>
      <c r="I276" s="3" t="s">
        <v>81</v>
      </c>
      <c r="J276" s="3" t="s">
        <v>43</v>
      </c>
      <c r="K276" s="2">
        <v>2014</v>
      </c>
      <c r="L276" s="2">
        <v>1810957</v>
      </c>
      <c r="M276" s="3" t="s">
        <v>380</v>
      </c>
      <c r="N276" s="3" t="s">
        <v>45</v>
      </c>
      <c r="O276" s="3" t="s">
        <v>84</v>
      </c>
      <c r="P276" s="5">
        <v>8.14</v>
      </c>
      <c r="Q276" s="6">
        <v>4.9000000000000004</v>
      </c>
      <c r="R276" s="2">
        <v>41488</v>
      </c>
      <c r="S276" s="2">
        <v>336</v>
      </c>
      <c r="T276" s="7">
        <v>41.28</v>
      </c>
      <c r="U276" s="8">
        <v>39.869999999999997</v>
      </c>
      <c r="V276" s="2">
        <v>9895191</v>
      </c>
      <c r="W276" s="3" t="s">
        <v>47</v>
      </c>
      <c r="X276" s="3" t="s">
        <v>48</v>
      </c>
      <c r="Y276" s="3" t="s">
        <v>49</v>
      </c>
      <c r="Z276" s="3" t="s">
        <v>50</v>
      </c>
      <c r="AA276" s="3" t="s">
        <v>51</v>
      </c>
      <c r="AB276" s="3" t="s">
        <v>52</v>
      </c>
      <c r="AC276" s="3" t="s">
        <v>53</v>
      </c>
      <c r="AH276" s="3" t="s">
        <v>54</v>
      </c>
      <c r="AJ276" s="3" t="s">
        <v>55</v>
      </c>
      <c r="AK276" s="3" t="s">
        <v>94</v>
      </c>
      <c r="AL276" s="3" t="s">
        <v>68</v>
      </c>
      <c r="AM276" s="3" t="s">
        <v>81</v>
      </c>
      <c r="AO276" s="3" t="s">
        <v>58</v>
      </c>
    </row>
    <row r="277" spans="1:41" x14ac:dyDescent="0.25">
      <c r="A277" t="str">
        <f>VLOOKUP(AC277,'CORRELAÇÃO UNIDADES'!A:B,2,0)</f>
        <v>DTCC</v>
      </c>
      <c r="B277">
        <f t="shared" si="4"/>
        <v>1</v>
      </c>
      <c r="C277" s="2">
        <v>647195139</v>
      </c>
      <c r="D277" s="2">
        <v>109978</v>
      </c>
      <c r="E277" s="3" t="s">
        <v>39</v>
      </c>
      <c r="F277" s="4">
        <v>43858.680410185189</v>
      </c>
      <c r="G277" s="3" t="s">
        <v>227</v>
      </c>
      <c r="H277" s="3" t="s">
        <v>41</v>
      </c>
      <c r="I277" s="3" t="s">
        <v>228</v>
      </c>
      <c r="J277" s="3" t="s">
        <v>229</v>
      </c>
      <c r="K277" s="2">
        <v>2009</v>
      </c>
      <c r="L277" s="2">
        <v>2128212</v>
      </c>
      <c r="M277" s="3" t="s">
        <v>71</v>
      </c>
      <c r="N277" s="3" t="s">
        <v>45</v>
      </c>
      <c r="O277" s="3" t="s">
        <v>46</v>
      </c>
      <c r="P277" s="5">
        <v>31.1</v>
      </c>
      <c r="Q277" s="6">
        <v>3.58</v>
      </c>
      <c r="R277" s="2">
        <v>109761</v>
      </c>
      <c r="S277" s="2">
        <v>210</v>
      </c>
      <c r="T277" s="7">
        <v>6.75</v>
      </c>
      <c r="U277" s="8">
        <v>111.21</v>
      </c>
      <c r="V277" s="2">
        <v>6103464</v>
      </c>
      <c r="W277" s="3" t="s">
        <v>190</v>
      </c>
      <c r="X277" s="3" t="s">
        <v>48</v>
      </c>
      <c r="Y277" s="3" t="s">
        <v>191</v>
      </c>
      <c r="Z277" s="3" t="s">
        <v>74</v>
      </c>
      <c r="AA277" s="3" t="s">
        <v>51</v>
      </c>
      <c r="AB277" s="3" t="s">
        <v>52</v>
      </c>
      <c r="AC277" s="3" t="s">
        <v>53</v>
      </c>
      <c r="AH277" s="3" t="s">
        <v>54</v>
      </c>
      <c r="AJ277" s="3" t="s">
        <v>192</v>
      </c>
      <c r="AK277" s="3" t="s">
        <v>230</v>
      </c>
      <c r="AL277" s="3" t="s">
        <v>68</v>
      </c>
      <c r="AM277" s="3" t="s">
        <v>200</v>
      </c>
      <c r="AO277" s="3" t="s">
        <v>58</v>
      </c>
    </row>
    <row r="278" spans="1:41" x14ac:dyDescent="0.25">
      <c r="A278" t="str">
        <f>VLOOKUP(AC278,'CORRELAÇÃO UNIDADES'!A:B,2,0)</f>
        <v>INOVACAFE</v>
      </c>
      <c r="B278">
        <f t="shared" si="4"/>
        <v>1</v>
      </c>
      <c r="C278" s="2">
        <v>647207576</v>
      </c>
      <c r="D278" s="2">
        <v>109978</v>
      </c>
      <c r="E278" s="3" t="s">
        <v>39</v>
      </c>
      <c r="F278" s="4">
        <v>43858.715784490741</v>
      </c>
      <c r="G278" s="3" t="s">
        <v>381</v>
      </c>
      <c r="H278" s="3" t="s">
        <v>41</v>
      </c>
      <c r="I278" s="3" t="s">
        <v>202</v>
      </c>
      <c r="J278" s="3" t="s">
        <v>382</v>
      </c>
      <c r="K278" s="2">
        <v>2008</v>
      </c>
      <c r="L278" s="2">
        <v>2106768</v>
      </c>
      <c r="M278" s="3" t="s">
        <v>345</v>
      </c>
      <c r="N278" s="3" t="s">
        <v>45</v>
      </c>
      <c r="O278" s="3" t="s">
        <v>84</v>
      </c>
      <c r="P278" s="5">
        <v>30.68</v>
      </c>
      <c r="Q278" s="6">
        <v>4.8899999999999997</v>
      </c>
      <c r="R278" s="2">
        <v>87383</v>
      </c>
      <c r="S278" s="2">
        <v>429</v>
      </c>
      <c r="T278" s="7">
        <v>13.98</v>
      </c>
      <c r="U278" s="8">
        <v>150</v>
      </c>
      <c r="V278" s="2">
        <v>11396534</v>
      </c>
      <c r="W278" s="3" t="s">
        <v>72</v>
      </c>
      <c r="X278" s="3" t="s">
        <v>48</v>
      </c>
      <c r="Y278" s="3" t="s">
        <v>73</v>
      </c>
      <c r="Z278" s="3" t="s">
        <v>74</v>
      </c>
      <c r="AA278" s="3" t="s">
        <v>51</v>
      </c>
      <c r="AB278" s="3" t="s">
        <v>52</v>
      </c>
      <c r="AC278" s="3" t="s">
        <v>246</v>
      </c>
      <c r="AH278" s="3" t="s">
        <v>54</v>
      </c>
      <c r="AJ278" s="3" t="s">
        <v>352</v>
      </c>
      <c r="AK278" s="3" t="s">
        <v>383</v>
      </c>
      <c r="AL278" s="3" t="s">
        <v>68</v>
      </c>
      <c r="AM278" s="3" t="s">
        <v>133</v>
      </c>
      <c r="AO278" s="3" t="s">
        <v>384</v>
      </c>
    </row>
    <row r="279" spans="1:41" x14ac:dyDescent="0.25">
      <c r="A279" t="str">
        <f>VLOOKUP(AC279,'CORRELAÇÃO UNIDADES'!A:B,2,0)</f>
        <v>DTCC</v>
      </c>
      <c r="B279">
        <f t="shared" si="4"/>
        <v>1</v>
      </c>
      <c r="C279" s="2">
        <v>647338461</v>
      </c>
      <c r="D279" s="2">
        <v>109978</v>
      </c>
      <c r="E279" s="3" t="s">
        <v>39</v>
      </c>
      <c r="F279" s="4">
        <v>43859.44142318287</v>
      </c>
      <c r="G279" s="3" t="s">
        <v>64</v>
      </c>
      <c r="H279" s="3" t="s">
        <v>41</v>
      </c>
      <c r="I279" s="3" t="s">
        <v>65</v>
      </c>
      <c r="J279" s="3" t="s">
        <v>43</v>
      </c>
      <c r="K279" s="2">
        <v>2015</v>
      </c>
      <c r="L279" s="2">
        <v>68775056</v>
      </c>
      <c r="M279" s="3" t="s">
        <v>174</v>
      </c>
      <c r="N279" s="3" t="s">
        <v>45</v>
      </c>
      <c r="O279" s="3" t="s">
        <v>46</v>
      </c>
      <c r="P279" s="5">
        <v>36.22</v>
      </c>
      <c r="Q279" s="6">
        <v>3.59</v>
      </c>
      <c r="R279" s="2">
        <v>75266</v>
      </c>
      <c r="S279" s="2">
        <v>179</v>
      </c>
      <c r="T279" s="7">
        <v>4.9400000000000004</v>
      </c>
      <c r="U279" s="8">
        <v>130</v>
      </c>
      <c r="V279" s="2">
        <v>9895191</v>
      </c>
      <c r="W279" s="3" t="s">
        <v>47</v>
      </c>
      <c r="X279" s="3" t="s">
        <v>48</v>
      </c>
      <c r="Y279" s="3" t="s">
        <v>49</v>
      </c>
      <c r="Z279" s="3" t="s">
        <v>50</v>
      </c>
      <c r="AA279" s="3" t="s">
        <v>51</v>
      </c>
      <c r="AB279" s="3" t="s">
        <v>52</v>
      </c>
      <c r="AC279" s="3" t="s">
        <v>53</v>
      </c>
      <c r="AH279" s="3" t="s">
        <v>54</v>
      </c>
      <c r="AJ279" s="3" t="s">
        <v>55</v>
      </c>
      <c r="AK279" s="3" t="s">
        <v>67</v>
      </c>
      <c r="AL279" s="3" t="s">
        <v>68</v>
      </c>
      <c r="AM279" s="3" t="s">
        <v>57</v>
      </c>
      <c r="AO279" s="3" t="s">
        <v>58</v>
      </c>
    </row>
    <row r="280" spans="1:41" x14ac:dyDescent="0.25">
      <c r="A280" t="str">
        <f>VLOOKUP(AC280,'CORRELAÇÃO UNIDADES'!A:B,2,0)</f>
        <v>PROINFRA</v>
      </c>
      <c r="B280">
        <f t="shared" si="4"/>
        <v>1</v>
      </c>
      <c r="C280" s="2">
        <v>647341579</v>
      </c>
      <c r="D280" s="2">
        <v>109978</v>
      </c>
      <c r="E280" s="3" t="s">
        <v>39</v>
      </c>
      <c r="F280" s="4">
        <v>43859.45485559028</v>
      </c>
      <c r="G280" s="3" t="s">
        <v>235</v>
      </c>
      <c r="H280" s="3" t="s">
        <v>41</v>
      </c>
      <c r="I280" s="3" t="s">
        <v>81</v>
      </c>
      <c r="J280" s="3" t="s">
        <v>236</v>
      </c>
      <c r="K280" s="2">
        <v>2009</v>
      </c>
      <c r="L280" s="2">
        <v>68775056</v>
      </c>
      <c r="M280" s="3" t="s">
        <v>174</v>
      </c>
      <c r="N280" s="3" t="s">
        <v>45</v>
      </c>
      <c r="O280" s="3" t="s">
        <v>84</v>
      </c>
      <c r="P280" s="5">
        <v>7.97</v>
      </c>
      <c r="Q280" s="6">
        <v>4.9000000000000004</v>
      </c>
      <c r="R280" s="2">
        <v>38438</v>
      </c>
      <c r="S280" s="2">
        <v>282</v>
      </c>
      <c r="T280" s="7">
        <v>35.380000000000003</v>
      </c>
      <c r="U280" s="8">
        <v>39.04</v>
      </c>
      <c r="V280" s="2">
        <v>9895191</v>
      </c>
      <c r="W280" s="3" t="s">
        <v>47</v>
      </c>
      <c r="X280" s="3" t="s">
        <v>48</v>
      </c>
      <c r="Y280" s="3" t="s">
        <v>49</v>
      </c>
      <c r="Z280" s="3" t="s">
        <v>50</v>
      </c>
      <c r="AA280" s="3" t="s">
        <v>51</v>
      </c>
      <c r="AB280" s="3" t="s">
        <v>52</v>
      </c>
      <c r="AC280" s="3" t="s">
        <v>75</v>
      </c>
      <c r="AH280" s="3" t="s">
        <v>54</v>
      </c>
      <c r="AJ280" s="3" t="s">
        <v>55</v>
      </c>
      <c r="AK280" s="3" t="s">
        <v>237</v>
      </c>
      <c r="AL280" s="3" t="s">
        <v>68</v>
      </c>
      <c r="AM280" s="3" t="s">
        <v>81</v>
      </c>
      <c r="AO280" s="3" t="s">
        <v>134</v>
      </c>
    </row>
    <row r="281" spans="1:41" x14ac:dyDescent="0.25">
      <c r="A281" t="str">
        <f>VLOOKUP(AC281,'CORRELAÇÃO UNIDADES'!A:B,2,0)</f>
        <v>PROINFRA</v>
      </c>
      <c r="B281">
        <f t="shared" si="4"/>
        <v>1</v>
      </c>
      <c r="C281" s="2">
        <v>647377229</v>
      </c>
      <c r="D281" s="2">
        <v>109978</v>
      </c>
      <c r="E281" s="3" t="s">
        <v>39</v>
      </c>
      <c r="F281" s="4">
        <v>43859.595840000002</v>
      </c>
      <c r="G281" s="3" t="s">
        <v>356</v>
      </c>
      <c r="H281" s="3" t="s">
        <v>294</v>
      </c>
      <c r="I281" s="3" t="s">
        <v>385</v>
      </c>
      <c r="J281" s="3" t="s">
        <v>43</v>
      </c>
      <c r="K281" s="2">
        <v>2017</v>
      </c>
      <c r="L281" s="2">
        <v>2041853</v>
      </c>
      <c r="M281" s="3" t="s">
        <v>66</v>
      </c>
      <c r="N281" s="3" t="s">
        <v>45</v>
      </c>
      <c r="O281" s="3" t="s">
        <v>84</v>
      </c>
      <c r="P281" s="5">
        <v>50</v>
      </c>
      <c r="Q281" s="6">
        <v>4.9000000000000004</v>
      </c>
      <c r="R281" s="2">
        <v>10</v>
      </c>
      <c r="S281" s="2">
        <v>0</v>
      </c>
      <c r="T281" s="7">
        <v>0</v>
      </c>
      <c r="U281" s="8">
        <v>244.9</v>
      </c>
      <c r="V281" s="2">
        <v>9895191</v>
      </c>
      <c r="W281" s="3" t="s">
        <v>47</v>
      </c>
      <c r="X281" s="3" t="s">
        <v>48</v>
      </c>
      <c r="Y281" s="3" t="s">
        <v>49</v>
      </c>
      <c r="Z281" s="3" t="s">
        <v>50</v>
      </c>
      <c r="AA281" s="3" t="s">
        <v>51</v>
      </c>
      <c r="AB281" s="3" t="s">
        <v>52</v>
      </c>
      <c r="AC281" s="3" t="s">
        <v>75</v>
      </c>
      <c r="AH281" s="3" t="s">
        <v>54</v>
      </c>
      <c r="AJ281" s="3" t="s">
        <v>55</v>
      </c>
      <c r="AK281" s="3" t="s">
        <v>358</v>
      </c>
      <c r="AL281" s="3" t="s">
        <v>68</v>
      </c>
      <c r="AM281" s="3" t="s">
        <v>113</v>
      </c>
      <c r="AO281" s="3" t="s">
        <v>386</v>
      </c>
    </row>
    <row r="282" spans="1:41" x14ac:dyDescent="0.25">
      <c r="A282" t="str">
        <f>VLOOKUP(AC282,'CORRELAÇÃO UNIDADES'!A:B,2,0)</f>
        <v>PROINFRA</v>
      </c>
      <c r="B282">
        <f t="shared" si="4"/>
        <v>1</v>
      </c>
      <c r="C282" s="2">
        <v>647382022</v>
      </c>
      <c r="D282" s="2">
        <v>109978</v>
      </c>
      <c r="E282" s="3" t="s">
        <v>39</v>
      </c>
      <c r="F282" s="4">
        <v>43859.607097754626</v>
      </c>
      <c r="G282" s="3" t="s">
        <v>142</v>
      </c>
      <c r="H282" s="3" t="s">
        <v>41</v>
      </c>
      <c r="I282" s="3" t="s">
        <v>136</v>
      </c>
      <c r="J282" s="3" t="s">
        <v>43</v>
      </c>
      <c r="K282" s="2">
        <v>2011</v>
      </c>
      <c r="L282" s="2">
        <v>13104255</v>
      </c>
      <c r="M282" s="3" t="s">
        <v>194</v>
      </c>
      <c r="N282" s="3" t="s">
        <v>45</v>
      </c>
      <c r="O282" s="3" t="s">
        <v>84</v>
      </c>
      <c r="P282" s="5">
        <v>3</v>
      </c>
      <c r="Q282" s="6">
        <v>4.8899999999999997</v>
      </c>
      <c r="R282" s="2">
        <v>111370</v>
      </c>
      <c r="S282" s="2">
        <v>5</v>
      </c>
      <c r="T282" s="7">
        <v>1.67</v>
      </c>
      <c r="U282" s="8">
        <v>14.66</v>
      </c>
      <c r="V282" s="2">
        <v>11396534</v>
      </c>
      <c r="W282" s="3" t="s">
        <v>72</v>
      </c>
      <c r="X282" s="3" t="s">
        <v>48</v>
      </c>
      <c r="Y282" s="3" t="s">
        <v>73</v>
      </c>
      <c r="Z282" s="3" t="s">
        <v>74</v>
      </c>
      <c r="AA282" s="3" t="s">
        <v>51</v>
      </c>
      <c r="AB282" s="3" t="s">
        <v>52</v>
      </c>
      <c r="AC282" s="3" t="s">
        <v>75</v>
      </c>
      <c r="AH282" s="3" t="s">
        <v>54</v>
      </c>
      <c r="AJ282" s="3" t="s">
        <v>352</v>
      </c>
      <c r="AK282" s="3" t="s">
        <v>143</v>
      </c>
      <c r="AL282" s="3" t="s">
        <v>120</v>
      </c>
      <c r="AM282" s="3" t="s">
        <v>133</v>
      </c>
      <c r="AO282" s="3" t="s">
        <v>134</v>
      </c>
    </row>
    <row r="283" spans="1:41" x14ac:dyDescent="0.25">
      <c r="A283" t="str">
        <f>VLOOKUP(AC283,'CORRELAÇÃO UNIDADES'!A:B,2,0)</f>
        <v>PROINFRA</v>
      </c>
      <c r="B283">
        <f t="shared" si="4"/>
        <v>1</v>
      </c>
      <c r="C283" s="2">
        <v>647382232</v>
      </c>
      <c r="D283" s="2">
        <v>109978</v>
      </c>
      <c r="E283" s="3" t="s">
        <v>39</v>
      </c>
      <c r="F283" s="4">
        <v>43859.607986261573</v>
      </c>
      <c r="G283" s="3" t="s">
        <v>138</v>
      </c>
      <c r="H283" s="3" t="s">
        <v>41</v>
      </c>
      <c r="I283" s="3" t="s">
        <v>131</v>
      </c>
      <c r="J283" s="3" t="s">
        <v>43</v>
      </c>
      <c r="K283" s="2">
        <v>2016</v>
      </c>
      <c r="L283" s="2">
        <v>13104255</v>
      </c>
      <c r="M283" s="3" t="s">
        <v>194</v>
      </c>
      <c r="N283" s="3" t="s">
        <v>45</v>
      </c>
      <c r="O283" s="3" t="s">
        <v>84</v>
      </c>
      <c r="P283" s="5">
        <v>3</v>
      </c>
      <c r="Q283" s="6">
        <v>4.8899999999999997</v>
      </c>
      <c r="R283" s="2">
        <v>111370</v>
      </c>
      <c r="S283" s="2">
        <v>5</v>
      </c>
      <c r="T283" s="7">
        <v>1.67</v>
      </c>
      <c r="U283" s="8">
        <v>14.66</v>
      </c>
      <c r="V283" s="2">
        <v>11396534</v>
      </c>
      <c r="W283" s="3" t="s">
        <v>72</v>
      </c>
      <c r="X283" s="3" t="s">
        <v>48</v>
      </c>
      <c r="Y283" s="3" t="s">
        <v>73</v>
      </c>
      <c r="Z283" s="3" t="s">
        <v>74</v>
      </c>
      <c r="AA283" s="3" t="s">
        <v>51</v>
      </c>
      <c r="AB283" s="3" t="s">
        <v>52</v>
      </c>
      <c r="AC283" s="3" t="s">
        <v>75</v>
      </c>
      <c r="AH283" s="3" t="s">
        <v>54</v>
      </c>
      <c r="AJ283" s="3" t="s">
        <v>352</v>
      </c>
      <c r="AK283" s="3" t="s">
        <v>139</v>
      </c>
      <c r="AL283" s="3" t="s">
        <v>120</v>
      </c>
      <c r="AM283" s="3" t="s">
        <v>133</v>
      </c>
      <c r="AO283" s="3" t="s">
        <v>134</v>
      </c>
    </row>
    <row r="284" spans="1:41" x14ac:dyDescent="0.25">
      <c r="A284" t="str">
        <f>VLOOKUP(AC284,'CORRELAÇÃO UNIDADES'!A:B,2,0)</f>
        <v>PROINFRA</v>
      </c>
      <c r="B284">
        <f t="shared" si="4"/>
        <v>1</v>
      </c>
      <c r="C284" s="2">
        <v>647382371</v>
      </c>
      <c r="D284" s="2">
        <v>109978</v>
      </c>
      <c r="E284" s="3" t="s">
        <v>39</v>
      </c>
      <c r="F284" s="4">
        <v>43859.608633680553</v>
      </c>
      <c r="G284" s="3" t="s">
        <v>144</v>
      </c>
      <c r="H284" s="3" t="s">
        <v>41</v>
      </c>
      <c r="I284" s="3" t="s">
        <v>136</v>
      </c>
      <c r="J284" s="3" t="s">
        <v>43</v>
      </c>
      <c r="K284" s="2">
        <v>2011</v>
      </c>
      <c r="L284" s="2">
        <v>13104255</v>
      </c>
      <c r="M284" s="3" t="s">
        <v>194</v>
      </c>
      <c r="N284" s="3" t="s">
        <v>45</v>
      </c>
      <c r="O284" s="3" t="s">
        <v>84</v>
      </c>
      <c r="P284" s="5">
        <v>3</v>
      </c>
      <c r="Q284" s="6">
        <v>4.8899999999999997</v>
      </c>
      <c r="R284" s="2">
        <v>111370</v>
      </c>
      <c r="S284" s="2">
        <v>5</v>
      </c>
      <c r="T284" s="7">
        <v>1.67</v>
      </c>
      <c r="U284" s="8">
        <v>14.66</v>
      </c>
      <c r="V284" s="2">
        <v>11396534</v>
      </c>
      <c r="W284" s="3" t="s">
        <v>72</v>
      </c>
      <c r="X284" s="3" t="s">
        <v>48</v>
      </c>
      <c r="Y284" s="3" t="s">
        <v>73</v>
      </c>
      <c r="Z284" s="3" t="s">
        <v>74</v>
      </c>
      <c r="AA284" s="3" t="s">
        <v>51</v>
      </c>
      <c r="AB284" s="3" t="s">
        <v>52</v>
      </c>
      <c r="AC284" s="3" t="s">
        <v>75</v>
      </c>
      <c r="AH284" s="3" t="s">
        <v>54</v>
      </c>
      <c r="AJ284" s="3" t="s">
        <v>352</v>
      </c>
      <c r="AK284" s="3" t="s">
        <v>145</v>
      </c>
      <c r="AL284" s="3" t="s">
        <v>120</v>
      </c>
      <c r="AM284" s="3" t="s">
        <v>133</v>
      </c>
      <c r="AO284" s="3" t="s">
        <v>134</v>
      </c>
    </row>
    <row r="285" spans="1:41" x14ac:dyDescent="0.25">
      <c r="A285" t="str">
        <f>VLOOKUP(AC285,'CORRELAÇÃO UNIDADES'!A:B,2,0)</f>
        <v>PROINFRA</v>
      </c>
      <c r="B285">
        <f t="shared" si="4"/>
        <v>1</v>
      </c>
      <c r="C285" s="2">
        <v>647382840</v>
      </c>
      <c r="D285" s="2">
        <v>109978</v>
      </c>
      <c r="E285" s="3" t="s">
        <v>39</v>
      </c>
      <c r="F285" s="4">
        <v>43859.609312881941</v>
      </c>
      <c r="G285" s="3" t="s">
        <v>148</v>
      </c>
      <c r="H285" s="3" t="s">
        <v>41</v>
      </c>
      <c r="I285" s="3" t="s">
        <v>131</v>
      </c>
      <c r="J285" s="3" t="s">
        <v>43</v>
      </c>
      <c r="K285" s="2">
        <v>2012</v>
      </c>
      <c r="L285" s="2">
        <v>13104255</v>
      </c>
      <c r="M285" s="3" t="s">
        <v>194</v>
      </c>
      <c r="N285" s="3" t="s">
        <v>45</v>
      </c>
      <c r="O285" s="3" t="s">
        <v>84</v>
      </c>
      <c r="P285" s="5">
        <v>3</v>
      </c>
      <c r="Q285" s="6">
        <v>4.8899999999999997</v>
      </c>
      <c r="R285" s="2">
        <v>111370</v>
      </c>
      <c r="S285" s="2">
        <v>5</v>
      </c>
      <c r="T285" s="7">
        <v>1.67</v>
      </c>
      <c r="U285" s="8">
        <v>14.66</v>
      </c>
      <c r="V285" s="2">
        <v>11396534</v>
      </c>
      <c r="W285" s="3" t="s">
        <v>72</v>
      </c>
      <c r="X285" s="3" t="s">
        <v>48</v>
      </c>
      <c r="Y285" s="3" t="s">
        <v>73</v>
      </c>
      <c r="Z285" s="3" t="s">
        <v>74</v>
      </c>
      <c r="AA285" s="3" t="s">
        <v>51</v>
      </c>
      <c r="AB285" s="3" t="s">
        <v>52</v>
      </c>
      <c r="AC285" s="3" t="s">
        <v>75</v>
      </c>
      <c r="AH285" s="3" t="s">
        <v>54</v>
      </c>
      <c r="AJ285" s="3" t="s">
        <v>352</v>
      </c>
      <c r="AK285" s="3" t="s">
        <v>149</v>
      </c>
      <c r="AL285" s="3" t="s">
        <v>120</v>
      </c>
      <c r="AM285" s="3" t="s">
        <v>133</v>
      </c>
      <c r="AO285" s="3" t="s">
        <v>134</v>
      </c>
    </row>
    <row r="286" spans="1:41" x14ac:dyDescent="0.25">
      <c r="A286" t="str">
        <f>VLOOKUP(AC286,'CORRELAÇÃO UNIDADES'!A:B,2,0)</f>
        <v>PROINFRA</v>
      </c>
      <c r="B286">
        <f t="shared" si="4"/>
        <v>1</v>
      </c>
      <c r="C286" s="2">
        <v>647382712</v>
      </c>
      <c r="D286" s="2">
        <v>109978</v>
      </c>
      <c r="E286" s="3" t="s">
        <v>39</v>
      </c>
      <c r="F286" s="4">
        <v>43859.610024259258</v>
      </c>
      <c r="G286" s="3" t="s">
        <v>152</v>
      </c>
      <c r="H286" s="3" t="s">
        <v>41</v>
      </c>
      <c r="I286" s="3" t="s">
        <v>131</v>
      </c>
      <c r="J286" s="3" t="s">
        <v>43</v>
      </c>
      <c r="K286" s="2">
        <v>2016</v>
      </c>
      <c r="L286" s="2">
        <v>13104255</v>
      </c>
      <c r="M286" s="3" t="s">
        <v>194</v>
      </c>
      <c r="N286" s="3" t="s">
        <v>45</v>
      </c>
      <c r="O286" s="3" t="s">
        <v>84</v>
      </c>
      <c r="P286" s="5">
        <v>3</v>
      </c>
      <c r="Q286" s="6">
        <v>4.8899999999999997</v>
      </c>
      <c r="R286" s="2">
        <v>111370</v>
      </c>
      <c r="S286" s="2">
        <v>5</v>
      </c>
      <c r="T286" s="7">
        <v>1.67</v>
      </c>
      <c r="U286" s="8">
        <v>14.66</v>
      </c>
      <c r="V286" s="2">
        <v>11396534</v>
      </c>
      <c r="W286" s="3" t="s">
        <v>72</v>
      </c>
      <c r="X286" s="3" t="s">
        <v>48</v>
      </c>
      <c r="Y286" s="3" t="s">
        <v>73</v>
      </c>
      <c r="Z286" s="3" t="s">
        <v>74</v>
      </c>
      <c r="AA286" s="3" t="s">
        <v>51</v>
      </c>
      <c r="AB286" s="3" t="s">
        <v>52</v>
      </c>
      <c r="AC286" s="3" t="s">
        <v>75</v>
      </c>
      <c r="AH286" s="3" t="s">
        <v>54</v>
      </c>
      <c r="AJ286" s="3" t="s">
        <v>352</v>
      </c>
      <c r="AK286" s="3" t="s">
        <v>153</v>
      </c>
      <c r="AL286" s="3" t="s">
        <v>120</v>
      </c>
      <c r="AM286" s="3" t="s">
        <v>133</v>
      </c>
      <c r="AO286" s="3" t="s">
        <v>134</v>
      </c>
    </row>
    <row r="287" spans="1:41" x14ac:dyDescent="0.25">
      <c r="A287" t="str">
        <f>VLOOKUP(AC287,'CORRELAÇÃO UNIDADES'!A:B,2,0)</f>
        <v>PROINFRA</v>
      </c>
      <c r="B287">
        <f t="shared" si="4"/>
        <v>1</v>
      </c>
      <c r="C287" s="2">
        <v>647382928</v>
      </c>
      <c r="D287" s="2">
        <v>109978</v>
      </c>
      <c r="E287" s="3" t="s">
        <v>39</v>
      </c>
      <c r="F287" s="4">
        <v>43859.610614386576</v>
      </c>
      <c r="G287" s="3" t="s">
        <v>140</v>
      </c>
      <c r="H287" s="3" t="s">
        <v>41</v>
      </c>
      <c r="I287" s="3" t="s">
        <v>131</v>
      </c>
      <c r="J287" s="3" t="s">
        <v>43</v>
      </c>
      <c r="K287" s="2">
        <v>2012</v>
      </c>
      <c r="L287" s="2">
        <v>13104255</v>
      </c>
      <c r="M287" s="3" t="s">
        <v>194</v>
      </c>
      <c r="N287" s="3" t="s">
        <v>45</v>
      </c>
      <c r="O287" s="3" t="s">
        <v>84</v>
      </c>
      <c r="P287" s="5">
        <v>3</v>
      </c>
      <c r="Q287" s="6">
        <v>4.8899999999999997</v>
      </c>
      <c r="R287" s="2">
        <v>111370</v>
      </c>
      <c r="S287" s="2">
        <v>5</v>
      </c>
      <c r="T287" s="7">
        <v>1.67</v>
      </c>
      <c r="U287" s="8">
        <v>14.66</v>
      </c>
      <c r="V287" s="2">
        <v>11396534</v>
      </c>
      <c r="W287" s="3" t="s">
        <v>72</v>
      </c>
      <c r="X287" s="3" t="s">
        <v>48</v>
      </c>
      <c r="Y287" s="3" t="s">
        <v>73</v>
      </c>
      <c r="Z287" s="3" t="s">
        <v>74</v>
      </c>
      <c r="AA287" s="3" t="s">
        <v>51</v>
      </c>
      <c r="AB287" s="3" t="s">
        <v>52</v>
      </c>
      <c r="AC287" s="3" t="s">
        <v>75</v>
      </c>
      <c r="AH287" s="3" t="s">
        <v>54</v>
      </c>
      <c r="AJ287" s="3" t="s">
        <v>352</v>
      </c>
      <c r="AK287" s="3" t="s">
        <v>141</v>
      </c>
      <c r="AL287" s="3" t="s">
        <v>120</v>
      </c>
      <c r="AM287" s="3" t="s">
        <v>133</v>
      </c>
      <c r="AO287" s="3" t="s">
        <v>134</v>
      </c>
    </row>
    <row r="288" spans="1:41" x14ac:dyDescent="0.25">
      <c r="A288" t="str">
        <f>VLOOKUP(AC288,'CORRELAÇÃO UNIDADES'!A:B,2,0)</f>
        <v>PROINFRA</v>
      </c>
      <c r="B288">
        <f t="shared" si="4"/>
        <v>1</v>
      </c>
      <c r="C288" s="2">
        <v>647383795</v>
      </c>
      <c r="D288" s="2">
        <v>109978</v>
      </c>
      <c r="E288" s="3" t="s">
        <v>39</v>
      </c>
      <c r="F288" s="4">
        <v>43859.611100069444</v>
      </c>
      <c r="G288" s="3" t="s">
        <v>135</v>
      </c>
      <c r="H288" s="3" t="s">
        <v>41</v>
      </c>
      <c r="I288" s="3" t="s">
        <v>136</v>
      </c>
      <c r="J288" s="3" t="s">
        <v>43</v>
      </c>
      <c r="K288" s="2">
        <v>2011</v>
      </c>
      <c r="L288" s="2">
        <v>13104255</v>
      </c>
      <c r="M288" s="3" t="s">
        <v>194</v>
      </c>
      <c r="N288" s="3" t="s">
        <v>45</v>
      </c>
      <c r="O288" s="3" t="s">
        <v>84</v>
      </c>
      <c r="P288" s="5">
        <v>3</v>
      </c>
      <c r="Q288" s="6">
        <v>4.8899999999999997</v>
      </c>
      <c r="R288" s="2">
        <v>111370</v>
      </c>
      <c r="S288" s="2">
        <v>5</v>
      </c>
      <c r="T288" s="7">
        <v>1.67</v>
      </c>
      <c r="U288" s="8">
        <v>14.66</v>
      </c>
      <c r="V288" s="2">
        <v>11396534</v>
      </c>
      <c r="W288" s="3" t="s">
        <v>72</v>
      </c>
      <c r="X288" s="3" t="s">
        <v>48</v>
      </c>
      <c r="Y288" s="3" t="s">
        <v>73</v>
      </c>
      <c r="Z288" s="3" t="s">
        <v>74</v>
      </c>
      <c r="AA288" s="3" t="s">
        <v>51</v>
      </c>
      <c r="AB288" s="3" t="s">
        <v>52</v>
      </c>
      <c r="AC288" s="3" t="s">
        <v>75</v>
      </c>
      <c r="AH288" s="3" t="s">
        <v>54</v>
      </c>
      <c r="AJ288" s="3" t="s">
        <v>352</v>
      </c>
      <c r="AK288" s="3" t="s">
        <v>137</v>
      </c>
      <c r="AL288" s="3" t="s">
        <v>120</v>
      </c>
      <c r="AM288" s="3" t="s">
        <v>133</v>
      </c>
      <c r="AO288" s="3" t="s">
        <v>134</v>
      </c>
    </row>
    <row r="289" spans="1:41" x14ac:dyDescent="0.25">
      <c r="A289" t="str">
        <f>VLOOKUP(AC289,'CORRELAÇÃO UNIDADES'!A:B,2,0)</f>
        <v>PROINFRA</v>
      </c>
      <c r="B289">
        <f t="shared" si="4"/>
        <v>1</v>
      </c>
      <c r="C289" s="2">
        <v>647383186</v>
      </c>
      <c r="D289" s="2">
        <v>109978</v>
      </c>
      <c r="E289" s="3" t="s">
        <v>39</v>
      </c>
      <c r="F289" s="4">
        <v>43859.611612881941</v>
      </c>
      <c r="G289" s="3" t="s">
        <v>130</v>
      </c>
      <c r="H289" s="3" t="s">
        <v>41</v>
      </c>
      <c r="I289" s="3" t="s">
        <v>131</v>
      </c>
      <c r="J289" s="3" t="s">
        <v>43</v>
      </c>
      <c r="K289" s="2">
        <v>2012</v>
      </c>
      <c r="L289" s="2">
        <v>13104255</v>
      </c>
      <c r="M289" s="3" t="s">
        <v>194</v>
      </c>
      <c r="N289" s="3" t="s">
        <v>45</v>
      </c>
      <c r="O289" s="3" t="s">
        <v>84</v>
      </c>
      <c r="P289" s="5">
        <v>3</v>
      </c>
      <c r="Q289" s="6">
        <v>4.8899999999999997</v>
      </c>
      <c r="R289" s="2">
        <v>111370</v>
      </c>
      <c r="S289" s="2">
        <v>5</v>
      </c>
      <c r="T289" s="7">
        <v>1.67</v>
      </c>
      <c r="U289" s="8">
        <v>14.66</v>
      </c>
      <c r="V289" s="2">
        <v>11396534</v>
      </c>
      <c r="W289" s="3" t="s">
        <v>72</v>
      </c>
      <c r="X289" s="3" t="s">
        <v>48</v>
      </c>
      <c r="Y289" s="3" t="s">
        <v>73</v>
      </c>
      <c r="Z289" s="3" t="s">
        <v>74</v>
      </c>
      <c r="AA289" s="3" t="s">
        <v>51</v>
      </c>
      <c r="AB289" s="3" t="s">
        <v>52</v>
      </c>
      <c r="AC289" s="3" t="s">
        <v>75</v>
      </c>
      <c r="AH289" s="3" t="s">
        <v>54</v>
      </c>
      <c r="AJ289" s="3" t="s">
        <v>352</v>
      </c>
      <c r="AK289" s="3" t="s">
        <v>132</v>
      </c>
      <c r="AL289" s="3" t="s">
        <v>120</v>
      </c>
      <c r="AM289" s="3" t="s">
        <v>133</v>
      </c>
      <c r="AO289" s="3" t="s">
        <v>134</v>
      </c>
    </row>
    <row r="290" spans="1:41" x14ac:dyDescent="0.25">
      <c r="A290" t="str">
        <f>VLOOKUP(AC290,'CORRELAÇÃO UNIDADES'!A:B,2,0)</f>
        <v>PROINFRA</v>
      </c>
      <c r="B290">
        <f t="shared" si="4"/>
        <v>1</v>
      </c>
      <c r="C290" s="2">
        <v>647383350</v>
      </c>
      <c r="D290" s="2">
        <v>109978</v>
      </c>
      <c r="E290" s="3" t="s">
        <v>39</v>
      </c>
      <c r="F290" s="4">
        <v>43859.612240347225</v>
      </c>
      <c r="G290" s="3" t="s">
        <v>146</v>
      </c>
      <c r="H290" s="3" t="s">
        <v>41</v>
      </c>
      <c r="I290" s="3" t="s">
        <v>131</v>
      </c>
      <c r="J290" s="3" t="s">
        <v>43</v>
      </c>
      <c r="K290" s="2">
        <v>2016</v>
      </c>
      <c r="L290" s="2">
        <v>13104255</v>
      </c>
      <c r="M290" s="3" t="s">
        <v>194</v>
      </c>
      <c r="N290" s="3" t="s">
        <v>45</v>
      </c>
      <c r="O290" s="3" t="s">
        <v>84</v>
      </c>
      <c r="P290" s="5">
        <v>3</v>
      </c>
      <c r="Q290" s="6">
        <v>4.8899999999999997</v>
      </c>
      <c r="R290" s="2">
        <v>111370</v>
      </c>
      <c r="S290" s="2">
        <v>5</v>
      </c>
      <c r="T290" s="7">
        <v>1.67</v>
      </c>
      <c r="U290" s="8">
        <v>14.66</v>
      </c>
      <c r="V290" s="2">
        <v>11396534</v>
      </c>
      <c r="W290" s="3" t="s">
        <v>72</v>
      </c>
      <c r="X290" s="3" t="s">
        <v>48</v>
      </c>
      <c r="Y290" s="3" t="s">
        <v>73</v>
      </c>
      <c r="Z290" s="3" t="s">
        <v>74</v>
      </c>
      <c r="AA290" s="3" t="s">
        <v>51</v>
      </c>
      <c r="AB290" s="3" t="s">
        <v>52</v>
      </c>
      <c r="AC290" s="3" t="s">
        <v>75</v>
      </c>
      <c r="AH290" s="3" t="s">
        <v>54</v>
      </c>
      <c r="AJ290" s="3" t="s">
        <v>352</v>
      </c>
      <c r="AK290" s="3" t="s">
        <v>147</v>
      </c>
      <c r="AL290" s="3" t="s">
        <v>120</v>
      </c>
      <c r="AM290" s="3" t="s">
        <v>133</v>
      </c>
      <c r="AO290" s="3" t="s">
        <v>134</v>
      </c>
    </row>
    <row r="291" spans="1:41" x14ac:dyDescent="0.25">
      <c r="A291" t="str">
        <f>VLOOKUP(AC291,'CORRELAÇÃO UNIDADES'!A:B,2,0)</f>
        <v>PROINFRA</v>
      </c>
      <c r="B291">
        <f t="shared" si="4"/>
        <v>1</v>
      </c>
      <c r="C291" s="2">
        <v>647383480</v>
      </c>
      <c r="D291" s="2">
        <v>109978</v>
      </c>
      <c r="E291" s="3" t="s">
        <v>39</v>
      </c>
      <c r="F291" s="4">
        <v>43859.612781631942</v>
      </c>
      <c r="G291" s="3" t="s">
        <v>150</v>
      </c>
      <c r="H291" s="3" t="s">
        <v>41</v>
      </c>
      <c r="I291" s="3" t="s">
        <v>131</v>
      </c>
      <c r="J291" s="3" t="s">
        <v>43</v>
      </c>
      <c r="K291" s="2">
        <v>2016</v>
      </c>
      <c r="L291" s="2">
        <v>13104255</v>
      </c>
      <c r="M291" s="3" t="s">
        <v>194</v>
      </c>
      <c r="N291" s="3" t="s">
        <v>45</v>
      </c>
      <c r="O291" s="3" t="s">
        <v>84</v>
      </c>
      <c r="P291" s="5">
        <v>3</v>
      </c>
      <c r="Q291" s="6">
        <v>4.8899999999999997</v>
      </c>
      <c r="R291" s="2">
        <v>111370</v>
      </c>
      <c r="S291" s="2">
        <v>5</v>
      </c>
      <c r="T291" s="7">
        <v>1.67</v>
      </c>
      <c r="U291" s="8">
        <v>14.66</v>
      </c>
      <c r="V291" s="2">
        <v>11396534</v>
      </c>
      <c r="W291" s="3" t="s">
        <v>72</v>
      </c>
      <c r="X291" s="3" t="s">
        <v>48</v>
      </c>
      <c r="Y291" s="3" t="s">
        <v>73</v>
      </c>
      <c r="Z291" s="3" t="s">
        <v>74</v>
      </c>
      <c r="AA291" s="3" t="s">
        <v>51</v>
      </c>
      <c r="AB291" s="3" t="s">
        <v>52</v>
      </c>
      <c r="AC291" s="3" t="s">
        <v>75</v>
      </c>
      <c r="AH291" s="3" t="s">
        <v>54</v>
      </c>
      <c r="AJ291" s="3" t="s">
        <v>352</v>
      </c>
      <c r="AK291" s="3" t="s">
        <v>151</v>
      </c>
      <c r="AL291" s="3" t="s">
        <v>120</v>
      </c>
      <c r="AM291" s="3" t="s">
        <v>133</v>
      </c>
      <c r="AO291" s="3" t="s">
        <v>134</v>
      </c>
    </row>
    <row r="292" spans="1:41" x14ac:dyDescent="0.25">
      <c r="A292" t="str">
        <f>VLOOKUP(AC292,'CORRELAÇÃO UNIDADES'!A:B,2,0)</f>
        <v>DTCC</v>
      </c>
      <c r="B292">
        <f t="shared" si="4"/>
        <v>1</v>
      </c>
      <c r="C292" s="2">
        <v>647385614</v>
      </c>
      <c r="D292" s="2">
        <v>109978</v>
      </c>
      <c r="E292" s="3" t="s">
        <v>39</v>
      </c>
      <c r="F292" s="4">
        <v>43859.621433831016</v>
      </c>
      <c r="G292" s="3" t="s">
        <v>222</v>
      </c>
      <c r="H292" s="3" t="s">
        <v>41</v>
      </c>
      <c r="I292" s="3" t="s">
        <v>65</v>
      </c>
      <c r="J292" s="3" t="s">
        <v>223</v>
      </c>
      <c r="K292" s="2">
        <v>2009</v>
      </c>
      <c r="L292" s="2">
        <v>395594</v>
      </c>
      <c r="M292" s="3" t="s">
        <v>224</v>
      </c>
      <c r="N292" s="3" t="s">
        <v>45</v>
      </c>
      <c r="O292" s="3" t="s">
        <v>84</v>
      </c>
      <c r="P292" s="5">
        <v>30.68</v>
      </c>
      <c r="Q292" s="6">
        <v>4.8899999999999997</v>
      </c>
      <c r="R292" s="2">
        <v>91703</v>
      </c>
      <c r="S292" s="2">
        <v>389</v>
      </c>
      <c r="T292" s="7">
        <v>12.68</v>
      </c>
      <c r="U292" s="8">
        <v>150</v>
      </c>
      <c r="V292" s="2">
        <v>11396534</v>
      </c>
      <c r="W292" s="3" t="s">
        <v>72</v>
      </c>
      <c r="X292" s="3" t="s">
        <v>48</v>
      </c>
      <c r="Y292" s="3" t="s">
        <v>73</v>
      </c>
      <c r="Z292" s="3" t="s">
        <v>74</v>
      </c>
      <c r="AA292" s="3" t="s">
        <v>51</v>
      </c>
      <c r="AB292" s="3" t="s">
        <v>52</v>
      </c>
      <c r="AC292" s="3" t="s">
        <v>53</v>
      </c>
      <c r="AH292" s="3" t="s">
        <v>54</v>
      </c>
      <c r="AJ292" s="3" t="s">
        <v>352</v>
      </c>
      <c r="AK292" s="3" t="s">
        <v>226</v>
      </c>
      <c r="AL292" s="3" t="s">
        <v>68</v>
      </c>
      <c r="AM292" s="3" t="s">
        <v>57</v>
      </c>
      <c r="AO292" s="3" t="s">
        <v>58</v>
      </c>
    </row>
    <row r="293" spans="1:41" x14ac:dyDescent="0.25">
      <c r="A293" t="str">
        <f>VLOOKUP(AC293,'CORRELAÇÃO UNIDADES'!A:B,2,0)</f>
        <v>DTCC</v>
      </c>
      <c r="B293">
        <f t="shared" si="4"/>
        <v>1</v>
      </c>
      <c r="C293" s="2">
        <v>647402802</v>
      </c>
      <c r="D293" s="2">
        <v>109978</v>
      </c>
      <c r="E293" s="3" t="s">
        <v>39</v>
      </c>
      <c r="F293" s="4">
        <v>43859.67207734954</v>
      </c>
      <c r="G293" s="3" t="s">
        <v>165</v>
      </c>
      <c r="H293" s="3" t="s">
        <v>41</v>
      </c>
      <c r="I293" s="3" t="s">
        <v>81</v>
      </c>
      <c r="J293" s="3" t="s">
        <v>43</v>
      </c>
      <c r="K293" s="2">
        <v>2009</v>
      </c>
      <c r="L293" s="2">
        <v>1810957</v>
      </c>
      <c r="M293" s="3" t="s">
        <v>380</v>
      </c>
      <c r="N293" s="3" t="s">
        <v>45</v>
      </c>
      <c r="O293" s="3" t="s">
        <v>84</v>
      </c>
      <c r="P293" s="5">
        <v>7.97</v>
      </c>
      <c r="Q293" s="6">
        <v>4.9000000000000004</v>
      </c>
      <c r="R293" s="2">
        <v>18648</v>
      </c>
      <c r="S293" s="2">
        <v>350</v>
      </c>
      <c r="T293" s="7">
        <v>43.91</v>
      </c>
      <c r="U293" s="8">
        <v>39.04</v>
      </c>
      <c r="V293" s="2">
        <v>9895191</v>
      </c>
      <c r="W293" s="3" t="s">
        <v>47</v>
      </c>
      <c r="X293" s="3" t="s">
        <v>48</v>
      </c>
      <c r="Y293" s="3" t="s">
        <v>49</v>
      </c>
      <c r="Z293" s="3" t="s">
        <v>50</v>
      </c>
      <c r="AA293" s="3" t="s">
        <v>51</v>
      </c>
      <c r="AB293" s="3" t="s">
        <v>52</v>
      </c>
      <c r="AC293" s="3" t="s">
        <v>53</v>
      </c>
      <c r="AH293" s="3" t="s">
        <v>54</v>
      </c>
      <c r="AJ293" s="3" t="s">
        <v>55</v>
      </c>
      <c r="AK293" s="3" t="s">
        <v>166</v>
      </c>
      <c r="AL293" s="3" t="s">
        <v>68</v>
      </c>
      <c r="AM293" s="3" t="s">
        <v>81</v>
      </c>
      <c r="AO293" s="3" t="s">
        <v>58</v>
      </c>
    </row>
    <row r="294" spans="1:41" x14ac:dyDescent="0.25">
      <c r="A294" t="str">
        <f>VLOOKUP(AC294,'CORRELAÇÃO UNIDADES'!A:B,2,0)</f>
        <v>PROINFRA</v>
      </c>
      <c r="B294">
        <f t="shared" si="4"/>
        <v>1</v>
      </c>
      <c r="C294" s="2">
        <v>647402685</v>
      </c>
      <c r="D294" s="2">
        <v>109978</v>
      </c>
      <c r="E294" s="3" t="s">
        <v>39</v>
      </c>
      <c r="F294" s="4">
        <v>43859.673956053244</v>
      </c>
      <c r="G294" s="3" t="s">
        <v>180</v>
      </c>
      <c r="H294" s="3" t="s">
        <v>41</v>
      </c>
      <c r="I294" s="3" t="s">
        <v>81</v>
      </c>
      <c r="J294" s="3" t="s">
        <v>181</v>
      </c>
      <c r="K294" s="2">
        <v>2014</v>
      </c>
      <c r="L294" s="2">
        <v>1810957</v>
      </c>
      <c r="M294" s="3" t="s">
        <v>380</v>
      </c>
      <c r="N294" s="3" t="s">
        <v>45</v>
      </c>
      <c r="O294" s="3" t="s">
        <v>84</v>
      </c>
      <c r="P294" s="5">
        <v>6.13</v>
      </c>
      <c r="Q294" s="6">
        <v>4.9000000000000004</v>
      </c>
      <c r="R294" s="2">
        <v>74476</v>
      </c>
      <c r="S294" s="2">
        <v>302</v>
      </c>
      <c r="T294" s="7">
        <v>49.27</v>
      </c>
      <c r="U294" s="8">
        <v>30.02</v>
      </c>
      <c r="V294" s="2">
        <v>9895191</v>
      </c>
      <c r="W294" s="3" t="s">
        <v>47</v>
      </c>
      <c r="X294" s="3" t="s">
        <v>48</v>
      </c>
      <c r="Y294" s="3" t="s">
        <v>49</v>
      </c>
      <c r="Z294" s="3" t="s">
        <v>50</v>
      </c>
      <c r="AA294" s="3" t="s">
        <v>51</v>
      </c>
      <c r="AB294" s="3" t="s">
        <v>52</v>
      </c>
      <c r="AC294" s="3" t="s">
        <v>85</v>
      </c>
      <c r="AH294" s="3" t="s">
        <v>54</v>
      </c>
      <c r="AJ294" s="3" t="s">
        <v>55</v>
      </c>
      <c r="AK294" s="3" t="s">
        <v>182</v>
      </c>
      <c r="AL294" s="3" t="s">
        <v>68</v>
      </c>
      <c r="AM294" s="3" t="s">
        <v>81</v>
      </c>
      <c r="AO294" s="3" t="s">
        <v>58</v>
      </c>
    </row>
    <row r="295" spans="1:41" x14ac:dyDescent="0.25">
      <c r="A295" t="str">
        <f>VLOOKUP(AC295,'CORRELAÇÃO UNIDADES'!A:B,2,0)</f>
        <v>DTCC</v>
      </c>
      <c r="B295">
        <f t="shared" si="4"/>
        <v>1</v>
      </c>
      <c r="C295" s="2">
        <v>647511814</v>
      </c>
      <c r="D295" s="2">
        <v>109978</v>
      </c>
      <c r="E295" s="3" t="s">
        <v>39</v>
      </c>
      <c r="F295" s="4">
        <v>43860.368260648145</v>
      </c>
      <c r="G295" s="3" t="s">
        <v>195</v>
      </c>
      <c r="H295" s="3" t="s">
        <v>41</v>
      </c>
      <c r="I295" s="3" t="s">
        <v>196</v>
      </c>
      <c r="J295" s="3" t="s">
        <v>197</v>
      </c>
      <c r="K295" s="2">
        <v>2009</v>
      </c>
      <c r="L295" s="2">
        <v>3892</v>
      </c>
      <c r="M295" s="3" t="s">
        <v>198</v>
      </c>
      <c r="N295" s="3" t="s">
        <v>45</v>
      </c>
      <c r="O295" s="3" t="s">
        <v>46</v>
      </c>
      <c r="P295" s="5">
        <v>27.86</v>
      </c>
      <c r="Q295" s="6">
        <v>3.59</v>
      </c>
      <c r="R295" s="2">
        <v>678788</v>
      </c>
      <c r="S295" s="2">
        <v>209</v>
      </c>
      <c r="T295" s="7">
        <v>7.5</v>
      </c>
      <c r="U295" s="8">
        <v>100</v>
      </c>
      <c r="V295" s="2">
        <v>9895191</v>
      </c>
      <c r="W295" s="3" t="s">
        <v>47</v>
      </c>
      <c r="X295" s="3" t="s">
        <v>48</v>
      </c>
      <c r="Y295" s="3" t="s">
        <v>49</v>
      </c>
      <c r="Z295" s="3" t="s">
        <v>50</v>
      </c>
      <c r="AA295" s="3" t="s">
        <v>51</v>
      </c>
      <c r="AB295" s="3" t="s">
        <v>52</v>
      </c>
      <c r="AC295" s="3" t="s">
        <v>53</v>
      </c>
      <c r="AH295" s="3" t="s">
        <v>54</v>
      </c>
      <c r="AJ295" s="3" t="s">
        <v>55</v>
      </c>
      <c r="AK295" s="3" t="s">
        <v>199</v>
      </c>
      <c r="AL295" s="3" t="s">
        <v>68</v>
      </c>
      <c r="AM295" s="3" t="s">
        <v>200</v>
      </c>
      <c r="AO295" s="3" t="s">
        <v>58</v>
      </c>
    </row>
    <row r="296" spans="1:41" x14ac:dyDescent="0.25">
      <c r="A296" t="str">
        <f>VLOOKUP(AC296,'CORRELAÇÃO UNIDADES'!A:B,2,0)</f>
        <v>PROINFRA</v>
      </c>
      <c r="B296">
        <f t="shared" si="4"/>
        <v>1</v>
      </c>
      <c r="C296" s="2">
        <v>647542522</v>
      </c>
      <c r="D296" s="2">
        <v>109978</v>
      </c>
      <c r="E296" s="3" t="s">
        <v>39</v>
      </c>
      <c r="F296" s="4">
        <v>43860.456577002318</v>
      </c>
      <c r="G296" s="3" t="s">
        <v>183</v>
      </c>
      <c r="H296" s="3" t="s">
        <v>41</v>
      </c>
      <c r="I296" s="3" t="s">
        <v>81</v>
      </c>
      <c r="J296" s="3" t="s">
        <v>184</v>
      </c>
      <c r="K296" s="2">
        <v>2014</v>
      </c>
      <c r="L296" s="2">
        <v>1810957</v>
      </c>
      <c r="M296" s="3" t="s">
        <v>380</v>
      </c>
      <c r="N296" s="3" t="s">
        <v>45</v>
      </c>
      <c r="O296" s="3" t="s">
        <v>84</v>
      </c>
      <c r="P296" s="5">
        <v>9.2100000000000009</v>
      </c>
      <c r="Q296" s="6">
        <v>4.9000000000000004</v>
      </c>
      <c r="R296" s="2">
        <v>68238</v>
      </c>
      <c r="S296" s="2">
        <v>393</v>
      </c>
      <c r="T296" s="7">
        <v>42.67</v>
      </c>
      <c r="U296" s="8">
        <v>45.11</v>
      </c>
      <c r="V296" s="2">
        <v>9895191</v>
      </c>
      <c r="W296" s="3" t="s">
        <v>47</v>
      </c>
      <c r="X296" s="3" t="s">
        <v>48</v>
      </c>
      <c r="Y296" s="3" t="s">
        <v>49</v>
      </c>
      <c r="Z296" s="3" t="s">
        <v>50</v>
      </c>
      <c r="AA296" s="3" t="s">
        <v>51</v>
      </c>
      <c r="AB296" s="3" t="s">
        <v>52</v>
      </c>
      <c r="AC296" s="3" t="s">
        <v>85</v>
      </c>
      <c r="AH296" s="3" t="s">
        <v>54</v>
      </c>
      <c r="AJ296" s="3" t="s">
        <v>55</v>
      </c>
      <c r="AK296" s="3" t="s">
        <v>185</v>
      </c>
      <c r="AL296" s="3" t="s">
        <v>68</v>
      </c>
      <c r="AM296" s="3" t="s">
        <v>81</v>
      </c>
      <c r="AO296" s="3" t="s">
        <v>58</v>
      </c>
    </row>
    <row r="297" spans="1:41" x14ac:dyDescent="0.25">
      <c r="A297" t="str">
        <f>VLOOKUP(AC297,'CORRELAÇÃO UNIDADES'!A:B,2,0)</f>
        <v>DMP</v>
      </c>
      <c r="B297">
        <f t="shared" si="4"/>
        <v>1</v>
      </c>
      <c r="C297" s="2">
        <v>647557115</v>
      </c>
      <c r="D297" s="2">
        <v>109978</v>
      </c>
      <c r="E297" s="3" t="s">
        <v>39</v>
      </c>
      <c r="F297" s="4">
        <v>43860.500121018522</v>
      </c>
      <c r="G297" s="3" t="s">
        <v>387</v>
      </c>
      <c r="H297" s="3" t="s">
        <v>41</v>
      </c>
      <c r="I297" s="3" t="s">
        <v>81</v>
      </c>
      <c r="J297" s="3" t="s">
        <v>43</v>
      </c>
      <c r="K297" s="2">
        <v>2009</v>
      </c>
      <c r="L297" s="2">
        <v>1670814</v>
      </c>
      <c r="M297" s="3" t="s">
        <v>114</v>
      </c>
      <c r="N297" s="3" t="s">
        <v>45</v>
      </c>
      <c r="O297" s="3" t="s">
        <v>84</v>
      </c>
      <c r="P297" s="5">
        <v>10.199999999999999</v>
      </c>
      <c r="Q297" s="6">
        <v>4.9000000000000004</v>
      </c>
      <c r="R297" s="2">
        <v>40389</v>
      </c>
      <c r="S297" s="2">
        <v>391</v>
      </c>
      <c r="T297" s="7">
        <v>38.33</v>
      </c>
      <c r="U297" s="8">
        <v>50</v>
      </c>
      <c r="V297" s="2">
        <v>9895191</v>
      </c>
      <c r="W297" s="3" t="s">
        <v>47</v>
      </c>
      <c r="X297" s="3" t="s">
        <v>48</v>
      </c>
      <c r="Y297" s="3" t="s">
        <v>49</v>
      </c>
      <c r="Z297" s="3" t="s">
        <v>50</v>
      </c>
      <c r="AA297" s="3" t="s">
        <v>51</v>
      </c>
      <c r="AB297" s="3" t="s">
        <v>52</v>
      </c>
      <c r="AC297" s="3" t="s">
        <v>110</v>
      </c>
      <c r="AH297" s="3" t="s">
        <v>54</v>
      </c>
      <c r="AJ297" s="3" t="s">
        <v>55</v>
      </c>
      <c r="AK297" s="3" t="s">
        <v>388</v>
      </c>
      <c r="AL297" s="3" t="s">
        <v>68</v>
      </c>
      <c r="AM297" s="3" t="s">
        <v>81</v>
      </c>
      <c r="AO297" s="3" t="s">
        <v>58</v>
      </c>
    </row>
    <row r="298" spans="1:41" x14ac:dyDescent="0.25">
      <c r="A298" t="str">
        <f>VLOOKUP(AC298,'CORRELAÇÃO UNIDADES'!A:B,2,0)</f>
        <v>DTCC</v>
      </c>
      <c r="B298">
        <f t="shared" si="4"/>
        <v>1</v>
      </c>
      <c r="C298" s="2">
        <v>647574021</v>
      </c>
      <c r="D298" s="2">
        <v>109978</v>
      </c>
      <c r="E298" s="3" t="s">
        <v>39</v>
      </c>
      <c r="F298" s="4">
        <v>43860.563155787037</v>
      </c>
      <c r="G298" s="3" t="s">
        <v>115</v>
      </c>
      <c r="H298" s="3" t="s">
        <v>41</v>
      </c>
      <c r="I298" s="3" t="s">
        <v>116</v>
      </c>
      <c r="J298" s="3" t="s">
        <v>43</v>
      </c>
      <c r="K298" s="2">
        <v>2007</v>
      </c>
      <c r="L298" s="2">
        <v>12461</v>
      </c>
      <c r="M298" s="3" t="s">
        <v>389</v>
      </c>
      <c r="N298" s="3" t="s">
        <v>45</v>
      </c>
      <c r="O298" s="3" t="s">
        <v>61</v>
      </c>
      <c r="P298" s="5">
        <v>12.19</v>
      </c>
      <c r="Q298" s="6">
        <v>4.0999999999999996</v>
      </c>
      <c r="R298" s="2">
        <v>314629</v>
      </c>
      <c r="S298" s="2">
        <v>620</v>
      </c>
      <c r="T298" s="7">
        <v>50.86</v>
      </c>
      <c r="U298" s="8">
        <v>50</v>
      </c>
      <c r="V298" s="2">
        <v>9895191</v>
      </c>
      <c r="W298" s="3" t="s">
        <v>47</v>
      </c>
      <c r="X298" s="3" t="s">
        <v>48</v>
      </c>
      <c r="Y298" s="3" t="s">
        <v>49</v>
      </c>
      <c r="Z298" s="3" t="s">
        <v>50</v>
      </c>
      <c r="AA298" s="3" t="s">
        <v>51</v>
      </c>
      <c r="AB298" s="3" t="s">
        <v>52</v>
      </c>
      <c r="AC298" s="3" t="s">
        <v>53</v>
      </c>
      <c r="AH298" s="3" t="s">
        <v>54</v>
      </c>
      <c r="AJ298" s="3" t="s">
        <v>55</v>
      </c>
      <c r="AK298" s="3" t="s">
        <v>117</v>
      </c>
      <c r="AL298" s="3" t="s">
        <v>68</v>
      </c>
      <c r="AM298" s="3" t="s">
        <v>118</v>
      </c>
      <c r="AO298" s="3" t="s">
        <v>58</v>
      </c>
    </row>
    <row r="299" spans="1:41" x14ac:dyDescent="0.25">
      <c r="A299" t="str">
        <f>VLOOKUP(AC299,'CORRELAÇÃO UNIDADES'!A:B,2,0)</f>
        <v>DTCC</v>
      </c>
      <c r="B299">
        <f t="shared" si="4"/>
        <v>1</v>
      </c>
      <c r="C299" s="2">
        <v>647593819</v>
      </c>
      <c r="D299" s="2">
        <v>109978</v>
      </c>
      <c r="E299" s="3" t="s">
        <v>39</v>
      </c>
      <c r="F299" s="4">
        <v>43860.636752662038</v>
      </c>
      <c r="G299" s="3" t="s">
        <v>336</v>
      </c>
      <c r="H299" s="3" t="s">
        <v>41</v>
      </c>
      <c r="I299" s="3" t="s">
        <v>161</v>
      </c>
      <c r="J299" s="3" t="s">
        <v>43</v>
      </c>
      <c r="K299" s="2">
        <v>2013</v>
      </c>
      <c r="L299" s="2">
        <v>2111789</v>
      </c>
      <c r="M299" s="3" t="s">
        <v>337</v>
      </c>
      <c r="N299" s="3" t="s">
        <v>45</v>
      </c>
      <c r="O299" s="3" t="s">
        <v>84</v>
      </c>
      <c r="P299" s="5">
        <v>10.44</v>
      </c>
      <c r="Q299" s="6">
        <v>4.79</v>
      </c>
      <c r="R299" s="2">
        <v>59996</v>
      </c>
      <c r="S299" s="2">
        <v>381</v>
      </c>
      <c r="T299" s="7">
        <v>36.49</v>
      </c>
      <c r="U299" s="8">
        <v>50</v>
      </c>
      <c r="V299" s="2">
        <v>644030</v>
      </c>
      <c r="W299" s="3" t="s">
        <v>297</v>
      </c>
      <c r="X299" s="3" t="s">
        <v>48</v>
      </c>
      <c r="Y299" s="3" t="s">
        <v>298</v>
      </c>
      <c r="Z299" s="3" t="s">
        <v>74</v>
      </c>
      <c r="AA299" s="3" t="s">
        <v>51</v>
      </c>
      <c r="AB299" s="3" t="s">
        <v>52</v>
      </c>
      <c r="AC299" s="3" t="s">
        <v>53</v>
      </c>
      <c r="AH299" s="3" t="s">
        <v>54</v>
      </c>
      <c r="AJ299" s="3" t="s">
        <v>300</v>
      </c>
      <c r="AK299" s="3" t="s">
        <v>338</v>
      </c>
      <c r="AL299" s="3" t="s">
        <v>68</v>
      </c>
      <c r="AM299" s="3" t="s">
        <v>164</v>
      </c>
      <c r="AO299" s="3" t="s">
        <v>58</v>
      </c>
    </row>
    <row r="300" spans="1:41" x14ac:dyDescent="0.25">
      <c r="A300" t="str">
        <f>VLOOKUP(AC300,'CORRELAÇÃO UNIDADES'!A:B,2,0)</f>
        <v>PROINFRA</v>
      </c>
      <c r="B300">
        <f t="shared" si="4"/>
        <v>1</v>
      </c>
      <c r="C300" s="2">
        <v>647600804</v>
      </c>
      <c r="D300" s="2">
        <v>109978</v>
      </c>
      <c r="E300" s="3" t="s">
        <v>39</v>
      </c>
      <c r="F300" s="4">
        <v>43860.658696481485</v>
      </c>
      <c r="G300" s="3" t="s">
        <v>90</v>
      </c>
      <c r="H300" s="3" t="s">
        <v>41</v>
      </c>
      <c r="I300" s="3" t="s">
        <v>81</v>
      </c>
      <c r="J300" s="3" t="s">
        <v>91</v>
      </c>
      <c r="K300" s="2">
        <v>2014</v>
      </c>
      <c r="L300" s="2">
        <v>1810957</v>
      </c>
      <c r="M300" s="3" t="s">
        <v>380</v>
      </c>
      <c r="N300" s="3" t="s">
        <v>45</v>
      </c>
      <c r="O300" s="3" t="s">
        <v>84</v>
      </c>
      <c r="P300" s="5">
        <v>7.73</v>
      </c>
      <c r="Q300" s="6">
        <v>4.9000000000000004</v>
      </c>
      <c r="R300" s="2">
        <v>56421</v>
      </c>
      <c r="S300" s="2">
        <v>139</v>
      </c>
      <c r="T300" s="7">
        <v>17.98</v>
      </c>
      <c r="U300" s="8">
        <v>37.86</v>
      </c>
      <c r="V300" s="2">
        <v>9895191</v>
      </c>
      <c r="W300" s="3" t="s">
        <v>47</v>
      </c>
      <c r="X300" s="3" t="s">
        <v>48</v>
      </c>
      <c r="Y300" s="3" t="s">
        <v>49</v>
      </c>
      <c r="Z300" s="3" t="s">
        <v>50</v>
      </c>
      <c r="AA300" s="3" t="s">
        <v>51</v>
      </c>
      <c r="AB300" s="3" t="s">
        <v>52</v>
      </c>
      <c r="AC300" s="3" t="s">
        <v>85</v>
      </c>
      <c r="AH300" s="3" t="s">
        <v>54</v>
      </c>
      <c r="AJ300" s="3" t="s">
        <v>55</v>
      </c>
      <c r="AK300" s="3" t="s">
        <v>92</v>
      </c>
      <c r="AL300" s="3" t="s">
        <v>68</v>
      </c>
      <c r="AM300" s="3" t="s">
        <v>81</v>
      </c>
      <c r="AO300" s="3" t="s">
        <v>58</v>
      </c>
    </row>
    <row r="301" spans="1:41" x14ac:dyDescent="0.25">
      <c r="A301" t="str">
        <f>VLOOKUP(AC301,'CORRELAÇÃO UNIDADES'!A:B,2,0)</f>
        <v>DTCC</v>
      </c>
      <c r="B301">
        <f t="shared" si="4"/>
        <v>1</v>
      </c>
      <c r="C301" s="2">
        <v>647691205</v>
      </c>
      <c r="D301" s="2">
        <v>109978</v>
      </c>
      <c r="E301" s="3" t="s">
        <v>39</v>
      </c>
      <c r="F301" s="4">
        <v>43861.314386030092</v>
      </c>
      <c r="G301" s="3" t="s">
        <v>40</v>
      </c>
      <c r="H301" s="3" t="s">
        <v>41</v>
      </c>
      <c r="I301" s="3" t="s">
        <v>329</v>
      </c>
      <c r="J301" s="3" t="s">
        <v>43</v>
      </c>
      <c r="K301" s="2">
        <v>2015</v>
      </c>
      <c r="L301" s="2">
        <v>12461</v>
      </c>
      <c r="M301" s="3" t="s">
        <v>389</v>
      </c>
      <c r="N301" s="3" t="s">
        <v>45</v>
      </c>
      <c r="O301" s="3" t="s">
        <v>84</v>
      </c>
      <c r="P301" s="5">
        <v>41.79</v>
      </c>
      <c r="Q301" s="6">
        <v>3.59</v>
      </c>
      <c r="R301" s="2">
        <v>95635</v>
      </c>
      <c r="S301" s="2">
        <v>375</v>
      </c>
      <c r="T301" s="7">
        <v>8.9700000000000006</v>
      </c>
      <c r="U301" s="8">
        <v>150</v>
      </c>
      <c r="V301" s="2">
        <v>9895191</v>
      </c>
      <c r="W301" s="3" t="s">
        <v>47</v>
      </c>
      <c r="X301" s="3" t="s">
        <v>48</v>
      </c>
      <c r="Y301" s="3" t="s">
        <v>49</v>
      </c>
      <c r="Z301" s="3" t="s">
        <v>50</v>
      </c>
      <c r="AA301" s="3" t="s">
        <v>51</v>
      </c>
      <c r="AB301" s="3" t="s">
        <v>52</v>
      </c>
      <c r="AC301" s="3" t="s">
        <v>53</v>
      </c>
      <c r="AH301" s="3" t="s">
        <v>54</v>
      </c>
      <c r="AJ301" s="3" t="s">
        <v>55</v>
      </c>
      <c r="AK301" s="3" t="s">
        <v>56</v>
      </c>
      <c r="AL301" s="3" t="s">
        <v>68</v>
      </c>
      <c r="AM301" s="3" t="s">
        <v>57</v>
      </c>
      <c r="AO301" s="3" t="s">
        <v>58</v>
      </c>
    </row>
    <row r="302" spans="1:41" x14ac:dyDescent="0.25">
      <c r="A302" t="str">
        <f>VLOOKUP(AC302,'CORRELAÇÃO UNIDADES'!A:B,2,0)</f>
        <v>DTCC</v>
      </c>
      <c r="B302">
        <f t="shared" si="4"/>
        <v>1</v>
      </c>
      <c r="C302" s="2">
        <v>647717323</v>
      </c>
      <c r="D302" s="2">
        <v>109978</v>
      </c>
      <c r="E302" s="3" t="s">
        <v>39</v>
      </c>
      <c r="F302" s="4">
        <v>43861.372284953701</v>
      </c>
      <c r="G302" s="3" t="s">
        <v>309</v>
      </c>
      <c r="H302" s="3" t="s">
        <v>41</v>
      </c>
      <c r="I302" s="3" t="s">
        <v>310</v>
      </c>
      <c r="J302" s="3" t="s">
        <v>311</v>
      </c>
      <c r="K302" s="2">
        <v>1997</v>
      </c>
      <c r="L302" s="2">
        <v>12918</v>
      </c>
      <c r="M302" s="3" t="s">
        <v>44</v>
      </c>
      <c r="N302" s="3" t="s">
        <v>45</v>
      </c>
      <c r="O302" s="3" t="s">
        <v>61</v>
      </c>
      <c r="P302" s="5">
        <v>54.11</v>
      </c>
      <c r="Q302" s="6">
        <v>4.0999999999999996</v>
      </c>
      <c r="R302" s="2">
        <v>212259</v>
      </c>
      <c r="S302" s="2">
        <v>146</v>
      </c>
      <c r="T302" s="7">
        <v>2.7</v>
      </c>
      <c r="U302" s="8">
        <v>221.8</v>
      </c>
      <c r="V302" s="2">
        <v>9895191</v>
      </c>
      <c r="W302" s="3" t="s">
        <v>47</v>
      </c>
      <c r="X302" s="3" t="s">
        <v>48</v>
      </c>
      <c r="Y302" s="3" t="s">
        <v>49</v>
      </c>
      <c r="Z302" s="3" t="s">
        <v>50</v>
      </c>
      <c r="AA302" s="3" t="s">
        <v>51</v>
      </c>
      <c r="AB302" s="3" t="s">
        <v>52</v>
      </c>
      <c r="AC302" s="3" t="s">
        <v>53</v>
      </c>
      <c r="AH302" s="3" t="s">
        <v>54</v>
      </c>
      <c r="AJ302" s="3" t="s">
        <v>55</v>
      </c>
      <c r="AK302" s="3" t="s">
        <v>312</v>
      </c>
      <c r="AL302" s="3" t="s">
        <v>68</v>
      </c>
      <c r="AM302" s="3" t="s">
        <v>63</v>
      </c>
      <c r="AO302" s="3" t="s">
        <v>58</v>
      </c>
    </row>
    <row r="303" spans="1:41" x14ac:dyDescent="0.25">
      <c r="A303" t="str">
        <f>VLOOKUP(AC303,'CORRELAÇÃO UNIDADES'!A:B,2,0)</f>
        <v>PROINFRA</v>
      </c>
      <c r="B303">
        <f t="shared" si="4"/>
        <v>1</v>
      </c>
      <c r="C303" s="2">
        <v>647718725</v>
      </c>
      <c r="D303" s="2">
        <v>109978</v>
      </c>
      <c r="E303" s="3" t="s">
        <v>39</v>
      </c>
      <c r="F303" s="4">
        <v>43861.376219247686</v>
      </c>
      <c r="G303" s="3" t="s">
        <v>150</v>
      </c>
      <c r="H303" s="3" t="s">
        <v>41</v>
      </c>
      <c r="I303" s="3" t="s">
        <v>131</v>
      </c>
      <c r="J303" s="3" t="s">
        <v>43</v>
      </c>
      <c r="K303" s="2">
        <v>2016</v>
      </c>
      <c r="L303" s="2">
        <v>13104255</v>
      </c>
      <c r="M303" s="3" t="s">
        <v>194</v>
      </c>
      <c r="N303" s="3" t="s">
        <v>45</v>
      </c>
      <c r="O303" s="3" t="s">
        <v>84</v>
      </c>
      <c r="P303" s="5">
        <v>3</v>
      </c>
      <c r="Q303" s="6">
        <v>4.8899999999999997</v>
      </c>
      <c r="R303" s="2">
        <v>111375</v>
      </c>
      <c r="S303" s="2">
        <v>5</v>
      </c>
      <c r="T303" s="7">
        <v>1.67</v>
      </c>
      <c r="U303" s="8">
        <v>14.66</v>
      </c>
      <c r="V303" s="2">
        <v>11396534</v>
      </c>
      <c r="W303" s="3" t="s">
        <v>72</v>
      </c>
      <c r="X303" s="3" t="s">
        <v>48</v>
      </c>
      <c r="Y303" s="3" t="s">
        <v>73</v>
      </c>
      <c r="Z303" s="3" t="s">
        <v>74</v>
      </c>
      <c r="AA303" s="3" t="s">
        <v>51</v>
      </c>
      <c r="AB303" s="3" t="s">
        <v>52</v>
      </c>
      <c r="AC303" s="3" t="s">
        <v>75</v>
      </c>
      <c r="AH303" s="3" t="s">
        <v>54</v>
      </c>
      <c r="AJ303" s="3" t="s">
        <v>352</v>
      </c>
      <c r="AK303" s="3" t="s">
        <v>151</v>
      </c>
      <c r="AL303" s="3" t="s">
        <v>120</v>
      </c>
      <c r="AM303" s="3" t="s">
        <v>133</v>
      </c>
      <c r="AO303" s="3" t="s">
        <v>134</v>
      </c>
    </row>
    <row r="304" spans="1:41" x14ac:dyDescent="0.25">
      <c r="A304" t="str">
        <f>VLOOKUP(AC304,'CORRELAÇÃO UNIDADES'!A:B,2,0)</f>
        <v>PROINFRA</v>
      </c>
      <c r="B304">
        <f t="shared" si="4"/>
        <v>1</v>
      </c>
      <c r="C304" s="2">
        <v>647719030</v>
      </c>
      <c r="D304" s="2">
        <v>109978</v>
      </c>
      <c r="E304" s="3" t="s">
        <v>39</v>
      </c>
      <c r="F304" s="4">
        <v>43861.376854745373</v>
      </c>
      <c r="G304" s="3" t="s">
        <v>146</v>
      </c>
      <c r="H304" s="3" t="s">
        <v>41</v>
      </c>
      <c r="I304" s="3" t="s">
        <v>131</v>
      </c>
      <c r="J304" s="3" t="s">
        <v>43</v>
      </c>
      <c r="K304" s="2">
        <v>2016</v>
      </c>
      <c r="L304" s="2">
        <v>13104255</v>
      </c>
      <c r="M304" s="3" t="s">
        <v>194</v>
      </c>
      <c r="N304" s="3" t="s">
        <v>45</v>
      </c>
      <c r="O304" s="3" t="s">
        <v>84</v>
      </c>
      <c r="P304" s="5">
        <v>3</v>
      </c>
      <c r="Q304" s="6">
        <v>4.8899999999999997</v>
      </c>
      <c r="R304" s="2">
        <v>111375</v>
      </c>
      <c r="S304" s="2">
        <v>5</v>
      </c>
      <c r="T304" s="7">
        <v>1.67</v>
      </c>
      <c r="U304" s="8">
        <v>14.66</v>
      </c>
      <c r="V304" s="2">
        <v>11396534</v>
      </c>
      <c r="W304" s="3" t="s">
        <v>72</v>
      </c>
      <c r="X304" s="3" t="s">
        <v>48</v>
      </c>
      <c r="Y304" s="3" t="s">
        <v>73</v>
      </c>
      <c r="Z304" s="3" t="s">
        <v>74</v>
      </c>
      <c r="AA304" s="3" t="s">
        <v>51</v>
      </c>
      <c r="AB304" s="3" t="s">
        <v>52</v>
      </c>
      <c r="AC304" s="3" t="s">
        <v>75</v>
      </c>
      <c r="AH304" s="3" t="s">
        <v>54</v>
      </c>
      <c r="AJ304" s="3" t="s">
        <v>352</v>
      </c>
      <c r="AK304" s="3" t="s">
        <v>147</v>
      </c>
      <c r="AL304" s="3" t="s">
        <v>120</v>
      </c>
      <c r="AM304" s="3" t="s">
        <v>133</v>
      </c>
      <c r="AO304" s="3" t="s">
        <v>134</v>
      </c>
    </row>
    <row r="305" spans="1:41" x14ac:dyDescent="0.25">
      <c r="A305" t="str">
        <f>VLOOKUP(AC305,'CORRELAÇÃO UNIDADES'!A:B,2,0)</f>
        <v>PROINFRA</v>
      </c>
      <c r="B305">
        <f t="shared" si="4"/>
        <v>1</v>
      </c>
      <c r="C305" s="2">
        <v>647719207</v>
      </c>
      <c r="D305" s="2">
        <v>109978</v>
      </c>
      <c r="E305" s="3" t="s">
        <v>39</v>
      </c>
      <c r="F305" s="4">
        <v>43861.377372685187</v>
      </c>
      <c r="G305" s="3" t="s">
        <v>130</v>
      </c>
      <c r="H305" s="3" t="s">
        <v>41</v>
      </c>
      <c r="I305" s="3" t="s">
        <v>131</v>
      </c>
      <c r="J305" s="3" t="s">
        <v>43</v>
      </c>
      <c r="K305" s="2">
        <v>2012</v>
      </c>
      <c r="L305" s="2">
        <v>13104255</v>
      </c>
      <c r="M305" s="3" t="s">
        <v>194</v>
      </c>
      <c r="N305" s="3" t="s">
        <v>45</v>
      </c>
      <c r="O305" s="3" t="s">
        <v>84</v>
      </c>
      <c r="P305" s="5">
        <v>3</v>
      </c>
      <c r="Q305" s="6">
        <v>4.8899999999999997</v>
      </c>
      <c r="R305" s="2">
        <v>111375</v>
      </c>
      <c r="S305" s="2">
        <v>5</v>
      </c>
      <c r="T305" s="7">
        <v>1.67</v>
      </c>
      <c r="U305" s="8">
        <v>14.66</v>
      </c>
      <c r="V305" s="2">
        <v>11396534</v>
      </c>
      <c r="W305" s="3" t="s">
        <v>72</v>
      </c>
      <c r="X305" s="3" t="s">
        <v>48</v>
      </c>
      <c r="Y305" s="3" t="s">
        <v>73</v>
      </c>
      <c r="Z305" s="3" t="s">
        <v>74</v>
      </c>
      <c r="AA305" s="3" t="s">
        <v>51</v>
      </c>
      <c r="AB305" s="3" t="s">
        <v>52</v>
      </c>
      <c r="AC305" s="3" t="s">
        <v>75</v>
      </c>
      <c r="AH305" s="3" t="s">
        <v>54</v>
      </c>
      <c r="AJ305" s="3" t="s">
        <v>352</v>
      </c>
      <c r="AK305" s="3" t="s">
        <v>132</v>
      </c>
      <c r="AL305" s="3" t="s">
        <v>120</v>
      </c>
      <c r="AM305" s="3" t="s">
        <v>133</v>
      </c>
      <c r="AO305" s="3" t="s">
        <v>134</v>
      </c>
    </row>
    <row r="306" spans="1:41" x14ac:dyDescent="0.25">
      <c r="A306" t="str">
        <f>VLOOKUP(AC306,'CORRELAÇÃO UNIDADES'!A:B,2,0)</f>
        <v>PROINFRA</v>
      </c>
      <c r="B306">
        <f t="shared" si="4"/>
        <v>1</v>
      </c>
      <c r="C306" s="2">
        <v>647719426</v>
      </c>
      <c r="D306" s="2">
        <v>109978</v>
      </c>
      <c r="E306" s="3" t="s">
        <v>39</v>
      </c>
      <c r="F306" s="4">
        <v>43861.378000729164</v>
      </c>
      <c r="G306" s="3" t="s">
        <v>142</v>
      </c>
      <c r="H306" s="3" t="s">
        <v>41</v>
      </c>
      <c r="I306" s="3" t="s">
        <v>136</v>
      </c>
      <c r="J306" s="3" t="s">
        <v>43</v>
      </c>
      <c r="K306" s="2">
        <v>2011</v>
      </c>
      <c r="L306" s="2">
        <v>13104255</v>
      </c>
      <c r="M306" s="3" t="s">
        <v>194</v>
      </c>
      <c r="N306" s="3" t="s">
        <v>45</v>
      </c>
      <c r="O306" s="3" t="s">
        <v>84</v>
      </c>
      <c r="P306" s="5">
        <v>3</v>
      </c>
      <c r="Q306" s="6">
        <v>4.8899999999999997</v>
      </c>
      <c r="R306" s="2">
        <v>111375</v>
      </c>
      <c r="S306" s="2">
        <v>5</v>
      </c>
      <c r="T306" s="7">
        <v>1.67</v>
      </c>
      <c r="U306" s="8">
        <v>14.66</v>
      </c>
      <c r="V306" s="2">
        <v>11396534</v>
      </c>
      <c r="W306" s="3" t="s">
        <v>72</v>
      </c>
      <c r="X306" s="3" t="s">
        <v>48</v>
      </c>
      <c r="Y306" s="3" t="s">
        <v>73</v>
      </c>
      <c r="Z306" s="3" t="s">
        <v>74</v>
      </c>
      <c r="AA306" s="3" t="s">
        <v>51</v>
      </c>
      <c r="AB306" s="3" t="s">
        <v>52</v>
      </c>
      <c r="AC306" s="3" t="s">
        <v>75</v>
      </c>
      <c r="AH306" s="3" t="s">
        <v>54</v>
      </c>
      <c r="AJ306" s="3" t="s">
        <v>352</v>
      </c>
      <c r="AK306" s="3" t="s">
        <v>143</v>
      </c>
      <c r="AL306" s="3" t="s">
        <v>120</v>
      </c>
      <c r="AM306" s="3" t="s">
        <v>133</v>
      </c>
      <c r="AO306" s="3" t="s">
        <v>134</v>
      </c>
    </row>
    <row r="307" spans="1:41" x14ac:dyDescent="0.25">
      <c r="A307" t="str">
        <f>VLOOKUP(AC307,'CORRELAÇÃO UNIDADES'!A:B,2,0)</f>
        <v>PROINFRA</v>
      </c>
      <c r="B307">
        <f t="shared" si="4"/>
        <v>1</v>
      </c>
      <c r="C307" s="2">
        <v>647719652</v>
      </c>
      <c r="D307" s="2">
        <v>109978</v>
      </c>
      <c r="E307" s="3" t="s">
        <v>39</v>
      </c>
      <c r="F307" s="4">
        <v>43861.378666701392</v>
      </c>
      <c r="G307" s="3" t="s">
        <v>138</v>
      </c>
      <c r="H307" s="3" t="s">
        <v>41</v>
      </c>
      <c r="I307" s="3" t="s">
        <v>131</v>
      </c>
      <c r="J307" s="3" t="s">
        <v>43</v>
      </c>
      <c r="K307" s="2">
        <v>2016</v>
      </c>
      <c r="L307" s="2">
        <v>13104255</v>
      </c>
      <c r="M307" s="3" t="s">
        <v>194</v>
      </c>
      <c r="N307" s="3" t="s">
        <v>45</v>
      </c>
      <c r="O307" s="3" t="s">
        <v>84</v>
      </c>
      <c r="P307" s="5">
        <v>3</v>
      </c>
      <c r="Q307" s="6">
        <v>4.8899999999999997</v>
      </c>
      <c r="R307" s="2">
        <v>111375</v>
      </c>
      <c r="S307" s="2">
        <v>5</v>
      </c>
      <c r="T307" s="7">
        <v>1.67</v>
      </c>
      <c r="U307" s="8">
        <v>14.66</v>
      </c>
      <c r="V307" s="2">
        <v>11396534</v>
      </c>
      <c r="W307" s="3" t="s">
        <v>72</v>
      </c>
      <c r="X307" s="3" t="s">
        <v>48</v>
      </c>
      <c r="Y307" s="3" t="s">
        <v>73</v>
      </c>
      <c r="Z307" s="3" t="s">
        <v>74</v>
      </c>
      <c r="AA307" s="3" t="s">
        <v>51</v>
      </c>
      <c r="AB307" s="3" t="s">
        <v>52</v>
      </c>
      <c r="AC307" s="3" t="s">
        <v>75</v>
      </c>
      <c r="AH307" s="3" t="s">
        <v>54</v>
      </c>
      <c r="AJ307" s="3" t="s">
        <v>352</v>
      </c>
      <c r="AK307" s="3" t="s">
        <v>139</v>
      </c>
      <c r="AL307" s="3" t="s">
        <v>120</v>
      </c>
      <c r="AM307" s="3" t="s">
        <v>133</v>
      </c>
      <c r="AO307" s="3" t="s">
        <v>134</v>
      </c>
    </row>
    <row r="308" spans="1:41" x14ac:dyDescent="0.25">
      <c r="A308" t="str">
        <f>VLOOKUP(AC308,'CORRELAÇÃO UNIDADES'!A:B,2,0)</f>
        <v>DTCC</v>
      </c>
      <c r="B308">
        <f t="shared" si="4"/>
        <v>1</v>
      </c>
      <c r="C308" s="2">
        <v>647719889</v>
      </c>
      <c r="D308" s="2">
        <v>109978</v>
      </c>
      <c r="E308" s="3" t="s">
        <v>39</v>
      </c>
      <c r="F308" s="4">
        <v>43861.379132557871</v>
      </c>
      <c r="G308" s="3" t="s">
        <v>98</v>
      </c>
      <c r="H308" s="3" t="s">
        <v>41</v>
      </c>
      <c r="I308" s="3" t="s">
        <v>81</v>
      </c>
      <c r="J308" s="3" t="s">
        <v>99</v>
      </c>
      <c r="K308" s="2">
        <v>2014</v>
      </c>
      <c r="L308" s="2">
        <v>1810957</v>
      </c>
      <c r="M308" s="3" t="s">
        <v>380</v>
      </c>
      <c r="N308" s="3" t="s">
        <v>45</v>
      </c>
      <c r="O308" s="3" t="s">
        <v>84</v>
      </c>
      <c r="P308" s="5">
        <v>6.9</v>
      </c>
      <c r="Q308" s="6">
        <v>4.9000000000000004</v>
      </c>
      <c r="R308" s="2">
        <v>50634</v>
      </c>
      <c r="S308" s="2">
        <v>199</v>
      </c>
      <c r="T308" s="7">
        <v>28.84</v>
      </c>
      <c r="U308" s="8">
        <v>33.799999999999997</v>
      </c>
      <c r="V308" s="2">
        <v>9895191</v>
      </c>
      <c r="W308" s="3" t="s">
        <v>47</v>
      </c>
      <c r="X308" s="3" t="s">
        <v>48</v>
      </c>
      <c r="Y308" s="3" t="s">
        <v>49</v>
      </c>
      <c r="Z308" s="3" t="s">
        <v>50</v>
      </c>
      <c r="AA308" s="3" t="s">
        <v>51</v>
      </c>
      <c r="AB308" s="3" t="s">
        <v>52</v>
      </c>
      <c r="AC308" s="3" t="s">
        <v>53</v>
      </c>
      <c r="AH308" s="3" t="s">
        <v>54</v>
      </c>
      <c r="AJ308" s="3" t="s">
        <v>55</v>
      </c>
      <c r="AK308" s="3" t="s">
        <v>100</v>
      </c>
      <c r="AL308" s="3" t="s">
        <v>68</v>
      </c>
      <c r="AM308" s="3" t="s">
        <v>81</v>
      </c>
      <c r="AO308" s="3" t="s">
        <v>58</v>
      </c>
    </row>
    <row r="309" spans="1:41" x14ac:dyDescent="0.25">
      <c r="A309" t="str">
        <f>VLOOKUP(AC309,'CORRELAÇÃO UNIDADES'!A:B,2,0)</f>
        <v>PROINFRA</v>
      </c>
      <c r="B309">
        <f t="shared" si="4"/>
        <v>1</v>
      </c>
      <c r="C309" s="2">
        <v>647719921</v>
      </c>
      <c r="D309" s="2">
        <v>109978</v>
      </c>
      <c r="E309" s="3" t="s">
        <v>39</v>
      </c>
      <c r="F309" s="4">
        <v>43861.379220405091</v>
      </c>
      <c r="G309" s="3" t="s">
        <v>144</v>
      </c>
      <c r="H309" s="3" t="s">
        <v>41</v>
      </c>
      <c r="I309" s="3" t="s">
        <v>136</v>
      </c>
      <c r="J309" s="3" t="s">
        <v>43</v>
      </c>
      <c r="K309" s="2">
        <v>2011</v>
      </c>
      <c r="L309" s="2">
        <v>13104255</v>
      </c>
      <c r="M309" s="3" t="s">
        <v>194</v>
      </c>
      <c r="N309" s="3" t="s">
        <v>45</v>
      </c>
      <c r="O309" s="3" t="s">
        <v>84</v>
      </c>
      <c r="P309" s="5">
        <v>3</v>
      </c>
      <c r="Q309" s="6">
        <v>4.8899999999999997</v>
      </c>
      <c r="R309" s="2">
        <v>111375</v>
      </c>
      <c r="S309" s="2">
        <v>5</v>
      </c>
      <c r="T309" s="7">
        <v>1.67</v>
      </c>
      <c r="U309" s="8">
        <v>14.66</v>
      </c>
      <c r="V309" s="2">
        <v>11396534</v>
      </c>
      <c r="W309" s="3" t="s">
        <v>72</v>
      </c>
      <c r="X309" s="3" t="s">
        <v>48</v>
      </c>
      <c r="Y309" s="3" t="s">
        <v>73</v>
      </c>
      <c r="Z309" s="3" t="s">
        <v>74</v>
      </c>
      <c r="AA309" s="3" t="s">
        <v>51</v>
      </c>
      <c r="AB309" s="3" t="s">
        <v>52</v>
      </c>
      <c r="AC309" s="3" t="s">
        <v>75</v>
      </c>
      <c r="AH309" s="3" t="s">
        <v>54</v>
      </c>
      <c r="AJ309" s="3" t="s">
        <v>352</v>
      </c>
      <c r="AK309" s="3" t="s">
        <v>145</v>
      </c>
      <c r="AL309" s="3" t="s">
        <v>120</v>
      </c>
      <c r="AM309" s="3" t="s">
        <v>133</v>
      </c>
      <c r="AO309" s="3" t="s">
        <v>134</v>
      </c>
    </row>
    <row r="310" spans="1:41" x14ac:dyDescent="0.25">
      <c r="A310" t="str">
        <f>VLOOKUP(AC310,'CORRELAÇÃO UNIDADES'!A:B,2,0)</f>
        <v>PROINFRA</v>
      </c>
      <c r="B310">
        <f t="shared" si="4"/>
        <v>1</v>
      </c>
      <c r="C310" s="2">
        <v>647720092</v>
      </c>
      <c r="D310" s="2">
        <v>109978</v>
      </c>
      <c r="E310" s="3" t="s">
        <v>39</v>
      </c>
      <c r="F310" s="4">
        <v>43861.379727118052</v>
      </c>
      <c r="G310" s="3" t="s">
        <v>148</v>
      </c>
      <c r="H310" s="3" t="s">
        <v>41</v>
      </c>
      <c r="I310" s="3" t="s">
        <v>131</v>
      </c>
      <c r="J310" s="3" t="s">
        <v>43</v>
      </c>
      <c r="K310" s="2">
        <v>2012</v>
      </c>
      <c r="L310" s="2">
        <v>13104255</v>
      </c>
      <c r="M310" s="3" t="s">
        <v>194</v>
      </c>
      <c r="N310" s="3" t="s">
        <v>45</v>
      </c>
      <c r="O310" s="3" t="s">
        <v>84</v>
      </c>
      <c r="P310" s="5">
        <v>3</v>
      </c>
      <c r="Q310" s="6">
        <v>4.8899999999999997</v>
      </c>
      <c r="R310" s="2">
        <v>111375</v>
      </c>
      <c r="S310" s="2">
        <v>5</v>
      </c>
      <c r="T310" s="7">
        <v>1.67</v>
      </c>
      <c r="U310" s="8">
        <v>14.66</v>
      </c>
      <c r="V310" s="2">
        <v>11396534</v>
      </c>
      <c r="W310" s="3" t="s">
        <v>72</v>
      </c>
      <c r="X310" s="3" t="s">
        <v>48</v>
      </c>
      <c r="Y310" s="3" t="s">
        <v>73</v>
      </c>
      <c r="Z310" s="3" t="s">
        <v>74</v>
      </c>
      <c r="AA310" s="3" t="s">
        <v>51</v>
      </c>
      <c r="AB310" s="3" t="s">
        <v>52</v>
      </c>
      <c r="AC310" s="3" t="s">
        <v>75</v>
      </c>
      <c r="AH310" s="3" t="s">
        <v>54</v>
      </c>
      <c r="AJ310" s="3" t="s">
        <v>352</v>
      </c>
      <c r="AK310" s="3" t="s">
        <v>149</v>
      </c>
      <c r="AL310" s="3" t="s">
        <v>120</v>
      </c>
      <c r="AM310" s="3" t="s">
        <v>133</v>
      </c>
      <c r="AO310" s="3" t="s">
        <v>134</v>
      </c>
    </row>
    <row r="311" spans="1:41" x14ac:dyDescent="0.25">
      <c r="A311" t="str">
        <f>VLOOKUP(AC311,'CORRELAÇÃO UNIDADES'!A:B,2,0)</f>
        <v>PROINFRA</v>
      </c>
      <c r="B311">
        <f t="shared" si="4"/>
        <v>1</v>
      </c>
      <c r="C311" s="2">
        <v>647720261</v>
      </c>
      <c r="D311" s="2">
        <v>109978</v>
      </c>
      <c r="E311" s="3" t="s">
        <v>39</v>
      </c>
      <c r="F311" s="4">
        <v>43861.38022071759</v>
      </c>
      <c r="G311" s="3" t="s">
        <v>152</v>
      </c>
      <c r="H311" s="3" t="s">
        <v>41</v>
      </c>
      <c r="I311" s="3" t="s">
        <v>131</v>
      </c>
      <c r="J311" s="3" t="s">
        <v>43</v>
      </c>
      <c r="K311" s="2">
        <v>2016</v>
      </c>
      <c r="L311" s="2">
        <v>13104255</v>
      </c>
      <c r="M311" s="3" t="s">
        <v>194</v>
      </c>
      <c r="N311" s="3" t="s">
        <v>45</v>
      </c>
      <c r="O311" s="3" t="s">
        <v>84</v>
      </c>
      <c r="P311" s="5">
        <v>3</v>
      </c>
      <c r="Q311" s="6">
        <v>4.8899999999999997</v>
      </c>
      <c r="R311" s="2">
        <v>111375</v>
      </c>
      <c r="S311" s="2">
        <v>5</v>
      </c>
      <c r="T311" s="7">
        <v>1.67</v>
      </c>
      <c r="U311" s="8">
        <v>14.66</v>
      </c>
      <c r="V311" s="2">
        <v>11396534</v>
      </c>
      <c r="W311" s="3" t="s">
        <v>72</v>
      </c>
      <c r="X311" s="3" t="s">
        <v>48</v>
      </c>
      <c r="Y311" s="3" t="s">
        <v>73</v>
      </c>
      <c r="Z311" s="3" t="s">
        <v>74</v>
      </c>
      <c r="AA311" s="3" t="s">
        <v>51</v>
      </c>
      <c r="AB311" s="3" t="s">
        <v>52</v>
      </c>
      <c r="AC311" s="3" t="s">
        <v>75</v>
      </c>
      <c r="AH311" s="3" t="s">
        <v>54</v>
      </c>
      <c r="AJ311" s="3" t="s">
        <v>352</v>
      </c>
      <c r="AK311" s="3" t="s">
        <v>153</v>
      </c>
      <c r="AL311" s="3" t="s">
        <v>120</v>
      </c>
      <c r="AM311" s="3" t="s">
        <v>133</v>
      </c>
      <c r="AO311" s="3" t="s">
        <v>134</v>
      </c>
    </row>
    <row r="312" spans="1:41" x14ac:dyDescent="0.25">
      <c r="A312" t="str">
        <f>VLOOKUP(AC312,'CORRELAÇÃO UNIDADES'!A:B,2,0)</f>
        <v>PROINFRA</v>
      </c>
      <c r="B312">
        <f t="shared" si="4"/>
        <v>1</v>
      </c>
      <c r="C312" s="2">
        <v>647720429</v>
      </c>
      <c r="D312" s="2">
        <v>109978</v>
      </c>
      <c r="E312" s="3" t="s">
        <v>39</v>
      </c>
      <c r="F312" s="4">
        <v>43861.38072306713</v>
      </c>
      <c r="G312" s="3" t="s">
        <v>140</v>
      </c>
      <c r="H312" s="3" t="s">
        <v>41</v>
      </c>
      <c r="I312" s="3" t="s">
        <v>131</v>
      </c>
      <c r="J312" s="3" t="s">
        <v>43</v>
      </c>
      <c r="K312" s="2">
        <v>2012</v>
      </c>
      <c r="L312" s="2">
        <v>13104255</v>
      </c>
      <c r="M312" s="3" t="s">
        <v>194</v>
      </c>
      <c r="N312" s="3" t="s">
        <v>45</v>
      </c>
      <c r="O312" s="3" t="s">
        <v>84</v>
      </c>
      <c r="P312" s="5">
        <v>3</v>
      </c>
      <c r="Q312" s="6">
        <v>4.8899999999999997</v>
      </c>
      <c r="R312" s="2">
        <v>111375</v>
      </c>
      <c r="S312" s="2">
        <v>5</v>
      </c>
      <c r="T312" s="7">
        <v>1.67</v>
      </c>
      <c r="U312" s="8">
        <v>14.66</v>
      </c>
      <c r="V312" s="2">
        <v>11396534</v>
      </c>
      <c r="W312" s="3" t="s">
        <v>72</v>
      </c>
      <c r="X312" s="3" t="s">
        <v>48</v>
      </c>
      <c r="Y312" s="3" t="s">
        <v>73</v>
      </c>
      <c r="Z312" s="3" t="s">
        <v>74</v>
      </c>
      <c r="AA312" s="3" t="s">
        <v>51</v>
      </c>
      <c r="AB312" s="3" t="s">
        <v>52</v>
      </c>
      <c r="AC312" s="3" t="s">
        <v>75</v>
      </c>
      <c r="AH312" s="3" t="s">
        <v>54</v>
      </c>
      <c r="AJ312" s="3" t="s">
        <v>352</v>
      </c>
      <c r="AK312" s="3" t="s">
        <v>141</v>
      </c>
      <c r="AL312" s="3" t="s">
        <v>120</v>
      </c>
      <c r="AM312" s="3" t="s">
        <v>133</v>
      </c>
      <c r="AO312" s="3" t="s">
        <v>134</v>
      </c>
    </row>
    <row r="313" spans="1:41" x14ac:dyDescent="0.25">
      <c r="A313" t="str">
        <f>VLOOKUP(AC313,'CORRELAÇÃO UNIDADES'!A:B,2,0)</f>
        <v>PROINFRA</v>
      </c>
      <c r="B313">
        <f t="shared" si="4"/>
        <v>1</v>
      </c>
      <c r="C313" s="2">
        <v>647720574</v>
      </c>
      <c r="D313" s="2">
        <v>109978</v>
      </c>
      <c r="E313" s="3" t="s">
        <v>39</v>
      </c>
      <c r="F313" s="4">
        <v>43861.381086226851</v>
      </c>
      <c r="G313" s="3" t="s">
        <v>87</v>
      </c>
      <c r="H313" s="3" t="s">
        <v>41</v>
      </c>
      <c r="I313" s="3" t="s">
        <v>81</v>
      </c>
      <c r="J313" s="3" t="s">
        <v>88</v>
      </c>
      <c r="K313" s="2">
        <v>2014</v>
      </c>
      <c r="L313" s="2">
        <v>1810957</v>
      </c>
      <c r="M313" s="3" t="s">
        <v>380</v>
      </c>
      <c r="N313" s="3" t="s">
        <v>45</v>
      </c>
      <c r="O313" s="3" t="s">
        <v>84</v>
      </c>
      <c r="P313" s="5">
        <v>4.7699999999999996</v>
      </c>
      <c r="Q313" s="6">
        <v>4.9000000000000004</v>
      </c>
      <c r="R313" s="2">
        <v>68816</v>
      </c>
      <c r="S313" s="2">
        <v>198</v>
      </c>
      <c r="T313" s="7">
        <v>41.51</v>
      </c>
      <c r="U313" s="8">
        <v>23.36</v>
      </c>
      <c r="V313" s="2">
        <v>9895191</v>
      </c>
      <c r="W313" s="3" t="s">
        <v>47</v>
      </c>
      <c r="X313" s="3" t="s">
        <v>48</v>
      </c>
      <c r="Y313" s="3" t="s">
        <v>49</v>
      </c>
      <c r="Z313" s="3" t="s">
        <v>50</v>
      </c>
      <c r="AA313" s="3" t="s">
        <v>51</v>
      </c>
      <c r="AB313" s="3" t="s">
        <v>52</v>
      </c>
      <c r="AC313" s="3" t="s">
        <v>85</v>
      </c>
      <c r="AH313" s="3" t="s">
        <v>54</v>
      </c>
      <c r="AJ313" s="3" t="s">
        <v>55</v>
      </c>
      <c r="AK313" s="3" t="s">
        <v>89</v>
      </c>
      <c r="AL313" s="3" t="s">
        <v>68</v>
      </c>
      <c r="AM313" s="3" t="s">
        <v>81</v>
      </c>
      <c r="AO313" s="3" t="s">
        <v>58</v>
      </c>
    </row>
    <row r="314" spans="1:41" x14ac:dyDescent="0.25">
      <c r="A314" t="str">
        <f>VLOOKUP(AC314,'CORRELAÇÃO UNIDADES'!A:B,2,0)</f>
        <v>PROINFRA</v>
      </c>
      <c r="B314">
        <f t="shared" si="4"/>
        <v>1</v>
      </c>
      <c r="C314" s="2">
        <v>647720608</v>
      </c>
      <c r="D314" s="2">
        <v>109978</v>
      </c>
      <c r="E314" s="3" t="s">
        <v>39</v>
      </c>
      <c r="F314" s="4">
        <v>43861.381161689817</v>
      </c>
      <c r="G314" s="3" t="s">
        <v>135</v>
      </c>
      <c r="H314" s="3" t="s">
        <v>41</v>
      </c>
      <c r="I314" s="3" t="s">
        <v>136</v>
      </c>
      <c r="J314" s="3" t="s">
        <v>43</v>
      </c>
      <c r="K314" s="2">
        <v>2011</v>
      </c>
      <c r="L314" s="2">
        <v>13104255</v>
      </c>
      <c r="M314" s="3" t="s">
        <v>194</v>
      </c>
      <c r="N314" s="3" t="s">
        <v>45</v>
      </c>
      <c r="O314" s="3" t="s">
        <v>84</v>
      </c>
      <c r="P314" s="5">
        <v>3</v>
      </c>
      <c r="Q314" s="6">
        <v>4.8899999999999997</v>
      </c>
      <c r="R314" s="2">
        <v>111375</v>
      </c>
      <c r="S314" s="2">
        <v>5</v>
      </c>
      <c r="T314" s="7">
        <v>1.67</v>
      </c>
      <c r="U314" s="8">
        <v>14.66</v>
      </c>
      <c r="V314" s="2">
        <v>11396534</v>
      </c>
      <c r="W314" s="3" t="s">
        <v>72</v>
      </c>
      <c r="X314" s="3" t="s">
        <v>48</v>
      </c>
      <c r="Y314" s="3" t="s">
        <v>73</v>
      </c>
      <c r="Z314" s="3" t="s">
        <v>74</v>
      </c>
      <c r="AA314" s="3" t="s">
        <v>51</v>
      </c>
      <c r="AB314" s="3" t="s">
        <v>52</v>
      </c>
      <c r="AC314" s="3" t="s">
        <v>75</v>
      </c>
      <c r="AH314" s="3" t="s">
        <v>54</v>
      </c>
      <c r="AJ314" s="3" t="s">
        <v>352</v>
      </c>
      <c r="AK314" s="3" t="s">
        <v>137</v>
      </c>
      <c r="AL314" s="3" t="s">
        <v>120</v>
      </c>
      <c r="AM314" s="3" t="s">
        <v>133</v>
      </c>
      <c r="AO314" s="3" t="s">
        <v>134</v>
      </c>
    </row>
    <row r="315" spans="1:41" x14ac:dyDescent="0.25">
      <c r="A315" t="str">
        <f>VLOOKUP(AC315,'CORRELAÇÃO UNIDADES'!A:B,2,0)</f>
        <v>DTCC</v>
      </c>
      <c r="B315">
        <f t="shared" si="4"/>
        <v>1</v>
      </c>
      <c r="C315" s="2">
        <v>647720942</v>
      </c>
      <c r="D315" s="2">
        <v>109978</v>
      </c>
      <c r="E315" s="3" t="s">
        <v>39</v>
      </c>
      <c r="F315" s="4">
        <v>43861.381896331019</v>
      </c>
      <c r="G315" s="3" t="s">
        <v>127</v>
      </c>
      <c r="H315" s="3" t="s">
        <v>41</v>
      </c>
      <c r="I315" s="3" t="s">
        <v>65</v>
      </c>
      <c r="J315" s="3" t="s">
        <v>128</v>
      </c>
      <c r="K315" s="2">
        <v>2009</v>
      </c>
      <c r="L315" s="2">
        <v>13104255</v>
      </c>
      <c r="M315" s="3" t="s">
        <v>194</v>
      </c>
      <c r="N315" s="3" t="s">
        <v>45</v>
      </c>
      <c r="O315" s="3" t="s">
        <v>84</v>
      </c>
      <c r="P315" s="5">
        <v>20.45</v>
      </c>
      <c r="Q315" s="6">
        <v>4.8899999999999997</v>
      </c>
      <c r="R315" s="2">
        <v>120321</v>
      </c>
      <c r="S315" s="2">
        <v>236</v>
      </c>
      <c r="T315" s="7">
        <v>11.54</v>
      </c>
      <c r="U315" s="8">
        <v>100</v>
      </c>
      <c r="V315" s="2">
        <v>11396534</v>
      </c>
      <c r="W315" s="3" t="s">
        <v>72</v>
      </c>
      <c r="X315" s="3" t="s">
        <v>48</v>
      </c>
      <c r="Y315" s="3" t="s">
        <v>73</v>
      </c>
      <c r="Z315" s="3" t="s">
        <v>74</v>
      </c>
      <c r="AA315" s="3" t="s">
        <v>51</v>
      </c>
      <c r="AB315" s="3" t="s">
        <v>52</v>
      </c>
      <c r="AC315" s="3" t="s">
        <v>53</v>
      </c>
      <c r="AH315" s="3" t="s">
        <v>54</v>
      </c>
      <c r="AJ315" s="3" t="s">
        <v>352</v>
      </c>
      <c r="AK315" s="3" t="s">
        <v>129</v>
      </c>
      <c r="AL315" s="3" t="s">
        <v>68</v>
      </c>
      <c r="AM315" s="3" t="s">
        <v>57</v>
      </c>
      <c r="AO315" s="3" t="s">
        <v>58</v>
      </c>
    </row>
    <row r="316" spans="1:41" x14ac:dyDescent="0.25">
      <c r="A316" t="str">
        <f>VLOOKUP(AC316,'CORRELAÇÃO UNIDADES'!A:B,2,0)</f>
        <v>PROINFRA</v>
      </c>
      <c r="B316">
        <f t="shared" si="4"/>
        <v>1</v>
      </c>
      <c r="C316" s="2">
        <v>647721281</v>
      </c>
      <c r="D316" s="2">
        <v>109978</v>
      </c>
      <c r="E316" s="3" t="s">
        <v>39</v>
      </c>
      <c r="F316" s="4">
        <v>43861.382954201392</v>
      </c>
      <c r="G316" s="3" t="s">
        <v>95</v>
      </c>
      <c r="H316" s="3" t="s">
        <v>41</v>
      </c>
      <c r="I316" s="3" t="s">
        <v>81</v>
      </c>
      <c r="J316" s="3" t="s">
        <v>96</v>
      </c>
      <c r="K316" s="2">
        <v>2014</v>
      </c>
      <c r="L316" s="2">
        <v>1810957</v>
      </c>
      <c r="M316" s="3" t="s">
        <v>380</v>
      </c>
      <c r="N316" s="3" t="s">
        <v>45</v>
      </c>
      <c r="O316" s="3" t="s">
        <v>84</v>
      </c>
      <c r="P316" s="5">
        <v>6.84</v>
      </c>
      <c r="Q316" s="6">
        <v>4.9000000000000004</v>
      </c>
      <c r="R316" s="2">
        <v>72929</v>
      </c>
      <c r="S316" s="2">
        <v>304</v>
      </c>
      <c r="T316" s="7">
        <v>44.44</v>
      </c>
      <c r="U316" s="8">
        <v>33.5</v>
      </c>
      <c r="V316" s="2">
        <v>9895191</v>
      </c>
      <c r="W316" s="3" t="s">
        <v>47</v>
      </c>
      <c r="X316" s="3" t="s">
        <v>48</v>
      </c>
      <c r="Y316" s="3" t="s">
        <v>49</v>
      </c>
      <c r="Z316" s="3" t="s">
        <v>50</v>
      </c>
      <c r="AA316" s="3" t="s">
        <v>51</v>
      </c>
      <c r="AB316" s="3" t="s">
        <v>52</v>
      </c>
      <c r="AC316" s="3" t="s">
        <v>85</v>
      </c>
      <c r="AH316" s="3" t="s">
        <v>54</v>
      </c>
      <c r="AJ316" s="3" t="s">
        <v>55</v>
      </c>
      <c r="AK316" s="3" t="s">
        <v>97</v>
      </c>
      <c r="AL316" s="3" t="s">
        <v>68</v>
      </c>
      <c r="AM316" s="3" t="s">
        <v>81</v>
      </c>
      <c r="AO316" s="3" t="s">
        <v>58</v>
      </c>
    </row>
    <row r="317" spans="1:41" x14ac:dyDescent="0.25">
      <c r="A317" t="str">
        <f>VLOOKUP(AC317,'CORRELAÇÃO UNIDADES'!A:B,2,0)</f>
        <v>PROINFRA</v>
      </c>
      <c r="B317">
        <f t="shared" si="4"/>
        <v>1</v>
      </c>
      <c r="C317" s="2">
        <v>647723461</v>
      </c>
      <c r="D317" s="2">
        <v>109978</v>
      </c>
      <c r="E317" s="3" t="s">
        <v>39</v>
      </c>
      <c r="F317" s="4">
        <v>43861.388940659723</v>
      </c>
      <c r="G317" s="3" t="s">
        <v>101</v>
      </c>
      <c r="H317" s="3" t="s">
        <v>41</v>
      </c>
      <c r="I317" s="3" t="s">
        <v>81</v>
      </c>
      <c r="J317" s="3" t="s">
        <v>102</v>
      </c>
      <c r="K317" s="2">
        <v>2014</v>
      </c>
      <c r="L317" s="2">
        <v>1810957</v>
      </c>
      <c r="M317" s="3" t="s">
        <v>380</v>
      </c>
      <c r="N317" s="3" t="s">
        <v>45</v>
      </c>
      <c r="O317" s="3" t="s">
        <v>84</v>
      </c>
      <c r="P317" s="5">
        <v>7.57</v>
      </c>
      <c r="Q317" s="6">
        <v>4.9000000000000004</v>
      </c>
      <c r="R317" s="2">
        <v>65707</v>
      </c>
      <c r="S317" s="2">
        <v>315</v>
      </c>
      <c r="T317" s="7">
        <v>41.61</v>
      </c>
      <c r="U317" s="8">
        <v>37.08</v>
      </c>
      <c r="V317" s="2">
        <v>9895191</v>
      </c>
      <c r="W317" s="3" t="s">
        <v>47</v>
      </c>
      <c r="X317" s="3" t="s">
        <v>48</v>
      </c>
      <c r="Y317" s="3" t="s">
        <v>49</v>
      </c>
      <c r="Z317" s="3" t="s">
        <v>50</v>
      </c>
      <c r="AA317" s="3" t="s">
        <v>51</v>
      </c>
      <c r="AB317" s="3" t="s">
        <v>52</v>
      </c>
      <c r="AC317" s="3" t="s">
        <v>85</v>
      </c>
      <c r="AH317" s="3" t="s">
        <v>54</v>
      </c>
      <c r="AJ317" s="3" t="s">
        <v>55</v>
      </c>
      <c r="AK317" s="3" t="s">
        <v>103</v>
      </c>
      <c r="AL317" s="3" t="s">
        <v>68</v>
      </c>
      <c r="AM317" s="3" t="s">
        <v>81</v>
      </c>
      <c r="AO317" s="3" t="s">
        <v>58</v>
      </c>
    </row>
    <row r="318" spans="1:41" x14ac:dyDescent="0.25">
      <c r="A318" t="str">
        <f>VLOOKUP(AC318,'CORRELAÇÃO UNIDADES'!A:B,2,0)</f>
        <v>PROINFRA</v>
      </c>
      <c r="B318">
        <f t="shared" si="4"/>
        <v>1</v>
      </c>
      <c r="C318" s="2">
        <v>647805240</v>
      </c>
      <c r="D318" s="2">
        <v>109978</v>
      </c>
      <c r="E318" s="3" t="s">
        <v>39</v>
      </c>
      <c r="F318" s="4">
        <v>43861.632557326389</v>
      </c>
      <c r="G318" s="3" t="s">
        <v>176</v>
      </c>
      <c r="H318" s="3" t="s">
        <v>41</v>
      </c>
      <c r="I318" s="3" t="s">
        <v>81</v>
      </c>
      <c r="J318" s="3" t="s">
        <v>177</v>
      </c>
      <c r="K318" s="2">
        <v>2014</v>
      </c>
      <c r="L318" s="2">
        <v>1810957</v>
      </c>
      <c r="M318" s="3" t="s">
        <v>380</v>
      </c>
      <c r="N318" s="3" t="s">
        <v>45</v>
      </c>
      <c r="O318" s="3" t="s">
        <v>84</v>
      </c>
      <c r="P318" s="5">
        <v>5.21</v>
      </c>
      <c r="Q318" s="6">
        <v>4.9000000000000004</v>
      </c>
      <c r="R318" s="2">
        <v>81298</v>
      </c>
      <c r="S318" s="2">
        <v>216</v>
      </c>
      <c r="T318" s="7">
        <v>41.46</v>
      </c>
      <c r="U318" s="8">
        <v>25.52</v>
      </c>
      <c r="V318" s="2">
        <v>9895191</v>
      </c>
      <c r="W318" s="3" t="s">
        <v>47</v>
      </c>
      <c r="X318" s="3" t="s">
        <v>48</v>
      </c>
      <c r="Y318" s="3" t="s">
        <v>49</v>
      </c>
      <c r="Z318" s="3" t="s">
        <v>50</v>
      </c>
      <c r="AA318" s="3" t="s">
        <v>51</v>
      </c>
      <c r="AB318" s="3" t="s">
        <v>52</v>
      </c>
      <c r="AC318" s="3" t="s">
        <v>85</v>
      </c>
      <c r="AH318" s="3" t="s">
        <v>54</v>
      </c>
      <c r="AJ318" s="3" t="s">
        <v>55</v>
      </c>
      <c r="AK318" s="3" t="s">
        <v>178</v>
      </c>
      <c r="AL318" s="3" t="s">
        <v>68</v>
      </c>
      <c r="AM318" s="3" t="s">
        <v>81</v>
      </c>
      <c r="AO318" s="3" t="s">
        <v>58</v>
      </c>
    </row>
    <row r="319" spans="1:41" x14ac:dyDescent="0.25">
      <c r="A319" t="str">
        <f>VLOOKUP(AC319,'CORRELAÇÃO UNIDADES'!A:B,2,0)</f>
        <v>DTCC</v>
      </c>
      <c r="B319">
        <f t="shared" si="4"/>
        <v>2</v>
      </c>
      <c r="C319" s="2">
        <v>648151720</v>
      </c>
      <c r="D319" s="2">
        <v>109978</v>
      </c>
      <c r="E319" s="3" t="s">
        <v>39</v>
      </c>
      <c r="F319" s="4">
        <v>43864.30072078704</v>
      </c>
      <c r="G319" s="3" t="s">
        <v>201</v>
      </c>
      <c r="H319" s="3" t="s">
        <v>41</v>
      </c>
      <c r="I319" s="3" t="s">
        <v>202</v>
      </c>
      <c r="J319" s="3" t="s">
        <v>203</v>
      </c>
      <c r="K319" s="2">
        <v>2008</v>
      </c>
      <c r="L319" s="2">
        <v>68775056</v>
      </c>
      <c r="M319" s="3" t="s">
        <v>174</v>
      </c>
      <c r="N319" s="3" t="s">
        <v>45</v>
      </c>
      <c r="O319" s="3" t="s">
        <v>84</v>
      </c>
      <c r="P319" s="5">
        <v>30.62</v>
      </c>
      <c r="Q319" s="6">
        <v>4.9000000000000004</v>
      </c>
      <c r="R319" s="2">
        <v>148128</v>
      </c>
      <c r="S319" s="2">
        <v>523</v>
      </c>
      <c r="T319" s="7">
        <v>17.079999999999998</v>
      </c>
      <c r="U319" s="8">
        <v>150</v>
      </c>
      <c r="V319" s="2">
        <v>9895191</v>
      </c>
      <c r="W319" s="3" t="s">
        <v>47</v>
      </c>
      <c r="X319" s="3" t="s">
        <v>48</v>
      </c>
      <c r="Y319" s="3" t="s">
        <v>49</v>
      </c>
      <c r="Z319" s="3" t="s">
        <v>50</v>
      </c>
      <c r="AA319" s="3" t="s">
        <v>51</v>
      </c>
      <c r="AB319" s="3" t="s">
        <v>52</v>
      </c>
      <c r="AC319" s="3" t="s">
        <v>53</v>
      </c>
      <c r="AH319" s="3" t="s">
        <v>54</v>
      </c>
      <c r="AJ319" s="3" t="s">
        <v>55</v>
      </c>
      <c r="AK319" s="3" t="s">
        <v>204</v>
      </c>
      <c r="AL319" s="3" t="s">
        <v>68</v>
      </c>
      <c r="AM319" s="3" t="s">
        <v>205</v>
      </c>
      <c r="AO319" s="3" t="s">
        <v>58</v>
      </c>
    </row>
    <row r="320" spans="1:41" x14ac:dyDescent="0.25">
      <c r="A320" t="str">
        <f>VLOOKUP(AC320,'CORRELAÇÃO UNIDADES'!A:B,2,0)</f>
        <v>DTCC</v>
      </c>
      <c r="B320">
        <f t="shared" si="4"/>
        <v>2</v>
      </c>
      <c r="C320" s="2">
        <v>648187606</v>
      </c>
      <c r="D320" s="2">
        <v>109978</v>
      </c>
      <c r="E320" s="3" t="s">
        <v>39</v>
      </c>
      <c r="F320" s="4">
        <v>43864.365685682867</v>
      </c>
      <c r="G320" s="3" t="s">
        <v>171</v>
      </c>
      <c r="H320" s="3" t="s">
        <v>41</v>
      </c>
      <c r="I320" s="3" t="s">
        <v>172</v>
      </c>
      <c r="J320" s="3" t="s">
        <v>173</v>
      </c>
      <c r="K320" s="2">
        <v>1976</v>
      </c>
      <c r="L320" s="2">
        <v>78048246</v>
      </c>
      <c r="M320" s="3" t="s">
        <v>458</v>
      </c>
      <c r="N320" s="3" t="s">
        <v>45</v>
      </c>
      <c r="O320" s="3" t="s">
        <v>61</v>
      </c>
      <c r="P320" s="5">
        <v>69.77</v>
      </c>
      <c r="Q320" s="6">
        <v>4.0999999999999996</v>
      </c>
      <c r="R320" s="2">
        <v>58091</v>
      </c>
      <c r="S320" s="2">
        <v>112</v>
      </c>
      <c r="T320" s="7">
        <v>1.61</v>
      </c>
      <c r="U320" s="8">
        <v>285.99</v>
      </c>
      <c r="V320" s="2">
        <v>9895191</v>
      </c>
      <c r="W320" s="3" t="s">
        <v>47</v>
      </c>
      <c r="X320" s="3" t="s">
        <v>48</v>
      </c>
      <c r="Y320" s="3" t="s">
        <v>49</v>
      </c>
      <c r="Z320" s="3" t="s">
        <v>50</v>
      </c>
      <c r="AA320" s="3" t="s">
        <v>51</v>
      </c>
      <c r="AB320" s="3" t="s">
        <v>52</v>
      </c>
      <c r="AC320" s="3" t="s">
        <v>53</v>
      </c>
      <c r="AH320" s="3" t="s">
        <v>54</v>
      </c>
      <c r="AJ320" s="3" t="s">
        <v>55</v>
      </c>
      <c r="AK320" s="3" t="s">
        <v>175</v>
      </c>
      <c r="AL320" s="3" t="s">
        <v>68</v>
      </c>
      <c r="AM320" s="3" t="s">
        <v>63</v>
      </c>
      <c r="AO320" s="3" t="s">
        <v>58</v>
      </c>
    </row>
    <row r="321" spans="1:41" x14ac:dyDescent="0.25">
      <c r="A321" t="str">
        <f>VLOOKUP(AC321,'CORRELAÇÃO UNIDADES'!A:B,2,0)</f>
        <v>DTCC</v>
      </c>
      <c r="B321">
        <f t="shared" si="4"/>
        <v>2</v>
      </c>
      <c r="C321" s="2">
        <v>648190679</v>
      </c>
      <c r="D321" s="2">
        <v>109978</v>
      </c>
      <c r="E321" s="3" t="s">
        <v>39</v>
      </c>
      <c r="F321" s="4">
        <v>43864.373113541667</v>
      </c>
      <c r="G321" s="3" t="s">
        <v>359</v>
      </c>
      <c r="H321" s="3" t="s">
        <v>41</v>
      </c>
      <c r="I321" s="3" t="s">
        <v>65</v>
      </c>
      <c r="J321" s="3" t="s">
        <v>360</v>
      </c>
      <c r="K321" s="2">
        <v>2009</v>
      </c>
      <c r="L321" s="2">
        <v>2042576</v>
      </c>
      <c r="M321" s="3" t="s">
        <v>157</v>
      </c>
      <c r="N321" s="3" t="s">
        <v>45</v>
      </c>
      <c r="O321" s="3" t="s">
        <v>84</v>
      </c>
      <c r="P321" s="5">
        <v>30.62</v>
      </c>
      <c r="Q321" s="6">
        <v>4.9000000000000004</v>
      </c>
      <c r="R321" s="2">
        <v>208208</v>
      </c>
      <c r="S321" s="2">
        <v>299</v>
      </c>
      <c r="T321" s="7">
        <v>9.76</v>
      </c>
      <c r="U321" s="8">
        <v>150</v>
      </c>
      <c r="V321" s="2">
        <v>9895191</v>
      </c>
      <c r="W321" s="3" t="s">
        <v>47</v>
      </c>
      <c r="X321" s="3" t="s">
        <v>48</v>
      </c>
      <c r="Y321" s="3" t="s">
        <v>49</v>
      </c>
      <c r="Z321" s="3" t="s">
        <v>50</v>
      </c>
      <c r="AA321" s="3" t="s">
        <v>51</v>
      </c>
      <c r="AB321" s="3" t="s">
        <v>52</v>
      </c>
      <c r="AC321" s="3" t="s">
        <v>53</v>
      </c>
      <c r="AH321" s="3" t="s">
        <v>54</v>
      </c>
      <c r="AJ321" s="3" t="s">
        <v>55</v>
      </c>
      <c r="AK321" s="3" t="s">
        <v>361</v>
      </c>
      <c r="AL321" s="3" t="s">
        <v>68</v>
      </c>
      <c r="AM321" s="3" t="s">
        <v>57</v>
      </c>
      <c r="AO321" s="3" t="s">
        <v>58</v>
      </c>
    </row>
    <row r="322" spans="1:41" x14ac:dyDescent="0.25">
      <c r="A322" t="str">
        <f>VLOOKUP(AC322,'CORRELAÇÃO UNIDADES'!A:B,2,0)</f>
        <v>DAG</v>
      </c>
      <c r="B322">
        <f t="shared" si="4"/>
        <v>2</v>
      </c>
      <c r="C322" s="2">
        <v>648198272</v>
      </c>
      <c r="D322" s="2">
        <v>109978</v>
      </c>
      <c r="E322" s="3" t="s">
        <v>39</v>
      </c>
      <c r="F322" s="4">
        <v>43864.386601620368</v>
      </c>
      <c r="G322" s="3" t="s">
        <v>459</v>
      </c>
      <c r="H322" s="3" t="s">
        <v>41</v>
      </c>
      <c r="I322" s="3" t="s">
        <v>286</v>
      </c>
      <c r="J322" s="3" t="s">
        <v>43</v>
      </c>
      <c r="K322" s="2">
        <v>2012</v>
      </c>
      <c r="L322" s="2">
        <v>2106768</v>
      </c>
      <c r="M322" s="3" t="s">
        <v>345</v>
      </c>
      <c r="N322" s="3" t="s">
        <v>45</v>
      </c>
      <c r="O322" s="3" t="s">
        <v>84</v>
      </c>
      <c r="P322" s="5">
        <v>5</v>
      </c>
      <c r="Q322" s="6">
        <v>4.8499999999999996</v>
      </c>
      <c r="R322" s="2">
        <v>1</v>
      </c>
      <c r="S322" s="2">
        <v>0</v>
      </c>
      <c r="T322" s="7">
        <v>0</v>
      </c>
      <c r="U322" s="8">
        <v>24.27</v>
      </c>
      <c r="V322" s="2">
        <v>11396534</v>
      </c>
      <c r="W322" s="3" t="s">
        <v>72</v>
      </c>
      <c r="X322" s="3" t="s">
        <v>48</v>
      </c>
      <c r="Y322" s="3" t="s">
        <v>73</v>
      </c>
      <c r="Z322" s="3" t="s">
        <v>74</v>
      </c>
      <c r="AA322" s="3" t="s">
        <v>51</v>
      </c>
      <c r="AB322" s="3" t="s">
        <v>52</v>
      </c>
      <c r="AC322" s="3" t="s">
        <v>276</v>
      </c>
      <c r="AH322" s="3" t="s">
        <v>54</v>
      </c>
      <c r="AJ322" s="3" t="s">
        <v>352</v>
      </c>
      <c r="AK322" s="3" t="s">
        <v>460</v>
      </c>
      <c r="AL322" s="3" t="s">
        <v>68</v>
      </c>
      <c r="AM322" s="3" t="s">
        <v>113</v>
      </c>
      <c r="AO322" s="3" t="s">
        <v>278</v>
      </c>
    </row>
    <row r="323" spans="1:41" x14ac:dyDescent="0.25">
      <c r="A323" t="str">
        <f>VLOOKUP(AC323,'CORRELAÇÃO UNIDADES'!A:B,2,0)</f>
        <v>DAG</v>
      </c>
      <c r="B323">
        <f t="shared" ref="B323:B386" si="5">MONTH(F323)</f>
        <v>2</v>
      </c>
      <c r="C323" s="2">
        <v>648198511</v>
      </c>
      <c r="D323" s="2">
        <v>109978</v>
      </c>
      <c r="E323" s="3" t="s">
        <v>39</v>
      </c>
      <c r="F323" s="4">
        <v>43864.387249375002</v>
      </c>
      <c r="G323" s="3" t="s">
        <v>461</v>
      </c>
      <c r="H323" s="3" t="s">
        <v>41</v>
      </c>
      <c r="I323" s="3" t="s">
        <v>286</v>
      </c>
      <c r="J323" s="3" t="s">
        <v>43</v>
      </c>
      <c r="K323" s="2">
        <v>2012</v>
      </c>
      <c r="L323" s="2">
        <v>2106768</v>
      </c>
      <c r="M323" s="3" t="s">
        <v>345</v>
      </c>
      <c r="N323" s="3" t="s">
        <v>45</v>
      </c>
      <c r="O323" s="3" t="s">
        <v>84</v>
      </c>
      <c r="P323" s="5">
        <v>5</v>
      </c>
      <c r="Q323" s="6">
        <v>4.8499999999999996</v>
      </c>
      <c r="R323" s="2">
        <v>1</v>
      </c>
      <c r="S323" s="2">
        <v>0</v>
      </c>
      <c r="T323" s="7">
        <v>0</v>
      </c>
      <c r="U323" s="8">
        <v>24.27</v>
      </c>
      <c r="V323" s="2">
        <v>11396534</v>
      </c>
      <c r="W323" s="3" t="s">
        <v>72</v>
      </c>
      <c r="X323" s="3" t="s">
        <v>48</v>
      </c>
      <c r="Y323" s="3" t="s">
        <v>73</v>
      </c>
      <c r="Z323" s="3" t="s">
        <v>74</v>
      </c>
      <c r="AA323" s="3" t="s">
        <v>51</v>
      </c>
      <c r="AB323" s="3" t="s">
        <v>52</v>
      </c>
      <c r="AC323" s="3" t="s">
        <v>276</v>
      </c>
      <c r="AH323" s="3" t="s">
        <v>54</v>
      </c>
      <c r="AJ323" s="3" t="s">
        <v>352</v>
      </c>
      <c r="AK323" s="3" t="s">
        <v>462</v>
      </c>
      <c r="AL323" s="3" t="s">
        <v>68</v>
      </c>
      <c r="AM323" s="3" t="s">
        <v>113</v>
      </c>
      <c r="AO323" s="3" t="s">
        <v>278</v>
      </c>
    </row>
    <row r="324" spans="1:41" x14ac:dyDescent="0.25">
      <c r="A324" t="str">
        <f>VLOOKUP(AC324,'CORRELAÇÃO UNIDADES'!A:B,2,0)</f>
        <v>DTCC</v>
      </c>
      <c r="B324">
        <f t="shared" si="5"/>
        <v>2</v>
      </c>
      <c r="C324" s="2">
        <v>648278259</v>
      </c>
      <c r="D324" s="2">
        <v>109978</v>
      </c>
      <c r="E324" s="3" t="s">
        <v>39</v>
      </c>
      <c r="F324" s="4">
        <v>43864.634967314814</v>
      </c>
      <c r="G324" s="3" t="s">
        <v>252</v>
      </c>
      <c r="H324" s="3" t="s">
        <v>41</v>
      </c>
      <c r="I324" s="3" t="s">
        <v>253</v>
      </c>
      <c r="J324" s="3" t="s">
        <v>254</v>
      </c>
      <c r="K324" s="2">
        <v>2012</v>
      </c>
      <c r="L324" s="2">
        <v>68775056</v>
      </c>
      <c r="M324" s="3" t="s">
        <v>174</v>
      </c>
      <c r="N324" s="3" t="s">
        <v>45</v>
      </c>
      <c r="O324" s="3" t="s">
        <v>84</v>
      </c>
      <c r="P324" s="5">
        <v>30.61</v>
      </c>
      <c r="Q324" s="6">
        <v>4.8</v>
      </c>
      <c r="R324" s="2">
        <v>158079</v>
      </c>
      <c r="S324" s="2">
        <v>305</v>
      </c>
      <c r="T324" s="7">
        <v>9.9600000000000009</v>
      </c>
      <c r="U324" s="8">
        <v>146.96</v>
      </c>
      <c r="V324" s="2">
        <v>6103464</v>
      </c>
      <c r="W324" s="3" t="s">
        <v>190</v>
      </c>
      <c r="X324" s="3" t="s">
        <v>48</v>
      </c>
      <c r="Y324" s="3" t="s">
        <v>191</v>
      </c>
      <c r="Z324" s="3" t="s">
        <v>74</v>
      </c>
      <c r="AA324" s="3" t="s">
        <v>51</v>
      </c>
      <c r="AB324" s="3" t="s">
        <v>52</v>
      </c>
      <c r="AC324" s="3" t="s">
        <v>53</v>
      </c>
      <c r="AH324" s="3" t="s">
        <v>54</v>
      </c>
      <c r="AJ324" s="3" t="s">
        <v>192</v>
      </c>
      <c r="AK324" s="3" t="s">
        <v>255</v>
      </c>
      <c r="AL324" s="3" t="s">
        <v>256</v>
      </c>
      <c r="AM324" s="3" t="s">
        <v>257</v>
      </c>
      <c r="AO324" s="3" t="s">
        <v>58</v>
      </c>
    </row>
    <row r="325" spans="1:41" x14ac:dyDescent="0.25">
      <c r="A325" t="str">
        <f>VLOOKUP(AC325,'CORRELAÇÃO UNIDADES'!A:B,2,0)</f>
        <v>PROINFRA</v>
      </c>
      <c r="B325">
        <f t="shared" si="5"/>
        <v>2</v>
      </c>
      <c r="C325" s="2">
        <v>648278533</v>
      </c>
      <c r="D325" s="2">
        <v>109978</v>
      </c>
      <c r="E325" s="3" t="s">
        <v>39</v>
      </c>
      <c r="F325" s="4">
        <v>43864.636264884262</v>
      </c>
      <c r="G325" s="3" t="s">
        <v>152</v>
      </c>
      <c r="H325" s="3" t="s">
        <v>41</v>
      </c>
      <c r="I325" s="3" t="s">
        <v>131</v>
      </c>
      <c r="J325" s="3" t="s">
        <v>43</v>
      </c>
      <c r="K325" s="2">
        <v>2016</v>
      </c>
      <c r="L325" s="2">
        <v>395326</v>
      </c>
      <c r="M325" s="3" t="s">
        <v>463</v>
      </c>
      <c r="N325" s="3" t="s">
        <v>45</v>
      </c>
      <c r="O325" s="3" t="s">
        <v>84</v>
      </c>
      <c r="P325" s="5">
        <v>3</v>
      </c>
      <c r="Q325" s="6">
        <v>4.8499999999999996</v>
      </c>
      <c r="R325" s="2">
        <v>111375</v>
      </c>
      <c r="S325" s="2">
        <v>0</v>
      </c>
      <c r="T325" s="7">
        <v>0</v>
      </c>
      <c r="U325" s="8">
        <v>14.56</v>
      </c>
      <c r="V325" s="2">
        <v>11396534</v>
      </c>
      <c r="W325" s="3" t="s">
        <v>72</v>
      </c>
      <c r="X325" s="3" t="s">
        <v>48</v>
      </c>
      <c r="Y325" s="3" t="s">
        <v>73</v>
      </c>
      <c r="Z325" s="3" t="s">
        <v>74</v>
      </c>
      <c r="AA325" s="3" t="s">
        <v>51</v>
      </c>
      <c r="AB325" s="3" t="s">
        <v>52</v>
      </c>
      <c r="AC325" s="3" t="s">
        <v>75</v>
      </c>
      <c r="AH325" s="3" t="s">
        <v>54</v>
      </c>
      <c r="AJ325" s="3" t="s">
        <v>352</v>
      </c>
      <c r="AK325" s="3" t="s">
        <v>153</v>
      </c>
      <c r="AL325" s="3" t="s">
        <v>120</v>
      </c>
      <c r="AM325" s="3" t="s">
        <v>133</v>
      </c>
      <c r="AO325" s="3" t="s">
        <v>134</v>
      </c>
    </row>
    <row r="326" spans="1:41" x14ac:dyDescent="0.25">
      <c r="A326" t="str">
        <f>VLOOKUP(AC326,'CORRELAÇÃO UNIDADES'!A:B,2,0)</f>
        <v>PROINFRA</v>
      </c>
      <c r="B326">
        <f t="shared" si="5"/>
        <v>2</v>
      </c>
      <c r="C326" s="2">
        <v>648278678</v>
      </c>
      <c r="D326" s="2">
        <v>109978</v>
      </c>
      <c r="E326" s="3" t="s">
        <v>39</v>
      </c>
      <c r="F326" s="4">
        <v>43864.636904895837</v>
      </c>
      <c r="G326" s="3" t="s">
        <v>148</v>
      </c>
      <c r="H326" s="3" t="s">
        <v>41</v>
      </c>
      <c r="I326" s="3" t="s">
        <v>131</v>
      </c>
      <c r="J326" s="3" t="s">
        <v>43</v>
      </c>
      <c r="K326" s="2">
        <v>2012</v>
      </c>
      <c r="L326" s="2">
        <v>395326</v>
      </c>
      <c r="M326" s="3" t="s">
        <v>463</v>
      </c>
      <c r="N326" s="3" t="s">
        <v>45</v>
      </c>
      <c r="O326" s="3" t="s">
        <v>84</v>
      </c>
      <c r="P326" s="5">
        <v>3</v>
      </c>
      <c r="Q326" s="6">
        <v>4.8499999999999996</v>
      </c>
      <c r="R326" s="2">
        <v>111375</v>
      </c>
      <c r="S326" s="2">
        <v>0</v>
      </c>
      <c r="T326" s="7">
        <v>0</v>
      </c>
      <c r="U326" s="8">
        <v>14.56</v>
      </c>
      <c r="V326" s="2">
        <v>11396534</v>
      </c>
      <c r="W326" s="3" t="s">
        <v>72</v>
      </c>
      <c r="X326" s="3" t="s">
        <v>48</v>
      </c>
      <c r="Y326" s="3" t="s">
        <v>73</v>
      </c>
      <c r="Z326" s="3" t="s">
        <v>74</v>
      </c>
      <c r="AA326" s="3" t="s">
        <v>51</v>
      </c>
      <c r="AB326" s="3" t="s">
        <v>52</v>
      </c>
      <c r="AC326" s="3" t="s">
        <v>75</v>
      </c>
      <c r="AH326" s="3" t="s">
        <v>54</v>
      </c>
      <c r="AJ326" s="3" t="s">
        <v>352</v>
      </c>
      <c r="AK326" s="3" t="s">
        <v>149</v>
      </c>
      <c r="AL326" s="3" t="s">
        <v>120</v>
      </c>
      <c r="AM326" s="3" t="s">
        <v>133</v>
      </c>
      <c r="AO326" s="3" t="s">
        <v>134</v>
      </c>
    </row>
    <row r="327" spans="1:41" x14ac:dyDescent="0.25">
      <c r="A327" t="str">
        <f>VLOOKUP(AC327,'CORRELAÇÃO UNIDADES'!A:B,2,0)</f>
        <v>PROINFRA</v>
      </c>
      <c r="B327">
        <f t="shared" si="5"/>
        <v>2</v>
      </c>
      <c r="C327" s="2">
        <v>648278976</v>
      </c>
      <c r="D327" s="2">
        <v>109978</v>
      </c>
      <c r="E327" s="3" t="s">
        <v>39</v>
      </c>
      <c r="F327" s="4">
        <v>43864.63770983796</v>
      </c>
      <c r="G327" s="3" t="s">
        <v>144</v>
      </c>
      <c r="H327" s="3" t="s">
        <v>41</v>
      </c>
      <c r="I327" s="3" t="s">
        <v>136</v>
      </c>
      <c r="J327" s="3" t="s">
        <v>43</v>
      </c>
      <c r="K327" s="2">
        <v>2011</v>
      </c>
      <c r="L327" s="2">
        <v>395326</v>
      </c>
      <c r="M327" s="3" t="s">
        <v>463</v>
      </c>
      <c r="N327" s="3" t="s">
        <v>45</v>
      </c>
      <c r="O327" s="3" t="s">
        <v>84</v>
      </c>
      <c r="P327" s="5">
        <v>3</v>
      </c>
      <c r="Q327" s="6">
        <v>4.8499999999999996</v>
      </c>
      <c r="R327" s="2">
        <v>111375</v>
      </c>
      <c r="S327" s="2">
        <v>0</v>
      </c>
      <c r="T327" s="7">
        <v>0</v>
      </c>
      <c r="U327" s="8">
        <v>14.56</v>
      </c>
      <c r="V327" s="2">
        <v>11396534</v>
      </c>
      <c r="W327" s="3" t="s">
        <v>72</v>
      </c>
      <c r="X327" s="3" t="s">
        <v>48</v>
      </c>
      <c r="Y327" s="3" t="s">
        <v>73</v>
      </c>
      <c r="Z327" s="3" t="s">
        <v>74</v>
      </c>
      <c r="AA327" s="3" t="s">
        <v>51</v>
      </c>
      <c r="AB327" s="3" t="s">
        <v>52</v>
      </c>
      <c r="AC327" s="3" t="s">
        <v>75</v>
      </c>
      <c r="AH327" s="3" t="s">
        <v>54</v>
      </c>
      <c r="AJ327" s="3" t="s">
        <v>352</v>
      </c>
      <c r="AK327" s="3" t="s">
        <v>145</v>
      </c>
      <c r="AL327" s="3" t="s">
        <v>120</v>
      </c>
      <c r="AM327" s="3" t="s">
        <v>133</v>
      </c>
      <c r="AO327" s="3" t="s">
        <v>134</v>
      </c>
    </row>
    <row r="328" spans="1:41" x14ac:dyDescent="0.25">
      <c r="A328" t="str">
        <f>VLOOKUP(AC328,'CORRELAÇÃO UNIDADES'!A:B,2,0)</f>
        <v>PROINFRA</v>
      </c>
      <c r="B328">
        <f t="shared" si="5"/>
        <v>2</v>
      </c>
      <c r="C328" s="2">
        <v>648279177</v>
      </c>
      <c r="D328" s="2">
        <v>109978</v>
      </c>
      <c r="E328" s="3" t="s">
        <v>39</v>
      </c>
      <c r="F328" s="4">
        <v>43864.638417511575</v>
      </c>
      <c r="G328" s="3" t="s">
        <v>135</v>
      </c>
      <c r="H328" s="3" t="s">
        <v>41</v>
      </c>
      <c r="I328" s="3" t="s">
        <v>136</v>
      </c>
      <c r="J328" s="3" t="s">
        <v>43</v>
      </c>
      <c r="K328" s="2">
        <v>2011</v>
      </c>
      <c r="L328" s="2">
        <v>395326</v>
      </c>
      <c r="M328" s="3" t="s">
        <v>463</v>
      </c>
      <c r="N328" s="3" t="s">
        <v>45</v>
      </c>
      <c r="O328" s="3" t="s">
        <v>84</v>
      </c>
      <c r="P328" s="5">
        <v>3</v>
      </c>
      <c r="Q328" s="6">
        <v>4.8499999999999996</v>
      </c>
      <c r="R328" s="2">
        <v>111375</v>
      </c>
      <c r="S328" s="2">
        <v>0</v>
      </c>
      <c r="T328" s="7">
        <v>0</v>
      </c>
      <c r="U328" s="8">
        <v>14.56</v>
      </c>
      <c r="V328" s="2">
        <v>11396534</v>
      </c>
      <c r="W328" s="3" t="s">
        <v>72</v>
      </c>
      <c r="X328" s="3" t="s">
        <v>48</v>
      </c>
      <c r="Y328" s="3" t="s">
        <v>73</v>
      </c>
      <c r="Z328" s="3" t="s">
        <v>74</v>
      </c>
      <c r="AA328" s="3" t="s">
        <v>51</v>
      </c>
      <c r="AB328" s="3" t="s">
        <v>52</v>
      </c>
      <c r="AC328" s="3" t="s">
        <v>75</v>
      </c>
      <c r="AH328" s="3" t="s">
        <v>54</v>
      </c>
      <c r="AJ328" s="3" t="s">
        <v>352</v>
      </c>
      <c r="AK328" s="3" t="s">
        <v>137</v>
      </c>
      <c r="AL328" s="3" t="s">
        <v>120</v>
      </c>
      <c r="AM328" s="3" t="s">
        <v>133</v>
      </c>
      <c r="AO328" s="3" t="s">
        <v>134</v>
      </c>
    </row>
    <row r="329" spans="1:41" x14ac:dyDescent="0.25">
      <c r="A329" t="str">
        <f>VLOOKUP(AC329,'CORRELAÇÃO UNIDADES'!A:B,2,0)</f>
        <v>PROINFRA</v>
      </c>
      <c r="B329">
        <f t="shared" si="5"/>
        <v>2</v>
      </c>
      <c r="C329" s="2">
        <v>648279388</v>
      </c>
      <c r="D329" s="2">
        <v>109978</v>
      </c>
      <c r="E329" s="3" t="s">
        <v>39</v>
      </c>
      <c r="F329" s="4">
        <v>43864.639306168981</v>
      </c>
      <c r="G329" s="3" t="s">
        <v>140</v>
      </c>
      <c r="H329" s="3" t="s">
        <v>41</v>
      </c>
      <c r="I329" s="3" t="s">
        <v>131</v>
      </c>
      <c r="J329" s="3" t="s">
        <v>43</v>
      </c>
      <c r="K329" s="2">
        <v>2012</v>
      </c>
      <c r="L329" s="2">
        <v>395326</v>
      </c>
      <c r="M329" s="3" t="s">
        <v>463</v>
      </c>
      <c r="N329" s="3" t="s">
        <v>45</v>
      </c>
      <c r="O329" s="3" t="s">
        <v>84</v>
      </c>
      <c r="P329" s="5">
        <v>3</v>
      </c>
      <c r="Q329" s="6">
        <v>4.8499999999999996</v>
      </c>
      <c r="R329" s="2">
        <v>111375</v>
      </c>
      <c r="S329" s="2">
        <v>0</v>
      </c>
      <c r="T329" s="7">
        <v>0</v>
      </c>
      <c r="U329" s="8">
        <v>14.56</v>
      </c>
      <c r="V329" s="2">
        <v>11396534</v>
      </c>
      <c r="W329" s="3" t="s">
        <v>72</v>
      </c>
      <c r="X329" s="3" t="s">
        <v>48</v>
      </c>
      <c r="Y329" s="3" t="s">
        <v>73</v>
      </c>
      <c r="Z329" s="3" t="s">
        <v>74</v>
      </c>
      <c r="AA329" s="3" t="s">
        <v>51</v>
      </c>
      <c r="AB329" s="3" t="s">
        <v>52</v>
      </c>
      <c r="AC329" s="3" t="s">
        <v>75</v>
      </c>
      <c r="AH329" s="3" t="s">
        <v>54</v>
      </c>
      <c r="AJ329" s="3" t="s">
        <v>352</v>
      </c>
      <c r="AK329" s="3" t="s">
        <v>141</v>
      </c>
      <c r="AL329" s="3" t="s">
        <v>120</v>
      </c>
      <c r="AM329" s="3" t="s">
        <v>133</v>
      </c>
      <c r="AO329" s="3" t="s">
        <v>134</v>
      </c>
    </row>
    <row r="330" spans="1:41" x14ac:dyDescent="0.25">
      <c r="A330" t="str">
        <f>VLOOKUP(AC330,'CORRELAÇÃO UNIDADES'!A:B,2,0)</f>
        <v>PROINFRA</v>
      </c>
      <c r="B330">
        <f t="shared" si="5"/>
        <v>2</v>
      </c>
      <c r="C330" s="2">
        <v>648279525</v>
      </c>
      <c r="D330" s="2">
        <v>109978</v>
      </c>
      <c r="E330" s="3" t="s">
        <v>39</v>
      </c>
      <c r="F330" s="4">
        <v>43864.639855208334</v>
      </c>
      <c r="G330" s="3" t="s">
        <v>138</v>
      </c>
      <c r="H330" s="3" t="s">
        <v>41</v>
      </c>
      <c r="I330" s="3" t="s">
        <v>131</v>
      </c>
      <c r="J330" s="3" t="s">
        <v>43</v>
      </c>
      <c r="K330" s="2">
        <v>2016</v>
      </c>
      <c r="L330" s="2">
        <v>395326</v>
      </c>
      <c r="M330" s="3" t="s">
        <v>463</v>
      </c>
      <c r="N330" s="3" t="s">
        <v>45</v>
      </c>
      <c r="O330" s="3" t="s">
        <v>84</v>
      </c>
      <c r="P330" s="5">
        <v>3</v>
      </c>
      <c r="Q330" s="6">
        <v>4.8499999999999996</v>
      </c>
      <c r="R330" s="2">
        <v>111375</v>
      </c>
      <c r="S330" s="2">
        <v>0</v>
      </c>
      <c r="T330" s="7">
        <v>0</v>
      </c>
      <c r="U330" s="8">
        <v>14.56</v>
      </c>
      <c r="V330" s="2">
        <v>11396534</v>
      </c>
      <c r="W330" s="3" t="s">
        <v>72</v>
      </c>
      <c r="X330" s="3" t="s">
        <v>48</v>
      </c>
      <c r="Y330" s="3" t="s">
        <v>73</v>
      </c>
      <c r="Z330" s="3" t="s">
        <v>74</v>
      </c>
      <c r="AA330" s="3" t="s">
        <v>51</v>
      </c>
      <c r="AB330" s="3" t="s">
        <v>52</v>
      </c>
      <c r="AC330" s="3" t="s">
        <v>75</v>
      </c>
      <c r="AH330" s="3" t="s">
        <v>54</v>
      </c>
      <c r="AJ330" s="3" t="s">
        <v>352</v>
      </c>
      <c r="AK330" s="3" t="s">
        <v>139</v>
      </c>
      <c r="AL330" s="3" t="s">
        <v>120</v>
      </c>
      <c r="AM330" s="3" t="s">
        <v>133</v>
      </c>
      <c r="AO330" s="3" t="s">
        <v>134</v>
      </c>
    </row>
    <row r="331" spans="1:41" x14ac:dyDescent="0.25">
      <c r="A331" t="str">
        <f>VLOOKUP(AC331,'CORRELAÇÃO UNIDADES'!A:B,2,0)</f>
        <v>PROINFRA</v>
      </c>
      <c r="B331">
        <f t="shared" si="5"/>
        <v>2</v>
      </c>
      <c r="C331" s="2">
        <v>648279727</v>
      </c>
      <c r="D331" s="2">
        <v>109978</v>
      </c>
      <c r="E331" s="3" t="s">
        <v>39</v>
      </c>
      <c r="F331" s="4">
        <v>43864.640819097222</v>
      </c>
      <c r="G331" s="3" t="s">
        <v>130</v>
      </c>
      <c r="H331" s="3" t="s">
        <v>41</v>
      </c>
      <c r="I331" s="3" t="s">
        <v>131</v>
      </c>
      <c r="J331" s="3" t="s">
        <v>43</v>
      </c>
      <c r="K331" s="2">
        <v>2012</v>
      </c>
      <c r="L331" s="2">
        <v>395326</v>
      </c>
      <c r="M331" s="3" t="s">
        <v>463</v>
      </c>
      <c r="N331" s="3" t="s">
        <v>45</v>
      </c>
      <c r="O331" s="3" t="s">
        <v>84</v>
      </c>
      <c r="P331" s="5">
        <v>3</v>
      </c>
      <c r="Q331" s="6">
        <v>4.8499999999999996</v>
      </c>
      <c r="R331" s="2">
        <v>111375</v>
      </c>
      <c r="S331" s="2">
        <v>0</v>
      </c>
      <c r="T331" s="7">
        <v>0</v>
      </c>
      <c r="U331" s="8">
        <v>14.56</v>
      </c>
      <c r="V331" s="2">
        <v>11396534</v>
      </c>
      <c r="W331" s="3" t="s">
        <v>72</v>
      </c>
      <c r="X331" s="3" t="s">
        <v>48</v>
      </c>
      <c r="Y331" s="3" t="s">
        <v>73</v>
      </c>
      <c r="Z331" s="3" t="s">
        <v>74</v>
      </c>
      <c r="AA331" s="3" t="s">
        <v>51</v>
      </c>
      <c r="AB331" s="3" t="s">
        <v>52</v>
      </c>
      <c r="AC331" s="3" t="s">
        <v>75</v>
      </c>
      <c r="AH331" s="3" t="s">
        <v>54</v>
      </c>
      <c r="AJ331" s="3" t="s">
        <v>352</v>
      </c>
      <c r="AK331" s="3" t="s">
        <v>132</v>
      </c>
      <c r="AL331" s="3" t="s">
        <v>120</v>
      </c>
      <c r="AM331" s="3" t="s">
        <v>133</v>
      </c>
      <c r="AO331" s="3" t="s">
        <v>134</v>
      </c>
    </row>
    <row r="332" spans="1:41" x14ac:dyDescent="0.25">
      <c r="A332" t="str">
        <f>VLOOKUP(AC332,'CORRELAÇÃO UNIDADES'!A:B,2,0)</f>
        <v>PROINFRA</v>
      </c>
      <c r="B332">
        <f t="shared" si="5"/>
        <v>2</v>
      </c>
      <c r="C332" s="2">
        <v>648279940</v>
      </c>
      <c r="D332" s="2">
        <v>109978</v>
      </c>
      <c r="E332" s="3" t="s">
        <v>39</v>
      </c>
      <c r="F332" s="4">
        <v>43864.641355706015</v>
      </c>
      <c r="G332" s="3" t="s">
        <v>146</v>
      </c>
      <c r="H332" s="3" t="s">
        <v>41</v>
      </c>
      <c r="I332" s="3" t="s">
        <v>131</v>
      </c>
      <c r="J332" s="3" t="s">
        <v>43</v>
      </c>
      <c r="K332" s="2">
        <v>2016</v>
      </c>
      <c r="L332" s="2">
        <v>395326</v>
      </c>
      <c r="M332" s="3" t="s">
        <v>463</v>
      </c>
      <c r="N332" s="3" t="s">
        <v>45</v>
      </c>
      <c r="O332" s="3" t="s">
        <v>84</v>
      </c>
      <c r="P332" s="5">
        <v>3</v>
      </c>
      <c r="Q332" s="6">
        <v>4.8499999999999996</v>
      </c>
      <c r="R332" s="2">
        <v>111375</v>
      </c>
      <c r="S332" s="2">
        <v>0</v>
      </c>
      <c r="T332" s="7">
        <v>0</v>
      </c>
      <c r="U332" s="8">
        <v>14.56</v>
      </c>
      <c r="V332" s="2">
        <v>11396534</v>
      </c>
      <c r="W332" s="3" t="s">
        <v>72</v>
      </c>
      <c r="X332" s="3" t="s">
        <v>48</v>
      </c>
      <c r="Y332" s="3" t="s">
        <v>73</v>
      </c>
      <c r="Z332" s="3" t="s">
        <v>74</v>
      </c>
      <c r="AA332" s="3" t="s">
        <v>51</v>
      </c>
      <c r="AB332" s="3" t="s">
        <v>52</v>
      </c>
      <c r="AC332" s="3" t="s">
        <v>75</v>
      </c>
      <c r="AH332" s="3" t="s">
        <v>54</v>
      </c>
      <c r="AJ332" s="3" t="s">
        <v>352</v>
      </c>
      <c r="AK332" s="3" t="s">
        <v>147</v>
      </c>
      <c r="AL332" s="3" t="s">
        <v>120</v>
      </c>
      <c r="AM332" s="3" t="s">
        <v>133</v>
      </c>
      <c r="AO332" s="3" t="s">
        <v>134</v>
      </c>
    </row>
    <row r="333" spans="1:41" x14ac:dyDescent="0.25">
      <c r="A333" t="str">
        <f>VLOOKUP(AC333,'CORRELAÇÃO UNIDADES'!A:B,2,0)</f>
        <v>PROINFRA</v>
      </c>
      <c r="B333">
        <f t="shared" si="5"/>
        <v>2</v>
      </c>
      <c r="C333" s="2">
        <v>648280105</v>
      </c>
      <c r="D333" s="2">
        <v>109978</v>
      </c>
      <c r="E333" s="3" t="s">
        <v>39</v>
      </c>
      <c r="F333" s="4">
        <v>43864.642004583337</v>
      </c>
      <c r="G333" s="3" t="s">
        <v>150</v>
      </c>
      <c r="H333" s="3" t="s">
        <v>41</v>
      </c>
      <c r="I333" s="3" t="s">
        <v>131</v>
      </c>
      <c r="J333" s="3" t="s">
        <v>43</v>
      </c>
      <c r="K333" s="2">
        <v>2016</v>
      </c>
      <c r="L333" s="2">
        <v>395326</v>
      </c>
      <c r="M333" s="3" t="s">
        <v>463</v>
      </c>
      <c r="N333" s="3" t="s">
        <v>45</v>
      </c>
      <c r="O333" s="3" t="s">
        <v>84</v>
      </c>
      <c r="P333" s="5">
        <v>3</v>
      </c>
      <c r="Q333" s="6">
        <v>4.8499999999999996</v>
      </c>
      <c r="R333" s="2">
        <v>111375</v>
      </c>
      <c r="S333" s="2">
        <v>0</v>
      </c>
      <c r="T333" s="7">
        <v>0</v>
      </c>
      <c r="U333" s="8">
        <v>14.56</v>
      </c>
      <c r="V333" s="2">
        <v>11396534</v>
      </c>
      <c r="W333" s="3" t="s">
        <v>72</v>
      </c>
      <c r="X333" s="3" t="s">
        <v>48</v>
      </c>
      <c r="Y333" s="3" t="s">
        <v>73</v>
      </c>
      <c r="Z333" s="3" t="s">
        <v>74</v>
      </c>
      <c r="AA333" s="3" t="s">
        <v>51</v>
      </c>
      <c r="AB333" s="3" t="s">
        <v>52</v>
      </c>
      <c r="AC333" s="3" t="s">
        <v>75</v>
      </c>
      <c r="AH333" s="3" t="s">
        <v>54</v>
      </c>
      <c r="AJ333" s="3" t="s">
        <v>352</v>
      </c>
      <c r="AK333" s="3" t="s">
        <v>151</v>
      </c>
      <c r="AL333" s="3" t="s">
        <v>120</v>
      </c>
      <c r="AM333" s="3" t="s">
        <v>133</v>
      </c>
      <c r="AO333" s="3" t="s">
        <v>134</v>
      </c>
    </row>
    <row r="334" spans="1:41" x14ac:dyDescent="0.25">
      <c r="A334" t="str">
        <f>VLOOKUP(AC334,'CORRELAÇÃO UNIDADES'!A:B,2,0)</f>
        <v>PROINFRA</v>
      </c>
      <c r="B334">
        <f t="shared" si="5"/>
        <v>2</v>
      </c>
      <c r="C334" s="2">
        <v>648280243</v>
      </c>
      <c r="D334" s="2">
        <v>109978</v>
      </c>
      <c r="E334" s="3" t="s">
        <v>39</v>
      </c>
      <c r="F334" s="4">
        <v>43864.642650462964</v>
      </c>
      <c r="G334" s="3" t="s">
        <v>142</v>
      </c>
      <c r="H334" s="3" t="s">
        <v>41</v>
      </c>
      <c r="I334" s="3" t="s">
        <v>136</v>
      </c>
      <c r="J334" s="3" t="s">
        <v>43</v>
      </c>
      <c r="K334" s="2">
        <v>2011</v>
      </c>
      <c r="L334" s="2">
        <v>395326</v>
      </c>
      <c r="M334" s="3" t="s">
        <v>463</v>
      </c>
      <c r="N334" s="3" t="s">
        <v>45</v>
      </c>
      <c r="O334" s="3" t="s">
        <v>84</v>
      </c>
      <c r="P334" s="5">
        <v>3</v>
      </c>
      <c r="Q334" s="6">
        <v>4.8499999999999996</v>
      </c>
      <c r="R334" s="2">
        <v>111375</v>
      </c>
      <c r="S334" s="2">
        <v>0</v>
      </c>
      <c r="T334" s="7">
        <v>0</v>
      </c>
      <c r="U334" s="8">
        <v>14.56</v>
      </c>
      <c r="V334" s="2">
        <v>11396534</v>
      </c>
      <c r="W334" s="3" t="s">
        <v>72</v>
      </c>
      <c r="X334" s="3" t="s">
        <v>48</v>
      </c>
      <c r="Y334" s="3" t="s">
        <v>73</v>
      </c>
      <c r="Z334" s="3" t="s">
        <v>74</v>
      </c>
      <c r="AA334" s="3" t="s">
        <v>51</v>
      </c>
      <c r="AB334" s="3" t="s">
        <v>52</v>
      </c>
      <c r="AC334" s="3" t="s">
        <v>75</v>
      </c>
      <c r="AH334" s="3" t="s">
        <v>54</v>
      </c>
      <c r="AJ334" s="3" t="s">
        <v>352</v>
      </c>
      <c r="AK334" s="3" t="s">
        <v>143</v>
      </c>
      <c r="AL334" s="3" t="s">
        <v>120</v>
      </c>
      <c r="AM334" s="3" t="s">
        <v>133</v>
      </c>
      <c r="AO334" s="3" t="s">
        <v>134</v>
      </c>
    </row>
    <row r="335" spans="1:41" x14ac:dyDescent="0.25">
      <c r="A335" t="str">
        <f>VLOOKUP(AC335,'CORRELAÇÃO UNIDADES'!A:B,2,0)</f>
        <v>DTCC</v>
      </c>
      <c r="B335">
        <f t="shared" si="5"/>
        <v>2</v>
      </c>
      <c r="C335" s="2">
        <v>648281042</v>
      </c>
      <c r="D335" s="2">
        <v>109978</v>
      </c>
      <c r="E335" s="3" t="s">
        <v>39</v>
      </c>
      <c r="F335" s="4">
        <v>43864.645707361109</v>
      </c>
      <c r="G335" s="3" t="s">
        <v>59</v>
      </c>
      <c r="H335" s="3" t="s">
        <v>41</v>
      </c>
      <c r="I335" s="3" t="s">
        <v>60</v>
      </c>
      <c r="J335" s="3" t="s">
        <v>43</v>
      </c>
      <c r="K335" s="2">
        <v>2011</v>
      </c>
      <c r="L335" s="2">
        <v>68775056</v>
      </c>
      <c r="M335" s="3" t="s">
        <v>174</v>
      </c>
      <c r="N335" s="3" t="s">
        <v>45</v>
      </c>
      <c r="O335" s="3" t="s">
        <v>61</v>
      </c>
      <c r="P335" s="5">
        <v>36.590000000000003</v>
      </c>
      <c r="Q335" s="6">
        <v>4.0999999999999996</v>
      </c>
      <c r="R335" s="2">
        <v>97369</v>
      </c>
      <c r="S335" s="2">
        <v>393</v>
      </c>
      <c r="T335" s="7">
        <v>10.74</v>
      </c>
      <c r="U335" s="8">
        <v>150</v>
      </c>
      <c r="V335" s="2">
        <v>9895191</v>
      </c>
      <c r="W335" s="3" t="s">
        <v>47</v>
      </c>
      <c r="X335" s="3" t="s">
        <v>48</v>
      </c>
      <c r="Y335" s="3" t="s">
        <v>49</v>
      </c>
      <c r="Z335" s="3" t="s">
        <v>50</v>
      </c>
      <c r="AA335" s="3" t="s">
        <v>51</v>
      </c>
      <c r="AB335" s="3" t="s">
        <v>52</v>
      </c>
      <c r="AC335" s="3" t="s">
        <v>53</v>
      </c>
      <c r="AH335" s="3" t="s">
        <v>54</v>
      </c>
      <c r="AJ335" s="3" t="s">
        <v>55</v>
      </c>
      <c r="AK335" s="3" t="s">
        <v>62</v>
      </c>
      <c r="AL335" s="3" t="s">
        <v>60</v>
      </c>
      <c r="AM335" s="3" t="s">
        <v>63</v>
      </c>
      <c r="AO335" s="3" t="s">
        <v>58</v>
      </c>
    </row>
    <row r="336" spans="1:41" x14ac:dyDescent="0.25">
      <c r="A336" t="str">
        <f>VLOOKUP(AC336,'CORRELAÇÃO UNIDADES'!A:B,2,0)</f>
        <v>PROINFRA</v>
      </c>
      <c r="B336">
        <f t="shared" si="5"/>
        <v>2</v>
      </c>
      <c r="C336" s="2">
        <v>648287402</v>
      </c>
      <c r="D336" s="2">
        <v>109978</v>
      </c>
      <c r="E336" s="3" t="s">
        <v>39</v>
      </c>
      <c r="F336" s="4">
        <v>43864.666130625003</v>
      </c>
      <c r="G336" s="3" t="s">
        <v>95</v>
      </c>
      <c r="H336" s="3" t="s">
        <v>41</v>
      </c>
      <c r="I336" s="3" t="s">
        <v>81</v>
      </c>
      <c r="J336" s="3" t="s">
        <v>96</v>
      </c>
      <c r="K336" s="2">
        <v>2014</v>
      </c>
      <c r="L336" s="2">
        <v>1810957</v>
      </c>
      <c r="M336" s="3" t="s">
        <v>380</v>
      </c>
      <c r="N336" s="3" t="s">
        <v>45</v>
      </c>
      <c r="O336" s="3" t="s">
        <v>84</v>
      </c>
      <c r="P336" s="5">
        <v>7.15</v>
      </c>
      <c r="Q336" s="6">
        <v>4.9000000000000004</v>
      </c>
      <c r="R336" s="2">
        <v>73265</v>
      </c>
      <c r="S336" s="2">
        <v>336</v>
      </c>
      <c r="T336" s="7">
        <v>46.99</v>
      </c>
      <c r="U336" s="8">
        <v>35.020000000000003</v>
      </c>
      <c r="V336" s="2">
        <v>9895191</v>
      </c>
      <c r="W336" s="3" t="s">
        <v>47</v>
      </c>
      <c r="X336" s="3" t="s">
        <v>48</v>
      </c>
      <c r="Y336" s="3" t="s">
        <v>49</v>
      </c>
      <c r="Z336" s="3" t="s">
        <v>50</v>
      </c>
      <c r="AA336" s="3" t="s">
        <v>51</v>
      </c>
      <c r="AB336" s="3" t="s">
        <v>52</v>
      </c>
      <c r="AC336" s="3" t="s">
        <v>85</v>
      </c>
      <c r="AH336" s="3" t="s">
        <v>54</v>
      </c>
      <c r="AJ336" s="3" t="s">
        <v>55</v>
      </c>
      <c r="AK336" s="3" t="s">
        <v>97</v>
      </c>
      <c r="AL336" s="3" t="s">
        <v>68</v>
      </c>
      <c r="AM336" s="3" t="s">
        <v>81</v>
      </c>
      <c r="AO336" s="3" t="s">
        <v>58</v>
      </c>
    </row>
    <row r="337" spans="1:41" x14ac:dyDescent="0.25">
      <c r="A337" t="str">
        <f>VLOOKUP(AC337,'CORRELAÇÃO UNIDADES'!A:B,2,0)</f>
        <v>PROINFRA</v>
      </c>
      <c r="B337">
        <f t="shared" si="5"/>
        <v>2</v>
      </c>
      <c r="C337" s="2">
        <v>648287658</v>
      </c>
      <c r="D337" s="2">
        <v>109978</v>
      </c>
      <c r="E337" s="3" t="s">
        <v>39</v>
      </c>
      <c r="F337" s="4">
        <v>43864.66720358796</v>
      </c>
      <c r="G337" s="3" t="s">
        <v>183</v>
      </c>
      <c r="H337" s="3" t="s">
        <v>41</v>
      </c>
      <c r="I337" s="3" t="s">
        <v>81</v>
      </c>
      <c r="J337" s="3" t="s">
        <v>184</v>
      </c>
      <c r="K337" s="2">
        <v>2014</v>
      </c>
      <c r="L337" s="2">
        <v>1810957</v>
      </c>
      <c r="M337" s="3" t="s">
        <v>380</v>
      </c>
      <c r="N337" s="3" t="s">
        <v>45</v>
      </c>
      <c r="O337" s="3" t="s">
        <v>84</v>
      </c>
      <c r="P337" s="5">
        <v>9.6</v>
      </c>
      <c r="Q337" s="6">
        <v>4.9000000000000004</v>
      </c>
      <c r="R337" s="2">
        <v>68637</v>
      </c>
      <c r="S337" s="2">
        <v>399</v>
      </c>
      <c r="T337" s="7">
        <v>41.56</v>
      </c>
      <c r="U337" s="8">
        <v>47.02</v>
      </c>
      <c r="V337" s="2">
        <v>9895191</v>
      </c>
      <c r="W337" s="3" t="s">
        <v>47</v>
      </c>
      <c r="X337" s="3" t="s">
        <v>48</v>
      </c>
      <c r="Y337" s="3" t="s">
        <v>49</v>
      </c>
      <c r="Z337" s="3" t="s">
        <v>50</v>
      </c>
      <c r="AA337" s="3" t="s">
        <v>51</v>
      </c>
      <c r="AB337" s="3" t="s">
        <v>52</v>
      </c>
      <c r="AC337" s="3" t="s">
        <v>85</v>
      </c>
      <c r="AH337" s="3" t="s">
        <v>54</v>
      </c>
      <c r="AJ337" s="3" t="s">
        <v>55</v>
      </c>
      <c r="AK337" s="3" t="s">
        <v>185</v>
      </c>
      <c r="AL337" s="3" t="s">
        <v>68</v>
      </c>
      <c r="AM337" s="3" t="s">
        <v>81</v>
      </c>
      <c r="AO337" s="3" t="s">
        <v>58</v>
      </c>
    </row>
    <row r="338" spans="1:41" x14ac:dyDescent="0.25">
      <c r="A338" t="str">
        <f>VLOOKUP(AC338,'CORRELAÇÃO UNIDADES'!A:B,2,0)</f>
        <v>DTCC</v>
      </c>
      <c r="B338">
        <f t="shared" si="5"/>
        <v>2</v>
      </c>
      <c r="C338" s="2">
        <v>648293410</v>
      </c>
      <c r="D338" s="2">
        <v>109978</v>
      </c>
      <c r="E338" s="3" t="s">
        <v>39</v>
      </c>
      <c r="F338" s="4">
        <v>43864.681547719905</v>
      </c>
      <c r="G338" s="3" t="s">
        <v>115</v>
      </c>
      <c r="H338" s="3" t="s">
        <v>41</v>
      </c>
      <c r="I338" s="3" t="s">
        <v>116</v>
      </c>
      <c r="J338" s="3" t="s">
        <v>43</v>
      </c>
      <c r="K338" s="2">
        <v>2007</v>
      </c>
      <c r="L338" s="2">
        <v>68775056</v>
      </c>
      <c r="M338" s="3" t="s">
        <v>174</v>
      </c>
      <c r="N338" s="3" t="s">
        <v>45</v>
      </c>
      <c r="O338" s="3" t="s">
        <v>61</v>
      </c>
      <c r="P338" s="5">
        <v>25.19</v>
      </c>
      <c r="Q338" s="6">
        <v>4.0999999999999996</v>
      </c>
      <c r="R338" s="2">
        <v>314640</v>
      </c>
      <c r="S338" s="2">
        <v>11</v>
      </c>
      <c r="T338" s="7">
        <v>0.44</v>
      </c>
      <c r="U338" s="8">
        <v>103.25</v>
      </c>
      <c r="V338" s="2">
        <v>9895191</v>
      </c>
      <c r="W338" s="3" t="s">
        <v>47</v>
      </c>
      <c r="X338" s="3" t="s">
        <v>48</v>
      </c>
      <c r="Y338" s="3" t="s">
        <v>49</v>
      </c>
      <c r="Z338" s="3" t="s">
        <v>50</v>
      </c>
      <c r="AA338" s="3" t="s">
        <v>51</v>
      </c>
      <c r="AB338" s="3" t="s">
        <v>52</v>
      </c>
      <c r="AC338" s="3" t="s">
        <v>53</v>
      </c>
      <c r="AH338" s="3" t="s">
        <v>54</v>
      </c>
      <c r="AJ338" s="3" t="s">
        <v>55</v>
      </c>
      <c r="AK338" s="3" t="s">
        <v>117</v>
      </c>
      <c r="AL338" s="3" t="s">
        <v>68</v>
      </c>
      <c r="AM338" s="3" t="s">
        <v>118</v>
      </c>
      <c r="AO338" s="3" t="s">
        <v>58</v>
      </c>
    </row>
    <row r="339" spans="1:41" x14ac:dyDescent="0.25">
      <c r="A339" t="str">
        <f>VLOOKUP(AC339,'CORRELAÇÃO UNIDADES'!A:B,2,0)</f>
        <v>DTCC</v>
      </c>
      <c r="B339">
        <f t="shared" si="5"/>
        <v>2</v>
      </c>
      <c r="C339" s="2">
        <v>648295033</v>
      </c>
      <c r="D339" s="2">
        <v>109978</v>
      </c>
      <c r="E339" s="3" t="s">
        <v>39</v>
      </c>
      <c r="F339" s="4">
        <v>43864.687690046296</v>
      </c>
      <c r="G339" s="3" t="s">
        <v>93</v>
      </c>
      <c r="H339" s="3" t="s">
        <v>41</v>
      </c>
      <c r="I339" s="3" t="s">
        <v>81</v>
      </c>
      <c r="J339" s="3" t="s">
        <v>43</v>
      </c>
      <c r="K339" s="2">
        <v>2014</v>
      </c>
      <c r="L339" s="2">
        <v>1810957</v>
      </c>
      <c r="M339" s="3" t="s">
        <v>380</v>
      </c>
      <c r="N339" s="3" t="s">
        <v>45</v>
      </c>
      <c r="O339" s="3" t="s">
        <v>84</v>
      </c>
      <c r="P339" s="5">
        <v>6.13</v>
      </c>
      <c r="Q339" s="6">
        <v>4.9000000000000004</v>
      </c>
      <c r="R339" s="2">
        <v>41732</v>
      </c>
      <c r="S339" s="2">
        <v>244</v>
      </c>
      <c r="T339" s="7">
        <v>39.799999999999997</v>
      </c>
      <c r="U339" s="8">
        <v>30.02</v>
      </c>
      <c r="V339" s="2">
        <v>9895191</v>
      </c>
      <c r="W339" s="3" t="s">
        <v>47</v>
      </c>
      <c r="X339" s="3" t="s">
        <v>48</v>
      </c>
      <c r="Y339" s="3" t="s">
        <v>49</v>
      </c>
      <c r="Z339" s="3" t="s">
        <v>50</v>
      </c>
      <c r="AA339" s="3" t="s">
        <v>51</v>
      </c>
      <c r="AB339" s="3" t="s">
        <v>52</v>
      </c>
      <c r="AC339" s="3" t="s">
        <v>53</v>
      </c>
      <c r="AH339" s="3" t="s">
        <v>54</v>
      </c>
      <c r="AJ339" s="3" t="s">
        <v>55</v>
      </c>
      <c r="AK339" s="3" t="s">
        <v>94</v>
      </c>
      <c r="AL339" s="3" t="s">
        <v>68</v>
      </c>
      <c r="AM339" s="3" t="s">
        <v>81</v>
      </c>
      <c r="AO339" s="3" t="s">
        <v>58</v>
      </c>
    </row>
    <row r="340" spans="1:41" x14ac:dyDescent="0.25">
      <c r="A340" t="str">
        <f>VLOOKUP(AC340,'CORRELAÇÃO UNIDADES'!A:B,2,0)</f>
        <v>PROINFRA</v>
      </c>
      <c r="B340">
        <f t="shared" si="5"/>
        <v>2</v>
      </c>
      <c r="C340" s="2">
        <v>648295197</v>
      </c>
      <c r="D340" s="2">
        <v>109978</v>
      </c>
      <c r="E340" s="3" t="s">
        <v>39</v>
      </c>
      <c r="F340" s="4">
        <v>43864.688327314812</v>
      </c>
      <c r="G340" s="3" t="s">
        <v>264</v>
      </c>
      <c r="H340" s="3" t="s">
        <v>41</v>
      </c>
      <c r="I340" s="3" t="s">
        <v>81</v>
      </c>
      <c r="J340" s="3" t="s">
        <v>265</v>
      </c>
      <c r="K340" s="2">
        <v>2014</v>
      </c>
      <c r="L340" s="2">
        <v>1810957</v>
      </c>
      <c r="M340" s="3" t="s">
        <v>380</v>
      </c>
      <c r="N340" s="3" t="s">
        <v>45</v>
      </c>
      <c r="O340" s="3" t="s">
        <v>84</v>
      </c>
      <c r="P340" s="5">
        <v>7.35</v>
      </c>
      <c r="Q340" s="6">
        <v>4.9000000000000004</v>
      </c>
      <c r="R340" s="2">
        <v>77330</v>
      </c>
      <c r="S340" s="2">
        <v>351</v>
      </c>
      <c r="T340" s="7">
        <v>47.76</v>
      </c>
      <c r="U340" s="8">
        <v>36</v>
      </c>
      <c r="V340" s="2">
        <v>9895191</v>
      </c>
      <c r="W340" s="3" t="s">
        <v>47</v>
      </c>
      <c r="X340" s="3" t="s">
        <v>48</v>
      </c>
      <c r="Y340" s="3" t="s">
        <v>49</v>
      </c>
      <c r="Z340" s="3" t="s">
        <v>50</v>
      </c>
      <c r="AA340" s="3" t="s">
        <v>51</v>
      </c>
      <c r="AB340" s="3" t="s">
        <v>52</v>
      </c>
      <c r="AC340" s="3" t="s">
        <v>85</v>
      </c>
      <c r="AH340" s="3" t="s">
        <v>54</v>
      </c>
      <c r="AJ340" s="3" t="s">
        <v>55</v>
      </c>
      <c r="AK340" s="3" t="s">
        <v>266</v>
      </c>
      <c r="AL340" s="3" t="s">
        <v>68</v>
      </c>
      <c r="AM340" s="3" t="s">
        <v>81</v>
      </c>
      <c r="AO340" s="3" t="s">
        <v>58</v>
      </c>
    </row>
    <row r="341" spans="1:41" x14ac:dyDescent="0.25">
      <c r="A341" t="str">
        <f>VLOOKUP(AC341,'CORRELAÇÃO UNIDADES'!A:B,2,0)</f>
        <v>PROINFRA</v>
      </c>
      <c r="B341">
        <f t="shared" si="5"/>
        <v>2</v>
      </c>
      <c r="C341" s="2">
        <v>648295348</v>
      </c>
      <c r="D341" s="2">
        <v>109978</v>
      </c>
      <c r="E341" s="3" t="s">
        <v>39</v>
      </c>
      <c r="F341" s="4">
        <v>43864.688949305557</v>
      </c>
      <c r="G341" s="3" t="s">
        <v>101</v>
      </c>
      <c r="H341" s="3" t="s">
        <v>41</v>
      </c>
      <c r="I341" s="3" t="s">
        <v>81</v>
      </c>
      <c r="J341" s="3" t="s">
        <v>102</v>
      </c>
      <c r="K341" s="2">
        <v>2014</v>
      </c>
      <c r="L341" s="2">
        <v>1810957</v>
      </c>
      <c r="M341" s="3" t="s">
        <v>380</v>
      </c>
      <c r="N341" s="3" t="s">
        <v>45</v>
      </c>
      <c r="O341" s="3" t="s">
        <v>84</v>
      </c>
      <c r="P341" s="5">
        <v>8.0299999999999994</v>
      </c>
      <c r="Q341" s="6">
        <v>4.9000000000000004</v>
      </c>
      <c r="R341" s="2">
        <v>66022</v>
      </c>
      <c r="S341" s="2">
        <v>315</v>
      </c>
      <c r="T341" s="7">
        <v>39.229999999999997</v>
      </c>
      <c r="U341" s="8">
        <v>39.33</v>
      </c>
      <c r="V341" s="2">
        <v>9895191</v>
      </c>
      <c r="W341" s="3" t="s">
        <v>47</v>
      </c>
      <c r="X341" s="3" t="s">
        <v>48</v>
      </c>
      <c r="Y341" s="3" t="s">
        <v>49</v>
      </c>
      <c r="Z341" s="3" t="s">
        <v>50</v>
      </c>
      <c r="AA341" s="3" t="s">
        <v>51</v>
      </c>
      <c r="AB341" s="3" t="s">
        <v>52</v>
      </c>
      <c r="AC341" s="3" t="s">
        <v>85</v>
      </c>
      <c r="AH341" s="3" t="s">
        <v>54</v>
      </c>
      <c r="AJ341" s="3" t="s">
        <v>55</v>
      </c>
      <c r="AK341" s="3" t="s">
        <v>103</v>
      </c>
      <c r="AL341" s="3" t="s">
        <v>68</v>
      </c>
      <c r="AM341" s="3" t="s">
        <v>81</v>
      </c>
      <c r="AO341" s="3" t="s">
        <v>58</v>
      </c>
    </row>
    <row r="342" spans="1:41" x14ac:dyDescent="0.25">
      <c r="A342" t="str">
        <f>VLOOKUP(AC342,'CORRELAÇÃO UNIDADES'!A:B,2,0)</f>
        <v>PROINFRA</v>
      </c>
      <c r="B342">
        <f t="shared" si="5"/>
        <v>2</v>
      </c>
      <c r="C342" s="2">
        <v>648295558</v>
      </c>
      <c r="D342" s="2">
        <v>109978</v>
      </c>
      <c r="E342" s="3" t="s">
        <v>39</v>
      </c>
      <c r="F342" s="4">
        <v>43864.689713078704</v>
      </c>
      <c r="G342" s="3" t="s">
        <v>180</v>
      </c>
      <c r="H342" s="3" t="s">
        <v>41</v>
      </c>
      <c r="I342" s="3" t="s">
        <v>81</v>
      </c>
      <c r="J342" s="3" t="s">
        <v>181</v>
      </c>
      <c r="K342" s="2">
        <v>2014</v>
      </c>
      <c r="L342" s="2">
        <v>1810957</v>
      </c>
      <c r="M342" s="3" t="s">
        <v>380</v>
      </c>
      <c r="N342" s="3" t="s">
        <v>45</v>
      </c>
      <c r="O342" s="3" t="s">
        <v>84</v>
      </c>
      <c r="P342" s="5">
        <v>6.14</v>
      </c>
      <c r="Q342" s="6">
        <v>4.9000000000000004</v>
      </c>
      <c r="R342" s="2">
        <v>74733</v>
      </c>
      <c r="S342" s="2">
        <v>257</v>
      </c>
      <c r="T342" s="7">
        <v>41.86</v>
      </c>
      <c r="U342" s="8">
        <v>30.07</v>
      </c>
      <c r="V342" s="2">
        <v>9895191</v>
      </c>
      <c r="W342" s="3" t="s">
        <v>47</v>
      </c>
      <c r="X342" s="3" t="s">
        <v>48</v>
      </c>
      <c r="Y342" s="3" t="s">
        <v>49</v>
      </c>
      <c r="Z342" s="3" t="s">
        <v>50</v>
      </c>
      <c r="AA342" s="3" t="s">
        <v>51</v>
      </c>
      <c r="AB342" s="3" t="s">
        <v>52</v>
      </c>
      <c r="AC342" s="3" t="s">
        <v>85</v>
      </c>
      <c r="AH342" s="3" t="s">
        <v>54</v>
      </c>
      <c r="AJ342" s="3" t="s">
        <v>55</v>
      </c>
      <c r="AK342" s="3" t="s">
        <v>182</v>
      </c>
      <c r="AL342" s="3" t="s">
        <v>68</v>
      </c>
      <c r="AM342" s="3" t="s">
        <v>81</v>
      </c>
      <c r="AO342" s="3" t="s">
        <v>58</v>
      </c>
    </row>
    <row r="343" spans="1:41" x14ac:dyDescent="0.25">
      <c r="A343" t="str">
        <f>VLOOKUP(AC343,'CORRELAÇÃO UNIDADES'!A:B,2,0)</f>
        <v>DTCC</v>
      </c>
      <c r="B343">
        <f t="shared" si="5"/>
        <v>2</v>
      </c>
      <c r="C343" s="2">
        <v>648406276</v>
      </c>
      <c r="D343" s="2">
        <v>109978</v>
      </c>
      <c r="E343" s="3" t="s">
        <v>39</v>
      </c>
      <c r="F343" s="4">
        <v>43865.341481284719</v>
      </c>
      <c r="G343" s="3" t="s">
        <v>195</v>
      </c>
      <c r="H343" s="3" t="s">
        <v>41</v>
      </c>
      <c r="I343" s="3" t="s">
        <v>196</v>
      </c>
      <c r="J343" s="3" t="s">
        <v>197</v>
      </c>
      <c r="K343" s="2">
        <v>2009</v>
      </c>
      <c r="L343" s="2">
        <v>3892</v>
      </c>
      <c r="M343" s="3" t="s">
        <v>198</v>
      </c>
      <c r="N343" s="3" t="s">
        <v>45</v>
      </c>
      <c r="O343" s="3" t="s">
        <v>46</v>
      </c>
      <c r="P343" s="5">
        <v>36.229999999999997</v>
      </c>
      <c r="Q343" s="6">
        <v>3.59</v>
      </c>
      <c r="R343" s="2">
        <v>678955</v>
      </c>
      <c r="S343" s="2">
        <v>167</v>
      </c>
      <c r="T343" s="7">
        <v>4.6100000000000003</v>
      </c>
      <c r="U343" s="8">
        <v>130.03</v>
      </c>
      <c r="V343" s="2">
        <v>9895191</v>
      </c>
      <c r="W343" s="3" t="s">
        <v>47</v>
      </c>
      <c r="X343" s="3" t="s">
        <v>48</v>
      </c>
      <c r="Y343" s="3" t="s">
        <v>49</v>
      </c>
      <c r="Z343" s="3" t="s">
        <v>50</v>
      </c>
      <c r="AA343" s="3" t="s">
        <v>51</v>
      </c>
      <c r="AB343" s="3" t="s">
        <v>52</v>
      </c>
      <c r="AC343" s="3" t="s">
        <v>53</v>
      </c>
      <c r="AH343" s="3" t="s">
        <v>54</v>
      </c>
      <c r="AJ343" s="3" t="s">
        <v>55</v>
      </c>
      <c r="AK343" s="3" t="s">
        <v>199</v>
      </c>
      <c r="AL343" s="3" t="s">
        <v>68</v>
      </c>
      <c r="AM343" s="3" t="s">
        <v>200</v>
      </c>
      <c r="AO343" s="3" t="s">
        <v>58</v>
      </c>
    </row>
    <row r="344" spans="1:41" x14ac:dyDescent="0.25">
      <c r="A344" t="str">
        <f>VLOOKUP(AC344,'CORRELAÇÃO UNIDADES'!A:B,2,0)</f>
        <v>PROINFRA</v>
      </c>
      <c r="B344">
        <f t="shared" si="5"/>
        <v>2</v>
      </c>
      <c r="C344" s="2">
        <v>648410931</v>
      </c>
      <c r="D344" s="2">
        <v>109978</v>
      </c>
      <c r="E344" s="3" t="s">
        <v>39</v>
      </c>
      <c r="F344" s="4">
        <v>43865.354415428243</v>
      </c>
      <c r="G344" s="3" t="s">
        <v>356</v>
      </c>
      <c r="H344" s="3" t="s">
        <v>294</v>
      </c>
      <c r="I344" s="3" t="s">
        <v>385</v>
      </c>
      <c r="J344" s="3" t="s">
        <v>43</v>
      </c>
      <c r="K344" s="2">
        <v>2017</v>
      </c>
      <c r="L344" s="2">
        <v>45197865</v>
      </c>
      <c r="M344" s="3" t="s">
        <v>189</v>
      </c>
      <c r="N344" s="3" t="s">
        <v>45</v>
      </c>
      <c r="O344" s="3" t="s">
        <v>84</v>
      </c>
      <c r="P344" s="5">
        <v>58.15</v>
      </c>
      <c r="Q344" s="6">
        <v>4.9000000000000004</v>
      </c>
      <c r="R344" s="2">
        <v>5</v>
      </c>
      <c r="S344" s="2">
        <v>-5</v>
      </c>
      <c r="T344" s="7">
        <v>-0.09</v>
      </c>
      <c r="U344" s="8">
        <v>284.82</v>
      </c>
      <c r="V344" s="2">
        <v>9895191</v>
      </c>
      <c r="W344" s="3" t="s">
        <v>47</v>
      </c>
      <c r="X344" s="3" t="s">
        <v>48</v>
      </c>
      <c r="Y344" s="3" t="s">
        <v>49</v>
      </c>
      <c r="Z344" s="3" t="s">
        <v>50</v>
      </c>
      <c r="AA344" s="3" t="s">
        <v>51</v>
      </c>
      <c r="AB344" s="3" t="s">
        <v>52</v>
      </c>
      <c r="AC344" s="3" t="s">
        <v>75</v>
      </c>
      <c r="AH344" s="3" t="s">
        <v>54</v>
      </c>
      <c r="AJ344" s="3" t="s">
        <v>55</v>
      </c>
      <c r="AK344" s="3" t="s">
        <v>358</v>
      </c>
      <c r="AL344" s="3" t="s">
        <v>68</v>
      </c>
      <c r="AM344" s="3" t="s">
        <v>113</v>
      </c>
      <c r="AO344" s="3" t="s">
        <v>386</v>
      </c>
    </row>
    <row r="345" spans="1:41" x14ac:dyDescent="0.25">
      <c r="A345" t="str">
        <f>VLOOKUP(AC345,'CORRELAÇÃO UNIDADES'!A:B,2,0)</f>
        <v>PROINFRA</v>
      </c>
      <c r="B345">
        <f t="shared" si="5"/>
        <v>2</v>
      </c>
      <c r="C345" s="2">
        <v>648414110</v>
      </c>
      <c r="D345" s="2">
        <v>109978</v>
      </c>
      <c r="E345" s="3" t="s">
        <v>39</v>
      </c>
      <c r="F345" s="4">
        <v>43865.362439386576</v>
      </c>
      <c r="G345" s="3" t="s">
        <v>238</v>
      </c>
      <c r="H345" s="3" t="s">
        <v>41</v>
      </c>
      <c r="I345" s="3" t="s">
        <v>239</v>
      </c>
      <c r="J345" s="3" t="s">
        <v>43</v>
      </c>
      <c r="K345" s="2">
        <v>2015</v>
      </c>
      <c r="L345" s="2">
        <v>1958362</v>
      </c>
      <c r="M345" s="3" t="s">
        <v>240</v>
      </c>
      <c r="N345" s="3" t="s">
        <v>45</v>
      </c>
      <c r="O345" s="3" t="s">
        <v>84</v>
      </c>
      <c r="P345" s="5">
        <v>30.62</v>
      </c>
      <c r="Q345" s="6">
        <v>4.9000000000000004</v>
      </c>
      <c r="R345" s="2">
        <v>32176</v>
      </c>
      <c r="S345" s="2">
        <v>199</v>
      </c>
      <c r="T345" s="7">
        <v>6.5</v>
      </c>
      <c r="U345" s="8">
        <v>150</v>
      </c>
      <c r="V345" s="2">
        <v>9895191</v>
      </c>
      <c r="W345" s="3" t="s">
        <v>47</v>
      </c>
      <c r="X345" s="3" t="s">
        <v>48</v>
      </c>
      <c r="Y345" s="3" t="s">
        <v>49</v>
      </c>
      <c r="Z345" s="3" t="s">
        <v>50</v>
      </c>
      <c r="AA345" s="3" t="s">
        <v>51</v>
      </c>
      <c r="AB345" s="3" t="s">
        <v>52</v>
      </c>
      <c r="AC345" s="3" t="s">
        <v>75</v>
      </c>
      <c r="AH345" s="3" t="s">
        <v>54</v>
      </c>
      <c r="AJ345" s="3" t="s">
        <v>55</v>
      </c>
      <c r="AK345" s="3" t="s">
        <v>241</v>
      </c>
      <c r="AL345" s="3" t="s">
        <v>68</v>
      </c>
      <c r="AM345" s="3" t="s">
        <v>242</v>
      </c>
      <c r="AO345" s="3" t="s">
        <v>134</v>
      </c>
    </row>
    <row r="346" spans="1:41" x14ac:dyDescent="0.25">
      <c r="A346" t="str">
        <f>VLOOKUP(AC346,'CORRELAÇÃO UNIDADES'!A:B,2,0)</f>
        <v>DTCC</v>
      </c>
      <c r="B346">
        <f t="shared" si="5"/>
        <v>2</v>
      </c>
      <c r="C346" s="2">
        <v>648425605</v>
      </c>
      <c r="D346" s="2">
        <v>109978</v>
      </c>
      <c r="E346" s="3" t="s">
        <v>39</v>
      </c>
      <c r="F346" s="4">
        <v>43865.388797060186</v>
      </c>
      <c r="G346" s="3" t="s">
        <v>219</v>
      </c>
      <c r="H346" s="3" t="s">
        <v>41</v>
      </c>
      <c r="I346" s="3" t="s">
        <v>116</v>
      </c>
      <c r="J346" s="3" t="s">
        <v>220</v>
      </c>
      <c r="K346" s="2">
        <v>2010</v>
      </c>
      <c r="L346" s="2">
        <v>3892</v>
      </c>
      <c r="M346" s="3" t="s">
        <v>198</v>
      </c>
      <c r="N346" s="3" t="s">
        <v>45</v>
      </c>
      <c r="O346" s="3" t="s">
        <v>61</v>
      </c>
      <c r="P346" s="5">
        <v>36.590000000000003</v>
      </c>
      <c r="Q346" s="6">
        <v>4.0999999999999996</v>
      </c>
      <c r="R346" s="2">
        <v>141442</v>
      </c>
      <c r="S346" s="2">
        <v>261</v>
      </c>
      <c r="T346" s="7">
        <v>7.13</v>
      </c>
      <c r="U346" s="8">
        <v>150</v>
      </c>
      <c r="V346" s="2">
        <v>9895191</v>
      </c>
      <c r="W346" s="3" t="s">
        <v>47</v>
      </c>
      <c r="X346" s="3" t="s">
        <v>48</v>
      </c>
      <c r="Y346" s="3" t="s">
        <v>49</v>
      </c>
      <c r="Z346" s="3" t="s">
        <v>50</v>
      </c>
      <c r="AA346" s="3" t="s">
        <v>51</v>
      </c>
      <c r="AB346" s="3" t="s">
        <v>52</v>
      </c>
      <c r="AC346" s="3" t="s">
        <v>53</v>
      </c>
      <c r="AH346" s="3" t="s">
        <v>54</v>
      </c>
      <c r="AJ346" s="3" t="s">
        <v>55</v>
      </c>
      <c r="AK346" s="3" t="s">
        <v>221</v>
      </c>
      <c r="AL346" s="3" t="s">
        <v>68</v>
      </c>
      <c r="AM346" s="3" t="s">
        <v>118</v>
      </c>
      <c r="AO346" s="3" t="s">
        <v>58</v>
      </c>
    </row>
    <row r="347" spans="1:41" x14ac:dyDescent="0.25">
      <c r="A347" t="str">
        <f>VLOOKUP(AC347,'CORRELAÇÃO UNIDADES'!A:B,2,0)</f>
        <v>DTCC</v>
      </c>
      <c r="B347">
        <f t="shared" si="5"/>
        <v>2</v>
      </c>
      <c r="C347" s="2">
        <v>648450054</v>
      </c>
      <c r="D347" s="2">
        <v>109978</v>
      </c>
      <c r="E347" s="3" t="s">
        <v>39</v>
      </c>
      <c r="F347" s="4">
        <v>43865.46518097222</v>
      </c>
      <c r="G347" s="3" t="s">
        <v>227</v>
      </c>
      <c r="H347" s="3" t="s">
        <v>41</v>
      </c>
      <c r="I347" s="3" t="s">
        <v>228</v>
      </c>
      <c r="J347" s="3" t="s">
        <v>229</v>
      </c>
      <c r="K347" s="2">
        <v>2009</v>
      </c>
      <c r="L347" s="2">
        <v>12461</v>
      </c>
      <c r="M347" s="3" t="s">
        <v>389</v>
      </c>
      <c r="N347" s="3" t="s">
        <v>45</v>
      </c>
      <c r="O347" s="3" t="s">
        <v>46</v>
      </c>
      <c r="P347" s="5">
        <v>41.79</v>
      </c>
      <c r="Q347" s="6">
        <v>3.59</v>
      </c>
      <c r="R347" s="2">
        <v>109952</v>
      </c>
      <c r="S347" s="2">
        <v>191</v>
      </c>
      <c r="T347" s="7">
        <v>4.57</v>
      </c>
      <c r="U347" s="8">
        <v>150</v>
      </c>
      <c r="V347" s="2">
        <v>9895191</v>
      </c>
      <c r="W347" s="3" t="s">
        <v>47</v>
      </c>
      <c r="X347" s="3" t="s">
        <v>48</v>
      </c>
      <c r="Y347" s="3" t="s">
        <v>49</v>
      </c>
      <c r="Z347" s="3" t="s">
        <v>50</v>
      </c>
      <c r="AA347" s="3" t="s">
        <v>51</v>
      </c>
      <c r="AB347" s="3" t="s">
        <v>52</v>
      </c>
      <c r="AC347" s="3" t="s">
        <v>53</v>
      </c>
      <c r="AH347" s="3" t="s">
        <v>54</v>
      </c>
      <c r="AJ347" s="3" t="s">
        <v>55</v>
      </c>
      <c r="AK347" s="3" t="s">
        <v>230</v>
      </c>
      <c r="AL347" s="3" t="s">
        <v>68</v>
      </c>
      <c r="AM347" s="3" t="s">
        <v>200</v>
      </c>
      <c r="AO347" s="3" t="s">
        <v>58</v>
      </c>
    </row>
    <row r="348" spans="1:41" x14ac:dyDescent="0.25">
      <c r="A348" t="str">
        <f>VLOOKUP(AC348,'CORRELAÇÃO UNIDADES'!A:B,2,0)</f>
        <v>DIRETORIA DE GESTAO DE AREAS RURAIS/MUQUEM</v>
      </c>
      <c r="B348">
        <f t="shared" si="5"/>
        <v>2</v>
      </c>
      <c r="C348" s="2">
        <v>648488580</v>
      </c>
      <c r="D348" s="2">
        <v>109978</v>
      </c>
      <c r="E348" s="3" t="s">
        <v>39</v>
      </c>
      <c r="F348" s="4">
        <v>43865.610755856484</v>
      </c>
      <c r="G348" s="3" t="s">
        <v>293</v>
      </c>
      <c r="H348" s="3" t="s">
        <v>294</v>
      </c>
      <c r="I348" s="3" t="s">
        <v>295</v>
      </c>
      <c r="J348" s="3" t="s">
        <v>43</v>
      </c>
      <c r="K348" s="2">
        <v>2012</v>
      </c>
      <c r="L348" s="2">
        <v>2072939</v>
      </c>
      <c r="M348" s="3" t="s">
        <v>296</v>
      </c>
      <c r="N348" s="3" t="s">
        <v>45</v>
      </c>
      <c r="O348" s="3" t="s">
        <v>84</v>
      </c>
      <c r="P348" s="5">
        <v>31.32</v>
      </c>
      <c r="Q348" s="6">
        <v>4.79</v>
      </c>
      <c r="R348" s="2">
        <v>92358</v>
      </c>
      <c r="S348" s="2">
        <v>391</v>
      </c>
      <c r="T348" s="7">
        <v>12.48</v>
      </c>
      <c r="U348" s="8">
        <v>150</v>
      </c>
      <c r="V348" s="2">
        <v>644030</v>
      </c>
      <c r="W348" s="3" t="s">
        <v>297</v>
      </c>
      <c r="X348" s="3" t="s">
        <v>48</v>
      </c>
      <c r="Y348" s="3" t="s">
        <v>298</v>
      </c>
      <c r="Z348" s="3" t="s">
        <v>74</v>
      </c>
      <c r="AA348" s="3" t="s">
        <v>51</v>
      </c>
      <c r="AB348" s="3" t="s">
        <v>52</v>
      </c>
      <c r="AC348" s="3" t="s">
        <v>299</v>
      </c>
      <c r="AH348" s="3" t="s">
        <v>54</v>
      </c>
      <c r="AJ348" s="3" t="s">
        <v>300</v>
      </c>
      <c r="AK348" s="3" t="s">
        <v>301</v>
      </c>
      <c r="AL348" s="3" t="s">
        <v>256</v>
      </c>
      <c r="AM348" s="3" t="s">
        <v>164</v>
      </c>
      <c r="AO348" s="3" t="s">
        <v>296</v>
      </c>
    </row>
    <row r="349" spans="1:41" x14ac:dyDescent="0.25">
      <c r="A349" t="str">
        <f>VLOOKUP(AC349,'CORRELAÇÃO UNIDADES'!A:B,2,0)</f>
        <v>DTCC</v>
      </c>
      <c r="B349">
        <f t="shared" si="5"/>
        <v>2</v>
      </c>
      <c r="C349" s="2">
        <v>648502191</v>
      </c>
      <c r="D349" s="2">
        <v>109978</v>
      </c>
      <c r="E349" s="3" t="s">
        <v>39</v>
      </c>
      <c r="F349" s="4">
        <v>43865.710452268519</v>
      </c>
      <c r="G349" s="3" t="s">
        <v>336</v>
      </c>
      <c r="H349" s="3" t="s">
        <v>41</v>
      </c>
      <c r="I349" s="3" t="s">
        <v>161</v>
      </c>
      <c r="J349" s="3" t="s">
        <v>43</v>
      </c>
      <c r="K349" s="2">
        <v>2013</v>
      </c>
      <c r="L349" s="2">
        <v>2111789</v>
      </c>
      <c r="M349" s="3" t="s">
        <v>337</v>
      </c>
      <c r="N349" s="3" t="s">
        <v>45</v>
      </c>
      <c r="O349" s="3" t="s">
        <v>84</v>
      </c>
      <c r="P349" s="5">
        <v>31.32</v>
      </c>
      <c r="Q349" s="6">
        <v>4.79</v>
      </c>
      <c r="R349" s="2">
        <v>60137</v>
      </c>
      <c r="S349" s="2">
        <v>141</v>
      </c>
      <c r="T349" s="7">
        <v>4.5</v>
      </c>
      <c r="U349" s="8">
        <v>150</v>
      </c>
      <c r="V349" s="2">
        <v>644030</v>
      </c>
      <c r="W349" s="3" t="s">
        <v>297</v>
      </c>
      <c r="X349" s="3" t="s">
        <v>48</v>
      </c>
      <c r="Y349" s="3" t="s">
        <v>298</v>
      </c>
      <c r="Z349" s="3" t="s">
        <v>74</v>
      </c>
      <c r="AA349" s="3" t="s">
        <v>51</v>
      </c>
      <c r="AB349" s="3" t="s">
        <v>52</v>
      </c>
      <c r="AC349" s="3" t="s">
        <v>53</v>
      </c>
      <c r="AH349" s="3" t="s">
        <v>54</v>
      </c>
      <c r="AJ349" s="3" t="s">
        <v>300</v>
      </c>
      <c r="AK349" s="3" t="s">
        <v>338</v>
      </c>
      <c r="AL349" s="3" t="s">
        <v>68</v>
      </c>
      <c r="AM349" s="3" t="s">
        <v>164</v>
      </c>
      <c r="AO349" s="3" t="s">
        <v>58</v>
      </c>
    </row>
    <row r="350" spans="1:41" x14ac:dyDescent="0.25">
      <c r="A350" t="str">
        <f>VLOOKUP(AC350,'CORRELAÇÃO UNIDADES'!A:B,2,0)</f>
        <v>PROINFRA</v>
      </c>
      <c r="B350">
        <f t="shared" si="5"/>
        <v>2</v>
      </c>
      <c r="C350" s="2">
        <v>648680161</v>
      </c>
      <c r="D350" s="2">
        <v>109978</v>
      </c>
      <c r="E350" s="3" t="s">
        <v>39</v>
      </c>
      <c r="F350" s="4">
        <v>43866.575417627311</v>
      </c>
      <c r="G350" s="3" t="s">
        <v>150</v>
      </c>
      <c r="H350" s="3" t="s">
        <v>41</v>
      </c>
      <c r="I350" s="3" t="s">
        <v>131</v>
      </c>
      <c r="J350" s="3" t="s">
        <v>43</v>
      </c>
      <c r="K350" s="2">
        <v>2016</v>
      </c>
      <c r="L350" s="2">
        <v>395326</v>
      </c>
      <c r="M350" s="3" t="s">
        <v>463</v>
      </c>
      <c r="N350" s="3" t="s">
        <v>45</v>
      </c>
      <c r="O350" s="3" t="s">
        <v>84</v>
      </c>
      <c r="P350" s="5">
        <v>3</v>
      </c>
      <c r="Q350" s="6">
        <v>4.8499999999999996</v>
      </c>
      <c r="R350" s="2">
        <v>111380</v>
      </c>
      <c r="S350" s="2">
        <v>5</v>
      </c>
      <c r="T350" s="7">
        <v>1.67</v>
      </c>
      <c r="U350" s="8">
        <v>14.56</v>
      </c>
      <c r="V350" s="2">
        <v>11396534</v>
      </c>
      <c r="W350" s="3" t="s">
        <v>72</v>
      </c>
      <c r="X350" s="3" t="s">
        <v>48</v>
      </c>
      <c r="Y350" s="3" t="s">
        <v>73</v>
      </c>
      <c r="Z350" s="3" t="s">
        <v>74</v>
      </c>
      <c r="AA350" s="3" t="s">
        <v>51</v>
      </c>
      <c r="AB350" s="3" t="s">
        <v>52</v>
      </c>
      <c r="AC350" s="3" t="s">
        <v>75</v>
      </c>
      <c r="AH350" s="3" t="s">
        <v>54</v>
      </c>
      <c r="AJ350" s="3" t="s">
        <v>225</v>
      </c>
      <c r="AK350" s="3" t="s">
        <v>151</v>
      </c>
      <c r="AL350" s="3" t="s">
        <v>120</v>
      </c>
      <c r="AM350" s="3" t="s">
        <v>133</v>
      </c>
      <c r="AO350" s="3" t="s">
        <v>134</v>
      </c>
    </row>
    <row r="351" spans="1:41" x14ac:dyDescent="0.25">
      <c r="A351" t="str">
        <f>VLOOKUP(AC351,'CORRELAÇÃO UNIDADES'!A:B,2,0)</f>
        <v>PROINFRA</v>
      </c>
      <c r="B351">
        <f t="shared" si="5"/>
        <v>2</v>
      </c>
      <c r="C351" s="2">
        <v>648680780</v>
      </c>
      <c r="D351" s="2">
        <v>109978</v>
      </c>
      <c r="E351" s="3" t="s">
        <v>39</v>
      </c>
      <c r="F351" s="4">
        <v>43866.576033715275</v>
      </c>
      <c r="G351" s="3" t="s">
        <v>142</v>
      </c>
      <c r="H351" s="3" t="s">
        <v>41</v>
      </c>
      <c r="I351" s="3" t="s">
        <v>136</v>
      </c>
      <c r="J351" s="3" t="s">
        <v>43</v>
      </c>
      <c r="K351" s="2">
        <v>2011</v>
      </c>
      <c r="L351" s="2">
        <v>395326</v>
      </c>
      <c r="M351" s="3" t="s">
        <v>463</v>
      </c>
      <c r="N351" s="3" t="s">
        <v>45</v>
      </c>
      <c r="O351" s="3" t="s">
        <v>84</v>
      </c>
      <c r="P351" s="5">
        <v>3</v>
      </c>
      <c r="Q351" s="6">
        <v>4.8499999999999996</v>
      </c>
      <c r="R351" s="2">
        <v>111380</v>
      </c>
      <c r="S351" s="2">
        <v>5</v>
      </c>
      <c r="T351" s="7">
        <v>1.67</v>
      </c>
      <c r="U351" s="8">
        <v>14.56</v>
      </c>
      <c r="V351" s="2">
        <v>11396534</v>
      </c>
      <c r="W351" s="3" t="s">
        <v>72</v>
      </c>
      <c r="X351" s="3" t="s">
        <v>48</v>
      </c>
      <c r="Y351" s="3" t="s">
        <v>73</v>
      </c>
      <c r="Z351" s="3" t="s">
        <v>74</v>
      </c>
      <c r="AA351" s="3" t="s">
        <v>51</v>
      </c>
      <c r="AB351" s="3" t="s">
        <v>52</v>
      </c>
      <c r="AC351" s="3" t="s">
        <v>75</v>
      </c>
      <c r="AH351" s="3" t="s">
        <v>54</v>
      </c>
      <c r="AJ351" s="3" t="s">
        <v>225</v>
      </c>
      <c r="AK351" s="3" t="s">
        <v>143</v>
      </c>
      <c r="AL351" s="3" t="s">
        <v>120</v>
      </c>
      <c r="AM351" s="3" t="s">
        <v>133</v>
      </c>
      <c r="AO351" s="3" t="s">
        <v>134</v>
      </c>
    </row>
    <row r="352" spans="1:41" x14ac:dyDescent="0.25">
      <c r="A352" t="str">
        <f>VLOOKUP(AC352,'CORRELAÇÃO UNIDADES'!A:B,2,0)</f>
        <v>PROINFRA</v>
      </c>
      <c r="B352">
        <f t="shared" si="5"/>
        <v>2</v>
      </c>
      <c r="C352" s="2">
        <v>648680478</v>
      </c>
      <c r="D352" s="2">
        <v>109978</v>
      </c>
      <c r="E352" s="3" t="s">
        <v>39</v>
      </c>
      <c r="F352" s="4">
        <v>43866.576810486113</v>
      </c>
      <c r="G352" s="3" t="s">
        <v>130</v>
      </c>
      <c r="H352" s="3" t="s">
        <v>41</v>
      </c>
      <c r="I352" s="3" t="s">
        <v>131</v>
      </c>
      <c r="J352" s="3" t="s">
        <v>43</v>
      </c>
      <c r="K352" s="2">
        <v>2012</v>
      </c>
      <c r="L352" s="2">
        <v>395326</v>
      </c>
      <c r="M352" s="3" t="s">
        <v>463</v>
      </c>
      <c r="N352" s="3" t="s">
        <v>45</v>
      </c>
      <c r="O352" s="3" t="s">
        <v>84</v>
      </c>
      <c r="P352" s="5">
        <v>3</v>
      </c>
      <c r="Q352" s="6">
        <v>4.8499999999999996</v>
      </c>
      <c r="R352" s="2">
        <v>111380</v>
      </c>
      <c r="S352" s="2">
        <v>5</v>
      </c>
      <c r="T352" s="7">
        <v>1.67</v>
      </c>
      <c r="U352" s="8">
        <v>14.56</v>
      </c>
      <c r="V352" s="2">
        <v>11396534</v>
      </c>
      <c r="W352" s="3" t="s">
        <v>72</v>
      </c>
      <c r="X352" s="3" t="s">
        <v>48</v>
      </c>
      <c r="Y352" s="3" t="s">
        <v>73</v>
      </c>
      <c r="Z352" s="3" t="s">
        <v>74</v>
      </c>
      <c r="AA352" s="3" t="s">
        <v>51</v>
      </c>
      <c r="AB352" s="3" t="s">
        <v>52</v>
      </c>
      <c r="AC352" s="3" t="s">
        <v>75</v>
      </c>
      <c r="AH352" s="3" t="s">
        <v>54</v>
      </c>
      <c r="AJ352" s="3" t="s">
        <v>225</v>
      </c>
      <c r="AK352" s="3" t="s">
        <v>132</v>
      </c>
      <c r="AL352" s="3" t="s">
        <v>120</v>
      </c>
      <c r="AM352" s="3" t="s">
        <v>133</v>
      </c>
      <c r="AO352" s="3" t="s">
        <v>134</v>
      </c>
    </row>
    <row r="353" spans="1:41" x14ac:dyDescent="0.25">
      <c r="A353" t="str">
        <f>VLOOKUP(AC353,'CORRELAÇÃO UNIDADES'!A:B,2,0)</f>
        <v>PROINFRA</v>
      </c>
      <c r="B353">
        <f t="shared" si="5"/>
        <v>2</v>
      </c>
      <c r="C353" s="2">
        <v>648680633</v>
      </c>
      <c r="D353" s="2">
        <v>109978</v>
      </c>
      <c r="E353" s="3" t="s">
        <v>39</v>
      </c>
      <c r="F353" s="4">
        <v>43866.577517858794</v>
      </c>
      <c r="G353" s="3" t="s">
        <v>146</v>
      </c>
      <c r="H353" s="3" t="s">
        <v>41</v>
      </c>
      <c r="I353" s="3" t="s">
        <v>131</v>
      </c>
      <c r="J353" s="3" t="s">
        <v>43</v>
      </c>
      <c r="K353" s="2">
        <v>2016</v>
      </c>
      <c r="L353" s="2">
        <v>395326</v>
      </c>
      <c r="M353" s="3" t="s">
        <v>463</v>
      </c>
      <c r="N353" s="3" t="s">
        <v>45</v>
      </c>
      <c r="O353" s="3" t="s">
        <v>84</v>
      </c>
      <c r="P353" s="5">
        <v>3</v>
      </c>
      <c r="Q353" s="6">
        <v>4.8499999999999996</v>
      </c>
      <c r="R353" s="2">
        <v>111380</v>
      </c>
      <c r="S353" s="2">
        <v>5</v>
      </c>
      <c r="T353" s="7">
        <v>1.67</v>
      </c>
      <c r="U353" s="8">
        <v>14.56</v>
      </c>
      <c r="V353" s="2">
        <v>11396534</v>
      </c>
      <c r="W353" s="3" t="s">
        <v>72</v>
      </c>
      <c r="X353" s="3" t="s">
        <v>48</v>
      </c>
      <c r="Y353" s="3" t="s">
        <v>73</v>
      </c>
      <c r="Z353" s="3" t="s">
        <v>74</v>
      </c>
      <c r="AA353" s="3" t="s">
        <v>51</v>
      </c>
      <c r="AB353" s="3" t="s">
        <v>52</v>
      </c>
      <c r="AC353" s="3" t="s">
        <v>75</v>
      </c>
      <c r="AH353" s="3" t="s">
        <v>54</v>
      </c>
      <c r="AJ353" s="3" t="s">
        <v>225</v>
      </c>
      <c r="AK353" s="3" t="s">
        <v>147</v>
      </c>
      <c r="AL353" s="3" t="s">
        <v>120</v>
      </c>
      <c r="AM353" s="3" t="s">
        <v>133</v>
      </c>
      <c r="AO353" s="3" t="s">
        <v>134</v>
      </c>
    </row>
    <row r="354" spans="1:41" x14ac:dyDescent="0.25">
      <c r="A354" t="str">
        <f>VLOOKUP(AC354,'CORRELAÇÃO UNIDADES'!A:B,2,0)</f>
        <v>PROINFRA</v>
      </c>
      <c r="B354">
        <f t="shared" si="5"/>
        <v>2</v>
      </c>
      <c r="C354" s="2">
        <v>648681781</v>
      </c>
      <c r="D354" s="2">
        <v>109978</v>
      </c>
      <c r="E354" s="3" t="s">
        <v>39</v>
      </c>
      <c r="F354" s="4">
        <v>43866.578473796297</v>
      </c>
      <c r="G354" s="3" t="s">
        <v>144</v>
      </c>
      <c r="H354" s="3" t="s">
        <v>41</v>
      </c>
      <c r="I354" s="3" t="s">
        <v>136</v>
      </c>
      <c r="J354" s="3" t="s">
        <v>43</v>
      </c>
      <c r="K354" s="2">
        <v>2011</v>
      </c>
      <c r="L354" s="2">
        <v>395326</v>
      </c>
      <c r="M354" s="3" t="s">
        <v>463</v>
      </c>
      <c r="N354" s="3" t="s">
        <v>45</v>
      </c>
      <c r="O354" s="3" t="s">
        <v>84</v>
      </c>
      <c r="P354" s="5">
        <v>3</v>
      </c>
      <c r="Q354" s="6">
        <v>4.8499999999999996</v>
      </c>
      <c r="R354" s="2">
        <v>111380</v>
      </c>
      <c r="S354" s="2">
        <v>5</v>
      </c>
      <c r="T354" s="7">
        <v>1.67</v>
      </c>
      <c r="U354" s="8">
        <v>14.56</v>
      </c>
      <c r="V354" s="2">
        <v>11396534</v>
      </c>
      <c r="W354" s="3" t="s">
        <v>72</v>
      </c>
      <c r="X354" s="3" t="s">
        <v>48</v>
      </c>
      <c r="Y354" s="3" t="s">
        <v>73</v>
      </c>
      <c r="Z354" s="3" t="s">
        <v>74</v>
      </c>
      <c r="AA354" s="3" t="s">
        <v>51</v>
      </c>
      <c r="AB354" s="3" t="s">
        <v>52</v>
      </c>
      <c r="AC354" s="3" t="s">
        <v>75</v>
      </c>
      <c r="AH354" s="3" t="s">
        <v>54</v>
      </c>
      <c r="AJ354" s="3" t="s">
        <v>225</v>
      </c>
      <c r="AK354" s="3" t="s">
        <v>145</v>
      </c>
      <c r="AL354" s="3" t="s">
        <v>120</v>
      </c>
      <c r="AM354" s="3" t="s">
        <v>133</v>
      </c>
      <c r="AO354" s="3" t="s">
        <v>134</v>
      </c>
    </row>
    <row r="355" spans="1:41" x14ac:dyDescent="0.25">
      <c r="A355" t="str">
        <f>VLOOKUP(AC355,'CORRELAÇÃO UNIDADES'!A:B,2,0)</f>
        <v>PROINFRA</v>
      </c>
      <c r="B355">
        <f t="shared" si="5"/>
        <v>2</v>
      </c>
      <c r="C355" s="2">
        <v>648681788</v>
      </c>
      <c r="D355" s="2">
        <v>109978</v>
      </c>
      <c r="E355" s="3" t="s">
        <v>39</v>
      </c>
      <c r="F355" s="4">
        <v>43866.579264270833</v>
      </c>
      <c r="G355" s="3" t="s">
        <v>140</v>
      </c>
      <c r="H355" s="3" t="s">
        <v>41</v>
      </c>
      <c r="I355" s="3" t="s">
        <v>131</v>
      </c>
      <c r="J355" s="3" t="s">
        <v>43</v>
      </c>
      <c r="K355" s="2">
        <v>2012</v>
      </c>
      <c r="L355" s="2">
        <v>395326</v>
      </c>
      <c r="M355" s="3" t="s">
        <v>463</v>
      </c>
      <c r="N355" s="3" t="s">
        <v>45</v>
      </c>
      <c r="O355" s="3" t="s">
        <v>84</v>
      </c>
      <c r="P355" s="5">
        <v>3</v>
      </c>
      <c r="Q355" s="6">
        <v>4.8499999999999996</v>
      </c>
      <c r="R355" s="2">
        <v>111380</v>
      </c>
      <c r="S355" s="2">
        <v>5</v>
      </c>
      <c r="T355" s="7">
        <v>1.67</v>
      </c>
      <c r="U355" s="8">
        <v>14.56</v>
      </c>
      <c r="V355" s="2">
        <v>11396534</v>
      </c>
      <c r="W355" s="3" t="s">
        <v>72</v>
      </c>
      <c r="X355" s="3" t="s">
        <v>48</v>
      </c>
      <c r="Y355" s="3" t="s">
        <v>73</v>
      </c>
      <c r="Z355" s="3" t="s">
        <v>74</v>
      </c>
      <c r="AA355" s="3" t="s">
        <v>51</v>
      </c>
      <c r="AB355" s="3" t="s">
        <v>52</v>
      </c>
      <c r="AC355" s="3" t="s">
        <v>75</v>
      </c>
      <c r="AH355" s="3" t="s">
        <v>54</v>
      </c>
      <c r="AJ355" s="3" t="s">
        <v>225</v>
      </c>
      <c r="AK355" s="3" t="s">
        <v>141</v>
      </c>
      <c r="AL355" s="3" t="s">
        <v>120</v>
      </c>
      <c r="AM355" s="3" t="s">
        <v>133</v>
      </c>
      <c r="AO355" s="3" t="s">
        <v>134</v>
      </c>
    </row>
    <row r="356" spans="1:41" x14ac:dyDescent="0.25">
      <c r="A356" t="str">
        <f>VLOOKUP(AC356,'CORRELAÇÃO UNIDADES'!A:B,2,0)</f>
        <v>PROINFRA</v>
      </c>
      <c r="B356">
        <f t="shared" si="5"/>
        <v>2</v>
      </c>
      <c r="C356" s="2">
        <v>648681172</v>
      </c>
      <c r="D356" s="2">
        <v>109978</v>
      </c>
      <c r="E356" s="3" t="s">
        <v>39</v>
      </c>
      <c r="F356" s="4">
        <v>43866.579850069444</v>
      </c>
      <c r="G356" s="3" t="s">
        <v>138</v>
      </c>
      <c r="H356" s="3" t="s">
        <v>41</v>
      </c>
      <c r="I356" s="3" t="s">
        <v>131</v>
      </c>
      <c r="J356" s="3" t="s">
        <v>43</v>
      </c>
      <c r="K356" s="2">
        <v>2016</v>
      </c>
      <c r="L356" s="2">
        <v>395326</v>
      </c>
      <c r="M356" s="3" t="s">
        <v>463</v>
      </c>
      <c r="N356" s="3" t="s">
        <v>45</v>
      </c>
      <c r="O356" s="3" t="s">
        <v>84</v>
      </c>
      <c r="P356" s="5">
        <v>3</v>
      </c>
      <c r="Q356" s="6">
        <v>4.8499999999999996</v>
      </c>
      <c r="R356" s="2">
        <v>111380</v>
      </c>
      <c r="S356" s="2">
        <v>5</v>
      </c>
      <c r="T356" s="7">
        <v>1.67</v>
      </c>
      <c r="U356" s="8">
        <v>14.56</v>
      </c>
      <c r="V356" s="2">
        <v>11396534</v>
      </c>
      <c r="W356" s="3" t="s">
        <v>72</v>
      </c>
      <c r="X356" s="3" t="s">
        <v>48</v>
      </c>
      <c r="Y356" s="3" t="s">
        <v>73</v>
      </c>
      <c r="Z356" s="3" t="s">
        <v>74</v>
      </c>
      <c r="AA356" s="3" t="s">
        <v>51</v>
      </c>
      <c r="AB356" s="3" t="s">
        <v>52</v>
      </c>
      <c r="AC356" s="3" t="s">
        <v>75</v>
      </c>
      <c r="AH356" s="3" t="s">
        <v>54</v>
      </c>
      <c r="AJ356" s="3" t="s">
        <v>225</v>
      </c>
      <c r="AK356" s="3" t="s">
        <v>139</v>
      </c>
      <c r="AL356" s="3" t="s">
        <v>120</v>
      </c>
      <c r="AM356" s="3" t="s">
        <v>133</v>
      </c>
      <c r="AO356" s="3" t="s">
        <v>134</v>
      </c>
    </row>
    <row r="357" spans="1:41" x14ac:dyDescent="0.25">
      <c r="A357" t="str">
        <f>VLOOKUP(AC357,'CORRELAÇÃO UNIDADES'!A:B,2,0)</f>
        <v>PROINFRA</v>
      </c>
      <c r="B357">
        <f t="shared" si="5"/>
        <v>2</v>
      </c>
      <c r="C357" s="2">
        <v>648681274</v>
      </c>
      <c r="D357" s="2">
        <v>109978</v>
      </c>
      <c r="E357" s="3" t="s">
        <v>39</v>
      </c>
      <c r="F357" s="4">
        <v>43866.580325034724</v>
      </c>
      <c r="G357" s="3" t="s">
        <v>152</v>
      </c>
      <c r="H357" s="3" t="s">
        <v>41</v>
      </c>
      <c r="I357" s="3" t="s">
        <v>131</v>
      </c>
      <c r="J357" s="3" t="s">
        <v>43</v>
      </c>
      <c r="K357" s="2">
        <v>2016</v>
      </c>
      <c r="L357" s="2">
        <v>395326</v>
      </c>
      <c r="M357" s="3" t="s">
        <v>463</v>
      </c>
      <c r="N357" s="3" t="s">
        <v>45</v>
      </c>
      <c r="O357" s="3" t="s">
        <v>84</v>
      </c>
      <c r="P357" s="5">
        <v>3</v>
      </c>
      <c r="Q357" s="6">
        <v>4.8499999999999996</v>
      </c>
      <c r="R357" s="2">
        <v>111380</v>
      </c>
      <c r="S357" s="2">
        <v>5</v>
      </c>
      <c r="T357" s="7">
        <v>1.67</v>
      </c>
      <c r="U357" s="8">
        <v>14.56</v>
      </c>
      <c r="V357" s="2">
        <v>11396534</v>
      </c>
      <c r="W357" s="3" t="s">
        <v>72</v>
      </c>
      <c r="X357" s="3" t="s">
        <v>48</v>
      </c>
      <c r="Y357" s="3" t="s">
        <v>73</v>
      </c>
      <c r="Z357" s="3" t="s">
        <v>74</v>
      </c>
      <c r="AA357" s="3" t="s">
        <v>51</v>
      </c>
      <c r="AB357" s="3" t="s">
        <v>52</v>
      </c>
      <c r="AC357" s="3" t="s">
        <v>75</v>
      </c>
      <c r="AH357" s="3" t="s">
        <v>54</v>
      </c>
      <c r="AJ357" s="3" t="s">
        <v>225</v>
      </c>
      <c r="AK357" s="3" t="s">
        <v>153</v>
      </c>
      <c r="AL357" s="3" t="s">
        <v>120</v>
      </c>
      <c r="AM357" s="3" t="s">
        <v>133</v>
      </c>
      <c r="AO357" s="3" t="s">
        <v>134</v>
      </c>
    </row>
    <row r="358" spans="1:41" x14ac:dyDescent="0.25">
      <c r="A358" t="str">
        <f>VLOOKUP(AC358,'CORRELAÇÃO UNIDADES'!A:B,2,0)</f>
        <v>PROINFRA</v>
      </c>
      <c r="B358">
        <f t="shared" si="5"/>
        <v>2</v>
      </c>
      <c r="C358" s="2">
        <v>648681456</v>
      </c>
      <c r="D358" s="2">
        <v>109978</v>
      </c>
      <c r="E358" s="3" t="s">
        <v>39</v>
      </c>
      <c r="F358" s="4">
        <v>43866.581086493054</v>
      </c>
      <c r="G358" s="3" t="s">
        <v>148</v>
      </c>
      <c r="H358" s="3" t="s">
        <v>41</v>
      </c>
      <c r="I358" s="3" t="s">
        <v>131</v>
      </c>
      <c r="J358" s="3" t="s">
        <v>43</v>
      </c>
      <c r="K358" s="2">
        <v>2012</v>
      </c>
      <c r="L358" s="2">
        <v>395326</v>
      </c>
      <c r="M358" s="3" t="s">
        <v>463</v>
      </c>
      <c r="N358" s="3" t="s">
        <v>45</v>
      </c>
      <c r="O358" s="3" t="s">
        <v>84</v>
      </c>
      <c r="P358" s="5">
        <v>3</v>
      </c>
      <c r="Q358" s="6">
        <v>4.8499999999999996</v>
      </c>
      <c r="R358" s="2">
        <v>111380</v>
      </c>
      <c r="S358" s="2">
        <v>5</v>
      </c>
      <c r="T358" s="7">
        <v>1.67</v>
      </c>
      <c r="U358" s="8">
        <v>14.56</v>
      </c>
      <c r="V358" s="2">
        <v>11396534</v>
      </c>
      <c r="W358" s="3" t="s">
        <v>72</v>
      </c>
      <c r="X358" s="3" t="s">
        <v>48</v>
      </c>
      <c r="Y358" s="3" t="s">
        <v>73</v>
      </c>
      <c r="Z358" s="3" t="s">
        <v>74</v>
      </c>
      <c r="AA358" s="3" t="s">
        <v>51</v>
      </c>
      <c r="AB358" s="3" t="s">
        <v>52</v>
      </c>
      <c r="AC358" s="3" t="s">
        <v>75</v>
      </c>
      <c r="AH358" s="3" t="s">
        <v>54</v>
      </c>
      <c r="AJ358" s="3" t="s">
        <v>225</v>
      </c>
      <c r="AK358" s="3" t="s">
        <v>149</v>
      </c>
      <c r="AL358" s="3" t="s">
        <v>120</v>
      </c>
      <c r="AM358" s="3" t="s">
        <v>133</v>
      </c>
      <c r="AO358" s="3" t="s">
        <v>134</v>
      </c>
    </row>
    <row r="359" spans="1:41" x14ac:dyDescent="0.25">
      <c r="A359" t="str">
        <f>VLOOKUP(AC359,'CORRELAÇÃO UNIDADES'!A:B,2,0)</f>
        <v>PROINFRA</v>
      </c>
      <c r="B359">
        <f t="shared" si="5"/>
        <v>2</v>
      </c>
      <c r="C359" s="2">
        <v>648681595</v>
      </c>
      <c r="D359" s="2">
        <v>109978</v>
      </c>
      <c r="E359" s="3" t="s">
        <v>39</v>
      </c>
      <c r="F359" s="4">
        <v>43866.581691319443</v>
      </c>
      <c r="G359" s="3" t="s">
        <v>135</v>
      </c>
      <c r="H359" s="3" t="s">
        <v>41</v>
      </c>
      <c r="I359" s="3" t="s">
        <v>136</v>
      </c>
      <c r="J359" s="3" t="s">
        <v>43</v>
      </c>
      <c r="K359" s="2">
        <v>2011</v>
      </c>
      <c r="L359" s="2">
        <v>395326</v>
      </c>
      <c r="M359" s="3" t="s">
        <v>463</v>
      </c>
      <c r="N359" s="3" t="s">
        <v>45</v>
      </c>
      <c r="O359" s="3" t="s">
        <v>84</v>
      </c>
      <c r="P359" s="5">
        <v>3</v>
      </c>
      <c r="Q359" s="6">
        <v>4.8499999999999996</v>
      </c>
      <c r="R359" s="2">
        <v>111380</v>
      </c>
      <c r="S359" s="2">
        <v>5</v>
      </c>
      <c r="T359" s="7">
        <v>1.67</v>
      </c>
      <c r="U359" s="8">
        <v>14.56</v>
      </c>
      <c r="V359" s="2">
        <v>11396534</v>
      </c>
      <c r="W359" s="3" t="s">
        <v>72</v>
      </c>
      <c r="X359" s="3" t="s">
        <v>48</v>
      </c>
      <c r="Y359" s="3" t="s">
        <v>73</v>
      </c>
      <c r="Z359" s="3" t="s">
        <v>74</v>
      </c>
      <c r="AA359" s="3" t="s">
        <v>51</v>
      </c>
      <c r="AB359" s="3" t="s">
        <v>52</v>
      </c>
      <c r="AC359" s="3" t="s">
        <v>75</v>
      </c>
      <c r="AH359" s="3" t="s">
        <v>54</v>
      </c>
      <c r="AJ359" s="3" t="s">
        <v>225</v>
      </c>
      <c r="AK359" s="3" t="s">
        <v>137</v>
      </c>
      <c r="AL359" s="3" t="s">
        <v>120</v>
      </c>
      <c r="AM359" s="3" t="s">
        <v>133</v>
      </c>
      <c r="AO359" s="3" t="s">
        <v>134</v>
      </c>
    </row>
    <row r="360" spans="1:41" x14ac:dyDescent="0.25">
      <c r="A360" t="str">
        <f>VLOOKUP(AC360,'CORRELAÇÃO UNIDADES'!A:B,2,0)</f>
        <v>DTCC</v>
      </c>
      <c r="B360">
        <f t="shared" si="5"/>
        <v>2</v>
      </c>
      <c r="C360" s="2">
        <v>648794565</v>
      </c>
      <c r="D360" s="2">
        <v>109978</v>
      </c>
      <c r="E360" s="3" t="s">
        <v>39</v>
      </c>
      <c r="F360" s="4">
        <v>43867.31671230324</v>
      </c>
      <c r="G360" s="3" t="s">
        <v>64</v>
      </c>
      <c r="H360" s="3" t="s">
        <v>41</v>
      </c>
      <c r="I360" s="3" t="s">
        <v>65</v>
      </c>
      <c r="J360" s="3" t="s">
        <v>43</v>
      </c>
      <c r="K360" s="2">
        <v>2015</v>
      </c>
      <c r="L360" s="2">
        <v>2622</v>
      </c>
      <c r="M360" s="3" t="s">
        <v>122</v>
      </c>
      <c r="N360" s="3" t="s">
        <v>45</v>
      </c>
      <c r="O360" s="3" t="s">
        <v>46</v>
      </c>
      <c r="P360" s="5">
        <v>27.86</v>
      </c>
      <c r="Q360" s="6">
        <v>3.59</v>
      </c>
      <c r="R360" s="2">
        <v>75504</v>
      </c>
      <c r="S360" s="2">
        <v>238</v>
      </c>
      <c r="T360" s="7">
        <v>8.5399999999999991</v>
      </c>
      <c r="U360" s="8">
        <v>100</v>
      </c>
      <c r="V360" s="2">
        <v>9895191</v>
      </c>
      <c r="W360" s="3" t="s">
        <v>47</v>
      </c>
      <c r="X360" s="3" t="s">
        <v>48</v>
      </c>
      <c r="Y360" s="3" t="s">
        <v>49</v>
      </c>
      <c r="Z360" s="3" t="s">
        <v>50</v>
      </c>
      <c r="AA360" s="3" t="s">
        <v>51</v>
      </c>
      <c r="AB360" s="3" t="s">
        <v>52</v>
      </c>
      <c r="AC360" s="3" t="s">
        <v>53</v>
      </c>
      <c r="AH360" s="3" t="s">
        <v>54</v>
      </c>
      <c r="AJ360" s="3" t="s">
        <v>55</v>
      </c>
      <c r="AK360" s="3" t="s">
        <v>67</v>
      </c>
      <c r="AL360" s="3" t="s">
        <v>68</v>
      </c>
      <c r="AM360" s="3" t="s">
        <v>57</v>
      </c>
      <c r="AO360" s="3" t="s">
        <v>58</v>
      </c>
    </row>
    <row r="361" spans="1:41" x14ac:dyDescent="0.25">
      <c r="A361" t="str">
        <f>VLOOKUP(AC361,'CORRELAÇÃO UNIDADES'!A:B,2,0)</f>
        <v>DTCC</v>
      </c>
      <c r="B361">
        <f t="shared" si="5"/>
        <v>2</v>
      </c>
      <c r="C361" s="2">
        <v>648835950</v>
      </c>
      <c r="D361" s="2">
        <v>109978</v>
      </c>
      <c r="E361" s="3" t="s">
        <v>39</v>
      </c>
      <c r="F361" s="4">
        <v>43867.4100440162</v>
      </c>
      <c r="G361" s="3" t="s">
        <v>127</v>
      </c>
      <c r="H361" s="3" t="s">
        <v>41</v>
      </c>
      <c r="I361" s="3" t="s">
        <v>65</v>
      </c>
      <c r="J361" s="3" t="s">
        <v>128</v>
      </c>
      <c r="K361" s="2">
        <v>2009</v>
      </c>
      <c r="L361" s="2">
        <v>13104255</v>
      </c>
      <c r="M361" s="3" t="s">
        <v>194</v>
      </c>
      <c r="N361" s="3" t="s">
        <v>45</v>
      </c>
      <c r="O361" s="3" t="s">
        <v>84</v>
      </c>
      <c r="P361" s="5">
        <v>39.15</v>
      </c>
      <c r="Q361" s="6">
        <v>4.79</v>
      </c>
      <c r="R361" s="2">
        <v>120568</v>
      </c>
      <c r="S361" s="2">
        <v>247</v>
      </c>
      <c r="T361" s="7">
        <v>6.31</v>
      </c>
      <c r="U361" s="8">
        <v>187.51</v>
      </c>
      <c r="V361" s="2">
        <v>644030</v>
      </c>
      <c r="W361" s="3" t="s">
        <v>297</v>
      </c>
      <c r="X361" s="3" t="s">
        <v>48</v>
      </c>
      <c r="Y361" s="3" t="s">
        <v>298</v>
      </c>
      <c r="Z361" s="3" t="s">
        <v>74</v>
      </c>
      <c r="AA361" s="3" t="s">
        <v>51</v>
      </c>
      <c r="AB361" s="3" t="s">
        <v>52</v>
      </c>
      <c r="AC361" s="3" t="s">
        <v>53</v>
      </c>
      <c r="AH361" s="3" t="s">
        <v>54</v>
      </c>
      <c r="AJ361" s="3" t="s">
        <v>300</v>
      </c>
      <c r="AK361" s="3" t="s">
        <v>129</v>
      </c>
      <c r="AL361" s="3" t="s">
        <v>68</v>
      </c>
      <c r="AM361" s="3" t="s">
        <v>57</v>
      </c>
      <c r="AO361" s="3" t="s">
        <v>58</v>
      </c>
    </row>
    <row r="362" spans="1:41" x14ac:dyDescent="0.25">
      <c r="A362" t="str">
        <f>VLOOKUP(AC362,'CORRELAÇÃO UNIDADES'!A:B,2,0)</f>
        <v>DTCC</v>
      </c>
      <c r="B362">
        <f t="shared" si="5"/>
        <v>2</v>
      </c>
      <c r="C362" s="2">
        <v>648840293</v>
      </c>
      <c r="D362" s="2">
        <v>109978</v>
      </c>
      <c r="E362" s="3" t="s">
        <v>39</v>
      </c>
      <c r="F362" s="4">
        <v>43867.424974490743</v>
      </c>
      <c r="G362" s="3" t="s">
        <v>115</v>
      </c>
      <c r="H362" s="3" t="s">
        <v>41</v>
      </c>
      <c r="I362" s="3" t="s">
        <v>116</v>
      </c>
      <c r="J362" s="3" t="s">
        <v>43</v>
      </c>
      <c r="K362" s="2">
        <v>2007</v>
      </c>
      <c r="L362" s="2">
        <v>140502</v>
      </c>
      <c r="M362" s="3" t="s">
        <v>464</v>
      </c>
      <c r="N362" s="3" t="s">
        <v>45</v>
      </c>
      <c r="O362" s="3" t="s">
        <v>61</v>
      </c>
      <c r="P362" s="5">
        <v>68.34</v>
      </c>
      <c r="Q362" s="6">
        <v>4.0999999999999996</v>
      </c>
      <c r="R362" s="2">
        <v>314809</v>
      </c>
      <c r="S362" s="2">
        <v>169</v>
      </c>
      <c r="T362" s="7">
        <v>2.4700000000000002</v>
      </c>
      <c r="U362" s="8">
        <v>280.13</v>
      </c>
      <c r="V362" s="2">
        <v>9895191</v>
      </c>
      <c r="W362" s="3" t="s">
        <v>47</v>
      </c>
      <c r="X362" s="3" t="s">
        <v>48</v>
      </c>
      <c r="Y362" s="3" t="s">
        <v>49</v>
      </c>
      <c r="Z362" s="3" t="s">
        <v>50</v>
      </c>
      <c r="AA362" s="3" t="s">
        <v>51</v>
      </c>
      <c r="AB362" s="3" t="s">
        <v>52</v>
      </c>
      <c r="AC362" s="3" t="s">
        <v>53</v>
      </c>
      <c r="AH362" s="3" t="s">
        <v>54</v>
      </c>
      <c r="AJ362" s="3" t="s">
        <v>55</v>
      </c>
      <c r="AK362" s="3" t="s">
        <v>117</v>
      </c>
      <c r="AL362" s="3" t="s">
        <v>68</v>
      </c>
      <c r="AM362" s="3" t="s">
        <v>118</v>
      </c>
      <c r="AO362" s="3" t="s">
        <v>58</v>
      </c>
    </row>
    <row r="363" spans="1:41" x14ac:dyDescent="0.25">
      <c r="A363" t="str">
        <f>VLOOKUP(AC363,'CORRELAÇÃO UNIDADES'!A:B,2,0)</f>
        <v>DTCC</v>
      </c>
      <c r="B363">
        <f t="shared" si="5"/>
        <v>2</v>
      </c>
      <c r="C363" s="2">
        <v>648845280</v>
      </c>
      <c r="D363" s="2">
        <v>109978</v>
      </c>
      <c r="E363" s="3" t="s">
        <v>39</v>
      </c>
      <c r="F363" s="4">
        <v>43867.439349421293</v>
      </c>
      <c r="G363" s="3" t="s">
        <v>160</v>
      </c>
      <c r="H363" s="3" t="s">
        <v>41</v>
      </c>
      <c r="I363" s="3" t="s">
        <v>161</v>
      </c>
      <c r="J363" s="3" t="s">
        <v>43</v>
      </c>
      <c r="K363" s="2">
        <v>2014</v>
      </c>
      <c r="L363" s="2">
        <v>2041833</v>
      </c>
      <c r="M363" s="3" t="s">
        <v>259</v>
      </c>
      <c r="N363" s="3" t="s">
        <v>45</v>
      </c>
      <c r="O363" s="3" t="s">
        <v>46</v>
      </c>
      <c r="P363" s="5">
        <v>41.78</v>
      </c>
      <c r="Q363" s="6">
        <v>3.59</v>
      </c>
      <c r="R363" s="2">
        <v>121068</v>
      </c>
      <c r="S363" s="2">
        <v>342</v>
      </c>
      <c r="T363" s="7">
        <v>8.19</v>
      </c>
      <c r="U363" s="8">
        <v>150</v>
      </c>
      <c r="V363" s="2">
        <v>11396534</v>
      </c>
      <c r="W363" s="3" t="s">
        <v>72</v>
      </c>
      <c r="X363" s="3" t="s">
        <v>48</v>
      </c>
      <c r="Y363" s="3" t="s">
        <v>73</v>
      </c>
      <c r="Z363" s="3" t="s">
        <v>74</v>
      </c>
      <c r="AA363" s="3" t="s">
        <v>51</v>
      </c>
      <c r="AB363" s="3" t="s">
        <v>52</v>
      </c>
      <c r="AC363" s="3" t="s">
        <v>53</v>
      </c>
      <c r="AH363" s="3" t="s">
        <v>54</v>
      </c>
      <c r="AJ363" s="3" t="s">
        <v>352</v>
      </c>
      <c r="AK363" s="3" t="s">
        <v>163</v>
      </c>
      <c r="AL363" s="3" t="s">
        <v>68</v>
      </c>
      <c r="AM363" s="3" t="s">
        <v>164</v>
      </c>
      <c r="AO363" s="3" t="s">
        <v>58</v>
      </c>
    </row>
    <row r="364" spans="1:41" x14ac:dyDescent="0.25">
      <c r="A364" t="str">
        <f>VLOOKUP(AC364,'CORRELAÇÃO UNIDADES'!A:B,2,0)</f>
        <v>DTCC</v>
      </c>
      <c r="B364">
        <f t="shared" si="5"/>
        <v>2</v>
      </c>
      <c r="C364" s="2">
        <v>648866749</v>
      </c>
      <c r="D364" s="2">
        <v>109978</v>
      </c>
      <c r="E364" s="3" t="s">
        <v>39</v>
      </c>
      <c r="F364" s="4">
        <v>43867.522805277775</v>
      </c>
      <c r="G364" s="3" t="s">
        <v>40</v>
      </c>
      <c r="H364" s="3" t="s">
        <v>41</v>
      </c>
      <c r="I364" s="3" t="s">
        <v>329</v>
      </c>
      <c r="J364" s="3" t="s">
        <v>43</v>
      </c>
      <c r="K364" s="2">
        <v>2015</v>
      </c>
      <c r="L364" s="2">
        <v>12461</v>
      </c>
      <c r="M364" s="3" t="s">
        <v>389</v>
      </c>
      <c r="N364" s="3" t="s">
        <v>45</v>
      </c>
      <c r="O364" s="3" t="s">
        <v>46</v>
      </c>
      <c r="P364" s="5">
        <v>48.77</v>
      </c>
      <c r="Q364" s="6">
        <v>3.59</v>
      </c>
      <c r="R364" s="2">
        <v>95935</v>
      </c>
      <c r="S364" s="2">
        <v>300</v>
      </c>
      <c r="T364" s="7">
        <v>6.15</v>
      </c>
      <c r="U364" s="8">
        <v>175.04</v>
      </c>
      <c r="V364" s="2">
        <v>9895191</v>
      </c>
      <c r="W364" s="3" t="s">
        <v>47</v>
      </c>
      <c r="X364" s="3" t="s">
        <v>48</v>
      </c>
      <c r="Y364" s="3" t="s">
        <v>49</v>
      </c>
      <c r="Z364" s="3" t="s">
        <v>50</v>
      </c>
      <c r="AA364" s="3" t="s">
        <v>51</v>
      </c>
      <c r="AB364" s="3" t="s">
        <v>52</v>
      </c>
      <c r="AC364" s="3" t="s">
        <v>53</v>
      </c>
      <c r="AH364" s="3" t="s">
        <v>54</v>
      </c>
      <c r="AJ364" s="3" t="s">
        <v>55</v>
      </c>
      <c r="AK364" s="3" t="s">
        <v>56</v>
      </c>
      <c r="AL364" s="3" t="s">
        <v>68</v>
      </c>
      <c r="AM364" s="3" t="s">
        <v>57</v>
      </c>
      <c r="AO364" s="3" t="s">
        <v>58</v>
      </c>
    </row>
    <row r="365" spans="1:41" x14ac:dyDescent="0.25">
      <c r="A365" t="str">
        <f>VLOOKUP(AC365,'CORRELAÇÃO UNIDADES'!A:B,2,0)</f>
        <v>DTCC</v>
      </c>
      <c r="B365">
        <f t="shared" si="5"/>
        <v>2</v>
      </c>
      <c r="C365" s="2">
        <v>648882273</v>
      </c>
      <c r="D365" s="2">
        <v>109978</v>
      </c>
      <c r="E365" s="3" t="s">
        <v>39</v>
      </c>
      <c r="F365" s="4">
        <v>43867.572043784719</v>
      </c>
      <c r="G365" s="3" t="s">
        <v>465</v>
      </c>
      <c r="H365" s="3" t="s">
        <v>41</v>
      </c>
      <c r="I365" s="3" t="s">
        <v>466</v>
      </c>
      <c r="J365" s="3" t="s">
        <v>467</v>
      </c>
      <c r="K365" s="2">
        <v>2011</v>
      </c>
      <c r="L365" s="2">
        <v>68775056</v>
      </c>
      <c r="M365" s="3" t="s">
        <v>174</v>
      </c>
      <c r="N365" s="3" t="s">
        <v>45</v>
      </c>
      <c r="O365" s="3" t="s">
        <v>61</v>
      </c>
      <c r="P365" s="5">
        <v>36.590000000000003</v>
      </c>
      <c r="Q365" s="6">
        <v>4.0999999999999996</v>
      </c>
      <c r="R365" s="2">
        <v>259222</v>
      </c>
      <c r="S365" s="2">
        <v>519</v>
      </c>
      <c r="T365" s="7">
        <v>14.18</v>
      </c>
      <c r="U365" s="8">
        <v>150</v>
      </c>
      <c r="V365" s="2">
        <v>9895191</v>
      </c>
      <c r="W365" s="3" t="s">
        <v>47</v>
      </c>
      <c r="X365" s="3" t="s">
        <v>48</v>
      </c>
      <c r="Y365" s="3" t="s">
        <v>49</v>
      </c>
      <c r="Z365" s="3" t="s">
        <v>50</v>
      </c>
      <c r="AA365" s="3" t="s">
        <v>51</v>
      </c>
      <c r="AB365" s="3" t="s">
        <v>52</v>
      </c>
      <c r="AC365" s="3" t="s">
        <v>53</v>
      </c>
      <c r="AH365" s="3" t="s">
        <v>54</v>
      </c>
      <c r="AJ365" s="3" t="s">
        <v>55</v>
      </c>
      <c r="AK365" s="3" t="s">
        <v>468</v>
      </c>
      <c r="AL365" s="3" t="s">
        <v>68</v>
      </c>
      <c r="AM365" s="3" t="s">
        <v>63</v>
      </c>
      <c r="AO365" s="3" t="s">
        <v>58</v>
      </c>
    </row>
    <row r="366" spans="1:41" x14ac:dyDescent="0.25">
      <c r="A366" t="str">
        <f>VLOOKUP(AC366,'CORRELAÇÃO UNIDADES'!A:B,2,0)</f>
        <v>DGTI</v>
      </c>
      <c r="B366">
        <f t="shared" si="5"/>
        <v>2</v>
      </c>
      <c r="C366" s="2">
        <v>648894058</v>
      </c>
      <c r="D366" s="2">
        <v>109978</v>
      </c>
      <c r="E366" s="3" t="s">
        <v>39</v>
      </c>
      <c r="F366" s="4">
        <v>43867.609252430557</v>
      </c>
      <c r="G366" s="3" t="s">
        <v>313</v>
      </c>
      <c r="H366" s="3" t="s">
        <v>41</v>
      </c>
      <c r="I366" s="3" t="s">
        <v>239</v>
      </c>
      <c r="J366" s="3" t="s">
        <v>43</v>
      </c>
      <c r="K366" s="2">
        <v>2015</v>
      </c>
      <c r="L366" s="2">
        <v>68775056</v>
      </c>
      <c r="M366" s="3" t="s">
        <v>174</v>
      </c>
      <c r="N366" s="3" t="s">
        <v>45</v>
      </c>
      <c r="O366" s="3" t="s">
        <v>84</v>
      </c>
      <c r="P366" s="5">
        <v>39.47</v>
      </c>
      <c r="Q366" s="6">
        <v>4.9000000000000004</v>
      </c>
      <c r="R366" s="2">
        <v>48527</v>
      </c>
      <c r="S366" s="2">
        <v>352</v>
      </c>
      <c r="T366" s="7">
        <v>8.92</v>
      </c>
      <c r="U366" s="8">
        <v>193.32</v>
      </c>
      <c r="V366" s="2">
        <v>9895191</v>
      </c>
      <c r="W366" s="3" t="s">
        <v>47</v>
      </c>
      <c r="X366" s="3" t="s">
        <v>48</v>
      </c>
      <c r="Y366" s="3" t="s">
        <v>49</v>
      </c>
      <c r="Z366" s="3" t="s">
        <v>50</v>
      </c>
      <c r="AA366" s="3" t="s">
        <v>51</v>
      </c>
      <c r="AB366" s="3" t="s">
        <v>52</v>
      </c>
      <c r="AC366" s="3" t="s">
        <v>291</v>
      </c>
      <c r="AH366" s="3" t="s">
        <v>54</v>
      </c>
      <c r="AJ366" s="3" t="s">
        <v>55</v>
      </c>
      <c r="AK366" s="3" t="s">
        <v>314</v>
      </c>
      <c r="AL366" s="3" t="s">
        <v>68</v>
      </c>
      <c r="AM366" s="3" t="s">
        <v>242</v>
      </c>
      <c r="AO366" s="3" t="s">
        <v>58</v>
      </c>
    </row>
    <row r="367" spans="1:41" x14ac:dyDescent="0.25">
      <c r="A367" t="str">
        <f>VLOOKUP(AC367,'CORRELAÇÃO UNIDADES'!A:B,2,0)</f>
        <v>DAG</v>
      </c>
      <c r="B367">
        <f t="shared" si="5"/>
        <v>2</v>
      </c>
      <c r="C367" s="2">
        <v>648902100</v>
      </c>
      <c r="D367" s="2">
        <v>109978</v>
      </c>
      <c r="E367" s="3" t="s">
        <v>39</v>
      </c>
      <c r="F367" s="4">
        <v>43867.634817430553</v>
      </c>
      <c r="G367" s="3" t="s">
        <v>469</v>
      </c>
      <c r="H367" s="3" t="s">
        <v>41</v>
      </c>
      <c r="I367" s="3" t="s">
        <v>131</v>
      </c>
      <c r="J367" s="3" t="s">
        <v>43</v>
      </c>
      <c r="K367" s="2">
        <v>2013</v>
      </c>
      <c r="L367" s="2">
        <v>2106768</v>
      </c>
      <c r="M367" s="3" t="s">
        <v>345</v>
      </c>
      <c r="N367" s="3" t="s">
        <v>45</v>
      </c>
      <c r="O367" s="3" t="s">
        <v>84</v>
      </c>
      <c r="P367" s="5">
        <v>10</v>
      </c>
      <c r="Q367" s="6">
        <v>4.8600000000000003</v>
      </c>
      <c r="R367" s="2">
        <v>1</v>
      </c>
      <c r="S367" s="2">
        <v>0</v>
      </c>
      <c r="T367" s="7">
        <v>0</v>
      </c>
      <c r="U367" s="8">
        <v>48.55</v>
      </c>
      <c r="V367" s="2">
        <v>11396534</v>
      </c>
      <c r="W367" s="3" t="s">
        <v>72</v>
      </c>
      <c r="X367" s="3" t="s">
        <v>48</v>
      </c>
      <c r="Y367" s="3" t="s">
        <v>73</v>
      </c>
      <c r="Z367" s="3" t="s">
        <v>74</v>
      </c>
      <c r="AA367" s="3" t="s">
        <v>51</v>
      </c>
      <c r="AB367" s="3" t="s">
        <v>52</v>
      </c>
      <c r="AC367" s="3" t="s">
        <v>276</v>
      </c>
      <c r="AH367" s="3" t="s">
        <v>54</v>
      </c>
      <c r="AJ367" s="3" t="s">
        <v>352</v>
      </c>
      <c r="AK367" s="3" t="s">
        <v>470</v>
      </c>
      <c r="AL367" s="3" t="s">
        <v>68</v>
      </c>
      <c r="AM367" s="3" t="s">
        <v>113</v>
      </c>
      <c r="AO367" s="3" t="s">
        <v>278</v>
      </c>
    </row>
    <row r="368" spans="1:41" x14ac:dyDescent="0.25">
      <c r="A368" t="str">
        <f>VLOOKUP(AC368,'CORRELAÇÃO UNIDADES'!A:B,2,0)</f>
        <v>DAG</v>
      </c>
      <c r="B368">
        <f t="shared" si="5"/>
        <v>2</v>
      </c>
      <c r="C368" s="2">
        <v>648902246</v>
      </c>
      <c r="D368" s="2">
        <v>109978</v>
      </c>
      <c r="E368" s="3" t="s">
        <v>39</v>
      </c>
      <c r="F368" s="4">
        <v>43867.635420636572</v>
      </c>
      <c r="G368" s="3" t="s">
        <v>471</v>
      </c>
      <c r="H368" s="3" t="s">
        <v>41</v>
      </c>
      <c r="I368" s="3" t="s">
        <v>131</v>
      </c>
      <c r="J368" s="3" t="s">
        <v>43</v>
      </c>
      <c r="K368" s="2">
        <v>2013</v>
      </c>
      <c r="L368" s="2">
        <v>2106768</v>
      </c>
      <c r="M368" s="3" t="s">
        <v>345</v>
      </c>
      <c r="N368" s="3" t="s">
        <v>45</v>
      </c>
      <c r="O368" s="3" t="s">
        <v>84</v>
      </c>
      <c r="P368" s="5">
        <v>10</v>
      </c>
      <c r="Q368" s="6">
        <v>4.8600000000000003</v>
      </c>
      <c r="R368" s="2">
        <v>1</v>
      </c>
      <c r="S368" s="2">
        <v>0</v>
      </c>
      <c r="T368" s="7">
        <v>0</v>
      </c>
      <c r="U368" s="8">
        <v>48.55</v>
      </c>
      <c r="V368" s="2">
        <v>11396534</v>
      </c>
      <c r="W368" s="3" t="s">
        <v>72</v>
      </c>
      <c r="X368" s="3" t="s">
        <v>48</v>
      </c>
      <c r="Y368" s="3" t="s">
        <v>73</v>
      </c>
      <c r="Z368" s="3" t="s">
        <v>74</v>
      </c>
      <c r="AA368" s="3" t="s">
        <v>51</v>
      </c>
      <c r="AB368" s="3" t="s">
        <v>52</v>
      </c>
      <c r="AC368" s="3" t="s">
        <v>276</v>
      </c>
      <c r="AH368" s="3" t="s">
        <v>54</v>
      </c>
      <c r="AJ368" s="3" t="s">
        <v>352</v>
      </c>
      <c r="AK368" s="3" t="s">
        <v>472</v>
      </c>
      <c r="AL368" s="3" t="s">
        <v>68</v>
      </c>
      <c r="AM368" s="3" t="s">
        <v>113</v>
      </c>
      <c r="AO368" s="3" t="s">
        <v>278</v>
      </c>
    </row>
    <row r="369" spans="1:41" x14ac:dyDescent="0.25">
      <c r="A369" t="str">
        <f>VLOOKUP(AC369,'CORRELAÇÃO UNIDADES'!A:B,2,0)</f>
        <v>DTCC</v>
      </c>
      <c r="B369">
        <f t="shared" si="5"/>
        <v>2</v>
      </c>
      <c r="C369" s="2">
        <v>648902664</v>
      </c>
      <c r="D369" s="2">
        <v>109978</v>
      </c>
      <c r="E369" s="3" t="s">
        <v>39</v>
      </c>
      <c r="F369" s="4">
        <v>43867.637243784724</v>
      </c>
      <c r="G369" s="3" t="s">
        <v>330</v>
      </c>
      <c r="H369" s="3" t="s">
        <v>41</v>
      </c>
      <c r="I369" s="3" t="s">
        <v>253</v>
      </c>
      <c r="J369" s="3" t="s">
        <v>43</v>
      </c>
      <c r="K369" s="2">
        <v>2012</v>
      </c>
      <c r="L369" s="2">
        <v>2041853</v>
      </c>
      <c r="M369" s="3" t="s">
        <v>66</v>
      </c>
      <c r="N369" s="3" t="s">
        <v>45</v>
      </c>
      <c r="O369" s="3" t="s">
        <v>46</v>
      </c>
      <c r="P369" s="5">
        <v>27.78</v>
      </c>
      <c r="Q369" s="6">
        <v>3.6</v>
      </c>
      <c r="R369" s="2">
        <v>194435</v>
      </c>
      <c r="S369" s="2">
        <v>218</v>
      </c>
      <c r="T369" s="7">
        <v>7.85</v>
      </c>
      <c r="U369" s="8">
        <v>100</v>
      </c>
      <c r="V369" s="2">
        <v>11396534</v>
      </c>
      <c r="W369" s="3" t="s">
        <v>72</v>
      </c>
      <c r="X369" s="3" t="s">
        <v>48</v>
      </c>
      <c r="Y369" s="3" t="s">
        <v>73</v>
      </c>
      <c r="Z369" s="3" t="s">
        <v>74</v>
      </c>
      <c r="AA369" s="3" t="s">
        <v>51</v>
      </c>
      <c r="AB369" s="3" t="s">
        <v>52</v>
      </c>
      <c r="AC369" s="3" t="s">
        <v>53</v>
      </c>
      <c r="AH369" s="3" t="s">
        <v>54</v>
      </c>
      <c r="AJ369" s="3" t="s">
        <v>352</v>
      </c>
      <c r="AK369" s="3" t="s">
        <v>331</v>
      </c>
      <c r="AL369" s="3" t="s">
        <v>68</v>
      </c>
      <c r="AM369" s="3" t="s">
        <v>257</v>
      </c>
      <c r="AO369" s="3" t="s">
        <v>58</v>
      </c>
    </row>
    <row r="370" spans="1:41" x14ac:dyDescent="0.25">
      <c r="A370" t="str">
        <f>VLOOKUP(AC370,'CORRELAÇÃO UNIDADES'!A:B,2,0)</f>
        <v>DGTI</v>
      </c>
      <c r="B370">
        <f t="shared" si="5"/>
        <v>2</v>
      </c>
      <c r="C370" s="2">
        <v>648997639</v>
      </c>
      <c r="D370" s="2">
        <v>109978</v>
      </c>
      <c r="E370" s="3" t="s">
        <v>39</v>
      </c>
      <c r="F370" s="4">
        <v>43868.307905358794</v>
      </c>
      <c r="G370" s="3" t="s">
        <v>348</v>
      </c>
      <c r="H370" s="3" t="s">
        <v>41</v>
      </c>
      <c r="I370" s="3" t="s">
        <v>239</v>
      </c>
      <c r="J370" s="3" t="s">
        <v>349</v>
      </c>
      <c r="K370" s="2">
        <v>2015</v>
      </c>
      <c r="L370" s="2">
        <v>68775056</v>
      </c>
      <c r="M370" s="3" t="s">
        <v>174</v>
      </c>
      <c r="N370" s="3" t="s">
        <v>45</v>
      </c>
      <c r="O370" s="3" t="s">
        <v>46</v>
      </c>
      <c r="P370" s="5">
        <v>40.26</v>
      </c>
      <c r="Q370" s="6">
        <v>3.59</v>
      </c>
      <c r="R370" s="2">
        <v>46120</v>
      </c>
      <c r="S370" s="2">
        <v>313</v>
      </c>
      <c r="T370" s="7">
        <v>7.77</v>
      </c>
      <c r="U370" s="8">
        <v>144.49</v>
      </c>
      <c r="V370" s="2">
        <v>9895191</v>
      </c>
      <c r="W370" s="3" t="s">
        <v>47</v>
      </c>
      <c r="X370" s="3" t="s">
        <v>48</v>
      </c>
      <c r="Y370" s="3" t="s">
        <v>49</v>
      </c>
      <c r="Z370" s="3" t="s">
        <v>50</v>
      </c>
      <c r="AA370" s="3" t="s">
        <v>51</v>
      </c>
      <c r="AB370" s="3" t="s">
        <v>52</v>
      </c>
      <c r="AC370" s="3" t="s">
        <v>291</v>
      </c>
      <c r="AH370" s="3" t="s">
        <v>54</v>
      </c>
      <c r="AJ370" s="3" t="s">
        <v>55</v>
      </c>
      <c r="AK370" s="3" t="s">
        <v>350</v>
      </c>
      <c r="AL370" s="3" t="s">
        <v>68</v>
      </c>
      <c r="AM370" s="3" t="s">
        <v>242</v>
      </c>
      <c r="AO370" s="3" t="s">
        <v>58</v>
      </c>
    </row>
    <row r="371" spans="1:41" x14ac:dyDescent="0.25">
      <c r="A371" t="str">
        <f>VLOOKUP(AC371,'CORRELAÇÃO UNIDADES'!A:B,2,0)</f>
        <v>PROINFRA</v>
      </c>
      <c r="B371">
        <f t="shared" si="5"/>
        <v>2</v>
      </c>
      <c r="C371" s="2">
        <v>649002278</v>
      </c>
      <c r="D371" s="2">
        <v>109978</v>
      </c>
      <c r="E371" s="3" t="s">
        <v>39</v>
      </c>
      <c r="F371" s="4">
        <v>43868.319385567127</v>
      </c>
      <c r="G371" s="3" t="s">
        <v>356</v>
      </c>
      <c r="H371" s="3" t="s">
        <v>294</v>
      </c>
      <c r="I371" s="3" t="s">
        <v>385</v>
      </c>
      <c r="J371" s="3" t="s">
        <v>43</v>
      </c>
      <c r="K371" s="2">
        <v>2017</v>
      </c>
      <c r="L371" s="2">
        <v>2041853</v>
      </c>
      <c r="M371" s="3" t="s">
        <v>66</v>
      </c>
      <c r="N371" s="3" t="s">
        <v>45</v>
      </c>
      <c r="O371" s="3" t="s">
        <v>84</v>
      </c>
      <c r="P371" s="5">
        <v>50</v>
      </c>
      <c r="Q371" s="6">
        <v>4.9000000000000004</v>
      </c>
      <c r="R371" s="2">
        <v>1</v>
      </c>
      <c r="S371" s="2">
        <v>-4</v>
      </c>
      <c r="T371" s="7">
        <v>-0.08</v>
      </c>
      <c r="U371" s="8">
        <v>244.9</v>
      </c>
      <c r="V371" s="2">
        <v>9895191</v>
      </c>
      <c r="W371" s="3" t="s">
        <v>47</v>
      </c>
      <c r="X371" s="3" t="s">
        <v>48</v>
      </c>
      <c r="Y371" s="3" t="s">
        <v>49</v>
      </c>
      <c r="Z371" s="3" t="s">
        <v>50</v>
      </c>
      <c r="AA371" s="3" t="s">
        <v>51</v>
      </c>
      <c r="AB371" s="3" t="s">
        <v>52</v>
      </c>
      <c r="AC371" s="3" t="s">
        <v>75</v>
      </c>
      <c r="AH371" s="3" t="s">
        <v>54</v>
      </c>
      <c r="AJ371" s="3" t="s">
        <v>55</v>
      </c>
      <c r="AK371" s="3" t="s">
        <v>358</v>
      </c>
      <c r="AL371" s="3" t="s">
        <v>68</v>
      </c>
      <c r="AM371" s="3" t="s">
        <v>113</v>
      </c>
      <c r="AO371" s="3" t="s">
        <v>386</v>
      </c>
    </row>
    <row r="372" spans="1:41" x14ac:dyDescent="0.25">
      <c r="A372" t="str">
        <f>VLOOKUP(AC372,'CORRELAÇÃO UNIDADES'!A:B,2,0)</f>
        <v>PROINFRA</v>
      </c>
      <c r="B372">
        <f t="shared" si="5"/>
        <v>2</v>
      </c>
      <c r="C372" s="2">
        <v>649003582</v>
      </c>
      <c r="D372" s="2">
        <v>109978</v>
      </c>
      <c r="E372" s="3" t="s">
        <v>39</v>
      </c>
      <c r="F372" s="4">
        <v>43868.323271180554</v>
      </c>
      <c r="G372" s="3" t="s">
        <v>270</v>
      </c>
      <c r="H372" s="3" t="s">
        <v>41</v>
      </c>
      <c r="I372" s="3" t="s">
        <v>271</v>
      </c>
      <c r="J372" s="3" t="s">
        <v>43</v>
      </c>
      <c r="K372" s="2">
        <v>2016</v>
      </c>
      <c r="L372" s="2">
        <v>2041853</v>
      </c>
      <c r="M372" s="3" t="s">
        <v>66</v>
      </c>
      <c r="N372" s="3" t="s">
        <v>45</v>
      </c>
      <c r="O372" s="3" t="s">
        <v>84</v>
      </c>
      <c r="P372" s="5">
        <v>10</v>
      </c>
      <c r="Q372" s="6">
        <v>5</v>
      </c>
      <c r="R372" s="2">
        <v>5200</v>
      </c>
      <c r="S372" s="2">
        <v>1378</v>
      </c>
      <c r="T372" s="7">
        <v>0.01</v>
      </c>
      <c r="U372" s="8">
        <v>50</v>
      </c>
      <c r="V372" s="2">
        <v>9895191</v>
      </c>
      <c r="W372" s="3" t="s">
        <v>47</v>
      </c>
      <c r="X372" s="3" t="s">
        <v>48</v>
      </c>
      <c r="Y372" s="3" t="s">
        <v>49</v>
      </c>
      <c r="Z372" s="3" t="s">
        <v>50</v>
      </c>
      <c r="AA372" s="3" t="s">
        <v>51</v>
      </c>
      <c r="AB372" s="3" t="s">
        <v>52</v>
      </c>
      <c r="AC372" s="3" t="s">
        <v>75</v>
      </c>
      <c r="AH372" s="3" t="s">
        <v>54</v>
      </c>
      <c r="AJ372" s="3" t="s">
        <v>55</v>
      </c>
      <c r="AK372" s="3" t="s">
        <v>272</v>
      </c>
      <c r="AL372" s="3" t="s">
        <v>68</v>
      </c>
      <c r="AM372" s="3" t="s">
        <v>133</v>
      </c>
      <c r="AO372" s="3" t="s">
        <v>273</v>
      </c>
    </row>
    <row r="373" spans="1:41" x14ac:dyDescent="0.25">
      <c r="A373" t="str">
        <f>VLOOKUP(AC373,'CORRELAÇÃO UNIDADES'!A:B,2,0)</f>
        <v>DTCC</v>
      </c>
      <c r="B373">
        <f t="shared" si="5"/>
        <v>2</v>
      </c>
      <c r="C373" s="2">
        <v>649018833</v>
      </c>
      <c r="D373" s="2">
        <v>109978</v>
      </c>
      <c r="E373" s="3" t="s">
        <v>39</v>
      </c>
      <c r="F373" s="4">
        <v>43868.357959328707</v>
      </c>
      <c r="G373" s="3" t="s">
        <v>195</v>
      </c>
      <c r="H373" s="3" t="s">
        <v>41</v>
      </c>
      <c r="I373" s="3" t="s">
        <v>196</v>
      </c>
      <c r="J373" s="3" t="s">
        <v>197</v>
      </c>
      <c r="K373" s="2">
        <v>2009</v>
      </c>
      <c r="L373" s="2">
        <v>3892</v>
      </c>
      <c r="M373" s="3" t="s">
        <v>198</v>
      </c>
      <c r="N373" s="3" t="s">
        <v>45</v>
      </c>
      <c r="O373" s="3" t="s">
        <v>46</v>
      </c>
      <c r="P373" s="5">
        <v>40.409999999999997</v>
      </c>
      <c r="Q373" s="6">
        <v>3.59</v>
      </c>
      <c r="R373" s="2">
        <v>679159</v>
      </c>
      <c r="S373" s="2">
        <v>204</v>
      </c>
      <c r="T373" s="7">
        <v>5.05</v>
      </c>
      <c r="U373" s="8">
        <v>145.03</v>
      </c>
      <c r="V373" s="2">
        <v>9895191</v>
      </c>
      <c r="W373" s="3" t="s">
        <v>47</v>
      </c>
      <c r="X373" s="3" t="s">
        <v>48</v>
      </c>
      <c r="Y373" s="3" t="s">
        <v>49</v>
      </c>
      <c r="Z373" s="3" t="s">
        <v>50</v>
      </c>
      <c r="AA373" s="3" t="s">
        <v>51</v>
      </c>
      <c r="AB373" s="3" t="s">
        <v>52</v>
      </c>
      <c r="AC373" s="3" t="s">
        <v>53</v>
      </c>
      <c r="AH373" s="3" t="s">
        <v>54</v>
      </c>
      <c r="AJ373" s="3" t="s">
        <v>55</v>
      </c>
      <c r="AK373" s="3" t="s">
        <v>199</v>
      </c>
      <c r="AL373" s="3" t="s">
        <v>68</v>
      </c>
      <c r="AM373" s="3" t="s">
        <v>200</v>
      </c>
      <c r="AO373" s="3" t="s">
        <v>58</v>
      </c>
    </row>
    <row r="374" spans="1:41" x14ac:dyDescent="0.25">
      <c r="A374" t="str">
        <f>VLOOKUP(AC374,'CORRELAÇÃO UNIDADES'!A:B,2,0)</f>
        <v>PROINFRA</v>
      </c>
      <c r="B374">
        <f t="shared" si="5"/>
        <v>2</v>
      </c>
      <c r="C374" s="2">
        <v>649022369</v>
      </c>
      <c r="D374" s="2">
        <v>109978</v>
      </c>
      <c r="E374" s="3" t="s">
        <v>39</v>
      </c>
      <c r="F374" s="4">
        <v>43868.376255127318</v>
      </c>
      <c r="G374" s="3" t="s">
        <v>148</v>
      </c>
      <c r="H374" s="3" t="s">
        <v>41</v>
      </c>
      <c r="I374" s="3" t="s">
        <v>131</v>
      </c>
      <c r="J374" s="3" t="s">
        <v>43</v>
      </c>
      <c r="K374" s="2">
        <v>2012</v>
      </c>
      <c r="L374" s="2">
        <v>13104255</v>
      </c>
      <c r="M374" s="3" t="s">
        <v>194</v>
      </c>
      <c r="N374" s="3" t="s">
        <v>45</v>
      </c>
      <c r="O374" s="3" t="s">
        <v>84</v>
      </c>
      <c r="P374" s="5">
        <v>3</v>
      </c>
      <c r="Q374" s="6">
        <v>4.8</v>
      </c>
      <c r="R374" s="2">
        <v>111385</v>
      </c>
      <c r="S374" s="2">
        <v>5</v>
      </c>
      <c r="T374" s="7">
        <v>1.67</v>
      </c>
      <c r="U374" s="8">
        <v>14.4</v>
      </c>
      <c r="V374" s="2">
        <v>11396534</v>
      </c>
      <c r="W374" s="3" t="s">
        <v>72</v>
      </c>
      <c r="X374" s="3" t="s">
        <v>48</v>
      </c>
      <c r="Y374" s="3" t="s">
        <v>73</v>
      </c>
      <c r="Z374" s="3" t="s">
        <v>74</v>
      </c>
      <c r="AA374" s="3" t="s">
        <v>51</v>
      </c>
      <c r="AB374" s="3" t="s">
        <v>52</v>
      </c>
      <c r="AC374" s="3" t="s">
        <v>75</v>
      </c>
      <c r="AH374" s="3" t="s">
        <v>54</v>
      </c>
      <c r="AJ374" s="3" t="s">
        <v>225</v>
      </c>
      <c r="AK374" s="3" t="s">
        <v>149</v>
      </c>
      <c r="AL374" s="3" t="s">
        <v>120</v>
      </c>
      <c r="AM374" s="3" t="s">
        <v>133</v>
      </c>
      <c r="AO374" s="3" t="s">
        <v>134</v>
      </c>
    </row>
    <row r="375" spans="1:41" x14ac:dyDescent="0.25">
      <c r="A375" t="str">
        <f>VLOOKUP(AC375,'CORRELAÇÃO UNIDADES'!A:B,2,0)</f>
        <v>PROINFRA</v>
      </c>
      <c r="B375">
        <f t="shared" si="5"/>
        <v>2</v>
      </c>
      <c r="C375" s="2">
        <v>649027597</v>
      </c>
      <c r="D375" s="2">
        <v>109978</v>
      </c>
      <c r="E375" s="3" t="s">
        <v>39</v>
      </c>
      <c r="F375" s="4">
        <v>43868.376613611108</v>
      </c>
      <c r="G375" s="3" t="s">
        <v>152</v>
      </c>
      <c r="H375" s="3" t="s">
        <v>41</v>
      </c>
      <c r="I375" s="3" t="s">
        <v>131</v>
      </c>
      <c r="J375" s="3" t="s">
        <v>43</v>
      </c>
      <c r="K375" s="2">
        <v>2016</v>
      </c>
      <c r="L375" s="2">
        <v>13104255</v>
      </c>
      <c r="M375" s="3" t="s">
        <v>194</v>
      </c>
      <c r="N375" s="3" t="s">
        <v>45</v>
      </c>
      <c r="O375" s="3" t="s">
        <v>84</v>
      </c>
      <c r="P375" s="5">
        <v>3</v>
      </c>
      <c r="Q375" s="6">
        <v>4.8</v>
      </c>
      <c r="R375" s="2">
        <v>111385</v>
      </c>
      <c r="S375" s="2">
        <v>5</v>
      </c>
      <c r="T375" s="7">
        <v>1.67</v>
      </c>
      <c r="U375" s="8">
        <v>14.4</v>
      </c>
      <c r="V375" s="2">
        <v>11396534</v>
      </c>
      <c r="W375" s="3" t="s">
        <v>72</v>
      </c>
      <c r="X375" s="3" t="s">
        <v>48</v>
      </c>
      <c r="Y375" s="3" t="s">
        <v>73</v>
      </c>
      <c r="Z375" s="3" t="s">
        <v>74</v>
      </c>
      <c r="AA375" s="3" t="s">
        <v>51</v>
      </c>
      <c r="AB375" s="3" t="s">
        <v>52</v>
      </c>
      <c r="AC375" s="3" t="s">
        <v>75</v>
      </c>
      <c r="AH375" s="3" t="s">
        <v>54</v>
      </c>
      <c r="AJ375" s="3" t="s">
        <v>352</v>
      </c>
      <c r="AK375" s="3" t="s">
        <v>153</v>
      </c>
      <c r="AL375" s="3" t="s">
        <v>120</v>
      </c>
      <c r="AM375" s="3" t="s">
        <v>133</v>
      </c>
      <c r="AO375" s="3" t="s">
        <v>134</v>
      </c>
    </row>
    <row r="376" spans="1:41" x14ac:dyDescent="0.25">
      <c r="A376" t="str">
        <f>VLOOKUP(AC376,'CORRELAÇÃO UNIDADES'!A:B,2,0)</f>
        <v>PROINFRA</v>
      </c>
      <c r="B376">
        <f t="shared" si="5"/>
        <v>2</v>
      </c>
      <c r="C376" s="2">
        <v>649027694</v>
      </c>
      <c r="D376" s="2">
        <v>109978</v>
      </c>
      <c r="E376" s="3" t="s">
        <v>39</v>
      </c>
      <c r="F376" s="4">
        <v>43868.376958449073</v>
      </c>
      <c r="G376" s="3" t="s">
        <v>135</v>
      </c>
      <c r="H376" s="3" t="s">
        <v>41</v>
      </c>
      <c r="I376" s="3" t="s">
        <v>136</v>
      </c>
      <c r="J376" s="3" t="s">
        <v>43</v>
      </c>
      <c r="K376" s="2">
        <v>2011</v>
      </c>
      <c r="L376" s="2">
        <v>13104255</v>
      </c>
      <c r="M376" s="3" t="s">
        <v>194</v>
      </c>
      <c r="N376" s="3" t="s">
        <v>45</v>
      </c>
      <c r="O376" s="3" t="s">
        <v>84</v>
      </c>
      <c r="P376" s="5">
        <v>3</v>
      </c>
      <c r="Q376" s="6">
        <v>4.8</v>
      </c>
      <c r="R376" s="2">
        <v>111385</v>
      </c>
      <c r="S376" s="2">
        <v>5</v>
      </c>
      <c r="T376" s="7">
        <v>1.67</v>
      </c>
      <c r="U376" s="8">
        <v>14.4</v>
      </c>
      <c r="V376" s="2">
        <v>11396534</v>
      </c>
      <c r="W376" s="3" t="s">
        <v>72</v>
      </c>
      <c r="X376" s="3" t="s">
        <v>48</v>
      </c>
      <c r="Y376" s="3" t="s">
        <v>73</v>
      </c>
      <c r="Z376" s="3" t="s">
        <v>74</v>
      </c>
      <c r="AA376" s="3" t="s">
        <v>51</v>
      </c>
      <c r="AB376" s="3" t="s">
        <v>52</v>
      </c>
      <c r="AC376" s="3" t="s">
        <v>75</v>
      </c>
      <c r="AH376" s="3" t="s">
        <v>54</v>
      </c>
      <c r="AJ376" s="3" t="s">
        <v>225</v>
      </c>
      <c r="AK376" s="3" t="s">
        <v>137</v>
      </c>
      <c r="AL376" s="3" t="s">
        <v>120</v>
      </c>
      <c r="AM376" s="3" t="s">
        <v>133</v>
      </c>
      <c r="AO376" s="3" t="s">
        <v>134</v>
      </c>
    </row>
    <row r="377" spans="1:41" x14ac:dyDescent="0.25">
      <c r="A377" t="str">
        <f>VLOOKUP(AC377,'CORRELAÇÃO UNIDADES'!A:B,2,0)</f>
        <v>PROINFRA</v>
      </c>
      <c r="B377">
        <f t="shared" si="5"/>
        <v>2</v>
      </c>
      <c r="C377" s="2">
        <v>649022420</v>
      </c>
      <c r="D377" s="2">
        <v>109978</v>
      </c>
      <c r="E377" s="3" t="s">
        <v>39</v>
      </c>
      <c r="F377" s="4">
        <v>43868.377277083331</v>
      </c>
      <c r="G377" s="3" t="s">
        <v>144</v>
      </c>
      <c r="H377" s="3" t="s">
        <v>41</v>
      </c>
      <c r="I377" s="3" t="s">
        <v>136</v>
      </c>
      <c r="J377" s="3" t="s">
        <v>43</v>
      </c>
      <c r="K377" s="2">
        <v>2011</v>
      </c>
      <c r="L377" s="2">
        <v>13104255</v>
      </c>
      <c r="M377" s="3" t="s">
        <v>194</v>
      </c>
      <c r="N377" s="3" t="s">
        <v>45</v>
      </c>
      <c r="O377" s="3" t="s">
        <v>84</v>
      </c>
      <c r="P377" s="5">
        <v>3</v>
      </c>
      <c r="Q377" s="6">
        <v>4.8</v>
      </c>
      <c r="R377" s="2">
        <v>111385</v>
      </c>
      <c r="S377" s="2">
        <v>5</v>
      </c>
      <c r="T377" s="7">
        <v>1.67</v>
      </c>
      <c r="U377" s="8">
        <v>14.4</v>
      </c>
      <c r="V377" s="2">
        <v>11396534</v>
      </c>
      <c r="W377" s="3" t="s">
        <v>72</v>
      </c>
      <c r="X377" s="3" t="s">
        <v>48</v>
      </c>
      <c r="Y377" s="3" t="s">
        <v>73</v>
      </c>
      <c r="Z377" s="3" t="s">
        <v>74</v>
      </c>
      <c r="AA377" s="3" t="s">
        <v>51</v>
      </c>
      <c r="AB377" s="3" t="s">
        <v>52</v>
      </c>
      <c r="AC377" s="3" t="s">
        <v>75</v>
      </c>
      <c r="AH377" s="3" t="s">
        <v>54</v>
      </c>
      <c r="AJ377" s="3" t="s">
        <v>352</v>
      </c>
      <c r="AK377" s="3" t="s">
        <v>145</v>
      </c>
      <c r="AL377" s="3" t="s">
        <v>120</v>
      </c>
      <c r="AM377" s="3" t="s">
        <v>133</v>
      </c>
      <c r="AO377" s="3" t="s">
        <v>134</v>
      </c>
    </row>
    <row r="378" spans="1:41" x14ac:dyDescent="0.25">
      <c r="A378" t="str">
        <f>VLOOKUP(AC378,'CORRELAÇÃO UNIDADES'!A:B,2,0)</f>
        <v>PROINFRA</v>
      </c>
      <c r="B378">
        <f t="shared" si="5"/>
        <v>2</v>
      </c>
      <c r="C378" s="2">
        <v>649022622</v>
      </c>
      <c r="D378" s="2">
        <v>109978</v>
      </c>
      <c r="E378" s="3" t="s">
        <v>39</v>
      </c>
      <c r="F378" s="4">
        <v>43868.377779814815</v>
      </c>
      <c r="G378" s="3" t="s">
        <v>140</v>
      </c>
      <c r="H378" s="3" t="s">
        <v>41</v>
      </c>
      <c r="I378" s="3" t="s">
        <v>131</v>
      </c>
      <c r="J378" s="3" t="s">
        <v>43</v>
      </c>
      <c r="K378" s="2">
        <v>2012</v>
      </c>
      <c r="L378" s="2">
        <v>13104255</v>
      </c>
      <c r="M378" s="3" t="s">
        <v>194</v>
      </c>
      <c r="N378" s="3" t="s">
        <v>45</v>
      </c>
      <c r="O378" s="3" t="s">
        <v>84</v>
      </c>
      <c r="P378" s="5">
        <v>3</v>
      </c>
      <c r="Q378" s="6">
        <v>4.8</v>
      </c>
      <c r="R378" s="2">
        <v>111385</v>
      </c>
      <c r="S378" s="2">
        <v>5</v>
      </c>
      <c r="T378" s="7">
        <v>1.67</v>
      </c>
      <c r="U378" s="8">
        <v>14.4</v>
      </c>
      <c r="V378" s="2">
        <v>11396534</v>
      </c>
      <c r="W378" s="3" t="s">
        <v>72</v>
      </c>
      <c r="X378" s="3" t="s">
        <v>48</v>
      </c>
      <c r="Y378" s="3" t="s">
        <v>73</v>
      </c>
      <c r="Z378" s="3" t="s">
        <v>74</v>
      </c>
      <c r="AA378" s="3" t="s">
        <v>51</v>
      </c>
      <c r="AB378" s="3" t="s">
        <v>52</v>
      </c>
      <c r="AC378" s="3" t="s">
        <v>75</v>
      </c>
      <c r="AH378" s="3" t="s">
        <v>54</v>
      </c>
      <c r="AJ378" s="3" t="s">
        <v>225</v>
      </c>
      <c r="AK378" s="3" t="s">
        <v>141</v>
      </c>
      <c r="AL378" s="3" t="s">
        <v>120</v>
      </c>
      <c r="AM378" s="3" t="s">
        <v>133</v>
      </c>
      <c r="AO378" s="3" t="s">
        <v>134</v>
      </c>
    </row>
    <row r="379" spans="1:41" x14ac:dyDescent="0.25">
      <c r="A379" t="str">
        <f>VLOOKUP(AC379,'CORRELAÇÃO UNIDADES'!A:B,2,0)</f>
        <v>PROINFRA</v>
      </c>
      <c r="B379">
        <f t="shared" si="5"/>
        <v>2</v>
      </c>
      <c r="C379" s="2">
        <v>649029877</v>
      </c>
      <c r="D379" s="2">
        <v>109978</v>
      </c>
      <c r="E379" s="3" t="s">
        <v>39</v>
      </c>
      <c r="F379" s="4">
        <v>43868.378096562497</v>
      </c>
      <c r="G379" s="3" t="s">
        <v>142</v>
      </c>
      <c r="H379" s="3" t="s">
        <v>41</v>
      </c>
      <c r="I379" s="3" t="s">
        <v>136</v>
      </c>
      <c r="J379" s="3" t="s">
        <v>43</v>
      </c>
      <c r="K379" s="2">
        <v>2011</v>
      </c>
      <c r="L379" s="2">
        <v>13104255</v>
      </c>
      <c r="M379" s="3" t="s">
        <v>194</v>
      </c>
      <c r="N379" s="3" t="s">
        <v>45</v>
      </c>
      <c r="O379" s="3" t="s">
        <v>84</v>
      </c>
      <c r="P379" s="5">
        <v>3</v>
      </c>
      <c r="Q379" s="6">
        <v>4.8</v>
      </c>
      <c r="R379" s="2">
        <v>111385</v>
      </c>
      <c r="S379" s="2">
        <v>5</v>
      </c>
      <c r="T379" s="7">
        <v>1.67</v>
      </c>
      <c r="U379" s="8">
        <v>14.4</v>
      </c>
      <c r="V379" s="2">
        <v>11396534</v>
      </c>
      <c r="W379" s="3" t="s">
        <v>72</v>
      </c>
      <c r="X379" s="3" t="s">
        <v>48</v>
      </c>
      <c r="Y379" s="3" t="s">
        <v>73</v>
      </c>
      <c r="Z379" s="3" t="s">
        <v>74</v>
      </c>
      <c r="AA379" s="3" t="s">
        <v>51</v>
      </c>
      <c r="AB379" s="3" t="s">
        <v>52</v>
      </c>
      <c r="AC379" s="3" t="s">
        <v>75</v>
      </c>
      <c r="AH379" s="3" t="s">
        <v>54</v>
      </c>
      <c r="AJ379" s="3" t="s">
        <v>352</v>
      </c>
      <c r="AK379" s="3" t="s">
        <v>143</v>
      </c>
      <c r="AL379" s="3" t="s">
        <v>120</v>
      </c>
      <c r="AM379" s="3" t="s">
        <v>133</v>
      </c>
      <c r="AO379" s="3" t="s">
        <v>134</v>
      </c>
    </row>
    <row r="380" spans="1:41" x14ac:dyDescent="0.25">
      <c r="A380" t="str">
        <f>VLOOKUP(AC380,'CORRELAÇÃO UNIDADES'!A:B,2,0)</f>
        <v>PROINFRA</v>
      </c>
      <c r="B380">
        <f t="shared" si="5"/>
        <v>2</v>
      </c>
      <c r="C380" s="2">
        <v>649030818</v>
      </c>
      <c r="D380" s="2">
        <v>109978</v>
      </c>
      <c r="E380" s="3" t="s">
        <v>39</v>
      </c>
      <c r="F380" s="4">
        <v>43868.378561458332</v>
      </c>
      <c r="G380" s="3" t="s">
        <v>150</v>
      </c>
      <c r="H380" s="3" t="s">
        <v>41</v>
      </c>
      <c r="I380" s="3" t="s">
        <v>131</v>
      </c>
      <c r="J380" s="3" t="s">
        <v>43</v>
      </c>
      <c r="K380" s="2">
        <v>2016</v>
      </c>
      <c r="L380" s="2">
        <v>13104255</v>
      </c>
      <c r="M380" s="3" t="s">
        <v>194</v>
      </c>
      <c r="N380" s="3" t="s">
        <v>45</v>
      </c>
      <c r="O380" s="3" t="s">
        <v>84</v>
      </c>
      <c r="P380" s="5">
        <v>3</v>
      </c>
      <c r="Q380" s="6">
        <v>4.8</v>
      </c>
      <c r="R380" s="2">
        <v>111385</v>
      </c>
      <c r="S380" s="2">
        <v>5</v>
      </c>
      <c r="T380" s="7">
        <v>1.67</v>
      </c>
      <c r="U380" s="8">
        <v>14.4</v>
      </c>
      <c r="V380" s="2">
        <v>11396534</v>
      </c>
      <c r="W380" s="3" t="s">
        <v>72</v>
      </c>
      <c r="X380" s="3" t="s">
        <v>48</v>
      </c>
      <c r="Y380" s="3" t="s">
        <v>73</v>
      </c>
      <c r="Z380" s="3" t="s">
        <v>74</v>
      </c>
      <c r="AA380" s="3" t="s">
        <v>51</v>
      </c>
      <c r="AB380" s="3" t="s">
        <v>52</v>
      </c>
      <c r="AC380" s="3" t="s">
        <v>75</v>
      </c>
      <c r="AH380" s="3" t="s">
        <v>54</v>
      </c>
      <c r="AJ380" s="3" t="s">
        <v>352</v>
      </c>
      <c r="AK380" s="3" t="s">
        <v>151</v>
      </c>
      <c r="AL380" s="3" t="s">
        <v>120</v>
      </c>
      <c r="AM380" s="3" t="s">
        <v>133</v>
      </c>
      <c r="AO380" s="3" t="s">
        <v>134</v>
      </c>
    </row>
    <row r="381" spans="1:41" x14ac:dyDescent="0.25">
      <c r="A381" t="str">
        <f>VLOOKUP(AC381,'CORRELAÇÃO UNIDADES'!A:B,2,0)</f>
        <v>PROINFRA</v>
      </c>
      <c r="B381">
        <f t="shared" si="5"/>
        <v>2</v>
      </c>
      <c r="C381" s="2">
        <v>649030092</v>
      </c>
      <c r="D381" s="2">
        <v>109978</v>
      </c>
      <c r="E381" s="3" t="s">
        <v>39</v>
      </c>
      <c r="F381" s="4">
        <v>43868.378683136572</v>
      </c>
      <c r="G381" s="3" t="s">
        <v>146</v>
      </c>
      <c r="H381" s="3" t="s">
        <v>41</v>
      </c>
      <c r="I381" s="3" t="s">
        <v>131</v>
      </c>
      <c r="J381" s="3" t="s">
        <v>43</v>
      </c>
      <c r="K381" s="2">
        <v>2016</v>
      </c>
      <c r="L381" s="2">
        <v>13104255</v>
      </c>
      <c r="M381" s="3" t="s">
        <v>194</v>
      </c>
      <c r="N381" s="3" t="s">
        <v>45</v>
      </c>
      <c r="O381" s="3" t="s">
        <v>84</v>
      </c>
      <c r="P381" s="5">
        <v>3</v>
      </c>
      <c r="Q381" s="6">
        <v>4.8</v>
      </c>
      <c r="R381" s="2">
        <v>111385</v>
      </c>
      <c r="S381" s="2">
        <v>5</v>
      </c>
      <c r="T381" s="7">
        <v>1.67</v>
      </c>
      <c r="U381" s="8">
        <v>14.4</v>
      </c>
      <c r="V381" s="2">
        <v>11396534</v>
      </c>
      <c r="W381" s="3" t="s">
        <v>72</v>
      </c>
      <c r="X381" s="3" t="s">
        <v>48</v>
      </c>
      <c r="Y381" s="3" t="s">
        <v>73</v>
      </c>
      <c r="Z381" s="3" t="s">
        <v>74</v>
      </c>
      <c r="AA381" s="3" t="s">
        <v>51</v>
      </c>
      <c r="AB381" s="3" t="s">
        <v>52</v>
      </c>
      <c r="AC381" s="3" t="s">
        <v>75</v>
      </c>
      <c r="AH381" s="3" t="s">
        <v>54</v>
      </c>
      <c r="AJ381" s="3" t="s">
        <v>225</v>
      </c>
      <c r="AK381" s="3" t="s">
        <v>147</v>
      </c>
      <c r="AL381" s="3" t="s">
        <v>120</v>
      </c>
      <c r="AM381" s="3" t="s">
        <v>133</v>
      </c>
      <c r="AO381" s="3" t="s">
        <v>134</v>
      </c>
    </row>
    <row r="382" spans="1:41" x14ac:dyDescent="0.25">
      <c r="A382" t="str">
        <f>VLOOKUP(AC382,'CORRELAÇÃO UNIDADES'!A:B,2,0)</f>
        <v>PROINFRA</v>
      </c>
      <c r="B382">
        <f t="shared" si="5"/>
        <v>2</v>
      </c>
      <c r="C382" s="2">
        <v>649030205</v>
      </c>
      <c r="D382" s="2">
        <v>109978</v>
      </c>
      <c r="E382" s="3" t="s">
        <v>39</v>
      </c>
      <c r="F382" s="4">
        <v>43868.378992013888</v>
      </c>
      <c r="G382" s="3" t="s">
        <v>138</v>
      </c>
      <c r="H382" s="3" t="s">
        <v>41</v>
      </c>
      <c r="I382" s="3" t="s">
        <v>131</v>
      </c>
      <c r="J382" s="3" t="s">
        <v>43</v>
      </c>
      <c r="K382" s="2">
        <v>2016</v>
      </c>
      <c r="L382" s="2">
        <v>13104255</v>
      </c>
      <c r="M382" s="3" t="s">
        <v>194</v>
      </c>
      <c r="N382" s="3" t="s">
        <v>45</v>
      </c>
      <c r="O382" s="3" t="s">
        <v>84</v>
      </c>
      <c r="P382" s="5">
        <v>3</v>
      </c>
      <c r="Q382" s="6">
        <v>4.8</v>
      </c>
      <c r="R382" s="2">
        <v>111385</v>
      </c>
      <c r="S382" s="2">
        <v>5</v>
      </c>
      <c r="T382" s="7">
        <v>1.67</v>
      </c>
      <c r="U382" s="8">
        <v>14.4</v>
      </c>
      <c r="V382" s="2">
        <v>11396534</v>
      </c>
      <c r="W382" s="3" t="s">
        <v>72</v>
      </c>
      <c r="X382" s="3" t="s">
        <v>48</v>
      </c>
      <c r="Y382" s="3" t="s">
        <v>73</v>
      </c>
      <c r="Z382" s="3" t="s">
        <v>74</v>
      </c>
      <c r="AA382" s="3" t="s">
        <v>51</v>
      </c>
      <c r="AB382" s="3" t="s">
        <v>52</v>
      </c>
      <c r="AC382" s="3" t="s">
        <v>75</v>
      </c>
      <c r="AH382" s="3" t="s">
        <v>54</v>
      </c>
      <c r="AJ382" s="3" t="s">
        <v>352</v>
      </c>
      <c r="AK382" s="3" t="s">
        <v>139</v>
      </c>
      <c r="AL382" s="3" t="s">
        <v>120</v>
      </c>
      <c r="AM382" s="3" t="s">
        <v>133</v>
      </c>
      <c r="AO382" s="3" t="s">
        <v>134</v>
      </c>
    </row>
    <row r="383" spans="1:41" x14ac:dyDescent="0.25">
      <c r="A383" t="str">
        <f>VLOOKUP(AC383,'CORRELAÇÃO UNIDADES'!A:B,2,0)</f>
        <v>PROINFRA</v>
      </c>
      <c r="B383">
        <f t="shared" si="5"/>
        <v>2</v>
      </c>
      <c r="C383" s="2">
        <v>649030322</v>
      </c>
      <c r="D383" s="2">
        <v>109978</v>
      </c>
      <c r="E383" s="3" t="s">
        <v>39</v>
      </c>
      <c r="F383" s="4">
        <v>43868.379375462966</v>
      </c>
      <c r="G383" s="3" t="s">
        <v>130</v>
      </c>
      <c r="H383" s="3" t="s">
        <v>41</v>
      </c>
      <c r="I383" s="3" t="s">
        <v>131</v>
      </c>
      <c r="J383" s="3" t="s">
        <v>43</v>
      </c>
      <c r="K383" s="2">
        <v>2012</v>
      </c>
      <c r="L383" s="2">
        <v>13104255</v>
      </c>
      <c r="M383" s="3" t="s">
        <v>194</v>
      </c>
      <c r="N383" s="3" t="s">
        <v>45</v>
      </c>
      <c r="O383" s="3" t="s">
        <v>84</v>
      </c>
      <c r="P383" s="5">
        <v>3</v>
      </c>
      <c r="Q383" s="6">
        <v>4.8</v>
      </c>
      <c r="R383" s="2">
        <v>111385</v>
      </c>
      <c r="S383" s="2">
        <v>5</v>
      </c>
      <c r="T383" s="7">
        <v>1.67</v>
      </c>
      <c r="U383" s="8">
        <v>14.4</v>
      </c>
      <c r="V383" s="2">
        <v>11396534</v>
      </c>
      <c r="W383" s="3" t="s">
        <v>72</v>
      </c>
      <c r="X383" s="3" t="s">
        <v>48</v>
      </c>
      <c r="Y383" s="3" t="s">
        <v>73</v>
      </c>
      <c r="Z383" s="3" t="s">
        <v>74</v>
      </c>
      <c r="AA383" s="3" t="s">
        <v>51</v>
      </c>
      <c r="AB383" s="3" t="s">
        <v>52</v>
      </c>
      <c r="AC383" s="3" t="s">
        <v>75</v>
      </c>
      <c r="AH383" s="3" t="s">
        <v>54</v>
      </c>
      <c r="AJ383" s="3" t="s">
        <v>225</v>
      </c>
      <c r="AK383" s="3" t="s">
        <v>132</v>
      </c>
      <c r="AL383" s="3" t="s">
        <v>120</v>
      </c>
      <c r="AM383" s="3" t="s">
        <v>133</v>
      </c>
      <c r="AO383" s="3" t="s">
        <v>134</v>
      </c>
    </row>
    <row r="384" spans="1:41" x14ac:dyDescent="0.25">
      <c r="A384" t="str">
        <f>VLOOKUP(AC384,'CORRELAÇÃO UNIDADES'!A:B,2,0)</f>
        <v>PROINFRA</v>
      </c>
      <c r="B384">
        <f t="shared" si="5"/>
        <v>2</v>
      </c>
      <c r="C384" s="2">
        <v>649098042</v>
      </c>
      <c r="D384" s="2">
        <v>109978</v>
      </c>
      <c r="E384" s="3" t="s">
        <v>39</v>
      </c>
      <c r="F384" s="4">
        <v>43868.700184444446</v>
      </c>
      <c r="G384" s="3" t="s">
        <v>101</v>
      </c>
      <c r="H384" s="3" t="s">
        <v>41</v>
      </c>
      <c r="I384" s="3" t="s">
        <v>81</v>
      </c>
      <c r="J384" s="3" t="s">
        <v>102</v>
      </c>
      <c r="K384" s="2">
        <v>2014</v>
      </c>
      <c r="L384" s="2">
        <v>1810957</v>
      </c>
      <c r="M384" s="3" t="s">
        <v>380</v>
      </c>
      <c r="N384" s="3" t="s">
        <v>45</v>
      </c>
      <c r="O384" s="3" t="s">
        <v>84</v>
      </c>
      <c r="P384" s="5">
        <v>8.7799999999999994</v>
      </c>
      <c r="Q384" s="6">
        <v>4.9000000000000004</v>
      </c>
      <c r="R384" s="2">
        <v>66393</v>
      </c>
      <c r="S384" s="2">
        <v>371</v>
      </c>
      <c r="T384" s="7">
        <v>42.26</v>
      </c>
      <c r="U384" s="8">
        <v>43</v>
      </c>
      <c r="V384" s="2">
        <v>9895191</v>
      </c>
      <c r="W384" s="3" t="s">
        <v>47</v>
      </c>
      <c r="X384" s="3" t="s">
        <v>48</v>
      </c>
      <c r="Y384" s="3" t="s">
        <v>49</v>
      </c>
      <c r="Z384" s="3" t="s">
        <v>50</v>
      </c>
      <c r="AA384" s="3" t="s">
        <v>51</v>
      </c>
      <c r="AB384" s="3" t="s">
        <v>52</v>
      </c>
      <c r="AC384" s="3" t="s">
        <v>85</v>
      </c>
      <c r="AH384" s="3" t="s">
        <v>54</v>
      </c>
      <c r="AJ384" s="3" t="s">
        <v>55</v>
      </c>
      <c r="AK384" s="3" t="s">
        <v>103</v>
      </c>
      <c r="AL384" s="3" t="s">
        <v>68</v>
      </c>
      <c r="AM384" s="3" t="s">
        <v>81</v>
      </c>
      <c r="AO384" s="3" t="s">
        <v>58</v>
      </c>
    </row>
    <row r="385" spans="1:41" x14ac:dyDescent="0.25">
      <c r="A385" t="str">
        <f>VLOOKUP(AC385,'CORRELAÇÃO UNIDADES'!A:B,2,0)</f>
        <v>PROINFRA</v>
      </c>
      <c r="B385">
        <f t="shared" si="5"/>
        <v>2</v>
      </c>
      <c r="C385" s="2">
        <v>649140320</v>
      </c>
      <c r="D385" s="2">
        <v>109978</v>
      </c>
      <c r="E385" s="3" t="s">
        <v>39</v>
      </c>
      <c r="F385" s="4">
        <v>43868.705683402775</v>
      </c>
      <c r="G385" s="3" t="s">
        <v>87</v>
      </c>
      <c r="H385" s="3" t="s">
        <v>41</v>
      </c>
      <c r="I385" s="3" t="s">
        <v>81</v>
      </c>
      <c r="J385" s="3" t="s">
        <v>88</v>
      </c>
      <c r="K385" s="2">
        <v>2014</v>
      </c>
      <c r="L385" s="2">
        <v>1810957</v>
      </c>
      <c r="M385" s="3" t="s">
        <v>380</v>
      </c>
      <c r="N385" s="3" t="s">
        <v>45</v>
      </c>
      <c r="O385" s="3" t="s">
        <v>84</v>
      </c>
      <c r="P385" s="5">
        <v>7.56</v>
      </c>
      <c r="Q385" s="6">
        <v>4.9000000000000004</v>
      </c>
      <c r="R385" s="2">
        <v>69134</v>
      </c>
      <c r="S385" s="2">
        <v>318</v>
      </c>
      <c r="T385" s="7">
        <v>42.06</v>
      </c>
      <c r="U385" s="8">
        <v>37.03</v>
      </c>
      <c r="V385" s="2">
        <v>9895191</v>
      </c>
      <c r="W385" s="3" t="s">
        <v>47</v>
      </c>
      <c r="X385" s="3" t="s">
        <v>48</v>
      </c>
      <c r="Y385" s="3" t="s">
        <v>49</v>
      </c>
      <c r="Z385" s="3" t="s">
        <v>50</v>
      </c>
      <c r="AA385" s="3" t="s">
        <v>51</v>
      </c>
      <c r="AB385" s="3" t="s">
        <v>52</v>
      </c>
      <c r="AC385" s="3" t="s">
        <v>85</v>
      </c>
      <c r="AH385" s="3" t="s">
        <v>54</v>
      </c>
      <c r="AJ385" s="3" t="s">
        <v>55</v>
      </c>
      <c r="AK385" s="3" t="s">
        <v>89</v>
      </c>
      <c r="AL385" s="3" t="s">
        <v>68</v>
      </c>
      <c r="AM385" s="3" t="s">
        <v>81</v>
      </c>
      <c r="AO385" s="3" t="s">
        <v>58</v>
      </c>
    </row>
    <row r="386" spans="1:41" x14ac:dyDescent="0.25">
      <c r="A386" t="str">
        <f>VLOOKUP(AC386,'CORRELAÇÃO UNIDADES'!A:B,2,0)</f>
        <v>DTCC</v>
      </c>
      <c r="B386">
        <f t="shared" si="5"/>
        <v>2</v>
      </c>
      <c r="C386" s="2">
        <v>649424139</v>
      </c>
      <c r="D386" s="2">
        <v>109978</v>
      </c>
      <c r="E386" s="3" t="s">
        <v>39</v>
      </c>
      <c r="F386" s="4">
        <v>43871.306120370369</v>
      </c>
      <c r="G386" s="3" t="s">
        <v>124</v>
      </c>
      <c r="H386" s="3" t="s">
        <v>41</v>
      </c>
      <c r="I386" s="3" t="s">
        <v>60</v>
      </c>
      <c r="J386" s="3" t="s">
        <v>125</v>
      </c>
      <c r="K386" s="2">
        <v>2011</v>
      </c>
      <c r="L386" s="2">
        <v>1831</v>
      </c>
      <c r="M386" s="3" t="s">
        <v>444</v>
      </c>
      <c r="N386" s="3" t="s">
        <v>45</v>
      </c>
      <c r="O386" s="3" t="s">
        <v>61</v>
      </c>
      <c r="P386" s="5">
        <v>57.67</v>
      </c>
      <c r="Q386" s="6">
        <v>4</v>
      </c>
      <c r="R386" s="2">
        <v>158756</v>
      </c>
      <c r="S386" s="2">
        <v>449</v>
      </c>
      <c r="T386" s="7">
        <v>7.79</v>
      </c>
      <c r="U386" s="8">
        <v>230.62</v>
      </c>
      <c r="V386" s="2">
        <v>9895191</v>
      </c>
      <c r="W386" s="3" t="s">
        <v>47</v>
      </c>
      <c r="X386" s="3" t="s">
        <v>48</v>
      </c>
      <c r="Y386" s="3" t="s">
        <v>49</v>
      </c>
      <c r="Z386" s="3" t="s">
        <v>50</v>
      </c>
      <c r="AA386" s="3" t="s">
        <v>51</v>
      </c>
      <c r="AB386" s="3" t="s">
        <v>52</v>
      </c>
      <c r="AC386" s="3" t="s">
        <v>53</v>
      </c>
      <c r="AH386" s="3" t="s">
        <v>54</v>
      </c>
      <c r="AJ386" s="3" t="s">
        <v>55</v>
      </c>
      <c r="AK386" s="3" t="s">
        <v>126</v>
      </c>
      <c r="AL386" s="3" t="s">
        <v>68</v>
      </c>
      <c r="AM386" s="3" t="s">
        <v>63</v>
      </c>
      <c r="AO386" s="3" t="s">
        <v>58</v>
      </c>
    </row>
    <row r="387" spans="1:41" x14ac:dyDescent="0.25">
      <c r="A387" t="str">
        <f>VLOOKUP(AC387,'CORRELAÇÃO UNIDADES'!A:B,2,0)</f>
        <v>DTCC</v>
      </c>
      <c r="B387">
        <f t="shared" ref="B387:B450" si="6">MONTH(F387)</f>
        <v>2</v>
      </c>
      <c r="C387" s="2">
        <v>649424500</v>
      </c>
      <c r="D387" s="2">
        <v>109978</v>
      </c>
      <c r="E387" s="3" t="s">
        <v>39</v>
      </c>
      <c r="F387" s="4">
        <v>43871.307275231484</v>
      </c>
      <c r="G387" s="3" t="s">
        <v>367</v>
      </c>
      <c r="H387" s="3" t="s">
        <v>41</v>
      </c>
      <c r="I387" s="3" t="s">
        <v>253</v>
      </c>
      <c r="J387" s="3" t="s">
        <v>368</v>
      </c>
      <c r="K387" s="2">
        <v>2012</v>
      </c>
      <c r="L387" s="2">
        <v>2622</v>
      </c>
      <c r="M387" s="3" t="s">
        <v>122</v>
      </c>
      <c r="N387" s="3" t="s">
        <v>45</v>
      </c>
      <c r="O387" s="3" t="s">
        <v>84</v>
      </c>
      <c r="P387" s="5">
        <v>31</v>
      </c>
      <c r="Q387" s="6">
        <v>4.84</v>
      </c>
      <c r="R387" s="2">
        <v>145469</v>
      </c>
      <c r="S387" s="2">
        <v>288</v>
      </c>
      <c r="T387" s="7">
        <v>9.2899999999999991</v>
      </c>
      <c r="U387" s="8">
        <v>150</v>
      </c>
      <c r="V387" s="2">
        <v>9895191</v>
      </c>
      <c r="W387" s="3" t="s">
        <v>47</v>
      </c>
      <c r="X387" s="3" t="s">
        <v>48</v>
      </c>
      <c r="Y387" s="3" t="s">
        <v>49</v>
      </c>
      <c r="Z387" s="3" t="s">
        <v>50</v>
      </c>
      <c r="AA387" s="3" t="s">
        <v>51</v>
      </c>
      <c r="AB387" s="3" t="s">
        <v>52</v>
      </c>
      <c r="AC387" s="3" t="s">
        <v>53</v>
      </c>
      <c r="AH387" s="3" t="s">
        <v>54</v>
      </c>
      <c r="AJ387" s="3" t="s">
        <v>55</v>
      </c>
      <c r="AK387" s="3" t="s">
        <v>369</v>
      </c>
      <c r="AL387" s="3" t="s">
        <v>68</v>
      </c>
      <c r="AM387" s="3" t="s">
        <v>257</v>
      </c>
      <c r="AO387" s="3" t="s">
        <v>58</v>
      </c>
    </row>
    <row r="388" spans="1:41" x14ac:dyDescent="0.25">
      <c r="A388" t="str">
        <f>VLOOKUP(AC388,'CORRELAÇÃO UNIDADES'!A:B,2,0)</f>
        <v>DTCC</v>
      </c>
      <c r="B388">
        <f t="shared" si="6"/>
        <v>2</v>
      </c>
      <c r="C388" s="2">
        <v>649467314</v>
      </c>
      <c r="D388" s="2">
        <v>109978</v>
      </c>
      <c r="E388" s="3" t="s">
        <v>39</v>
      </c>
      <c r="F388" s="4">
        <v>43871.388032986113</v>
      </c>
      <c r="G388" s="3" t="s">
        <v>473</v>
      </c>
      <c r="H388" s="3" t="s">
        <v>41</v>
      </c>
      <c r="I388" s="3" t="s">
        <v>474</v>
      </c>
      <c r="J388" s="3" t="s">
        <v>475</v>
      </c>
      <c r="K388" s="2">
        <v>2010</v>
      </c>
      <c r="L388" s="2">
        <v>395464</v>
      </c>
      <c r="M388" s="3" t="s">
        <v>435</v>
      </c>
      <c r="N388" s="3" t="s">
        <v>45</v>
      </c>
      <c r="O388" s="3" t="s">
        <v>84</v>
      </c>
      <c r="P388" s="5">
        <v>31.72</v>
      </c>
      <c r="Q388" s="6">
        <v>4.84</v>
      </c>
      <c r="R388" s="2">
        <v>243996</v>
      </c>
      <c r="S388" s="2">
        <v>426</v>
      </c>
      <c r="T388" s="7">
        <v>13.43</v>
      </c>
      <c r="U388" s="8">
        <v>153.46</v>
      </c>
      <c r="V388" s="2">
        <v>9895191</v>
      </c>
      <c r="W388" s="3" t="s">
        <v>47</v>
      </c>
      <c r="X388" s="3" t="s">
        <v>48</v>
      </c>
      <c r="Y388" s="3" t="s">
        <v>49</v>
      </c>
      <c r="Z388" s="3" t="s">
        <v>50</v>
      </c>
      <c r="AA388" s="3" t="s">
        <v>51</v>
      </c>
      <c r="AB388" s="3" t="s">
        <v>52</v>
      </c>
      <c r="AC388" s="3" t="s">
        <v>53</v>
      </c>
      <c r="AH388" s="3" t="s">
        <v>54</v>
      </c>
      <c r="AJ388" s="3" t="s">
        <v>55</v>
      </c>
      <c r="AK388" s="3" t="s">
        <v>476</v>
      </c>
      <c r="AL388" s="3" t="s">
        <v>68</v>
      </c>
      <c r="AM388" s="3" t="s">
        <v>200</v>
      </c>
      <c r="AO388" s="3" t="s">
        <v>58</v>
      </c>
    </row>
    <row r="389" spans="1:41" x14ac:dyDescent="0.25">
      <c r="A389" t="str">
        <f>VLOOKUP(AC389,'CORRELAÇÃO UNIDADES'!A:B,2,0)</f>
        <v>DTCC</v>
      </c>
      <c r="B389">
        <f t="shared" si="6"/>
        <v>2</v>
      </c>
      <c r="C389" s="2">
        <v>649493336</v>
      </c>
      <c r="D389" s="2">
        <v>109978</v>
      </c>
      <c r="E389" s="3" t="s">
        <v>39</v>
      </c>
      <c r="F389" s="4">
        <v>43871.458224224538</v>
      </c>
      <c r="G389" s="3" t="s">
        <v>477</v>
      </c>
      <c r="H389" s="3" t="s">
        <v>41</v>
      </c>
      <c r="I389" s="3" t="s">
        <v>81</v>
      </c>
      <c r="J389" s="3" t="s">
        <v>43</v>
      </c>
      <c r="K389" s="2">
        <v>2009</v>
      </c>
      <c r="L389" s="2">
        <v>1810957</v>
      </c>
      <c r="M389" s="3" t="s">
        <v>380</v>
      </c>
      <c r="N389" s="3" t="s">
        <v>45</v>
      </c>
      <c r="O389" s="3" t="s">
        <v>84</v>
      </c>
      <c r="P389" s="5">
        <v>8.69</v>
      </c>
      <c r="Q389" s="6">
        <v>4.84</v>
      </c>
      <c r="R389" s="2">
        <v>46785</v>
      </c>
      <c r="S389" s="2">
        <v>341</v>
      </c>
      <c r="T389" s="7">
        <v>39.24</v>
      </c>
      <c r="U389" s="8">
        <v>42.04</v>
      </c>
      <c r="V389" s="2">
        <v>9895191</v>
      </c>
      <c r="W389" s="3" t="s">
        <v>47</v>
      </c>
      <c r="X389" s="3" t="s">
        <v>48</v>
      </c>
      <c r="Y389" s="3" t="s">
        <v>49</v>
      </c>
      <c r="Z389" s="3" t="s">
        <v>50</v>
      </c>
      <c r="AA389" s="3" t="s">
        <v>51</v>
      </c>
      <c r="AB389" s="3" t="s">
        <v>52</v>
      </c>
      <c r="AC389" s="3" t="s">
        <v>53</v>
      </c>
      <c r="AH389" s="3" t="s">
        <v>54</v>
      </c>
      <c r="AJ389" s="3" t="s">
        <v>55</v>
      </c>
      <c r="AK389" s="3" t="s">
        <v>478</v>
      </c>
      <c r="AL389" s="3" t="s">
        <v>68</v>
      </c>
      <c r="AM389" s="3" t="s">
        <v>81</v>
      </c>
      <c r="AO389" s="3" t="s">
        <v>58</v>
      </c>
    </row>
    <row r="390" spans="1:41" x14ac:dyDescent="0.25">
      <c r="A390" t="str">
        <f>VLOOKUP(AC390,'CORRELAÇÃO UNIDADES'!A:B,2,0)</f>
        <v>PROINFRA</v>
      </c>
      <c r="B390">
        <f t="shared" si="6"/>
        <v>2</v>
      </c>
      <c r="C390" s="2">
        <v>649493687</v>
      </c>
      <c r="D390" s="2">
        <v>109978</v>
      </c>
      <c r="E390" s="3" t="s">
        <v>39</v>
      </c>
      <c r="F390" s="4">
        <v>43871.459653356484</v>
      </c>
      <c r="G390" s="3" t="s">
        <v>180</v>
      </c>
      <c r="H390" s="3" t="s">
        <v>41</v>
      </c>
      <c r="I390" s="3" t="s">
        <v>81</v>
      </c>
      <c r="J390" s="3" t="s">
        <v>181</v>
      </c>
      <c r="K390" s="2">
        <v>2014</v>
      </c>
      <c r="L390" s="2">
        <v>1810957</v>
      </c>
      <c r="M390" s="3" t="s">
        <v>380</v>
      </c>
      <c r="N390" s="3" t="s">
        <v>45</v>
      </c>
      <c r="O390" s="3" t="s">
        <v>84</v>
      </c>
      <c r="P390" s="5">
        <v>7.27</v>
      </c>
      <c r="Q390" s="6">
        <v>4.84</v>
      </c>
      <c r="R390" s="2">
        <v>75062</v>
      </c>
      <c r="S390" s="2">
        <v>329</v>
      </c>
      <c r="T390" s="7">
        <v>45.25</v>
      </c>
      <c r="U390" s="8">
        <v>35.17</v>
      </c>
      <c r="V390" s="2">
        <v>9895191</v>
      </c>
      <c r="W390" s="3" t="s">
        <v>47</v>
      </c>
      <c r="X390" s="3" t="s">
        <v>48</v>
      </c>
      <c r="Y390" s="3" t="s">
        <v>49</v>
      </c>
      <c r="Z390" s="3" t="s">
        <v>50</v>
      </c>
      <c r="AA390" s="3" t="s">
        <v>51</v>
      </c>
      <c r="AB390" s="3" t="s">
        <v>52</v>
      </c>
      <c r="AC390" s="3" t="s">
        <v>85</v>
      </c>
      <c r="AH390" s="3" t="s">
        <v>54</v>
      </c>
      <c r="AJ390" s="3" t="s">
        <v>55</v>
      </c>
      <c r="AK390" s="3" t="s">
        <v>182</v>
      </c>
      <c r="AL390" s="3" t="s">
        <v>68</v>
      </c>
      <c r="AM390" s="3" t="s">
        <v>81</v>
      </c>
      <c r="AO390" s="3" t="s">
        <v>58</v>
      </c>
    </row>
    <row r="391" spans="1:41" x14ac:dyDescent="0.25">
      <c r="A391" t="str">
        <f>VLOOKUP(AC391,'CORRELAÇÃO UNIDADES'!A:B,2,0)</f>
        <v>PROINFRA</v>
      </c>
      <c r="B391">
        <f t="shared" si="6"/>
        <v>2</v>
      </c>
      <c r="C391" s="2">
        <v>649494796</v>
      </c>
      <c r="D391" s="2">
        <v>109978</v>
      </c>
      <c r="E391" s="3" t="s">
        <v>39</v>
      </c>
      <c r="F391" s="4">
        <v>43871.461064039351</v>
      </c>
      <c r="G391" s="3" t="s">
        <v>90</v>
      </c>
      <c r="H391" s="3" t="s">
        <v>41</v>
      </c>
      <c r="I391" s="3" t="s">
        <v>81</v>
      </c>
      <c r="J391" s="3" t="s">
        <v>91</v>
      </c>
      <c r="K391" s="2">
        <v>2014</v>
      </c>
      <c r="L391" s="2">
        <v>1810957</v>
      </c>
      <c r="M391" s="3" t="s">
        <v>380</v>
      </c>
      <c r="N391" s="3" t="s">
        <v>45</v>
      </c>
      <c r="O391" s="3" t="s">
        <v>84</v>
      </c>
      <c r="P391" s="5">
        <v>7.24</v>
      </c>
      <c r="Q391" s="6">
        <v>4.84</v>
      </c>
      <c r="R391" s="2">
        <v>56476</v>
      </c>
      <c r="S391" s="2">
        <v>55</v>
      </c>
      <c r="T391" s="7">
        <v>7.6</v>
      </c>
      <c r="U391" s="8">
        <v>35.03</v>
      </c>
      <c r="V391" s="2">
        <v>9895191</v>
      </c>
      <c r="W391" s="3" t="s">
        <v>47</v>
      </c>
      <c r="X391" s="3" t="s">
        <v>48</v>
      </c>
      <c r="Y391" s="3" t="s">
        <v>49</v>
      </c>
      <c r="Z391" s="3" t="s">
        <v>50</v>
      </c>
      <c r="AA391" s="3" t="s">
        <v>51</v>
      </c>
      <c r="AB391" s="3" t="s">
        <v>52</v>
      </c>
      <c r="AC391" s="3" t="s">
        <v>85</v>
      </c>
      <c r="AH391" s="3" t="s">
        <v>54</v>
      </c>
      <c r="AJ391" s="3" t="s">
        <v>55</v>
      </c>
      <c r="AK391" s="3" t="s">
        <v>92</v>
      </c>
      <c r="AL391" s="3" t="s">
        <v>68</v>
      </c>
      <c r="AM391" s="3" t="s">
        <v>81</v>
      </c>
      <c r="AO391" s="3" t="s">
        <v>58</v>
      </c>
    </row>
    <row r="392" spans="1:41" x14ac:dyDescent="0.25">
      <c r="A392" t="str">
        <f>VLOOKUP(AC392,'CORRELAÇÃO UNIDADES'!A:B,2,0)</f>
        <v>PROINFRA</v>
      </c>
      <c r="B392">
        <f t="shared" si="6"/>
        <v>2</v>
      </c>
      <c r="C392" s="2">
        <v>649494682</v>
      </c>
      <c r="D392" s="2">
        <v>109978</v>
      </c>
      <c r="E392" s="3" t="s">
        <v>39</v>
      </c>
      <c r="F392" s="4">
        <v>43871.463462500004</v>
      </c>
      <c r="G392" s="3" t="s">
        <v>264</v>
      </c>
      <c r="H392" s="3" t="s">
        <v>41</v>
      </c>
      <c r="I392" s="3" t="s">
        <v>81</v>
      </c>
      <c r="J392" s="3" t="s">
        <v>265</v>
      </c>
      <c r="K392" s="2">
        <v>2014</v>
      </c>
      <c r="L392" s="2">
        <v>1810957</v>
      </c>
      <c r="M392" s="3" t="s">
        <v>380</v>
      </c>
      <c r="N392" s="3" t="s">
        <v>45</v>
      </c>
      <c r="O392" s="3" t="s">
        <v>84</v>
      </c>
      <c r="P392" s="5">
        <v>6.21</v>
      </c>
      <c r="Q392" s="6">
        <v>4.84</v>
      </c>
      <c r="R392" s="2">
        <v>77601</v>
      </c>
      <c r="S392" s="2">
        <v>271</v>
      </c>
      <c r="T392" s="7">
        <v>43.64</v>
      </c>
      <c r="U392" s="8">
        <v>30.04</v>
      </c>
      <c r="V392" s="2">
        <v>9895191</v>
      </c>
      <c r="W392" s="3" t="s">
        <v>47</v>
      </c>
      <c r="X392" s="3" t="s">
        <v>48</v>
      </c>
      <c r="Y392" s="3" t="s">
        <v>49</v>
      </c>
      <c r="Z392" s="3" t="s">
        <v>50</v>
      </c>
      <c r="AA392" s="3" t="s">
        <v>51</v>
      </c>
      <c r="AB392" s="3" t="s">
        <v>52</v>
      </c>
      <c r="AC392" s="3" t="s">
        <v>85</v>
      </c>
      <c r="AH392" s="3" t="s">
        <v>54</v>
      </c>
      <c r="AJ392" s="3" t="s">
        <v>55</v>
      </c>
      <c r="AK392" s="3" t="s">
        <v>266</v>
      </c>
      <c r="AL392" s="3" t="s">
        <v>68</v>
      </c>
      <c r="AM392" s="3" t="s">
        <v>81</v>
      </c>
      <c r="AO392" s="3" t="s">
        <v>58</v>
      </c>
    </row>
    <row r="393" spans="1:41" x14ac:dyDescent="0.25">
      <c r="A393" t="str">
        <f>VLOOKUP(AC393,'CORRELAÇÃO UNIDADES'!A:B,2,0)</f>
        <v>PROINFRA</v>
      </c>
      <c r="B393">
        <f t="shared" si="6"/>
        <v>2</v>
      </c>
      <c r="C393" s="2">
        <v>649495054</v>
      </c>
      <c r="D393" s="2">
        <v>109978</v>
      </c>
      <c r="E393" s="3" t="s">
        <v>39</v>
      </c>
      <c r="F393" s="4">
        <v>43871.464838888889</v>
      </c>
      <c r="G393" s="3" t="s">
        <v>183</v>
      </c>
      <c r="H393" s="3" t="s">
        <v>41</v>
      </c>
      <c r="I393" s="3" t="s">
        <v>81</v>
      </c>
      <c r="J393" s="3" t="s">
        <v>184</v>
      </c>
      <c r="K393" s="2">
        <v>2014</v>
      </c>
      <c r="L393" s="2">
        <v>1810957</v>
      </c>
      <c r="M393" s="3" t="s">
        <v>380</v>
      </c>
      <c r="N393" s="3" t="s">
        <v>45</v>
      </c>
      <c r="O393" s="3" t="s">
        <v>84</v>
      </c>
      <c r="P393" s="5">
        <v>9.58</v>
      </c>
      <c r="Q393" s="6">
        <v>4.84</v>
      </c>
      <c r="R393" s="2">
        <v>69068</v>
      </c>
      <c r="S393" s="2">
        <v>431</v>
      </c>
      <c r="T393" s="7">
        <v>44.99</v>
      </c>
      <c r="U393" s="8">
        <v>46.35</v>
      </c>
      <c r="V393" s="2">
        <v>9895191</v>
      </c>
      <c r="W393" s="3" t="s">
        <v>47</v>
      </c>
      <c r="X393" s="3" t="s">
        <v>48</v>
      </c>
      <c r="Y393" s="3" t="s">
        <v>49</v>
      </c>
      <c r="Z393" s="3" t="s">
        <v>50</v>
      </c>
      <c r="AA393" s="3" t="s">
        <v>51</v>
      </c>
      <c r="AB393" s="3" t="s">
        <v>52</v>
      </c>
      <c r="AC393" s="3" t="s">
        <v>85</v>
      </c>
      <c r="AH393" s="3" t="s">
        <v>54</v>
      </c>
      <c r="AJ393" s="3" t="s">
        <v>55</v>
      </c>
      <c r="AK393" s="3" t="s">
        <v>185</v>
      </c>
      <c r="AL393" s="3" t="s">
        <v>68</v>
      </c>
      <c r="AM393" s="3" t="s">
        <v>81</v>
      </c>
      <c r="AO393" s="3" t="s">
        <v>58</v>
      </c>
    </row>
    <row r="394" spans="1:41" x14ac:dyDescent="0.25">
      <c r="A394" t="str">
        <f>VLOOKUP(AC394,'CORRELAÇÃO UNIDADES'!A:B,2,0)</f>
        <v>PROINFRA</v>
      </c>
      <c r="B394">
        <f t="shared" si="6"/>
        <v>2</v>
      </c>
      <c r="C394" s="2">
        <v>649498731</v>
      </c>
      <c r="D394" s="2">
        <v>109978</v>
      </c>
      <c r="E394" s="3" t="s">
        <v>39</v>
      </c>
      <c r="F394" s="4">
        <v>43871.480466273148</v>
      </c>
      <c r="G394" s="3" t="s">
        <v>176</v>
      </c>
      <c r="H394" s="3" t="s">
        <v>41</v>
      </c>
      <c r="I394" s="3" t="s">
        <v>81</v>
      </c>
      <c r="J394" s="3" t="s">
        <v>177</v>
      </c>
      <c r="K394" s="2">
        <v>2014</v>
      </c>
      <c r="L394" s="2">
        <v>1810957</v>
      </c>
      <c r="M394" s="3" t="s">
        <v>380</v>
      </c>
      <c r="N394" s="3" t="s">
        <v>45</v>
      </c>
      <c r="O394" s="3" t="s">
        <v>84</v>
      </c>
      <c r="P394" s="5">
        <v>8.3000000000000007</v>
      </c>
      <c r="Q394" s="6">
        <v>4.84</v>
      </c>
      <c r="R394" s="2">
        <v>81646</v>
      </c>
      <c r="S394" s="2">
        <v>348</v>
      </c>
      <c r="T394" s="7">
        <v>41.93</v>
      </c>
      <c r="U394" s="8">
        <v>40.159999999999997</v>
      </c>
      <c r="V394" s="2">
        <v>9895191</v>
      </c>
      <c r="W394" s="3" t="s">
        <v>47</v>
      </c>
      <c r="X394" s="3" t="s">
        <v>48</v>
      </c>
      <c r="Y394" s="3" t="s">
        <v>49</v>
      </c>
      <c r="Z394" s="3" t="s">
        <v>50</v>
      </c>
      <c r="AA394" s="3" t="s">
        <v>51</v>
      </c>
      <c r="AB394" s="3" t="s">
        <v>52</v>
      </c>
      <c r="AC394" s="3" t="s">
        <v>85</v>
      </c>
      <c r="AH394" s="3" t="s">
        <v>54</v>
      </c>
      <c r="AJ394" s="3" t="s">
        <v>55</v>
      </c>
      <c r="AK394" s="3" t="s">
        <v>178</v>
      </c>
      <c r="AL394" s="3" t="s">
        <v>68</v>
      </c>
      <c r="AM394" s="3" t="s">
        <v>81</v>
      </c>
      <c r="AO394" s="3" t="s">
        <v>58</v>
      </c>
    </row>
    <row r="395" spans="1:41" x14ac:dyDescent="0.25">
      <c r="A395" t="str">
        <f>VLOOKUP(AC395,'CORRELAÇÃO UNIDADES'!A:B,2,0)</f>
        <v>DTCC</v>
      </c>
      <c r="B395">
        <f t="shared" si="6"/>
        <v>2</v>
      </c>
      <c r="C395" s="2">
        <v>649499019</v>
      </c>
      <c r="D395" s="2">
        <v>109978</v>
      </c>
      <c r="E395" s="3" t="s">
        <v>39</v>
      </c>
      <c r="F395" s="4">
        <v>43871.481408634259</v>
      </c>
      <c r="G395" s="3" t="s">
        <v>167</v>
      </c>
      <c r="H395" s="3" t="s">
        <v>41</v>
      </c>
      <c r="I395" s="3" t="s">
        <v>168</v>
      </c>
      <c r="J395" s="3" t="s">
        <v>43</v>
      </c>
      <c r="K395" s="2">
        <v>2010</v>
      </c>
      <c r="L395" s="2">
        <v>1810957</v>
      </c>
      <c r="M395" s="3" t="s">
        <v>380</v>
      </c>
      <c r="N395" s="3" t="s">
        <v>45</v>
      </c>
      <c r="O395" s="3" t="s">
        <v>84</v>
      </c>
      <c r="P395" s="5">
        <v>54.11</v>
      </c>
      <c r="Q395" s="6">
        <v>4.9000000000000004</v>
      </c>
      <c r="R395" s="2">
        <v>330544</v>
      </c>
      <c r="S395" s="2">
        <v>370</v>
      </c>
      <c r="T395" s="7">
        <v>6.84</v>
      </c>
      <c r="U395" s="8">
        <v>265.02999999999997</v>
      </c>
      <c r="V395" s="2">
        <v>9895191</v>
      </c>
      <c r="W395" s="3" t="s">
        <v>47</v>
      </c>
      <c r="X395" s="3" t="s">
        <v>48</v>
      </c>
      <c r="Y395" s="3" t="s">
        <v>49</v>
      </c>
      <c r="Z395" s="3" t="s">
        <v>50</v>
      </c>
      <c r="AA395" s="3" t="s">
        <v>51</v>
      </c>
      <c r="AB395" s="3" t="s">
        <v>52</v>
      </c>
      <c r="AC395" s="3" t="s">
        <v>53</v>
      </c>
      <c r="AH395" s="3" t="s">
        <v>54</v>
      </c>
      <c r="AJ395" s="3" t="s">
        <v>55</v>
      </c>
      <c r="AK395" s="3" t="s">
        <v>169</v>
      </c>
      <c r="AL395" s="3" t="s">
        <v>68</v>
      </c>
      <c r="AM395" s="3" t="s">
        <v>170</v>
      </c>
      <c r="AO395" s="3" t="s">
        <v>58</v>
      </c>
    </row>
    <row r="396" spans="1:41" x14ac:dyDescent="0.25">
      <c r="A396" t="str">
        <f>VLOOKUP(AC396,'CORRELAÇÃO UNIDADES'!A:B,2,0)</f>
        <v>DTCC</v>
      </c>
      <c r="B396">
        <f t="shared" si="6"/>
        <v>2</v>
      </c>
      <c r="C396" s="2">
        <v>649499177</v>
      </c>
      <c r="D396" s="2">
        <v>109978</v>
      </c>
      <c r="E396" s="3" t="s">
        <v>39</v>
      </c>
      <c r="F396" s="4">
        <v>43871.48210173611</v>
      </c>
      <c r="G396" s="3" t="s">
        <v>167</v>
      </c>
      <c r="H396" s="3" t="s">
        <v>41</v>
      </c>
      <c r="I396" s="3" t="s">
        <v>168</v>
      </c>
      <c r="J396" s="3" t="s">
        <v>43</v>
      </c>
      <c r="K396" s="2">
        <v>2010</v>
      </c>
      <c r="L396" s="2">
        <v>1810957</v>
      </c>
      <c r="M396" s="3" t="s">
        <v>380</v>
      </c>
      <c r="N396" s="3" t="s">
        <v>45</v>
      </c>
      <c r="O396" s="3" t="s">
        <v>84</v>
      </c>
      <c r="P396" s="5">
        <v>40.840000000000003</v>
      </c>
      <c r="Q396" s="6">
        <v>4.9000000000000004</v>
      </c>
      <c r="R396" s="2">
        <v>330809</v>
      </c>
      <c r="S396" s="2">
        <v>265</v>
      </c>
      <c r="T396" s="7">
        <v>6.49</v>
      </c>
      <c r="U396" s="8">
        <v>200.03</v>
      </c>
      <c r="V396" s="2">
        <v>9895191</v>
      </c>
      <c r="W396" s="3" t="s">
        <v>47</v>
      </c>
      <c r="X396" s="3" t="s">
        <v>48</v>
      </c>
      <c r="Y396" s="3" t="s">
        <v>49</v>
      </c>
      <c r="Z396" s="3" t="s">
        <v>50</v>
      </c>
      <c r="AA396" s="3" t="s">
        <v>51</v>
      </c>
      <c r="AB396" s="3" t="s">
        <v>52</v>
      </c>
      <c r="AC396" s="3" t="s">
        <v>53</v>
      </c>
      <c r="AH396" s="3" t="s">
        <v>54</v>
      </c>
      <c r="AJ396" s="3" t="s">
        <v>55</v>
      </c>
      <c r="AK396" s="3" t="s">
        <v>169</v>
      </c>
      <c r="AL396" s="3" t="s">
        <v>68</v>
      </c>
      <c r="AM396" s="3" t="s">
        <v>170</v>
      </c>
      <c r="AO396" s="3" t="s">
        <v>58</v>
      </c>
    </row>
    <row r="397" spans="1:41" x14ac:dyDescent="0.25">
      <c r="A397" t="str">
        <f>VLOOKUP(AC397,'CORRELAÇÃO UNIDADES'!A:B,2,0)</f>
        <v>DTCC</v>
      </c>
      <c r="B397">
        <f t="shared" si="6"/>
        <v>2</v>
      </c>
      <c r="C397" s="2">
        <v>649499344</v>
      </c>
      <c r="D397" s="2">
        <v>109978</v>
      </c>
      <c r="E397" s="3" t="s">
        <v>39</v>
      </c>
      <c r="F397" s="4">
        <v>43871.482941782408</v>
      </c>
      <c r="G397" s="3" t="s">
        <v>231</v>
      </c>
      <c r="H397" s="3" t="s">
        <v>41</v>
      </c>
      <c r="I397" s="3" t="s">
        <v>81</v>
      </c>
      <c r="J397" s="3" t="s">
        <v>232</v>
      </c>
      <c r="K397" s="2">
        <v>2009</v>
      </c>
      <c r="L397" s="2">
        <v>1810957</v>
      </c>
      <c r="M397" s="3" t="s">
        <v>380</v>
      </c>
      <c r="N397" s="3" t="s">
        <v>45</v>
      </c>
      <c r="O397" s="3" t="s">
        <v>84</v>
      </c>
      <c r="P397" s="5">
        <v>10</v>
      </c>
      <c r="Q397" s="6">
        <v>4.9000000000000004</v>
      </c>
      <c r="R397" s="2">
        <v>19450</v>
      </c>
      <c r="S397" s="2">
        <v>350</v>
      </c>
      <c r="T397" s="7">
        <v>35</v>
      </c>
      <c r="U397" s="8">
        <v>48.98</v>
      </c>
      <c r="V397" s="2">
        <v>9895191</v>
      </c>
      <c r="W397" s="3" t="s">
        <v>47</v>
      </c>
      <c r="X397" s="3" t="s">
        <v>48</v>
      </c>
      <c r="Y397" s="3" t="s">
        <v>49</v>
      </c>
      <c r="Z397" s="3" t="s">
        <v>50</v>
      </c>
      <c r="AA397" s="3" t="s">
        <v>51</v>
      </c>
      <c r="AB397" s="3" t="s">
        <v>52</v>
      </c>
      <c r="AC397" s="3" t="s">
        <v>53</v>
      </c>
      <c r="AH397" s="3" t="s">
        <v>54</v>
      </c>
      <c r="AJ397" s="3" t="s">
        <v>55</v>
      </c>
      <c r="AK397" s="3" t="s">
        <v>233</v>
      </c>
      <c r="AL397" s="3" t="s">
        <v>234</v>
      </c>
      <c r="AM397" s="3" t="s">
        <v>81</v>
      </c>
      <c r="AO397" s="3" t="s">
        <v>58</v>
      </c>
    </row>
    <row r="398" spans="1:41" x14ac:dyDescent="0.25">
      <c r="A398" t="str">
        <f>VLOOKUP(AC398,'CORRELAÇÃO UNIDADES'!A:B,2,0)</f>
        <v>PROINFRA</v>
      </c>
      <c r="B398">
        <f t="shared" si="6"/>
        <v>2</v>
      </c>
      <c r="C398" s="2">
        <v>649499563</v>
      </c>
      <c r="D398" s="2">
        <v>109978</v>
      </c>
      <c r="E398" s="3" t="s">
        <v>39</v>
      </c>
      <c r="F398" s="4">
        <v>43871.483849999997</v>
      </c>
      <c r="G398" s="3" t="s">
        <v>95</v>
      </c>
      <c r="H398" s="3" t="s">
        <v>41</v>
      </c>
      <c r="I398" s="3" t="s">
        <v>81</v>
      </c>
      <c r="J398" s="3" t="s">
        <v>96</v>
      </c>
      <c r="K398" s="2">
        <v>2014</v>
      </c>
      <c r="L398" s="2">
        <v>1810957</v>
      </c>
      <c r="M398" s="3" t="s">
        <v>380</v>
      </c>
      <c r="N398" s="3" t="s">
        <v>45</v>
      </c>
      <c r="O398" s="3" t="s">
        <v>84</v>
      </c>
      <c r="P398" s="5">
        <v>8.7899999999999991</v>
      </c>
      <c r="Q398" s="6">
        <v>4.84</v>
      </c>
      <c r="R398" s="2">
        <v>73630</v>
      </c>
      <c r="S398" s="2">
        <v>365</v>
      </c>
      <c r="T398" s="7">
        <v>41.52</v>
      </c>
      <c r="U398" s="8">
        <v>42.53</v>
      </c>
      <c r="V398" s="2">
        <v>9895191</v>
      </c>
      <c r="W398" s="3" t="s">
        <v>47</v>
      </c>
      <c r="X398" s="3" t="s">
        <v>48</v>
      </c>
      <c r="Y398" s="3" t="s">
        <v>49</v>
      </c>
      <c r="Z398" s="3" t="s">
        <v>50</v>
      </c>
      <c r="AA398" s="3" t="s">
        <v>51</v>
      </c>
      <c r="AB398" s="3" t="s">
        <v>52</v>
      </c>
      <c r="AC398" s="3" t="s">
        <v>85</v>
      </c>
      <c r="AH398" s="3" t="s">
        <v>54</v>
      </c>
      <c r="AJ398" s="3" t="s">
        <v>55</v>
      </c>
      <c r="AK398" s="3" t="s">
        <v>97</v>
      </c>
      <c r="AL398" s="3" t="s">
        <v>68</v>
      </c>
      <c r="AM398" s="3" t="s">
        <v>81</v>
      </c>
      <c r="AO398" s="3" t="s">
        <v>58</v>
      </c>
    </row>
    <row r="399" spans="1:41" x14ac:dyDescent="0.25">
      <c r="A399" t="str">
        <f>VLOOKUP(AC399,'CORRELAÇÃO UNIDADES'!A:B,2,0)</f>
        <v>DTCC</v>
      </c>
      <c r="B399">
        <f t="shared" si="6"/>
        <v>2</v>
      </c>
      <c r="C399" s="2">
        <v>649499909</v>
      </c>
      <c r="D399" s="2">
        <v>109978</v>
      </c>
      <c r="E399" s="3" t="s">
        <v>39</v>
      </c>
      <c r="F399" s="4">
        <v>43871.485350810188</v>
      </c>
      <c r="G399" s="3" t="s">
        <v>167</v>
      </c>
      <c r="H399" s="3" t="s">
        <v>41</v>
      </c>
      <c r="I399" s="3" t="s">
        <v>168</v>
      </c>
      <c r="J399" s="3" t="s">
        <v>43</v>
      </c>
      <c r="K399" s="2">
        <v>2010</v>
      </c>
      <c r="L399" s="2">
        <v>1810957</v>
      </c>
      <c r="M399" s="3" t="s">
        <v>380</v>
      </c>
      <c r="N399" s="3" t="s">
        <v>45</v>
      </c>
      <c r="O399" s="3" t="s">
        <v>84</v>
      </c>
      <c r="P399" s="5">
        <v>10.75</v>
      </c>
      <c r="Q399" s="6">
        <v>4.84</v>
      </c>
      <c r="R399" s="2">
        <v>330895</v>
      </c>
      <c r="S399" s="2">
        <v>86</v>
      </c>
      <c r="T399" s="7">
        <v>8</v>
      </c>
      <c r="U399" s="8">
        <v>52</v>
      </c>
      <c r="V399" s="2">
        <v>9895191</v>
      </c>
      <c r="W399" s="3" t="s">
        <v>47</v>
      </c>
      <c r="X399" s="3" t="s">
        <v>48</v>
      </c>
      <c r="Y399" s="3" t="s">
        <v>49</v>
      </c>
      <c r="Z399" s="3" t="s">
        <v>50</v>
      </c>
      <c r="AA399" s="3" t="s">
        <v>51</v>
      </c>
      <c r="AB399" s="3" t="s">
        <v>52</v>
      </c>
      <c r="AC399" s="3" t="s">
        <v>53</v>
      </c>
      <c r="AH399" s="3" t="s">
        <v>54</v>
      </c>
      <c r="AJ399" s="3" t="s">
        <v>55</v>
      </c>
      <c r="AK399" s="3" t="s">
        <v>169</v>
      </c>
      <c r="AL399" s="3" t="s">
        <v>68</v>
      </c>
      <c r="AM399" s="3" t="s">
        <v>170</v>
      </c>
      <c r="AO399" s="3" t="s">
        <v>58</v>
      </c>
    </row>
    <row r="400" spans="1:41" x14ac:dyDescent="0.25">
      <c r="A400" t="str">
        <f>VLOOKUP(AC400,'CORRELAÇÃO UNIDADES'!A:B,2,0)</f>
        <v>DTCC</v>
      </c>
      <c r="B400">
        <f t="shared" si="6"/>
        <v>2</v>
      </c>
      <c r="C400" s="2">
        <v>649500106</v>
      </c>
      <c r="D400" s="2">
        <v>109978</v>
      </c>
      <c r="E400" s="3" t="s">
        <v>39</v>
      </c>
      <c r="F400" s="4">
        <v>43871.486302928242</v>
      </c>
      <c r="G400" s="3" t="s">
        <v>165</v>
      </c>
      <c r="H400" s="3" t="s">
        <v>41</v>
      </c>
      <c r="I400" s="3" t="s">
        <v>81</v>
      </c>
      <c r="J400" s="3" t="s">
        <v>43</v>
      </c>
      <c r="K400" s="2">
        <v>2009</v>
      </c>
      <c r="L400" s="2">
        <v>1810957</v>
      </c>
      <c r="M400" s="3" t="s">
        <v>380</v>
      </c>
      <c r="N400" s="3" t="s">
        <v>45</v>
      </c>
      <c r="O400" s="3" t="s">
        <v>84</v>
      </c>
      <c r="P400" s="5">
        <v>8.27</v>
      </c>
      <c r="Q400" s="6">
        <v>4.84</v>
      </c>
      <c r="R400" s="2">
        <v>18979</v>
      </c>
      <c r="S400" s="2">
        <v>331</v>
      </c>
      <c r="T400" s="7">
        <v>40.020000000000003</v>
      </c>
      <c r="U400" s="8">
        <v>40.01</v>
      </c>
      <c r="V400" s="2">
        <v>9895191</v>
      </c>
      <c r="W400" s="3" t="s">
        <v>47</v>
      </c>
      <c r="X400" s="3" t="s">
        <v>48</v>
      </c>
      <c r="Y400" s="3" t="s">
        <v>49</v>
      </c>
      <c r="Z400" s="3" t="s">
        <v>50</v>
      </c>
      <c r="AA400" s="3" t="s">
        <v>51</v>
      </c>
      <c r="AB400" s="3" t="s">
        <v>52</v>
      </c>
      <c r="AC400" s="3" t="s">
        <v>53</v>
      </c>
      <c r="AH400" s="3" t="s">
        <v>54</v>
      </c>
      <c r="AJ400" s="3" t="s">
        <v>55</v>
      </c>
      <c r="AK400" s="3" t="s">
        <v>166</v>
      </c>
      <c r="AL400" s="3" t="s">
        <v>68</v>
      </c>
      <c r="AM400" s="3" t="s">
        <v>81</v>
      </c>
      <c r="AO400" s="3" t="s">
        <v>58</v>
      </c>
    </row>
    <row r="401" spans="1:41" x14ac:dyDescent="0.25">
      <c r="A401" t="str">
        <f>VLOOKUP(AC401,'CORRELAÇÃO UNIDADES'!A:B,2,0)</f>
        <v>DTCC</v>
      </c>
      <c r="B401">
        <f t="shared" si="6"/>
        <v>2</v>
      </c>
      <c r="C401" s="2">
        <v>649540370</v>
      </c>
      <c r="D401" s="2">
        <v>109978</v>
      </c>
      <c r="E401" s="3" t="s">
        <v>39</v>
      </c>
      <c r="F401" s="4">
        <v>43871.638124189813</v>
      </c>
      <c r="G401" s="3" t="s">
        <v>362</v>
      </c>
      <c r="H401" s="3" t="s">
        <v>41</v>
      </c>
      <c r="I401" s="3" t="s">
        <v>363</v>
      </c>
      <c r="J401" s="3" t="s">
        <v>364</v>
      </c>
      <c r="K401" s="2">
        <v>2007</v>
      </c>
      <c r="L401" s="2">
        <v>2041853</v>
      </c>
      <c r="M401" s="3" t="s">
        <v>66</v>
      </c>
      <c r="N401" s="3" t="s">
        <v>45</v>
      </c>
      <c r="O401" s="3" t="s">
        <v>61</v>
      </c>
      <c r="P401" s="5">
        <v>62.51</v>
      </c>
      <c r="Q401" s="6">
        <v>4</v>
      </c>
      <c r="R401" s="2">
        <v>272915</v>
      </c>
      <c r="S401" s="2">
        <v>392</v>
      </c>
      <c r="T401" s="7">
        <v>6.27</v>
      </c>
      <c r="U401" s="8">
        <v>250</v>
      </c>
      <c r="V401" s="2">
        <v>9895191</v>
      </c>
      <c r="W401" s="3" t="s">
        <v>47</v>
      </c>
      <c r="X401" s="3" t="s">
        <v>48</v>
      </c>
      <c r="Y401" s="3" t="s">
        <v>49</v>
      </c>
      <c r="Z401" s="3" t="s">
        <v>50</v>
      </c>
      <c r="AA401" s="3" t="s">
        <v>51</v>
      </c>
      <c r="AB401" s="3" t="s">
        <v>52</v>
      </c>
      <c r="AC401" s="3" t="s">
        <v>53</v>
      </c>
      <c r="AH401" s="3" t="s">
        <v>54</v>
      </c>
      <c r="AJ401" s="3" t="s">
        <v>55</v>
      </c>
      <c r="AK401" s="3" t="s">
        <v>366</v>
      </c>
      <c r="AL401" s="3" t="s">
        <v>68</v>
      </c>
      <c r="AM401" s="3" t="s">
        <v>63</v>
      </c>
      <c r="AO401" s="3" t="s">
        <v>58</v>
      </c>
    </row>
    <row r="402" spans="1:41" x14ac:dyDescent="0.25">
      <c r="A402" t="str">
        <f>VLOOKUP(AC402,'CORRELAÇÃO UNIDADES'!A:B,2,0)</f>
        <v>DTCC</v>
      </c>
      <c r="B402">
        <f t="shared" si="6"/>
        <v>2</v>
      </c>
      <c r="C402" s="2">
        <v>649568021</v>
      </c>
      <c r="D402" s="2">
        <v>109978</v>
      </c>
      <c r="E402" s="3" t="s">
        <v>39</v>
      </c>
      <c r="F402" s="4">
        <v>43871.726106828704</v>
      </c>
      <c r="G402" s="3" t="s">
        <v>330</v>
      </c>
      <c r="H402" s="3" t="s">
        <v>41</v>
      </c>
      <c r="I402" s="3" t="s">
        <v>253</v>
      </c>
      <c r="J402" s="3" t="s">
        <v>43</v>
      </c>
      <c r="K402" s="2">
        <v>2012</v>
      </c>
      <c r="L402" s="2">
        <v>11984333</v>
      </c>
      <c r="M402" s="3" t="s">
        <v>58</v>
      </c>
      <c r="N402" s="3" t="s">
        <v>45</v>
      </c>
      <c r="O402" s="3" t="s">
        <v>46</v>
      </c>
      <c r="P402" s="5">
        <v>41.68</v>
      </c>
      <c r="Q402" s="6">
        <v>3.6</v>
      </c>
      <c r="R402" s="2">
        <v>194522</v>
      </c>
      <c r="S402" s="2">
        <v>87</v>
      </c>
      <c r="T402" s="7">
        <v>2.09</v>
      </c>
      <c r="U402" s="8">
        <v>150.01</v>
      </c>
      <c r="V402" s="2">
        <v>11396534</v>
      </c>
      <c r="W402" s="3" t="s">
        <v>72</v>
      </c>
      <c r="X402" s="3" t="s">
        <v>48</v>
      </c>
      <c r="Y402" s="3" t="s">
        <v>73</v>
      </c>
      <c r="Z402" s="3" t="s">
        <v>74</v>
      </c>
      <c r="AA402" s="3" t="s">
        <v>51</v>
      </c>
      <c r="AB402" s="3" t="s">
        <v>52</v>
      </c>
      <c r="AC402" s="3" t="s">
        <v>53</v>
      </c>
      <c r="AH402" s="3" t="s">
        <v>54</v>
      </c>
      <c r="AJ402" s="3" t="s">
        <v>352</v>
      </c>
      <c r="AK402" s="3" t="s">
        <v>331</v>
      </c>
      <c r="AL402" s="3" t="s">
        <v>68</v>
      </c>
      <c r="AM402" s="3" t="s">
        <v>257</v>
      </c>
      <c r="AO402" s="3" t="s">
        <v>58</v>
      </c>
    </row>
    <row r="403" spans="1:41" x14ac:dyDescent="0.25">
      <c r="A403" t="str">
        <f>VLOOKUP(AC403,'CORRELAÇÃO UNIDADES'!A:B,2,0)</f>
        <v>DTCC</v>
      </c>
      <c r="B403">
        <f t="shared" si="6"/>
        <v>2</v>
      </c>
      <c r="C403" s="2">
        <v>649673037</v>
      </c>
      <c r="D403" s="2">
        <v>109978</v>
      </c>
      <c r="E403" s="3" t="s">
        <v>39</v>
      </c>
      <c r="F403" s="4">
        <v>43872.415913611112</v>
      </c>
      <c r="G403" s="3" t="s">
        <v>261</v>
      </c>
      <c r="H403" s="3" t="s">
        <v>41</v>
      </c>
      <c r="I403" s="3" t="s">
        <v>262</v>
      </c>
      <c r="J403" s="3" t="s">
        <v>43</v>
      </c>
      <c r="K403" s="2">
        <v>2008</v>
      </c>
      <c r="L403" s="2">
        <v>68674040</v>
      </c>
      <c r="M403" s="3" t="s">
        <v>162</v>
      </c>
      <c r="N403" s="3" t="s">
        <v>45</v>
      </c>
      <c r="O403" s="3" t="s">
        <v>61</v>
      </c>
      <c r="P403" s="5">
        <v>37.5</v>
      </c>
      <c r="Q403" s="6">
        <v>4</v>
      </c>
      <c r="R403" s="2">
        <v>253397</v>
      </c>
      <c r="S403" s="2">
        <v>451</v>
      </c>
      <c r="T403" s="7">
        <v>12.03</v>
      </c>
      <c r="U403" s="8">
        <v>150</v>
      </c>
      <c r="V403" s="2">
        <v>9895191</v>
      </c>
      <c r="W403" s="3" t="s">
        <v>47</v>
      </c>
      <c r="X403" s="3" t="s">
        <v>48</v>
      </c>
      <c r="Y403" s="3" t="s">
        <v>49</v>
      </c>
      <c r="Z403" s="3" t="s">
        <v>50</v>
      </c>
      <c r="AA403" s="3" t="s">
        <v>51</v>
      </c>
      <c r="AB403" s="3" t="s">
        <v>52</v>
      </c>
      <c r="AC403" s="3" t="s">
        <v>53</v>
      </c>
      <c r="AH403" s="3" t="s">
        <v>54</v>
      </c>
      <c r="AJ403" s="3" t="s">
        <v>55</v>
      </c>
      <c r="AK403" s="3" t="s">
        <v>263</v>
      </c>
      <c r="AL403" s="3" t="s">
        <v>68</v>
      </c>
      <c r="AM403" s="3" t="s">
        <v>113</v>
      </c>
      <c r="AO403" s="3" t="s">
        <v>58</v>
      </c>
    </row>
    <row r="404" spans="1:41" x14ac:dyDescent="0.25">
      <c r="A404" t="str">
        <f>VLOOKUP(AC404,'CORRELAÇÃO UNIDADES'!A:B,2,0)</f>
        <v>DTCC</v>
      </c>
      <c r="B404">
        <f t="shared" si="6"/>
        <v>2</v>
      </c>
      <c r="C404" s="2">
        <v>649682746</v>
      </c>
      <c r="D404" s="2">
        <v>109978</v>
      </c>
      <c r="E404" s="3" t="s">
        <v>39</v>
      </c>
      <c r="F404" s="4">
        <v>43872.450020405093</v>
      </c>
      <c r="G404" s="3" t="s">
        <v>186</v>
      </c>
      <c r="H404" s="3" t="s">
        <v>41</v>
      </c>
      <c r="I404" s="3" t="s">
        <v>187</v>
      </c>
      <c r="J404" s="3" t="s">
        <v>188</v>
      </c>
      <c r="K404" s="2">
        <v>2007</v>
      </c>
      <c r="L404" s="2">
        <v>68674040</v>
      </c>
      <c r="M404" s="3" t="s">
        <v>162</v>
      </c>
      <c r="N404" s="3" t="s">
        <v>45</v>
      </c>
      <c r="O404" s="3" t="s">
        <v>106</v>
      </c>
      <c r="P404" s="5">
        <v>142.04</v>
      </c>
      <c r="Q404" s="6">
        <v>3.64</v>
      </c>
      <c r="R404" s="2">
        <v>129212</v>
      </c>
      <c r="S404" s="2">
        <v>472</v>
      </c>
      <c r="T404" s="7">
        <v>3.32</v>
      </c>
      <c r="U404" s="8">
        <v>516.9</v>
      </c>
      <c r="V404" s="2">
        <v>491063</v>
      </c>
      <c r="W404" s="3" t="s">
        <v>107</v>
      </c>
      <c r="X404" s="3" t="s">
        <v>48</v>
      </c>
      <c r="Y404" s="3" t="s">
        <v>108</v>
      </c>
      <c r="Z404" s="3" t="s">
        <v>109</v>
      </c>
      <c r="AA404" s="3" t="s">
        <v>51</v>
      </c>
      <c r="AB404" s="3" t="s">
        <v>52</v>
      </c>
      <c r="AC404" s="3" t="s">
        <v>53</v>
      </c>
      <c r="AH404" s="3" t="s">
        <v>54</v>
      </c>
      <c r="AJ404" s="3" t="s">
        <v>111</v>
      </c>
      <c r="AK404" s="3" t="s">
        <v>193</v>
      </c>
      <c r="AL404" s="3" t="s">
        <v>68</v>
      </c>
      <c r="AM404" s="3" t="s">
        <v>63</v>
      </c>
      <c r="AO404" s="3" t="s">
        <v>58</v>
      </c>
    </row>
    <row r="405" spans="1:41" x14ac:dyDescent="0.25">
      <c r="A405" t="str">
        <f>VLOOKUP(AC405,'CORRELAÇÃO UNIDADES'!A:B,2,0)</f>
        <v>DTCC</v>
      </c>
      <c r="B405">
        <f t="shared" si="6"/>
        <v>2</v>
      </c>
      <c r="C405" s="2">
        <v>649686779</v>
      </c>
      <c r="D405" s="2">
        <v>109978</v>
      </c>
      <c r="E405" s="3" t="s">
        <v>39</v>
      </c>
      <c r="F405" s="4">
        <v>43872.481829745368</v>
      </c>
      <c r="G405" s="3" t="s">
        <v>473</v>
      </c>
      <c r="H405" s="3" t="s">
        <v>41</v>
      </c>
      <c r="I405" s="3" t="s">
        <v>474</v>
      </c>
      <c r="J405" s="3" t="s">
        <v>475</v>
      </c>
      <c r="K405" s="2">
        <v>2010</v>
      </c>
      <c r="L405" s="2">
        <v>395464</v>
      </c>
      <c r="M405" s="3" t="s">
        <v>435</v>
      </c>
      <c r="N405" s="3" t="s">
        <v>45</v>
      </c>
      <c r="O405" s="3" t="s">
        <v>84</v>
      </c>
      <c r="P405" s="5">
        <v>31.03</v>
      </c>
      <c r="Q405" s="6">
        <v>4.8</v>
      </c>
      <c r="R405" s="2">
        <v>244313</v>
      </c>
      <c r="S405" s="2">
        <v>317</v>
      </c>
      <c r="T405" s="7">
        <v>10.220000000000001</v>
      </c>
      <c r="U405" s="8">
        <v>148.91</v>
      </c>
      <c r="V405" s="2">
        <v>11392237</v>
      </c>
      <c r="W405" s="3" t="s">
        <v>479</v>
      </c>
      <c r="X405" s="3" t="s">
        <v>48</v>
      </c>
      <c r="Y405" s="3" t="s">
        <v>480</v>
      </c>
      <c r="Z405" s="3" t="s">
        <v>481</v>
      </c>
      <c r="AA405" s="3" t="s">
        <v>482</v>
      </c>
      <c r="AB405" s="3" t="s">
        <v>52</v>
      </c>
      <c r="AC405" s="3" t="s">
        <v>53</v>
      </c>
      <c r="AH405" s="3" t="s">
        <v>54</v>
      </c>
      <c r="AJ405" s="3" t="s">
        <v>483</v>
      </c>
      <c r="AK405" s="3" t="s">
        <v>476</v>
      </c>
      <c r="AL405" s="3" t="s">
        <v>68</v>
      </c>
      <c r="AM405" s="3" t="s">
        <v>200</v>
      </c>
      <c r="AO405" s="3" t="s">
        <v>58</v>
      </c>
    </row>
    <row r="406" spans="1:41" x14ac:dyDescent="0.25">
      <c r="A406" t="str">
        <f>VLOOKUP(AC406,'CORRELAÇÃO UNIDADES'!A:B,2,0)</f>
        <v>DTCC</v>
      </c>
      <c r="B406">
        <f t="shared" si="6"/>
        <v>2</v>
      </c>
      <c r="C406" s="2">
        <v>649715815</v>
      </c>
      <c r="D406" s="2">
        <v>109978</v>
      </c>
      <c r="E406" s="3" t="s">
        <v>39</v>
      </c>
      <c r="F406" s="4">
        <v>43872.570763229167</v>
      </c>
      <c r="G406" s="3" t="s">
        <v>484</v>
      </c>
      <c r="H406" s="3" t="s">
        <v>41</v>
      </c>
      <c r="I406" s="3" t="s">
        <v>253</v>
      </c>
      <c r="J406" s="3" t="s">
        <v>485</v>
      </c>
      <c r="K406" s="2">
        <v>2012</v>
      </c>
      <c r="L406" s="2">
        <v>395469</v>
      </c>
      <c r="M406" s="3" t="s">
        <v>423</v>
      </c>
      <c r="N406" s="3" t="s">
        <v>45</v>
      </c>
      <c r="O406" s="3" t="s">
        <v>84</v>
      </c>
      <c r="P406" s="5">
        <v>46.75</v>
      </c>
      <c r="Q406" s="6">
        <v>4.84</v>
      </c>
      <c r="R406" s="2">
        <v>244354</v>
      </c>
      <c r="S406" s="2">
        <v>434</v>
      </c>
      <c r="T406" s="7">
        <v>9.2799999999999994</v>
      </c>
      <c r="U406" s="8">
        <v>226.18</v>
      </c>
      <c r="V406" s="2">
        <v>9895191</v>
      </c>
      <c r="W406" s="3" t="s">
        <v>47</v>
      </c>
      <c r="X406" s="3" t="s">
        <v>48</v>
      </c>
      <c r="Y406" s="3" t="s">
        <v>49</v>
      </c>
      <c r="Z406" s="3" t="s">
        <v>50</v>
      </c>
      <c r="AA406" s="3" t="s">
        <v>51</v>
      </c>
      <c r="AB406" s="3" t="s">
        <v>52</v>
      </c>
      <c r="AC406" s="3" t="s">
        <v>53</v>
      </c>
      <c r="AH406" s="3" t="s">
        <v>54</v>
      </c>
      <c r="AJ406" s="3" t="s">
        <v>55</v>
      </c>
      <c r="AK406" s="3" t="s">
        <v>486</v>
      </c>
      <c r="AL406" s="3" t="s">
        <v>256</v>
      </c>
      <c r="AM406" s="3" t="s">
        <v>113</v>
      </c>
      <c r="AO406" s="3" t="s">
        <v>58</v>
      </c>
    </row>
    <row r="407" spans="1:41" x14ac:dyDescent="0.25">
      <c r="A407" t="str">
        <f>VLOOKUP(AC407,'CORRELAÇÃO UNIDADES'!A:B,2,0)</f>
        <v>PROINFRA</v>
      </c>
      <c r="B407">
        <f t="shared" si="6"/>
        <v>2</v>
      </c>
      <c r="C407" s="2">
        <v>649722650</v>
      </c>
      <c r="D407" s="2">
        <v>109978</v>
      </c>
      <c r="E407" s="3" t="s">
        <v>39</v>
      </c>
      <c r="F407" s="4">
        <v>43872.595309988428</v>
      </c>
      <c r="G407" s="3" t="s">
        <v>130</v>
      </c>
      <c r="H407" s="3" t="s">
        <v>41</v>
      </c>
      <c r="I407" s="3" t="s">
        <v>131</v>
      </c>
      <c r="J407" s="3" t="s">
        <v>43</v>
      </c>
      <c r="K407" s="2">
        <v>2012</v>
      </c>
      <c r="L407" s="2">
        <v>395326</v>
      </c>
      <c r="M407" s="3" t="s">
        <v>463</v>
      </c>
      <c r="N407" s="3" t="s">
        <v>45</v>
      </c>
      <c r="O407" s="3" t="s">
        <v>84</v>
      </c>
      <c r="P407" s="5">
        <v>3</v>
      </c>
      <c r="Q407" s="6">
        <v>4.8</v>
      </c>
      <c r="R407" s="2">
        <v>111390</v>
      </c>
      <c r="S407" s="2">
        <v>5</v>
      </c>
      <c r="T407" s="7">
        <v>1.67</v>
      </c>
      <c r="U407" s="8">
        <v>14.4</v>
      </c>
      <c r="V407" s="2">
        <v>11396534</v>
      </c>
      <c r="W407" s="3" t="s">
        <v>72</v>
      </c>
      <c r="X407" s="3" t="s">
        <v>48</v>
      </c>
      <c r="Y407" s="3" t="s">
        <v>73</v>
      </c>
      <c r="Z407" s="3" t="s">
        <v>74</v>
      </c>
      <c r="AA407" s="3" t="s">
        <v>51</v>
      </c>
      <c r="AB407" s="3" t="s">
        <v>52</v>
      </c>
      <c r="AC407" s="3" t="s">
        <v>75</v>
      </c>
      <c r="AH407" s="3" t="s">
        <v>54</v>
      </c>
      <c r="AJ407" s="3" t="s">
        <v>352</v>
      </c>
      <c r="AK407" s="3" t="s">
        <v>132</v>
      </c>
      <c r="AL407" s="3" t="s">
        <v>120</v>
      </c>
      <c r="AM407" s="3" t="s">
        <v>133</v>
      </c>
      <c r="AO407" s="3" t="s">
        <v>134</v>
      </c>
    </row>
    <row r="408" spans="1:41" x14ac:dyDescent="0.25">
      <c r="A408" t="str">
        <f>VLOOKUP(AC408,'CORRELAÇÃO UNIDADES'!A:B,2,0)</f>
        <v>PROINFRA</v>
      </c>
      <c r="B408">
        <f t="shared" si="6"/>
        <v>2</v>
      </c>
      <c r="C408" s="2">
        <v>649722806</v>
      </c>
      <c r="D408" s="2">
        <v>109978</v>
      </c>
      <c r="E408" s="3" t="s">
        <v>39</v>
      </c>
      <c r="F408" s="4">
        <v>43872.596700497685</v>
      </c>
      <c r="G408" s="3" t="s">
        <v>138</v>
      </c>
      <c r="H408" s="3" t="s">
        <v>41</v>
      </c>
      <c r="I408" s="3" t="s">
        <v>131</v>
      </c>
      <c r="J408" s="3" t="s">
        <v>43</v>
      </c>
      <c r="K408" s="2">
        <v>2016</v>
      </c>
      <c r="L408" s="2">
        <v>395326</v>
      </c>
      <c r="M408" s="3" t="s">
        <v>463</v>
      </c>
      <c r="N408" s="3" t="s">
        <v>45</v>
      </c>
      <c r="O408" s="3" t="s">
        <v>84</v>
      </c>
      <c r="P408" s="5">
        <v>3</v>
      </c>
      <c r="Q408" s="6">
        <v>4.8</v>
      </c>
      <c r="R408" s="2">
        <v>111390</v>
      </c>
      <c r="S408" s="2">
        <v>5</v>
      </c>
      <c r="T408" s="7">
        <v>1.67</v>
      </c>
      <c r="U408" s="8">
        <v>14.4</v>
      </c>
      <c r="V408" s="2">
        <v>11396534</v>
      </c>
      <c r="W408" s="3" t="s">
        <v>72</v>
      </c>
      <c r="X408" s="3" t="s">
        <v>48</v>
      </c>
      <c r="Y408" s="3" t="s">
        <v>73</v>
      </c>
      <c r="Z408" s="3" t="s">
        <v>74</v>
      </c>
      <c r="AA408" s="3" t="s">
        <v>51</v>
      </c>
      <c r="AB408" s="3" t="s">
        <v>52</v>
      </c>
      <c r="AC408" s="3" t="s">
        <v>75</v>
      </c>
      <c r="AH408" s="3" t="s">
        <v>54</v>
      </c>
      <c r="AJ408" s="3" t="s">
        <v>352</v>
      </c>
      <c r="AK408" s="3" t="s">
        <v>139</v>
      </c>
      <c r="AL408" s="3" t="s">
        <v>120</v>
      </c>
      <c r="AM408" s="3" t="s">
        <v>133</v>
      </c>
      <c r="AO408" s="3" t="s">
        <v>134</v>
      </c>
    </row>
    <row r="409" spans="1:41" x14ac:dyDescent="0.25">
      <c r="A409" t="str">
        <f>VLOOKUP(AC409,'CORRELAÇÃO UNIDADES'!A:B,2,0)</f>
        <v>PROINFRA</v>
      </c>
      <c r="B409">
        <f t="shared" si="6"/>
        <v>2</v>
      </c>
      <c r="C409" s="2">
        <v>649722927</v>
      </c>
      <c r="D409" s="2">
        <v>109978</v>
      </c>
      <c r="E409" s="3" t="s">
        <v>39</v>
      </c>
      <c r="F409" s="4">
        <v>43872.597362800923</v>
      </c>
      <c r="G409" s="3" t="s">
        <v>146</v>
      </c>
      <c r="H409" s="3" t="s">
        <v>41</v>
      </c>
      <c r="I409" s="3" t="s">
        <v>131</v>
      </c>
      <c r="J409" s="3" t="s">
        <v>43</v>
      </c>
      <c r="K409" s="2">
        <v>2016</v>
      </c>
      <c r="L409" s="2">
        <v>395326</v>
      </c>
      <c r="M409" s="3" t="s">
        <v>463</v>
      </c>
      <c r="N409" s="3" t="s">
        <v>45</v>
      </c>
      <c r="O409" s="3" t="s">
        <v>84</v>
      </c>
      <c r="P409" s="5">
        <v>3</v>
      </c>
      <c r="Q409" s="6">
        <v>4.8</v>
      </c>
      <c r="R409" s="2">
        <v>111390</v>
      </c>
      <c r="S409" s="2">
        <v>5</v>
      </c>
      <c r="T409" s="7">
        <v>1.67</v>
      </c>
      <c r="U409" s="8">
        <v>14.4</v>
      </c>
      <c r="V409" s="2">
        <v>11396534</v>
      </c>
      <c r="W409" s="3" t="s">
        <v>72</v>
      </c>
      <c r="X409" s="3" t="s">
        <v>48</v>
      </c>
      <c r="Y409" s="3" t="s">
        <v>73</v>
      </c>
      <c r="Z409" s="3" t="s">
        <v>74</v>
      </c>
      <c r="AA409" s="3" t="s">
        <v>51</v>
      </c>
      <c r="AB409" s="3" t="s">
        <v>52</v>
      </c>
      <c r="AC409" s="3" t="s">
        <v>75</v>
      </c>
      <c r="AH409" s="3" t="s">
        <v>54</v>
      </c>
      <c r="AJ409" s="3" t="s">
        <v>352</v>
      </c>
      <c r="AK409" s="3" t="s">
        <v>147</v>
      </c>
      <c r="AL409" s="3" t="s">
        <v>120</v>
      </c>
      <c r="AM409" s="3" t="s">
        <v>133</v>
      </c>
      <c r="AO409" s="3" t="s">
        <v>134</v>
      </c>
    </row>
    <row r="410" spans="1:41" x14ac:dyDescent="0.25">
      <c r="A410" t="str">
        <f>VLOOKUP(AC410,'CORRELAÇÃO UNIDADES'!A:B,2,0)</f>
        <v>PROINFRA</v>
      </c>
      <c r="B410">
        <f t="shared" si="6"/>
        <v>2</v>
      </c>
      <c r="C410" s="2">
        <v>649723037</v>
      </c>
      <c r="D410" s="2">
        <v>109978</v>
      </c>
      <c r="E410" s="3" t="s">
        <v>39</v>
      </c>
      <c r="F410" s="4">
        <v>43872.597820324074</v>
      </c>
      <c r="G410" s="3" t="s">
        <v>150</v>
      </c>
      <c r="H410" s="3" t="s">
        <v>41</v>
      </c>
      <c r="I410" s="3" t="s">
        <v>131</v>
      </c>
      <c r="J410" s="3" t="s">
        <v>43</v>
      </c>
      <c r="K410" s="2">
        <v>2016</v>
      </c>
      <c r="L410" s="2">
        <v>395326</v>
      </c>
      <c r="M410" s="3" t="s">
        <v>463</v>
      </c>
      <c r="N410" s="3" t="s">
        <v>45</v>
      </c>
      <c r="O410" s="3" t="s">
        <v>84</v>
      </c>
      <c r="P410" s="5">
        <v>3</v>
      </c>
      <c r="Q410" s="6">
        <v>4.8</v>
      </c>
      <c r="R410" s="2">
        <v>111390</v>
      </c>
      <c r="S410" s="2">
        <v>5</v>
      </c>
      <c r="T410" s="7">
        <v>1.67</v>
      </c>
      <c r="U410" s="8">
        <v>14.4</v>
      </c>
      <c r="V410" s="2">
        <v>11396534</v>
      </c>
      <c r="W410" s="3" t="s">
        <v>72</v>
      </c>
      <c r="X410" s="3" t="s">
        <v>48</v>
      </c>
      <c r="Y410" s="3" t="s">
        <v>73</v>
      </c>
      <c r="Z410" s="3" t="s">
        <v>74</v>
      </c>
      <c r="AA410" s="3" t="s">
        <v>51</v>
      </c>
      <c r="AB410" s="3" t="s">
        <v>52</v>
      </c>
      <c r="AC410" s="3" t="s">
        <v>75</v>
      </c>
      <c r="AH410" s="3" t="s">
        <v>54</v>
      </c>
      <c r="AJ410" s="3" t="s">
        <v>352</v>
      </c>
      <c r="AK410" s="3" t="s">
        <v>151</v>
      </c>
      <c r="AL410" s="3" t="s">
        <v>120</v>
      </c>
      <c r="AM410" s="3" t="s">
        <v>133</v>
      </c>
      <c r="AO410" s="3" t="s">
        <v>134</v>
      </c>
    </row>
    <row r="411" spans="1:41" x14ac:dyDescent="0.25">
      <c r="A411" t="str">
        <f>VLOOKUP(AC411,'CORRELAÇÃO UNIDADES'!A:B,2,0)</f>
        <v>PROINFRA</v>
      </c>
      <c r="B411">
        <f t="shared" si="6"/>
        <v>2</v>
      </c>
      <c r="C411" s="2">
        <v>649723158</v>
      </c>
      <c r="D411" s="2">
        <v>109978</v>
      </c>
      <c r="E411" s="3" t="s">
        <v>39</v>
      </c>
      <c r="F411" s="4">
        <v>43872.598417546295</v>
      </c>
      <c r="G411" s="3" t="s">
        <v>142</v>
      </c>
      <c r="H411" s="3" t="s">
        <v>41</v>
      </c>
      <c r="I411" s="3" t="s">
        <v>136</v>
      </c>
      <c r="J411" s="3" t="s">
        <v>43</v>
      </c>
      <c r="K411" s="2">
        <v>2011</v>
      </c>
      <c r="L411" s="2">
        <v>395326</v>
      </c>
      <c r="M411" s="3" t="s">
        <v>463</v>
      </c>
      <c r="N411" s="3" t="s">
        <v>45</v>
      </c>
      <c r="O411" s="3" t="s">
        <v>84</v>
      </c>
      <c r="P411" s="5">
        <v>3</v>
      </c>
      <c r="Q411" s="6">
        <v>4.8</v>
      </c>
      <c r="R411" s="2">
        <v>111390</v>
      </c>
      <c r="S411" s="2">
        <v>5</v>
      </c>
      <c r="T411" s="7">
        <v>1.67</v>
      </c>
      <c r="U411" s="8">
        <v>14.4</v>
      </c>
      <c r="V411" s="2">
        <v>11396534</v>
      </c>
      <c r="W411" s="3" t="s">
        <v>72</v>
      </c>
      <c r="X411" s="3" t="s">
        <v>48</v>
      </c>
      <c r="Y411" s="3" t="s">
        <v>73</v>
      </c>
      <c r="Z411" s="3" t="s">
        <v>74</v>
      </c>
      <c r="AA411" s="3" t="s">
        <v>51</v>
      </c>
      <c r="AB411" s="3" t="s">
        <v>52</v>
      </c>
      <c r="AC411" s="3" t="s">
        <v>75</v>
      </c>
      <c r="AH411" s="3" t="s">
        <v>54</v>
      </c>
      <c r="AJ411" s="3" t="s">
        <v>352</v>
      </c>
      <c r="AK411" s="3" t="s">
        <v>143</v>
      </c>
      <c r="AL411" s="3" t="s">
        <v>120</v>
      </c>
      <c r="AM411" s="3" t="s">
        <v>133</v>
      </c>
      <c r="AO411" s="3" t="s">
        <v>134</v>
      </c>
    </row>
    <row r="412" spans="1:41" x14ac:dyDescent="0.25">
      <c r="A412" t="str">
        <f>VLOOKUP(AC412,'CORRELAÇÃO UNIDADES'!A:B,2,0)</f>
        <v>PROINFRA</v>
      </c>
      <c r="B412">
        <f t="shared" si="6"/>
        <v>2</v>
      </c>
      <c r="C412" s="2">
        <v>649723289</v>
      </c>
      <c r="D412" s="2">
        <v>109978</v>
      </c>
      <c r="E412" s="3" t="s">
        <v>39</v>
      </c>
      <c r="F412" s="4">
        <v>43872.599049884258</v>
      </c>
      <c r="G412" s="3" t="s">
        <v>140</v>
      </c>
      <c r="H412" s="3" t="s">
        <v>41</v>
      </c>
      <c r="I412" s="3" t="s">
        <v>131</v>
      </c>
      <c r="J412" s="3" t="s">
        <v>43</v>
      </c>
      <c r="K412" s="2">
        <v>2012</v>
      </c>
      <c r="L412" s="2">
        <v>395326</v>
      </c>
      <c r="M412" s="3" t="s">
        <v>463</v>
      </c>
      <c r="N412" s="3" t="s">
        <v>45</v>
      </c>
      <c r="O412" s="3" t="s">
        <v>84</v>
      </c>
      <c r="P412" s="5">
        <v>3</v>
      </c>
      <c r="Q412" s="6">
        <v>4.8</v>
      </c>
      <c r="R412" s="2">
        <v>111390</v>
      </c>
      <c r="S412" s="2">
        <v>5</v>
      </c>
      <c r="T412" s="7">
        <v>1.67</v>
      </c>
      <c r="U412" s="8">
        <v>14.4</v>
      </c>
      <c r="V412" s="2">
        <v>11396534</v>
      </c>
      <c r="W412" s="3" t="s">
        <v>72</v>
      </c>
      <c r="X412" s="3" t="s">
        <v>48</v>
      </c>
      <c r="Y412" s="3" t="s">
        <v>73</v>
      </c>
      <c r="Z412" s="3" t="s">
        <v>74</v>
      </c>
      <c r="AA412" s="3" t="s">
        <v>51</v>
      </c>
      <c r="AB412" s="3" t="s">
        <v>52</v>
      </c>
      <c r="AC412" s="3" t="s">
        <v>75</v>
      </c>
      <c r="AH412" s="3" t="s">
        <v>54</v>
      </c>
      <c r="AJ412" s="3" t="s">
        <v>352</v>
      </c>
      <c r="AK412" s="3" t="s">
        <v>141</v>
      </c>
      <c r="AL412" s="3" t="s">
        <v>120</v>
      </c>
      <c r="AM412" s="3" t="s">
        <v>133</v>
      </c>
      <c r="AO412" s="3" t="s">
        <v>134</v>
      </c>
    </row>
    <row r="413" spans="1:41" x14ac:dyDescent="0.25">
      <c r="A413" t="str">
        <f>VLOOKUP(AC413,'CORRELAÇÃO UNIDADES'!A:B,2,0)</f>
        <v>PROINFRA</v>
      </c>
      <c r="B413">
        <f t="shared" si="6"/>
        <v>2</v>
      </c>
      <c r="C413" s="2">
        <v>649723399</v>
      </c>
      <c r="D413" s="2">
        <v>109978</v>
      </c>
      <c r="E413" s="3" t="s">
        <v>39</v>
      </c>
      <c r="F413" s="4">
        <v>43872.599613310187</v>
      </c>
      <c r="G413" s="3" t="s">
        <v>144</v>
      </c>
      <c r="H413" s="3" t="s">
        <v>41</v>
      </c>
      <c r="I413" s="3" t="s">
        <v>136</v>
      </c>
      <c r="J413" s="3" t="s">
        <v>43</v>
      </c>
      <c r="K413" s="2">
        <v>2011</v>
      </c>
      <c r="L413" s="2">
        <v>395326</v>
      </c>
      <c r="M413" s="3" t="s">
        <v>463</v>
      </c>
      <c r="N413" s="3" t="s">
        <v>45</v>
      </c>
      <c r="O413" s="3" t="s">
        <v>84</v>
      </c>
      <c r="P413" s="5">
        <v>3</v>
      </c>
      <c r="Q413" s="6">
        <v>4.8</v>
      </c>
      <c r="R413" s="2">
        <v>111390</v>
      </c>
      <c r="S413" s="2">
        <v>5</v>
      </c>
      <c r="T413" s="7">
        <v>1.67</v>
      </c>
      <c r="U413" s="8">
        <v>14.4</v>
      </c>
      <c r="V413" s="2">
        <v>11396534</v>
      </c>
      <c r="W413" s="3" t="s">
        <v>72</v>
      </c>
      <c r="X413" s="3" t="s">
        <v>48</v>
      </c>
      <c r="Y413" s="3" t="s">
        <v>73</v>
      </c>
      <c r="Z413" s="3" t="s">
        <v>74</v>
      </c>
      <c r="AA413" s="3" t="s">
        <v>51</v>
      </c>
      <c r="AB413" s="3" t="s">
        <v>52</v>
      </c>
      <c r="AC413" s="3" t="s">
        <v>75</v>
      </c>
      <c r="AH413" s="3" t="s">
        <v>54</v>
      </c>
      <c r="AJ413" s="3" t="s">
        <v>352</v>
      </c>
      <c r="AK413" s="3" t="s">
        <v>145</v>
      </c>
      <c r="AL413" s="3" t="s">
        <v>120</v>
      </c>
      <c r="AM413" s="3" t="s">
        <v>133</v>
      </c>
      <c r="AO413" s="3" t="s">
        <v>134</v>
      </c>
    </row>
    <row r="414" spans="1:41" x14ac:dyDescent="0.25">
      <c r="A414" t="str">
        <f>VLOOKUP(AC414,'CORRELAÇÃO UNIDADES'!A:B,2,0)</f>
        <v>PROINFRA</v>
      </c>
      <c r="B414">
        <f t="shared" si="6"/>
        <v>2</v>
      </c>
      <c r="C414" s="2">
        <v>649723581</v>
      </c>
      <c r="D414" s="2">
        <v>109978</v>
      </c>
      <c r="E414" s="3" t="s">
        <v>39</v>
      </c>
      <c r="F414" s="4">
        <v>43872.600345636572</v>
      </c>
      <c r="G414" s="3" t="s">
        <v>135</v>
      </c>
      <c r="H414" s="3" t="s">
        <v>41</v>
      </c>
      <c r="I414" s="3" t="s">
        <v>136</v>
      </c>
      <c r="J414" s="3" t="s">
        <v>43</v>
      </c>
      <c r="K414" s="2">
        <v>2011</v>
      </c>
      <c r="L414" s="2">
        <v>395326</v>
      </c>
      <c r="M414" s="3" t="s">
        <v>463</v>
      </c>
      <c r="N414" s="3" t="s">
        <v>45</v>
      </c>
      <c r="O414" s="3" t="s">
        <v>84</v>
      </c>
      <c r="P414" s="5">
        <v>3</v>
      </c>
      <c r="Q414" s="6">
        <v>4.8</v>
      </c>
      <c r="R414" s="2">
        <v>111390</v>
      </c>
      <c r="S414" s="2">
        <v>5</v>
      </c>
      <c r="T414" s="7">
        <v>1.67</v>
      </c>
      <c r="U414" s="8">
        <v>14.4</v>
      </c>
      <c r="V414" s="2">
        <v>11396534</v>
      </c>
      <c r="W414" s="3" t="s">
        <v>72</v>
      </c>
      <c r="X414" s="3" t="s">
        <v>48</v>
      </c>
      <c r="Y414" s="3" t="s">
        <v>73</v>
      </c>
      <c r="Z414" s="3" t="s">
        <v>74</v>
      </c>
      <c r="AA414" s="3" t="s">
        <v>51</v>
      </c>
      <c r="AB414" s="3" t="s">
        <v>52</v>
      </c>
      <c r="AC414" s="3" t="s">
        <v>75</v>
      </c>
      <c r="AH414" s="3" t="s">
        <v>54</v>
      </c>
      <c r="AJ414" s="3" t="s">
        <v>352</v>
      </c>
      <c r="AK414" s="3" t="s">
        <v>137</v>
      </c>
      <c r="AL414" s="3" t="s">
        <v>120</v>
      </c>
      <c r="AM414" s="3" t="s">
        <v>133</v>
      </c>
      <c r="AO414" s="3" t="s">
        <v>134</v>
      </c>
    </row>
    <row r="415" spans="1:41" x14ac:dyDescent="0.25">
      <c r="A415" t="str">
        <f>VLOOKUP(AC415,'CORRELAÇÃO UNIDADES'!A:B,2,0)</f>
        <v>PROINFRA</v>
      </c>
      <c r="B415">
        <f t="shared" si="6"/>
        <v>2</v>
      </c>
      <c r="C415" s="2">
        <v>649723915</v>
      </c>
      <c r="D415" s="2">
        <v>109978</v>
      </c>
      <c r="E415" s="3" t="s">
        <v>39</v>
      </c>
      <c r="F415" s="4">
        <v>43872.601574224536</v>
      </c>
      <c r="G415" s="3" t="s">
        <v>152</v>
      </c>
      <c r="H415" s="3" t="s">
        <v>41</v>
      </c>
      <c r="I415" s="3" t="s">
        <v>131</v>
      </c>
      <c r="J415" s="3" t="s">
        <v>43</v>
      </c>
      <c r="K415" s="2">
        <v>2016</v>
      </c>
      <c r="L415" s="2">
        <v>395326</v>
      </c>
      <c r="M415" s="3" t="s">
        <v>463</v>
      </c>
      <c r="N415" s="3" t="s">
        <v>45</v>
      </c>
      <c r="O415" s="3" t="s">
        <v>84</v>
      </c>
      <c r="P415" s="5">
        <v>3</v>
      </c>
      <c r="Q415" s="6">
        <v>4.8</v>
      </c>
      <c r="R415" s="2">
        <v>111390</v>
      </c>
      <c r="S415" s="2">
        <v>5</v>
      </c>
      <c r="T415" s="7">
        <v>1.67</v>
      </c>
      <c r="U415" s="8">
        <v>14.4</v>
      </c>
      <c r="V415" s="2">
        <v>11396534</v>
      </c>
      <c r="W415" s="3" t="s">
        <v>72</v>
      </c>
      <c r="X415" s="3" t="s">
        <v>48</v>
      </c>
      <c r="Y415" s="3" t="s">
        <v>73</v>
      </c>
      <c r="Z415" s="3" t="s">
        <v>74</v>
      </c>
      <c r="AA415" s="3" t="s">
        <v>51</v>
      </c>
      <c r="AB415" s="3" t="s">
        <v>52</v>
      </c>
      <c r="AC415" s="3" t="s">
        <v>75</v>
      </c>
      <c r="AH415" s="3" t="s">
        <v>54</v>
      </c>
      <c r="AJ415" s="3" t="s">
        <v>352</v>
      </c>
      <c r="AK415" s="3" t="s">
        <v>153</v>
      </c>
      <c r="AL415" s="3" t="s">
        <v>120</v>
      </c>
      <c r="AM415" s="3" t="s">
        <v>133</v>
      </c>
      <c r="AO415" s="3" t="s">
        <v>134</v>
      </c>
    </row>
    <row r="416" spans="1:41" x14ac:dyDescent="0.25">
      <c r="A416" t="str">
        <f>VLOOKUP(AC416,'CORRELAÇÃO UNIDADES'!A:B,2,0)</f>
        <v>PROINFRA</v>
      </c>
      <c r="B416">
        <f t="shared" si="6"/>
        <v>2</v>
      </c>
      <c r="C416" s="2">
        <v>649724052</v>
      </c>
      <c r="D416" s="2">
        <v>109978</v>
      </c>
      <c r="E416" s="3" t="s">
        <v>39</v>
      </c>
      <c r="F416" s="4">
        <v>43872.602185185184</v>
      </c>
      <c r="G416" s="3" t="s">
        <v>148</v>
      </c>
      <c r="H416" s="3" t="s">
        <v>41</v>
      </c>
      <c r="I416" s="3" t="s">
        <v>131</v>
      </c>
      <c r="J416" s="3" t="s">
        <v>43</v>
      </c>
      <c r="K416" s="2">
        <v>2012</v>
      </c>
      <c r="L416" s="2">
        <v>395326</v>
      </c>
      <c r="M416" s="3" t="s">
        <v>463</v>
      </c>
      <c r="N416" s="3" t="s">
        <v>45</v>
      </c>
      <c r="O416" s="3" t="s">
        <v>84</v>
      </c>
      <c r="P416" s="5">
        <v>3</v>
      </c>
      <c r="Q416" s="6">
        <v>4.8</v>
      </c>
      <c r="R416" s="2">
        <v>111390</v>
      </c>
      <c r="S416" s="2">
        <v>5</v>
      </c>
      <c r="T416" s="7">
        <v>1.67</v>
      </c>
      <c r="U416" s="8">
        <v>14.4</v>
      </c>
      <c r="V416" s="2">
        <v>11396534</v>
      </c>
      <c r="W416" s="3" t="s">
        <v>72</v>
      </c>
      <c r="X416" s="3" t="s">
        <v>48</v>
      </c>
      <c r="Y416" s="3" t="s">
        <v>73</v>
      </c>
      <c r="Z416" s="3" t="s">
        <v>74</v>
      </c>
      <c r="AA416" s="3" t="s">
        <v>51</v>
      </c>
      <c r="AB416" s="3" t="s">
        <v>52</v>
      </c>
      <c r="AC416" s="3" t="s">
        <v>75</v>
      </c>
      <c r="AH416" s="3" t="s">
        <v>54</v>
      </c>
      <c r="AJ416" s="3" t="s">
        <v>352</v>
      </c>
      <c r="AK416" s="3" t="s">
        <v>149</v>
      </c>
      <c r="AL416" s="3" t="s">
        <v>120</v>
      </c>
      <c r="AM416" s="3" t="s">
        <v>133</v>
      </c>
      <c r="AO416" s="3" t="s">
        <v>134</v>
      </c>
    </row>
    <row r="417" spans="1:41" x14ac:dyDescent="0.25">
      <c r="A417" t="str">
        <f>VLOOKUP(AC417,'CORRELAÇÃO UNIDADES'!A:B,2,0)</f>
        <v>DTCC</v>
      </c>
      <c r="B417">
        <f t="shared" si="6"/>
        <v>2</v>
      </c>
      <c r="C417" s="2">
        <v>649743144</v>
      </c>
      <c r="D417" s="2">
        <v>109978</v>
      </c>
      <c r="E417" s="3" t="s">
        <v>39</v>
      </c>
      <c r="F417" s="4">
        <v>43872.670937106479</v>
      </c>
      <c r="G417" s="3" t="s">
        <v>487</v>
      </c>
      <c r="H417" s="3" t="s">
        <v>41</v>
      </c>
      <c r="I417" s="3" t="s">
        <v>253</v>
      </c>
      <c r="J417" s="3" t="s">
        <v>485</v>
      </c>
      <c r="K417" s="2">
        <v>2012</v>
      </c>
      <c r="L417" s="2">
        <v>395366</v>
      </c>
      <c r="M417" s="3" t="s">
        <v>488</v>
      </c>
      <c r="N417" s="3" t="s">
        <v>45</v>
      </c>
      <c r="O417" s="3" t="s">
        <v>84</v>
      </c>
      <c r="P417" s="5">
        <v>40.57</v>
      </c>
      <c r="Q417" s="6">
        <v>4.8</v>
      </c>
      <c r="R417" s="2">
        <v>217415</v>
      </c>
      <c r="S417" s="2">
        <v>465</v>
      </c>
      <c r="T417" s="7">
        <v>11.46</v>
      </c>
      <c r="U417" s="8">
        <v>194.76</v>
      </c>
      <c r="V417" s="2">
        <v>11396534</v>
      </c>
      <c r="W417" s="3" t="s">
        <v>72</v>
      </c>
      <c r="X417" s="3" t="s">
        <v>48</v>
      </c>
      <c r="Y417" s="3" t="s">
        <v>73</v>
      </c>
      <c r="Z417" s="3" t="s">
        <v>74</v>
      </c>
      <c r="AA417" s="3" t="s">
        <v>51</v>
      </c>
      <c r="AB417" s="3" t="s">
        <v>52</v>
      </c>
      <c r="AC417" s="3" t="s">
        <v>53</v>
      </c>
      <c r="AH417" s="3" t="s">
        <v>54</v>
      </c>
      <c r="AJ417" s="3" t="s">
        <v>225</v>
      </c>
      <c r="AK417" s="3" t="s">
        <v>489</v>
      </c>
      <c r="AL417" s="3" t="s">
        <v>256</v>
      </c>
      <c r="AM417" s="3" t="s">
        <v>257</v>
      </c>
      <c r="AO417" s="3" t="s">
        <v>58</v>
      </c>
    </row>
    <row r="418" spans="1:41" x14ac:dyDescent="0.25">
      <c r="A418" t="str">
        <f>VLOOKUP(AC418,'CORRELAÇÃO UNIDADES'!A:B,2,0)</f>
        <v>DTCC</v>
      </c>
      <c r="B418">
        <f t="shared" si="6"/>
        <v>2</v>
      </c>
      <c r="C418" s="2">
        <v>649840734</v>
      </c>
      <c r="D418" s="2">
        <v>109978</v>
      </c>
      <c r="E418" s="3" t="s">
        <v>39</v>
      </c>
      <c r="F418" s="4">
        <v>43873.353753240743</v>
      </c>
      <c r="G418" s="3" t="s">
        <v>206</v>
      </c>
      <c r="H418" s="3" t="s">
        <v>41</v>
      </c>
      <c r="I418" s="3" t="s">
        <v>60</v>
      </c>
      <c r="J418" s="3" t="s">
        <v>207</v>
      </c>
      <c r="K418" s="2">
        <v>2011</v>
      </c>
      <c r="L418" s="2">
        <v>45197865</v>
      </c>
      <c r="M418" s="3" t="s">
        <v>189</v>
      </c>
      <c r="N418" s="3" t="s">
        <v>45</v>
      </c>
      <c r="O418" s="3" t="s">
        <v>61</v>
      </c>
      <c r="P418" s="5">
        <v>41.22</v>
      </c>
      <c r="Q418" s="6">
        <v>3.64</v>
      </c>
      <c r="R418" s="2">
        <v>123132</v>
      </c>
      <c r="S418" s="2">
        <v>418</v>
      </c>
      <c r="T418" s="7">
        <v>10.14</v>
      </c>
      <c r="U418" s="8">
        <v>150</v>
      </c>
      <c r="V418" s="2">
        <v>491063</v>
      </c>
      <c r="W418" s="3" t="s">
        <v>107</v>
      </c>
      <c r="X418" s="3" t="s">
        <v>48</v>
      </c>
      <c r="Y418" s="3" t="s">
        <v>108</v>
      </c>
      <c r="Z418" s="3" t="s">
        <v>109</v>
      </c>
      <c r="AA418" s="3" t="s">
        <v>51</v>
      </c>
      <c r="AB418" s="3" t="s">
        <v>52</v>
      </c>
      <c r="AC418" s="3" t="s">
        <v>53</v>
      </c>
      <c r="AH418" s="3" t="s">
        <v>54</v>
      </c>
      <c r="AJ418" s="3" t="s">
        <v>111</v>
      </c>
      <c r="AK418" s="3" t="s">
        <v>208</v>
      </c>
      <c r="AL418" s="3" t="s">
        <v>68</v>
      </c>
      <c r="AM418" s="3" t="s">
        <v>63</v>
      </c>
      <c r="AO418" s="3" t="s">
        <v>58</v>
      </c>
    </row>
    <row r="419" spans="1:41" x14ac:dyDescent="0.25">
      <c r="A419" t="str">
        <f>VLOOKUP(AC419,'CORRELAÇÃO UNIDADES'!A:B,2,0)</f>
        <v>DTCC</v>
      </c>
      <c r="B419">
        <f t="shared" si="6"/>
        <v>2</v>
      </c>
      <c r="C419" s="2">
        <v>649835325</v>
      </c>
      <c r="D419" s="2">
        <v>109978</v>
      </c>
      <c r="E419" s="3" t="s">
        <v>39</v>
      </c>
      <c r="F419" s="4">
        <v>43873.354924606479</v>
      </c>
      <c r="G419" s="3" t="s">
        <v>309</v>
      </c>
      <c r="H419" s="3" t="s">
        <v>41</v>
      </c>
      <c r="I419" s="3" t="s">
        <v>310</v>
      </c>
      <c r="J419" s="3" t="s">
        <v>311</v>
      </c>
      <c r="K419" s="2">
        <v>1997</v>
      </c>
      <c r="L419" s="2">
        <v>68674040</v>
      </c>
      <c r="M419" s="3" t="s">
        <v>162</v>
      </c>
      <c r="N419" s="3" t="s">
        <v>45</v>
      </c>
      <c r="O419" s="3" t="s">
        <v>106</v>
      </c>
      <c r="P419" s="5">
        <v>46.18</v>
      </c>
      <c r="Q419" s="6">
        <v>3.64</v>
      </c>
      <c r="R419" s="2">
        <v>212468</v>
      </c>
      <c r="S419" s="2">
        <v>209</v>
      </c>
      <c r="T419" s="7">
        <v>4.53</v>
      </c>
      <c r="U419" s="8">
        <v>168.08</v>
      </c>
      <c r="V419" s="2">
        <v>491063</v>
      </c>
      <c r="W419" s="3" t="s">
        <v>107</v>
      </c>
      <c r="X419" s="3" t="s">
        <v>48</v>
      </c>
      <c r="Y419" s="3" t="s">
        <v>108</v>
      </c>
      <c r="Z419" s="3" t="s">
        <v>109</v>
      </c>
      <c r="AA419" s="3" t="s">
        <v>51</v>
      </c>
      <c r="AB419" s="3" t="s">
        <v>52</v>
      </c>
      <c r="AC419" s="3" t="s">
        <v>53</v>
      </c>
      <c r="AH419" s="3" t="s">
        <v>54</v>
      </c>
      <c r="AJ419" s="3" t="s">
        <v>111</v>
      </c>
      <c r="AK419" s="3" t="s">
        <v>312</v>
      </c>
      <c r="AL419" s="3" t="s">
        <v>68</v>
      </c>
      <c r="AM419" s="3" t="s">
        <v>63</v>
      </c>
      <c r="AO419" s="3" t="s">
        <v>58</v>
      </c>
    </row>
    <row r="420" spans="1:41" x14ac:dyDescent="0.25">
      <c r="A420" t="str">
        <f>VLOOKUP(AC420,'CORRELAÇÃO UNIDADES'!A:B,2,0)</f>
        <v>DTCC</v>
      </c>
      <c r="B420">
        <f t="shared" si="6"/>
        <v>2</v>
      </c>
      <c r="C420" s="2">
        <v>649858641</v>
      </c>
      <c r="D420" s="2">
        <v>109978</v>
      </c>
      <c r="E420" s="3" t="s">
        <v>39</v>
      </c>
      <c r="F420" s="4">
        <v>43873.400270289349</v>
      </c>
      <c r="G420" s="3" t="s">
        <v>473</v>
      </c>
      <c r="H420" s="3" t="s">
        <v>41</v>
      </c>
      <c r="I420" s="3" t="s">
        <v>474</v>
      </c>
      <c r="J420" s="3" t="s">
        <v>475</v>
      </c>
      <c r="K420" s="2">
        <v>2010</v>
      </c>
      <c r="L420" s="2">
        <v>395464</v>
      </c>
      <c r="M420" s="3" t="s">
        <v>435</v>
      </c>
      <c r="N420" s="3" t="s">
        <v>45</v>
      </c>
      <c r="O420" s="3" t="s">
        <v>84</v>
      </c>
      <c r="P420" s="5">
        <v>31.84</v>
      </c>
      <c r="Q420" s="6">
        <v>4.84</v>
      </c>
      <c r="R420" s="2">
        <v>244701</v>
      </c>
      <c r="S420" s="2">
        <v>388</v>
      </c>
      <c r="T420" s="7">
        <v>12.19</v>
      </c>
      <c r="U420" s="8">
        <v>154.04</v>
      </c>
      <c r="V420" s="2">
        <v>9895191</v>
      </c>
      <c r="W420" s="3" t="s">
        <v>47</v>
      </c>
      <c r="X420" s="3" t="s">
        <v>48</v>
      </c>
      <c r="Y420" s="3" t="s">
        <v>49</v>
      </c>
      <c r="Z420" s="3" t="s">
        <v>50</v>
      </c>
      <c r="AA420" s="3" t="s">
        <v>51</v>
      </c>
      <c r="AB420" s="3" t="s">
        <v>52</v>
      </c>
      <c r="AC420" s="3" t="s">
        <v>53</v>
      </c>
      <c r="AH420" s="3" t="s">
        <v>54</v>
      </c>
      <c r="AJ420" s="3" t="s">
        <v>55</v>
      </c>
      <c r="AK420" s="3" t="s">
        <v>476</v>
      </c>
      <c r="AL420" s="3" t="s">
        <v>68</v>
      </c>
      <c r="AM420" s="3" t="s">
        <v>200</v>
      </c>
      <c r="AO420" s="3" t="s">
        <v>58</v>
      </c>
    </row>
    <row r="421" spans="1:41" x14ac:dyDescent="0.25">
      <c r="A421" t="str">
        <f>VLOOKUP(AC421,'CORRELAÇÃO UNIDADES'!A:B,2,0)</f>
        <v>DTCC</v>
      </c>
      <c r="B421">
        <f t="shared" si="6"/>
        <v>2</v>
      </c>
      <c r="C421" s="2">
        <v>649869499</v>
      </c>
      <c r="D421" s="2">
        <v>109978</v>
      </c>
      <c r="E421" s="3" t="s">
        <v>39</v>
      </c>
      <c r="F421" s="4">
        <v>43873.431115891202</v>
      </c>
      <c r="G421" s="3" t="s">
        <v>490</v>
      </c>
      <c r="H421" s="3" t="s">
        <v>41</v>
      </c>
      <c r="I421" s="3" t="s">
        <v>253</v>
      </c>
      <c r="J421" s="3" t="s">
        <v>43</v>
      </c>
      <c r="K421" s="2">
        <v>2012</v>
      </c>
      <c r="L421" s="2">
        <v>395464</v>
      </c>
      <c r="M421" s="3" t="s">
        <v>435</v>
      </c>
      <c r="N421" s="3" t="s">
        <v>45</v>
      </c>
      <c r="O421" s="3" t="s">
        <v>84</v>
      </c>
      <c r="P421" s="5">
        <v>31</v>
      </c>
      <c r="Q421" s="6">
        <v>4.84</v>
      </c>
      <c r="R421" s="2">
        <v>186423</v>
      </c>
      <c r="S421" s="2">
        <v>473</v>
      </c>
      <c r="T421" s="7">
        <v>15.26</v>
      </c>
      <c r="U421" s="8">
        <v>150</v>
      </c>
      <c r="V421" s="2">
        <v>9895191</v>
      </c>
      <c r="W421" s="3" t="s">
        <v>47</v>
      </c>
      <c r="X421" s="3" t="s">
        <v>48</v>
      </c>
      <c r="Y421" s="3" t="s">
        <v>49</v>
      </c>
      <c r="Z421" s="3" t="s">
        <v>50</v>
      </c>
      <c r="AA421" s="3" t="s">
        <v>51</v>
      </c>
      <c r="AB421" s="3" t="s">
        <v>52</v>
      </c>
      <c r="AC421" s="3" t="s">
        <v>53</v>
      </c>
      <c r="AH421" s="3" t="s">
        <v>54</v>
      </c>
      <c r="AJ421" s="3" t="s">
        <v>55</v>
      </c>
      <c r="AK421" s="3" t="s">
        <v>491</v>
      </c>
      <c r="AL421" s="3" t="s">
        <v>68</v>
      </c>
      <c r="AM421" s="3" t="s">
        <v>257</v>
      </c>
      <c r="AO421" s="3" t="s">
        <v>58</v>
      </c>
    </row>
    <row r="422" spans="1:41" x14ac:dyDescent="0.25">
      <c r="A422" t="str">
        <f>VLOOKUP(AC422,'CORRELAÇÃO UNIDADES'!A:B,2,0)</f>
        <v>DTCC</v>
      </c>
      <c r="B422">
        <f t="shared" si="6"/>
        <v>2</v>
      </c>
      <c r="C422" s="2">
        <v>649908851</v>
      </c>
      <c r="D422" s="2">
        <v>109978</v>
      </c>
      <c r="E422" s="3" t="s">
        <v>39</v>
      </c>
      <c r="F422" s="4">
        <v>43873.588493356481</v>
      </c>
      <c r="G422" s="3" t="s">
        <v>227</v>
      </c>
      <c r="H422" s="3" t="s">
        <v>41</v>
      </c>
      <c r="I422" s="3" t="s">
        <v>228</v>
      </c>
      <c r="J422" s="3" t="s">
        <v>229</v>
      </c>
      <c r="K422" s="2">
        <v>2009</v>
      </c>
      <c r="L422" s="2">
        <v>45197865</v>
      </c>
      <c r="M422" s="3" t="s">
        <v>189</v>
      </c>
      <c r="N422" s="3" t="s">
        <v>45</v>
      </c>
      <c r="O422" s="3" t="s">
        <v>46</v>
      </c>
      <c r="P422" s="5">
        <v>41.79</v>
      </c>
      <c r="Q422" s="6">
        <v>3.59</v>
      </c>
      <c r="R422" s="2">
        <v>110180</v>
      </c>
      <c r="S422" s="2">
        <v>228</v>
      </c>
      <c r="T422" s="7">
        <v>5.46</v>
      </c>
      <c r="U422" s="8">
        <v>150</v>
      </c>
      <c r="V422" s="2">
        <v>9895191</v>
      </c>
      <c r="W422" s="3" t="s">
        <v>47</v>
      </c>
      <c r="X422" s="3" t="s">
        <v>48</v>
      </c>
      <c r="Y422" s="3" t="s">
        <v>49</v>
      </c>
      <c r="Z422" s="3" t="s">
        <v>50</v>
      </c>
      <c r="AA422" s="3" t="s">
        <v>51</v>
      </c>
      <c r="AB422" s="3" t="s">
        <v>52</v>
      </c>
      <c r="AC422" s="3" t="s">
        <v>53</v>
      </c>
      <c r="AH422" s="3" t="s">
        <v>54</v>
      </c>
      <c r="AJ422" s="3" t="s">
        <v>55</v>
      </c>
      <c r="AK422" s="3" t="s">
        <v>230</v>
      </c>
      <c r="AL422" s="3" t="s">
        <v>68</v>
      </c>
      <c r="AM422" s="3" t="s">
        <v>200</v>
      </c>
      <c r="AO422" s="3" t="s">
        <v>58</v>
      </c>
    </row>
    <row r="423" spans="1:41" x14ac:dyDescent="0.25">
      <c r="A423" t="str">
        <f>VLOOKUP(AC423,'CORRELAÇÃO UNIDADES'!A:B,2,0)</f>
        <v>DTCC</v>
      </c>
      <c r="B423">
        <f t="shared" si="6"/>
        <v>2</v>
      </c>
      <c r="C423" s="2">
        <v>649911987</v>
      </c>
      <c r="D423" s="2">
        <v>109978</v>
      </c>
      <c r="E423" s="3" t="s">
        <v>39</v>
      </c>
      <c r="F423" s="4">
        <v>43873.601542395831</v>
      </c>
      <c r="G423" s="3" t="s">
        <v>371</v>
      </c>
      <c r="H423" s="3" t="s">
        <v>41</v>
      </c>
      <c r="I423" s="3" t="s">
        <v>168</v>
      </c>
      <c r="J423" s="3" t="s">
        <v>372</v>
      </c>
      <c r="K423" s="2">
        <v>2010</v>
      </c>
      <c r="L423" s="2">
        <v>1095810</v>
      </c>
      <c r="M423" s="3" t="s">
        <v>341</v>
      </c>
      <c r="N423" s="3" t="s">
        <v>45</v>
      </c>
      <c r="O423" s="3" t="s">
        <v>46</v>
      </c>
      <c r="P423" s="5">
        <v>41.79</v>
      </c>
      <c r="Q423" s="6">
        <v>3.59</v>
      </c>
      <c r="R423" s="2">
        <v>275223</v>
      </c>
      <c r="S423" s="2">
        <v>276</v>
      </c>
      <c r="T423" s="7">
        <v>6.6</v>
      </c>
      <c r="U423" s="8">
        <v>150</v>
      </c>
      <c r="V423" s="2">
        <v>9895191</v>
      </c>
      <c r="W423" s="3" t="s">
        <v>47</v>
      </c>
      <c r="X423" s="3" t="s">
        <v>48</v>
      </c>
      <c r="Y423" s="3" t="s">
        <v>49</v>
      </c>
      <c r="Z423" s="3" t="s">
        <v>50</v>
      </c>
      <c r="AA423" s="3" t="s">
        <v>51</v>
      </c>
      <c r="AB423" s="3" t="s">
        <v>52</v>
      </c>
      <c r="AC423" s="3" t="s">
        <v>53</v>
      </c>
      <c r="AH423" s="3" t="s">
        <v>54</v>
      </c>
      <c r="AJ423" s="3" t="s">
        <v>55</v>
      </c>
      <c r="AK423" s="3" t="s">
        <v>373</v>
      </c>
      <c r="AL423" s="3" t="s">
        <v>68</v>
      </c>
      <c r="AM423" s="3" t="s">
        <v>170</v>
      </c>
      <c r="AO423" s="3" t="s">
        <v>58</v>
      </c>
    </row>
    <row r="424" spans="1:41" x14ac:dyDescent="0.25">
      <c r="A424" t="str">
        <f>VLOOKUP(AC424,'CORRELAÇÃO UNIDADES'!A:B,2,0)</f>
        <v>DTCC</v>
      </c>
      <c r="B424">
        <f t="shared" si="6"/>
        <v>2</v>
      </c>
      <c r="C424" s="2">
        <v>649912352</v>
      </c>
      <c r="D424" s="2">
        <v>109978</v>
      </c>
      <c r="E424" s="3" t="s">
        <v>39</v>
      </c>
      <c r="F424" s="4">
        <v>43873.603284756944</v>
      </c>
      <c r="G424" s="3" t="s">
        <v>339</v>
      </c>
      <c r="H424" s="3" t="s">
        <v>41</v>
      </c>
      <c r="I424" s="3" t="s">
        <v>65</v>
      </c>
      <c r="J424" s="3" t="s">
        <v>340</v>
      </c>
      <c r="K424" s="2">
        <v>2009</v>
      </c>
      <c r="L424" s="2">
        <v>2048680</v>
      </c>
      <c r="M424" s="3" t="s">
        <v>492</v>
      </c>
      <c r="N424" s="3" t="s">
        <v>45</v>
      </c>
      <c r="O424" s="3" t="s">
        <v>46</v>
      </c>
      <c r="P424" s="5">
        <v>37.43</v>
      </c>
      <c r="Q424" s="6">
        <v>3.59</v>
      </c>
      <c r="R424" s="2">
        <v>56076</v>
      </c>
      <c r="S424" s="2">
        <v>273</v>
      </c>
      <c r="T424" s="7">
        <v>7.29</v>
      </c>
      <c r="U424" s="8">
        <v>134.34</v>
      </c>
      <c r="V424" s="2">
        <v>9895191</v>
      </c>
      <c r="W424" s="3" t="s">
        <v>47</v>
      </c>
      <c r="X424" s="3" t="s">
        <v>48</v>
      </c>
      <c r="Y424" s="3" t="s">
        <v>49</v>
      </c>
      <c r="Z424" s="3" t="s">
        <v>50</v>
      </c>
      <c r="AA424" s="3" t="s">
        <v>51</v>
      </c>
      <c r="AB424" s="3" t="s">
        <v>52</v>
      </c>
      <c r="AC424" s="3" t="s">
        <v>53</v>
      </c>
      <c r="AH424" s="3" t="s">
        <v>54</v>
      </c>
      <c r="AJ424" s="3" t="s">
        <v>55</v>
      </c>
      <c r="AK424" s="3" t="s">
        <v>342</v>
      </c>
      <c r="AL424" s="3" t="s">
        <v>68</v>
      </c>
      <c r="AM424" s="3" t="s">
        <v>57</v>
      </c>
      <c r="AO424" s="3" t="s">
        <v>58</v>
      </c>
    </row>
    <row r="425" spans="1:41" x14ac:dyDescent="0.25">
      <c r="A425" t="str">
        <f>VLOOKUP(AC425,'CORRELAÇÃO UNIDADES'!A:B,2,0)</f>
        <v>DTCC</v>
      </c>
      <c r="B425">
        <f t="shared" si="6"/>
        <v>2</v>
      </c>
      <c r="C425" s="2">
        <v>649934550</v>
      </c>
      <c r="D425" s="2">
        <v>109978</v>
      </c>
      <c r="E425" s="3" t="s">
        <v>39</v>
      </c>
      <c r="F425" s="4">
        <v>43873.675195254633</v>
      </c>
      <c r="G425" s="3" t="s">
        <v>195</v>
      </c>
      <c r="H425" s="3" t="s">
        <v>41</v>
      </c>
      <c r="I425" s="3" t="s">
        <v>196</v>
      </c>
      <c r="J425" s="3" t="s">
        <v>197</v>
      </c>
      <c r="K425" s="2">
        <v>2009</v>
      </c>
      <c r="L425" s="2">
        <v>3892</v>
      </c>
      <c r="M425" s="3" t="s">
        <v>198</v>
      </c>
      <c r="N425" s="3" t="s">
        <v>45</v>
      </c>
      <c r="O425" s="3" t="s">
        <v>46</v>
      </c>
      <c r="P425" s="5">
        <v>27.86</v>
      </c>
      <c r="Q425" s="6">
        <v>3.59</v>
      </c>
      <c r="R425" s="2">
        <v>679379</v>
      </c>
      <c r="S425" s="2">
        <v>220</v>
      </c>
      <c r="T425" s="7">
        <v>7.9</v>
      </c>
      <c r="U425" s="8">
        <v>100</v>
      </c>
      <c r="V425" s="2">
        <v>9895191</v>
      </c>
      <c r="W425" s="3" t="s">
        <v>47</v>
      </c>
      <c r="X425" s="3" t="s">
        <v>48</v>
      </c>
      <c r="Y425" s="3" t="s">
        <v>49</v>
      </c>
      <c r="Z425" s="3" t="s">
        <v>50</v>
      </c>
      <c r="AA425" s="3" t="s">
        <v>51</v>
      </c>
      <c r="AB425" s="3" t="s">
        <v>52</v>
      </c>
      <c r="AC425" s="3" t="s">
        <v>53</v>
      </c>
      <c r="AH425" s="3" t="s">
        <v>54</v>
      </c>
      <c r="AJ425" s="3" t="s">
        <v>55</v>
      </c>
      <c r="AK425" s="3" t="s">
        <v>199</v>
      </c>
      <c r="AL425" s="3" t="s">
        <v>68</v>
      </c>
      <c r="AM425" s="3" t="s">
        <v>200</v>
      </c>
      <c r="AO425" s="3" t="s">
        <v>58</v>
      </c>
    </row>
    <row r="426" spans="1:41" x14ac:dyDescent="0.25">
      <c r="A426" t="str">
        <f>VLOOKUP(AC426,'CORRELAÇÃO UNIDADES'!A:B,2,0)</f>
        <v>DTCC</v>
      </c>
      <c r="B426">
        <f t="shared" si="6"/>
        <v>2</v>
      </c>
      <c r="C426" s="2">
        <v>649944011</v>
      </c>
      <c r="D426" s="2">
        <v>109978</v>
      </c>
      <c r="E426" s="3" t="s">
        <v>39</v>
      </c>
      <c r="F426" s="4">
        <v>43873.700897835646</v>
      </c>
      <c r="G426" s="3" t="s">
        <v>115</v>
      </c>
      <c r="H426" s="3" t="s">
        <v>41</v>
      </c>
      <c r="I426" s="3" t="s">
        <v>116</v>
      </c>
      <c r="J426" s="3" t="s">
        <v>43</v>
      </c>
      <c r="K426" s="2">
        <v>2007</v>
      </c>
      <c r="L426" s="2">
        <v>140502</v>
      </c>
      <c r="M426" s="3" t="s">
        <v>464</v>
      </c>
      <c r="N426" s="3" t="s">
        <v>45</v>
      </c>
      <c r="O426" s="3" t="s">
        <v>61</v>
      </c>
      <c r="P426" s="5">
        <v>73.88</v>
      </c>
      <c r="Q426" s="6">
        <v>3.84</v>
      </c>
      <c r="R426" s="2">
        <v>315465</v>
      </c>
      <c r="S426" s="2">
        <v>656</v>
      </c>
      <c r="T426" s="7">
        <v>8.8800000000000008</v>
      </c>
      <c r="U426" s="8">
        <v>283.55</v>
      </c>
      <c r="V426" s="2">
        <v>11369430</v>
      </c>
      <c r="W426" s="3" t="s">
        <v>493</v>
      </c>
      <c r="X426" s="3" t="s">
        <v>48</v>
      </c>
      <c r="Y426" s="3" t="s">
        <v>494</v>
      </c>
      <c r="Z426" s="3" t="s">
        <v>495</v>
      </c>
      <c r="AA426" s="3" t="s">
        <v>51</v>
      </c>
      <c r="AB426" s="3" t="s">
        <v>52</v>
      </c>
      <c r="AC426" s="3" t="s">
        <v>53</v>
      </c>
      <c r="AH426" s="3" t="s">
        <v>54</v>
      </c>
      <c r="AJ426" s="3" t="s">
        <v>496</v>
      </c>
      <c r="AK426" s="3" t="s">
        <v>117</v>
      </c>
      <c r="AL426" s="3" t="s">
        <v>68</v>
      </c>
      <c r="AM426" s="3" t="s">
        <v>118</v>
      </c>
      <c r="AO426" s="3" t="s">
        <v>58</v>
      </c>
    </row>
    <row r="427" spans="1:41" x14ac:dyDescent="0.25">
      <c r="A427" t="str">
        <f>VLOOKUP(AC427,'CORRELAÇÃO UNIDADES'!A:B,2,0)</f>
        <v>DTCC</v>
      </c>
      <c r="B427">
        <f t="shared" si="6"/>
        <v>2</v>
      </c>
      <c r="C427" s="2">
        <v>649987122</v>
      </c>
      <c r="D427" s="2">
        <v>109978</v>
      </c>
      <c r="E427" s="3" t="s">
        <v>39</v>
      </c>
      <c r="F427" s="4">
        <v>43873.851028657409</v>
      </c>
      <c r="G427" s="3" t="s">
        <v>487</v>
      </c>
      <c r="H427" s="3" t="s">
        <v>41</v>
      </c>
      <c r="I427" s="3" t="s">
        <v>253</v>
      </c>
      <c r="J427" s="3" t="s">
        <v>485</v>
      </c>
      <c r="K427" s="2">
        <v>2012</v>
      </c>
      <c r="L427" s="2">
        <v>395366</v>
      </c>
      <c r="M427" s="3" t="s">
        <v>488</v>
      </c>
      <c r="N427" s="3" t="s">
        <v>45</v>
      </c>
      <c r="O427" s="3" t="s">
        <v>46</v>
      </c>
      <c r="P427" s="5">
        <v>40</v>
      </c>
      <c r="Q427" s="6">
        <v>3.39</v>
      </c>
      <c r="R427" s="2">
        <v>217775</v>
      </c>
      <c r="S427" s="2">
        <v>360</v>
      </c>
      <c r="T427" s="7">
        <v>9</v>
      </c>
      <c r="U427" s="8">
        <v>135.56</v>
      </c>
      <c r="V427" s="2">
        <v>933457</v>
      </c>
      <c r="W427" s="3" t="s">
        <v>497</v>
      </c>
      <c r="X427" s="3" t="s">
        <v>48</v>
      </c>
      <c r="Y427" s="3" t="s">
        <v>498</v>
      </c>
      <c r="Z427" s="3" t="s">
        <v>499</v>
      </c>
      <c r="AA427" s="3" t="s">
        <v>500</v>
      </c>
      <c r="AB427" s="3" t="s">
        <v>52</v>
      </c>
      <c r="AC427" s="3" t="s">
        <v>53</v>
      </c>
      <c r="AH427" s="3" t="s">
        <v>54</v>
      </c>
      <c r="AJ427" s="3" t="s">
        <v>501</v>
      </c>
      <c r="AK427" s="3" t="s">
        <v>489</v>
      </c>
      <c r="AL427" s="3" t="s">
        <v>256</v>
      </c>
      <c r="AM427" s="3" t="s">
        <v>257</v>
      </c>
      <c r="AO427" s="3" t="s">
        <v>58</v>
      </c>
    </row>
    <row r="428" spans="1:41" x14ac:dyDescent="0.25">
      <c r="A428" t="str">
        <f>VLOOKUP(AC428,'CORRELAÇÃO UNIDADES'!A:B,2,0)</f>
        <v>DTCC</v>
      </c>
      <c r="B428">
        <f t="shared" si="6"/>
        <v>2</v>
      </c>
      <c r="C428" s="2">
        <v>650031971</v>
      </c>
      <c r="D428" s="2">
        <v>109978</v>
      </c>
      <c r="E428" s="3" t="s">
        <v>39</v>
      </c>
      <c r="F428" s="4">
        <v>43874.311070023148</v>
      </c>
      <c r="G428" s="3" t="s">
        <v>64</v>
      </c>
      <c r="H428" s="3" t="s">
        <v>41</v>
      </c>
      <c r="I428" s="3" t="s">
        <v>65</v>
      </c>
      <c r="J428" s="3" t="s">
        <v>43</v>
      </c>
      <c r="K428" s="2">
        <v>2015</v>
      </c>
      <c r="L428" s="2">
        <v>2622</v>
      </c>
      <c r="M428" s="3" t="s">
        <v>122</v>
      </c>
      <c r="N428" s="3" t="s">
        <v>45</v>
      </c>
      <c r="O428" s="3" t="s">
        <v>46</v>
      </c>
      <c r="P428" s="5">
        <v>41.79</v>
      </c>
      <c r="Q428" s="6">
        <v>3.59</v>
      </c>
      <c r="R428" s="2">
        <v>75647</v>
      </c>
      <c r="S428" s="2">
        <v>143</v>
      </c>
      <c r="T428" s="7">
        <v>3.42</v>
      </c>
      <c r="U428" s="8">
        <v>150</v>
      </c>
      <c r="V428" s="2">
        <v>9895191</v>
      </c>
      <c r="W428" s="3" t="s">
        <v>47</v>
      </c>
      <c r="X428" s="3" t="s">
        <v>48</v>
      </c>
      <c r="Y428" s="3" t="s">
        <v>49</v>
      </c>
      <c r="Z428" s="3" t="s">
        <v>50</v>
      </c>
      <c r="AA428" s="3" t="s">
        <v>51</v>
      </c>
      <c r="AB428" s="3" t="s">
        <v>52</v>
      </c>
      <c r="AC428" s="3" t="s">
        <v>53</v>
      </c>
      <c r="AH428" s="3" t="s">
        <v>54</v>
      </c>
      <c r="AJ428" s="3" t="s">
        <v>55</v>
      </c>
      <c r="AK428" s="3" t="s">
        <v>67</v>
      </c>
      <c r="AL428" s="3" t="s">
        <v>68</v>
      </c>
      <c r="AM428" s="3" t="s">
        <v>57</v>
      </c>
      <c r="AO428" s="3" t="s">
        <v>58</v>
      </c>
    </row>
    <row r="429" spans="1:41" x14ac:dyDescent="0.25">
      <c r="A429" t="str">
        <f>VLOOKUP(AC429,'CORRELAÇÃO UNIDADES'!A:B,2,0)</f>
        <v>PROINFRA</v>
      </c>
      <c r="B429">
        <f t="shared" si="6"/>
        <v>2</v>
      </c>
      <c r="C429" s="2">
        <v>650032368</v>
      </c>
      <c r="D429" s="2">
        <v>109978</v>
      </c>
      <c r="E429" s="3" t="s">
        <v>39</v>
      </c>
      <c r="F429" s="4">
        <v>43874.312456979169</v>
      </c>
      <c r="G429" s="3" t="s">
        <v>356</v>
      </c>
      <c r="H429" s="3" t="s">
        <v>294</v>
      </c>
      <c r="I429" s="3" t="s">
        <v>385</v>
      </c>
      <c r="J429" s="3" t="s">
        <v>43</v>
      </c>
      <c r="K429" s="2">
        <v>2017</v>
      </c>
      <c r="L429" s="2">
        <v>2622</v>
      </c>
      <c r="M429" s="3" t="s">
        <v>122</v>
      </c>
      <c r="N429" s="3" t="s">
        <v>45</v>
      </c>
      <c r="O429" s="3" t="s">
        <v>84</v>
      </c>
      <c r="P429" s="5">
        <v>58.4</v>
      </c>
      <c r="Q429" s="6">
        <v>4.84</v>
      </c>
      <c r="R429" s="2">
        <v>11111</v>
      </c>
      <c r="S429" s="2">
        <v>11110</v>
      </c>
      <c r="T429" s="7">
        <v>190.24</v>
      </c>
      <c r="U429" s="8">
        <v>282.54000000000002</v>
      </c>
      <c r="V429" s="2">
        <v>9895191</v>
      </c>
      <c r="W429" s="3" t="s">
        <v>47</v>
      </c>
      <c r="X429" s="3" t="s">
        <v>48</v>
      </c>
      <c r="Y429" s="3" t="s">
        <v>49</v>
      </c>
      <c r="Z429" s="3" t="s">
        <v>50</v>
      </c>
      <c r="AA429" s="3" t="s">
        <v>51</v>
      </c>
      <c r="AB429" s="3" t="s">
        <v>52</v>
      </c>
      <c r="AC429" s="3" t="s">
        <v>75</v>
      </c>
      <c r="AH429" s="3" t="s">
        <v>54</v>
      </c>
      <c r="AJ429" s="3" t="s">
        <v>55</v>
      </c>
      <c r="AK429" s="3" t="s">
        <v>358</v>
      </c>
      <c r="AL429" s="3" t="s">
        <v>68</v>
      </c>
      <c r="AM429" s="3" t="s">
        <v>113</v>
      </c>
      <c r="AO429" s="3" t="s">
        <v>386</v>
      </c>
    </row>
    <row r="430" spans="1:41" x14ac:dyDescent="0.25">
      <c r="A430" t="str">
        <f>VLOOKUP(AC430,'CORRELAÇÃO UNIDADES'!A:B,2,0)</f>
        <v>DTCC</v>
      </c>
      <c r="B430">
        <f t="shared" si="6"/>
        <v>2</v>
      </c>
      <c r="C430" s="2">
        <v>650084568</v>
      </c>
      <c r="D430" s="2">
        <v>109978</v>
      </c>
      <c r="E430" s="3" t="s">
        <v>39</v>
      </c>
      <c r="F430" s="4">
        <v>43874.444248263891</v>
      </c>
      <c r="G430" s="3" t="s">
        <v>40</v>
      </c>
      <c r="H430" s="3" t="s">
        <v>41</v>
      </c>
      <c r="I430" s="3" t="s">
        <v>329</v>
      </c>
      <c r="J430" s="3" t="s">
        <v>43</v>
      </c>
      <c r="K430" s="2">
        <v>2015</v>
      </c>
      <c r="L430" s="2">
        <v>68674040</v>
      </c>
      <c r="M430" s="3" t="s">
        <v>162</v>
      </c>
      <c r="N430" s="3" t="s">
        <v>45</v>
      </c>
      <c r="O430" s="3" t="s">
        <v>84</v>
      </c>
      <c r="P430" s="5">
        <v>41.33</v>
      </c>
      <c r="Q430" s="6">
        <v>4.84</v>
      </c>
      <c r="R430" s="2">
        <v>96254</v>
      </c>
      <c r="S430" s="2">
        <v>319</v>
      </c>
      <c r="T430" s="7">
        <v>7.72</v>
      </c>
      <c r="U430" s="8">
        <v>200</v>
      </c>
      <c r="V430" s="2">
        <v>9895191</v>
      </c>
      <c r="W430" s="3" t="s">
        <v>47</v>
      </c>
      <c r="X430" s="3" t="s">
        <v>48</v>
      </c>
      <c r="Y430" s="3" t="s">
        <v>49</v>
      </c>
      <c r="Z430" s="3" t="s">
        <v>50</v>
      </c>
      <c r="AA430" s="3" t="s">
        <v>51</v>
      </c>
      <c r="AB430" s="3" t="s">
        <v>52</v>
      </c>
      <c r="AC430" s="3" t="s">
        <v>53</v>
      </c>
      <c r="AH430" s="3" t="s">
        <v>54</v>
      </c>
      <c r="AJ430" s="3" t="s">
        <v>55</v>
      </c>
      <c r="AK430" s="3" t="s">
        <v>56</v>
      </c>
      <c r="AL430" s="3" t="s">
        <v>68</v>
      </c>
      <c r="AM430" s="3" t="s">
        <v>57</v>
      </c>
      <c r="AO430" s="3" t="s">
        <v>58</v>
      </c>
    </row>
    <row r="431" spans="1:41" x14ac:dyDescent="0.25">
      <c r="A431" t="str">
        <f>VLOOKUP(AC431,'CORRELAÇÃO UNIDADES'!A:B,2,0)</f>
        <v>DTCC</v>
      </c>
      <c r="B431">
        <f t="shared" si="6"/>
        <v>2</v>
      </c>
      <c r="C431" s="2">
        <v>650117199</v>
      </c>
      <c r="D431" s="2">
        <v>109978</v>
      </c>
      <c r="E431" s="3" t="s">
        <v>39</v>
      </c>
      <c r="F431" s="4">
        <v>43874.566184374999</v>
      </c>
      <c r="G431" s="3" t="s">
        <v>167</v>
      </c>
      <c r="H431" s="3" t="s">
        <v>41</v>
      </c>
      <c r="I431" s="3" t="s">
        <v>168</v>
      </c>
      <c r="J431" s="3" t="s">
        <v>43</v>
      </c>
      <c r="K431" s="2">
        <v>2010</v>
      </c>
      <c r="L431" s="2">
        <v>395896</v>
      </c>
      <c r="M431" s="3" t="s">
        <v>83</v>
      </c>
      <c r="N431" s="3" t="s">
        <v>45</v>
      </c>
      <c r="O431" s="3" t="s">
        <v>84</v>
      </c>
      <c r="P431" s="5">
        <v>51.67</v>
      </c>
      <c r="Q431" s="6">
        <v>4.84</v>
      </c>
      <c r="R431" s="2">
        <v>331268</v>
      </c>
      <c r="S431" s="2">
        <v>373</v>
      </c>
      <c r="T431" s="7">
        <v>7.22</v>
      </c>
      <c r="U431" s="8">
        <v>250</v>
      </c>
      <c r="V431" s="2">
        <v>9895191</v>
      </c>
      <c r="W431" s="3" t="s">
        <v>47</v>
      </c>
      <c r="X431" s="3" t="s">
        <v>48</v>
      </c>
      <c r="Y431" s="3" t="s">
        <v>49</v>
      </c>
      <c r="Z431" s="3" t="s">
        <v>50</v>
      </c>
      <c r="AA431" s="3" t="s">
        <v>51</v>
      </c>
      <c r="AB431" s="3" t="s">
        <v>52</v>
      </c>
      <c r="AC431" s="3" t="s">
        <v>53</v>
      </c>
      <c r="AH431" s="3" t="s">
        <v>54</v>
      </c>
      <c r="AJ431" s="3" t="s">
        <v>55</v>
      </c>
      <c r="AK431" s="3" t="s">
        <v>169</v>
      </c>
      <c r="AL431" s="3" t="s">
        <v>68</v>
      </c>
      <c r="AM431" s="3" t="s">
        <v>170</v>
      </c>
      <c r="AO431" s="3" t="s">
        <v>58</v>
      </c>
    </row>
    <row r="432" spans="1:41" x14ac:dyDescent="0.25">
      <c r="A432" t="str">
        <f>VLOOKUP(AC432,'CORRELAÇÃO UNIDADES'!A:B,2,0)</f>
        <v>DTCC</v>
      </c>
      <c r="B432">
        <f t="shared" si="6"/>
        <v>2</v>
      </c>
      <c r="C432" s="2">
        <v>650117896</v>
      </c>
      <c r="D432" s="2">
        <v>109978</v>
      </c>
      <c r="E432" s="3" t="s">
        <v>39</v>
      </c>
      <c r="F432" s="4">
        <v>43874.569164699074</v>
      </c>
      <c r="G432" s="3" t="s">
        <v>93</v>
      </c>
      <c r="H432" s="3" t="s">
        <v>41</v>
      </c>
      <c r="I432" s="3" t="s">
        <v>81</v>
      </c>
      <c r="J432" s="3" t="s">
        <v>43</v>
      </c>
      <c r="K432" s="2">
        <v>2014</v>
      </c>
      <c r="L432" s="2">
        <v>395896</v>
      </c>
      <c r="M432" s="3" t="s">
        <v>83</v>
      </c>
      <c r="N432" s="3" t="s">
        <v>45</v>
      </c>
      <c r="O432" s="3" t="s">
        <v>84</v>
      </c>
      <c r="P432" s="5">
        <v>8.27</v>
      </c>
      <c r="Q432" s="6">
        <v>4.84</v>
      </c>
      <c r="R432" s="2">
        <v>42038</v>
      </c>
      <c r="S432" s="2">
        <v>306</v>
      </c>
      <c r="T432" s="7">
        <v>37</v>
      </c>
      <c r="U432" s="8">
        <v>40.01</v>
      </c>
      <c r="V432" s="2">
        <v>9895191</v>
      </c>
      <c r="W432" s="3" t="s">
        <v>47</v>
      </c>
      <c r="X432" s="3" t="s">
        <v>48</v>
      </c>
      <c r="Y432" s="3" t="s">
        <v>49</v>
      </c>
      <c r="Z432" s="3" t="s">
        <v>50</v>
      </c>
      <c r="AA432" s="3" t="s">
        <v>51</v>
      </c>
      <c r="AB432" s="3" t="s">
        <v>52</v>
      </c>
      <c r="AC432" s="3" t="s">
        <v>53</v>
      </c>
      <c r="AH432" s="3" t="s">
        <v>54</v>
      </c>
      <c r="AJ432" s="3" t="s">
        <v>55</v>
      </c>
      <c r="AK432" s="3" t="s">
        <v>94</v>
      </c>
      <c r="AL432" s="3" t="s">
        <v>68</v>
      </c>
      <c r="AM432" s="3" t="s">
        <v>81</v>
      </c>
      <c r="AO432" s="3" t="s">
        <v>58</v>
      </c>
    </row>
    <row r="433" spans="1:41" x14ac:dyDescent="0.25">
      <c r="A433" t="str">
        <f>VLOOKUP(AC433,'CORRELAÇÃO UNIDADES'!A:B,2,0)</f>
        <v>PROINFRA</v>
      </c>
      <c r="B433">
        <f t="shared" si="6"/>
        <v>2</v>
      </c>
      <c r="C433" s="2">
        <v>650120214</v>
      </c>
      <c r="D433" s="2">
        <v>109978</v>
      </c>
      <c r="E433" s="3" t="s">
        <v>39</v>
      </c>
      <c r="F433" s="4">
        <v>43874.57933479167</v>
      </c>
      <c r="G433" s="3" t="s">
        <v>101</v>
      </c>
      <c r="H433" s="3" t="s">
        <v>41</v>
      </c>
      <c r="I433" s="3" t="s">
        <v>81</v>
      </c>
      <c r="J433" s="3" t="s">
        <v>102</v>
      </c>
      <c r="K433" s="2">
        <v>2014</v>
      </c>
      <c r="L433" s="2">
        <v>395896</v>
      </c>
      <c r="M433" s="3" t="s">
        <v>83</v>
      </c>
      <c r="N433" s="3" t="s">
        <v>45</v>
      </c>
      <c r="O433" s="3" t="s">
        <v>84</v>
      </c>
      <c r="P433" s="5">
        <v>8.48</v>
      </c>
      <c r="Q433" s="6">
        <v>4.84</v>
      </c>
      <c r="R433" s="2">
        <v>66739</v>
      </c>
      <c r="S433" s="2">
        <v>346</v>
      </c>
      <c r="T433" s="7">
        <v>40.799999999999997</v>
      </c>
      <c r="U433" s="8">
        <v>41.03</v>
      </c>
      <c r="V433" s="2">
        <v>9895191</v>
      </c>
      <c r="W433" s="3" t="s">
        <v>47</v>
      </c>
      <c r="X433" s="3" t="s">
        <v>48</v>
      </c>
      <c r="Y433" s="3" t="s">
        <v>49</v>
      </c>
      <c r="Z433" s="3" t="s">
        <v>50</v>
      </c>
      <c r="AA433" s="3" t="s">
        <v>51</v>
      </c>
      <c r="AB433" s="3" t="s">
        <v>52</v>
      </c>
      <c r="AC433" s="3" t="s">
        <v>85</v>
      </c>
      <c r="AH433" s="3" t="s">
        <v>54</v>
      </c>
      <c r="AJ433" s="3" t="s">
        <v>55</v>
      </c>
      <c r="AK433" s="3" t="s">
        <v>103</v>
      </c>
      <c r="AL433" s="3" t="s">
        <v>68</v>
      </c>
      <c r="AM433" s="3" t="s">
        <v>81</v>
      </c>
      <c r="AO433" s="3" t="s">
        <v>58</v>
      </c>
    </row>
    <row r="434" spans="1:41" x14ac:dyDescent="0.25">
      <c r="A434" t="str">
        <f>VLOOKUP(AC434,'CORRELAÇÃO UNIDADES'!A:B,2,0)</f>
        <v>DTCC</v>
      </c>
      <c r="B434">
        <f t="shared" si="6"/>
        <v>2</v>
      </c>
      <c r="C434" s="2">
        <v>650120728</v>
      </c>
      <c r="D434" s="2">
        <v>109978</v>
      </c>
      <c r="E434" s="3" t="s">
        <v>39</v>
      </c>
      <c r="F434" s="4">
        <v>43874.581657175928</v>
      </c>
      <c r="G434" s="3" t="s">
        <v>98</v>
      </c>
      <c r="H434" s="3" t="s">
        <v>41</v>
      </c>
      <c r="I434" s="3" t="s">
        <v>81</v>
      </c>
      <c r="J434" s="3" t="s">
        <v>99</v>
      </c>
      <c r="K434" s="2">
        <v>2014</v>
      </c>
      <c r="L434" s="2">
        <v>395896</v>
      </c>
      <c r="M434" s="3" t="s">
        <v>83</v>
      </c>
      <c r="N434" s="3" t="s">
        <v>45</v>
      </c>
      <c r="O434" s="3" t="s">
        <v>84</v>
      </c>
      <c r="P434" s="5">
        <v>6.62</v>
      </c>
      <c r="Q434" s="6">
        <v>4.84</v>
      </c>
      <c r="R434" s="2">
        <v>50698</v>
      </c>
      <c r="S434" s="2">
        <v>64</v>
      </c>
      <c r="T434" s="7">
        <v>9.67</v>
      </c>
      <c r="U434" s="8">
        <v>32.03</v>
      </c>
      <c r="V434" s="2">
        <v>9895191</v>
      </c>
      <c r="W434" s="3" t="s">
        <v>47</v>
      </c>
      <c r="X434" s="3" t="s">
        <v>48</v>
      </c>
      <c r="Y434" s="3" t="s">
        <v>49</v>
      </c>
      <c r="Z434" s="3" t="s">
        <v>50</v>
      </c>
      <c r="AA434" s="3" t="s">
        <v>51</v>
      </c>
      <c r="AB434" s="3" t="s">
        <v>52</v>
      </c>
      <c r="AC434" s="3" t="s">
        <v>53</v>
      </c>
      <c r="AH434" s="3" t="s">
        <v>54</v>
      </c>
      <c r="AJ434" s="3" t="s">
        <v>55</v>
      </c>
      <c r="AK434" s="3" t="s">
        <v>100</v>
      </c>
      <c r="AL434" s="3" t="s">
        <v>68</v>
      </c>
      <c r="AM434" s="3" t="s">
        <v>81</v>
      </c>
      <c r="AO434" s="3" t="s">
        <v>58</v>
      </c>
    </row>
    <row r="435" spans="1:41" x14ac:dyDescent="0.25">
      <c r="A435" t="str">
        <f>VLOOKUP(AC435,'CORRELAÇÃO UNIDADES'!A:B,2,0)</f>
        <v>DTCC</v>
      </c>
      <c r="B435">
        <f t="shared" si="6"/>
        <v>2</v>
      </c>
      <c r="C435" s="2">
        <v>650140345</v>
      </c>
      <c r="D435" s="2">
        <v>109978</v>
      </c>
      <c r="E435" s="3" t="s">
        <v>39</v>
      </c>
      <c r="F435" s="4">
        <v>43874.652628275464</v>
      </c>
      <c r="G435" s="3" t="s">
        <v>359</v>
      </c>
      <c r="H435" s="3" t="s">
        <v>41</v>
      </c>
      <c r="I435" s="3" t="s">
        <v>65</v>
      </c>
      <c r="J435" s="3" t="s">
        <v>360</v>
      </c>
      <c r="K435" s="2">
        <v>2009</v>
      </c>
      <c r="L435" s="2">
        <v>2041853</v>
      </c>
      <c r="M435" s="3" t="s">
        <v>66</v>
      </c>
      <c r="N435" s="3" t="s">
        <v>45</v>
      </c>
      <c r="O435" s="3" t="s">
        <v>84</v>
      </c>
      <c r="P435" s="5">
        <v>31</v>
      </c>
      <c r="Q435" s="6">
        <v>4.84</v>
      </c>
      <c r="R435" s="2">
        <v>208505</v>
      </c>
      <c r="S435" s="2">
        <v>297</v>
      </c>
      <c r="T435" s="7">
        <v>9.58</v>
      </c>
      <c r="U435" s="8">
        <v>150</v>
      </c>
      <c r="V435" s="2">
        <v>9895191</v>
      </c>
      <c r="W435" s="3" t="s">
        <v>47</v>
      </c>
      <c r="X435" s="3" t="s">
        <v>48</v>
      </c>
      <c r="Y435" s="3" t="s">
        <v>49</v>
      </c>
      <c r="Z435" s="3" t="s">
        <v>50</v>
      </c>
      <c r="AA435" s="3" t="s">
        <v>51</v>
      </c>
      <c r="AB435" s="3" t="s">
        <v>52</v>
      </c>
      <c r="AC435" s="3" t="s">
        <v>53</v>
      </c>
      <c r="AH435" s="3" t="s">
        <v>54</v>
      </c>
      <c r="AJ435" s="3" t="s">
        <v>55</v>
      </c>
      <c r="AK435" s="3" t="s">
        <v>361</v>
      </c>
      <c r="AL435" s="3" t="s">
        <v>68</v>
      </c>
      <c r="AM435" s="3" t="s">
        <v>57</v>
      </c>
      <c r="AO435" s="3" t="s">
        <v>58</v>
      </c>
    </row>
    <row r="436" spans="1:41" x14ac:dyDescent="0.25">
      <c r="A436" t="str">
        <f>VLOOKUP(AC436,'CORRELAÇÃO UNIDADES'!A:B,2,0)</f>
        <v>DTCC</v>
      </c>
      <c r="B436">
        <f t="shared" si="6"/>
        <v>2</v>
      </c>
      <c r="C436" s="2">
        <v>650239125</v>
      </c>
      <c r="D436" s="2">
        <v>109978</v>
      </c>
      <c r="E436" s="3" t="s">
        <v>39</v>
      </c>
      <c r="F436" s="4">
        <v>43875.341164004632</v>
      </c>
      <c r="G436" s="3" t="s">
        <v>127</v>
      </c>
      <c r="H436" s="3" t="s">
        <v>41</v>
      </c>
      <c r="I436" s="3" t="s">
        <v>65</v>
      </c>
      <c r="J436" s="3" t="s">
        <v>128</v>
      </c>
      <c r="K436" s="2">
        <v>2009</v>
      </c>
      <c r="L436" s="2">
        <v>395326</v>
      </c>
      <c r="M436" s="3" t="s">
        <v>463</v>
      </c>
      <c r="N436" s="3" t="s">
        <v>45</v>
      </c>
      <c r="O436" s="3" t="s">
        <v>46</v>
      </c>
      <c r="P436" s="5">
        <v>27.78</v>
      </c>
      <c r="Q436" s="6">
        <v>3.6</v>
      </c>
      <c r="R436" s="2">
        <v>120933</v>
      </c>
      <c r="S436" s="2">
        <v>365</v>
      </c>
      <c r="T436" s="7">
        <v>13.14</v>
      </c>
      <c r="U436" s="8">
        <v>100</v>
      </c>
      <c r="V436" s="2">
        <v>11396534</v>
      </c>
      <c r="W436" s="3" t="s">
        <v>72</v>
      </c>
      <c r="X436" s="3" t="s">
        <v>48</v>
      </c>
      <c r="Y436" s="3" t="s">
        <v>73</v>
      </c>
      <c r="Z436" s="3" t="s">
        <v>74</v>
      </c>
      <c r="AA436" s="3" t="s">
        <v>51</v>
      </c>
      <c r="AB436" s="3" t="s">
        <v>52</v>
      </c>
      <c r="AC436" s="3" t="s">
        <v>53</v>
      </c>
      <c r="AH436" s="3" t="s">
        <v>54</v>
      </c>
      <c r="AJ436" s="3" t="s">
        <v>352</v>
      </c>
      <c r="AK436" s="3" t="s">
        <v>129</v>
      </c>
      <c r="AL436" s="3" t="s">
        <v>68</v>
      </c>
      <c r="AM436" s="3" t="s">
        <v>57</v>
      </c>
      <c r="AO436" s="3" t="s">
        <v>58</v>
      </c>
    </row>
    <row r="437" spans="1:41" x14ac:dyDescent="0.25">
      <c r="A437" t="str">
        <f>VLOOKUP(AC437,'CORRELAÇÃO UNIDADES'!A:B,2,0)</f>
        <v>DZO</v>
      </c>
      <c r="B437">
        <f t="shared" si="6"/>
        <v>2</v>
      </c>
      <c r="C437" s="2">
        <v>650241856</v>
      </c>
      <c r="D437" s="2">
        <v>109978</v>
      </c>
      <c r="E437" s="3" t="s">
        <v>39</v>
      </c>
      <c r="F437" s="4">
        <v>43875.341832638886</v>
      </c>
      <c r="G437" s="3" t="s">
        <v>214</v>
      </c>
      <c r="H437" s="3" t="s">
        <v>41</v>
      </c>
      <c r="I437" s="3" t="s">
        <v>215</v>
      </c>
      <c r="J437" s="3" t="s">
        <v>216</v>
      </c>
      <c r="K437" s="2">
        <v>2017</v>
      </c>
      <c r="L437" s="2">
        <v>395326</v>
      </c>
      <c r="M437" s="3" t="s">
        <v>463</v>
      </c>
      <c r="N437" s="3" t="s">
        <v>45</v>
      </c>
      <c r="O437" s="3" t="s">
        <v>84</v>
      </c>
      <c r="P437" s="5">
        <v>20</v>
      </c>
      <c r="Q437" s="6">
        <v>4.8</v>
      </c>
      <c r="R437" s="2">
        <v>210150</v>
      </c>
      <c r="S437" s="2">
        <v>10</v>
      </c>
      <c r="T437" s="7">
        <v>0.5</v>
      </c>
      <c r="U437" s="8">
        <v>96</v>
      </c>
      <c r="V437" s="2">
        <v>11396534</v>
      </c>
      <c r="W437" s="3" t="s">
        <v>72</v>
      </c>
      <c r="X437" s="3" t="s">
        <v>48</v>
      </c>
      <c r="Y437" s="3" t="s">
        <v>73</v>
      </c>
      <c r="Z437" s="3" t="s">
        <v>74</v>
      </c>
      <c r="AA437" s="3" t="s">
        <v>51</v>
      </c>
      <c r="AB437" s="3" t="s">
        <v>52</v>
      </c>
      <c r="AC437" s="3" t="s">
        <v>217</v>
      </c>
      <c r="AH437" s="3" t="s">
        <v>54</v>
      </c>
      <c r="AJ437" s="3" t="s">
        <v>352</v>
      </c>
      <c r="AK437" s="3" t="s">
        <v>218</v>
      </c>
      <c r="AL437" s="3" t="s">
        <v>68</v>
      </c>
      <c r="AM437" s="3" t="s">
        <v>133</v>
      </c>
      <c r="AO437" s="3" t="s">
        <v>58</v>
      </c>
    </row>
    <row r="438" spans="1:41" x14ac:dyDescent="0.25">
      <c r="A438" t="str">
        <f>VLOOKUP(AC438,'CORRELAÇÃO UNIDADES'!A:B,2,0)</f>
        <v>PROINFRA</v>
      </c>
      <c r="B438">
        <f t="shared" si="6"/>
        <v>2</v>
      </c>
      <c r="C438" s="2">
        <v>650288863</v>
      </c>
      <c r="D438" s="2">
        <v>109978</v>
      </c>
      <c r="E438" s="3" t="s">
        <v>39</v>
      </c>
      <c r="F438" s="4">
        <v>43875.459769513887</v>
      </c>
      <c r="G438" s="3" t="s">
        <v>183</v>
      </c>
      <c r="H438" s="3" t="s">
        <v>41</v>
      </c>
      <c r="I438" s="3" t="s">
        <v>81</v>
      </c>
      <c r="J438" s="3" t="s">
        <v>184</v>
      </c>
      <c r="K438" s="2">
        <v>2014</v>
      </c>
      <c r="L438" s="2">
        <v>395918</v>
      </c>
      <c r="M438" s="3" t="s">
        <v>370</v>
      </c>
      <c r="N438" s="3" t="s">
        <v>45</v>
      </c>
      <c r="O438" s="3" t="s">
        <v>84</v>
      </c>
      <c r="P438" s="5">
        <v>7.59</v>
      </c>
      <c r="Q438" s="6">
        <v>4.84</v>
      </c>
      <c r="R438" s="2">
        <v>69367</v>
      </c>
      <c r="S438" s="2">
        <v>299</v>
      </c>
      <c r="T438" s="7">
        <v>39.39</v>
      </c>
      <c r="U438" s="8">
        <v>36.72</v>
      </c>
      <c r="V438" s="2">
        <v>9895191</v>
      </c>
      <c r="W438" s="3" t="s">
        <v>47</v>
      </c>
      <c r="X438" s="3" t="s">
        <v>48</v>
      </c>
      <c r="Y438" s="3" t="s">
        <v>49</v>
      </c>
      <c r="Z438" s="3" t="s">
        <v>50</v>
      </c>
      <c r="AA438" s="3" t="s">
        <v>51</v>
      </c>
      <c r="AB438" s="3" t="s">
        <v>52</v>
      </c>
      <c r="AC438" s="3" t="s">
        <v>85</v>
      </c>
      <c r="AH438" s="3" t="s">
        <v>54</v>
      </c>
      <c r="AJ438" s="3" t="s">
        <v>55</v>
      </c>
      <c r="AK438" s="3" t="s">
        <v>185</v>
      </c>
      <c r="AL438" s="3" t="s">
        <v>68</v>
      </c>
      <c r="AM438" s="3" t="s">
        <v>81</v>
      </c>
      <c r="AO438" s="3" t="s">
        <v>58</v>
      </c>
    </row>
    <row r="439" spans="1:41" x14ac:dyDescent="0.25">
      <c r="A439" t="str">
        <f>VLOOKUP(AC439,'CORRELAÇÃO UNIDADES'!A:B,2,0)</f>
        <v>PROINFRA</v>
      </c>
      <c r="B439">
        <f t="shared" si="6"/>
        <v>2</v>
      </c>
      <c r="C439" s="2">
        <v>650289330</v>
      </c>
      <c r="D439" s="2">
        <v>109978</v>
      </c>
      <c r="E439" s="3" t="s">
        <v>39</v>
      </c>
      <c r="F439" s="4">
        <v>43875.461784872685</v>
      </c>
      <c r="G439" s="3" t="s">
        <v>87</v>
      </c>
      <c r="H439" s="3" t="s">
        <v>41</v>
      </c>
      <c r="I439" s="3" t="s">
        <v>81</v>
      </c>
      <c r="J439" s="3" t="s">
        <v>88</v>
      </c>
      <c r="K439" s="2">
        <v>2014</v>
      </c>
      <c r="L439" s="2">
        <v>395918</v>
      </c>
      <c r="M439" s="3" t="s">
        <v>370</v>
      </c>
      <c r="N439" s="3" t="s">
        <v>45</v>
      </c>
      <c r="O439" s="3" t="s">
        <v>84</v>
      </c>
      <c r="P439" s="5">
        <v>6.33</v>
      </c>
      <c r="Q439" s="6">
        <v>4.84</v>
      </c>
      <c r="R439" s="2">
        <v>69417</v>
      </c>
      <c r="S439" s="2">
        <v>283</v>
      </c>
      <c r="T439" s="7">
        <v>44.71</v>
      </c>
      <c r="U439" s="8">
        <v>30.62</v>
      </c>
      <c r="V439" s="2">
        <v>9895191</v>
      </c>
      <c r="W439" s="3" t="s">
        <v>47</v>
      </c>
      <c r="X439" s="3" t="s">
        <v>48</v>
      </c>
      <c r="Y439" s="3" t="s">
        <v>49</v>
      </c>
      <c r="Z439" s="3" t="s">
        <v>50</v>
      </c>
      <c r="AA439" s="3" t="s">
        <v>51</v>
      </c>
      <c r="AB439" s="3" t="s">
        <v>52</v>
      </c>
      <c r="AC439" s="3" t="s">
        <v>85</v>
      </c>
      <c r="AH439" s="3" t="s">
        <v>54</v>
      </c>
      <c r="AJ439" s="3" t="s">
        <v>55</v>
      </c>
      <c r="AK439" s="3" t="s">
        <v>89</v>
      </c>
      <c r="AL439" s="3" t="s">
        <v>68</v>
      </c>
      <c r="AM439" s="3" t="s">
        <v>81</v>
      </c>
      <c r="AO439" s="3" t="s">
        <v>58</v>
      </c>
    </row>
    <row r="440" spans="1:41" x14ac:dyDescent="0.25">
      <c r="A440" t="str">
        <f>VLOOKUP(AC440,'CORRELAÇÃO UNIDADES'!A:B,2,0)</f>
        <v>DTCC</v>
      </c>
      <c r="B440">
        <f t="shared" si="6"/>
        <v>2</v>
      </c>
      <c r="C440" s="2">
        <v>650290003</v>
      </c>
      <c r="D440" s="2">
        <v>109978</v>
      </c>
      <c r="E440" s="3" t="s">
        <v>39</v>
      </c>
      <c r="F440" s="4">
        <v>43875.464158368057</v>
      </c>
      <c r="G440" s="3" t="s">
        <v>167</v>
      </c>
      <c r="H440" s="3" t="s">
        <v>41</v>
      </c>
      <c r="I440" s="3" t="s">
        <v>168</v>
      </c>
      <c r="J440" s="3" t="s">
        <v>43</v>
      </c>
      <c r="K440" s="2">
        <v>2010</v>
      </c>
      <c r="L440" s="2">
        <v>395918</v>
      </c>
      <c r="M440" s="3" t="s">
        <v>370</v>
      </c>
      <c r="N440" s="3" t="s">
        <v>45</v>
      </c>
      <c r="O440" s="3" t="s">
        <v>84</v>
      </c>
      <c r="P440" s="5">
        <v>8.51</v>
      </c>
      <c r="Q440" s="6">
        <v>4.84</v>
      </c>
      <c r="R440" s="2">
        <v>331335</v>
      </c>
      <c r="S440" s="2">
        <v>67</v>
      </c>
      <c r="T440" s="7">
        <v>7.87</v>
      </c>
      <c r="U440" s="8">
        <v>41.17</v>
      </c>
      <c r="V440" s="2">
        <v>9895191</v>
      </c>
      <c r="W440" s="3" t="s">
        <v>47</v>
      </c>
      <c r="X440" s="3" t="s">
        <v>48</v>
      </c>
      <c r="Y440" s="3" t="s">
        <v>49</v>
      </c>
      <c r="Z440" s="3" t="s">
        <v>50</v>
      </c>
      <c r="AA440" s="3" t="s">
        <v>51</v>
      </c>
      <c r="AB440" s="3" t="s">
        <v>52</v>
      </c>
      <c r="AC440" s="3" t="s">
        <v>53</v>
      </c>
      <c r="AH440" s="3" t="s">
        <v>54</v>
      </c>
      <c r="AJ440" s="3" t="s">
        <v>55</v>
      </c>
      <c r="AK440" s="3" t="s">
        <v>169</v>
      </c>
      <c r="AL440" s="3" t="s">
        <v>68</v>
      </c>
      <c r="AM440" s="3" t="s">
        <v>170</v>
      </c>
      <c r="AO440" s="3" t="s">
        <v>58</v>
      </c>
    </row>
    <row r="441" spans="1:41" x14ac:dyDescent="0.25">
      <c r="A441" t="str">
        <f>VLOOKUP(AC441,'CORRELAÇÃO UNIDADES'!A:B,2,0)</f>
        <v>PROINFRA</v>
      </c>
      <c r="B441">
        <f t="shared" si="6"/>
        <v>2</v>
      </c>
      <c r="C441" s="2">
        <v>650307947</v>
      </c>
      <c r="D441" s="2">
        <v>109978</v>
      </c>
      <c r="E441" s="3" t="s">
        <v>39</v>
      </c>
      <c r="F441" s="4">
        <v>43875.594497569444</v>
      </c>
      <c r="G441" s="3" t="s">
        <v>138</v>
      </c>
      <c r="H441" s="3" t="s">
        <v>41</v>
      </c>
      <c r="I441" s="3" t="s">
        <v>131</v>
      </c>
      <c r="J441" s="3" t="s">
        <v>43</v>
      </c>
      <c r="K441" s="2">
        <v>2016</v>
      </c>
      <c r="L441" s="2">
        <v>395326</v>
      </c>
      <c r="M441" s="3" t="s">
        <v>463</v>
      </c>
      <c r="N441" s="3" t="s">
        <v>45</v>
      </c>
      <c r="O441" s="3" t="s">
        <v>84</v>
      </c>
      <c r="P441" s="5">
        <v>3</v>
      </c>
      <c r="Q441" s="6">
        <v>4.8</v>
      </c>
      <c r="R441" s="2">
        <v>111720</v>
      </c>
      <c r="S441" s="2">
        <v>330</v>
      </c>
      <c r="T441" s="7">
        <v>110</v>
      </c>
      <c r="U441" s="8">
        <v>14.4</v>
      </c>
      <c r="V441" s="2">
        <v>11396534</v>
      </c>
      <c r="W441" s="3" t="s">
        <v>72</v>
      </c>
      <c r="X441" s="3" t="s">
        <v>48</v>
      </c>
      <c r="Y441" s="3" t="s">
        <v>73</v>
      </c>
      <c r="Z441" s="3" t="s">
        <v>74</v>
      </c>
      <c r="AA441" s="3" t="s">
        <v>51</v>
      </c>
      <c r="AB441" s="3" t="s">
        <v>52</v>
      </c>
      <c r="AC441" s="3" t="s">
        <v>75</v>
      </c>
      <c r="AH441" s="3" t="s">
        <v>54</v>
      </c>
      <c r="AJ441" s="3" t="s">
        <v>352</v>
      </c>
      <c r="AK441" s="3" t="s">
        <v>139</v>
      </c>
      <c r="AL441" s="3" t="s">
        <v>120</v>
      </c>
      <c r="AM441" s="3" t="s">
        <v>133</v>
      </c>
      <c r="AO441" s="3" t="s">
        <v>134</v>
      </c>
    </row>
    <row r="442" spans="1:41" x14ac:dyDescent="0.25">
      <c r="A442" t="str">
        <f>VLOOKUP(AC442,'CORRELAÇÃO UNIDADES'!A:B,2,0)</f>
        <v>PROINFRA</v>
      </c>
      <c r="B442">
        <f t="shared" si="6"/>
        <v>2</v>
      </c>
      <c r="C442" s="2">
        <v>650308117</v>
      </c>
      <c r="D442" s="2">
        <v>109978</v>
      </c>
      <c r="E442" s="3" t="s">
        <v>39</v>
      </c>
      <c r="F442" s="4">
        <v>43875.595184791666</v>
      </c>
      <c r="G442" s="3" t="s">
        <v>135</v>
      </c>
      <c r="H442" s="3" t="s">
        <v>41</v>
      </c>
      <c r="I442" s="3" t="s">
        <v>136</v>
      </c>
      <c r="J442" s="3" t="s">
        <v>43</v>
      </c>
      <c r="K442" s="2">
        <v>2011</v>
      </c>
      <c r="L442" s="2">
        <v>395326</v>
      </c>
      <c r="M442" s="3" t="s">
        <v>463</v>
      </c>
      <c r="N442" s="3" t="s">
        <v>45</v>
      </c>
      <c r="O442" s="3" t="s">
        <v>84</v>
      </c>
      <c r="P442" s="5">
        <v>3</v>
      </c>
      <c r="Q442" s="6">
        <v>4.8</v>
      </c>
      <c r="R442" s="2">
        <v>111720</v>
      </c>
      <c r="S442" s="2">
        <v>330</v>
      </c>
      <c r="T442" s="7">
        <v>110</v>
      </c>
      <c r="U442" s="8">
        <v>14.4</v>
      </c>
      <c r="V442" s="2">
        <v>11396534</v>
      </c>
      <c r="W442" s="3" t="s">
        <v>72</v>
      </c>
      <c r="X442" s="3" t="s">
        <v>48</v>
      </c>
      <c r="Y442" s="3" t="s">
        <v>73</v>
      </c>
      <c r="Z442" s="3" t="s">
        <v>74</v>
      </c>
      <c r="AA442" s="3" t="s">
        <v>51</v>
      </c>
      <c r="AB442" s="3" t="s">
        <v>52</v>
      </c>
      <c r="AC442" s="3" t="s">
        <v>75</v>
      </c>
      <c r="AH442" s="3" t="s">
        <v>54</v>
      </c>
      <c r="AJ442" s="3" t="s">
        <v>352</v>
      </c>
      <c r="AK442" s="3" t="s">
        <v>137</v>
      </c>
      <c r="AL442" s="3" t="s">
        <v>120</v>
      </c>
      <c r="AM442" s="3" t="s">
        <v>133</v>
      </c>
      <c r="AO442" s="3" t="s">
        <v>134</v>
      </c>
    </row>
    <row r="443" spans="1:41" x14ac:dyDescent="0.25">
      <c r="A443" t="str">
        <f>VLOOKUP(AC443,'CORRELAÇÃO UNIDADES'!A:B,2,0)</f>
        <v>PROINFRA</v>
      </c>
      <c r="B443">
        <f t="shared" si="6"/>
        <v>2</v>
      </c>
      <c r="C443" s="2">
        <v>650308284</v>
      </c>
      <c r="D443" s="2">
        <v>109978</v>
      </c>
      <c r="E443" s="3" t="s">
        <v>39</v>
      </c>
      <c r="F443" s="4">
        <v>43875.595839236114</v>
      </c>
      <c r="G443" s="3" t="s">
        <v>130</v>
      </c>
      <c r="H443" s="3" t="s">
        <v>41</v>
      </c>
      <c r="I443" s="3" t="s">
        <v>131</v>
      </c>
      <c r="J443" s="3" t="s">
        <v>43</v>
      </c>
      <c r="K443" s="2">
        <v>2012</v>
      </c>
      <c r="L443" s="2">
        <v>395326</v>
      </c>
      <c r="M443" s="3" t="s">
        <v>463</v>
      </c>
      <c r="N443" s="3" t="s">
        <v>45</v>
      </c>
      <c r="O443" s="3" t="s">
        <v>84</v>
      </c>
      <c r="P443" s="5">
        <v>3</v>
      </c>
      <c r="Q443" s="6">
        <v>4.8</v>
      </c>
      <c r="R443" s="2">
        <v>111720</v>
      </c>
      <c r="S443" s="2">
        <v>330</v>
      </c>
      <c r="T443" s="7">
        <v>110</v>
      </c>
      <c r="U443" s="8">
        <v>14.4</v>
      </c>
      <c r="V443" s="2">
        <v>11396534</v>
      </c>
      <c r="W443" s="3" t="s">
        <v>72</v>
      </c>
      <c r="X443" s="3" t="s">
        <v>48</v>
      </c>
      <c r="Y443" s="3" t="s">
        <v>73</v>
      </c>
      <c r="Z443" s="3" t="s">
        <v>74</v>
      </c>
      <c r="AA443" s="3" t="s">
        <v>51</v>
      </c>
      <c r="AB443" s="3" t="s">
        <v>52</v>
      </c>
      <c r="AC443" s="3" t="s">
        <v>75</v>
      </c>
      <c r="AH443" s="3" t="s">
        <v>54</v>
      </c>
      <c r="AJ443" s="3" t="s">
        <v>352</v>
      </c>
      <c r="AK443" s="3" t="s">
        <v>132</v>
      </c>
      <c r="AL443" s="3" t="s">
        <v>120</v>
      </c>
      <c r="AM443" s="3" t="s">
        <v>133</v>
      </c>
      <c r="AO443" s="3" t="s">
        <v>134</v>
      </c>
    </row>
    <row r="444" spans="1:41" x14ac:dyDescent="0.25">
      <c r="A444" t="str">
        <f>VLOOKUP(AC444,'CORRELAÇÃO UNIDADES'!A:B,2,0)</f>
        <v>PROINFRA</v>
      </c>
      <c r="B444">
        <f t="shared" si="6"/>
        <v>2</v>
      </c>
      <c r="C444" s="2">
        <v>650345802</v>
      </c>
      <c r="D444" s="2">
        <v>109978</v>
      </c>
      <c r="E444" s="3" t="s">
        <v>39</v>
      </c>
      <c r="F444" s="4">
        <v>43875.597486342594</v>
      </c>
      <c r="G444" s="3" t="s">
        <v>146</v>
      </c>
      <c r="H444" s="3" t="s">
        <v>41</v>
      </c>
      <c r="I444" s="3" t="s">
        <v>131</v>
      </c>
      <c r="J444" s="3" t="s">
        <v>43</v>
      </c>
      <c r="K444" s="2">
        <v>2016</v>
      </c>
      <c r="L444" s="2">
        <v>395326</v>
      </c>
      <c r="M444" s="3" t="s">
        <v>463</v>
      </c>
      <c r="N444" s="3" t="s">
        <v>45</v>
      </c>
      <c r="O444" s="3" t="s">
        <v>84</v>
      </c>
      <c r="P444" s="5">
        <v>3</v>
      </c>
      <c r="Q444" s="6">
        <v>4.8</v>
      </c>
      <c r="R444" s="2">
        <v>111720</v>
      </c>
      <c r="S444" s="2">
        <v>330</v>
      </c>
      <c r="T444" s="7">
        <v>110</v>
      </c>
      <c r="U444" s="8">
        <v>14.4</v>
      </c>
      <c r="V444" s="2">
        <v>11396534</v>
      </c>
      <c r="W444" s="3" t="s">
        <v>72</v>
      </c>
      <c r="X444" s="3" t="s">
        <v>48</v>
      </c>
      <c r="Y444" s="3" t="s">
        <v>73</v>
      </c>
      <c r="Z444" s="3" t="s">
        <v>74</v>
      </c>
      <c r="AA444" s="3" t="s">
        <v>51</v>
      </c>
      <c r="AB444" s="3" t="s">
        <v>52</v>
      </c>
      <c r="AC444" s="3" t="s">
        <v>75</v>
      </c>
      <c r="AH444" s="3" t="s">
        <v>54</v>
      </c>
      <c r="AJ444" s="3" t="s">
        <v>352</v>
      </c>
      <c r="AK444" s="3" t="s">
        <v>147</v>
      </c>
      <c r="AL444" s="3" t="s">
        <v>120</v>
      </c>
      <c r="AM444" s="3" t="s">
        <v>133</v>
      </c>
      <c r="AO444" s="3" t="s">
        <v>134</v>
      </c>
    </row>
    <row r="445" spans="1:41" x14ac:dyDescent="0.25">
      <c r="A445" t="str">
        <f>VLOOKUP(AC445,'CORRELAÇÃO UNIDADES'!A:B,2,0)</f>
        <v>PROINFRA</v>
      </c>
      <c r="B445">
        <f t="shared" si="6"/>
        <v>2</v>
      </c>
      <c r="C445" s="2">
        <v>650345240</v>
      </c>
      <c r="D445" s="2">
        <v>109978</v>
      </c>
      <c r="E445" s="3" t="s">
        <v>39</v>
      </c>
      <c r="F445" s="4">
        <v>43875.598417743058</v>
      </c>
      <c r="G445" s="3" t="s">
        <v>150</v>
      </c>
      <c r="H445" s="3" t="s">
        <v>41</v>
      </c>
      <c r="I445" s="3" t="s">
        <v>131</v>
      </c>
      <c r="J445" s="3" t="s">
        <v>43</v>
      </c>
      <c r="K445" s="2">
        <v>2016</v>
      </c>
      <c r="L445" s="2">
        <v>395326</v>
      </c>
      <c r="M445" s="3" t="s">
        <v>463</v>
      </c>
      <c r="N445" s="3" t="s">
        <v>45</v>
      </c>
      <c r="O445" s="3" t="s">
        <v>84</v>
      </c>
      <c r="P445" s="5">
        <v>3</v>
      </c>
      <c r="Q445" s="6">
        <v>4.8</v>
      </c>
      <c r="R445" s="2">
        <v>111720</v>
      </c>
      <c r="S445" s="2">
        <v>330</v>
      </c>
      <c r="T445" s="7">
        <v>110</v>
      </c>
      <c r="U445" s="8">
        <v>14.4</v>
      </c>
      <c r="V445" s="2">
        <v>11396534</v>
      </c>
      <c r="W445" s="3" t="s">
        <v>72</v>
      </c>
      <c r="X445" s="3" t="s">
        <v>48</v>
      </c>
      <c r="Y445" s="3" t="s">
        <v>73</v>
      </c>
      <c r="Z445" s="3" t="s">
        <v>74</v>
      </c>
      <c r="AA445" s="3" t="s">
        <v>51</v>
      </c>
      <c r="AB445" s="3" t="s">
        <v>52</v>
      </c>
      <c r="AC445" s="3" t="s">
        <v>75</v>
      </c>
      <c r="AH445" s="3" t="s">
        <v>54</v>
      </c>
      <c r="AJ445" s="3" t="s">
        <v>352</v>
      </c>
      <c r="AK445" s="3" t="s">
        <v>151</v>
      </c>
      <c r="AL445" s="3" t="s">
        <v>120</v>
      </c>
      <c r="AM445" s="3" t="s">
        <v>133</v>
      </c>
      <c r="AO445" s="3" t="s">
        <v>134</v>
      </c>
    </row>
    <row r="446" spans="1:41" x14ac:dyDescent="0.25">
      <c r="A446" t="str">
        <f>VLOOKUP(AC446,'CORRELAÇÃO UNIDADES'!A:B,2,0)</f>
        <v>PROINFRA</v>
      </c>
      <c r="B446">
        <f t="shared" si="6"/>
        <v>2</v>
      </c>
      <c r="C446" s="2">
        <v>650346165</v>
      </c>
      <c r="D446" s="2">
        <v>109978</v>
      </c>
      <c r="E446" s="3" t="s">
        <v>39</v>
      </c>
      <c r="F446" s="4">
        <v>43875.601629548612</v>
      </c>
      <c r="G446" s="3" t="s">
        <v>142</v>
      </c>
      <c r="H446" s="3" t="s">
        <v>41</v>
      </c>
      <c r="I446" s="3" t="s">
        <v>136</v>
      </c>
      <c r="J446" s="3" t="s">
        <v>43</v>
      </c>
      <c r="K446" s="2">
        <v>2011</v>
      </c>
      <c r="L446" s="2">
        <v>395326</v>
      </c>
      <c r="M446" s="3" t="s">
        <v>463</v>
      </c>
      <c r="N446" s="3" t="s">
        <v>45</v>
      </c>
      <c r="O446" s="3" t="s">
        <v>84</v>
      </c>
      <c r="P446" s="5">
        <v>3</v>
      </c>
      <c r="Q446" s="6">
        <v>4.8</v>
      </c>
      <c r="R446" s="2">
        <v>111720</v>
      </c>
      <c r="S446" s="2">
        <v>330</v>
      </c>
      <c r="T446" s="7">
        <v>110</v>
      </c>
      <c r="U446" s="8">
        <v>14.4</v>
      </c>
      <c r="V446" s="2">
        <v>11396534</v>
      </c>
      <c r="W446" s="3" t="s">
        <v>72</v>
      </c>
      <c r="X446" s="3" t="s">
        <v>48</v>
      </c>
      <c r="Y446" s="3" t="s">
        <v>73</v>
      </c>
      <c r="Z446" s="3" t="s">
        <v>74</v>
      </c>
      <c r="AA446" s="3" t="s">
        <v>51</v>
      </c>
      <c r="AB446" s="3" t="s">
        <v>52</v>
      </c>
      <c r="AC446" s="3" t="s">
        <v>75</v>
      </c>
      <c r="AH446" s="3" t="s">
        <v>54</v>
      </c>
      <c r="AJ446" s="3" t="s">
        <v>352</v>
      </c>
      <c r="AK446" s="3" t="s">
        <v>143</v>
      </c>
      <c r="AL446" s="3" t="s">
        <v>120</v>
      </c>
      <c r="AM446" s="3" t="s">
        <v>133</v>
      </c>
      <c r="AO446" s="3" t="s">
        <v>134</v>
      </c>
    </row>
    <row r="447" spans="1:41" x14ac:dyDescent="0.25">
      <c r="A447" t="str">
        <f>VLOOKUP(AC447,'CORRELAÇÃO UNIDADES'!A:B,2,0)</f>
        <v>PROINFRA</v>
      </c>
      <c r="B447">
        <f t="shared" si="6"/>
        <v>2</v>
      </c>
      <c r="C447" s="2">
        <v>650346344</v>
      </c>
      <c r="D447" s="2">
        <v>109978</v>
      </c>
      <c r="E447" s="3" t="s">
        <v>39</v>
      </c>
      <c r="F447" s="4">
        <v>43875.602338310186</v>
      </c>
      <c r="G447" s="3" t="s">
        <v>140</v>
      </c>
      <c r="H447" s="3" t="s">
        <v>41</v>
      </c>
      <c r="I447" s="3" t="s">
        <v>131</v>
      </c>
      <c r="J447" s="3" t="s">
        <v>43</v>
      </c>
      <c r="K447" s="2">
        <v>2012</v>
      </c>
      <c r="L447" s="2">
        <v>395326</v>
      </c>
      <c r="M447" s="3" t="s">
        <v>463</v>
      </c>
      <c r="N447" s="3" t="s">
        <v>45</v>
      </c>
      <c r="O447" s="3" t="s">
        <v>84</v>
      </c>
      <c r="P447" s="5">
        <v>3</v>
      </c>
      <c r="Q447" s="6">
        <v>4.8</v>
      </c>
      <c r="R447" s="2">
        <v>111720</v>
      </c>
      <c r="S447" s="2">
        <v>330</v>
      </c>
      <c r="T447" s="7">
        <v>110</v>
      </c>
      <c r="U447" s="8">
        <v>14.4</v>
      </c>
      <c r="V447" s="2">
        <v>11396534</v>
      </c>
      <c r="W447" s="3" t="s">
        <v>72</v>
      </c>
      <c r="X447" s="3" t="s">
        <v>48</v>
      </c>
      <c r="Y447" s="3" t="s">
        <v>73</v>
      </c>
      <c r="Z447" s="3" t="s">
        <v>74</v>
      </c>
      <c r="AA447" s="3" t="s">
        <v>51</v>
      </c>
      <c r="AB447" s="3" t="s">
        <v>52</v>
      </c>
      <c r="AC447" s="3" t="s">
        <v>75</v>
      </c>
      <c r="AH447" s="3" t="s">
        <v>54</v>
      </c>
      <c r="AJ447" s="3" t="s">
        <v>352</v>
      </c>
      <c r="AK447" s="3" t="s">
        <v>141</v>
      </c>
      <c r="AL447" s="3" t="s">
        <v>120</v>
      </c>
      <c r="AM447" s="3" t="s">
        <v>133</v>
      </c>
      <c r="AO447" s="3" t="s">
        <v>134</v>
      </c>
    </row>
    <row r="448" spans="1:41" x14ac:dyDescent="0.25">
      <c r="A448" t="str">
        <f>VLOOKUP(AC448,'CORRELAÇÃO UNIDADES'!A:B,2,0)</f>
        <v>PROINFRA</v>
      </c>
      <c r="B448">
        <f t="shared" si="6"/>
        <v>2</v>
      </c>
      <c r="C448" s="2">
        <v>650346501</v>
      </c>
      <c r="D448" s="2">
        <v>109978</v>
      </c>
      <c r="E448" s="3" t="s">
        <v>39</v>
      </c>
      <c r="F448" s="4">
        <v>43875.602948067128</v>
      </c>
      <c r="G448" s="3" t="s">
        <v>144</v>
      </c>
      <c r="H448" s="3" t="s">
        <v>41</v>
      </c>
      <c r="I448" s="3" t="s">
        <v>136</v>
      </c>
      <c r="J448" s="3" t="s">
        <v>43</v>
      </c>
      <c r="K448" s="2">
        <v>2011</v>
      </c>
      <c r="L448" s="2">
        <v>395326</v>
      </c>
      <c r="M448" s="3" t="s">
        <v>463</v>
      </c>
      <c r="N448" s="3" t="s">
        <v>45</v>
      </c>
      <c r="O448" s="3" t="s">
        <v>84</v>
      </c>
      <c r="P448" s="5">
        <v>3</v>
      </c>
      <c r="Q448" s="6">
        <v>4.8</v>
      </c>
      <c r="R448" s="2">
        <v>111720</v>
      </c>
      <c r="S448" s="2">
        <v>330</v>
      </c>
      <c r="T448" s="7">
        <v>110</v>
      </c>
      <c r="U448" s="8">
        <v>14.4</v>
      </c>
      <c r="V448" s="2">
        <v>11396534</v>
      </c>
      <c r="W448" s="3" t="s">
        <v>72</v>
      </c>
      <c r="X448" s="3" t="s">
        <v>48</v>
      </c>
      <c r="Y448" s="3" t="s">
        <v>73</v>
      </c>
      <c r="Z448" s="3" t="s">
        <v>74</v>
      </c>
      <c r="AA448" s="3" t="s">
        <v>51</v>
      </c>
      <c r="AB448" s="3" t="s">
        <v>52</v>
      </c>
      <c r="AC448" s="3" t="s">
        <v>75</v>
      </c>
      <c r="AH448" s="3" t="s">
        <v>54</v>
      </c>
      <c r="AJ448" s="3" t="s">
        <v>352</v>
      </c>
      <c r="AK448" s="3" t="s">
        <v>145</v>
      </c>
      <c r="AL448" s="3" t="s">
        <v>120</v>
      </c>
      <c r="AM448" s="3" t="s">
        <v>133</v>
      </c>
      <c r="AO448" s="3" t="s">
        <v>134</v>
      </c>
    </row>
    <row r="449" spans="1:41" x14ac:dyDescent="0.25">
      <c r="A449" t="str">
        <f>VLOOKUP(AC449,'CORRELAÇÃO UNIDADES'!A:B,2,0)</f>
        <v>PROINFRA</v>
      </c>
      <c r="B449">
        <f t="shared" si="6"/>
        <v>2</v>
      </c>
      <c r="C449" s="2">
        <v>650346677</v>
      </c>
      <c r="D449" s="2">
        <v>109978</v>
      </c>
      <c r="E449" s="3" t="s">
        <v>39</v>
      </c>
      <c r="F449" s="4">
        <v>43875.603564884259</v>
      </c>
      <c r="G449" s="3" t="s">
        <v>152</v>
      </c>
      <c r="H449" s="3" t="s">
        <v>41</v>
      </c>
      <c r="I449" s="3" t="s">
        <v>131</v>
      </c>
      <c r="J449" s="3" t="s">
        <v>43</v>
      </c>
      <c r="K449" s="2">
        <v>2016</v>
      </c>
      <c r="L449" s="2">
        <v>395326</v>
      </c>
      <c r="M449" s="3" t="s">
        <v>463</v>
      </c>
      <c r="N449" s="3" t="s">
        <v>45</v>
      </c>
      <c r="O449" s="3" t="s">
        <v>84</v>
      </c>
      <c r="P449" s="5">
        <v>3</v>
      </c>
      <c r="Q449" s="6">
        <v>4.8</v>
      </c>
      <c r="R449" s="2">
        <v>111720</v>
      </c>
      <c r="S449" s="2">
        <v>330</v>
      </c>
      <c r="T449" s="7">
        <v>110</v>
      </c>
      <c r="U449" s="8">
        <v>14.4</v>
      </c>
      <c r="V449" s="2">
        <v>11396534</v>
      </c>
      <c r="W449" s="3" t="s">
        <v>72</v>
      </c>
      <c r="X449" s="3" t="s">
        <v>48</v>
      </c>
      <c r="Y449" s="3" t="s">
        <v>73</v>
      </c>
      <c r="Z449" s="3" t="s">
        <v>74</v>
      </c>
      <c r="AA449" s="3" t="s">
        <v>51</v>
      </c>
      <c r="AB449" s="3" t="s">
        <v>52</v>
      </c>
      <c r="AC449" s="3" t="s">
        <v>75</v>
      </c>
      <c r="AH449" s="3" t="s">
        <v>54</v>
      </c>
      <c r="AJ449" s="3" t="s">
        <v>352</v>
      </c>
      <c r="AK449" s="3" t="s">
        <v>153</v>
      </c>
      <c r="AL449" s="3" t="s">
        <v>120</v>
      </c>
      <c r="AM449" s="3" t="s">
        <v>133</v>
      </c>
      <c r="AO449" s="3" t="s">
        <v>134</v>
      </c>
    </row>
    <row r="450" spans="1:41" x14ac:dyDescent="0.25">
      <c r="A450" t="str">
        <f>VLOOKUP(AC450,'CORRELAÇÃO UNIDADES'!A:B,2,0)</f>
        <v>PROINFRA</v>
      </c>
      <c r="B450">
        <f t="shared" si="6"/>
        <v>2</v>
      </c>
      <c r="C450" s="2">
        <v>650346995</v>
      </c>
      <c r="D450" s="2">
        <v>109978</v>
      </c>
      <c r="E450" s="3" t="s">
        <v>39</v>
      </c>
      <c r="F450" s="4">
        <v>43875.604403819445</v>
      </c>
      <c r="G450" s="3" t="s">
        <v>148</v>
      </c>
      <c r="H450" s="3" t="s">
        <v>41</v>
      </c>
      <c r="I450" s="3" t="s">
        <v>131</v>
      </c>
      <c r="J450" s="3" t="s">
        <v>43</v>
      </c>
      <c r="K450" s="2">
        <v>2012</v>
      </c>
      <c r="L450" s="2">
        <v>395326</v>
      </c>
      <c r="M450" s="3" t="s">
        <v>463</v>
      </c>
      <c r="N450" s="3" t="s">
        <v>45</v>
      </c>
      <c r="O450" s="3" t="s">
        <v>84</v>
      </c>
      <c r="P450" s="5">
        <v>3</v>
      </c>
      <c r="Q450" s="6">
        <v>4.8</v>
      </c>
      <c r="R450" s="2">
        <v>111720</v>
      </c>
      <c r="S450" s="2">
        <v>330</v>
      </c>
      <c r="T450" s="7">
        <v>110</v>
      </c>
      <c r="U450" s="8">
        <v>14.4</v>
      </c>
      <c r="V450" s="2">
        <v>11396534</v>
      </c>
      <c r="W450" s="3" t="s">
        <v>72</v>
      </c>
      <c r="X450" s="3" t="s">
        <v>48</v>
      </c>
      <c r="Y450" s="3" t="s">
        <v>73</v>
      </c>
      <c r="Z450" s="3" t="s">
        <v>74</v>
      </c>
      <c r="AA450" s="3" t="s">
        <v>51</v>
      </c>
      <c r="AB450" s="3" t="s">
        <v>52</v>
      </c>
      <c r="AC450" s="3" t="s">
        <v>75</v>
      </c>
      <c r="AH450" s="3" t="s">
        <v>54</v>
      </c>
      <c r="AJ450" s="3" t="s">
        <v>352</v>
      </c>
      <c r="AK450" s="3" t="s">
        <v>149</v>
      </c>
      <c r="AL450" s="3" t="s">
        <v>120</v>
      </c>
      <c r="AM450" s="3" t="s">
        <v>133</v>
      </c>
      <c r="AO450" s="3" t="s">
        <v>134</v>
      </c>
    </row>
    <row r="451" spans="1:41" x14ac:dyDescent="0.25">
      <c r="A451" t="str">
        <f>VLOOKUP(AC451,'CORRELAÇÃO UNIDADES'!A:B,2,0)</f>
        <v>DTCC</v>
      </c>
      <c r="B451">
        <f t="shared" ref="B451:B514" si="7">MONTH(F451)</f>
        <v>2</v>
      </c>
      <c r="C451" s="2">
        <v>650357271</v>
      </c>
      <c r="D451" s="2">
        <v>109978</v>
      </c>
      <c r="E451" s="3" t="s">
        <v>39</v>
      </c>
      <c r="F451" s="4">
        <v>43875.63462931713</v>
      </c>
      <c r="G451" s="3" t="s">
        <v>324</v>
      </c>
      <c r="H451" s="3" t="s">
        <v>41</v>
      </c>
      <c r="I451" s="3" t="s">
        <v>60</v>
      </c>
      <c r="J451" s="3" t="s">
        <v>325</v>
      </c>
      <c r="K451" s="2">
        <v>2012</v>
      </c>
      <c r="L451" s="2">
        <v>45197865</v>
      </c>
      <c r="M451" s="3" t="s">
        <v>189</v>
      </c>
      <c r="N451" s="3" t="s">
        <v>45</v>
      </c>
      <c r="O451" s="3" t="s">
        <v>61</v>
      </c>
      <c r="P451" s="5">
        <v>141.41</v>
      </c>
      <c r="Q451" s="6">
        <v>3.68</v>
      </c>
      <c r="R451" s="2">
        <v>84568</v>
      </c>
      <c r="S451" s="2">
        <v>883</v>
      </c>
      <c r="T451" s="7">
        <v>6.24</v>
      </c>
      <c r="U451" s="8">
        <v>520.28</v>
      </c>
      <c r="V451" s="2">
        <v>491063</v>
      </c>
      <c r="W451" s="3" t="s">
        <v>107</v>
      </c>
      <c r="X451" s="3" t="s">
        <v>48</v>
      </c>
      <c r="Y451" s="3" t="s">
        <v>108</v>
      </c>
      <c r="Z451" s="3" t="s">
        <v>109</v>
      </c>
      <c r="AA451" s="3" t="s">
        <v>51</v>
      </c>
      <c r="AB451" s="3" t="s">
        <v>52</v>
      </c>
      <c r="AC451" s="3" t="s">
        <v>53</v>
      </c>
      <c r="AH451" s="3" t="s">
        <v>54</v>
      </c>
      <c r="AJ451" s="3" t="s">
        <v>111</v>
      </c>
      <c r="AK451" s="3" t="s">
        <v>326</v>
      </c>
      <c r="AL451" s="3" t="s">
        <v>68</v>
      </c>
      <c r="AM451" s="3" t="s">
        <v>63</v>
      </c>
      <c r="AO451" s="3" t="s">
        <v>58</v>
      </c>
    </row>
    <row r="452" spans="1:41" x14ac:dyDescent="0.25">
      <c r="A452" t="str">
        <f>VLOOKUP(AC452,'CORRELAÇÃO UNIDADES'!A:B,2,0)</f>
        <v>DTCC</v>
      </c>
      <c r="B452">
        <f t="shared" si="7"/>
        <v>2</v>
      </c>
      <c r="C452" s="2">
        <v>650362567</v>
      </c>
      <c r="D452" s="2">
        <v>109978</v>
      </c>
      <c r="E452" s="3" t="s">
        <v>39</v>
      </c>
      <c r="F452" s="4">
        <v>43875.648184375001</v>
      </c>
      <c r="G452" s="3" t="s">
        <v>160</v>
      </c>
      <c r="H452" s="3" t="s">
        <v>41</v>
      </c>
      <c r="I452" s="3" t="s">
        <v>161</v>
      </c>
      <c r="J452" s="3" t="s">
        <v>43</v>
      </c>
      <c r="K452" s="2">
        <v>2014</v>
      </c>
      <c r="L452" s="2">
        <v>1824445</v>
      </c>
      <c r="M452" s="3" t="s">
        <v>502</v>
      </c>
      <c r="N452" s="3" t="s">
        <v>45</v>
      </c>
      <c r="O452" s="3" t="s">
        <v>84</v>
      </c>
      <c r="P452" s="5">
        <v>31</v>
      </c>
      <c r="Q452" s="6">
        <v>4.84</v>
      </c>
      <c r="R452" s="2">
        <v>121339</v>
      </c>
      <c r="S452" s="2">
        <v>271</v>
      </c>
      <c r="T452" s="7">
        <v>8.74</v>
      </c>
      <c r="U452" s="8">
        <v>150</v>
      </c>
      <c r="V452" s="2">
        <v>9895191</v>
      </c>
      <c r="W452" s="3" t="s">
        <v>47</v>
      </c>
      <c r="X452" s="3" t="s">
        <v>48</v>
      </c>
      <c r="Y452" s="3" t="s">
        <v>49</v>
      </c>
      <c r="Z452" s="3" t="s">
        <v>50</v>
      </c>
      <c r="AA452" s="3" t="s">
        <v>51</v>
      </c>
      <c r="AB452" s="3" t="s">
        <v>52</v>
      </c>
      <c r="AC452" s="3" t="s">
        <v>53</v>
      </c>
      <c r="AH452" s="3" t="s">
        <v>54</v>
      </c>
      <c r="AJ452" s="3" t="s">
        <v>55</v>
      </c>
      <c r="AK452" s="3" t="s">
        <v>163</v>
      </c>
      <c r="AL452" s="3" t="s">
        <v>68</v>
      </c>
      <c r="AM452" s="3" t="s">
        <v>164</v>
      </c>
      <c r="AO452" s="3" t="s">
        <v>58</v>
      </c>
    </row>
    <row r="453" spans="1:41" x14ac:dyDescent="0.25">
      <c r="A453" t="str">
        <f>VLOOKUP(AC453,'CORRELAÇÃO UNIDADES'!A:B,2,0)</f>
        <v>DTCC</v>
      </c>
      <c r="B453">
        <f t="shared" si="7"/>
        <v>2</v>
      </c>
      <c r="C453" s="2">
        <v>650366525</v>
      </c>
      <c r="D453" s="2">
        <v>109978</v>
      </c>
      <c r="E453" s="3" t="s">
        <v>39</v>
      </c>
      <c r="F453" s="4">
        <v>43875.661135416667</v>
      </c>
      <c r="G453" s="3" t="s">
        <v>330</v>
      </c>
      <c r="H453" s="3" t="s">
        <v>41</v>
      </c>
      <c r="I453" s="3" t="s">
        <v>253</v>
      </c>
      <c r="J453" s="3" t="s">
        <v>43</v>
      </c>
      <c r="K453" s="2">
        <v>2012</v>
      </c>
      <c r="L453" s="2">
        <v>68775056</v>
      </c>
      <c r="M453" s="3" t="s">
        <v>174</v>
      </c>
      <c r="N453" s="3" t="s">
        <v>45</v>
      </c>
      <c r="O453" s="3" t="s">
        <v>84</v>
      </c>
      <c r="P453" s="5">
        <v>31</v>
      </c>
      <c r="Q453" s="6">
        <v>4.84</v>
      </c>
      <c r="R453" s="2">
        <v>194765</v>
      </c>
      <c r="S453" s="2">
        <v>243</v>
      </c>
      <c r="T453" s="7">
        <v>7.84</v>
      </c>
      <c r="U453" s="8">
        <v>150</v>
      </c>
      <c r="V453" s="2">
        <v>9895191</v>
      </c>
      <c r="W453" s="3" t="s">
        <v>47</v>
      </c>
      <c r="X453" s="3" t="s">
        <v>48</v>
      </c>
      <c r="Y453" s="3" t="s">
        <v>49</v>
      </c>
      <c r="Z453" s="3" t="s">
        <v>50</v>
      </c>
      <c r="AA453" s="3" t="s">
        <v>51</v>
      </c>
      <c r="AB453" s="3" t="s">
        <v>52</v>
      </c>
      <c r="AC453" s="3" t="s">
        <v>53</v>
      </c>
      <c r="AH453" s="3" t="s">
        <v>54</v>
      </c>
      <c r="AJ453" s="3" t="s">
        <v>55</v>
      </c>
      <c r="AK453" s="3" t="s">
        <v>331</v>
      </c>
      <c r="AL453" s="3" t="s">
        <v>68</v>
      </c>
      <c r="AM453" s="3" t="s">
        <v>257</v>
      </c>
      <c r="AO453" s="3" t="s">
        <v>58</v>
      </c>
    </row>
    <row r="454" spans="1:41" x14ac:dyDescent="0.25">
      <c r="A454" t="str">
        <f>VLOOKUP(AC454,'CORRELAÇÃO UNIDADES'!A:B,2,0)</f>
        <v>DTCC</v>
      </c>
      <c r="B454">
        <f t="shared" si="7"/>
        <v>2</v>
      </c>
      <c r="C454" s="2">
        <v>650432920</v>
      </c>
      <c r="D454" s="2">
        <v>109978</v>
      </c>
      <c r="E454" s="3" t="s">
        <v>39</v>
      </c>
      <c r="F454" s="4">
        <v>43876.310853819443</v>
      </c>
      <c r="G454" s="3" t="s">
        <v>484</v>
      </c>
      <c r="H454" s="3" t="s">
        <v>41</v>
      </c>
      <c r="I454" s="3" t="s">
        <v>253</v>
      </c>
      <c r="J454" s="3" t="s">
        <v>485</v>
      </c>
      <c r="K454" s="2">
        <v>2012</v>
      </c>
      <c r="L454" s="2">
        <v>395469</v>
      </c>
      <c r="M454" s="3" t="s">
        <v>423</v>
      </c>
      <c r="N454" s="3" t="s">
        <v>45</v>
      </c>
      <c r="O454" s="3" t="s">
        <v>84</v>
      </c>
      <c r="P454" s="5">
        <v>8.27</v>
      </c>
      <c r="Q454" s="6">
        <v>4.84</v>
      </c>
      <c r="R454" s="2">
        <v>244408</v>
      </c>
      <c r="S454" s="2">
        <v>54</v>
      </c>
      <c r="T454" s="7">
        <v>6.53</v>
      </c>
      <c r="U454" s="8">
        <v>40.01</v>
      </c>
      <c r="V454" s="2">
        <v>9895191</v>
      </c>
      <c r="W454" s="3" t="s">
        <v>47</v>
      </c>
      <c r="X454" s="3" t="s">
        <v>48</v>
      </c>
      <c r="Y454" s="3" t="s">
        <v>49</v>
      </c>
      <c r="Z454" s="3" t="s">
        <v>50</v>
      </c>
      <c r="AA454" s="3" t="s">
        <v>51</v>
      </c>
      <c r="AB454" s="3" t="s">
        <v>52</v>
      </c>
      <c r="AC454" s="3" t="s">
        <v>53</v>
      </c>
      <c r="AH454" s="3" t="s">
        <v>54</v>
      </c>
      <c r="AJ454" s="3" t="s">
        <v>55</v>
      </c>
      <c r="AK454" s="3" t="s">
        <v>486</v>
      </c>
      <c r="AL454" s="3" t="s">
        <v>256</v>
      </c>
      <c r="AM454" s="3" t="s">
        <v>113</v>
      </c>
      <c r="AO454" s="3" t="s">
        <v>58</v>
      </c>
    </row>
    <row r="455" spans="1:41" x14ac:dyDescent="0.25">
      <c r="A455" t="str">
        <f>VLOOKUP(AC455,'CORRELAÇÃO UNIDADES'!A:B,2,0)</f>
        <v>DTCC</v>
      </c>
      <c r="B455">
        <f t="shared" si="7"/>
        <v>2</v>
      </c>
      <c r="C455" s="2">
        <v>650531382</v>
      </c>
      <c r="D455" s="2">
        <v>109978</v>
      </c>
      <c r="E455" s="3" t="s">
        <v>39</v>
      </c>
      <c r="F455" s="4">
        <v>43876.590241388891</v>
      </c>
      <c r="G455" s="3" t="s">
        <v>484</v>
      </c>
      <c r="H455" s="3" t="s">
        <v>41</v>
      </c>
      <c r="I455" s="3" t="s">
        <v>253</v>
      </c>
      <c r="J455" s="3" t="s">
        <v>485</v>
      </c>
      <c r="K455" s="2">
        <v>2012</v>
      </c>
      <c r="L455" s="2">
        <v>395469</v>
      </c>
      <c r="M455" s="3" t="s">
        <v>423</v>
      </c>
      <c r="N455" s="3" t="s">
        <v>45</v>
      </c>
      <c r="O455" s="3" t="s">
        <v>84</v>
      </c>
      <c r="P455" s="5">
        <v>31.46</v>
      </c>
      <c r="Q455" s="6">
        <v>4.8899999999999997</v>
      </c>
      <c r="R455" s="2">
        <v>244778</v>
      </c>
      <c r="S455" s="2">
        <v>370</v>
      </c>
      <c r="T455" s="7">
        <v>11.76</v>
      </c>
      <c r="U455" s="8">
        <v>153.81</v>
      </c>
      <c r="V455" s="2">
        <v>11450385</v>
      </c>
      <c r="W455" s="3" t="s">
        <v>503</v>
      </c>
      <c r="X455" s="3" t="s">
        <v>48</v>
      </c>
      <c r="Y455" s="3" t="s">
        <v>504</v>
      </c>
      <c r="Z455" s="3" t="s">
        <v>505</v>
      </c>
      <c r="AA455" s="3" t="s">
        <v>506</v>
      </c>
      <c r="AB455" s="3" t="s">
        <v>52</v>
      </c>
      <c r="AC455" s="3" t="s">
        <v>53</v>
      </c>
      <c r="AH455" s="3" t="s">
        <v>54</v>
      </c>
      <c r="AJ455" s="3" t="s">
        <v>507</v>
      </c>
      <c r="AK455" s="3" t="s">
        <v>486</v>
      </c>
      <c r="AL455" s="3" t="s">
        <v>256</v>
      </c>
      <c r="AM455" s="3" t="s">
        <v>113</v>
      </c>
      <c r="AO455" s="3" t="s">
        <v>58</v>
      </c>
    </row>
    <row r="456" spans="1:41" x14ac:dyDescent="0.25">
      <c r="A456" t="str">
        <f>VLOOKUP(AC456,'CORRELAÇÃO UNIDADES'!A:B,2,0)</f>
        <v>DTCC</v>
      </c>
      <c r="B456">
        <f t="shared" si="7"/>
        <v>2</v>
      </c>
      <c r="C456" s="2">
        <v>650557360</v>
      </c>
      <c r="D456" s="2">
        <v>109978</v>
      </c>
      <c r="E456" s="3" t="s">
        <v>39</v>
      </c>
      <c r="F456" s="4">
        <v>43876.729246365743</v>
      </c>
      <c r="G456" s="3" t="s">
        <v>484</v>
      </c>
      <c r="H456" s="3" t="s">
        <v>41</v>
      </c>
      <c r="I456" s="3" t="s">
        <v>253</v>
      </c>
      <c r="J456" s="3" t="s">
        <v>485</v>
      </c>
      <c r="K456" s="2">
        <v>2012</v>
      </c>
      <c r="L456" s="2">
        <v>395469</v>
      </c>
      <c r="M456" s="3" t="s">
        <v>423</v>
      </c>
      <c r="N456" s="3" t="s">
        <v>45</v>
      </c>
      <c r="O456" s="3" t="s">
        <v>84</v>
      </c>
      <c r="P456" s="5">
        <v>16.2</v>
      </c>
      <c r="Q456" s="6">
        <v>5</v>
      </c>
      <c r="R456" s="2">
        <v>244952</v>
      </c>
      <c r="S456" s="2">
        <v>174</v>
      </c>
      <c r="T456" s="7">
        <v>10.74</v>
      </c>
      <c r="U456" s="8">
        <v>80.98</v>
      </c>
      <c r="V456" s="2">
        <v>697737</v>
      </c>
      <c r="W456" s="3" t="s">
        <v>508</v>
      </c>
      <c r="X456" s="3" t="s">
        <v>48</v>
      </c>
      <c r="Y456" s="3" t="s">
        <v>509</v>
      </c>
      <c r="Z456" s="3" t="s">
        <v>510</v>
      </c>
      <c r="AA456" s="3" t="s">
        <v>511</v>
      </c>
      <c r="AB456" s="3" t="s">
        <v>512</v>
      </c>
      <c r="AC456" s="3" t="s">
        <v>53</v>
      </c>
      <c r="AH456" s="3" t="s">
        <v>54</v>
      </c>
      <c r="AJ456" s="3" t="s">
        <v>513</v>
      </c>
      <c r="AK456" s="3" t="s">
        <v>486</v>
      </c>
      <c r="AL456" s="3" t="s">
        <v>256</v>
      </c>
      <c r="AM456" s="3" t="s">
        <v>113</v>
      </c>
      <c r="AO456" s="3" t="s">
        <v>58</v>
      </c>
    </row>
    <row r="457" spans="1:41" x14ac:dyDescent="0.25">
      <c r="A457" t="str">
        <f>VLOOKUP(AC457,'CORRELAÇÃO UNIDADES'!A:B,2,0)</f>
        <v>DTCC</v>
      </c>
      <c r="B457">
        <f t="shared" si="7"/>
        <v>2</v>
      </c>
      <c r="C457" s="2">
        <v>650608019</v>
      </c>
      <c r="D457" s="2">
        <v>109978</v>
      </c>
      <c r="E457" s="3" t="s">
        <v>39</v>
      </c>
      <c r="F457" s="4">
        <v>43877.349839386574</v>
      </c>
      <c r="G457" s="3" t="s">
        <v>267</v>
      </c>
      <c r="H457" s="3" t="s">
        <v>41</v>
      </c>
      <c r="I457" s="3" t="s">
        <v>253</v>
      </c>
      <c r="J457" s="3" t="s">
        <v>268</v>
      </c>
      <c r="K457" s="2">
        <v>2012</v>
      </c>
      <c r="L457" s="2">
        <v>395626</v>
      </c>
      <c r="M457" s="3" t="s">
        <v>514</v>
      </c>
      <c r="N457" s="3" t="s">
        <v>45</v>
      </c>
      <c r="O457" s="3" t="s">
        <v>84</v>
      </c>
      <c r="P457" s="5">
        <v>35.44</v>
      </c>
      <c r="Q457" s="6">
        <v>4.84</v>
      </c>
      <c r="R457" s="2">
        <v>150161</v>
      </c>
      <c r="S457" s="2">
        <v>374</v>
      </c>
      <c r="T457" s="7">
        <v>10.55</v>
      </c>
      <c r="U457" s="8">
        <v>171.46</v>
      </c>
      <c r="V457" s="2">
        <v>9895191</v>
      </c>
      <c r="W457" s="3" t="s">
        <v>47</v>
      </c>
      <c r="X457" s="3" t="s">
        <v>48</v>
      </c>
      <c r="Y457" s="3" t="s">
        <v>49</v>
      </c>
      <c r="Z457" s="3" t="s">
        <v>50</v>
      </c>
      <c r="AA457" s="3" t="s">
        <v>51</v>
      </c>
      <c r="AB457" s="3" t="s">
        <v>52</v>
      </c>
      <c r="AC457" s="3" t="s">
        <v>53</v>
      </c>
      <c r="AH457" s="3" t="s">
        <v>54</v>
      </c>
      <c r="AJ457" s="3" t="s">
        <v>55</v>
      </c>
      <c r="AK457" s="3" t="s">
        <v>269</v>
      </c>
      <c r="AL457" s="3" t="s">
        <v>68</v>
      </c>
      <c r="AM457" s="3" t="s">
        <v>257</v>
      </c>
      <c r="AO457" s="3" t="s">
        <v>58</v>
      </c>
    </row>
    <row r="458" spans="1:41" x14ac:dyDescent="0.25">
      <c r="A458" t="str">
        <f>VLOOKUP(AC458,'CORRELAÇÃO UNIDADES'!A:B,2,0)</f>
        <v>DTCC</v>
      </c>
      <c r="B458">
        <f t="shared" si="7"/>
        <v>2</v>
      </c>
      <c r="C458" s="2">
        <v>650631131</v>
      </c>
      <c r="D458" s="2">
        <v>109978</v>
      </c>
      <c r="E458" s="3" t="s">
        <v>39</v>
      </c>
      <c r="F458" s="4">
        <v>43877.519631134259</v>
      </c>
      <c r="G458" s="3" t="s">
        <v>267</v>
      </c>
      <c r="H458" s="3" t="s">
        <v>41</v>
      </c>
      <c r="I458" s="3" t="s">
        <v>253</v>
      </c>
      <c r="J458" s="3" t="s">
        <v>268</v>
      </c>
      <c r="K458" s="2">
        <v>2012</v>
      </c>
      <c r="L458" s="2">
        <v>395626</v>
      </c>
      <c r="M458" s="3" t="s">
        <v>514</v>
      </c>
      <c r="N458" s="3" t="s">
        <v>45</v>
      </c>
      <c r="O458" s="3" t="s">
        <v>84</v>
      </c>
      <c r="P458" s="5">
        <v>28.87</v>
      </c>
      <c r="Q458" s="6">
        <v>4.4000000000000004</v>
      </c>
      <c r="R458" s="2">
        <v>150509</v>
      </c>
      <c r="S458" s="2">
        <v>348</v>
      </c>
      <c r="T458" s="7">
        <v>12.05</v>
      </c>
      <c r="U458" s="8">
        <v>127</v>
      </c>
      <c r="V458" s="2">
        <v>759597</v>
      </c>
      <c r="W458" s="3" t="s">
        <v>515</v>
      </c>
      <c r="X458" s="3" t="s">
        <v>48</v>
      </c>
      <c r="Y458" s="3" t="s">
        <v>516</v>
      </c>
      <c r="Z458" s="3" t="s">
        <v>517</v>
      </c>
      <c r="AA458" s="3" t="s">
        <v>518</v>
      </c>
      <c r="AB458" s="3" t="s">
        <v>519</v>
      </c>
      <c r="AC458" s="3" t="s">
        <v>53</v>
      </c>
      <c r="AH458" s="3" t="s">
        <v>54</v>
      </c>
      <c r="AJ458" s="3" t="s">
        <v>520</v>
      </c>
      <c r="AK458" s="3" t="s">
        <v>269</v>
      </c>
      <c r="AL458" s="3" t="s">
        <v>68</v>
      </c>
      <c r="AM458" s="3" t="s">
        <v>257</v>
      </c>
      <c r="AO458" s="3" t="s">
        <v>58</v>
      </c>
    </row>
    <row r="459" spans="1:41" x14ac:dyDescent="0.25">
      <c r="A459" t="str">
        <f>VLOOKUP(AC459,'CORRELAÇÃO UNIDADES'!A:B,2,0)</f>
        <v>DTCC</v>
      </c>
      <c r="B459">
        <f t="shared" si="7"/>
        <v>2</v>
      </c>
      <c r="C459" s="2">
        <v>650622905</v>
      </c>
      <c r="D459" s="2">
        <v>109978</v>
      </c>
      <c r="E459" s="3" t="s">
        <v>39</v>
      </c>
      <c r="F459" s="4">
        <v>43877.532989618056</v>
      </c>
      <c r="G459" s="3" t="s">
        <v>484</v>
      </c>
      <c r="H459" s="3" t="s">
        <v>41</v>
      </c>
      <c r="I459" s="3" t="s">
        <v>253</v>
      </c>
      <c r="J459" s="3" t="s">
        <v>485</v>
      </c>
      <c r="K459" s="2">
        <v>2012</v>
      </c>
      <c r="L459" s="2">
        <v>395469</v>
      </c>
      <c r="M459" s="3" t="s">
        <v>423</v>
      </c>
      <c r="N459" s="3" t="s">
        <v>45</v>
      </c>
      <c r="O459" s="3" t="s">
        <v>84</v>
      </c>
      <c r="P459" s="5">
        <v>31.73</v>
      </c>
      <c r="Q459" s="6">
        <v>4.8600000000000003</v>
      </c>
      <c r="R459" s="2">
        <v>245262</v>
      </c>
      <c r="S459" s="2">
        <v>310</v>
      </c>
      <c r="T459" s="7">
        <v>9.77</v>
      </c>
      <c r="U459" s="8">
        <v>154.18</v>
      </c>
      <c r="V459" s="2">
        <v>4893913</v>
      </c>
      <c r="W459" s="3" t="s">
        <v>521</v>
      </c>
      <c r="X459" s="3" t="s">
        <v>48</v>
      </c>
      <c r="Y459" s="3" t="s">
        <v>522</v>
      </c>
      <c r="Z459" s="3" t="s">
        <v>523</v>
      </c>
      <c r="AA459" s="3" t="s">
        <v>524</v>
      </c>
      <c r="AB459" s="3" t="s">
        <v>52</v>
      </c>
      <c r="AC459" s="3" t="s">
        <v>53</v>
      </c>
      <c r="AH459" s="3" t="s">
        <v>54</v>
      </c>
      <c r="AJ459" s="3" t="s">
        <v>525</v>
      </c>
      <c r="AK459" s="3" t="s">
        <v>486</v>
      </c>
      <c r="AL459" s="3" t="s">
        <v>256</v>
      </c>
      <c r="AM459" s="3" t="s">
        <v>113</v>
      </c>
      <c r="AO459" s="3" t="s">
        <v>58</v>
      </c>
    </row>
    <row r="460" spans="1:41" x14ac:dyDescent="0.25">
      <c r="A460" t="str">
        <f>VLOOKUP(AC460,'CORRELAÇÃO UNIDADES'!A:B,2,0)</f>
        <v>DTCC</v>
      </c>
      <c r="B460">
        <f t="shared" si="7"/>
        <v>2</v>
      </c>
      <c r="C460" s="2">
        <v>650699792</v>
      </c>
      <c r="D460" s="2">
        <v>109978</v>
      </c>
      <c r="E460" s="3" t="s">
        <v>39</v>
      </c>
      <c r="F460" s="4">
        <v>43878.325950879633</v>
      </c>
      <c r="G460" s="3" t="s">
        <v>171</v>
      </c>
      <c r="H460" s="3" t="s">
        <v>41</v>
      </c>
      <c r="I460" s="3" t="s">
        <v>172</v>
      </c>
      <c r="J460" s="3" t="s">
        <v>173</v>
      </c>
      <c r="K460" s="2">
        <v>1976</v>
      </c>
      <c r="L460" s="2">
        <v>68775056</v>
      </c>
      <c r="M460" s="3" t="s">
        <v>174</v>
      </c>
      <c r="N460" s="3" t="s">
        <v>45</v>
      </c>
      <c r="O460" s="3" t="s">
        <v>61</v>
      </c>
      <c r="P460" s="5">
        <v>70.02</v>
      </c>
      <c r="Q460" s="6">
        <v>4</v>
      </c>
      <c r="R460" s="2">
        <v>58151</v>
      </c>
      <c r="S460" s="2">
        <v>60</v>
      </c>
      <c r="T460" s="7">
        <v>0.86</v>
      </c>
      <c r="U460" s="8">
        <v>280.01</v>
      </c>
      <c r="V460" s="2">
        <v>9895191</v>
      </c>
      <c r="W460" s="3" t="s">
        <v>47</v>
      </c>
      <c r="X460" s="3" t="s">
        <v>48</v>
      </c>
      <c r="Y460" s="3" t="s">
        <v>49</v>
      </c>
      <c r="Z460" s="3" t="s">
        <v>50</v>
      </c>
      <c r="AA460" s="3" t="s">
        <v>51</v>
      </c>
      <c r="AB460" s="3" t="s">
        <v>52</v>
      </c>
      <c r="AC460" s="3" t="s">
        <v>53</v>
      </c>
      <c r="AH460" s="3" t="s">
        <v>54</v>
      </c>
      <c r="AJ460" s="3" t="s">
        <v>55</v>
      </c>
      <c r="AK460" s="3" t="s">
        <v>175</v>
      </c>
      <c r="AL460" s="3" t="s">
        <v>68</v>
      </c>
      <c r="AM460" s="3" t="s">
        <v>63</v>
      </c>
      <c r="AO460" s="3" t="s">
        <v>58</v>
      </c>
    </row>
    <row r="461" spans="1:41" x14ac:dyDescent="0.25">
      <c r="A461" t="str">
        <f>VLOOKUP(AC461,'CORRELAÇÃO UNIDADES'!A:B,2,0)</f>
        <v>DTCC</v>
      </c>
      <c r="B461">
        <f t="shared" si="7"/>
        <v>2</v>
      </c>
      <c r="C461" s="2">
        <v>650714160</v>
      </c>
      <c r="D461" s="2">
        <v>109978</v>
      </c>
      <c r="E461" s="3" t="s">
        <v>39</v>
      </c>
      <c r="F461" s="4">
        <v>43878.35263533565</v>
      </c>
      <c r="G461" s="3" t="s">
        <v>59</v>
      </c>
      <c r="H461" s="3" t="s">
        <v>41</v>
      </c>
      <c r="I461" s="3" t="s">
        <v>60</v>
      </c>
      <c r="J461" s="3" t="s">
        <v>43</v>
      </c>
      <c r="K461" s="2">
        <v>2011</v>
      </c>
      <c r="L461" s="2">
        <v>78048246</v>
      </c>
      <c r="M461" s="3" t="s">
        <v>458</v>
      </c>
      <c r="N461" s="3" t="s">
        <v>45</v>
      </c>
      <c r="O461" s="3" t="s">
        <v>61</v>
      </c>
      <c r="P461" s="5">
        <v>149.35</v>
      </c>
      <c r="Q461" s="6">
        <v>3.68</v>
      </c>
      <c r="R461" s="2">
        <v>97780</v>
      </c>
      <c r="S461" s="2">
        <v>411</v>
      </c>
      <c r="T461" s="7">
        <v>2.75</v>
      </c>
      <c r="U461" s="8">
        <v>549.48</v>
      </c>
      <c r="V461" s="2">
        <v>491063</v>
      </c>
      <c r="W461" s="3" t="s">
        <v>107</v>
      </c>
      <c r="X461" s="3" t="s">
        <v>48</v>
      </c>
      <c r="Y461" s="3" t="s">
        <v>108</v>
      </c>
      <c r="Z461" s="3" t="s">
        <v>109</v>
      </c>
      <c r="AA461" s="3" t="s">
        <v>51</v>
      </c>
      <c r="AB461" s="3" t="s">
        <v>52</v>
      </c>
      <c r="AC461" s="3" t="s">
        <v>53</v>
      </c>
      <c r="AH461" s="3" t="s">
        <v>54</v>
      </c>
      <c r="AJ461" s="3" t="s">
        <v>111</v>
      </c>
      <c r="AK461" s="3" t="s">
        <v>62</v>
      </c>
      <c r="AL461" s="3" t="s">
        <v>60</v>
      </c>
      <c r="AM461" s="3" t="s">
        <v>63</v>
      </c>
      <c r="AO461" s="3" t="s">
        <v>58</v>
      </c>
    </row>
    <row r="462" spans="1:41" x14ac:dyDescent="0.25">
      <c r="A462" t="str">
        <f>VLOOKUP(AC462,'CORRELAÇÃO UNIDADES'!A:B,2,0)</f>
        <v>PROINFRA</v>
      </c>
      <c r="B462">
        <f t="shared" si="7"/>
        <v>2</v>
      </c>
      <c r="C462" s="2">
        <v>650738025</v>
      </c>
      <c r="D462" s="2">
        <v>109978</v>
      </c>
      <c r="E462" s="3" t="s">
        <v>39</v>
      </c>
      <c r="F462" s="4">
        <v>43878.394899305553</v>
      </c>
      <c r="G462" s="3" t="s">
        <v>95</v>
      </c>
      <c r="H462" s="3" t="s">
        <v>41</v>
      </c>
      <c r="I462" s="3" t="s">
        <v>81</v>
      </c>
      <c r="J462" s="3" t="s">
        <v>96</v>
      </c>
      <c r="K462" s="2">
        <v>2014</v>
      </c>
      <c r="L462" s="2">
        <v>1810957</v>
      </c>
      <c r="M462" s="3" t="s">
        <v>380</v>
      </c>
      <c r="N462" s="3" t="s">
        <v>45</v>
      </c>
      <c r="O462" s="3" t="s">
        <v>84</v>
      </c>
      <c r="P462" s="5">
        <v>8.8800000000000008</v>
      </c>
      <c r="Q462" s="6">
        <v>4.84</v>
      </c>
      <c r="R462" s="2">
        <v>74031</v>
      </c>
      <c r="S462" s="2">
        <v>401</v>
      </c>
      <c r="T462" s="7">
        <v>45.16</v>
      </c>
      <c r="U462" s="8">
        <v>42.96</v>
      </c>
      <c r="V462" s="2">
        <v>9895191</v>
      </c>
      <c r="W462" s="3" t="s">
        <v>47</v>
      </c>
      <c r="X462" s="3" t="s">
        <v>48</v>
      </c>
      <c r="Y462" s="3" t="s">
        <v>49</v>
      </c>
      <c r="Z462" s="3" t="s">
        <v>50</v>
      </c>
      <c r="AA462" s="3" t="s">
        <v>51</v>
      </c>
      <c r="AB462" s="3" t="s">
        <v>52</v>
      </c>
      <c r="AC462" s="3" t="s">
        <v>85</v>
      </c>
      <c r="AH462" s="3" t="s">
        <v>54</v>
      </c>
      <c r="AJ462" s="3" t="s">
        <v>55</v>
      </c>
      <c r="AK462" s="3" t="s">
        <v>97</v>
      </c>
      <c r="AL462" s="3" t="s">
        <v>68</v>
      </c>
      <c r="AM462" s="3" t="s">
        <v>81</v>
      </c>
      <c r="AO462" s="3" t="s">
        <v>58</v>
      </c>
    </row>
    <row r="463" spans="1:41" x14ac:dyDescent="0.25">
      <c r="A463" t="str">
        <f>VLOOKUP(AC463,'CORRELAÇÃO UNIDADES'!A:B,2,0)</f>
        <v>PROINFRA</v>
      </c>
      <c r="B463">
        <f t="shared" si="7"/>
        <v>2</v>
      </c>
      <c r="C463" s="2">
        <v>650738344</v>
      </c>
      <c r="D463" s="2">
        <v>109978</v>
      </c>
      <c r="E463" s="3" t="s">
        <v>39</v>
      </c>
      <c r="F463" s="4">
        <v>43878.395725960647</v>
      </c>
      <c r="G463" s="3" t="s">
        <v>176</v>
      </c>
      <c r="H463" s="3" t="s">
        <v>41</v>
      </c>
      <c r="I463" s="3" t="s">
        <v>81</v>
      </c>
      <c r="J463" s="3" t="s">
        <v>177</v>
      </c>
      <c r="K463" s="2">
        <v>2014</v>
      </c>
      <c r="L463" s="2">
        <v>1810957</v>
      </c>
      <c r="M463" s="3" t="s">
        <v>380</v>
      </c>
      <c r="N463" s="3" t="s">
        <v>45</v>
      </c>
      <c r="O463" s="3" t="s">
        <v>84</v>
      </c>
      <c r="P463" s="5">
        <v>5.89</v>
      </c>
      <c r="Q463" s="6">
        <v>4.84</v>
      </c>
      <c r="R463" s="2">
        <v>81876</v>
      </c>
      <c r="S463" s="2">
        <v>230</v>
      </c>
      <c r="T463" s="7">
        <v>39.049999999999997</v>
      </c>
      <c r="U463" s="8">
        <v>28.5</v>
      </c>
      <c r="V463" s="2">
        <v>9895191</v>
      </c>
      <c r="W463" s="3" t="s">
        <v>47</v>
      </c>
      <c r="X463" s="3" t="s">
        <v>48</v>
      </c>
      <c r="Y463" s="3" t="s">
        <v>49</v>
      </c>
      <c r="Z463" s="3" t="s">
        <v>50</v>
      </c>
      <c r="AA463" s="3" t="s">
        <v>51</v>
      </c>
      <c r="AB463" s="3" t="s">
        <v>52</v>
      </c>
      <c r="AC463" s="3" t="s">
        <v>85</v>
      </c>
      <c r="AH463" s="3" t="s">
        <v>54</v>
      </c>
      <c r="AJ463" s="3" t="s">
        <v>55</v>
      </c>
      <c r="AK463" s="3" t="s">
        <v>178</v>
      </c>
      <c r="AL463" s="3" t="s">
        <v>68</v>
      </c>
      <c r="AM463" s="3" t="s">
        <v>81</v>
      </c>
      <c r="AO463" s="3" t="s">
        <v>58</v>
      </c>
    </row>
    <row r="464" spans="1:41" x14ac:dyDescent="0.25">
      <c r="A464" t="str">
        <f>VLOOKUP(AC464,'CORRELAÇÃO UNIDADES'!A:B,2,0)</f>
        <v>PROINFRA</v>
      </c>
      <c r="B464">
        <f t="shared" si="7"/>
        <v>2</v>
      </c>
      <c r="C464" s="2">
        <v>650745202</v>
      </c>
      <c r="D464" s="2">
        <v>109978</v>
      </c>
      <c r="E464" s="3" t="s">
        <v>39</v>
      </c>
      <c r="F464" s="4">
        <v>43878.407421064818</v>
      </c>
      <c r="G464" s="3" t="s">
        <v>180</v>
      </c>
      <c r="H464" s="3" t="s">
        <v>41</v>
      </c>
      <c r="I464" s="3" t="s">
        <v>81</v>
      </c>
      <c r="J464" s="3" t="s">
        <v>181</v>
      </c>
      <c r="K464" s="2">
        <v>2014</v>
      </c>
      <c r="L464" s="2">
        <v>1810957</v>
      </c>
      <c r="M464" s="3" t="s">
        <v>380</v>
      </c>
      <c r="N464" s="3" t="s">
        <v>45</v>
      </c>
      <c r="O464" s="3" t="s">
        <v>84</v>
      </c>
      <c r="P464" s="5">
        <v>6.1</v>
      </c>
      <c r="Q464" s="6">
        <v>4.84</v>
      </c>
      <c r="R464" s="2">
        <v>75317</v>
      </c>
      <c r="S464" s="2">
        <v>255</v>
      </c>
      <c r="T464" s="7">
        <v>41.8</v>
      </c>
      <c r="U464" s="8">
        <v>29.51</v>
      </c>
      <c r="V464" s="2">
        <v>9895191</v>
      </c>
      <c r="W464" s="3" t="s">
        <v>47</v>
      </c>
      <c r="X464" s="3" t="s">
        <v>48</v>
      </c>
      <c r="Y464" s="3" t="s">
        <v>49</v>
      </c>
      <c r="Z464" s="3" t="s">
        <v>50</v>
      </c>
      <c r="AA464" s="3" t="s">
        <v>51</v>
      </c>
      <c r="AB464" s="3" t="s">
        <v>52</v>
      </c>
      <c r="AC464" s="3" t="s">
        <v>85</v>
      </c>
      <c r="AH464" s="3" t="s">
        <v>54</v>
      </c>
      <c r="AJ464" s="3" t="s">
        <v>55</v>
      </c>
      <c r="AK464" s="3" t="s">
        <v>182</v>
      </c>
      <c r="AL464" s="3" t="s">
        <v>68</v>
      </c>
      <c r="AM464" s="3" t="s">
        <v>81</v>
      </c>
      <c r="AO464" s="3" t="s">
        <v>58</v>
      </c>
    </row>
    <row r="465" spans="1:41" x14ac:dyDescent="0.25">
      <c r="A465" t="str">
        <f>VLOOKUP(AC465,'CORRELAÇÃO UNIDADES'!A:B,2,0)</f>
        <v>PROINFRA</v>
      </c>
      <c r="B465">
        <f t="shared" si="7"/>
        <v>2</v>
      </c>
      <c r="C465" s="2">
        <v>650745447</v>
      </c>
      <c r="D465" s="2">
        <v>109978</v>
      </c>
      <c r="E465" s="3" t="s">
        <v>39</v>
      </c>
      <c r="F465" s="4">
        <v>43878.408100231478</v>
      </c>
      <c r="G465" s="3" t="s">
        <v>101</v>
      </c>
      <c r="H465" s="3" t="s">
        <v>41</v>
      </c>
      <c r="I465" s="3" t="s">
        <v>81</v>
      </c>
      <c r="J465" s="3" t="s">
        <v>102</v>
      </c>
      <c r="K465" s="2">
        <v>2014</v>
      </c>
      <c r="L465" s="2">
        <v>1810957</v>
      </c>
      <c r="M465" s="3" t="s">
        <v>380</v>
      </c>
      <c r="N465" s="3" t="s">
        <v>45</v>
      </c>
      <c r="O465" s="3" t="s">
        <v>84</v>
      </c>
      <c r="P465" s="5">
        <v>8.48</v>
      </c>
      <c r="Q465" s="6">
        <v>4.84</v>
      </c>
      <c r="R465" s="2">
        <v>67093</v>
      </c>
      <c r="S465" s="2">
        <v>354</v>
      </c>
      <c r="T465" s="7">
        <v>41.75</v>
      </c>
      <c r="U465" s="8">
        <v>41.03</v>
      </c>
      <c r="V465" s="2">
        <v>9895191</v>
      </c>
      <c r="W465" s="3" t="s">
        <v>47</v>
      </c>
      <c r="X465" s="3" t="s">
        <v>48</v>
      </c>
      <c r="Y465" s="3" t="s">
        <v>49</v>
      </c>
      <c r="Z465" s="3" t="s">
        <v>50</v>
      </c>
      <c r="AA465" s="3" t="s">
        <v>51</v>
      </c>
      <c r="AB465" s="3" t="s">
        <v>52</v>
      </c>
      <c r="AC465" s="3" t="s">
        <v>85</v>
      </c>
      <c r="AH465" s="3" t="s">
        <v>54</v>
      </c>
      <c r="AJ465" s="3" t="s">
        <v>55</v>
      </c>
      <c r="AK465" s="3" t="s">
        <v>103</v>
      </c>
      <c r="AL465" s="3" t="s">
        <v>68</v>
      </c>
      <c r="AM465" s="3" t="s">
        <v>81</v>
      </c>
      <c r="AO465" s="3" t="s">
        <v>58</v>
      </c>
    </row>
    <row r="466" spans="1:41" x14ac:dyDescent="0.25">
      <c r="A466" t="str">
        <f>VLOOKUP(AC466,'CORRELAÇÃO UNIDADES'!A:B,2,0)</f>
        <v>PROINFRA</v>
      </c>
      <c r="B466">
        <f t="shared" si="7"/>
        <v>2</v>
      </c>
      <c r="C466" s="2">
        <v>650747797</v>
      </c>
      <c r="D466" s="2">
        <v>109978</v>
      </c>
      <c r="E466" s="3" t="s">
        <v>39</v>
      </c>
      <c r="F466" s="4">
        <v>43878.411836643521</v>
      </c>
      <c r="G466" s="3" t="s">
        <v>148</v>
      </c>
      <c r="H466" s="3" t="s">
        <v>41</v>
      </c>
      <c r="I466" s="3" t="s">
        <v>131</v>
      </c>
      <c r="J466" s="3" t="s">
        <v>43</v>
      </c>
      <c r="K466" s="2">
        <v>2012</v>
      </c>
      <c r="L466" s="2">
        <v>13104255</v>
      </c>
      <c r="M466" s="3" t="s">
        <v>194</v>
      </c>
      <c r="N466" s="3" t="s">
        <v>45</v>
      </c>
      <c r="O466" s="3" t="s">
        <v>84</v>
      </c>
      <c r="P466" s="5">
        <v>3</v>
      </c>
      <c r="Q466" s="6">
        <v>4.8</v>
      </c>
      <c r="R466" s="2">
        <v>111725</v>
      </c>
      <c r="S466" s="2">
        <v>5</v>
      </c>
      <c r="T466" s="7">
        <v>1.67</v>
      </c>
      <c r="U466" s="8">
        <v>14.4</v>
      </c>
      <c r="V466" s="2">
        <v>11396534</v>
      </c>
      <c r="W466" s="3" t="s">
        <v>72</v>
      </c>
      <c r="X466" s="3" t="s">
        <v>48</v>
      </c>
      <c r="Y466" s="3" t="s">
        <v>73</v>
      </c>
      <c r="Z466" s="3" t="s">
        <v>74</v>
      </c>
      <c r="AA466" s="3" t="s">
        <v>51</v>
      </c>
      <c r="AB466" s="3" t="s">
        <v>52</v>
      </c>
      <c r="AC466" s="3" t="s">
        <v>75</v>
      </c>
      <c r="AH466" s="3" t="s">
        <v>54</v>
      </c>
      <c r="AJ466" s="3" t="s">
        <v>352</v>
      </c>
      <c r="AK466" s="3" t="s">
        <v>149</v>
      </c>
      <c r="AL466" s="3" t="s">
        <v>120</v>
      </c>
      <c r="AM466" s="3" t="s">
        <v>133</v>
      </c>
      <c r="AO466" s="3" t="s">
        <v>134</v>
      </c>
    </row>
    <row r="467" spans="1:41" x14ac:dyDescent="0.25">
      <c r="A467" t="str">
        <f>VLOOKUP(AC467,'CORRELAÇÃO UNIDADES'!A:B,2,0)</f>
        <v>PROINFRA</v>
      </c>
      <c r="B467">
        <f t="shared" si="7"/>
        <v>2</v>
      </c>
      <c r="C467" s="2">
        <v>650747448</v>
      </c>
      <c r="D467" s="2">
        <v>109978</v>
      </c>
      <c r="E467" s="3" t="s">
        <v>39</v>
      </c>
      <c r="F467" s="4">
        <v>43878.413385567132</v>
      </c>
      <c r="G467" s="3" t="s">
        <v>135</v>
      </c>
      <c r="H467" s="3" t="s">
        <v>41</v>
      </c>
      <c r="I467" s="3" t="s">
        <v>136</v>
      </c>
      <c r="J467" s="3" t="s">
        <v>43</v>
      </c>
      <c r="K467" s="2">
        <v>2011</v>
      </c>
      <c r="L467" s="2">
        <v>13104255</v>
      </c>
      <c r="M467" s="3" t="s">
        <v>194</v>
      </c>
      <c r="N467" s="3" t="s">
        <v>45</v>
      </c>
      <c r="O467" s="3" t="s">
        <v>84</v>
      </c>
      <c r="P467" s="5">
        <v>3</v>
      </c>
      <c r="Q467" s="6">
        <v>4.8</v>
      </c>
      <c r="R467" s="2">
        <v>111725</v>
      </c>
      <c r="S467" s="2">
        <v>5</v>
      </c>
      <c r="T467" s="7">
        <v>1.67</v>
      </c>
      <c r="U467" s="8">
        <v>14.4</v>
      </c>
      <c r="V467" s="2">
        <v>11396534</v>
      </c>
      <c r="W467" s="3" t="s">
        <v>72</v>
      </c>
      <c r="X467" s="3" t="s">
        <v>48</v>
      </c>
      <c r="Y467" s="3" t="s">
        <v>73</v>
      </c>
      <c r="Z467" s="3" t="s">
        <v>74</v>
      </c>
      <c r="AA467" s="3" t="s">
        <v>51</v>
      </c>
      <c r="AB467" s="3" t="s">
        <v>52</v>
      </c>
      <c r="AC467" s="3" t="s">
        <v>75</v>
      </c>
      <c r="AH467" s="3" t="s">
        <v>54</v>
      </c>
      <c r="AJ467" s="3" t="s">
        <v>352</v>
      </c>
      <c r="AK467" s="3" t="s">
        <v>137</v>
      </c>
      <c r="AL467" s="3" t="s">
        <v>120</v>
      </c>
      <c r="AM467" s="3" t="s">
        <v>133</v>
      </c>
      <c r="AO467" s="3" t="s">
        <v>134</v>
      </c>
    </row>
    <row r="468" spans="1:41" x14ac:dyDescent="0.25">
      <c r="A468" t="str">
        <f>VLOOKUP(AC468,'CORRELAÇÃO UNIDADES'!A:B,2,0)</f>
        <v>PROINFRA</v>
      </c>
      <c r="B468">
        <f t="shared" si="7"/>
        <v>2</v>
      </c>
      <c r="C468" s="2">
        <v>650747669</v>
      </c>
      <c r="D468" s="2">
        <v>109978</v>
      </c>
      <c r="E468" s="3" t="s">
        <v>39</v>
      </c>
      <c r="F468" s="4">
        <v>43878.414038194445</v>
      </c>
      <c r="G468" s="3" t="s">
        <v>130</v>
      </c>
      <c r="H468" s="3" t="s">
        <v>41</v>
      </c>
      <c r="I468" s="3" t="s">
        <v>131</v>
      </c>
      <c r="J468" s="3" t="s">
        <v>43</v>
      </c>
      <c r="K468" s="2">
        <v>2012</v>
      </c>
      <c r="L468" s="2">
        <v>13104255</v>
      </c>
      <c r="M468" s="3" t="s">
        <v>194</v>
      </c>
      <c r="N468" s="3" t="s">
        <v>45</v>
      </c>
      <c r="O468" s="3" t="s">
        <v>84</v>
      </c>
      <c r="P468" s="5">
        <v>3</v>
      </c>
      <c r="Q468" s="6">
        <v>4.8</v>
      </c>
      <c r="R468" s="2">
        <v>111725</v>
      </c>
      <c r="S468" s="2">
        <v>5</v>
      </c>
      <c r="T468" s="7">
        <v>1.67</v>
      </c>
      <c r="U468" s="8">
        <v>14.4</v>
      </c>
      <c r="V468" s="2">
        <v>11396534</v>
      </c>
      <c r="W468" s="3" t="s">
        <v>72</v>
      </c>
      <c r="X468" s="3" t="s">
        <v>48</v>
      </c>
      <c r="Y468" s="3" t="s">
        <v>73</v>
      </c>
      <c r="Z468" s="3" t="s">
        <v>74</v>
      </c>
      <c r="AA468" s="3" t="s">
        <v>51</v>
      </c>
      <c r="AB468" s="3" t="s">
        <v>52</v>
      </c>
      <c r="AC468" s="3" t="s">
        <v>75</v>
      </c>
      <c r="AH468" s="3" t="s">
        <v>54</v>
      </c>
      <c r="AJ468" s="3" t="s">
        <v>352</v>
      </c>
      <c r="AK468" s="3" t="s">
        <v>132</v>
      </c>
      <c r="AL468" s="3" t="s">
        <v>120</v>
      </c>
      <c r="AM468" s="3" t="s">
        <v>133</v>
      </c>
      <c r="AO468" s="3" t="s">
        <v>134</v>
      </c>
    </row>
    <row r="469" spans="1:41" x14ac:dyDescent="0.25">
      <c r="A469" t="str">
        <f>VLOOKUP(AC469,'CORRELAÇÃO UNIDADES'!A:B,2,0)</f>
        <v>PROINFRA</v>
      </c>
      <c r="B469">
        <f t="shared" si="7"/>
        <v>2</v>
      </c>
      <c r="C469" s="2">
        <v>650747983</v>
      </c>
      <c r="D469" s="2">
        <v>109978</v>
      </c>
      <c r="E469" s="3" t="s">
        <v>39</v>
      </c>
      <c r="F469" s="4">
        <v>43878.414640925927</v>
      </c>
      <c r="G469" s="3" t="s">
        <v>146</v>
      </c>
      <c r="H469" s="3" t="s">
        <v>41</v>
      </c>
      <c r="I469" s="3" t="s">
        <v>131</v>
      </c>
      <c r="J469" s="3" t="s">
        <v>43</v>
      </c>
      <c r="K469" s="2">
        <v>2016</v>
      </c>
      <c r="L469" s="2">
        <v>13104255</v>
      </c>
      <c r="M469" s="3" t="s">
        <v>194</v>
      </c>
      <c r="N469" s="3" t="s">
        <v>45</v>
      </c>
      <c r="O469" s="3" t="s">
        <v>84</v>
      </c>
      <c r="P469" s="5">
        <v>3</v>
      </c>
      <c r="Q469" s="6">
        <v>4.8</v>
      </c>
      <c r="R469" s="2">
        <v>111725</v>
      </c>
      <c r="S469" s="2">
        <v>5</v>
      </c>
      <c r="T469" s="7">
        <v>1.67</v>
      </c>
      <c r="U469" s="8">
        <v>14.4</v>
      </c>
      <c r="V469" s="2">
        <v>11396534</v>
      </c>
      <c r="W469" s="3" t="s">
        <v>72</v>
      </c>
      <c r="X469" s="3" t="s">
        <v>48</v>
      </c>
      <c r="Y469" s="3" t="s">
        <v>73</v>
      </c>
      <c r="Z469" s="3" t="s">
        <v>74</v>
      </c>
      <c r="AA469" s="3" t="s">
        <v>51</v>
      </c>
      <c r="AB469" s="3" t="s">
        <v>52</v>
      </c>
      <c r="AC469" s="3" t="s">
        <v>75</v>
      </c>
      <c r="AH469" s="3" t="s">
        <v>54</v>
      </c>
      <c r="AJ469" s="3" t="s">
        <v>352</v>
      </c>
      <c r="AK469" s="3" t="s">
        <v>147</v>
      </c>
      <c r="AL469" s="3" t="s">
        <v>120</v>
      </c>
      <c r="AM469" s="3" t="s">
        <v>133</v>
      </c>
      <c r="AO469" s="3" t="s">
        <v>134</v>
      </c>
    </row>
    <row r="470" spans="1:41" x14ac:dyDescent="0.25">
      <c r="A470" t="str">
        <f>VLOOKUP(AC470,'CORRELAÇÃO UNIDADES'!A:B,2,0)</f>
        <v>PROINFRA</v>
      </c>
      <c r="B470">
        <f t="shared" si="7"/>
        <v>2</v>
      </c>
      <c r="C470" s="2">
        <v>650748273</v>
      </c>
      <c r="D470" s="2">
        <v>109978</v>
      </c>
      <c r="E470" s="3" t="s">
        <v>39</v>
      </c>
      <c r="F470" s="4">
        <v>43878.415619513886</v>
      </c>
      <c r="G470" s="3" t="s">
        <v>142</v>
      </c>
      <c r="H470" s="3" t="s">
        <v>41</v>
      </c>
      <c r="I470" s="3" t="s">
        <v>136</v>
      </c>
      <c r="J470" s="3" t="s">
        <v>43</v>
      </c>
      <c r="K470" s="2">
        <v>2011</v>
      </c>
      <c r="L470" s="2">
        <v>13104255</v>
      </c>
      <c r="M470" s="3" t="s">
        <v>194</v>
      </c>
      <c r="N470" s="3" t="s">
        <v>45</v>
      </c>
      <c r="O470" s="3" t="s">
        <v>84</v>
      </c>
      <c r="P470" s="5">
        <v>3</v>
      </c>
      <c r="Q470" s="6">
        <v>4.8</v>
      </c>
      <c r="R470" s="2">
        <v>111725</v>
      </c>
      <c r="S470" s="2">
        <v>5</v>
      </c>
      <c r="T470" s="7">
        <v>1.67</v>
      </c>
      <c r="U470" s="8">
        <v>14.4</v>
      </c>
      <c r="V470" s="2">
        <v>11396534</v>
      </c>
      <c r="W470" s="3" t="s">
        <v>72</v>
      </c>
      <c r="X470" s="3" t="s">
        <v>48</v>
      </c>
      <c r="Y470" s="3" t="s">
        <v>73</v>
      </c>
      <c r="Z470" s="3" t="s">
        <v>74</v>
      </c>
      <c r="AA470" s="3" t="s">
        <v>51</v>
      </c>
      <c r="AB470" s="3" t="s">
        <v>52</v>
      </c>
      <c r="AC470" s="3" t="s">
        <v>75</v>
      </c>
      <c r="AH470" s="3" t="s">
        <v>54</v>
      </c>
      <c r="AJ470" s="3" t="s">
        <v>352</v>
      </c>
      <c r="AK470" s="3" t="s">
        <v>143</v>
      </c>
      <c r="AL470" s="3" t="s">
        <v>120</v>
      </c>
      <c r="AM470" s="3" t="s">
        <v>133</v>
      </c>
      <c r="AO470" s="3" t="s">
        <v>134</v>
      </c>
    </row>
    <row r="471" spans="1:41" x14ac:dyDescent="0.25">
      <c r="A471" t="str">
        <f>VLOOKUP(AC471,'CORRELAÇÃO UNIDADES'!A:B,2,0)</f>
        <v>PROINFRA</v>
      </c>
      <c r="B471">
        <f t="shared" si="7"/>
        <v>2</v>
      </c>
      <c r="C471" s="2">
        <v>650748611</v>
      </c>
      <c r="D471" s="2">
        <v>109978</v>
      </c>
      <c r="E471" s="3" t="s">
        <v>39</v>
      </c>
      <c r="F471" s="4">
        <v>43878.416576504627</v>
      </c>
      <c r="G471" s="3" t="s">
        <v>144</v>
      </c>
      <c r="H471" s="3" t="s">
        <v>41</v>
      </c>
      <c r="I471" s="3" t="s">
        <v>136</v>
      </c>
      <c r="J471" s="3" t="s">
        <v>43</v>
      </c>
      <c r="K471" s="2">
        <v>2011</v>
      </c>
      <c r="L471" s="2">
        <v>13104255</v>
      </c>
      <c r="M471" s="3" t="s">
        <v>194</v>
      </c>
      <c r="N471" s="3" t="s">
        <v>45</v>
      </c>
      <c r="O471" s="3" t="s">
        <v>84</v>
      </c>
      <c r="P471" s="5">
        <v>3</v>
      </c>
      <c r="Q471" s="6">
        <v>4.8</v>
      </c>
      <c r="R471" s="2">
        <v>111725</v>
      </c>
      <c r="S471" s="2">
        <v>5</v>
      </c>
      <c r="T471" s="7">
        <v>1.67</v>
      </c>
      <c r="U471" s="8">
        <v>14.4</v>
      </c>
      <c r="V471" s="2">
        <v>11396534</v>
      </c>
      <c r="W471" s="3" t="s">
        <v>72</v>
      </c>
      <c r="X471" s="3" t="s">
        <v>48</v>
      </c>
      <c r="Y471" s="3" t="s">
        <v>73</v>
      </c>
      <c r="Z471" s="3" t="s">
        <v>74</v>
      </c>
      <c r="AA471" s="3" t="s">
        <v>51</v>
      </c>
      <c r="AB471" s="3" t="s">
        <v>52</v>
      </c>
      <c r="AC471" s="3" t="s">
        <v>75</v>
      </c>
      <c r="AH471" s="3" t="s">
        <v>54</v>
      </c>
      <c r="AJ471" s="3" t="s">
        <v>352</v>
      </c>
      <c r="AK471" s="3" t="s">
        <v>145</v>
      </c>
      <c r="AL471" s="3" t="s">
        <v>120</v>
      </c>
      <c r="AM471" s="3" t="s">
        <v>133</v>
      </c>
      <c r="AO471" s="3" t="s">
        <v>134</v>
      </c>
    </row>
    <row r="472" spans="1:41" x14ac:dyDescent="0.25">
      <c r="A472" t="str">
        <f>VLOOKUP(AC472,'CORRELAÇÃO UNIDADES'!A:B,2,0)</f>
        <v>DTCC</v>
      </c>
      <c r="B472">
        <f t="shared" si="7"/>
        <v>2</v>
      </c>
      <c r="C472" s="2">
        <v>650749130</v>
      </c>
      <c r="D472" s="2">
        <v>109978</v>
      </c>
      <c r="E472" s="3" t="s">
        <v>39</v>
      </c>
      <c r="F472" s="4">
        <v>43878.417810069448</v>
      </c>
      <c r="G472" s="3" t="s">
        <v>167</v>
      </c>
      <c r="H472" s="3" t="s">
        <v>41</v>
      </c>
      <c r="I472" s="3" t="s">
        <v>168</v>
      </c>
      <c r="J472" s="3" t="s">
        <v>43</v>
      </c>
      <c r="K472" s="2">
        <v>2010</v>
      </c>
      <c r="L472" s="2">
        <v>1810957</v>
      </c>
      <c r="M472" s="3" t="s">
        <v>380</v>
      </c>
      <c r="N472" s="3" t="s">
        <v>45</v>
      </c>
      <c r="O472" s="3" t="s">
        <v>84</v>
      </c>
      <c r="P472" s="5">
        <v>16.95</v>
      </c>
      <c r="Q472" s="6">
        <v>4.84</v>
      </c>
      <c r="R472" s="2">
        <v>331443</v>
      </c>
      <c r="S472" s="2">
        <v>108</v>
      </c>
      <c r="T472" s="7">
        <v>6.37</v>
      </c>
      <c r="U472" s="8">
        <v>82</v>
      </c>
      <c r="V472" s="2">
        <v>9895191</v>
      </c>
      <c r="W472" s="3" t="s">
        <v>47</v>
      </c>
      <c r="X472" s="3" t="s">
        <v>48</v>
      </c>
      <c r="Y472" s="3" t="s">
        <v>49</v>
      </c>
      <c r="Z472" s="3" t="s">
        <v>50</v>
      </c>
      <c r="AA472" s="3" t="s">
        <v>51</v>
      </c>
      <c r="AB472" s="3" t="s">
        <v>52</v>
      </c>
      <c r="AC472" s="3" t="s">
        <v>53</v>
      </c>
      <c r="AH472" s="3" t="s">
        <v>54</v>
      </c>
      <c r="AJ472" s="3" t="s">
        <v>55</v>
      </c>
      <c r="AK472" s="3" t="s">
        <v>169</v>
      </c>
      <c r="AL472" s="3" t="s">
        <v>68</v>
      </c>
      <c r="AM472" s="3" t="s">
        <v>170</v>
      </c>
      <c r="AO472" s="3" t="s">
        <v>58</v>
      </c>
    </row>
    <row r="473" spans="1:41" x14ac:dyDescent="0.25">
      <c r="A473" t="str">
        <f>VLOOKUP(AC473,'CORRELAÇÃO UNIDADES'!A:B,2,0)</f>
        <v>PROINFRA</v>
      </c>
      <c r="B473">
        <f t="shared" si="7"/>
        <v>2</v>
      </c>
      <c r="C473" s="2">
        <v>650749200</v>
      </c>
      <c r="D473" s="2">
        <v>109978</v>
      </c>
      <c r="E473" s="3" t="s">
        <v>39</v>
      </c>
      <c r="F473" s="4">
        <v>43878.418009953704</v>
      </c>
      <c r="G473" s="3" t="s">
        <v>150</v>
      </c>
      <c r="H473" s="3" t="s">
        <v>41</v>
      </c>
      <c r="I473" s="3" t="s">
        <v>131</v>
      </c>
      <c r="J473" s="3" t="s">
        <v>43</v>
      </c>
      <c r="K473" s="2">
        <v>2016</v>
      </c>
      <c r="L473" s="2">
        <v>13104255</v>
      </c>
      <c r="M473" s="3" t="s">
        <v>194</v>
      </c>
      <c r="N473" s="3" t="s">
        <v>45</v>
      </c>
      <c r="O473" s="3" t="s">
        <v>84</v>
      </c>
      <c r="P473" s="5">
        <v>3</v>
      </c>
      <c r="Q473" s="6">
        <v>4.8</v>
      </c>
      <c r="R473" s="2">
        <v>111725</v>
      </c>
      <c r="S473" s="2">
        <v>5</v>
      </c>
      <c r="T473" s="7">
        <v>1.67</v>
      </c>
      <c r="U473" s="8">
        <v>14.4</v>
      </c>
      <c r="V473" s="2">
        <v>11396534</v>
      </c>
      <c r="W473" s="3" t="s">
        <v>72</v>
      </c>
      <c r="X473" s="3" t="s">
        <v>48</v>
      </c>
      <c r="Y473" s="3" t="s">
        <v>73</v>
      </c>
      <c r="Z473" s="3" t="s">
        <v>74</v>
      </c>
      <c r="AA473" s="3" t="s">
        <v>51</v>
      </c>
      <c r="AB473" s="3" t="s">
        <v>52</v>
      </c>
      <c r="AC473" s="3" t="s">
        <v>75</v>
      </c>
      <c r="AH473" s="3" t="s">
        <v>54</v>
      </c>
      <c r="AJ473" s="3" t="s">
        <v>352</v>
      </c>
      <c r="AK473" s="3" t="s">
        <v>151</v>
      </c>
      <c r="AL473" s="3" t="s">
        <v>120</v>
      </c>
      <c r="AM473" s="3" t="s">
        <v>133</v>
      </c>
      <c r="AO473" s="3" t="s">
        <v>134</v>
      </c>
    </row>
    <row r="474" spans="1:41" x14ac:dyDescent="0.25">
      <c r="A474" t="str">
        <f>VLOOKUP(AC474,'CORRELAÇÃO UNIDADES'!A:B,2,0)</f>
        <v>PROINFRA</v>
      </c>
      <c r="B474">
        <f t="shared" si="7"/>
        <v>2</v>
      </c>
      <c r="C474" s="2">
        <v>650749858</v>
      </c>
      <c r="D474" s="2">
        <v>109978</v>
      </c>
      <c r="E474" s="3" t="s">
        <v>39</v>
      </c>
      <c r="F474" s="4">
        <v>43878.418773761572</v>
      </c>
      <c r="G474" s="3" t="s">
        <v>140</v>
      </c>
      <c r="H474" s="3" t="s">
        <v>41</v>
      </c>
      <c r="I474" s="3" t="s">
        <v>131</v>
      </c>
      <c r="J474" s="3" t="s">
        <v>43</v>
      </c>
      <c r="K474" s="2">
        <v>2012</v>
      </c>
      <c r="L474" s="2">
        <v>13104255</v>
      </c>
      <c r="M474" s="3" t="s">
        <v>194</v>
      </c>
      <c r="N474" s="3" t="s">
        <v>45</v>
      </c>
      <c r="O474" s="3" t="s">
        <v>84</v>
      </c>
      <c r="P474" s="5">
        <v>3</v>
      </c>
      <c r="Q474" s="6">
        <v>4.8</v>
      </c>
      <c r="R474" s="2">
        <v>111725</v>
      </c>
      <c r="S474" s="2">
        <v>5</v>
      </c>
      <c r="T474" s="7">
        <v>1.67</v>
      </c>
      <c r="U474" s="8">
        <v>14.4</v>
      </c>
      <c r="V474" s="2">
        <v>11396534</v>
      </c>
      <c r="W474" s="3" t="s">
        <v>72</v>
      </c>
      <c r="X474" s="3" t="s">
        <v>48</v>
      </c>
      <c r="Y474" s="3" t="s">
        <v>73</v>
      </c>
      <c r="Z474" s="3" t="s">
        <v>74</v>
      </c>
      <c r="AA474" s="3" t="s">
        <v>51</v>
      </c>
      <c r="AB474" s="3" t="s">
        <v>52</v>
      </c>
      <c r="AC474" s="3" t="s">
        <v>75</v>
      </c>
      <c r="AH474" s="3" t="s">
        <v>54</v>
      </c>
      <c r="AJ474" s="3" t="s">
        <v>352</v>
      </c>
      <c r="AK474" s="3" t="s">
        <v>141</v>
      </c>
      <c r="AL474" s="3" t="s">
        <v>120</v>
      </c>
      <c r="AM474" s="3" t="s">
        <v>133</v>
      </c>
      <c r="AO474" s="3" t="s">
        <v>134</v>
      </c>
    </row>
    <row r="475" spans="1:41" x14ac:dyDescent="0.25">
      <c r="A475" t="str">
        <f>VLOOKUP(AC475,'CORRELAÇÃO UNIDADES'!A:B,2,0)</f>
        <v>PROINFRA</v>
      </c>
      <c r="B475">
        <f t="shared" si="7"/>
        <v>2</v>
      </c>
      <c r="C475" s="2">
        <v>650749747</v>
      </c>
      <c r="D475" s="2">
        <v>109978</v>
      </c>
      <c r="E475" s="3" t="s">
        <v>39</v>
      </c>
      <c r="F475" s="4">
        <v>43878.41972179398</v>
      </c>
      <c r="G475" s="3" t="s">
        <v>152</v>
      </c>
      <c r="H475" s="3" t="s">
        <v>41</v>
      </c>
      <c r="I475" s="3" t="s">
        <v>131</v>
      </c>
      <c r="J475" s="3" t="s">
        <v>43</v>
      </c>
      <c r="K475" s="2">
        <v>2016</v>
      </c>
      <c r="L475" s="2">
        <v>13104255</v>
      </c>
      <c r="M475" s="3" t="s">
        <v>194</v>
      </c>
      <c r="N475" s="3" t="s">
        <v>45</v>
      </c>
      <c r="O475" s="3" t="s">
        <v>84</v>
      </c>
      <c r="P475" s="5">
        <v>3</v>
      </c>
      <c r="Q475" s="6">
        <v>4.8</v>
      </c>
      <c r="R475" s="2">
        <v>111725</v>
      </c>
      <c r="S475" s="2">
        <v>5</v>
      </c>
      <c r="T475" s="7">
        <v>1.67</v>
      </c>
      <c r="U475" s="8">
        <v>14.4</v>
      </c>
      <c r="V475" s="2">
        <v>11396534</v>
      </c>
      <c r="W475" s="3" t="s">
        <v>72</v>
      </c>
      <c r="X475" s="3" t="s">
        <v>48</v>
      </c>
      <c r="Y475" s="3" t="s">
        <v>73</v>
      </c>
      <c r="Z475" s="3" t="s">
        <v>74</v>
      </c>
      <c r="AA475" s="3" t="s">
        <v>51</v>
      </c>
      <c r="AB475" s="3" t="s">
        <v>52</v>
      </c>
      <c r="AC475" s="3" t="s">
        <v>75</v>
      </c>
      <c r="AH475" s="3" t="s">
        <v>54</v>
      </c>
      <c r="AJ475" s="3" t="s">
        <v>352</v>
      </c>
      <c r="AK475" s="3" t="s">
        <v>153</v>
      </c>
      <c r="AL475" s="3" t="s">
        <v>120</v>
      </c>
      <c r="AM475" s="3" t="s">
        <v>133</v>
      </c>
      <c r="AO475" s="3" t="s">
        <v>134</v>
      </c>
    </row>
    <row r="476" spans="1:41" x14ac:dyDescent="0.25">
      <c r="A476" t="str">
        <f>VLOOKUP(AC476,'CORRELAÇÃO UNIDADES'!A:B,2,0)</f>
        <v>PROINFRA</v>
      </c>
      <c r="B476">
        <f t="shared" si="7"/>
        <v>2</v>
      </c>
      <c r="C476" s="2">
        <v>650750036</v>
      </c>
      <c r="D476" s="2">
        <v>109978</v>
      </c>
      <c r="E476" s="3" t="s">
        <v>39</v>
      </c>
      <c r="F476" s="4">
        <v>43878.420335763891</v>
      </c>
      <c r="G476" s="3" t="s">
        <v>138</v>
      </c>
      <c r="H476" s="3" t="s">
        <v>41</v>
      </c>
      <c r="I476" s="3" t="s">
        <v>131</v>
      </c>
      <c r="J476" s="3" t="s">
        <v>43</v>
      </c>
      <c r="K476" s="2">
        <v>2016</v>
      </c>
      <c r="L476" s="2">
        <v>13104255</v>
      </c>
      <c r="M476" s="3" t="s">
        <v>194</v>
      </c>
      <c r="N476" s="3" t="s">
        <v>45</v>
      </c>
      <c r="O476" s="3" t="s">
        <v>84</v>
      </c>
      <c r="P476" s="5">
        <v>3</v>
      </c>
      <c r="Q476" s="6">
        <v>4.8</v>
      </c>
      <c r="R476" s="2">
        <v>111725</v>
      </c>
      <c r="S476" s="2">
        <v>5</v>
      </c>
      <c r="T476" s="7">
        <v>1.67</v>
      </c>
      <c r="U476" s="8">
        <v>14.4</v>
      </c>
      <c r="V476" s="2">
        <v>11396534</v>
      </c>
      <c r="W476" s="3" t="s">
        <v>72</v>
      </c>
      <c r="X476" s="3" t="s">
        <v>48</v>
      </c>
      <c r="Y476" s="3" t="s">
        <v>73</v>
      </c>
      <c r="Z476" s="3" t="s">
        <v>74</v>
      </c>
      <c r="AA476" s="3" t="s">
        <v>51</v>
      </c>
      <c r="AB476" s="3" t="s">
        <v>52</v>
      </c>
      <c r="AC476" s="3" t="s">
        <v>75</v>
      </c>
      <c r="AH476" s="3" t="s">
        <v>54</v>
      </c>
      <c r="AJ476" s="3" t="s">
        <v>352</v>
      </c>
      <c r="AK476" s="3" t="s">
        <v>139</v>
      </c>
      <c r="AL476" s="3" t="s">
        <v>120</v>
      </c>
      <c r="AM476" s="3" t="s">
        <v>133</v>
      </c>
      <c r="AO476" s="3" t="s">
        <v>134</v>
      </c>
    </row>
    <row r="477" spans="1:41" x14ac:dyDescent="0.25">
      <c r="A477" t="str">
        <f>VLOOKUP(AC477,'CORRELAÇÃO UNIDADES'!A:B,2,0)</f>
        <v>PROINFRA</v>
      </c>
      <c r="B477">
        <f t="shared" si="7"/>
        <v>2</v>
      </c>
      <c r="C477" s="2">
        <v>650750725</v>
      </c>
      <c r="D477" s="2">
        <v>109978</v>
      </c>
      <c r="E477" s="3" t="s">
        <v>39</v>
      </c>
      <c r="F477" s="4">
        <v>43878.42267028935</v>
      </c>
      <c r="G477" s="3" t="s">
        <v>90</v>
      </c>
      <c r="H477" s="3" t="s">
        <v>41</v>
      </c>
      <c r="I477" s="3" t="s">
        <v>81</v>
      </c>
      <c r="J477" s="3" t="s">
        <v>91</v>
      </c>
      <c r="K477" s="2">
        <v>2014</v>
      </c>
      <c r="L477" s="2">
        <v>1810957</v>
      </c>
      <c r="M477" s="3" t="s">
        <v>380</v>
      </c>
      <c r="N477" s="3" t="s">
        <v>45</v>
      </c>
      <c r="O477" s="3" t="s">
        <v>84</v>
      </c>
      <c r="P477" s="5">
        <v>5.66</v>
      </c>
      <c r="Q477" s="6">
        <v>4.84</v>
      </c>
      <c r="R477" s="2">
        <v>56665</v>
      </c>
      <c r="S477" s="2">
        <v>189</v>
      </c>
      <c r="T477" s="7">
        <v>33.39</v>
      </c>
      <c r="U477" s="8">
        <v>27.38</v>
      </c>
      <c r="V477" s="2">
        <v>9895191</v>
      </c>
      <c r="W477" s="3" t="s">
        <v>47</v>
      </c>
      <c r="X477" s="3" t="s">
        <v>48</v>
      </c>
      <c r="Y477" s="3" t="s">
        <v>49</v>
      </c>
      <c r="Z477" s="3" t="s">
        <v>50</v>
      </c>
      <c r="AA477" s="3" t="s">
        <v>51</v>
      </c>
      <c r="AB477" s="3" t="s">
        <v>52</v>
      </c>
      <c r="AC477" s="3" t="s">
        <v>85</v>
      </c>
      <c r="AH477" s="3" t="s">
        <v>54</v>
      </c>
      <c r="AJ477" s="3" t="s">
        <v>55</v>
      </c>
      <c r="AK477" s="3" t="s">
        <v>92</v>
      </c>
      <c r="AL477" s="3" t="s">
        <v>68</v>
      </c>
      <c r="AM477" s="3" t="s">
        <v>81</v>
      </c>
      <c r="AO477" s="3" t="s">
        <v>58</v>
      </c>
    </row>
    <row r="478" spans="1:41" x14ac:dyDescent="0.25">
      <c r="A478" t="str">
        <f>VLOOKUP(AC478,'CORRELAÇÃO UNIDADES'!A:B,2,0)</f>
        <v>PROINFRA</v>
      </c>
      <c r="B478">
        <f t="shared" si="7"/>
        <v>2</v>
      </c>
      <c r="C478" s="2">
        <v>650751220</v>
      </c>
      <c r="D478" s="2">
        <v>109978</v>
      </c>
      <c r="E478" s="3" t="s">
        <v>39</v>
      </c>
      <c r="F478" s="4">
        <v>43878.423812685185</v>
      </c>
      <c r="G478" s="3" t="s">
        <v>183</v>
      </c>
      <c r="H478" s="3" t="s">
        <v>41</v>
      </c>
      <c r="I478" s="3" t="s">
        <v>81</v>
      </c>
      <c r="J478" s="3" t="s">
        <v>184</v>
      </c>
      <c r="K478" s="2">
        <v>2014</v>
      </c>
      <c r="L478" s="2">
        <v>1810957</v>
      </c>
      <c r="M478" s="3" t="s">
        <v>380</v>
      </c>
      <c r="N478" s="3" t="s">
        <v>45</v>
      </c>
      <c r="O478" s="3" t="s">
        <v>84</v>
      </c>
      <c r="P478" s="5">
        <v>5.2</v>
      </c>
      <c r="Q478" s="6">
        <v>4.84</v>
      </c>
      <c r="R478" s="2">
        <v>69612</v>
      </c>
      <c r="S478" s="2">
        <v>245</v>
      </c>
      <c r="T478" s="7">
        <v>47.12</v>
      </c>
      <c r="U478" s="8">
        <v>25.16</v>
      </c>
      <c r="V478" s="2">
        <v>9895191</v>
      </c>
      <c r="W478" s="3" t="s">
        <v>47</v>
      </c>
      <c r="X478" s="3" t="s">
        <v>48</v>
      </c>
      <c r="Y478" s="3" t="s">
        <v>49</v>
      </c>
      <c r="Z478" s="3" t="s">
        <v>50</v>
      </c>
      <c r="AA478" s="3" t="s">
        <v>51</v>
      </c>
      <c r="AB478" s="3" t="s">
        <v>52</v>
      </c>
      <c r="AC478" s="3" t="s">
        <v>85</v>
      </c>
      <c r="AH478" s="3" t="s">
        <v>54</v>
      </c>
      <c r="AJ478" s="3" t="s">
        <v>55</v>
      </c>
      <c r="AK478" s="3" t="s">
        <v>185</v>
      </c>
      <c r="AL478" s="3" t="s">
        <v>68</v>
      </c>
      <c r="AM478" s="3" t="s">
        <v>81</v>
      </c>
      <c r="AO478" s="3" t="s">
        <v>58</v>
      </c>
    </row>
    <row r="479" spans="1:41" x14ac:dyDescent="0.25">
      <c r="A479" t="str">
        <f>VLOOKUP(AC479,'CORRELAÇÃO UNIDADES'!A:B,2,0)</f>
        <v>DTCC</v>
      </c>
      <c r="B479">
        <f t="shared" si="7"/>
        <v>2</v>
      </c>
      <c r="C479" s="2">
        <v>650771705</v>
      </c>
      <c r="D479" s="2">
        <v>109978</v>
      </c>
      <c r="E479" s="3" t="s">
        <v>39</v>
      </c>
      <c r="F479" s="4">
        <v>43878.487593749996</v>
      </c>
      <c r="G479" s="3" t="s">
        <v>336</v>
      </c>
      <c r="H479" s="3" t="s">
        <v>41</v>
      </c>
      <c r="I479" s="3" t="s">
        <v>161</v>
      </c>
      <c r="J479" s="3" t="s">
        <v>43</v>
      </c>
      <c r="K479" s="2">
        <v>2013</v>
      </c>
      <c r="L479" s="2">
        <v>2111789</v>
      </c>
      <c r="M479" s="3" t="s">
        <v>337</v>
      </c>
      <c r="N479" s="3" t="s">
        <v>45</v>
      </c>
      <c r="O479" s="3" t="s">
        <v>84</v>
      </c>
      <c r="P479" s="5">
        <v>41.89</v>
      </c>
      <c r="Q479" s="6">
        <v>4.7</v>
      </c>
      <c r="R479" s="2">
        <v>60511</v>
      </c>
      <c r="S479" s="2">
        <v>374</v>
      </c>
      <c r="T479" s="7">
        <v>8.93</v>
      </c>
      <c r="U479" s="8">
        <v>196.84</v>
      </c>
      <c r="V479" s="2">
        <v>644030</v>
      </c>
      <c r="W479" s="3" t="s">
        <v>297</v>
      </c>
      <c r="X479" s="3" t="s">
        <v>48</v>
      </c>
      <c r="Y479" s="3" t="s">
        <v>298</v>
      </c>
      <c r="Z479" s="3" t="s">
        <v>74</v>
      </c>
      <c r="AA479" s="3" t="s">
        <v>51</v>
      </c>
      <c r="AB479" s="3" t="s">
        <v>52</v>
      </c>
      <c r="AC479" s="3" t="s">
        <v>53</v>
      </c>
      <c r="AH479" s="3" t="s">
        <v>54</v>
      </c>
      <c r="AJ479" s="3" t="s">
        <v>300</v>
      </c>
      <c r="AK479" s="3" t="s">
        <v>338</v>
      </c>
      <c r="AL479" s="3" t="s">
        <v>68</v>
      </c>
      <c r="AM479" s="3" t="s">
        <v>164</v>
      </c>
      <c r="AO479" s="3" t="s">
        <v>58</v>
      </c>
    </row>
    <row r="480" spans="1:41" x14ac:dyDescent="0.25">
      <c r="A480" t="str">
        <f>VLOOKUP(AC480,'CORRELAÇÃO UNIDADES'!A:B,2,0)</f>
        <v>DTCC</v>
      </c>
      <c r="B480">
        <f t="shared" si="7"/>
        <v>2</v>
      </c>
      <c r="C480" s="2">
        <v>650786198</v>
      </c>
      <c r="D480" s="2">
        <v>109978</v>
      </c>
      <c r="E480" s="3" t="s">
        <v>39</v>
      </c>
      <c r="F480" s="4">
        <v>43878.546317361113</v>
      </c>
      <c r="G480" s="3" t="s">
        <v>252</v>
      </c>
      <c r="H480" s="3" t="s">
        <v>41</v>
      </c>
      <c r="I480" s="3" t="s">
        <v>253</v>
      </c>
      <c r="J480" s="3" t="s">
        <v>254</v>
      </c>
      <c r="K480" s="2">
        <v>2012</v>
      </c>
      <c r="L480" s="2">
        <v>2041853</v>
      </c>
      <c r="M480" s="3" t="s">
        <v>66</v>
      </c>
      <c r="N480" s="3" t="s">
        <v>45</v>
      </c>
      <c r="O480" s="3" t="s">
        <v>84</v>
      </c>
      <c r="P480" s="5">
        <v>31</v>
      </c>
      <c r="Q480" s="6">
        <v>4.84</v>
      </c>
      <c r="R480" s="2">
        <v>158375</v>
      </c>
      <c r="S480" s="2">
        <v>296</v>
      </c>
      <c r="T480" s="7">
        <v>9.5500000000000007</v>
      </c>
      <c r="U480" s="8">
        <v>150</v>
      </c>
      <c r="V480" s="2">
        <v>9895191</v>
      </c>
      <c r="W480" s="3" t="s">
        <v>47</v>
      </c>
      <c r="X480" s="3" t="s">
        <v>48</v>
      </c>
      <c r="Y480" s="3" t="s">
        <v>49</v>
      </c>
      <c r="Z480" s="3" t="s">
        <v>50</v>
      </c>
      <c r="AA480" s="3" t="s">
        <v>51</v>
      </c>
      <c r="AB480" s="3" t="s">
        <v>52</v>
      </c>
      <c r="AC480" s="3" t="s">
        <v>53</v>
      </c>
      <c r="AH480" s="3" t="s">
        <v>54</v>
      </c>
      <c r="AJ480" s="3" t="s">
        <v>55</v>
      </c>
      <c r="AK480" s="3" t="s">
        <v>255</v>
      </c>
      <c r="AL480" s="3" t="s">
        <v>256</v>
      </c>
      <c r="AM480" s="3" t="s">
        <v>257</v>
      </c>
      <c r="AO480" s="3" t="s">
        <v>58</v>
      </c>
    </row>
    <row r="481" spans="1:41" x14ac:dyDescent="0.25">
      <c r="A481" t="str">
        <f>VLOOKUP(AC481,'CORRELAÇÃO UNIDADES'!A:B,2,0)</f>
        <v>DTCC</v>
      </c>
      <c r="B481">
        <f t="shared" si="7"/>
        <v>2</v>
      </c>
      <c r="C481" s="2">
        <v>650789896</v>
      </c>
      <c r="D481" s="2">
        <v>109978</v>
      </c>
      <c r="E481" s="3" t="s">
        <v>39</v>
      </c>
      <c r="F481" s="4">
        <v>43878.558500416664</v>
      </c>
      <c r="G481" s="3" t="s">
        <v>201</v>
      </c>
      <c r="H481" s="3" t="s">
        <v>41</v>
      </c>
      <c r="I481" s="3" t="s">
        <v>202</v>
      </c>
      <c r="J481" s="3" t="s">
        <v>203</v>
      </c>
      <c r="K481" s="2">
        <v>2008</v>
      </c>
      <c r="L481" s="2">
        <v>68775056</v>
      </c>
      <c r="M481" s="3" t="s">
        <v>174</v>
      </c>
      <c r="N481" s="3" t="s">
        <v>45</v>
      </c>
      <c r="O481" s="3" t="s">
        <v>84</v>
      </c>
      <c r="P481" s="5">
        <v>31</v>
      </c>
      <c r="Q481" s="6">
        <v>4.84</v>
      </c>
      <c r="R481" s="2">
        <v>148460</v>
      </c>
      <c r="S481" s="2">
        <v>332</v>
      </c>
      <c r="T481" s="7">
        <v>10.71</v>
      </c>
      <c r="U481" s="8">
        <v>150</v>
      </c>
      <c r="V481" s="2">
        <v>9895191</v>
      </c>
      <c r="W481" s="3" t="s">
        <v>47</v>
      </c>
      <c r="X481" s="3" t="s">
        <v>48</v>
      </c>
      <c r="Y481" s="3" t="s">
        <v>49</v>
      </c>
      <c r="Z481" s="3" t="s">
        <v>50</v>
      </c>
      <c r="AA481" s="3" t="s">
        <v>51</v>
      </c>
      <c r="AB481" s="3" t="s">
        <v>52</v>
      </c>
      <c r="AC481" s="3" t="s">
        <v>53</v>
      </c>
      <c r="AH481" s="3" t="s">
        <v>54</v>
      </c>
      <c r="AJ481" s="3" t="s">
        <v>55</v>
      </c>
      <c r="AK481" s="3" t="s">
        <v>204</v>
      </c>
      <c r="AL481" s="3" t="s">
        <v>68</v>
      </c>
      <c r="AM481" s="3" t="s">
        <v>205</v>
      </c>
      <c r="AO481" s="3" t="s">
        <v>58</v>
      </c>
    </row>
    <row r="482" spans="1:41" x14ac:dyDescent="0.25">
      <c r="A482" t="str">
        <f>VLOOKUP(AC482,'CORRELAÇÃO UNIDADES'!A:B,2,0)</f>
        <v>PROINFRA</v>
      </c>
      <c r="B482">
        <f t="shared" si="7"/>
        <v>2</v>
      </c>
      <c r="C482" s="2">
        <v>650792834</v>
      </c>
      <c r="D482" s="2">
        <v>109978</v>
      </c>
      <c r="E482" s="3" t="s">
        <v>39</v>
      </c>
      <c r="F482" s="4">
        <v>43878.561464386577</v>
      </c>
      <c r="G482" s="3" t="s">
        <v>356</v>
      </c>
      <c r="H482" s="3" t="s">
        <v>41</v>
      </c>
      <c r="I482" s="3" t="s">
        <v>357</v>
      </c>
      <c r="J482" s="3" t="s">
        <v>43</v>
      </c>
      <c r="K482" s="2">
        <v>2011</v>
      </c>
      <c r="L482" s="2">
        <v>68775056</v>
      </c>
      <c r="M482" s="3" t="s">
        <v>174</v>
      </c>
      <c r="N482" s="3" t="s">
        <v>45</v>
      </c>
      <c r="O482" s="3" t="s">
        <v>84</v>
      </c>
      <c r="P482" s="5">
        <v>50</v>
      </c>
      <c r="Q482" s="6">
        <v>4.84</v>
      </c>
      <c r="R482" s="2">
        <v>11111</v>
      </c>
      <c r="S482" s="2">
        <v>0</v>
      </c>
      <c r="T482" s="7">
        <v>0</v>
      </c>
      <c r="U482" s="8">
        <v>241.9</v>
      </c>
      <c r="V482" s="2">
        <v>9895191</v>
      </c>
      <c r="W482" s="3" t="s">
        <v>47</v>
      </c>
      <c r="X482" s="3" t="s">
        <v>48</v>
      </c>
      <c r="Y482" s="3" t="s">
        <v>49</v>
      </c>
      <c r="Z482" s="3" t="s">
        <v>50</v>
      </c>
      <c r="AA482" s="3" t="s">
        <v>51</v>
      </c>
      <c r="AB482" s="3" t="s">
        <v>52</v>
      </c>
      <c r="AC482" s="3" t="s">
        <v>75</v>
      </c>
      <c r="AH482" s="3" t="s">
        <v>54</v>
      </c>
      <c r="AJ482" s="3" t="s">
        <v>55</v>
      </c>
      <c r="AK482" s="3" t="s">
        <v>358</v>
      </c>
      <c r="AL482" s="3" t="s">
        <v>120</v>
      </c>
      <c r="AM482" s="3" t="s">
        <v>113</v>
      </c>
      <c r="AO482" s="3" t="s">
        <v>134</v>
      </c>
    </row>
    <row r="483" spans="1:41" x14ac:dyDescent="0.25">
      <c r="A483" t="str">
        <f>VLOOKUP(AC483,'CORRELAÇÃO UNIDADES'!A:B,2,0)</f>
        <v>DTCC</v>
      </c>
      <c r="B483">
        <f t="shared" si="7"/>
        <v>2</v>
      </c>
      <c r="C483" s="2">
        <v>650805016</v>
      </c>
      <c r="D483" s="2">
        <v>109978</v>
      </c>
      <c r="E483" s="3" t="s">
        <v>39</v>
      </c>
      <c r="F483" s="4">
        <v>43878.598873379633</v>
      </c>
      <c r="G483" s="3" t="s">
        <v>367</v>
      </c>
      <c r="H483" s="3" t="s">
        <v>41</v>
      </c>
      <c r="I483" s="3" t="s">
        <v>253</v>
      </c>
      <c r="J483" s="3" t="s">
        <v>368</v>
      </c>
      <c r="K483" s="2">
        <v>2012</v>
      </c>
      <c r="L483" s="2">
        <v>68775056</v>
      </c>
      <c r="M483" s="3" t="s">
        <v>174</v>
      </c>
      <c r="N483" s="3" t="s">
        <v>45</v>
      </c>
      <c r="O483" s="3" t="s">
        <v>84</v>
      </c>
      <c r="P483" s="5">
        <v>30.61</v>
      </c>
      <c r="Q483" s="6">
        <v>4.8</v>
      </c>
      <c r="R483" s="2">
        <v>145735</v>
      </c>
      <c r="S483" s="2">
        <v>266</v>
      </c>
      <c r="T483" s="7">
        <v>8.69</v>
      </c>
      <c r="U483" s="8">
        <v>146.96</v>
      </c>
      <c r="V483" s="2">
        <v>6103464</v>
      </c>
      <c r="W483" s="3" t="s">
        <v>190</v>
      </c>
      <c r="X483" s="3" t="s">
        <v>48</v>
      </c>
      <c r="Y483" s="3" t="s">
        <v>191</v>
      </c>
      <c r="Z483" s="3" t="s">
        <v>74</v>
      </c>
      <c r="AA483" s="3" t="s">
        <v>51</v>
      </c>
      <c r="AB483" s="3" t="s">
        <v>52</v>
      </c>
      <c r="AC483" s="3" t="s">
        <v>53</v>
      </c>
      <c r="AH483" s="3" t="s">
        <v>54</v>
      </c>
      <c r="AJ483" s="3" t="s">
        <v>192</v>
      </c>
      <c r="AK483" s="3" t="s">
        <v>369</v>
      </c>
      <c r="AL483" s="3" t="s">
        <v>68</v>
      </c>
      <c r="AM483" s="3" t="s">
        <v>257</v>
      </c>
      <c r="AO483" s="3" t="s">
        <v>58</v>
      </c>
    </row>
    <row r="484" spans="1:41" x14ac:dyDescent="0.25">
      <c r="A484" t="str">
        <f>VLOOKUP(AC484,'CORRELAÇÃO UNIDADES'!A:B,2,0)</f>
        <v>DTCC</v>
      </c>
      <c r="B484">
        <f t="shared" si="7"/>
        <v>2</v>
      </c>
      <c r="C484" s="2">
        <v>650919673</v>
      </c>
      <c r="D484" s="2">
        <v>109978</v>
      </c>
      <c r="E484" s="3" t="s">
        <v>39</v>
      </c>
      <c r="F484" s="4">
        <v>43879.317535185182</v>
      </c>
      <c r="G484" s="3" t="s">
        <v>195</v>
      </c>
      <c r="H484" s="3" t="s">
        <v>41</v>
      </c>
      <c r="I484" s="3" t="s">
        <v>196</v>
      </c>
      <c r="J484" s="3" t="s">
        <v>197</v>
      </c>
      <c r="K484" s="2">
        <v>2009</v>
      </c>
      <c r="L484" s="2">
        <v>3892</v>
      </c>
      <c r="M484" s="3" t="s">
        <v>198</v>
      </c>
      <c r="N484" s="3" t="s">
        <v>45</v>
      </c>
      <c r="O484" s="3" t="s">
        <v>46</v>
      </c>
      <c r="P484" s="5">
        <v>27.86</v>
      </c>
      <c r="Q484" s="6">
        <v>3.59</v>
      </c>
      <c r="R484" s="2">
        <v>679536</v>
      </c>
      <c r="S484" s="2">
        <v>157</v>
      </c>
      <c r="T484" s="7">
        <v>5.64</v>
      </c>
      <c r="U484" s="8">
        <v>100</v>
      </c>
      <c r="V484" s="2">
        <v>9895191</v>
      </c>
      <c r="W484" s="3" t="s">
        <v>47</v>
      </c>
      <c r="X484" s="3" t="s">
        <v>48</v>
      </c>
      <c r="Y484" s="3" t="s">
        <v>49</v>
      </c>
      <c r="Z484" s="3" t="s">
        <v>50</v>
      </c>
      <c r="AA484" s="3" t="s">
        <v>51</v>
      </c>
      <c r="AB484" s="3" t="s">
        <v>52</v>
      </c>
      <c r="AC484" s="3" t="s">
        <v>53</v>
      </c>
      <c r="AH484" s="3" t="s">
        <v>54</v>
      </c>
      <c r="AJ484" s="3" t="s">
        <v>55</v>
      </c>
      <c r="AK484" s="3" t="s">
        <v>199</v>
      </c>
      <c r="AL484" s="3" t="s">
        <v>68</v>
      </c>
      <c r="AM484" s="3" t="s">
        <v>200</v>
      </c>
      <c r="AO484" s="3" t="s">
        <v>58</v>
      </c>
    </row>
    <row r="485" spans="1:41" x14ac:dyDescent="0.25">
      <c r="A485" t="str">
        <f>VLOOKUP(AC485,'CORRELAÇÃO UNIDADES'!A:B,2,0)</f>
        <v>DIRETORIA DE GESTAO DE AREAS RURAIS/MUQUEM</v>
      </c>
      <c r="B485">
        <f t="shared" si="7"/>
        <v>2</v>
      </c>
      <c r="C485" s="2">
        <v>650930672</v>
      </c>
      <c r="D485" s="2">
        <v>109978</v>
      </c>
      <c r="E485" s="3" t="s">
        <v>39</v>
      </c>
      <c r="F485" s="4">
        <v>43879.339624722219</v>
      </c>
      <c r="G485" s="3" t="s">
        <v>293</v>
      </c>
      <c r="H485" s="3" t="s">
        <v>294</v>
      </c>
      <c r="I485" s="3" t="s">
        <v>295</v>
      </c>
      <c r="J485" s="3" t="s">
        <v>43</v>
      </c>
      <c r="K485" s="2">
        <v>2012</v>
      </c>
      <c r="L485" s="2">
        <v>2072939</v>
      </c>
      <c r="M485" s="3" t="s">
        <v>296</v>
      </c>
      <c r="N485" s="3" t="s">
        <v>45</v>
      </c>
      <c r="O485" s="3" t="s">
        <v>84</v>
      </c>
      <c r="P485" s="5">
        <v>21.28</v>
      </c>
      <c r="Q485" s="6">
        <v>4.7</v>
      </c>
      <c r="R485" s="2">
        <v>92785</v>
      </c>
      <c r="S485" s="2">
        <v>427</v>
      </c>
      <c r="T485" s="7">
        <v>20.07</v>
      </c>
      <c r="U485" s="8">
        <v>100</v>
      </c>
      <c r="V485" s="2">
        <v>644030</v>
      </c>
      <c r="W485" s="3" t="s">
        <v>297</v>
      </c>
      <c r="X485" s="3" t="s">
        <v>48</v>
      </c>
      <c r="Y485" s="3" t="s">
        <v>298</v>
      </c>
      <c r="Z485" s="3" t="s">
        <v>74</v>
      </c>
      <c r="AA485" s="3" t="s">
        <v>51</v>
      </c>
      <c r="AB485" s="3" t="s">
        <v>52</v>
      </c>
      <c r="AC485" s="3" t="s">
        <v>299</v>
      </c>
      <c r="AH485" s="3" t="s">
        <v>54</v>
      </c>
      <c r="AJ485" s="3" t="s">
        <v>300</v>
      </c>
      <c r="AK485" s="3" t="s">
        <v>301</v>
      </c>
      <c r="AL485" s="3" t="s">
        <v>256</v>
      </c>
      <c r="AM485" s="3" t="s">
        <v>164</v>
      </c>
      <c r="AO485" s="3" t="s">
        <v>296</v>
      </c>
    </row>
    <row r="486" spans="1:41" x14ac:dyDescent="0.25">
      <c r="A486" t="str">
        <f>VLOOKUP(AC486,'CORRELAÇÃO UNIDADES'!A:B,2,0)</f>
        <v>PROINFRA</v>
      </c>
      <c r="B486">
        <f t="shared" si="7"/>
        <v>2</v>
      </c>
      <c r="C486" s="2">
        <v>651007988</v>
      </c>
      <c r="D486" s="2">
        <v>109978</v>
      </c>
      <c r="E486" s="3" t="s">
        <v>39</v>
      </c>
      <c r="F486" s="4">
        <v>43879.562622638892</v>
      </c>
      <c r="G486" s="3" t="s">
        <v>130</v>
      </c>
      <c r="H486" s="3" t="s">
        <v>41</v>
      </c>
      <c r="I486" s="3" t="s">
        <v>131</v>
      </c>
      <c r="J486" s="3" t="s">
        <v>43</v>
      </c>
      <c r="K486" s="2">
        <v>2012</v>
      </c>
      <c r="L486" s="2">
        <v>395326</v>
      </c>
      <c r="M486" s="3" t="s">
        <v>463</v>
      </c>
      <c r="N486" s="3" t="s">
        <v>45</v>
      </c>
      <c r="O486" s="3" t="s">
        <v>84</v>
      </c>
      <c r="P486" s="5">
        <v>3</v>
      </c>
      <c r="Q486" s="6">
        <v>4.8</v>
      </c>
      <c r="R486" s="2">
        <v>111730</v>
      </c>
      <c r="S486" s="2">
        <v>5</v>
      </c>
      <c r="T486" s="7">
        <v>1.67</v>
      </c>
      <c r="U486" s="8">
        <v>14.4</v>
      </c>
      <c r="V486" s="2">
        <v>11396534</v>
      </c>
      <c r="W486" s="3" t="s">
        <v>72</v>
      </c>
      <c r="X486" s="3" t="s">
        <v>48</v>
      </c>
      <c r="Y486" s="3" t="s">
        <v>73</v>
      </c>
      <c r="Z486" s="3" t="s">
        <v>74</v>
      </c>
      <c r="AA486" s="3" t="s">
        <v>51</v>
      </c>
      <c r="AB486" s="3" t="s">
        <v>52</v>
      </c>
      <c r="AC486" s="3" t="s">
        <v>75</v>
      </c>
      <c r="AH486" s="3" t="s">
        <v>54</v>
      </c>
      <c r="AJ486" s="3" t="s">
        <v>352</v>
      </c>
      <c r="AK486" s="3" t="s">
        <v>132</v>
      </c>
      <c r="AL486" s="3" t="s">
        <v>120</v>
      </c>
      <c r="AM486" s="3" t="s">
        <v>133</v>
      </c>
      <c r="AO486" s="3" t="s">
        <v>134</v>
      </c>
    </row>
    <row r="487" spans="1:41" x14ac:dyDescent="0.25">
      <c r="A487" t="str">
        <f>VLOOKUP(AC487,'CORRELAÇÃO UNIDADES'!A:B,2,0)</f>
        <v>PROINFRA</v>
      </c>
      <c r="B487">
        <f t="shared" si="7"/>
        <v>2</v>
      </c>
      <c r="C487" s="2">
        <v>651008167</v>
      </c>
      <c r="D487" s="2">
        <v>109978</v>
      </c>
      <c r="E487" s="3" t="s">
        <v>39</v>
      </c>
      <c r="F487" s="4">
        <v>43879.563480671299</v>
      </c>
      <c r="G487" s="3" t="s">
        <v>146</v>
      </c>
      <c r="H487" s="3" t="s">
        <v>41</v>
      </c>
      <c r="I487" s="3" t="s">
        <v>131</v>
      </c>
      <c r="J487" s="3" t="s">
        <v>43</v>
      </c>
      <c r="K487" s="2">
        <v>2016</v>
      </c>
      <c r="L487" s="2">
        <v>395326</v>
      </c>
      <c r="M487" s="3" t="s">
        <v>463</v>
      </c>
      <c r="N487" s="3" t="s">
        <v>45</v>
      </c>
      <c r="O487" s="3" t="s">
        <v>84</v>
      </c>
      <c r="P487" s="5">
        <v>3</v>
      </c>
      <c r="Q487" s="6">
        <v>4.8</v>
      </c>
      <c r="R487" s="2">
        <v>111730</v>
      </c>
      <c r="S487" s="2">
        <v>5</v>
      </c>
      <c r="T487" s="7">
        <v>1.67</v>
      </c>
      <c r="U487" s="8">
        <v>14.4</v>
      </c>
      <c r="V487" s="2">
        <v>11396534</v>
      </c>
      <c r="W487" s="3" t="s">
        <v>72</v>
      </c>
      <c r="X487" s="3" t="s">
        <v>48</v>
      </c>
      <c r="Y487" s="3" t="s">
        <v>73</v>
      </c>
      <c r="Z487" s="3" t="s">
        <v>74</v>
      </c>
      <c r="AA487" s="3" t="s">
        <v>51</v>
      </c>
      <c r="AB487" s="3" t="s">
        <v>52</v>
      </c>
      <c r="AC487" s="3" t="s">
        <v>75</v>
      </c>
      <c r="AH487" s="3" t="s">
        <v>54</v>
      </c>
      <c r="AJ487" s="3" t="s">
        <v>352</v>
      </c>
      <c r="AK487" s="3" t="s">
        <v>147</v>
      </c>
      <c r="AL487" s="3" t="s">
        <v>120</v>
      </c>
      <c r="AM487" s="3" t="s">
        <v>133</v>
      </c>
      <c r="AO487" s="3" t="s">
        <v>134</v>
      </c>
    </row>
    <row r="488" spans="1:41" x14ac:dyDescent="0.25">
      <c r="A488" t="str">
        <f>VLOOKUP(AC488,'CORRELAÇÃO UNIDADES'!A:B,2,0)</f>
        <v>PROINFRA</v>
      </c>
      <c r="B488">
        <f t="shared" si="7"/>
        <v>2</v>
      </c>
      <c r="C488" s="2">
        <v>651008262</v>
      </c>
      <c r="D488" s="2">
        <v>109978</v>
      </c>
      <c r="E488" s="3" t="s">
        <v>39</v>
      </c>
      <c r="F488" s="4">
        <v>43879.56402229167</v>
      </c>
      <c r="G488" s="3" t="s">
        <v>142</v>
      </c>
      <c r="H488" s="3" t="s">
        <v>41</v>
      </c>
      <c r="I488" s="3" t="s">
        <v>136</v>
      </c>
      <c r="J488" s="3" t="s">
        <v>43</v>
      </c>
      <c r="K488" s="2">
        <v>2011</v>
      </c>
      <c r="L488" s="2">
        <v>395326</v>
      </c>
      <c r="M488" s="3" t="s">
        <v>463</v>
      </c>
      <c r="N488" s="3" t="s">
        <v>45</v>
      </c>
      <c r="O488" s="3" t="s">
        <v>84</v>
      </c>
      <c r="P488" s="5">
        <v>3</v>
      </c>
      <c r="Q488" s="6">
        <v>4.8</v>
      </c>
      <c r="R488" s="2">
        <v>111730</v>
      </c>
      <c r="S488" s="2">
        <v>5</v>
      </c>
      <c r="T488" s="7">
        <v>1.67</v>
      </c>
      <c r="U488" s="8">
        <v>14.4</v>
      </c>
      <c r="V488" s="2">
        <v>11396534</v>
      </c>
      <c r="W488" s="3" t="s">
        <v>72</v>
      </c>
      <c r="X488" s="3" t="s">
        <v>48</v>
      </c>
      <c r="Y488" s="3" t="s">
        <v>73</v>
      </c>
      <c r="Z488" s="3" t="s">
        <v>74</v>
      </c>
      <c r="AA488" s="3" t="s">
        <v>51</v>
      </c>
      <c r="AB488" s="3" t="s">
        <v>52</v>
      </c>
      <c r="AC488" s="3" t="s">
        <v>75</v>
      </c>
      <c r="AH488" s="3" t="s">
        <v>54</v>
      </c>
      <c r="AJ488" s="3" t="s">
        <v>352</v>
      </c>
      <c r="AK488" s="3" t="s">
        <v>143</v>
      </c>
      <c r="AL488" s="3" t="s">
        <v>120</v>
      </c>
      <c r="AM488" s="3" t="s">
        <v>133</v>
      </c>
      <c r="AO488" s="3" t="s">
        <v>134</v>
      </c>
    </row>
    <row r="489" spans="1:41" x14ac:dyDescent="0.25">
      <c r="A489" t="str">
        <f>VLOOKUP(AC489,'CORRELAÇÃO UNIDADES'!A:B,2,0)</f>
        <v>PROINFRA</v>
      </c>
      <c r="B489">
        <f t="shared" si="7"/>
        <v>2</v>
      </c>
      <c r="C489" s="2">
        <v>651008345</v>
      </c>
      <c r="D489" s="2">
        <v>109978</v>
      </c>
      <c r="E489" s="3" t="s">
        <v>39</v>
      </c>
      <c r="F489" s="4">
        <v>43879.564412731481</v>
      </c>
      <c r="G489" s="3" t="s">
        <v>150</v>
      </c>
      <c r="H489" s="3" t="s">
        <v>41</v>
      </c>
      <c r="I489" s="3" t="s">
        <v>131</v>
      </c>
      <c r="J489" s="3" t="s">
        <v>43</v>
      </c>
      <c r="K489" s="2">
        <v>2016</v>
      </c>
      <c r="L489" s="2">
        <v>395326</v>
      </c>
      <c r="M489" s="3" t="s">
        <v>463</v>
      </c>
      <c r="N489" s="3" t="s">
        <v>45</v>
      </c>
      <c r="O489" s="3" t="s">
        <v>84</v>
      </c>
      <c r="P489" s="5">
        <v>3</v>
      </c>
      <c r="Q489" s="6">
        <v>4.8</v>
      </c>
      <c r="R489" s="2">
        <v>111730</v>
      </c>
      <c r="S489" s="2">
        <v>5</v>
      </c>
      <c r="T489" s="7">
        <v>1.67</v>
      </c>
      <c r="U489" s="8">
        <v>14.4</v>
      </c>
      <c r="V489" s="2">
        <v>11396534</v>
      </c>
      <c r="W489" s="3" t="s">
        <v>72</v>
      </c>
      <c r="X489" s="3" t="s">
        <v>48</v>
      </c>
      <c r="Y489" s="3" t="s">
        <v>73</v>
      </c>
      <c r="Z489" s="3" t="s">
        <v>74</v>
      </c>
      <c r="AA489" s="3" t="s">
        <v>51</v>
      </c>
      <c r="AB489" s="3" t="s">
        <v>52</v>
      </c>
      <c r="AC489" s="3" t="s">
        <v>75</v>
      </c>
      <c r="AH489" s="3" t="s">
        <v>54</v>
      </c>
      <c r="AJ489" s="3" t="s">
        <v>352</v>
      </c>
      <c r="AK489" s="3" t="s">
        <v>151</v>
      </c>
      <c r="AL489" s="3" t="s">
        <v>120</v>
      </c>
      <c r="AM489" s="3" t="s">
        <v>133</v>
      </c>
      <c r="AO489" s="3" t="s">
        <v>134</v>
      </c>
    </row>
    <row r="490" spans="1:41" x14ac:dyDescent="0.25">
      <c r="A490" t="str">
        <f>VLOOKUP(AC490,'CORRELAÇÃO UNIDADES'!A:B,2,0)</f>
        <v>PROINFRA</v>
      </c>
      <c r="B490">
        <f t="shared" si="7"/>
        <v>2</v>
      </c>
      <c r="C490" s="2">
        <v>651008465</v>
      </c>
      <c r="D490" s="2">
        <v>109978</v>
      </c>
      <c r="E490" s="3" t="s">
        <v>39</v>
      </c>
      <c r="F490" s="4">
        <v>43879.565040891204</v>
      </c>
      <c r="G490" s="3" t="s">
        <v>140</v>
      </c>
      <c r="H490" s="3" t="s">
        <v>41</v>
      </c>
      <c r="I490" s="3" t="s">
        <v>131</v>
      </c>
      <c r="J490" s="3" t="s">
        <v>43</v>
      </c>
      <c r="K490" s="2">
        <v>2012</v>
      </c>
      <c r="L490" s="2">
        <v>395326</v>
      </c>
      <c r="M490" s="3" t="s">
        <v>463</v>
      </c>
      <c r="N490" s="3" t="s">
        <v>45</v>
      </c>
      <c r="O490" s="3" t="s">
        <v>84</v>
      </c>
      <c r="P490" s="5">
        <v>3</v>
      </c>
      <c r="Q490" s="6">
        <v>4.8</v>
      </c>
      <c r="R490" s="2">
        <v>111730</v>
      </c>
      <c r="S490" s="2">
        <v>5</v>
      </c>
      <c r="T490" s="7">
        <v>1.67</v>
      </c>
      <c r="U490" s="8">
        <v>14.4</v>
      </c>
      <c r="V490" s="2">
        <v>11396534</v>
      </c>
      <c r="W490" s="3" t="s">
        <v>72</v>
      </c>
      <c r="X490" s="3" t="s">
        <v>48</v>
      </c>
      <c r="Y490" s="3" t="s">
        <v>73</v>
      </c>
      <c r="Z490" s="3" t="s">
        <v>74</v>
      </c>
      <c r="AA490" s="3" t="s">
        <v>51</v>
      </c>
      <c r="AB490" s="3" t="s">
        <v>52</v>
      </c>
      <c r="AC490" s="3" t="s">
        <v>75</v>
      </c>
      <c r="AH490" s="3" t="s">
        <v>54</v>
      </c>
      <c r="AJ490" s="3" t="s">
        <v>352</v>
      </c>
      <c r="AK490" s="3" t="s">
        <v>141</v>
      </c>
      <c r="AL490" s="3" t="s">
        <v>120</v>
      </c>
      <c r="AM490" s="3" t="s">
        <v>133</v>
      </c>
      <c r="AO490" s="3" t="s">
        <v>134</v>
      </c>
    </row>
    <row r="491" spans="1:41" x14ac:dyDescent="0.25">
      <c r="A491" t="str">
        <f>VLOOKUP(AC491,'CORRELAÇÃO UNIDADES'!A:B,2,0)</f>
        <v>PROINFRA</v>
      </c>
      <c r="B491">
        <f t="shared" si="7"/>
        <v>2</v>
      </c>
      <c r="C491" s="2">
        <v>651008571</v>
      </c>
      <c r="D491" s="2">
        <v>109978</v>
      </c>
      <c r="E491" s="3" t="s">
        <v>39</v>
      </c>
      <c r="F491" s="4">
        <v>43879.565531134256</v>
      </c>
      <c r="G491" s="3" t="s">
        <v>152</v>
      </c>
      <c r="H491" s="3" t="s">
        <v>41</v>
      </c>
      <c r="I491" s="3" t="s">
        <v>131</v>
      </c>
      <c r="J491" s="3" t="s">
        <v>43</v>
      </c>
      <c r="K491" s="2">
        <v>2016</v>
      </c>
      <c r="L491" s="2">
        <v>395326</v>
      </c>
      <c r="M491" s="3" t="s">
        <v>463</v>
      </c>
      <c r="N491" s="3" t="s">
        <v>45</v>
      </c>
      <c r="O491" s="3" t="s">
        <v>84</v>
      </c>
      <c r="P491" s="5">
        <v>3</v>
      </c>
      <c r="Q491" s="6">
        <v>4.8</v>
      </c>
      <c r="R491" s="2">
        <v>111730</v>
      </c>
      <c r="S491" s="2">
        <v>5</v>
      </c>
      <c r="T491" s="7">
        <v>1.67</v>
      </c>
      <c r="U491" s="8">
        <v>14.4</v>
      </c>
      <c r="V491" s="2">
        <v>11396534</v>
      </c>
      <c r="W491" s="3" t="s">
        <v>72</v>
      </c>
      <c r="X491" s="3" t="s">
        <v>48</v>
      </c>
      <c r="Y491" s="3" t="s">
        <v>73</v>
      </c>
      <c r="Z491" s="3" t="s">
        <v>74</v>
      </c>
      <c r="AA491" s="3" t="s">
        <v>51</v>
      </c>
      <c r="AB491" s="3" t="s">
        <v>52</v>
      </c>
      <c r="AC491" s="3" t="s">
        <v>75</v>
      </c>
      <c r="AH491" s="3" t="s">
        <v>54</v>
      </c>
      <c r="AJ491" s="3" t="s">
        <v>352</v>
      </c>
      <c r="AK491" s="3" t="s">
        <v>153</v>
      </c>
      <c r="AL491" s="3" t="s">
        <v>120</v>
      </c>
      <c r="AM491" s="3" t="s">
        <v>133</v>
      </c>
      <c r="AO491" s="3" t="s">
        <v>134</v>
      </c>
    </row>
    <row r="492" spans="1:41" x14ac:dyDescent="0.25">
      <c r="A492" t="str">
        <f>VLOOKUP(AC492,'CORRELAÇÃO UNIDADES'!A:B,2,0)</f>
        <v>PROINFRA</v>
      </c>
      <c r="B492">
        <f t="shared" si="7"/>
        <v>2</v>
      </c>
      <c r="C492" s="2">
        <v>651008654</v>
      </c>
      <c r="D492" s="2">
        <v>109978</v>
      </c>
      <c r="E492" s="3" t="s">
        <v>39</v>
      </c>
      <c r="F492" s="4">
        <v>43879.565976620368</v>
      </c>
      <c r="G492" s="3" t="s">
        <v>135</v>
      </c>
      <c r="H492" s="3" t="s">
        <v>41</v>
      </c>
      <c r="I492" s="3" t="s">
        <v>136</v>
      </c>
      <c r="J492" s="3" t="s">
        <v>43</v>
      </c>
      <c r="K492" s="2">
        <v>2011</v>
      </c>
      <c r="L492" s="2">
        <v>395326</v>
      </c>
      <c r="M492" s="3" t="s">
        <v>463</v>
      </c>
      <c r="N492" s="3" t="s">
        <v>45</v>
      </c>
      <c r="O492" s="3" t="s">
        <v>84</v>
      </c>
      <c r="P492" s="5">
        <v>3</v>
      </c>
      <c r="Q492" s="6">
        <v>4.8</v>
      </c>
      <c r="R492" s="2">
        <v>111730</v>
      </c>
      <c r="S492" s="2">
        <v>5</v>
      </c>
      <c r="T492" s="7">
        <v>1.67</v>
      </c>
      <c r="U492" s="8">
        <v>14.4</v>
      </c>
      <c r="V492" s="2">
        <v>11396534</v>
      </c>
      <c r="W492" s="3" t="s">
        <v>72</v>
      </c>
      <c r="X492" s="3" t="s">
        <v>48</v>
      </c>
      <c r="Y492" s="3" t="s">
        <v>73</v>
      </c>
      <c r="Z492" s="3" t="s">
        <v>74</v>
      </c>
      <c r="AA492" s="3" t="s">
        <v>51</v>
      </c>
      <c r="AB492" s="3" t="s">
        <v>52</v>
      </c>
      <c r="AC492" s="3" t="s">
        <v>75</v>
      </c>
      <c r="AH492" s="3" t="s">
        <v>54</v>
      </c>
      <c r="AJ492" s="3" t="s">
        <v>352</v>
      </c>
      <c r="AK492" s="3" t="s">
        <v>137</v>
      </c>
      <c r="AL492" s="3" t="s">
        <v>120</v>
      </c>
      <c r="AM492" s="3" t="s">
        <v>133</v>
      </c>
      <c r="AO492" s="3" t="s">
        <v>134</v>
      </c>
    </row>
    <row r="493" spans="1:41" x14ac:dyDescent="0.25">
      <c r="A493" t="str">
        <f>VLOOKUP(AC493,'CORRELAÇÃO UNIDADES'!A:B,2,0)</f>
        <v>PROINFRA</v>
      </c>
      <c r="B493">
        <f t="shared" si="7"/>
        <v>2</v>
      </c>
      <c r="C493" s="2">
        <v>651008723</v>
      </c>
      <c r="D493" s="2">
        <v>109978</v>
      </c>
      <c r="E493" s="3" t="s">
        <v>39</v>
      </c>
      <c r="F493" s="4">
        <v>43879.566387222221</v>
      </c>
      <c r="G493" s="3" t="s">
        <v>148</v>
      </c>
      <c r="H493" s="3" t="s">
        <v>41</v>
      </c>
      <c r="I493" s="3" t="s">
        <v>131</v>
      </c>
      <c r="J493" s="3" t="s">
        <v>43</v>
      </c>
      <c r="K493" s="2">
        <v>2012</v>
      </c>
      <c r="L493" s="2">
        <v>395326</v>
      </c>
      <c r="M493" s="3" t="s">
        <v>463</v>
      </c>
      <c r="N493" s="3" t="s">
        <v>45</v>
      </c>
      <c r="O493" s="3" t="s">
        <v>84</v>
      </c>
      <c r="P493" s="5">
        <v>3</v>
      </c>
      <c r="Q493" s="6">
        <v>4.8</v>
      </c>
      <c r="R493" s="2">
        <v>111730</v>
      </c>
      <c r="S493" s="2">
        <v>5</v>
      </c>
      <c r="T493" s="7">
        <v>1.67</v>
      </c>
      <c r="U493" s="8">
        <v>14.4</v>
      </c>
      <c r="V493" s="2">
        <v>11396534</v>
      </c>
      <c r="W493" s="3" t="s">
        <v>72</v>
      </c>
      <c r="X493" s="3" t="s">
        <v>48</v>
      </c>
      <c r="Y493" s="3" t="s">
        <v>73</v>
      </c>
      <c r="Z493" s="3" t="s">
        <v>74</v>
      </c>
      <c r="AA493" s="3" t="s">
        <v>51</v>
      </c>
      <c r="AB493" s="3" t="s">
        <v>52</v>
      </c>
      <c r="AC493" s="3" t="s">
        <v>75</v>
      </c>
      <c r="AH493" s="3" t="s">
        <v>54</v>
      </c>
      <c r="AJ493" s="3" t="s">
        <v>352</v>
      </c>
      <c r="AK493" s="3" t="s">
        <v>149</v>
      </c>
      <c r="AL493" s="3" t="s">
        <v>120</v>
      </c>
      <c r="AM493" s="3" t="s">
        <v>133</v>
      </c>
      <c r="AO493" s="3" t="s">
        <v>134</v>
      </c>
    </row>
    <row r="494" spans="1:41" x14ac:dyDescent="0.25">
      <c r="A494" t="str">
        <f>VLOOKUP(AC494,'CORRELAÇÃO UNIDADES'!A:B,2,0)</f>
        <v>PROINFRA</v>
      </c>
      <c r="B494">
        <f t="shared" si="7"/>
        <v>2</v>
      </c>
      <c r="C494" s="2">
        <v>651008969</v>
      </c>
      <c r="D494" s="2">
        <v>109978</v>
      </c>
      <c r="E494" s="3" t="s">
        <v>39</v>
      </c>
      <c r="F494" s="4">
        <v>43879.567076307867</v>
      </c>
      <c r="G494" s="3" t="s">
        <v>144</v>
      </c>
      <c r="H494" s="3" t="s">
        <v>41</v>
      </c>
      <c r="I494" s="3" t="s">
        <v>136</v>
      </c>
      <c r="J494" s="3" t="s">
        <v>43</v>
      </c>
      <c r="K494" s="2">
        <v>2011</v>
      </c>
      <c r="L494" s="2">
        <v>395326</v>
      </c>
      <c r="M494" s="3" t="s">
        <v>463</v>
      </c>
      <c r="N494" s="3" t="s">
        <v>45</v>
      </c>
      <c r="O494" s="3" t="s">
        <v>84</v>
      </c>
      <c r="P494" s="5">
        <v>3</v>
      </c>
      <c r="Q494" s="6">
        <v>4.8</v>
      </c>
      <c r="R494" s="2">
        <v>111730</v>
      </c>
      <c r="S494" s="2">
        <v>5</v>
      </c>
      <c r="T494" s="7">
        <v>1.67</v>
      </c>
      <c r="U494" s="8">
        <v>14.4</v>
      </c>
      <c r="V494" s="2">
        <v>11396534</v>
      </c>
      <c r="W494" s="3" t="s">
        <v>72</v>
      </c>
      <c r="X494" s="3" t="s">
        <v>48</v>
      </c>
      <c r="Y494" s="3" t="s">
        <v>73</v>
      </c>
      <c r="Z494" s="3" t="s">
        <v>74</v>
      </c>
      <c r="AA494" s="3" t="s">
        <v>51</v>
      </c>
      <c r="AB494" s="3" t="s">
        <v>52</v>
      </c>
      <c r="AC494" s="3" t="s">
        <v>75</v>
      </c>
      <c r="AH494" s="3" t="s">
        <v>54</v>
      </c>
      <c r="AJ494" s="3" t="s">
        <v>352</v>
      </c>
      <c r="AK494" s="3" t="s">
        <v>145</v>
      </c>
      <c r="AL494" s="3" t="s">
        <v>120</v>
      </c>
      <c r="AM494" s="3" t="s">
        <v>133</v>
      </c>
      <c r="AO494" s="3" t="s">
        <v>134</v>
      </c>
    </row>
    <row r="495" spans="1:41" x14ac:dyDescent="0.25">
      <c r="A495" t="str">
        <f>VLOOKUP(AC495,'CORRELAÇÃO UNIDADES'!A:B,2,0)</f>
        <v>PROINFRA</v>
      </c>
      <c r="B495">
        <f t="shared" si="7"/>
        <v>2</v>
      </c>
      <c r="C495" s="2">
        <v>651009125</v>
      </c>
      <c r="D495" s="2">
        <v>109978</v>
      </c>
      <c r="E495" s="3" t="s">
        <v>39</v>
      </c>
      <c r="F495" s="4">
        <v>43879.567909791665</v>
      </c>
      <c r="G495" s="3" t="s">
        <v>138</v>
      </c>
      <c r="H495" s="3" t="s">
        <v>41</v>
      </c>
      <c r="I495" s="3" t="s">
        <v>131</v>
      </c>
      <c r="J495" s="3" t="s">
        <v>43</v>
      </c>
      <c r="K495" s="2">
        <v>2016</v>
      </c>
      <c r="L495" s="2">
        <v>395326</v>
      </c>
      <c r="M495" s="3" t="s">
        <v>463</v>
      </c>
      <c r="N495" s="3" t="s">
        <v>45</v>
      </c>
      <c r="O495" s="3" t="s">
        <v>84</v>
      </c>
      <c r="P495" s="5">
        <v>3</v>
      </c>
      <c r="Q495" s="6">
        <v>4.8</v>
      </c>
      <c r="R495" s="2">
        <v>111730</v>
      </c>
      <c r="S495" s="2">
        <v>5</v>
      </c>
      <c r="T495" s="7">
        <v>1.67</v>
      </c>
      <c r="U495" s="8">
        <v>14.4</v>
      </c>
      <c r="V495" s="2">
        <v>11396534</v>
      </c>
      <c r="W495" s="3" t="s">
        <v>72</v>
      </c>
      <c r="X495" s="3" t="s">
        <v>48</v>
      </c>
      <c r="Y495" s="3" t="s">
        <v>73</v>
      </c>
      <c r="Z495" s="3" t="s">
        <v>74</v>
      </c>
      <c r="AA495" s="3" t="s">
        <v>51</v>
      </c>
      <c r="AB495" s="3" t="s">
        <v>52</v>
      </c>
      <c r="AC495" s="3" t="s">
        <v>75</v>
      </c>
      <c r="AH495" s="3" t="s">
        <v>54</v>
      </c>
      <c r="AJ495" s="3" t="s">
        <v>352</v>
      </c>
      <c r="AK495" s="3" t="s">
        <v>139</v>
      </c>
      <c r="AL495" s="3" t="s">
        <v>120</v>
      </c>
      <c r="AM495" s="3" t="s">
        <v>133</v>
      </c>
      <c r="AO495" s="3" t="s">
        <v>134</v>
      </c>
    </row>
    <row r="496" spans="1:41" x14ac:dyDescent="0.25">
      <c r="A496" t="str">
        <f>VLOOKUP(AC496,'CORRELAÇÃO UNIDADES'!A:B,2,0)</f>
        <v>DTCC</v>
      </c>
      <c r="B496">
        <f t="shared" si="7"/>
        <v>2</v>
      </c>
      <c r="C496" s="2">
        <v>651023837</v>
      </c>
      <c r="D496" s="2">
        <v>109978</v>
      </c>
      <c r="E496" s="3" t="s">
        <v>39</v>
      </c>
      <c r="F496" s="4">
        <v>43879.616913923608</v>
      </c>
      <c r="G496" s="3" t="s">
        <v>219</v>
      </c>
      <c r="H496" s="3" t="s">
        <v>41</v>
      </c>
      <c r="I496" s="3" t="s">
        <v>116</v>
      </c>
      <c r="J496" s="3" t="s">
        <v>220</v>
      </c>
      <c r="K496" s="2">
        <v>2010</v>
      </c>
      <c r="L496" s="2">
        <v>3892</v>
      </c>
      <c r="M496" s="3" t="s">
        <v>198</v>
      </c>
      <c r="N496" s="3" t="s">
        <v>45</v>
      </c>
      <c r="O496" s="3" t="s">
        <v>61</v>
      </c>
      <c r="P496" s="5">
        <v>25</v>
      </c>
      <c r="Q496" s="6">
        <v>4</v>
      </c>
      <c r="R496" s="2">
        <v>141757</v>
      </c>
      <c r="S496" s="2">
        <v>315</v>
      </c>
      <c r="T496" s="7">
        <v>12.6</v>
      </c>
      <c r="U496" s="8">
        <v>100</v>
      </c>
      <c r="V496" s="2">
        <v>9895191</v>
      </c>
      <c r="W496" s="3" t="s">
        <v>47</v>
      </c>
      <c r="X496" s="3" t="s">
        <v>48</v>
      </c>
      <c r="Y496" s="3" t="s">
        <v>49</v>
      </c>
      <c r="Z496" s="3" t="s">
        <v>50</v>
      </c>
      <c r="AA496" s="3" t="s">
        <v>51</v>
      </c>
      <c r="AB496" s="3" t="s">
        <v>52</v>
      </c>
      <c r="AC496" s="3" t="s">
        <v>53</v>
      </c>
      <c r="AH496" s="3" t="s">
        <v>54</v>
      </c>
      <c r="AJ496" s="3" t="s">
        <v>55</v>
      </c>
      <c r="AK496" s="3" t="s">
        <v>221</v>
      </c>
      <c r="AL496" s="3" t="s">
        <v>68</v>
      </c>
      <c r="AM496" s="3" t="s">
        <v>118</v>
      </c>
      <c r="AO496" s="3" t="s">
        <v>58</v>
      </c>
    </row>
    <row r="497" spans="1:41" x14ac:dyDescent="0.25">
      <c r="A497" t="str">
        <f>VLOOKUP(AC497,'CORRELAÇÃO UNIDADES'!A:B,2,0)</f>
        <v>DTCC</v>
      </c>
      <c r="B497">
        <f t="shared" si="7"/>
        <v>2</v>
      </c>
      <c r="C497" s="2">
        <v>651035078</v>
      </c>
      <c r="D497" s="2">
        <v>109978</v>
      </c>
      <c r="E497" s="3" t="s">
        <v>39</v>
      </c>
      <c r="F497" s="4">
        <v>43879.650466620369</v>
      </c>
      <c r="G497" s="3" t="s">
        <v>222</v>
      </c>
      <c r="H497" s="3" t="s">
        <v>41</v>
      </c>
      <c r="I497" s="3" t="s">
        <v>65</v>
      </c>
      <c r="J497" s="3" t="s">
        <v>223</v>
      </c>
      <c r="K497" s="2">
        <v>2009</v>
      </c>
      <c r="L497" s="2">
        <v>395594</v>
      </c>
      <c r="M497" s="3" t="s">
        <v>224</v>
      </c>
      <c r="N497" s="3" t="s">
        <v>45</v>
      </c>
      <c r="O497" s="3" t="s">
        <v>84</v>
      </c>
      <c r="P497" s="5">
        <v>31.25</v>
      </c>
      <c r="Q497" s="6">
        <v>4.8</v>
      </c>
      <c r="R497" s="2">
        <v>92002</v>
      </c>
      <c r="S497" s="2">
        <v>299</v>
      </c>
      <c r="T497" s="7">
        <v>9.57</v>
      </c>
      <c r="U497" s="8">
        <v>150</v>
      </c>
      <c r="V497" s="2">
        <v>11396534</v>
      </c>
      <c r="W497" s="3" t="s">
        <v>72</v>
      </c>
      <c r="X497" s="3" t="s">
        <v>48</v>
      </c>
      <c r="Y497" s="3" t="s">
        <v>73</v>
      </c>
      <c r="Z497" s="3" t="s">
        <v>74</v>
      </c>
      <c r="AA497" s="3" t="s">
        <v>51</v>
      </c>
      <c r="AB497" s="3" t="s">
        <v>52</v>
      </c>
      <c r="AC497" s="3" t="s">
        <v>53</v>
      </c>
      <c r="AH497" s="3" t="s">
        <v>54</v>
      </c>
      <c r="AJ497" s="3" t="s">
        <v>352</v>
      </c>
      <c r="AK497" s="3" t="s">
        <v>226</v>
      </c>
      <c r="AL497" s="3" t="s">
        <v>68</v>
      </c>
      <c r="AM497" s="3" t="s">
        <v>57</v>
      </c>
      <c r="AO497" s="3" t="s">
        <v>58</v>
      </c>
    </row>
    <row r="498" spans="1:41" x14ac:dyDescent="0.25">
      <c r="A498" t="str">
        <f>VLOOKUP(AC498,'CORRELAÇÃO UNIDADES'!A:B,2,0)</f>
        <v>DTCC</v>
      </c>
      <c r="B498">
        <f t="shared" si="7"/>
        <v>2</v>
      </c>
      <c r="C498" s="2">
        <v>651134888</v>
      </c>
      <c r="D498" s="2">
        <v>109978</v>
      </c>
      <c r="E498" s="3" t="s">
        <v>39</v>
      </c>
      <c r="F498" s="4">
        <v>43880.327128541663</v>
      </c>
      <c r="G498" s="3" t="s">
        <v>267</v>
      </c>
      <c r="H498" s="3" t="s">
        <v>41</v>
      </c>
      <c r="I498" s="3" t="s">
        <v>253</v>
      </c>
      <c r="J498" s="3" t="s">
        <v>268</v>
      </c>
      <c r="K498" s="2">
        <v>2012</v>
      </c>
      <c r="L498" s="2">
        <v>2242244</v>
      </c>
      <c r="M498" s="3" t="s">
        <v>526</v>
      </c>
      <c r="N498" s="3" t="s">
        <v>45</v>
      </c>
      <c r="O498" s="3" t="s">
        <v>46</v>
      </c>
      <c r="P498" s="5">
        <v>41.79</v>
      </c>
      <c r="Q498" s="6">
        <v>3.59</v>
      </c>
      <c r="R498" s="2">
        <v>151008</v>
      </c>
      <c r="S498" s="2">
        <v>499</v>
      </c>
      <c r="T498" s="7">
        <v>11.94</v>
      </c>
      <c r="U498" s="8">
        <v>150</v>
      </c>
      <c r="V498" s="2">
        <v>9895191</v>
      </c>
      <c r="W498" s="3" t="s">
        <v>47</v>
      </c>
      <c r="X498" s="3" t="s">
        <v>48</v>
      </c>
      <c r="Y498" s="3" t="s">
        <v>49</v>
      </c>
      <c r="Z498" s="3" t="s">
        <v>50</v>
      </c>
      <c r="AA498" s="3" t="s">
        <v>51</v>
      </c>
      <c r="AB498" s="3" t="s">
        <v>52</v>
      </c>
      <c r="AC498" s="3" t="s">
        <v>53</v>
      </c>
      <c r="AH498" s="3" t="s">
        <v>54</v>
      </c>
      <c r="AJ498" s="3" t="s">
        <v>55</v>
      </c>
      <c r="AK498" s="3" t="s">
        <v>269</v>
      </c>
      <c r="AL498" s="3" t="s">
        <v>68</v>
      </c>
      <c r="AM498" s="3" t="s">
        <v>257</v>
      </c>
      <c r="AO498" s="3" t="s">
        <v>58</v>
      </c>
    </row>
    <row r="499" spans="1:41" x14ac:dyDescent="0.25">
      <c r="A499" t="str">
        <f>VLOOKUP(AC499,'CORRELAÇÃO UNIDADES'!A:B,2,0)</f>
        <v>DTCC</v>
      </c>
      <c r="B499">
        <f t="shared" si="7"/>
        <v>2</v>
      </c>
      <c r="C499" s="2">
        <v>651137909</v>
      </c>
      <c r="D499" s="2">
        <v>109978</v>
      </c>
      <c r="E499" s="3" t="s">
        <v>39</v>
      </c>
      <c r="F499" s="4">
        <v>43880.329872800925</v>
      </c>
      <c r="G499" s="3" t="s">
        <v>124</v>
      </c>
      <c r="H499" s="3" t="s">
        <v>41</v>
      </c>
      <c r="I499" s="3" t="s">
        <v>60</v>
      </c>
      <c r="J499" s="3" t="s">
        <v>125</v>
      </c>
      <c r="K499" s="2">
        <v>2011</v>
      </c>
      <c r="L499" s="2">
        <v>1831</v>
      </c>
      <c r="M499" s="3" t="s">
        <v>444</v>
      </c>
      <c r="N499" s="3" t="s">
        <v>45</v>
      </c>
      <c r="O499" s="3" t="s">
        <v>61</v>
      </c>
      <c r="P499" s="5">
        <v>25</v>
      </c>
      <c r="Q499" s="6">
        <v>4</v>
      </c>
      <c r="R499" s="2">
        <v>159111</v>
      </c>
      <c r="S499" s="2">
        <v>355</v>
      </c>
      <c r="T499" s="7">
        <v>14.2</v>
      </c>
      <c r="U499" s="8">
        <v>100</v>
      </c>
      <c r="V499" s="2">
        <v>9895191</v>
      </c>
      <c r="W499" s="3" t="s">
        <v>47</v>
      </c>
      <c r="X499" s="3" t="s">
        <v>48</v>
      </c>
      <c r="Y499" s="3" t="s">
        <v>49</v>
      </c>
      <c r="Z499" s="3" t="s">
        <v>50</v>
      </c>
      <c r="AA499" s="3" t="s">
        <v>51</v>
      </c>
      <c r="AB499" s="3" t="s">
        <v>52</v>
      </c>
      <c r="AC499" s="3" t="s">
        <v>53</v>
      </c>
      <c r="AH499" s="3" t="s">
        <v>54</v>
      </c>
      <c r="AJ499" s="3" t="s">
        <v>55</v>
      </c>
      <c r="AK499" s="3" t="s">
        <v>126</v>
      </c>
      <c r="AL499" s="3" t="s">
        <v>68</v>
      </c>
      <c r="AM499" s="3" t="s">
        <v>63</v>
      </c>
      <c r="AO499" s="3" t="s">
        <v>58</v>
      </c>
    </row>
    <row r="500" spans="1:41" x14ac:dyDescent="0.25">
      <c r="A500" t="str">
        <f>VLOOKUP(AC500,'CORRELAÇÃO UNIDADES'!A:B,2,0)</f>
        <v>DTCC</v>
      </c>
      <c r="B500">
        <f t="shared" si="7"/>
        <v>2</v>
      </c>
      <c r="C500" s="2">
        <v>651146019</v>
      </c>
      <c r="D500" s="2">
        <v>109978</v>
      </c>
      <c r="E500" s="3" t="s">
        <v>39</v>
      </c>
      <c r="F500" s="4">
        <v>43880.350350844907</v>
      </c>
      <c r="G500" s="3" t="s">
        <v>332</v>
      </c>
      <c r="H500" s="3" t="s">
        <v>41</v>
      </c>
      <c r="I500" s="3" t="s">
        <v>60</v>
      </c>
      <c r="J500" s="3" t="s">
        <v>333</v>
      </c>
      <c r="K500" s="2">
        <v>1977</v>
      </c>
      <c r="L500" s="2">
        <v>3327</v>
      </c>
      <c r="M500" s="3" t="s">
        <v>334</v>
      </c>
      <c r="N500" s="3" t="s">
        <v>45</v>
      </c>
      <c r="O500" s="3" t="s">
        <v>61</v>
      </c>
      <c r="P500" s="5">
        <v>62.51</v>
      </c>
      <c r="Q500" s="6">
        <v>4</v>
      </c>
      <c r="R500" s="2">
        <v>77469</v>
      </c>
      <c r="S500" s="2">
        <v>236</v>
      </c>
      <c r="T500" s="7">
        <v>3.78</v>
      </c>
      <c r="U500" s="8">
        <v>250</v>
      </c>
      <c r="V500" s="2">
        <v>9895191</v>
      </c>
      <c r="W500" s="3" t="s">
        <v>47</v>
      </c>
      <c r="X500" s="3" t="s">
        <v>48</v>
      </c>
      <c r="Y500" s="3" t="s">
        <v>49</v>
      </c>
      <c r="Z500" s="3" t="s">
        <v>50</v>
      </c>
      <c r="AA500" s="3" t="s">
        <v>51</v>
      </c>
      <c r="AB500" s="3" t="s">
        <v>52</v>
      </c>
      <c r="AC500" s="3" t="s">
        <v>53</v>
      </c>
      <c r="AH500" s="3" t="s">
        <v>54</v>
      </c>
      <c r="AJ500" s="3" t="s">
        <v>55</v>
      </c>
      <c r="AK500" s="3" t="s">
        <v>335</v>
      </c>
      <c r="AL500" s="3" t="s">
        <v>68</v>
      </c>
      <c r="AM500" s="3" t="s">
        <v>63</v>
      </c>
      <c r="AO500" s="3" t="s">
        <v>58</v>
      </c>
    </row>
    <row r="501" spans="1:41" x14ac:dyDescent="0.25">
      <c r="A501" t="str">
        <f>VLOOKUP(AC501,'CORRELAÇÃO UNIDADES'!A:B,2,0)</f>
        <v>DTCC</v>
      </c>
      <c r="B501">
        <f t="shared" si="7"/>
        <v>2</v>
      </c>
      <c r="C501" s="2">
        <v>651187543</v>
      </c>
      <c r="D501" s="2">
        <v>109978</v>
      </c>
      <c r="E501" s="3" t="s">
        <v>39</v>
      </c>
      <c r="F501" s="4">
        <v>43880.457122175925</v>
      </c>
      <c r="G501" s="3" t="s">
        <v>160</v>
      </c>
      <c r="H501" s="3" t="s">
        <v>41</v>
      </c>
      <c r="I501" s="3" t="s">
        <v>161</v>
      </c>
      <c r="J501" s="3" t="s">
        <v>43</v>
      </c>
      <c r="K501" s="2">
        <v>2014</v>
      </c>
      <c r="L501" s="2">
        <v>78048246</v>
      </c>
      <c r="M501" s="3" t="s">
        <v>458</v>
      </c>
      <c r="N501" s="3" t="s">
        <v>45</v>
      </c>
      <c r="O501" s="3" t="s">
        <v>84</v>
      </c>
      <c r="P501" s="5">
        <v>17.760000000000002</v>
      </c>
      <c r="Q501" s="6">
        <v>4.84</v>
      </c>
      <c r="R501" s="2">
        <v>121433</v>
      </c>
      <c r="S501" s="2">
        <v>94</v>
      </c>
      <c r="T501" s="7">
        <v>5.29</v>
      </c>
      <c r="U501" s="8">
        <v>85.92</v>
      </c>
      <c r="V501" s="2">
        <v>9895191</v>
      </c>
      <c r="W501" s="3" t="s">
        <v>47</v>
      </c>
      <c r="X501" s="3" t="s">
        <v>48</v>
      </c>
      <c r="Y501" s="3" t="s">
        <v>49</v>
      </c>
      <c r="Z501" s="3" t="s">
        <v>50</v>
      </c>
      <c r="AA501" s="3" t="s">
        <v>51</v>
      </c>
      <c r="AB501" s="3" t="s">
        <v>52</v>
      </c>
      <c r="AC501" s="3" t="s">
        <v>53</v>
      </c>
      <c r="AH501" s="3" t="s">
        <v>54</v>
      </c>
      <c r="AJ501" s="3" t="s">
        <v>55</v>
      </c>
      <c r="AK501" s="3" t="s">
        <v>163</v>
      </c>
      <c r="AL501" s="3" t="s">
        <v>68</v>
      </c>
      <c r="AM501" s="3" t="s">
        <v>164</v>
      </c>
      <c r="AO501" s="3" t="s">
        <v>58</v>
      </c>
    </row>
    <row r="502" spans="1:41" x14ac:dyDescent="0.25">
      <c r="A502" t="str">
        <f>VLOOKUP(AC502,'CORRELAÇÃO UNIDADES'!A:B,2,0)</f>
        <v>DTCC</v>
      </c>
      <c r="B502">
        <f t="shared" si="7"/>
        <v>2</v>
      </c>
      <c r="C502" s="2">
        <v>651191623</v>
      </c>
      <c r="D502" s="2">
        <v>109978</v>
      </c>
      <c r="E502" s="3" t="s">
        <v>39</v>
      </c>
      <c r="F502" s="4">
        <v>43880.475140694442</v>
      </c>
      <c r="G502" s="3" t="s">
        <v>309</v>
      </c>
      <c r="H502" s="3" t="s">
        <v>41</v>
      </c>
      <c r="I502" s="3" t="s">
        <v>310</v>
      </c>
      <c r="J502" s="3" t="s">
        <v>311</v>
      </c>
      <c r="K502" s="2">
        <v>1997</v>
      </c>
      <c r="L502" s="2">
        <v>68674040</v>
      </c>
      <c r="M502" s="3" t="s">
        <v>162</v>
      </c>
      <c r="N502" s="3" t="s">
        <v>45</v>
      </c>
      <c r="O502" s="3" t="s">
        <v>61</v>
      </c>
      <c r="P502" s="5">
        <v>53.57</v>
      </c>
      <c r="Q502" s="6">
        <v>4</v>
      </c>
      <c r="R502" s="2">
        <v>212648</v>
      </c>
      <c r="S502" s="2">
        <v>180</v>
      </c>
      <c r="T502" s="7">
        <v>3.36</v>
      </c>
      <c r="U502" s="8">
        <v>214.23</v>
      </c>
      <c r="V502" s="2">
        <v>9895191</v>
      </c>
      <c r="W502" s="3" t="s">
        <v>47</v>
      </c>
      <c r="X502" s="3" t="s">
        <v>48</v>
      </c>
      <c r="Y502" s="3" t="s">
        <v>49</v>
      </c>
      <c r="Z502" s="3" t="s">
        <v>50</v>
      </c>
      <c r="AA502" s="3" t="s">
        <v>51</v>
      </c>
      <c r="AB502" s="3" t="s">
        <v>52</v>
      </c>
      <c r="AC502" s="3" t="s">
        <v>53</v>
      </c>
      <c r="AH502" s="3" t="s">
        <v>54</v>
      </c>
      <c r="AJ502" s="3" t="s">
        <v>55</v>
      </c>
      <c r="AK502" s="3" t="s">
        <v>312</v>
      </c>
      <c r="AL502" s="3" t="s">
        <v>68</v>
      </c>
      <c r="AM502" s="3" t="s">
        <v>63</v>
      </c>
      <c r="AO502" s="3" t="s">
        <v>58</v>
      </c>
    </row>
    <row r="503" spans="1:41" x14ac:dyDescent="0.25">
      <c r="A503" t="str">
        <f>VLOOKUP(AC503,'CORRELAÇÃO UNIDADES'!A:B,2,0)</f>
        <v>DTCC</v>
      </c>
      <c r="B503">
        <f t="shared" si="7"/>
        <v>2</v>
      </c>
      <c r="C503" s="2">
        <v>651207587</v>
      </c>
      <c r="D503" s="2">
        <v>109978</v>
      </c>
      <c r="E503" s="3" t="s">
        <v>39</v>
      </c>
      <c r="F503" s="4">
        <v>43880.534300300926</v>
      </c>
      <c r="G503" s="3" t="s">
        <v>261</v>
      </c>
      <c r="H503" s="3" t="s">
        <v>41</v>
      </c>
      <c r="I503" s="3" t="s">
        <v>262</v>
      </c>
      <c r="J503" s="3" t="s">
        <v>43</v>
      </c>
      <c r="K503" s="2">
        <v>2008</v>
      </c>
      <c r="L503" s="2">
        <v>2042107</v>
      </c>
      <c r="M503" s="3" t="s">
        <v>315</v>
      </c>
      <c r="N503" s="3" t="s">
        <v>45</v>
      </c>
      <c r="O503" s="3" t="s">
        <v>61</v>
      </c>
      <c r="P503" s="5">
        <v>37.5</v>
      </c>
      <c r="Q503" s="6">
        <v>4</v>
      </c>
      <c r="R503" s="2">
        <v>253708</v>
      </c>
      <c r="S503" s="2">
        <v>311</v>
      </c>
      <c r="T503" s="7">
        <v>8.2899999999999991</v>
      </c>
      <c r="U503" s="8">
        <v>150</v>
      </c>
      <c r="V503" s="2">
        <v>9895191</v>
      </c>
      <c r="W503" s="3" t="s">
        <v>47</v>
      </c>
      <c r="X503" s="3" t="s">
        <v>48</v>
      </c>
      <c r="Y503" s="3" t="s">
        <v>49</v>
      </c>
      <c r="Z503" s="3" t="s">
        <v>50</v>
      </c>
      <c r="AA503" s="3" t="s">
        <v>51</v>
      </c>
      <c r="AB503" s="3" t="s">
        <v>52</v>
      </c>
      <c r="AC503" s="3" t="s">
        <v>53</v>
      </c>
      <c r="AH503" s="3" t="s">
        <v>54</v>
      </c>
      <c r="AJ503" s="3" t="s">
        <v>55</v>
      </c>
      <c r="AK503" s="3" t="s">
        <v>263</v>
      </c>
      <c r="AL503" s="3" t="s">
        <v>68</v>
      </c>
      <c r="AM503" s="3" t="s">
        <v>113</v>
      </c>
      <c r="AO503" s="3" t="s">
        <v>58</v>
      </c>
    </row>
    <row r="504" spans="1:41" x14ac:dyDescent="0.25">
      <c r="A504" t="str">
        <f>VLOOKUP(AC504,'CORRELAÇÃO UNIDADES'!A:B,2,0)</f>
        <v>DTCC</v>
      </c>
      <c r="B504">
        <f t="shared" si="7"/>
        <v>2</v>
      </c>
      <c r="C504" s="2">
        <v>651210215</v>
      </c>
      <c r="D504" s="2">
        <v>109978</v>
      </c>
      <c r="E504" s="3" t="s">
        <v>39</v>
      </c>
      <c r="F504" s="4">
        <v>43880.543099143521</v>
      </c>
      <c r="G504" s="3" t="s">
        <v>487</v>
      </c>
      <c r="H504" s="3" t="s">
        <v>41</v>
      </c>
      <c r="I504" s="3" t="s">
        <v>253</v>
      </c>
      <c r="J504" s="3" t="s">
        <v>485</v>
      </c>
      <c r="K504" s="2">
        <v>2012</v>
      </c>
      <c r="L504" s="2">
        <v>395366</v>
      </c>
      <c r="M504" s="3" t="s">
        <v>488</v>
      </c>
      <c r="N504" s="3" t="s">
        <v>45</v>
      </c>
      <c r="O504" s="3" t="s">
        <v>84</v>
      </c>
      <c r="P504" s="5">
        <v>45.84</v>
      </c>
      <c r="Q504" s="6">
        <v>4.8</v>
      </c>
      <c r="R504" s="2">
        <v>218170</v>
      </c>
      <c r="S504" s="2">
        <v>395</v>
      </c>
      <c r="T504" s="7">
        <v>8.6199999999999992</v>
      </c>
      <c r="U504" s="8">
        <v>220.06</v>
      </c>
      <c r="V504" s="2">
        <v>11396534</v>
      </c>
      <c r="W504" s="3" t="s">
        <v>72</v>
      </c>
      <c r="X504" s="3" t="s">
        <v>48</v>
      </c>
      <c r="Y504" s="3" t="s">
        <v>73</v>
      </c>
      <c r="Z504" s="3" t="s">
        <v>74</v>
      </c>
      <c r="AA504" s="3" t="s">
        <v>51</v>
      </c>
      <c r="AB504" s="3" t="s">
        <v>52</v>
      </c>
      <c r="AC504" s="3" t="s">
        <v>53</v>
      </c>
      <c r="AH504" s="3" t="s">
        <v>54</v>
      </c>
      <c r="AJ504" s="3" t="s">
        <v>352</v>
      </c>
      <c r="AK504" s="3" t="s">
        <v>489</v>
      </c>
      <c r="AL504" s="3" t="s">
        <v>256</v>
      </c>
      <c r="AM504" s="3" t="s">
        <v>257</v>
      </c>
      <c r="AO504" s="3" t="s">
        <v>58</v>
      </c>
    </row>
    <row r="505" spans="1:41" x14ac:dyDescent="0.25">
      <c r="A505" t="str">
        <f>VLOOKUP(AC505,'CORRELAÇÃO UNIDADES'!A:B,2,0)</f>
        <v>PROINFRA</v>
      </c>
      <c r="B505">
        <f t="shared" si="7"/>
        <v>2</v>
      </c>
      <c r="C505" s="2">
        <v>651215987</v>
      </c>
      <c r="D505" s="2">
        <v>109978</v>
      </c>
      <c r="E505" s="3" t="s">
        <v>39</v>
      </c>
      <c r="F505" s="4">
        <v>43880.560669560182</v>
      </c>
      <c r="G505" s="3" t="s">
        <v>138</v>
      </c>
      <c r="H505" s="3" t="s">
        <v>41</v>
      </c>
      <c r="I505" s="3" t="s">
        <v>131</v>
      </c>
      <c r="J505" s="3" t="s">
        <v>43</v>
      </c>
      <c r="K505" s="2">
        <v>2016</v>
      </c>
      <c r="L505" s="2">
        <v>395326</v>
      </c>
      <c r="M505" s="3" t="s">
        <v>463</v>
      </c>
      <c r="N505" s="3" t="s">
        <v>45</v>
      </c>
      <c r="O505" s="3" t="s">
        <v>84</v>
      </c>
      <c r="P505" s="5">
        <v>3</v>
      </c>
      <c r="Q505" s="6">
        <v>4.8</v>
      </c>
      <c r="R505" s="2">
        <v>111735</v>
      </c>
      <c r="S505" s="2">
        <v>5</v>
      </c>
      <c r="T505" s="7">
        <v>1.67</v>
      </c>
      <c r="U505" s="8">
        <v>14.4</v>
      </c>
      <c r="V505" s="2">
        <v>11396534</v>
      </c>
      <c r="W505" s="3" t="s">
        <v>72</v>
      </c>
      <c r="X505" s="3" t="s">
        <v>48</v>
      </c>
      <c r="Y505" s="3" t="s">
        <v>73</v>
      </c>
      <c r="Z505" s="3" t="s">
        <v>74</v>
      </c>
      <c r="AA505" s="3" t="s">
        <v>51</v>
      </c>
      <c r="AB505" s="3" t="s">
        <v>52</v>
      </c>
      <c r="AC505" s="3" t="s">
        <v>75</v>
      </c>
      <c r="AH505" s="3" t="s">
        <v>54</v>
      </c>
      <c r="AJ505" s="3" t="s">
        <v>352</v>
      </c>
      <c r="AK505" s="3" t="s">
        <v>139</v>
      </c>
      <c r="AL505" s="3" t="s">
        <v>120</v>
      </c>
      <c r="AM505" s="3" t="s">
        <v>133</v>
      </c>
      <c r="AO505" s="3" t="s">
        <v>134</v>
      </c>
    </row>
    <row r="506" spans="1:41" x14ac:dyDescent="0.25">
      <c r="A506" t="str">
        <f>VLOOKUP(AC506,'CORRELAÇÃO UNIDADES'!A:B,2,0)</f>
        <v>PROINFRA</v>
      </c>
      <c r="B506">
        <f t="shared" si="7"/>
        <v>2</v>
      </c>
      <c r="C506" s="2">
        <v>651216092</v>
      </c>
      <c r="D506" s="2">
        <v>109978</v>
      </c>
      <c r="E506" s="3" t="s">
        <v>39</v>
      </c>
      <c r="F506" s="4">
        <v>43880.561220254633</v>
      </c>
      <c r="G506" s="3" t="s">
        <v>144</v>
      </c>
      <c r="H506" s="3" t="s">
        <v>41</v>
      </c>
      <c r="I506" s="3" t="s">
        <v>136</v>
      </c>
      <c r="J506" s="3" t="s">
        <v>43</v>
      </c>
      <c r="K506" s="2">
        <v>2011</v>
      </c>
      <c r="L506" s="2">
        <v>395326</v>
      </c>
      <c r="M506" s="3" t="s">
        <v>463</v>
      </c>
      <c r="N506" s="3" t="s">
        <v>45</v>
      </c>
      <c r="O506" s="3" t="s">
        <v>84</v>
      </c>
      <c r="P506" s="5">
        <v>3</v>
      </c>
      <c r="Q506" s="6">
        <v>4.8</v>
      </c>
      <c r="R506" s="2">
        <v>111735</v>
      </c>
      <c r="S506" s="2">
        <v>5</v>
      </c>
      <c r="T506" s="7">
        <v>1.67</v>
      </c>
      <c r="U506" s="8">
        <v>14.4</v>
      </c>
      <c r="V506" s="2">
        <v>11396534</v>
      </c>
      <c r="W506" s="3" t="s">
        <v>72</v>
      </c>
      <c r="X506" s="3" t="s">
        <v>48</v>
      </c>
      <c r="Y506" s="3" t="s">
        <v>73</v>
      </c>
      <c r="Z506" s="3" t="s">
        <v>74</v>
      </c>
      <c r="AA506" s="3" t="s">
        <v>51</v>
      </c>
      <c r="AB506" s="3" t="s">
        <v>52</v>
      </c>
      <c r="AC506" s="3" t="s">
        <v>75</v>
      </c>
      <c r="AH506" s="3" t="s">
        <v>54</v>
      </c>
      <c r="AJ506" s="3" t="s">
        <v>352</v>
      </c>
      <c r="AK506" s="3" t="s">
        <v>145</v>
      </c>
      <c r="AL506" s="3" t="s">
        <v>120</v>
      </c>
      <c r="AM506" s="3" t="s">
        <v>133</v>
      </c>
      <c r="AO506" s="3" t="s">
        <v>134</v>
      </c>
    </row>
    <row r="507" spans="1:41" x14ac:dyDescent="0.25">
      <c r="A507" t="str">
        <f>VLOOKUP(AC507,'CORRELAÇÃO UNIDADES'!A:B,2,0)</f>
        <v>PROINFRA</v>
      </c>
      <c r="B507">
        <f t="shared" si="7"/>
        <v>2</v>
      </c>
      <c r="C507" s="2">
        <v>651216214</v>
      </c>
      <c r="D507" s="2">
        <v>109978</v>
      </c>
      <c r="E507" s="3" t="s">
        <v>39</v>
      </c>
      <c r="F507" s="4">
        <v>43880.561956365738</v>
      </c>
      <c r="G507" s="3" t="s">
        <v>130</v>
      </c>
      <c r="H507" s="3" t="s">
        <v>41</v>
      </c>
      <c r="I507" s="3" t="s">
        <v>131</v>
      </c>
      <c r="J507" s="3" t="s">
        <v>43</v>
      </c>
      <c r="K507" s="2">
        <v>2012</v>
      </c>
      <c r="L507" s="2">
        <v>395326</v>
      </c>
      <c r="M507" s="3" t="s">
        <v>463</v>
      </c>
      <c r="N507" s="3" t="s">
        <v>45</v>
      </c>
      <c r="O507" s="3" t="s">
        <v>84</v>
      </c>
      <c r="P507" s="5">
        <v>3</v>
      </c>
      <c r="Q507" s="6">
        <v>4.8</v>
      </c>
      <c r="R507" s="2">
        <v>111735</v>
      </c>
      <c r="S507" s="2">
        <v>5</v>
      </c>
      <c r="T507" s="7">
        <v>1.67</v>
      </c>
      <c r="U507" s="8">
        <v>14.4</v>
      </c>
      <c r="V507" s="2">
        <v>11396534</v>
      </c>
      <c r="W507" s="3" t="s">
        <v>72</v>
      </c>
      <c r="X507" s="3" t="s">
        <v>48</v>
      </c>
      <c r="Y507" s="3" t="s">
        <v>73</v>
      </c>
      <c r="Z507" s="3" t="s">
        <v>74</v>
      </c>
      <c r="AA507" s="3" t="s">
        <v>51</v>
      </c>
      <c r="AB507" s="3" t="s">
        <v>52</v>
      </c>
      <c r="AC507" s="3" t="s">
        <v>75</v>
      </c>
      <c r="AH507" s="3" t="s">
        <v>54</v>
      </c>
      <c r="AJ507" s="3" t="s">
        <v>352</v>
      </c>
      <c r="AK507" s="3" t="s">
        <v>132</v>
      </c>
      <c r="AL507" s="3" t="s">
        <v>120</v>
      </c>
      <c r="AM507" s="3" t="s">
        <v>133</v>
      </c>
      <c r="AO507" s="3" t="s">
        <v>134</v>
      </c>
    </row>
    <row r="508" spans="1:41" x14ac:dyDescent="0.25">
      <c r="A508" t="str">
        <f>VLOOKUP(AC508,'CORRELAÇÃO UNIDADES'!A:B,2,0)</f>
        <v>PROINFRA</v>
      </c>
      <c r="B508">
        <f t="shared" si="7"/>
        <v>2</v>
      </c>
      <c r="C508" s="2">
        <v>651216366</v>
      </c>
      <c r="D508" s="2">
        <v>109978</v>
      </c>
      <c r="E508" s="3" t="s">
        <v>39</v>
      </c>
      <c r="F508" s="4">
        <v>43880.562775150465</v>
      </c>
      <c r="G508" s="3" t="s">
        <v>146</v>
      </c>
      <c r="H508" s="3" t="s">
        <v>41</v>
      </c>
      <c r="I508" s="3" t="s">
        <v>131</v>
      </c>
      <c r="J508" s="3" t="s">
        <v>43</v>
      </c>
      <c r="K508" s="2">
        <v>2016</v>
      </c>
      <c r="L508" s="2">
        <v>395326</v>
      </c>
      <c r="M508" s="3" t="s">
        <v>463</v>
      </c>
      <c r="N508" s="3" t="s">
        <v>45</v>
      </c>
      <c r="O508" s="3" t="s">
        <v>84</v>
      </c>
      <c r="P508" s="5">
        <v>3</v>
      </c>
      <c r="Q508" s="6">
        <v>4.8</v>
      </c>
      <c r="R508" s="2">
        <v>111735</v>
      </c>
      <c r="S508" s="2">
        <v>5</v>
      </c>
      <c r="T508" s="7">
        <v>1.67</v>
      </c>
      <c r="U508" s="8">
        <v>14.4</v>
      </c>
      <c r="V508" s="2">
        <v>11396534</v>
      </c>
      <c r="W508" s="3" t="s">
        <v>72</v>
      </c>
      <c r="X508" s="3" t="s">
        <v>48</v>
      </c>
      <c r="Y508" s="3" t="s">
        <v>73</v>
      </c>
      <c r="Z508" s="3" t="s">
        <v>74</v>
      </c>
      <c r="AA508" s="3" t="s">
        <v>51</v>
      </c>
      <c r="AB508" s="3" t="s">
        <v>52</v>
      </c>
      <c r="AC508" s="3" t="s">
        <v>75</v>
      </c>
      <c r="AH508" s="3" t="s">
        <v>54</v>
      </c>
      <c r="AJ508" s="3" t="s">
        <v>352</v>
      </c>
      <c r="AK508" s="3" t="s">
        <v>147</v>
      </c>
      <c r="AL508" s="3" t="s">
        <v>120</v>
      </c>
      <c r="AM508" s="3" t="s">
        <v>133</v>
      </c>
      <c r="AO508" s="3" t="s">
        <v>134</v>
      </c>
    </row>
    <row r="509" spans="1:41" x14ac:dyDescent="0.25">
      <c r="A509" t="str">
        <f>VLOOKUP(AC509,'CORRELAÇÃO UNIDADES'!A:B,2,0)</f>
        <v>PROINFRA</v>
      </c>
      <c r="B509">
        <f t="shared" si="7"/>
        <v>2</v>
      </c>
      <c r="C509" s="2">
        <v>651216450</v>
      </c>
      <c r="D509" s="2">
        <v>109978</v>
      </c>
      <c r="E509" s="3" t="s">
        <v>39</v>
      </c>
      <c r="F509" s="4">
        <v>43880.56318946759</v>
      </c>
      <c r="G509" s="3" t="s">
        <v>142</v>
      </c>
      <c r="H509" s="3" t="s">
        <v>41</v>
      </c>
      <c r="I509" s="3" t="s">
        <v>136</v>
      </c>
      <c r="J509" s="3" t="s">
        <v>43</v>
      </c>
      <c r="K509" s="2">
        <v>2011</v>
      </c>
      <c r="L509" s="2">
        <v>395326</v>
      </c>
      <c r="M509" s="3" t="s">
        <v>463</v>
      </c>
      <c r="N509" s="3" t="s">
        <v>45</v>
      </c>
      <c r="O509" s="3" t="s">
        <v>84</v>
      </c>
      <c r="P509" s="5">
        <v>3</v>
      </c>
      <c r="Q509" s="6">
        <v>4.8</v>
      </c>
      <c r="R509" s="2">
        <v>111735</v>
      </c>
      <c r="S509" s="2">
        <v>5</v>
      </c>
      <c r="T509" s="7">
        <v>1.67</v>
      </c>
      <c r="U509" s="8">
        <v>14.4</v>
      </c>
      <c r="V509" s="2">
        <v>11396534</v>
      </c>
      <c r="W509" s="3" t="s">
        <v>72</v>
      </c>
      <c r="X509" s="3" t="s">
        <v>48</v>
      </c>
      <c r="Y509" s="3" t="s">
        <v>73</v>
      </c>
      <c r="Z509" s="3" t="s">
        <v>74</v>
      </c>
      <c r="AA509" s="3" t="s">
        <v>51</v>
      </c>
      <c r="AB509" s="3" t="s">
        <v>52</v>
      </c>
      <c r="AC509" s="3" t="s">
        <v>75</v>
      </c>
      <c r="AH509" s="3" t="s">
        <v>54</v>
      </c>
      <c r="AJ509" s="3" t="s">
        <v>352</v>
      </c>
      <c r="AK509" s="3" t="s">
        <v>143</v>
      </c>
      <c r="AL509" s="3" t="s">
        <v>120</v>
      </c>
      <c r="AM509" s="3" t="s">
        <v>133</v>
      </c>
      <c r="AO509" s="3" t="s">
        <v>134</v>
      </c>
    </row>
    <row r="510" spans="1:41" x14ac:dyDescent="0.25">
      <c r="A510" t="str">
        <f>VLOOKUP(AC510,'CORRELAÇÃO UNIDADES'!A:B,2,0)</f>
        <v>PROINFRA</v>
      </c>
      <c r="B510">
        <f t="shared" si="7"/>
        <v>2</v>
      </c>
      <c r="C510" s="2">
        <v>651216543</v>
      </c>
      <c r="D510" s="2">
        <v>109978</v>
      </c>
      <c r="E510" s="3" t="s">
        <v>39</v>
      </c>
      <c r="F510" s="4">
        <v>43880.56370431713</v>
      </c>
      <c r="G510" s="3" t="s">
        <v>150</v>
      </c>
      <c r="H510" s="3" t="s">
        <v>41</v>
      </c>
      <c r="I510" s="3" t="s">
        <v>131</v>
      </c>
      <c r="J510" s="3" t="s">
        <v>43</v>
      </c>
      <c r="K510" s="2">
        <v>2016</v>
      </c>
      <c r="L510" s="2">
        <v>395326</v>
      </c>
      <c r="M510" s="3" t="s">
        <v>463</v>
      </c>
      <c r="N510" s="3" t="s">
        <v>45</v>
      </c>
      <c r="O510" s="3" t="s">
        <v>84</v>
      </c>
      <c r="P510" s="5">
        <v>3</v>
      </c>
      <c r="Q510" s="6">
        <v>4.8</v>
      </c>
      <c r="R510" s="2">
        <v>111735</v>
      </c>
      <c r="S510" s="2">
        <v>5</v>
      </c>
      <c r="T510" s="7">
        <v>1.67</v>
      </c>
      <c r="U510" s="8">
        <v>14.4</v>
      </c>
      <c r="V510" s="2">
        <v>11396534</v>
      </c>
      <c r="W510" s="3" t="s">
        <v>72</v>
      </c>
      <c r="X510" s="3" t="s">
        <v>48</v>
      </c>
      <c r="Y510" s="3" t="s">
        <v>73</v>
      </c>
      <c r="Z510" s="3" t="s">
        <v>74</v>
      </c>
      <c r="AA510" s="3" t="s">
        <v>51</v>
      </c>
      <c r="AB510" s="3" t="s">
        <v>52</v>
      </c>
      <c r="AC510" s="3" t="s">
        <v>75</v>
      </c>
      <c r="AH510" s="3" t="s">
        <v>54</v>
      </c>
      <c r="AJ510" s="3" t="s">
        <v>352</v>
      </c>
      <c r="AK510" s="3" t="s">
        <v>151</v>
      </c>
      <c r="AL510" s="3" t="s">
        <v>120</v>
      </c>
      <c r="AM510" s="3" t="s">
        <v>133</v>
      </c>
      <c r="AO510" s="3" t="s">
        <v>134</v>
      </c>
    </row>
    <row r="511" spans="1:41" x14ac:dyDescent="0.25">
      <c r="A511" t="str">
        <f>VLOOKUP(AC511,'CORRELAÇÃO UNIDADES'!A:B,2,0)</f>
        <v>PROINFRA</v>
      </c>
      <c r="B511">
        <f t="shared" si="7"/>
        <v>2</v>
      </c>
      <c r="C511" s="2">
        <v>651216667</v>
      </c>
      <c r="D511" s="2">
        <v>109978</v>
      </c>
      <c r="E511" s="3" t="s">
        <v>39</v>
      </c>
      <c r="F511" s="4">
        <v>43880.564414699074</v>
      </c>
      <c r="G511" s="3" t="s">
        <v>140</v>
      </c>
      <c r="H511" s="3" t="s">
        <v>41</v>
      </c>
      <c r="I511" s="3" t="s">
        <v>131</v>
      </c>
      <c r="J511" s="3" t="s">
        <v>43</v>
      </c>
      <c r="K511" s="2">
        <v>2012</v>
      </c>
      <c r="L511" s="2">
        <v>395326</v>
      </c>
      <c r="M511" s="3" t="s">
        <v>463</v>
      </c>
      <c r="N511" s="3" t="s">
        <v>45</v>
      </c>
      <c r="O511" s="3" t="s">
        <v>84</v>
      </c>
      <c r="P511" s="5">
        <v>3</v>
      </c>
      <c r="Q511" s="6">
        <v>4.8</v>
      </c>
      <c r="R511" s="2">
        <v>111735</v>
      </c>
      <c r="S511" s="2">
        <v>5</v>
      </c>
      <c r="T511" s="7">
        <v>1.67</v>
      </c>
      <c r="U511" s="8">
        <v>14.4</v>
      </c>
      <c r="V511" s="2">
        <v>11396534</v>
      </c>
      <c r="W511" s="3" t="s">
        <v>72</v>
      </c>
      <c r="X511" s="3" t="s">
        <v>48</v>
      </c>
      <c r="Y511" s="3" t="s">
        <v>73</v>
      </c>
      <c r="Z511" s="3" t="s">
        <v>74</v>
      </c>
      <c r="AA511" s="3" t="s">
        <v>51</v>
      </c>
      <c r="AB511" s="3" t="s">
        <v>52</v>
      </c>
      <c r="AC511" s="3" t="s">
        <v>75</v>
      </c>
      <c r="AH511" s="3" t="s">
        <v>54</v>
      </c>
      <c r="AJ511" s="3" t="s">
        <v>352</v>
      </c>
      <c r="AK511" s="3" t="s">
        <v>141</v>
      </c>
      <c r="AL511" s="3" t="s">
        <v>120</v>
      </c>
      <c r="AM511" s="3" t="s">
        <v>133</v>
      </c>
      <c r="AO511" s="3" t="s">
        <v>134</v>
      </c>
    </row>
    <row r="512" spans="1:41" x14ac:dyDescent="0.25">
      <c r="A512" t="str">
        <f>VLOOKUP(AC512,'CORRELAÇÃO UNIDADES'!A:B,2,0)</f>
        <v>PROINFRA</v>
      </c>
      <c r="B512">
        <f t="shared" si="7"/>
        <v>2</v>
      </c>
      <c r="C512" s="2">
        <v>651217835</v>
      </c>
      <c r="D512" s="2">
        <v>109978</v>
      </c>
      <c r="E512" s="3" t="s">
        <v>39</v>
      </c>
      <c r="F512" s="4">
        <v>43880.565675034719</v>
      </c>
      <c r="G512" s="3" t="s">
        <v>152</v>
      </c>
      <c r="H512" s="3" t="s">
        <v>41</v>
      </c>
      <c r="I512" s="3" t="s">
        <v>131</v>
      </c>
      <c r="J512" s="3" t="s">
        <v>43</v>
      </c>
      <c r="K512" s="2">
        <v>2016</v>
      </c>
      <c r="L512" s="2">
        <v>395326</v>
      </c>
      <c r="M512" s="3" t="s">
        <v>463</v>
      </c>
      <c r="N512" s="3" t="s">
        <v>45</v>
      </c>
      <c r="O512" s="3" t="s">
        <v>84</v>
      </c>
      <c r="P512" s="5">
        <v>3</v>
      </c>
      <c r="Q512" s="6">
        <v>4.8</v>
      </c>
      <c r="R512" s="2">
        <v>111735</v>
      </c>
      <c r="S512" s="2">
        <v>5</v>
      </c>
      <c r="T512" s="7">
        <v>1.67</v>
      </c>
      <c r="U512" s="8">
        <v>14.4</v>
      </c>
      <c r="V512" s="2">
        <v>11396534</v>
      </c>
      <c r="W512" s="3" t="s">
        <v>72</v>
      </c>
      <c r="X512" s="3" t="s">
        <v>48</v>
      </c>
      <c r="Y512" s="3" t="s">
        <v>73</v>
      </c>
      <c r="Z512" s="3" t="s">
        <v>74</v>
      </c>
      <c r="AA512" s="3" t="s">
        <v>51</v>
      </c>
      <c r="AB512" s="3" t="s">
        <v>52</v>
      </c>
      <c r="AC512" s="3" t="s">
        <v>75</v>
      </c>
      <c r="AH512" s="3" t="s">
        <v>54</v>
      </c>
      <c r="AJ512" s="3" t="s">
        <v>352</v>
      </c>
      <c r="AK512" s="3" t="s">
        <v>153</v>
      </c>
      <c r="AL512" s="3" t="s">
        <v>120</v>
      </c>
      <c r="AM512" s="3" t="s">
        <v>133</v>
      </c>
      <c r="AO512" s="3" t="s">
        <v>134</v>
      </c>
    </row>
    <row r="513" spans="1:41" x14ac:dyDescent="0.25">
      <c r="A513" t="str">
        <f>VLOOKUP(AC513,'CORRELAÇÃO UNIDADES'!A:B,2,0)</f>
        <v>PROINFRA</v>
      </c>
      <c r="B513">
        <f t="shared" si="7"/>
        <v>2</v>
      </c>
      <c r="C513" s="2">
        <v>651217925</v>
      </c>
      <c r="D513" s="2">
        <v>109978</v>
      </c>
      <c r="E513" s="3" t="s">
        <v>39</v>
      </c>
      <c r="F513" s="4">
        <v>43880.566092627312</v>
      </c>
      <c r="G513" s="3" t="s">
        <v>135</v>
      </c>
      <c r="H513" s="3" t="s">
        <v>41</v>
      </c>
      <c r="I513" s="3" t="s">
        <v>136</v>
      </c>
      <c r="J513" s="3" t="s">
        <v>43</v>
      </c>
      <c r="K513" s="2">
        <v>2011</v>
      </c>
      <c r="L513" s="2">
        <v>395326</v>
      </c>
      <c r="M513" s="3" t="s">
        <v>463</v>
      </c>
      <c r="N513" s="3" t="s">
        <v>45</v>
      </c>
      <c r="O513" s="3" t="s">
        <v>84</v>
      </c>
      <c r="P513" s="5">
        <v>3</v>
      </c>
      <c r="Q513" s="6">
        <v>4.8</v>
      </c>
      <c r="R513" s="2">
        <v>111735</v>
      </c>
      <c r="S513" s="2">
        <v>5</v>
      </c>
      <c r="T513" s="7">
        <v>1.67</v>
      </c>
      <c r="U513" s="8">
        <v>14.4</v>
      </c>
      <c r="V513" s="2">
        <v>11396534</v>
      </c>
      <c r="W513" s="3" t="s">
        <v>72</v>
      </c>
      <c r="X513" s="3" t="s">
        <v>48</v>
      </c>
      <c r="Y513" s="3" t="s">
        <v>73</v>
      </c>
      <c r="Z513" s="3" t="s">
        <v>74</v>
      </c>
      <c r="AA513" s="3" t="s">
        <v>51</v>
      </c>
      <c r="AB513" s="3" t="s">
        <v>52</v>
      </c>
      <c r="AC513" s="3" t="s">
        <v>75</v>
      </c>
      <c r="AH513" s="3" t="s">
        <v>54</v>
      </c>
      <c r="AJ513" s="3" t="s">
        <v>352</v>
      </c>
      <c r="AK513" s="3" t="s">
        <v>137</v>
      </c>
      <c r="AL513" s="3" t="s">
        <v>120</v>
      </c>
      <c r="AM513" s="3" t="s">
        <v>133</v>
      </c>
      <c r="AO513" s="3" t="s">
        <v>134</v>
      </c>
    </row>
    <row r="514" spans="1:41" x14ac:dyDescent="0.25">
      <c r="A514" t="str">
        <f>VLOOKUP(AC514,'CORRELAÇÃO UNIDADES'!A:B,2,0)</f>
        <v>PROINFRA</v>
      </c>
      <c r="B514">
        <f t="shared" si="7"/>
        <v>2</v>
      </c>
      <c r="C514" s="2">
        <v>651218302</v>
      </c>
      <c r="D514" s="2">
        <v>109978</v>
      </c>
      <c r="E514" s="3" t="s">
        <v>39</v>
      </c>
      <c r="F514" s="4">
        <v>43880.56779671296</v>
      </c>
      <c r="G514" s="3" t="s">
        <v>148</v>
      </c>
      <c r="H514" s="3" t="s">
        <v>41</v>
      </c>
      <c r="I514" s="3" t="s">
        <v>131</v>
      </c>
      <c r="J514" s="3" t="s">
        <v>43</v>
      </c>
      <c r="K514" s="2">
        <v>2012</v>
      </c>
      <c r="L514" s="2">
        <v>395326</v>
      </c>
      <c r="M514" s="3" t="s">
        <v>463</v>
      </c>
      <c r="N514" s="3" t="s">
        <v>45</v>
      </c>
      <c r="O514" s="3" t="s">
        <v>84</v>
      </c>
      <c r="P514" s="5">
        <v>3</v>
      </c>
      <c r="Q514" s="6">
        <v>4.8</v>
      </c>
      <c r="R514" s="2">
        <v>111735</v>
      </c>
      <c r="S514" s="2">
        <v>5</v>
      </c>
      <c r="T514" s="7">
        <v>1.67</v>
      </c>
      <c r="U514" s="8">
        <v>14.4</v>
      </c>
      <c r="V514" s="2">
        <v>11396534</v>
      </c>
      <c r="W514" s="3" t="s">
        <v>72</v>
      </c>
      <c r="X514" s="3" t="s">
        <v>48</v>
      </c>
      <c r="Y514" s="3" t="s">
        <v>73</v>
      </c>
      <c r="Z514" s="3" t="s">
        <v>74</v>
      </c>
      <c r="AA514" s="3" t="s">
        <v>51</v>
      </c>
      <c r="AB514" s="3" t="s">
        <v>52</v>
      </c>
      <c r="AC514" s="3" t="s">
        <v>75</v>
      </c>
      <c r="AH514" s="3" t="s">
        <v>54</v>
      </c>
      <c r="AJ514" s="3" t="s">
        <v>352</v>
      </c>
      <c r="AK514" s="3" t="s">
        <v>149</v>
      </c>
      <c r="AL514" s="3" t="s">
        <v>120</v>
      </c>
      <c r="AM514" s="3" t="s">
        <v>133</v>
      </c>
      <c r="AO514" s="3" t="s">
        <v>134</v>
      </c>
    </row>
    <row r="515" spans="1:41" x14ac:dyDescent="0.25">
      <c r="A515" t="str">
        <f>VLOOKUP(AC515,'CORRELAÇÃO UNIDADES'!A:B,2,0)</f>
        <v>DTCC</v>
      </c>
      <c r="B515">
        <f t="shared" ref="B515:B578" si="8">MONTH(F515)</f>
        <v>2</v>
      </c>
      <c r="C515" s="2">
        <v>651237229</v>
      </c>
      <c r="D515" s="2">
        <v>109978</v>
      </c>
      <c r="E515" s="3" t="s">
        <v>39</v>
      </c>
      <c r="F515" s="4">
        <v>43880.634066585648</v>
      </c>
      <c r="G515" s="3" t="s">
        <v>93</v>
      </c>
      <c r="H515" s="3" t="s">
        <v>41</v>
      </c>
      <c r="I515" s="3" t="s">
        <v>81</v>
      </c>
      <c r="J515" s="3" t="s">
        <v>43</v>
      </c>
      <c r="K515" s="2">
        <v>2014</v>
      </c>
      <c r="L515" s="2">
        <v>395896</v>
      </c>
      <c r="M515" s="3" t="s">
        <v>83</v>
      </c>
      <c r="N515" s="3" t="s">
        <v>45</v>
      </c>
      <c r="O515" s="3" t="s">
        <v>84</v>
      </c>
      <c r="P515" s="5">
        <v>6.82</v>
      </c>
      <c r="Q515" s="6">
        <v>4.84</v>
      </c>
      <c r="R515" s="2">
        <v>42289</v>
      </c>
      <c r="S515" s="2">
        <v>251</v>
      </c>
      <c r="T515" s="7">
        <v>36.799999999999997</v>
      </c>
      <c r="U515" s="8">
        <v>33</v>
      </c>
      <c r="V515" s="2">
        <v>9895191</v>
      </c>
      <c r="W515" s="3" t="s">
        <v>47</v>
      </c>
      <c r="X515" s="3" t="s">
        <v>48</v>
      </c>
      <c r="Y515" s="3" t="s">
        <v>49</v>
      </c>
      <c r="Z515" s="3" t="s">
        <v>50</v>
      </c>
      <c r="AA515" s="3" t="s">
        <v>51</v>
      </c>
      <c r="AB515" s="3" t="s">
        <v>52</v>
      </c>
      <c r="AC515" s="3" t="s">
        <v>53</v>
      </c>
      <c r="AH515" s="3" t="s">
        <v>54</v>
      </c>
      <c r="AJ515" s="3" t="s">
        <v>55</v>
      </c>
      <c r="AK515" s="3" t="s">
        <v>94</v>
      </c>
      <c r="AL515" s="3" t="s">
        <v>68</v>
      </c>
      <c r="AM515" s="3" t="s">
        <v>81</v>
      </c>
      <c r="AO515" s="3" t="s">
        <v>58</v>
      </c>
    </row>
    <row r="516" spans="1:41" x14ac:dyDescent="0.25">
      <c r="A516" t="str">
        <f>VLOOKUP(AC516,'CORRELAÇÃO UNIDADES'!A:B,2,0)</f>
        <v>DTCC</v>
      </c>
      <c r="B516">
        <f t="shared" si="8"/>
        <v>2</v>
      </c>
      <c r="C516" s="2">
        <v>651237648</v>
      </c>
      <c r="D516" s="2">
        <v>109978</v>
      </c>
      <c r="E516" s="3" t="s">
        <v>39</v>
      </c>
      <c r="F516" s="4">
        <v>43880.635604467592</v>
      </c>
      <c r="G516" s="3" t="s">
        <v>167</v>
      </c>
      <c r="H516" s="3" t="s">
        <v>41</v>
      </c>
      <c r="I516" s="3" t="s">
        <v>168</v>
      </c>
      <c r="J516" s="3" t="s">
        <v>43</v>
      </c>
      <c r="K516" s="2">
        <v>2010</v>
      </c>
      <c r="L516" s="2">
        <v>395896</v>
      </c>
      <c r="M516" s="3" t="s">
        <v>83</v>
      </c>
      <c r="N516" s="3" t="s">
        <v>45</v>
      </c>
      <c r="O516" s="3" t="s">
        <v>84</v>
      </c>
      <c r="P516" s="5">
        <v>18.399999999999999</v>
      </c>
      <c r="Q516" s="6">
        <v>4.84</v>
      </c>
      <c r="R516" s="2">
        <v>331569</v>
      </c>
      <c r="S516" s="2">
        <v>126</v>
      </c>
      <c r="T516" s="7">
        <v>6.85</v>
      </c>
      <c r="U516" s="8">
        <v>89.02</v>
      </c>
      <c r="V516" s="2">
        <v>9895191</v>
      </c>
      <c r="W516" s="3" t="s">
        <v>47</v>
      </c>
      <c r="X516" s="3" t="s">
        <v>48</v>
      </c>
      <c r="Y516" s="3" t="s">
        <v>49</v>
      </c>
      <c r="Z516" s="3" t="s">
        <v>50</v>
      </c>
      <c r="AA516" s="3" t="s">
        <v>51</v>
      </c>
      <c r="AB516" s="3" t="s">
        <v>52</v>
      </c>
      <c r="AC516" s="3" t="s">
        <v>53</v>
      </c>
      <c r="AH516" s="3" t="s">
        <v>54</v>
      </c>
      <c r="AJ516" s="3" t="s">
        <v>55</v>
      </c>
      <c r="AK516" s="3" t="s">
        <v>169</v>
      </c>
      <c r="AL516" s="3" t="s">
        <v>68</v>
      </c>
      <c r="AM516" s="3" t="s">
        <v>170</v>
      </c>
      <c r="AO516" s="3" t="s">
        <v>58</v>
      </c>
    </row>
    <row r="517" spans="1:41" x14ac:dyDescent="0.25">
      <c r="A517" t="str">
        <f>VLOOKUP(AC517,'CORRELAÇÃO UNIDADES'!A:B,2,0)</f>
        <v>PROINFRA</v>
      </c>
      <c r="B517">
        <f t="shared" si="8"/>
        <v>2</v>
      </c>
      <c r="C517" s="2">
        <v>651238730</v>
      </c>
      <c r="D517" s="2">
        <v>109978</v>
      </c>
      <c r="E517" s="3" t="s">
        <v>39</v>
      </c>
      <c r="F517" s="4">
        <v>43880.639548101855</v>
      </c>
      <c r="G517" s="3" t="s">
        <v>264</v>
      </c>
      <c r="H517" s="3" t="s">
        <v>41</v>
      </c>
      <c r="I517" s="3" t="s">
        <v>81</v>
      </c>
      <c r="J517" s="3" t="s">
        <v>265</v>
      </c>
      <c r="K517" s="2">
        <v>2014</v>
      </c>
      <c r="L517" s="2">
        <v>395896</v>
      </c>
      <c r="M517" s="3" t="s">
        <v>83</v>
      </c>
      <c r="N517" s="3" t="s">
        <v>45</v>
      </c>
      <c r="O517" s="3" t="s">
        <v>84</v>
      </c>
      <c r="P517" s="5">
        <v>6.25</v>
      </c>
      <c r="Q517" s="6">
        <v>4.84</v>
      </c>
      <c r="R517" s="2">
        <v>77857</v>
      </c>
      <c r="S517" s="2">
        <v>256</v>
      </c>
      <c r="T517" s="7">
        <v>40.96</v>
      </c>
      <c r="U517" s="8">
        <v>30.24</v>
      </c>
      <c r="V517" s="2">
        <v>9895191</v>
      </c>
      <c r="W517" s="3" t="s">
        <v>47</v>
      </c>
      <c r="X517" s="3" t="s">
        <v>48</v>
      </c>
      <c r="Y517" s="3" t="s">
        <v>49</v>
      </c>
      <c r="Z517" s="3" t="s">
        <v>50</v>
      </c>
      <c r="AA517" s="3" t="s">
        <v>51</v>
      </c>
      <c r="AB517" s="3" t="s">
        <v>52</v>
      </c>
      <c r="AC517" s="3" t="s">
        <v>85</v>
      </c>
      <c r="AH517" s="3" t="s">
        <v>54</v>
      </c>
      <c r="AJ517" s="3" t="s">
        <v>55</v>
      </c>
      <c r="AK517" s="3" t="s">
        <v>266</v>
      </c>
      <c r="AL517" s="3" t="s">
        <v>68</v>
      </c>
      <c r="AM517" s="3" t="s">
        <v>81</v>
      </c>
      <c r="AO517" s="3" t="s">
        <v>58</v>
      </c>
    </row>
    <row r="518" spans="1:41" x14ac:dyDescent="0.25">
      <c r="A518" t="str">
        <f>VLOOKUP(AC518,'CORRELAÇÃO UNIDADES'!A:B,2,0)</f>
        <v>PROINFRA</v>
      </c>
      <c r="B518">
        <f t="shared" si="8"/>
        <v>2</v>
      </c>
      <c r="C518" s="2">
        <v>651240352</v>
      </c>
      <c r="D518" s="2">
        <v>109978</v>
      </c>
      <c r="E518" s="3" t="s">
        <v>39</v>
      </c>
      <c r="F518" s="4">
        <v>43880.641767893518</v>
      </c>
      <c r="G518" s="3" t="s">
        <v>101</v>
      </c>
      <c r="H518" s="3" t="s">
        <v>41</v>
      </c>
      <c r="I518" s="3" t="s">
        <v>81</v>
      </c>
      <c r="J518" s="3" t="s">
        <v>102</v>
      </c>
      <c r="K518" s="2">
        <v>2014</v>
      </c>
      <c r="L518" s="2">
        <v>395896</v>
      </c>
      <c r="M518" s="3" t="s">
        <v>83</v>
      </c>
      <c r="N518" s="3" t="s">
        <v>45</v>
      </c>
      <c r="O518" s="3" t="s">
        <v>84</v>
      </c>
      <c r="P518" s="5">
        <v>6.68</v>
      </c>
      <c r="Q518" s="6">
        <v>4.84</v>
      </c>
      <c r="R518" s="2">
        <v>67357</v>
      </c>
      <c r="S518" s="2">
        <v>264</v>
      </c>
      <c r="T518" s="7">
        <v>39.520000000000003</v>
      </c>
      <c r="U518" s="8">
        <v>32.32</v>
      </c>
      <c r="V518" s="2">
        <v>9895191</v>
      </c>
      <c r="W518" s="3" t="s">
        <v>47</v>
      </c>
      <c r="X518" s="3" t="s">
        <v>48</v>
      </c>
      <c r="Y518" s="3" t="s">
        <v>49</v>
      </c>
      <c r="Z518" s="3" t="s">
        <v>50</v>
      </c>
      <c r="AA518" s="3" t="s">
        <v>51</v>
      </c>
      <c r="AB518" s="3" t="s">
        <v>52</v>
      </c>
      <c r="AC518" s="3" t="s">
        <v>85</v>
      </c>
      <c r="AH518" s="3" t="s">
        <v>54</v>
      </c>
      <c r="AJ518" s="3" t="s">
        <v>55</v>
      </c>
      <c r="AK518" s="3" t="s">
        <v>103</v>
      </c>
      <c r="AL518" s="3" t="s">
        <v>68</v>
      </c>
      <c r="AM518" s="3" t="s">
        <v>81</v>
      </c>
      <c r="AO518" s="3" t="s">
        <v>58</v>
      </c>
    </row>
    <row r="519" spans="1:41" x14ac:dyDescent="0.25">
      <c r="A519" t="str">
        <f>VLOOKUP(AC519,'CORRELAÇÃO UNIDADES'!A:B,2,0)</f>
        <v>DTCC</v>
      </c>
      <c r="B519">
        <f t="shared" si="8"/>
        <v>2</v>
      </c>
      <c r="C519" s="2">
        <v>651294391</v>
      </c>
      <c r="D519" s="2">
        <v>109978</v>
      </c>
      <c r="E519" s="3" t="s">
        <v>39</v>
      </c>
      <c r="F519" s="4">
        <v>43880.798506898151</v>
      </c>
      <c r="G519" s="3" t="s">
        <v>473</v>
      </c>
      <c r="H519" s="3" t="s">
        <v>41</v>
      </c>
      <c r="I519" s="3" t="s">
        <v>474</v>
      </c>
      <c r="J519" s="3" t="s">
        <v>475</v>
      </c>
      <c r="K519" s="2">
        <v>2010</v>
      </c>
      <c r="L519" s="2">
        <v>395464</v>
      </c>
      <c r="M519" s="3" t="s">
        <v>435</v>
      </c>
      <c r="N519" s="3" t="s">
        <v>45</v>
      </c>
      <c r="O519" s="3" t="s">
        <v>84</v>
      </c>
      <c r="P519" s="5">
        <v>34.07</v>
      </c>
      <c r="Q519" s="6">
        <v>4.78</v>
      </c>
      <c r="R519" s="2">
        <v>245081</v>
      </c>
      <c r="S519" s="2">
        <v>380</v>
      </c>
      <c r="T519" s="7">
        <v>11.15</v>
      </c>
      <c r="U519" s="8">
        <v>162.69</v>
      </c>
      <c r="V519" s="2">
        <v>11427537</v>
      </c>
      <c r="W519" s="3" t="s">
        <v>527</v>
      </c>
      <c r="X519" s="3" t="s">
        <v>48</v>
      </c>
      <c r="Y519" s="3" t="s">
        <v>528</v>
      </c>
      <c r="Z519" s="3" t="s">
        <v>529</v>
      </c>
      <c r="AA519" s="3" t="s">
        <v>530</v>
      </c>
      <c r="AB519" s="3" t="s">
        <v>52</v>
      </c>
      <c r="AC519" s="3" t="s">
        <v>53</v>
      </c>
      <c r="AH519" s="3" t="s">
        <v>54</v>
      </c>
      <c r="AJ519" s="3" t="s">
        <v>531</v>
      </c>
      <c r="AK519" s="3" t="s">
        <v>476</v>
      </c>
      <c r="AL519" s="3" t="s">
        <v>68</v>
      </c>
      <c r="AM519" s="3" t="s">
        <v>200</v>
      </c>
      <c r="AO519" s="3" t="s">
        <v>58</v>
      </c>
    </row>
    <row r="520" spans="1:41" x14ac:dyDescent="0.25">
      <c r="A520" t="str">
        <f>VLOOKUP(AC520,'CORRELAÇÃO UNIDADES'!A:B,2,0)</f>
        <v>PROINFRA</v>
      </c>
      <c r="B520">
        <f t="shared" si="8"/>
        <v>2</v>
      </c>
      <c r="C520" s="2">
        <v>651352163</v>
      </c>
      <c r="D520" s="2">
        <v>109978</v>
      </c>
      <c r="E520" s="3" t="s">
        <v>39</v>
      </c>
      <c r="F520" s="4">
        <v>43881.304538113429</v>
      </c>
      <c r="G520" s="3" t="s">
        <v>356</v>
      </c>
      <c r="H520" s="3" t="s">
        <v>41</v>
      </c>
      <c r="I520" s="3" t="s">
        <v>357</v>
      </c>
      <c r="J520" s="3" t="s">
        <v>43</v>
      </c>
      <c r="K520" s="2">
        <v>2011</v>
      </c>
      <c r="L520" s="2">
        <v>2622</v>
      </c>
      <c r="M520" s="3" t="s">
        <v>122</v>
      </c>
      <c r="N520" s="3" t="s">
        <v>45</v>
      </c>
      <c r="O520" s="3" t="s">
        <v>84</v>
      </c>
      <c r="P520" s="5">
        <v>58.09</v>
      </c>
      <c r="Q520" s="6">
        <v>4.84</v>
      </c>
      <c r="R520" s="2">
        <v>1</v>
      </c>
      <c r="S520" s="2">
        <v>-11110</v>
      </c>
      <c r="T520" s="7">
        <v>0</v>
      </c>
      <c r="U520" s="8">
        <v>281.04000000000002</v>
      </c>
      <c r="V520" s="2">
        <v>9895191</v>
      </c>
      <c r="W520" s="3" t="s">
        <v>47</v>
      </c>
      <c r="X520" s="3" t="s">
        <v>48</v>
      </c>
      <c r="Y520" s="3" t="s">
        <v>49</v>
      </c>
      <c r="Z520" s="3" t="s">
        <v>50</v>
      </c>
      <c r="AA520" s="3" t="s">
        <v>51</v>
      </c>
      <c r="AB520" s="3" t="s">
        <v>52</v>
      </c>
      <c r="AC520" s="3" t="s">
        <v>75</v>
      </c>
      <c r="AH520" s="3" t="s">
        <v>54</v>
      </c>
      <c r="AJ520" s="3" t="s">
        <v>55</v>
      </c>
      <c r="AK520" s="3" t="s">
        <v>532</v>
      </c>
      <c r="AL520" s="3" t="s">
        <v>120</v>
      </c>
      <c r="AM520" s="3" t="s">
        <v>113</v>
      </c>
      <c r="AO520" s="3" t="s">
        <v>134</v>
      </c>
    </row>
    <row r="521" spans="1:41" x14ac:dyDescent="0.25">
      <c r="A521" t="str">
        <f>VLOOKUP(AC521,'CORRELAÇÃO UNIDADES'!A:B,2,0)</f>
        <v>DTCC</v>
      </c>
      <c r="B521">
        <f t="shared" si="8"/>
        <v>2</v>
      </c>
      <c r="C521" s="2">
        <v>651355795</v>
      </c>
      <c r="D521" s="2">
        <v>109978</v>
      </c>
      <c r="E521" s="3" t="s">
        <v>39</v>
      </c>
      <c r="F521" s="4">
        <v>43881.313613773149</v>
      </c>
      <c r="G521" s="3" t="s">
        <v>124</v>
      </c>
      <c r="H521" s="3" t="s">
        <v>41</v>
      </c>
      <c r="I521" s="3" t="s">
        <v>60</v>
      </c>
      <c r="J521" s="3" t="s">
        <v>125</v>
      </c>
      <c r="K521" s="2">
        <v>2011</v>
      </c>
      <c r="L521" s="2">
        <v>1006030</v>
      </c>
      <c r="M521" s="3" t="s">
        <v>533</v>
      </c>
      <c r="N521" s="3" t="s">
        <v>45</v>
      </c>
      <c r="O521" s="3" t="s">
        <v>61</v>
      </c>
      <c r="P521" s="5">
        <v>50</v>
      </c>
      <c r="Q521" s="6">
        <v>4</v>
      </c>
      <c r="R521" s="2">
        <v>159150</v>
      </c>
      <c r="S521" s="2">
        <v>39</v>
      </c>
      <c r="T521" s="7">
        <v>0.78</v>
      </c>
      <c r="U521" s="8">
        <v>200</v>
      </c>
      <c r="V521" s="2">
        <v>9895191</v>
      </c>
      <c r="W521" s="3" t="s">
        <v>47</v>
      </c>
      <c r="X521" s="3" t="s">
        <v>48</v>
      </c>
      <c r="Y521" s="3" t="s">
        <v>49</v>
      </c>
      <c r="Z521" s="3" t="s">
        <v>50</v>
      </c>
      <c r="AA521" s="3" t="s">
        <v>51</v>
      </c>
      <c r="AB521" s="3" t="s">
        <v>52</v>
      </c>
      <c r="AC521" s="3" t="s">
        <v>53</v>
      </c>
      <c r="AH521" s="3" t="s">
        <v>54</v>
      </c>
      <c r="AJ521" s="3" t="s">
        <v>55</v>
      </c>
      <c r="AK521" s="3" t="s">
        <v>126</v>
      </c>
      <c r="AL521" s="3" t="s">
        <v>68</v>
      </c>
      <c r="AM521" s="3" t="s">
        <v>63</v>
      </c>
      <c r="AO521" s="3" t="s">
        <v>58</v>
      </c>
    </row>
    <row r="522" spans="1:41" x14ac:dyDescent="0.25">
      <c r="A522" t="str">
        <f>VLOOKUP(AC522,'CORRELAÇÃO UNIDADES'!A:B,2,0)</f>
        <v>DTCC</v>
      </c>
      <c r="B522">
        <f t="shared" si="8"/>
        <v>2</v>
      </c>
      <c r="C522" s="2">
        <v>651364727</v>
      </c>
      <c r="D522" s="2">
        <v>109978</v>
      </c>
      <c r="E522" s="3" t="s">
        <v>39</v>
      </c>
      <c r="F522" s="4">
        <v>43881.335287569447</v>
      </c>
      <c r="G522" s="3" t="s">
        <v>206</v>
      </c>
      <c r="H522" s="3" t="s">
        <v>41</v>
      </c>
      <c r="I522" s="3" t="s">
        <v>60</v>
      </c>
      <c r="J522" s="3" t="s">
        <v>207</v>
      </c>
      <c r="K522" s="2">
        <v>2011</v>
      </c>
      <c r="L522" s="2">
        <v>1670814</v>
      </c>
      <c r="M522" s="3" t="s">
        <v>114</v>
      </c>
      <c r="N522" s="3" t="s">
        <v>45</v>
      </c>
      <c r="O522" s="3" t="s">
        <v>106</v>
      </c>
      <c r="P522" s="5">
        <v>39.9</v>
      </c>
      <c r="Q522" s="6">
        <v>3.68</v>
      </c>
      <c r="R522" s="2">
        <v>123485</v>
      </c>
      <c r="S522" s="2">
        <v>353</v>
      </c>
      <c r="T522" s="7">
        <v>8.85</v>
      </c>
      <c r="U522" s="8">
        <v>146.99</v>
      </c>
      <c r="V522" s="2">
        <v>6103464</v>
      </c>
      <c r="W522" s="3" t="s">
        <v>190</v>
      </c>
      <c r="X522" s="3" t="s">
        <v>48</v>
      </c>
      <c r="Y522" s="3" t="s">
        <v>191</v>
      </c>
      <c r="Z522" s="3" t="s">
        <v>74</v>
      </c>
      <c r="AA522" s="3" t="s">
        <v>51</v>
      </c>
      <c r="AB522" s="3" t="s">
        <v>52</v>
      </c>
      <c r="AC522" s="3" t="s">
        <v>53</v>
      </c>
      <c r="AH522" s="3" t="s">
        <v>54</v>
      </c>
      <c r="AJ522" s="3" t="s">
        <v>192</v>
      </c>
      <c r="AK522" s="3" t="s">
        <v>208</v>
      </c>
      <c r="AL522" s="3" t="s">
        <v>68</v>
      </c>
      <c r="AM522" s="3" t="s">
        <v>63</v>
      </c>
      <c r="AO522" s="3" t="s">
        <v>58</v>
      </c>
    </row>
    <row r="523" spans="1:41" x14ac:dyDescent="0.25">
      <c r="A523" t="str">
        <f>VLOOKUP(AC523,'CORRELAÇÃO UNIDADES'!A:B,2,0)</f>
        <v>DTCC</v>
      </c>
      <c r="B523">
        <f t="shared" si="8"/>
        <v>2</v>
      </c>
      <c r="C523" s="2">
        <v>651378782</v>
      </c>
      <c r="D523" s="2">
        <v>109978</v>
      </c>
      <c r="E523" s="3" t="s">
        <v>39</v>
      </c>
      <c r="F523" s="4">
        <v>43881.358653310184</v>
      </c>
      <c r="G523" s="3" t="s">
        <v>473</v>
      </c>
      <c r="H523" s="3" t="s">
        <v>41</v>
      </c>
      <c r="I523" s="3" t="s">
        <v>474</v>
      </c>
      <c r="J523" s="3" t="s">
        <v>475</v>
      </c>
      <c r="K523" s="2">
        <v>2010</v>
      </c>
      <c r="L523" s="2">
        <v>395464</v>
      </c>
      <c r="M523" s="3" t="s">
        <v>435</v>
      </c>
      <c r="N523" s="3" t="s">
        <v>45</v>
      </c>
      <c r="O523" s="3" t="s">
        <v>84</v>
      </c>
      <c r="P523" s="5">
        <v>24.81</v>
      </c>
      <c r="Q523" s="6">
        <v>4.84</v>
      </c>
      <c r="R523" s="2">
        <v>245400</v>
      </c>
      <c r="S523" s="2">
        <v>319</v>
      </c>
      <c r="T523" s="7">
        <v>12.86</v>
      </c>
      <c r="U523" s="8">
        <v>120.03</v>
      </c>
      <c r="V523" s="2">
        <v>9895191</v>
      </c>
      <c r="W523" s="3" t="s">
        <v>47</v>
      </c>
      <c r="X523" s="3" t="s">
        <v>48</v>
      </c>
      <c r="Y523" s="3" t="s">
        <v>49</v>
      </c>
      <c r="Z523" s="3" t="s">
        <v>50</v>
      </c>
      <c r="AA523" s="3" t="s">
        <v>51</v>
      </c>
      <c r="AB523" s="3" t="s">
        <v>52</v>
      </c>
      <c r="AC523" s="3" t="s">
        <v>53</v>
      </c>
      <c r="AH523" s="3" t="s">
        <v>54</v>
      </c>
      <c r="AJ523" s="3" t="s">
        <v>55</v>
      </c>
      <c r="AK523" s="3" t="s">
        <v>476</v>
      </c>
      <c r="AL523" s="3" t="s">
        <v>68</v>
      </c>
      <c r="AM523" s="3" t="s">
        <v>200</v>
      </c>
      <c r="AO523" s="3" t="s">
        <v>58</v>
      </c>
    </row>
    <row r="524" spans="1:41" x14ac:dyDescent="0.25">
      <c r="A524" t="str">
        <f>VLOOKUP(AC524,'CORRELAÇÃO UNIDADES'!A:B,2,0)</f>
        <v>DTCC</v>
      </c>
      <c r="B524">
        <f t="shared" si="8"/>
        <v>2</v>
      </c>
      <c r="C524" s="2">
        <v>651385800</v>
      </c>
      <c r="D524" s="2">
        <v>109978</v>
      </c>
      <c r="E524" s="3" t="s">
        <v>39</v>
      </c>
      <c r="F524" s="4">
        <v>43881.376783749998</v>
      </c>
      <c r="G524" s="3" t="s">
        <v>40</v>
      </c>
      <c r="H524" s="3" t="s">
        <v>41</v>
      </c>
      <c r="I524" s="3" t="s">
        <v>329</v>
      </c>
      <c r="J524" s="3" t="s">
        <v>43</v>
      </c>
      <c r="K524" s="2">
        <v>2015</v>
      </c>
      <c r="L524" s="2">
        <v>68775056</v>
      </c>
      <c r="M524" s="3" t="s">
        <v>174</v>
      </c>
      <c r="N524" s="3" t="s">
        <v>45</v>
      </c>
      <c r="O524" s="3" t="s">
        <v>84</v>
      </c>
      <c r="P524" s="5">
        <v>20.66</v>
      </c>
      <c r="Q524" s="6">
        <v>4.84</v>
      </c>
      <c r="R524" s="2">
        <v>96491</v>
      </c>
      <c r="S524" s="2">
        <v>237</v>
      </c>
      <c r="T524" s="7">
        <v>11.47</v>
      </c>
      <c r="U524" s="8">
        <v>100</v>
      </c>
      <c r="V524" s="2">
        <v>9895191</v>
      </c>
      <c r="W524" s="3" t="s">
        <v>47</v>
      </c>
      <c r="X524" s="3" t="s">
        <v>48</v>
      </c>
      <c r="Y524" s="3" t="s">
        <v>49</v>
      </c>
      <c r="Z524" s="3" t="s">
        <v>50</v>
      </c>
      <c r="AA524" s="3" t="s">
        <v>51</v>
      </c>
      <c r="AB524" s="3" t="s">
        <v>52</v>
      </c>
      <c r="AC524" s="3" t="s">
        <v>53</v>
      </c>
      <c r="AH524" s="3" t="s">
        <v>54</v>
      </c>
      <c r="AJ524" s="3" t="s">
        <v>55</v>
      </c>
      <c r="AK524" s="3" t="s">
        <v>56</v>
      </c>
      <c r="AL524" s="3" t="s">
        <v>68</v>
      </c>
      <c r="AM524" s="3" t="s">
        <v>57</v>
      </c>
      <c r="AO524" s="3" t="s">
        <v>58</v>
      </c>
    </row>
    <row r="525" spans="1:41" x14ac:dyDescent="0.25">
      <c r="A525" t="str">
        <f>VLOOKUP(AC525,'CORRELAÇÃO UNIDADES'!A:B,2,0)</f>
        <v>DTCC</v>
      </c>
      <c r="B525">
        <f t="shared" si="8"/>
        <v>2</v>
      </c>
      <c r="C525" s="2">
        <v>651412417</v>
      </c>
      <c r="D525" s="2">
        <v>109978</v>
      </c>
      <c r="E525" s="3" t="s">
        <v>39</v>
      </c>
      <c r="F525" s="4">
        <v>43881.446059097223</v>
      </c>
      <c r="G525" s="3" t="s">
        <v>195</v>
      </c>
      <c r="H525" s="3" t="s">
        <v>41</v>
      </c>
      <c r="I525" s="3" t="s">
        <v>196</v>
      </c>
      <c r="J525" s="3" t="s">
        <v>197</v>
      </c>
      <c r="K525" s="2">
        <v>2009</v>
      </c>
      <c r="L525" s="2">
        <v>3892</v>
      </c>
      <c r="M525" s="3" t="s">
        <v>198</v>
      </c>
      <c r="N525" s="3" t="s">
        <v>45</v>
      </c>
      <c r="O525" s="3" t="s">
        <v>46</v>
      </c>
      <c r="P525" s="5">
        <v>35.39</v>
      </c>
      <c r="Q525" s="6">
        <v>3.59</v>
      </c>
      <c r="R525" s="2">
        <v>679686</v>
      </c>
      <c r="S525" s="2">
        <v>150</v>
      </c>
      <c r="T525" s="7">
        <v>4.24</v>
      </c>
      <c r="U525" s="8">
        <v>127</v>
      </c>
      <c r="V525" s="2">
        <v>9895191</v>
      </c>
      <c r="W525" s="3" t="s">
        <v>47</v>
      </c>
      <c r="X525" s="3" t="s">
        <v>48</v>
      </c>
      <c r="Y525" s="3" t="s">
        <v>49</v>
      </c>
      <c r="Z525" s="3" t="s">
        <v>50</v>
      </c>
      <c r="AA525" s="3" t="s">
        <v>51</v>
      </c>
      <c r="AB525" s="3" t="s">
        <v>52</v>
      </c>
      <c r="AC525" s="3" t="s">
        <v>53</v>
      </c>
      <c r="AH525" s="3" t="s">
        <v>54</v>
      </c>
      <c r="AJ525" s="3" t="s">
        <v>55</v>
      </c>
      <c r="AK525" s="3" t="s">
        <v>199</v>
      </c>
      <c r="AL525" s="3" t="s">
        <v>68</v>
      </c>
      <c r="AM525" s="3" t="s">
        <v>200</v>
      </c>
      <c r="AO525" s="3" t="s">
        <v>58</v>
      </c>
    </row>
    <row r="526" spans="1:41" x14ac:dyDescent="0.25">
      <c r="A526" t="str">
        <f>VLOOKUP(AC526,'CORRELAÇÃO UNIDADES'!A:B,2,0)</f>
        <v>PROINFRA</v>
      </c>
      <c r="B526">
        <f t="shared" si="8"/>
        <v>2</v>
      </c>
      <c r="C526" s="2">
        <v>651475006</v>
      </c>
      <c r="D526" s="2">
        <v>109978</v>
      </c>
      <c r="E526" s="3" t="s">
        <v>39</v>
      </c>
      <c r="F526" s="4">
        <v>43881.628754351848</v>
      </c>
      <c r="G526" s="3" t="s">
        <v>142</v>
      </c>
      <c r="H526" s="3" t="s">
        <v>41</v>
      </c>
      <c r="I526" s="3" t="s">
        <v>136</v>
      </c>
      <c r="J526" s="3" t="s">
        <v>43</v>
      </c>
      <c r="K526" s="2">
        <v>2011</v>
      </c>
      <c r="L526" s="2">
        <v>395326</v>
      </c>
      <c r="M526" s="3" t="s">
        <v>463</v>
      </c>
      <c r="N526" s="3" t="s">
        <v>45</v>
      </c>
      <c r="O526" s="3" t="s">
        <v>84</v>
      </c>
      <c r="P526" s="5">
        <v>3</v>
      </c>
      <c r="Q526" s="6">
        <v>4.8</v>
      </c>
      <c r="R526" s="2">
        <v>111740</v>
      </c>
      <c r="S526" s="2">
        <v>5</v>
      </c>
      <c r="T526" s="7">
        <v>1.67</v>
      </c>
      <c r="U526" s="8">
        <v>14.4</v>
      </c>
      <c r="V526" s="2">
        <v>11396534</v>
      </c>
      <c r="W526" s="3" t="s">
        <v>72</v>
      </c>
      <c r="X526" s="3" t="s">
        <v>48</v>
      </c>
      <c r="Y526" s="3" t="s">
        <v>73</v>
      </c>
      <c r="Z526" s="3" t="s">
        <v>74</v>
      </c>
      <c r="AA526" s="3" t="s">
        <v>51</v>
      </c>
      <c r="AB526" s="3" t="s">
        <v>52</v>
      </c>
      <c r="AC526" s="3" t="s">
        <v>75</v>
      </c>
      <c r="AH526" s="3" t="s">
        <v>54</v>
      </c>
      <c r="AJ526" s="3" t="s">
        <v>352</v>
      </c>
      <c r="AK526" s="3" t="s">
        <v>143</v>
      </c>
      <c r="AL526" s="3" t="s">
        <v>120</v>
      </c>
      <c r="AM526" s="3" t="s">
        <v>133</v>
      </c>
      <c r="AO526" s="3" t="s">
        <v>134</v>
      </c>
    </row>
    <row r="527" spans="1:41" x14ac:dyDescent="0.25">
      <c r="A527" t="str">
        <f>VLOOKUP(AC527,'CORRELAÇÃO UNIDADES'!A:B,2,0)</f>
        <v>PROINFRA</v>
      </c>
      <c r="B527">
        <f t="shared" si="8"/>
        <v>2</v>
      </c>
      <c r="C527" s="2">
        <v>651475106</v>
      </c>
      <c r="D527" s="2">
        <v>109978</v>
      </c>
      <c r="E527" s="3" t="s">
        <v>39</v>
      </c>
      <c r="F527" s="4">
        <v>43881.62918340278</v>
      </c>
      <c r="G527" s="3" t="s">
        <v>146</v>
      </c>
      <c r="H527" s="3" t="s">
        <v>41</v>
      </c>
      <c r="I527" s="3" t="s">
        <v>131</v>
      </c>
      <c r="J527" s="3" t="s">
        <v>43</v>
      </c>
      <c r="K527" s="2">
        <v>2016</v>
      </c>
      <c r="L527" s="2">
        <v>395326</v>
      </c>
      <c r="M527" s="3" t="s">
        <v>463</v>
      </c>
      <c r="N527" s="3" t="s">
        <v>45</v>
      </c>
      <c r="O527" s="3" t="s">
        <v>84</v>
      </c>
      <c r="P527" s="5">
        <v>3</v>
      </c>
      <c r="Q527" s="6">
        <v>4.8</v>
      </c>
      <c r="R527" s="2">
        <v>111740</v>
      </c>
      <c r="S527" s="2">
        <v>5</v>
      </c>
      <c r="T527" s="7">
        <v>1.67</v>
      </c>
      <c r="U527" s="8">
        <v>14.4</v>
      </c>
      <c r="V527" s="2">
        <v>11396534</v>
      </c>
      <c r="W527" s="3" t="s">
        <v>72</v>
      </c>
      <c r="X527" s="3" t="s">
        <v>48</v>
      </c>
      <c r="Y527" s="3" t="s">
        <v>73</v>
      </c>
      <c r="Z527" s="3" t="s">
        <v>74</v>
      </c>
      <c r="AA527" s="3" t="s">
        <v>51</v>
      </c>
      <c r="AB527" s="3" t="s">
        <v>52</v>
      </c>
      <c r="AC527" s="3" t="s">
        <v>75</v>
      </c>
      <c r="AH527" s="3" t="s">
        <v>54</v>
      </c>
      <c r="AJ527" s="3" t="s">
        <v>352</v>
      </c>
      <c r="AK527" s="3" t="s">
        <v>147</v>
      </c>
      <c r="AL527" s="3" t="s">
        <v>120</v>
      </c>
      <c r="AM527" s="3" t="s">
        <v>133</v>
      </c>
      <c r="AO527" s="3" t="s">
        <v>134</v>
      </c>
    </row>
    <row r="528" spans="1:41" x14ac:dyDescent="0.25">
      <c r="A528" t="str">
        <f>VLOOKUP(AC528,'CORRELAÇÃO UNIDADES'!A:B,2,0)</f>
        <v>PROINFRA</v>
      </c>
      <c r="B528">
        <f t="shared" si="8"/>
        <v>2</v>
      </c>
      <c r="C528" s="2">
        <v>651475829</v>
      </c>
      <c r="D528" s="2">
        <v>109978</v>
      </c>
      <c r="E528" s="3" t="s">
        <v>39</v>
      </c>
      <c r="F528" s="4">
        <v>43881.629940659725</v>
      </c>
      <c r="G528" s="3" t="s">
        <v>150</v>
      </c>
      <c r="H528" s="3" t="s">
        <v>41</v>
      </c>
      <c r="I528" s="3" t="s">
        <v>131</v>
      </c>
      <c r="J528" s="3" t="s">
        <v>43</v>
      </c>
      <c r="K528" s="2">
        <v>2016</v>
      </c>
      <c r="L528" s="2">
        <v>395326</v>
      </c>
      <c r="M528" s="3" t="s">
        <v>463</v>
      </c>
      <c r="N528" s="3" t="s">
        <v>45</v>
      </c>
      <c r="O528" s="3" t="s">
        <v>84</v>
      </c>
      <c r="P528" s="5">
        <v>3</v>
      </c>
      <c r="Q528" s="6">
        <v>4.8</v>
      </c>
      <c r="R528" s="2">
        <v>111740</v>
      </c>
      <c r="S528" s="2">
        <v>5</v>
      </c>
      <c r="T528" s="7">
        <v>1.67</v>
      </c>
      <c r="U528" s="8">
        <v>14.4</v>
      </c>
      <c r="V528" s="2">
        <v>11396534</v>
      </c>
      <c r="W528" s="3" t="s">
        <v>72</v>
      </c>
      <c r="X528" s="3" t="s">
        <v>48</v>
      </c>
      <c r="Y528" s="3" t="s">
        <v>73</v>
      </c>
      <c r="Z528" s="3" t="s">
        <v>74</v>
      </c>
      <c r="AA528" s="3" t="s">
        <v>51</v>
      </c>
      <c r="AB528" s="3" t="s">
        <v>52</v>
      </c>
      <c r="AC528" s="3" t="s">
        <v>75</v>
      </c>
      <c r="AH528" s="3" t="s">
        <v>54</v>
      </c>
      <c r="AJ528" s="3" t="s">
        <v>352</v>
      </c>
      <c r="AK528" s="3" t="s">
        <v>151</v>
      </c>
      <c r="AL528" s="3" t="s">
        <v>120</v>
      </c>
      <c r="AM528" s="3" t="s">
        <v>133</v>
      </c>
      <c r="AO528" s="3" t="s">
        <v>134</v>
      </c>
    </row>
    <row r="529" spans="1:41" x14ac:dyDescent="0.25">
      <c r="A529" t="str">
        <f>VLOOKUP(AC529,'CORRELAÇÃO UNIDADES'!A:B,2,0)</f>
        <v>PROINFRA</v>
      </c>
      <c r="B529">
        <f t="shared" si="8"/>
        <v>2</v>
      </c>
      <c r="C529" s="2">
        <v>651475360</v>
      </c>
      <c r="D529" s="2">
        <v>109978</v>
      </c>
      <c r="E529" s="3" t="s">
        <v>39</v>
      </c>
      <c r="F529" s="4">
        <v>43881.63029173611</v>
      </c>
      <c r="G529" s="3" t="s">
        <v>144</v>
      </c>
      <c r="H529" s="3" t="s">
        <v>41</v>
      </c>
      <c r="I529" s="3" t="s">
        <v>136</v>
      </c>
      <c r="J529" s="3" t="s">
        <v>43</v>
      </c>
      <c r="K529" s="2">
        <v>2011</v>
      </c>
      <c r="L529" s="2">
        <v>395326</v>
      </c>
      <c r="M529" s="3" t="s">
        <v>463</v>
      </c>
      <c r="N529" s="3" t="s">
        <v>45</v>
      </c>
      <c r="O529" s="3" t="s">
        <v>84</v>
      </c>
      <c r="P529" s="5">
        <v>3</v>
      </c>
      <c r="Q529" s="6">
        <v>4.8</v>
      </c>
      <c r="R529" s="2">
        <v>111740</v>
      </c>
      <c r="S529" s="2">
        <v>5</v>
      </c>
      <c r="T529" s="7">
        <v>1.67</v>
      </c>
      <c r="U529" s="8">
        <v>14.4</v>
      </c>
      <c r="V529" s="2">
        <v>11396534</v>
      </c>
      <c r="W529" s="3" t="s">
        <v>72</v>
      </c>
      <c r="X529" s="3" t="s">
        <v>48</v>
      </c>
      <c r="Y529" s="3" t="s">
        <v>73</v>
      </c>
      <c r="Z529" s="3" t="s">
        <v>74</v>
      </c>
      <c r="AA529" s="3" t="s">
        <v>51</v>
      </c>
      <c r="AB529" s="3" t="s">
        <v>52</v>
      </c>
      <c r="AC529" s="3" t="s">
        <v>75</v>
      </c>
      <c r="AH529" s="3" t="s">
        <v>54</v>
      </c>
      <c r="AJ529" s="3" t="s">
        <v>352</v>
      </c>
      <c r="AK529" s="3" t="s">
        <v>145</v>
      </c>
      <c r="AL529" s="3" t="s">
        <v>120</v>
      </c>
      <c r="AM529" s="3" t="s">
        <v>133</v>
      </c>
      <c r="AO529" s="3" t="s">
        <v>134</v>
      </c>
    </row>
    <row r="530" spans="1:41" x14ac:dyDescent="0.25">
      <c r="A530" t="str">
        <f>VLOOKUP(AC530,'CORRELAÇÃO UNIDADES'!A:B,2,0)</f>
        <v>PROINFRA</v>
      </c>
      <c r="B530">
        <f t="shared" si="8"/>
        <v>2</v>
      </c>
      <c r="C530" s="2">
        <v>651475463</v>
      </c>
      <c r="D530" s="2">
        <v>109978</v>
      </c>
      <c r="E530" s="3" t="s">
        <v>39</v>
      </c>
      <c r="F530" s="4">
        <v>43881.630697291665</v>
      </c>
      <c r="G530" s="3" t="s">
        <v>130</v>
      </c>
      <c r="H530" s="3" t="s">
        <v>41</v>
      </c>
      <c r="I530" s="3" t="s">
        <v>131</v>
      </c>
      <c r="J530" s="3" t="s">
        <v>43</v>
      </c>
      <c r="K530" s="2">
        <v>2012</v>
      </c>
      <c r="L530" s="2">
        <v>395326</v>
      </c>
      <c r="M530" s="3" t="s">
        <v>463</v>
      </c>
      <c r="N530" s="3" t="s">
        <v>45</v>
      </c>
      <c r="O530" s="3" t="s">
        <v>84</v>
      </c>
      <c r="P530" s="5">
        <v>3</v>
      </c>
      <c r="Q530" s="6">
        <v>4.8</v>
      </c>
      <c r="R530" s="2">
        <v>111740</v>
      </c>
      <c r="S530" s="2">
        <v>5</v>
      </c>
      <c r="T530" s="7">
        <v>1.67</v>
      </c>
      <c r="U530" s="8">
        <v>14.4</v>
      </c>
      <c r="V530" s="2">
        <v>11396534</v>
      </c>
      <c r="W530" s="3" t="s">
        <v>72</v>
      </c>
      <c r="X530" s="3" t="s">
        <v>48</v>
      </c>
      <c r="Y530" s="3" t="s">
        <v>73</v>
      </c>
      <c r="Z530" s="3" t="s">
        <v>74</v>
      </c>
      <c r="AA530" s="3" t="s">
        <v>51</v>
      </c>
      <c r="AB530" s="3" t="s">
        <v>52</v>
      </c>
      <c r="AC530" s="3" t="s">
        <v>75</v>
      </c>
      <c r="AH530" s="3" t="s">
        <v>54</v>
      </c>
      <c r="AJ530" s="3" t="s">
        <v>352</v>
      </c>
      <c r="AK530" s="3" t="s">
        <v>132</v>
      </c>
      <c r="AL530" s="3" t="s">
        <v>120</v>
      </c>
      <c r="AM530" s="3" t="s">
        <v>133</v>
      </c>
      <c r="AO530" s="3" t="s">
        <v>134</v>
      </c>
    </row>
    <row r="531" spans="1:41" x14ac:dyDescent="0.25">
      <c r="A531" t="str">
        <f>VLOOKUP(AC531,'CORRELAÇÃO UNIDADES'!A:B,2,0)</f>
        <v>PROINFRA</v>
      </c>
      <c r="B531">
        <f t="shared" si="8"/>
        <v>2</v>
      </c>
      <c r="C531" s="2">
        <v>651475575</v>
      </c>
      <c r="D531" s="2">
        <v>109978</v>
      </c>
      <c r="E531" s="3" t="s">
        <v>39</v>
      </c>
      <c r="F531" s="4">
        <v>43881.631132060182</v>
      </c>
      <c r="G531" s="3" t="s">
        <v>140</v>
      </c>
      <c r="H531" s="3" t="s">
        <v>41</v>
      </c>
      <c r="I531" s="3" t="s">
        <v>131</v>
      </c>
      <c r="J531" s="3" t="s">
        <v>43</v>
      </c>
      <c r="K531" s="2">
        <v>2012</v>
      </c>
      <c r="L531" s="2">
        <v>395326</v>
      </c>
      <c r="M531" s="3" t="s">
        <v>463</v>
      </c>
      <c r="N531" s="3" t="s">
        <v>45</v>
      </c>
      <c r="O531" s="3" t="s">
        <v>84</v>
      </c>
      <c r="P531" s="5">
        <v>3</v>
      </c>
      <c r="Q531" s="6">
        <v>4.8</v>
      </c>
      <c r="R531" s="2">
        <v>111740</v>
      </c>
      <c r="S531" s="2">
        <v>5</v>
      </c>
      <c r="T531" s="7">
        <v>1.67</v>
      </c>
      <c r="U531" s="8">
        <v>14.4</v>
      </c>
      <c r="V531" s="2">
        <v>11396534</v>
      </c>
      <c r="W531" s="3" t="s">
        <v>72</v>
      </c>
      <c r="X531" s="3" t="s">
        <v>48</v>
      </c>
      <c r="Y531" s="3" t="s">
        <v>73</v>
      </c>
      <c r="Z531" s="3" t="s">
        <v>74</v>
      </c>
      <c r="AA531" s="3" t="s">
        <v>51</v>
      </c>
      <c r="AB531" s="3" t="s">
        <v>52</v>
      </c>
      <c r="AC531" s="3" t="s">
        <v>75</v>
      </c>
      <c r="AH531" s="3" t="s">
        <v>54</v>
      </c>
      <c r="AJ531" s="3" t="s">
        <v>352</v>
      </c>
      <c r="AK531" s="3" t="s">
        <v>141</v>
      </c>
      <c r="AL531" s="3" t="s">
        <v>120</v>
      </c>
      <c r="AM531" s="3" t="s">
        <v>133</v>
      </c>
      <c r="AO531" s="3" t="s">
        <v>134</v>
      </c>
    </row>
    <row r="532" spans="1:41" x14ac:dyDescent="0.25">
      <c r="A532" t="str">
        <f>VLOOKUP(AC532,'CORRELAÇÃO UNIDADES'!A:B,2,0)</f>
        <v>PROINFRA</v>
      </c>
      <c r="B532">
        <f t="shared" si="8"/>
        <v>2</v>
      </c>
      <c r="C532" s="2">
        <v>651475691</v>
      </c>
      <c r="D532" s="2">
        <v>109978</v>
      </c>
      <c r="E532" s="3" t="s">
        <v>39</v>
      </c>
      <c r="F532" s="4">
        <v>43881.6315684375</v>
      </c>
      <c r="G532" s="3" t="s">
        <v>138</v>
      </c>
      <c r="H532" s="3" t="s">
        <v>41</v>
      </c>
      <c r="I532" s="3" t="s">
        <v>131</v>
      </c>
      <c r="J532" s="3" t="s">
        <v>43</v>
      </c>
      <c r="K532" s="2">
        <v>2016</v>
      </c>
      <c r="L532" s="2">
        <v>395326</v>
      </c>
      <c r="M532" s="3" t="s">
        <v>463</v>
      </c>
      <c r="N532" s="3" t="s">
        <v>45</v>
      </c>
      <c r="O532" s="3" t="s">
        <v>84</v>
      </c>
      <c r="P532" s="5">
        <v>3</v>
      </c>
      <c r="Q532" s="6">
        <v>4.8</v>
      </c>
      <c r="R532" s="2">
        <v>111740</v>
      </c>
      <c r="S532" s="2">
        <v>5</v>
      </c>
      <c r="T532" s="7">
        <v>1.67</v>
      </c>
      <c r="U532" s="8">
        <v>14.4</v>
      </c>
      <c r="V532" s="2">
        <v>11396534</v>
      </c>
      <c r="W532" s="3" t="s">
        <v>72</v>
      </c>
      <c r="X532" s="3" t="s">
        <v>48</v>
      </c>
      <c r="Y532" s="3" t="s">
        <v>73</v>
      </c>
      <c r="Z532" s="3" t="s">
        <v>74</v>
      </c>
      <c r="AA532" s="3" t="s">
        <v>51</v>
      </c>
      <c r="AB532" s="3" t="s">
        <v>52</v>
      </c>
      <c r="AC532" s="3" t="s">
        <v>75</v>
      </c>
      <c r="AH532" s="3" t="s">
        <v>54</v>
      </c>
      <c r="AJ532" s="3" t="s">
        <v>352</v>
      </c>
      <c r="AK532" s="3" t="s">
        <v>139</v>
      </c>
      <c r="AL532" s="3" t="s">
        <v>120</v>
      </c>
      <c r="AM532" s="3" t="s">
        <v>133</v>
      </c>
      <c r="AO532" s="3" t="s">
        <v>134</v>
      </c>
    </row>
    <row r="533" spans="1:41" x14ac:dyDescent="0.25">
      <c r="A533" t="str">
        <f>VLOOKUP(AC533,'CORRELAÇÃO UNIDADES'!A:B,2,0)</f>
        <v>PROINFRA</v>
      </c>
      <c r="B533">
        <f t="shared" si="8"/>
        <v>2</v>
      </c>
      <c r="C533" s="2">
        <v>651475902</v>
      </c>
      <c r="D533" s="2">
        <v>109978</v>
      </c>
      <c r="E533" s="3" t="s">
        <v>39</v>
      </c>
      <c r="F533" s="4">
        <v>43881.632020324076</v>
      </c>
      <c r="G533" s="3" t="s">
        <v>135</v>
      </c>
      <c r="H533" s="3" t="s">
        <v>41</v>
      </c>
      <c r="I533" s="3" t="s">
        <v>136</v>
      </c>
      <c r="J533" s="3" t="s">
        <v>43</v>
      </c>
      <c r="K533" s="2">
        <v>2011</v>
      </c>
      <c r="L533" s="2">
        <v>395326</v>
      </c>
      <c r="M533" s="3" t="s">
        <v>463</v>
      </c>
      <c r="N533" s="3" t="s">
        <v>45</v>
      </c>
      <c r="O533" s="3" t="s">
        <v>84</v>
      </c>
      <c r="P533" s="5">
        <v>3</v>
      </c>
      <c r="Q533" s="6">
        <v>4.8</v>
      </c>
      <c r="R533" s="2">
        <v>111740</v>
      </c>
      <c r="S533" s="2">
        <v>5</v>
      </c>
      <c r="T533" s="7">
        <v>1.67</v>
      </c>
      <c r="U533" s="8">
        <v>14.4</v>
      </c>
      <c r="V533" s="2">
        <v>11396534</v>
      </c>
      <c r="W533" s="3" t="s">
        <v>72</v>
      </c>
      <c r="X533" s="3" t="s">
        <v>48</v>
      </c>
      <c r="Y533" s="3" t="s">
        <v>73</v>
      </c>
      <c r="Z533" s="3" t="s">
        <v>74</v>
      </c>
      <c r="AA533" s="3" t="s">
        <v>51</v>
      </c>
      <c r="AB533" s="3" t="s">
        <v>52</v>
      </c>
      <c r="AC533" s="3" t="s">
        <v>75</v>
      </c>
      <c r="AH533" s="3" t="s">
        <v>54</v>
      </c>
      <c r="AJ533" s="3" t="s">
        <v>352</v>
      </c>
      <c r="AK533" s="3" t="s">
        <v>137</v>
      </c>
      <c r="AL533" s="3" t="s">
        <v>120</v>
      </c>
      <c r="AM533" s="3" t="s">
        <v>133</v>
      </c>
      <c r="AO533" s="3" t="s">
        <v>134</v>
      </c>
    </row>
    <row r="534" spans="1:41" x14ac:dyDescent="0.25">
      <c r="A534" t="str">
        <f>VLOOKUP(AC534,'CORRELAÇÃO UNIDADES'!A:B,2,0)</f>
        <v>PROINFRA</v>
      </c>
      <c r="B534">
        <f t="shared" si="8"/>
        <v>2</v>
      </c>
      <c r="C534" s="2">
        <v>651476175</v>
      </c>
      <c r="D534" s="2">
        <v>109978</v>
      </c>
      <c r="E534" s="3" t="s">
        <v>39</v>
      </c>
      <c r="F534" s="4">
        <v>43881.633050115743</v>
      </c>
      <c r="G534" s="3" t="s">
        <v>148</v>
      </c>
      <c r="H534" s="3" t="s">
        <v>41</v>
      </c>
      <c r="I534" s="3" t="s">
        <v>131</v>
      </c>
      <c r="J534" s="3" t="s">
        <v>43</v>
      </c>
      <c r="K534" s="2">
        <v>2012</v>
      </c>
      <c r="L534" s="2">
        <v>395326</v>
      </c>
      <c r="M534" s="3" t="s">
        <v>463</v>
      </c>
      <c r="N534" s="3" t="s">
        <v>45</v>
      </c>
      <c r="O534" s="3" t="s">
        <v>84</v>
      </c>
      <c r="P534" s="5">
        <v>3</v>
      </c>
      <c r="Q534" s="6">
        <v>4.8</v>
      </c>
      <c r="R534" s="2">
        <v>111740</v>
      </c>
      <c r="S534" s="2">
        <v>5</v>
      </c>
      <c r="T534" s="7">
        <v>1.67</v>
      </c>
      <c r="U534" s="8">
        <v>14.4</v>
      </c>
      <c r="V534" s="2">
        <v>11396534</v>
      </c>
      <c r="W534" s="3" t="s">
        <v>72</v>
      </c>
      <c r="X534" s="3" t="s">
        <v>48</v>
      </c>
      <c r="Y534" s="3" t="s">
        <v>73</v>
      </c>
      <c r="Z534" s="3" t="s">
        <v>74</v>
      </c>
      <c r="AA534" s="3" t="s">
        <v>51</v>
      </c>
      <c r="AB534" s="3" t="s">
        <v>52</v>
      </c>
      <c r="AC534" s="3" t="s">
        <v>75</v>
      </c>
      <c r="AH534" s="3" t="s">
        <v>54</v>
      </c>
      <c r="AJ534" s="3" t="s">
        <v>352</v>
      </c>
      <c r="AK534" s="3" t="s">
        <v>149</v>
      </c>
      <c r="AL534" s="3" t="s">
        <v>120</v>
      </c>
      <c r="AM534" s="3" t="s">
        <v>133</v>
      </c>
      <c r="AO534" s="3" t="s">
        <v>134</v>
      </c>
    </row>
    <row r="535" spans="1:41" x14ac:dyDescent="0.25">
      <c r="A535" t="str">
        <f>VLOOKUP(AC535,'CORRELAÇÃO UNIDADES'!A:B,2,0)</f>
        <v>PROINFRA</v>
      </c>
      <c r="B535">
        <f t="shared" si="8"/>
        <v>2</v>
      </c>
      <c r="C535" s="2">
        <v>651476461</v>
      </c>
      <c r="D535" s="2">
        <v>109978</v>
      </c>
      <c r="E535" s="3" t="s">
        <v>39</v>
      </c>
      <c r="F535" s="4">
        <v>43881.634083171295</v>
      </c>
      <c r="G535" s="3" t="s">
        <v>152</v>
      </c>
      <c r="H535" s="3" t="s">
        <v>41</v>
      </c>
      <c r="I535" s="3" t="s">
        <v>131</v>
      </c>
      <c r="J535" s="3" t="s">
        <v>43</v>
      </c>
      <c r="K535" s="2">
        <v>2016</v>
      </c>
      <c r="L535" s="2">
        <v>395326</v>
      </c>
      <c r="M535" s="3" t="s">
        <v>463</v>
      </c>
      <c r="N535" s="3" t="s">
        <v>45</v>
      </c>
      <c r="O535" s="3" t="s">
        <v>84</v>
      </c>
      <c r="P535" s="5">
        <v>3</v>
      </c>
      <c r="Q535" s="6">
        <v>4.8</v>
      </c>
      <c r="R535" s="2">
        <v>111740</v>
      </c>
      <c r="S535" s="2">
        <v>5</v>
      </c>
      <c r="T535" s="7">
        <v>1.67</v>
      </c>
      <c r="U535" s="8">
        <v>14.4</v>
      </c>
      <c r="V535" s="2">
        <v>11396534</v>
      </c>
      <c r="W535" s="3" t="s">
        <v>72</v>
      </c>
      <c r="X535" s="3" t="s">
        <v>48</v>
      </c>
      <c r="Y535" s="3" t="s">
        <v>73</v>
      </c>
      <c r="Z535" s="3" t="s">
        <v>74</v>
      </c>
      <c r="AA535" s="3" t="s">
        <v>51</v>
      </c>
      <c r="AB535" s="3" t="s">
        <v>52</v>
      </c>
      <c r="AC535" s="3" t="s">
        <v>75</v>
      </c>
      <c r="AH535" s="3" t="s">
        <v>54</v>
      </c>
      <c r="AJ535" s="3" t="s">
        <v>352</v>
      </c>
      <c r="AK535" s="3" t="s">
        <v>153</v>
      </c>
      <c r="AL535" s="3" t="s">
        <v>120</v>
      </c>
      <c r="AM535" s="3" t="s">
        <v>133</v>
      </c>
      <c r="AO535" s="3" t="s">
        <v>134</v>
      </c>
    </row>
    <row r="536" spans="1:41" x14ac:dyDescent="0.25">
      <c r="A536" t="str">
        <f>VLOOKUP(AC536,'CORRELAÇÃO UNIDADES'!A:B,2,0)</f>
        <v>DTCC</v>
      </c>
      <c r="B536">
        <f t="shared" si="8"/>
        <v>2</v>
      </c>
      <c r="C536" s="2">
        <v>651481240</v>
      </c>
      <c r="D536" s="2">
        <v>109978</v>
      </c>
      <c r="E536" s="3" t="s">
        <v>39</v>
      </c>
      <c r="F536" s="4">
        <v>43881.647102731484</v>
      </c>
      <c r="G536" s="3" t="s">
        <v>330</v>
      </c>
      <c r="H536" s="3" t="s">
        <v>41</v>
      </c>
      <c r="I536" s="3" t="s">
        <v>253</v>
      </c>
      <c r="J536" s="3" t="s">
        <v>43</v>
      </c>
      <c r="K536" s="2">
        <v>2012</v>
      </c>
      <c r="L536" s="2">
        <v>68775056</v>
      </c>
      <c r="M536" s="3" t="s">
        <v>174</v>
      </c>
      <c r="N536" s="3" t="s">
        <v>45</v>
      </c>
      <c r="O536" s="3" t="s">
        <v>84</v>
      </c>
      <c r="P536" s="5">
        <v>37.21</v>
      </c>
      <c r="Q536" s="6">
        <v>4.84</v>
      </c>
      <c r="R536" s="2">
        <v>194916</v>
      </c>
      <c r="S536" s="2">
        <v>151</v>
      </c>
      <c r="T536" s="7">
        <v>4.0599999999999996</v>
      </c>
      <c r="U536" s="8">
        <v>180.02</v>
      </c>
      <c r="V536" s="2">
        <v>9895191</v>
      </c>
      <c r="W536" s="3" t="s">
        <v>47</v>
      </c>
      <c r="X536" s="3" t="s">
        <v>48</v>
      </c>
      <c r="Y536" s="3" t="s">
        <v>49</v>
      </c>
      <c r="Z536" s="3" t="s">
        <v>50</v>
      </c>
      <c r="AA536" s="3" t="s">
        <v>51</v>
      </c>
      <c r="AB536" s="3" t="s">
        <v>52</v>
      </c>
      <c r="AC536" s="3" t="s">
        <v>53</v>
      </c>
      <c r="AH536" s="3" t="s">
        <v>54</v>
      </c>
      <c r="AJ536" s="3" t="s">
        <v>55</v>
      </c>
      <c r="AK536" s="3" t="s">
        <v>331</v>
      </c>
      <c r="AL536" s="3" t="s">
        <v>68</v>
      </c>
      <c r="AM536" s="3" t="s">
        <v>257</v>
      </c>
      <c r="AO536" s="3" t="s">
        <v>58</v>
      </c>
    </row>
    <row r="537" spans="1:41" x14ac:dyDescent="0.25">
      <c r="A537" t="str">
        <f>VLOOKUP(AC537,'CORRELAÇÃO UNIDADES'!A:B,2,0)</f>
        <v>DTCC</v>
      </c>
      <c r="B537">
        <f t="shared" si="8"/>
        <v>2</v>
      </c>
      <c r="C537" s="2">
        <v>651484202</v>
      </c>
      <c r="D537" s="2">
        <v>109978</v>
      </c>
      <c r="E537" s="3" t="s">
        <v>39</v>
      </c>
      <c r="F537" s="4">
        <v>43881.65754699074</v>
      </c>
      <c r="G537" s="3" t="s">
        <v>258</v>
      </c>
      <c r="H537" s="3" t="s">
        <v>41</v>
      </c>
      <c r="I537" s="3" t="s">
        <v>65</v>
      </c>
      <c r="J537" s="3" t="s">
        <v>43</v>
      </c>
      <c r="K537" s="2">
        <v>2009</v>
      </c>
      <c r="L537" s="2">
        <v>2041833</v>
      </c>
      <c r="M537" s="3" t="s">
        <v>259</v>
      </c>
      <c r="N537" s="3" t="s">
        <v>45</v>
      </c>
      <c r="O537" s="3" t="s">
        <v>46</v>
      </c>
      <c r="P537" s="5">
        <v>41.51</v>
      </c>
      <c r="Q537" s="6">
        <v>3.59</v>
      </c>
      <c r="R537" s="2">
        <v>114695</v>
      </c>
      <c r="S537" s="2">
        <v>279</v>
      </c>
      <c r="T537" s="7">
        <v>6.72</v>
      </c>
      <c r="U537" s="8">
        <v>149</v>
      </c>
      <c r="V537" s="2">
        <v>9895191</v>
      </c>
      <c r="W537" s="3" t="s">
        <v>47</v>
      </c>
      <c r="X537" s="3" t="s">
        <v>48</v>
      </c>
      <c r="Y537" s="3" t="s">
        <v>49</v>
      </c>
      <c r="Z537" s="3" t="s">
        <v>50</v>
      </c>
      <c r="AA537" s="3" t="s">
        <v>51</v>
      </c>
      <c r="AB537" s="3" t="s">
        <v>52</v>
      </c>
      <c r="AC537" s="3" t="s">
        <v>53</v>
      </c>
      <c r="AH537" s="3" t="s">
        <v>54</v>
      </c>
      <c r="AJ537" s="3" t="s">
        <v>55</v>
      </c>
      <c r="AK537" s="3" t="s">
        <v>260</v>
      </c>
      <c r="AL537" s="3" t="s">
        <v>68</v>
      </c>
      <c r="AM537" s="3" t="s">
        <v>57</v>
      </c>
      <c r="AO537" s="3" t="s">
        <v>58</v>
      </c>
    </row>
    <row r="538" spans="1:41" x14ac:dyDescent="0.25">
      <c r="A538" t="str">
        <f>VLOOKUP(AC538,'CORRELAÇÃO UNIDADES'!A:B,2,0)</f>
        <v>PROINFRA</v>
      </c>
      <c r="B538">
        <f t="shared" si="8"/>
        <v>2</v>
      </c>
      <c r="C538" s="2">
        <v>651498430</v>
      </c>
      <c r="D538" s="2">
        <v>109978</v>
      </c>
      <c r="E538" s="3" t="s">
        <v>39</v>
      </c>
      <c r="F538" s="4">
        <v>43881.693569212963</v>
      </c>
      <c r="G538" s="3" t="s">
        <v>238</v>
      </c>
      <c r="H538" s="3" t="s">
        <v>41</v>
      </c>
      <c r="I538" s="3" t="s">
        <v>239</v>
      </c>
      <c r="J538" s="3" t="s">
        <v>43</v>
      </c>
      <c r="K538" s="2">
        <v>2015</v>
      </c>
      <c r="L538" s="2">
        <v>13104255</v>
      </c>
      <c r="M538" s="3" t="s">
        <v>194</v>
      </c>
      <c r="N538" s="3" t="s">
        <v>45</v>
      </c>
      <c r="O538" s="3" t="s">
        <v>84</v>
      </c>
      <c r="P538" s="5">
        <v>31.25</v>
      </c>
      <c r="Q538" s="6">
        <v>4.8</v>
      </c>
      <c r="R538" s="2">
        <v>32491</v>
      </c>
      <c r="S538" s="2">
        <v>315</v>
      </c>
      <c r="T538" s="7">
        <v>10.08</v>
      </c>
      <c r="U538" s="8">
        <v>150</v>
      </c>
      <c r="V538" s="2">
        <v>11396534</v>
      </c>
      <c r="W538" s="3" t="s">
        <v>72</v>
      </c>
      <c r="X538" s="3" t="s">
        <v>48</v>
      </c>
      <c r="Y538" s="3" t="s">
        <v>73</v>
      </c>
      <c r="Z538" s="3" t="s">
        <v>74</v>
      </c>
      <c r="AA538" s="3" t="s">
        <v>51</v>
      </c>
      <c r="AB538" s="3" t="s">
        <v>52</v>
      </c>
      <c r="AC538" s="3" t="s">
        <v>75</v>
      </c>
      <c r="AH538" s="3" t="s">
        <v>54</v>
      </c>
      <c r="AJ538" s="3" t="s">
        <v>352</v>
      </c>
      <c r="AK538" s="3" t="s">
        <v>241</v>
      </c>
      <c r="AL538" s="3" t="s">
        <v>68</v>
      </c>
      <c r="AM538" s="3" t="s">
        <v>242</v>
      </c>
      <c r="AO538" s="3" t="s">
        <v>134</v>
      </c>
    </row>
    <row r="539" spans="1:41" x14ac:dyDescent="0.25">
      <c r="A539" t="str">
        <f>VLOOKUP(AC539,'CORRELAÇÃO UNIDADES'!A:B,2,0)</f>
        <v>DTCC</v>
      </c>
      <c r="B539">
        <f t="shared" si="8"/>
        <v>2</v>
      </c>
      <c r="C539" s="2">
        <v>651593848</v>
      </c>
      <c r="D539" s="2">
        <v>109978</v>
      </c>
      <c r="E539" s="3" t="s">
        <v>39</v>
      </c>
      <c r="F539" s="4">
        <v>43882.322107060187</v>
      </c>
      <c r="G539" s="3" t="s">
        <v>64</v>
      </c>
      <c r="H539" s="3" t="s">
        <v>41</v>
      </c>
      <c r="I539" s="3" t="s">
        <v>65</v>
      </c>
      <c r="J539" s="3" t="s">
        <v>43</v>
      </c>
      <c r="K539" s="2">
        <v>2015</v>
      </c>
      <c r="L539" s="2">
        <v>2214848</v>
      </c>
      <c r="M539" s="3" t="s">
        <v>365</v>
      </c>
      <c r="N539" s="3" t="s">
        <v>45</v>
      </c>
      <c r="O539" s="3" t="s">
        <v>46</v>
      </c>
      <c r="P539" s="5">
        <v>41.79</v>
      </c>
      <c r="Q539" s="6">
        <v>3.59</v>
      </c>
      <c r="R539" s="2">
        <v>75876</v>
      </c>
      <c r="S539" s="2">
        <v>229</v>
      </c>
      <c r="T539" s="7">
        <v>5.48</v>
      </c>
      <c r="U539" s="8">
        <v>150</v>
      </c>
      <c r="V539" s="2">
        <v>9895191</v>
      </c>
      <c r="W539" s="3" t="s">
        <v>47</v>
      </c>
      <c r="X539" s="3" t="s">
        <v>48</v>
      </c>
      <c r="Y539" s="3" t="s">
        <v>49</v>
      </c>
      <c r="Z539" s="3" t="s">
        <v>50</v>
      </c>
      <c r="AA539" s="3" t="s">
        <v>51</v>
      </c>
      <c r="AB539" s="3" t="s">
        <v>52</v>
      </c>
      <c r="AC539" s="3" t="s">
        <v>53</v>
      </c>
      <c r="AH539" s="3" t="s">
        <v>54</v>
      </c>
      <c r="AJ539" s="3" t="s">
        <v>55</v>
      </c>
      <c r="AK539" s="3" t="s">
        <v>67</v>
      </c>
      <c r="AL539" s="3" t="s">
        <v>68</v>
      </c>
      <c r="AM539" s="3" t="s">
        <v>57</v>
      </c>
      <c r="AO539" s="3" t="s">
        <v>58</v>
      </c>
    </row>
    <row r="540" spans="1:41" x14ac:dyDescent="0.25">
      <c r="A540" t="str">
        <f>VLOOKUP(AC540,'CORRELAÇÃO UNIDADES'!A:B,2,0)</f>
        <v>DTCC</v>
      </c>
      <c r="B540">
        <f t="shared" si="8"/>
        <v>2</v>
      </c>
      <c r="C540" s="2">
        <v>651595086</v>
      </c>
      <c r="D540" s="2">
        <v>109978</v>
      </c>
      <c r="E540" s="3" t="s">
        <v>39</v>
      </c>
      <c r="F540" s="4">
        <v>43882.326767280094</v>
      </c>
      <c r="G540" s="3" t="s">
        <v>324</v>
      </c>
      <c r="H540" s="3" t="s">
        <v>41</v>
      </c>
      <c r="I540" s="3" t="s">
        <v>60</v>
      </c>
      <c r="J540" s="3" t="s">
        <v>325</v>
      </c>
      <c r="K540" s="2">
        <v>2012</v>
      </c>
      <c r="L540" s="2">
        <v>45197865</v>
      </c>
      <c r="M540" s="3" t="s">
        <v>189</v>
      </c>
      <c r="N540" s="3" t="s">
        <v>45</v>
      </c>
      <c r="O540" s="3" t="s">
        <v>61</v>
      </c>
      <c r="P540" s="5">
        <v>209.31</v>
      </c>
      <c r="Q540" s="6">
        <v>4</v>
      </c>
      <c r="R540" s="2">
        <v>85020</v>
      </c>
      <c r="S540" s="2">
        <v>452</v>
      </c>
      <c r="T540" s="7">
        <v>2.16</v>
      </c>
      <c r="U540" s="8">
        <v>837.03</v>
      </c>
      <c r="V540" s="2">
        <v>9895191</v>
      </c>
      <c r="W540" s="3" t="s">
        <v>47</v>
      </c>
      <c r="X540" s="3" t="s">
        <v>48</v>
      </c>
      <c r="Y540" s="3" t="s">
        <v>49</v>
      </c>
      <c r="Z540" s="3" t="s">
        <v>50</v>
      </c>
      <c r="AA540" s="3" t="s">
        <v>51</v>
      </c>
      <c r="AB540" s="3" t="s">
        <v>52</v>
      </c>
      <c r="AC540" s="3" t="s">
        <v>53</v>
      </c>
      <c r="AH540" s="3" t="s">
        <v>54</v>
      </c>
      <c r="AJ540" s="3" t="s">
        <v>55</v>
      </c>
      <c r="AK540" s="3" t="s">
        <v>326</v>
      </c>
      <c r="AL540" s="3" t="s">
        <v>68</v>
      </c>
      <c r="AM540" s="3" t="s">
        <v>63</v>
      </c>
      <c r="AO540" s="3" t="s">
        <v>58</v>
      </c>
    </row>
    <row r="541" spans="1:41" x14ac:dyDescent="0.25">
      <c r="A541" t="str">
        <f>VLOOKUP(AC541,'CORRELAÇÃO UNIDADES'!A:B,2,0)</f>
        <v>PROINFRA</v>
      </c>
      <c r="B541">
        <f t="shared" si="8"/>
        <v>2</v>
      </c>
      <c r="C541" s="2">
        <v>651604488</v>
      </c>
      <c r="D541" s="2">
        <v>109978</v>
      </c>
      <c r="E541" s="3" t="s">
        <v>39</v>
      </c>
      <c r="F541" s="4">
        <v>43882.347992476854</v>
      </c>
      <c r="G541" s="3" t="s">
        <v>148</v>
      </c>
      <c r="H541" s="3" t="s">
        <v>41</v>
      </c>
      <c r="I541" s="3" t="s">
        <v>131</v>
      </c>
      <c r="J541" s="3" t="s">
        <v>43</v>
      </c>
      <c r="K541" s="2">
        <v>2012</v>
      </c>
      <c r="L541" s="2">
        <v>395326</v>
      </c>
      <c r="M541" s="3" t="s">
        <v>463</v>
      </c>
      <c r="N541" s="3" t="s">
        <v>45</v>
      </c>
      <c r="O541" s="3" t="s">
        <v>84</v>
      </c>
      <c r="P541" s="5">
        <v>3</v>
      </c>
      <c r="Q541" s="6">
        <v>4.8</v>
      </c>
      <c r="R541" s="2">
        <v>111745</v>
      </c>
      <c r="S541" s="2">
        <v>5</v>
      </c>
      <c r="T541" s="7">
        <v>1.67</v>
      </c>
      <c r="U541" s="8">
        <v>14.4</v>
      </c>
      <c r="V541" s="2">
        <v>11396534</v>
      </c>
      <c r="W541" s="3" t="s">
        <v>72</v>
      </c>
      <c r="X541" s="3" t="s">
        <v>48</v>
      </c>
      <c r="Y541" s="3" t="s">
        <v>73</v>
      </c>
      <c r="Z541" s="3" t="s">
        <v>74</v>
      </c>
      <c r="AA541" s="3" t="s">
        <v>51</v>
      </c>
      <c r="AB541" s="3" t="s">
        <v>52</v>
      </c>
      <c r="AC541" s="3" t="s">
        <v>75</v>
      </c>
      <c r="AH541" s="3" t="s">
        <v>54</v>
      </c>
      <c r="AJ541" s="3" t="s">
        <v>352</v>
      </c>
      <c r="AK541" s="3" t="s">
        <v>149</v>
      </c>
      <c r="AL541" s="3" t="s">
        <v>120</v>
      </c>
      <c r="AM541" s="3" t="s">
        <v>133</v>
      </c>
      <c r="AO541" s="3" t="s">
        <v>134</v>
      </c>
    </row>
    <row r="542" spans="1:41" x14ac:dyDescent="0.25">
      <c r="A542" t="str">
        <f>VLOOKUP(AC542,'CORRELAÇÃO UNIDADES'!A:B,2,0)</f>
        <v>PROINFRA</v>
      </c>
      <c r="B542">
        <f t="shared" si="8"/>
        <v>2</v>
      </c>
      <c r="C542" s="2">
        <v>651604734</v>
      </c>
      <c r="D542" s="2">
        <v>109978</v>
      </c>
      <c r="E542" s="3" t="s">
        <v>39</v>
      </c>
      <c r="F542" s="4">
        <v>43882.34861400463</v>
      </c>
      <c r="G542" s="3" t="s">
        <v>152</v>
      </c>
      <c r="H542" s="3" t="s">
        <v>41</v>
      </c>
      <c r="I542" s="3" t="s">
        <v>131</v>
      </c>
      <c r="J542" s="3" t="s">
        <v>43</v>
      </c>
      <c r="K542" s="2">
        <v>2016</v>
      </c>
      <c r="L542" s="2">
        <v>395326</v>
      </c>
      <c r="M542" s="3" t="s">
        <v>463</v>
      </c>
      <c r="N542" s="3" t="s">
        <v>45</v>
      </c>
      <c r="O542" s="3" t="s">
        <v>84</v>
      </c>
      <c r="P542" s="5">
        <v>3</v>
      </c>
      <c r="Q542" s="6">
        <v>4.8</v>
      </c>
      <c r="R542" s="2">
        <v>111745</v>
      </c>
      <c r="S542" s="2">
        <v>5</v>
      </c>
      <c r="T542" s="7">
        <v>1.67</v>
      </c>
      <c r="U542" s="8">
        <v>14.4</v>
      </c>
      <c r="V542" s="2">
        <v>11396534</v>
      </c>
      <c r="W542" s="3" t="s">
        <v>72</v>
      </c>
      <c r="X542" s="3" t="s">
        <v>48</v>
      </c>
      <c r="Y542" s="3" t="s">
        <v>73</v>
      </c>
      <c r="Z542" s="3" t="s">
        <v>74</v>
      </c>
      <c r="AA542" s="3" t="s">
        <v>51</v>
      </c>
      <c r="AB542" s="3" t="s">
        <v>52</v>
      </c>
      <c r="AC542" s="3" t="s">
        <v>75</v>
      </c>
      <c r="AH542" s="3" t="s">
        <v>54</v>
      </c>
      <c r="AJ542" s="3" t="s">
        <v>352</v>
      </c>
      <c r="AK542" s="3" t="s">
        <v>153</v>
      </c>
      <c r="AL542" s="3" t="s">
        <v>120</v>
      </c>
      <c r="AM542" s="3" t="s">
        <v>133</v>
      </c>
      <c r="AO542" s="3" t="s">
        <v>134</v>
      </c>
    </row>
    <row r="543" spans="1:41" x14ac:dyDescent="0.25">
      <c r="A543" t="str">
        <f>VLOOKUP(AC543,'CORRELAÇÃO UNIDADES'!A:B,2,0)</f>
        <v>PROINFRA</v>
      </c>
      <c r="B543">
        <f t="shared" si="8"/>
        <v>2</v>
      </c>
      <c r="C543" s="2">
        <v>651606081</v>
      </c>
      <c r="D543" s="2">
        <v>109978</v>
      </c>
      <c r="E543" s="3" t="s">
        <v>39</v>
      </c>
      <c r="F543" s="4">
        <v>43882.34912677083</v>
      </c>
      <c r="G543" s="3" t="s">
        <v>135</v>
      </c>
      <c r="H543" s="3" t="s">
        <v>41</v>
      </c>
      <c r="I543" s="3" t="s">
        <v>136</v>
      </c>
      <c r="J543" s="3" t="s">
        <v>43</v>
      </c>
      <c r="K543" s="2">
        <v>2011</v>
      </c>
      <c r="L543" s="2">
        <v>395326</v>
      </c>
      <c r="M543" s="3" t="s">
        <v>463</v>
      </c>
      <c r="N543" s="3" t="s">
        <v>45</v>
      </c>
      <c r="O543" s="3" t="s">
        <v>84</v>
      </c>
      <c r="P543" s="5">
        <v>3</v>
      </c>
      <c r="Q543" s="6">
        <v>4.8</v>
      </c>
      <c r="R543" s="2">
        <v>111745</v>
      </c>
      <c r="S543" s="2">
        <v>5</v>
      </c>
      <c r="T543" s="7">
        <v>1.67</v>
      </c>
      <c r="U543" s="8">
        <v>14.4</v>
      </c>
      <c r="V543" s="2">
        <v>11396534</v>
      </c>
      <c r="W543" s="3" t="s">
        <v>72</v>
      </c>
      <c r="X543" s="3" t="s">
        <v>48</v>
      </c>
      <c r="Y543" s="3" t="s">
        <v>73</v>
      </c>
      <c r="Z543" s="3" t="s">
        <v>74</v>
      </c>
      <c r="AA543" s="3" t="s">
        <v>51</v>
      </c>
      <c r="AB543" s="3" t="s">
        <v>52</v>
      </c>
      <c r="AC543" s="3" t="s">
        <v>75</v>
      </c>
      <c r="AH543" s="3" t="s">
        <v>54</v>
      </c>
      <c r="AJ543" s="3" t="s">
        <v>352</v>
      </c>
      <c r="AK543" s="3" t="s">
        <v>137</v>
      </c>
      <c r="AL543" s="3" t="s">
        <v>120</v>
      </c>
      <c r="AM543" s="3" t="s">
        <v>133</v>
      </c>
      <c r="AO543" s="3" t="s">
        <v>134</v>
      </c>
    </row>
    <row r="544" spans="1:41" x14ac:dyDescent="0.25">
      <c r="A544" t="str">
        <f>VLOOKUP(AC544,'CORRELAÇÃO UNIDADES'!A:B,2,0)</f>
        <v>PROINFRA</v>
      </c>
      <c r="B544">
        <f t="shared" si="8"/>
        <v>2</v>
      </c>
      <c r="C544" s="2">
        <v>651606375</v>
      </c>
      <c r="D544" s="2">
        <v>109978</v>
      </c>
      <c r="E544" s="3" t="s">
        <v>39</v>
      </c>
      <c r="F544" s="4">
        <v>43882.349810023145</v>
      </c>
      <c r="G544" s="3" t="s">
        <v>138</v>
      </c>
      <c r="H544" s="3" t="s">
        <v>41</v>
      </c>
      <c r="I544" s="3" t="s">
        <v>131</v>
      </c>
      <c r="J544" s="3" t="s">
        <v>43</v>
      </c>
      <c r="K544" s="2">
        <v>2016</v>
      </c>
      <c r="L544" s="2">
        <v>395326</v>
      </c>
      <c r="M544" s="3" t="s">
        <v>463</v>
      </c>
      <c r="N544" s="3" t="s">
        <v>45</v>
      </c>
      <c r="O544" s="3" t="s">
        <v>84</v>
      </c>
      <c r="P544" s="5">
        <v>3</v>
      </c>
      <c r="Q544" s="6">
        <v>4.8</v>
      </c>
      <c r="R544" s="2">
        <v>111745</v>
      </c>
      <c r="S544" s="2">
        <v>5</v>
      </c>
      <c r="T544" s="7">
        <v>1.67</v>
      </c>
      <c r="U544" s="8">
        <v>14.4</v>
      </c>
      <c r="V544" s="2">
        <v>11396534</v>
      </c>
      <c r="W544" s="3" t="s">
        <v>72</v>
      </c>
      <c r="X544" s="3" t="s">
        <v>48</v>
      </c>
      <c r="Y544" s="3" t="s">
        <v>73</v>
      </c>
      <c r="Z544" s="3" t="s">
        <v>74</v>
      </c>
      <c r="AA544" s="3" t="s">
        <v>51</v>
      </c>
      <c r="AB544" s="3" t="s">
        <v>52</v>
      </c>
      <c r="AC544" s="3" t="s">
        <v>75</v>
      </c>
      <c r="AH544" s="3" t="s">
        <v>54</v>
      </c>
      <c r="AJ544" s="3" t="s">
        <v>352</v>
      </c>
      <c r="AK544" s="3" t="s">
        <v>139</v>
      </c>
      <c r="AL544" s="3" t="s">
        <v>120</v>
      </c>
      <c r="AM544" s="3" t="s">
        <v>133</v>
      </c>
      <c r="AO544" s="3" t="s">
        <v>134</v>
      </c>
    </row>
    <row r="545" spans="1:41" x14ac:dyDescent="0.25">
      <c r="A545" t="str">
        <f>VLOOKUP(AC545,'CORRELAÇÃO UNIDADES'!A:B,2,0)</f>
        <v>PROINFRA</v>
      </c>
      <c r="B545">
        <f t="shared" si="8"/>
        <v>2</v>
      </c>
      <c r="C545" s="2">
        <v>651606610</v>
      </c>
      <c r="D545" s="2">
        <v>109978</v>
      </c>
      <c r="E545" s="3" t="s">
        <v>39</v>
      </c>
      <c r="F545" s="4">
        <v>43882.350427812496</v>
      </c>
      <c r="G545" s="3" t="s">
        <v>140</v>
      </c>
      <c r="H545" s="3" t="s">
        <v>41</v>
      </c>
      <c r="I545" s="3" t="s">
        <v>131</v>
      </c>
      <c r="J545" s="3" t="s">
        <v>43</v>
      </c>
      <c r="K545" s="2">
        <v>2012</v>
      </c>
      <c r="L545" s="2">
        <v>395326</v>
      </c>
      <c r="M545" s="3" t="s">
        <v>463</v>
      </c>
      <c r="N545" s="3" t="s">
        <v>45</v>
      </c>
      <c r="O545" s="3" t="s">
        <v>84</v>
      </c>
      <c r="P545" s="5">
        <v>3</v>
      </c>
      <c r="Q545" s="6">
        <v>4.8</v>
      </c>
      <c r="R545" s="2">
        <v>111745</v>
      </c>
      <c r="S545" s="2">
        <v>5</v>
      </c>
      <c r="T545" s="7">
        <v>1.67</v>
      </c>
      <c r="U545" s="8">
        <v>14.4</v>
      </c>
      <c r="V545" s="2">
        <v>11396534</v>
      </c>
      <c r="W545" s="3" t="s">
        <v>72</v>
      </c>
      <c r="X545" s="3" t="s">
        <v>48</v>
      </c>
      <c r="Y545" s="3" t="s">
        <v>73</v>
      </c>
      <c r="Z545" s="3" t="s">
        <v>74</v>
      </c>
      <c r="AA545" s="3" t="s">
        <v>51</v>
      </c>
      <c r="AB545" s="3" t="s">
        <v>52</v>
      </c>
      <c r="AC545" s="3" t="s">
        <v>75</v>
      </c>
      <c r="AH545" s="3" t="s">
        <v>54</v>
      </c>
      <c r="AJ545" s="3" t="s">
        <v>352</v>
      </c>
      <c r="AK545" s="3" t="s">
        <v>141</v>
      </c>
      <c r="AL545" s="3" t="s">
        <v>120</v>
      </c>
      <c r="AM545" s="3" t="s">
        <v>133</v>
      </c>
      <c r="AO545" s="3" t="s">
        <v>134</v>
      </c>
    </row>
    <row r="546" spans="1:41" x14ac:dyDescent="0.25">
      <c r="A546" t="str">
        <f>VLOOKUP(AC546,'CORRELAÇÃO UNIDADES'!A:B,2,0)</f>
        <v>PROINFRA</v>
      </c>
      <c r="B546">
        <f t="shared" si="8"/>
        <v>2</v>
      </c>
      <c r="C546" s="2">
        <v>651607002</v>
      </c>
      <c r="D546" s="2">
        <v>109978</v>
      </c>
      <c r="E546" s="3" t="s">
        <v>39</v>
      </c>
      <c r="F546" s="4">
        <v>43882.351110219905</v>
      </c>
      <c r="G546" s="3" t="s">
        <v>130</v>
      </c>
      <c r="H546" s="3" t="s">
        <v>41</v>
      </c>
      <c r="I546" s="3" t="s">
        <v>131</v>
      </c>
      <c r="J546" s="3" t="s">
        <v>43</v>
      </c>
      <c r="K546" s="2">
        <v>2012</v>
      </c>
      <c r="L546" s="2">
        <v>395326</v>
      </c>
      <c r="M546" s="3" t="s">
        <v>463</v>
      </c>
      <c r="N546" s="3" t="s">
        <v>45</v>
      </c>
      <c r="O546" s="3" t="s">
        <v>84</v>
      </c>
      <c r="P546" s="5">
        <v>3</v>
      </c>
      <c r="Q546" s="6">
        <v>4.8</v>
      </c>
      <c r="R546" s="2">
        <v>111745</v>
      </c>
      <c r="S546" s="2">
        <v>5</v>
      </c>
      <c r="T546" s="7">
        <v>1.67</v>
      </c>
      <c r="U546" s="8">
        <v>14.4</v>
      </c>
      <c r="V546" s="2">
        <v>11396534</v>
      </c>
      <c r="W546" s="3" t="s">
        <v>72</v>
      </c>
      <c r="X546" s="3" t="s">
        <v>48</v>
      </c>
      <c r="Y546" s="3" t="s">
        <v>73</v>
      </c>
      <c r="Z546" s="3" t="s">
        <v>74</v>
      </c>
      <c r="AA546" s="3" t="s">
        <v>51</v>
      </c>
      <c r="AB546" s="3" t="s">
        <v>52</v>
      </c>
      <c r="AC546" s="3" t="s">
        <v>75</v>
      </c>
      <c r="AH546" s="3" t="s">
        <v>54</v>
      </c>
      <c r="AJ546" s="3" t="s">
        <v>352</v>
      </c>
      <c r="AK546" s="3" t="s">
        <v>132</v>
      </c>
      <c r="AL546" s="3" t="s">
        <v>120</v>
      </c>
      <c r="AM546" s="3" t="s">
        <v>133</v>
      </c>
      <c r="AO546" s="3" t="s">
        <v>134</v>
      </c>
    </row>
    <row r="547" spans="1:41" x14ac:dyDescent="0.25">
      <c r="A547" t="str">
        <f>VLOOKUP(AC547,'CORRELAÇÃO UNIDADES'!A:B,2,0)</f>
        <v>PROINFRA</v>
      </c>
      <c r="B547">
        <f t="shared" si="8"/>
        <v>2</v>
      </c>
      <c r="C547" s="2">
        <v>651607214</v>
      </c>
      <c r="D547" s="2">
        <v>109978</v>
      </c>
      <c r="E547" s="3" t="s">
        <v>39</v>
      </c>
      <c r="F547" s="4">
        <v>43882.35162361111</v>
      </c>
      <c r="G547" s="3" t="s">
        <v>144</v>
      </c>
      <c r="H547" s="3" t="s">
        <v>41</v>
      </c>
      <c r="I547" s="3" t="s">
        <v>136</v>
      </c>
      <c r="J547" s="3" t="s">
        <v>43</v>
      </c>
      <c r="K547" s="2">
        <v>2011</v>
      </c>
      <c r="L547" s="2">
        <v>395326</v>
      </c>
      <c r="M547" s="3" t="s">
        <v>463</v>
      </c>
      <c r="N547" s="3" t="s">
        <v>45</v>
      </c>
      <c r="O547" s="3" t="s">
        <v>84</v>
      </c>
      <c r="P547" s="5">
        <v>3</v>
      </c>
      <c r="Q547" s="6">
        <v>4.8</v>
      </c>
      <c r="R547" s="2">
        <v>111745</v>
      </c>
      <c r="S547" s="2">
        <v>5</v>
      </c>
      <c r="T547" s="7">
        <v>1.67</v>
      </c>
      <c r="U547" s="8">
        <v>14.4</v>
      </c>
      <c r="V547" s="2">
        <v>11396534</v>
      </c>
      <c r="W547" s="3" t="s">
        <v>72</v>
      </c>
      <c r="X547" s="3" t="s">
        <v>48</v>
      </c>
      <c r="Y547" s="3" t="s">
        <v>73</v>
      </c>
      <c r="Z547" s="3" t="s">
        <v>74</v>
      </c>
      <c r="AA547" s="3" t="s">
        <v>51</v>
      </c>
      <c r="AB547" s="3" t="s">
        <v>52</v>
      </c>
      <c r="AC547" s="3" t="s">
        <v>75</v>
      </c>
      <c r="AH547" s="3" t="s">
        <v>54</v>
      </c>
      <c r="AJ547" s="3" t="s">
        <v>352</v>
      </c>
      <c r="AK547" s="3" t="s">
        <v>145</v>
      </c>
      <c r="AL547" s="3" t="s">
        <v>120</v>
      </c>
      <c r="AM547" s="3" t="s">
        <v>133</v>
      </c>
      <c r="AO547" s="3" t="s">
        <v>134</v>
      </c>
    </row>
    <row r="548" spans="1:41" x14ac:dyDescent="0.25">
      <c r="A548" t="str">
        <f>VLOOKUP(AC548,'CORRELAÇÃO UNIDADES'!A:B,2,0)</f>
        <v>PROINFRA</v>
      </c>
      <c r="B548">
        <f t="shared" si="8"/>
        <v>2</v>
      </c>
      <c r="C548" s="2">
        <v>651607393</v>
      </c>
      <c r="D548" s="2">
        <v>109978</v>
      </c>
      <c r="E548" s="3" t="s">
        <v>39</v>
      </c>
      <c r="F548" s="4">
        <v>43882.352073298614</v>
      </c>
      <c r="G548" s="3" t="s">
        <v>150</v>
      </c>
      <c r="H548" s="3" t="s">
        <v>41</v>
      </c>
      <c r="I548" s="3" t="s">
        <v>131</v>
      </c>
      <c r="J548" s="3" t="s">
        <v>43</v>
      </c>
      <c r="K548" s="2">
        <v>2016</v>
      </c>
      <c r="L548" s="2">
        <v>395326</v>
      </c>
      <c r="M548" s="3" t="s">
        <v>463</v>
      </c>
      <c r="N548" s="3" t="s">
        <v>45</v>
      </c>
      <c r="O548" s="3" t="s">
        <v>84</v>
      </c>
      <c r="P548" s="5">
        <v>3</v>
      </c>
      <c r="Q548" s="6">
        <v>4.8</v>
      </c>
      <c r="R548" s="2">
        <v>111745</v>
      </c>
      <c r="S548" s="2">
        <v>5</v>
      </c>
      <c r="T548" s="7">
        <v>1.67</v>
      </c>
      <c r="U548" s="8">
        <v>14.4</v>
      </c>
      <c r="V548" s="2">
        <v>11396534</v>
      </c>
      <c r="W548" s="3" t="s">
        <v>72</v>
      </c>
      <c r="X548" s="3" t="s">
        <v>48</v>
      </c>
      <c r="Y548" s="3" t="s">
        <v>73</v>
      </c>
      <c r="Z548" s="3" t="s">
        <v>74</v>
      </c>
      <c r="AA548" s="3" t="s">
        <v>51</v>
      </c>
      <c r="AB548" s="3" t="s">
        <v>52</v>
      </c>
      <c r="AC548" s="3" t="s">
        <v>75</v>
      </c>
      <c r="AH548" s="3" t="s">
        <v>54</v>
      </c>
      <c r="AJ548" s="3" t="s">
        <v>352</v>
      </c>
      <c r="AK548" s="3" t="s">
        <v>151</v>
      </c>
      <c r="AL548" s="3" t="s">
        <v>120</v>
      </c>
      <c r="AM548" s="3" t="s">
        <v>133</v>
      </c>
      <c r="AO548" s="3" t="s">
        <v>134</v>
      </c>
    </row>
    <row r="549" spans="1:41" x14ac:dyDescent="0.25">
      <c r="A549" t="str">
        <f>VLOOKUP(AC549,'CORRELAÇÃO UNIDADES'!A:B,2,0)</f>
        <v>PROINFRA</v>
      </c>
      <c r="B549">
        <f t="shared" si="8"/>
        <v>2</v>
      </c>
      <c r="C549" s="2">
        <v>651607609</v>
      </c>
      <c r="D549" s="2">
        <v>109978</v>
      </c>
      <c r="E549" s="3" t="s">
        <v>39</v>
      </c>
      <c r="F549" s="4">
        <v>43882.35261696759</v>
      </c>
      <c r="G549" s="3" t="s">
        <v>142</v>
      </c>
      <c r="H549" s="3" t="s">
        <v>41</v>
      </c>
      <c r="I549" s="3" t="s">
        <v>136</v>
      </c>
      <c r="J549" s="3" t="s">
        <v>43</v>
      </c>
      <c r="K549" s="2">
        <v>2011</v>
      </c>
      <c r="L549" s="2">
        <v>395326</v>
      </c>
      <c r="M549" s="3" t="s">
        <v>463</v>
      </c>
      <c r="N549" s="3" t="s">
        <v>45</v>
      </c>
      <c r="O549" s="3" t="s">
        <v>84</v>
      </c>
      <c r="P549" s="5">
        <v>3</v>
      </c>
      <c r="Q549" s="6">
        <v>4.8</v>
      </c>
      <c r="R549" s="2">
        <v>111745</v>
      </c>
      <c r="S549" s="2">
        <v>5</v>
      </c>
      <c r="T549" s="7">
        <v>1.67</v>
      </c>
      <c r="U549" s="8">
        <v>14.4</v>
      </c>
      <c r="V549" s="2">
        <v>11396534</v>
      </c>
      <c r="W549" s="3" t="s">
        <v>72</v>
      </c>
      <c r="X549" s="3" t="s">
        <v>48</v>
      </c>
      <c r="Y549" s="3" t="s">
        <v>73</v>
      </c>
      <c r="Z549" s="3" t="s">
        <v>74</v>
      </c>
      <c r="AA549" s="3" t="s">
        <v>51</v>
      </c>
      <c r="AB549" s="3" t="s">
        <v>52</v>
      </c>
      <c r="AC549" s="3" t="s">
        <v>75</v>
      </c>
      <c r="AH549" s="3" t="s">
        <v>54</v>
      </c>
      <c r="AJ549" s="3" t="s">
        <v>352</v>
      </c>
      <c r="AK549" s="3" t="s">
        <v>143</v>
      </c>
      <c r="AL549" s="3" t="s">
        <v>120</v>
      </c>
      <c r="AM549" s="3" t="s">
        <v>133</v>
      </c>
      <c r="AO549" s="3" t="s">
        <v>134</v>
      </c>
    </row>
    <row r="550" spans="1:41" x14ac:dyDescent="0.25">
      <c r="A550" t="str">
        <f>VLOOKUP(AC550,'CORRELAÇÃO UNIDADES'!A:B,2,0)</f>
        <v>PROINFRA</v>
      </c>
      <c r="B550">
        <f t="shared" si="8"/>
        <v>2</v>
      </c>
      <c r="C550" s="2">
        <v>651608809</v>
      </c>
      <c r="D550" s="2">
        <v>109978</v>
      </c>
      <c r="E550" s="3" t="s">
        <v>39</v>
      </c>
      <c r="F550" s="4">
        <v>43882.353279201387</v>
      </c>
      <c r="G550" s="3" t="s">
        <v>146</v>
      </c>
      <c r="H550" s="3" t="s">
        <v>41</v>
      </c>
      <c r="I550" s="3" t="s">
        <v>131</v>
      </c>
      <c r="J550" s="3" t="s">
        <v>43</v>
      </c>
      <c r="K550" s="2">
        <v>2016</v>
      </c>
      <c r="L550" s="2">
        <v>395326</v>
      </c>
      <c r="M550" s="3" t="s">
        <v>463</v>
      </c>
      <c r="N550" s="3" t="s">
        <v>45</v>
      </c>
      <c r="O550" s="3" t="s">
        <v>84</v>
      </c>
      <c r="P550" s="5">
        <v>3</v>
      </c>
      <c r="Q550" s="6">
        <v>4.8</v>
      </c>
      <c r="R550" s="2">
        <v>111745</v>
      </c>
      <c r="S550" s="2">
        <v>5</v>
      </c>
      <c r="T550" s="7">
        <v>1.67</v>
      </c>
      <c r="U550" s="8">
        <v>14.4</v>
      </c>
      <c r="V550" s="2">
        <v>11396534</v>
      </c>
      <c r="W550" s="3" t="s">
        <v>72</v>
      </c>
      <c r="X550" s="3" t="s">
        <v>48</v>
      </c>
      <c r="Y550" s="3" t="s">
        <v>73</v>
      </c>
      <c r="Z550" s="3" t="s">
        <v>74</v>
      </c>
      <c r="AA550" s="3" t="s">
        <v>51</v>
      </c>
      <c r="AB550" s="3" t="s">
        <v>52</v>
      </c>
      <c r="AC550" s="3" t="s">
        <v>75</v>
      </c>
      <c r="AH550" s="3" t="s">
        <v>54</v>
      </c>
      <c r="AJ550" s="3" t="s">
        <v>352</v>
      </c>
      <c r="AK550" s="3" t="s">
        <v>147</v>
      </c>
      <c r="AL550" s="3" t="s">
        <v>120</v>
      </c>
      <c r="AM550" s="3" t="s">
        <v>133</v>
      </c>
      <c r="AO550" s="3" t="s">
        <v>134</v>
      </c>
    </row>
    <row r="551" spans="1:41" x14ac:dyDescent="0.25">
      <c r="A551" t="str">
        <f>VLOOKUP(AC551,'CORRELAÇÃO UNIDADES'!A:B,2,0)</f>
        <v>DTCC</v>
      </c>
      <c r="B551">
        <f t="shared" si="8"/>
        <v>2</v>
      </c>
      <c r="C551" s="2">
        <v>651619487</v>
      </c>
      <c r="D551" s="2">
        <v>109978</v>
      </c>
      <c r="E551" s="3" t="s">
        <v>39</v>
      </c>
      <c r="F551" s="4">
        <v>43882.374815509262</v>
      </c>
      <c r="G551" s="3" t="s">
        <v>167</v>
      </c>
      <c r="H551" s="3" t="s">
        <v>41</v>
      </c>
      <c r="I551" s="3" t="s">
        <v>168</v>
      </c>
      <c r="J551" s="3" t="s">
        <v>43</v>
      </c>
      <c r="K551" s="2">
        <v>2010</v>
      </c>
      <c r="L551" s="2">
        <v>1810957</v>
      </c>
      <c r="M551" s="3" t="s">
        <v>380</v>
      </c>
      <c r="N551" s="3" t="s">
        <v>45</v>
      </c>
      <c r="O551" s="3" t="s">
        <v>84</v>
      </c>
      <c r="P551" s="5">
        <v>10.75</v>
      </c>
      <c r="Q551" s="6">
        <v>4.84</v>
      </c>
      <c r="R551" s="2">
        <v>331653</v>
      </c>
      <c r="S551" s="2">
        <v>84</v>
      </c>
      <c r="T551" s="7">
        <v>7.81</v>
      </c>
      <c r="U551" s="8">
        <v>52.01</v>
      </c>
      <c r="V551" s="2">
        <v>9895191</v>
      </c>
      <c r="W551" s="3" t="s">
        <v>47</v>
      </c>
      <c r="X551" s="3" t="s">
        <v>48</v>
      </c>
      <c r="Y551" s="3" t="s">
        <v>49</v>
      </c>
      <c r="Z551" s="3" t="s">
        <v>50</v>
      </c>
      <c r="AA551" s="3" t="s">
        <v>51</v>
      </c>
      <c r="AB551" s="3" t="s">
        <v>52</v>
      </c>
      <c r="AC551" s="3" t="s">
        <v>53</v>
      </c>
      <c r="AH551" s="3" t="s">
        <v>54</v>
      </c>
      <c r="AJ551" s="3" t="s">
        <v>55</v>
      </c>
      <c r="AK551" s="3" t="s">
        <v>169</v>
      </c>
      <c r="AL551" s="3" t="s">
        <v>68</v>
      </c>
      <c r="AM551" s="3" t="s">
        <v>170</v>
      </c>
      <c r="AO551" s="3" t="s">
        <v>58</v>
      </c>
    </row>
    <row r="552" spans="1:41" x14ac:dyDescent="0.25">
      <c r="A552" t="str">
        <f>VLOOKUP(AC552,'CORRELAÇÃO UNIDADES'!A:B,2,0)</f>
        <v>PROINFRA</v>
      </c>
      <c r="B552">
        <f t="shared" si="8"/>
        <v>2</v>
      </c>
      <c r="C552" s="2">
        <v>651627166</v>
      </c>
      <c r="D552" s="2">
        <v>109978</v>
      </c>
      <c r="E552" s="3" t="s">
        <v>39</v>
      </c>
      <c r="F552" s="4">
        <v>43882.391956944448</v>
      </c>
      <c r="G552" s="3" t="s">
        <v>87</v>
      </c>
      <c r="H552" s="3" t="s">
        <v>41</v>
      </c>
      <c r="I552" s="3" t="s">
        <v>81</v>
      </c>
      <c r="J552" s="3" t="s">
        <v>88</v>
      </c>
      <c r="K552" s="2">
        <v>2014</v>
      </c>
      <c r="L552" s="2">
        <v>1810957</v>
      </c>
      <c r="M552" s="3" t="s">
        <v>380</v>
      </c>
      <c r="N552" s="3" t="s">
        <v>45</v>
      </c>
      <c r="O552" s="3" t="s">
        <v>84</v>
      </c>
      <c r="P552" s="5">
        <v>6.99</v>
      </c>
      <c r="Q552" s="6">
        <v>4.84</v>
      </c>
      <c r="R552" s="2">
        <v>69720</v>
      </c>
      <c r="S552" s="2">
        <v>303</v>
      </c>
      <c r="T552" s="7">
        <v>43.35</v>
      </c>
      <c r="U552" s="8">
        <v>33.82</v>
      </c>
      <c r="V552" s="2">
        <v>9895191</v>
      </c>
      <c r="W552" s="3" t="s">
        <v>47</v>
      </c>
      <c r="X552" s="3" t="s">
        <v>48</v>
      </c>
      <c r="Y552" s="3" t="s">
        <v>49</v>
      </c>
      <c r="Z552" s="3" t="s">
        <v>50</v>
      </c>
      <c r="AA552" s="3" t="s">
        <v>51</v>
      </c>
      <c r="AB552" s="3" t="s">
        <v>52</v>
      </c>
      <c r="AC552" s="3" t="s">
        <v>85</v>
      </c>
      <c r="AH552" s="3" t="s">
        <v>54</v>
      </c>
      <c r="AJ552" s="3" t="s">
        <v>55</v>
      </c>
      <c r="AK552" s="3" t="s">
        <v>89</v>
      </c>
      <c r="AL552" s="3" t="s">
        <v>68</v>
      </c>
      <c r="AM552" s="3" t="s">
        <v>81</v>
      </c>
      <c r="AO552" s="3" t="s">
        <v>58</v>
      </c>
    </row>
    <row r="553" spans="1:41" x14ac:dyDescent="0.25">
      <c r="A553" t="str">
        <f>VLOOKUP(AC553,'CORRELAÇÃO UNIDADES'!A:B,2,0)</f>
        <v>PROINFRA</v>
      </c>
      <c r="B553">
        <f t="shared" si="8"/>
        <v>2</v>
      </c>
      <c r="C553" s="2">
        <v>651627325</v>
      </c>
      <c r="D553" s="2">
        <v>109978</v>
      </c>
      <c r="E553" s="3" t="s">
        <v>39</v>
      </c>
      <c r="F553" s="4">
        <v>43882.39241828704</v>
      </c>
      <c r="G553" s="3" t="s">
        <v>101</v>
      </c>
      <c r="H553" s="3" t="s">
        <v>41</v>
      </c>
      <c r="I553" s="3" t="s">
        <v>81</v>
      </c>
      <c r="J553" s="3" t="s">
        <v>102</v>
      </c>
      <c r="K553" s="2">
        <v>2014</v>
      </c>
      <c r="L553" s="2">
        <v>1810957</v>
      </c>
      <c r="M553" s="3" t="s">
        <v>380</v>
      </c>
      <c r="N553" s="3" t="s">
        <v>45</v>
      </c>
      <c r="O553" s="3" t="s">
        <v>84</v>
      </c>
      <c r="P553" s="5">
        <v>3.6</v>
      </c>
      <c r="Q553" s="6">
        <v>4.84</v>
      </c>
      <c r="R553" s="2">
        <v>67507</v>
      </c>
      <c r="S553" s="2">
        <v>150</v>
      </c>
      <c r="T553" s="7">
        <v>41.67</v>
      </c>
      <c r="U553" s="8">
        <v>17.420000000000002</v>
      </c>
      <c r="V553" s="2">
        <v>9895191</v>
      </c>
      <c r="W553" s="3" t="s">
        <v>47</v>
      </c>
      <c r="X553" s="3" t="s">
        <v>48</v>
      </c>
      <c r="Y553" s="3" t="s">
        <v>49</v>
      </c>
      <c r="Z553" s="3" t="s">
        <v>50</v>
      </c>
      <c r="AA553" s="3" t="s">
        <v>51</v>
      </c>
      <c r="AB553" s="3" t="s">
        <v>52</v>
      </c>
      <c r="AC553" s="3" t="s">
        <v>85</v>
      </c>
      <c r="AH553" s="3" t="s">
        <v>54</v>
      </c>
      <c r="AJ553" s="3" t="s">
        <v>55</v>
      </c>
      <c r="AK553" s="3" t="s">
        <v>103</v>
      </c>
      <c r="AL553" s="3" t="s">
        <v>68</v>
      </c>
      <c r="AM553" s="3" t="s">
        <v>81</v>
      </c>
      <c r="AO553" s="3" t="s">
        <v>58</v>
      </c>
    </row>
    <row r="554" spans="1:41" x14ac:dyDescent="0.25">
      <c r="A554" t="str">
        <f>VLOOKUP(AC554,'CORRELAÇÃO UNIDADES'!A:B,2,0)</f>
        <v>PROINFRA</v>
      </c>
      <c r="B554">
        <f t="shared" si="8"/>
        <v>2</v>
      </c>
      <c r="C554" s="2">
        <v>651631978</v>
      </c>
      <c r="D554" s="2">
        <v>109978</v>
      </c>
      <c r="E554" s="3" t="s">
        <v>39</v>
      </c>
      <c r="F554" s="4">
        <v>43882.402481018522</v>
      </c>
      <c r="G554" s="3" t="s">
        <v>95</v>
      </c>
      <c r="H554" s="3" t="s">
        <v>41</v>
      </c>
      <c r="I554" s="3" t="s">
        <v>81</v>
      </c>
      <c r="J554" s="3" t="s">
        <v>96</v>
      </c>
      <c r="K554" s="2">
        <v>2014</v>
      </c>
      <c r="L554" s="2">
        <v>1810957</v>
      </c>
      <c r="M554" s="3" t="s">
        <v>380</v>
      </c>
      <c r="N554" s="3" t="s">
        <v>45</v>
      </c>
      <c r="O554" s="3" t="s">
        <v>84</v>
      </c>
      <c r="P554" s="5">
        <v>8.25</v>
      </c>
      <c r="Q554" s="6">
        <v>4.84</v>
      </c>
      <c r="R554" s="2">
        <v>74381</v>
      </c>
      <c r="S554" s="2">
        <v>350</v>
      </c>
      <c r="T554" s="7">
        <v>42.42</v>
      </c>
      <c r="U554" s="8">
        <v>39.909999999999997</v>
      </c>
      <c r="V554" s="2">
        <v>9895191</v>
      </c>
      <c r="W554" s="3" t="s">
        <v>47</v>
      </c>
      <c r="X554" s="3" t="s">
        <v>48</v>
      </c>
      <c r="Y554" s="3" t="s">
        <v>49</v>
      </c>
      <c r="Z554" s="3" t="s">
        <v>50</v>
      </c>
      <c r="AA554" s="3" t="s">
        <v>51</v>
      </c>
      <c r="AB554" s="3" t="s">
        <v>52</v>
      </c>
      <c r="AC554" s="3" t="s">
        <v>85</v>
      </c>
      <c r="AH554" s="3" t="s">
        <v>54</v>
      </c>
      <c r="AJ554" s="3" t="s">
        <v>55</v>
      </c>
      <c r="AK554" s="3" t="s">
        <v>97</v>
      </c>
      <c r="AL554" s="3" t="s">
        <v>68</v>
      </c>
      <c r="AM554" s="3" t="s">
        <v>81</v>
      </c>
      <c r="AO554" s="3" t="s">
        <v>58</v>
      </c>
    </row>
    <row r="555" spans="1:41" x14ac:dyDescent="0.25">
      <c r="A555" t="str">
        <f>VLOOKUP(AC555,'CORRELAÇÃO UNIDADES'!A:B,2,0)</f>
        <v>PROINFRA</v>
      </c>
      <c r="B555">
        <f t="shared" si="8"/>
        <v>2</v>
      </c>
      <c r="C555" s="2">
        <v>651632228</v>
      </c>
      <c r="D555" s="2">
        <v>109978</v>
      </c>
      <c r="E555" s="3" t="s">
        <v>39</v>
      </c>
      <c r="F555" s="4">
        <v>43882.403324224535</v>
      </c>
      <c r="G555" s="3" t="s">
        <v>176</v>
      </c>
      <c r="H555" s="3" t="s">
        <v>41</v>
      </c>
      <c r="I555" s="3" t="s">
        <v>81</v>
      </c>
      <c r="J555" s="3" t="s">
        <v>177</v>
      </c>
      <c r="K555" s="2">
        <v>2014</v>
      </c>
      <c r="L555" s="2">
        <v>1810957</v>
      </c>
      <c r="M555" s="3" t="s">
        <v>380</v>
      </c>
      <c r="N555" s="3" t="s">
        <v>45</v>
      </c>
      <c r="O555" s="3" t="s">
        <v>84</v>
      </c>
      <c r="P555" s="5">
        <v>4.01</v>
      </c>
      <c r="Q555" s="6">
        <v>4.84</v>
      </c>
      <c r="R555" s="2">
        <v>82054</v>
      </c>
      <c r="S555" s="2">
        <v>178</v>
      </c>
      <c r="T555" s="7">
        <v>44.39</v>
      </c>
      <c r="U555" s="8">
        <v>19.399999999999999</v>
      </c>
      <c r="V555" s="2">
        <v>9895191</v>
      </c>
      <c r="W555" s="3" t="s">
        <v>47</v>
      </c>
      <c r="X555" s="3" t="s">
        <v>48</v>
      </c>
      <c r="Y555" s="3" t="s">
        <v>49</v>
      </c>
      <c r="Z555" s="3" t="s">
        <v>50</v>
      </c>
      <c r="AA555" s="3" t="s">
        <v>51</v>
      </c>
      <c r="AB555" s="3" t="s">
        <v>52</v>
      </c>
      <c r="AC555" s="3" t="s">
        <v>85</v>
      </c>
      <c r="AH555" s="3" t="s">
        <v>54</v>
      </c>
      <c r="AJ555" s="3" t="s">
        <v>55</v>
      </c>
      <c r="AK555" s="3" t="s">
        <v>178</v>
      </c>
      <c r="AL555" s="3" t="s">
        <v>68</v>
      </c>
      <c r="AM555" s="3" t="s">
        <v>81</v>
      </c>
      <c r="AO555" s="3" t="s">
        <v>58</v>
      </c>
    </row>
    <row r="556" spans="1:41" x14ac:dyDescent="0.25">
      <c r="A556" t="str">
        <f>VLOOKUP(AC556,'CORRELAÇÃO UNIDADES'!A:B,2,0)</f>
        <v>DTCC</v>
      </c>
      <c r="B556">
        <f t="shared" si="8"/>
        <v>2</v>
      </c>
      <c r="C556" s="2">
        <v>651632541</v>
      </c>
      <c r="D556" s="2">
        <v>109978</v>
      </c>
      <c r="E556" s="3" t="s">
        <v>39</v>
      </c>
      <c r="F556" s="4">
        <v>43882.404328773147</v>
      </c>
      <c r="G556" s="3" t="s">
        <v>165</v>
      </c>
      <c r="H556" s="3" t="s">
        <v>41</v>
      </c>
      <c r="I556" s="3" t="s">
        <v>81</v>
      </c>
      <c r="J556" s="3" t="s">
        <v>43</v>
      </c>
      <c r="K556" s="2">
        <v>2009</v>
      </c>
      <c r="L556" s="2">
        <v>1810957</v>
      </c>
      <c r="M556" s="3" t="s">
        <v>380</v>
      </c>
      <c r="N556" s="3" t="s">
        <v>45</v>
      </c>
      <c r="O556" s="3" t="s">
        <v>84</v>
      </c>
      <c r="P556" s="5">
        <v>5</v>
      </c>
      <c r="Q556" s="6">
        <v>4.84</v>
      </c>
      <c r="R556" s="2">
        <v>19175</v>
      </c>
      <c r="S556" s="2">
        <v>196</v>
      </c>
      <c r="T556" s="7">
        <v>39.200000000000003</v>
      </c>
      <c r="U556" s="8">
        <v>24.19</v>
      </c>
      <c r="V556" s="2">
        <v>9895191</v>
      </c>
      <c r="W556" s="3" t="s">
        <v>47</v>
      </c>
      <c r="X556" s="3" t="s">
        <v>48</v>
      </c>
      <c r="Y556" s="3" t="s">
        <v>49</v>
      </c>
      <c r="Z556" s="3" t="s">
        <v>50</v>
      </c>
      <c r="AA556" s="3" t="s">
        <v>51</v>
      </c>
      <c r="AB556" s="3" t="s">
        <v>52</v>
      </c>
      <c r="AC556" s="3" t="s">
        <v>53</v>
      </c>
      <c r="AH556" s="3" t="s">
        <v>54</v>
      </c>
      <c r="AJ556" s="3" t="s">
        <v>55</v>
      </c>
      <c r="AK556" s="3" t="s">
        <v>166</v>
      </c>
      <c r="AL556" s="3" t="s">
        <v>68</v>
      </c>
      <c r="AM556" s="3" t="s">
        <v>81</v>
      </c>
      <c r="AO556" s="3" t="s">
        <v>58</v>
      </c>
    </row>
    <row r="557" spans="1:41" x14ac:dyDescent="0.25">
      <c r="A557" t="str">
        <f>VLOOKUP(AC557,'CORRELAÇÃO UNIDADES'!A:B,2,0)</f>
        <v>DTCC</v>
      </c>
      <c r="B557">
        <f t="shared" si="8"/>
        <v>2</v>
      </c>
      <c r="C557" s="2">
        <v>651637773</v>
      </c>
      <c r="D557" s="2">
        <v>109978</v>
      </c>
      <c r="E557" s="3" t="s">
        <v>39</v>
      </c>
      <c r="F557" s="4">
        <v>43882.412580972225</v>
      </c>
      <c r="G557" s="3" t="s">
        <v>320</v>
      </c>
      <c r="H557" s="3" t="s">
        <v>41</v>
      </c>
      <c r="I557" s="3" t="s">
        <v>321</v>
      </c>
      <c r="J557" s="3" t="s">
        <v>322</v>
      </c>
      <c r="K557" s="2">
        <v>2007</v>
      </c>
      <c r="L557" s="2">
        <v>1810957</v>
      </c>
      <c r="M557" s="3" t="s">
        <v>380</v>
      </c>
      <c r="N557" s="3" t="s">
        <v>45</v>
      </c>
      <c r="O557" s="3" t="s">
        <v>84</v>
      </c>
      <c r="P557" s="5">
        <v>39.299999999999997</v>
      </c>
      <c r="Q557" s="6">
        <v>4.84</v>
      </c>
      <c r="R557" s="2">
        <v>323101</v>
      </c>
      <c r="S557" s="2">
        <v>279</v>
      </c>
      <c r="T557" s="7">
        <v>7.1</v>
      </c>
      <c r="U557" s="8">
        <v>190.13</v>
      </c>
      <c r="V557" s="2">
        <v>9895191</v>
      </c>
      <c r="W557" s="3" t="s">
        <v>47</v>
      </c>
      <c r="X557" s="3" t="s">
        <v>48</v>
      </c>
      <c r="Y557" s="3" t="s">
        <v>49</v>
      </c>
      <c r="Z557" s="3" t="s">
        <v>50</v>
      </c>
      <c r="AA557" s="3" t="s">
        <v>51</v>
      </c>
      <c r="AB557" s="3" t="s">
        <v>52</v>
      </c>
      <c r="AC557" s="3" t="s">
        <v>53</v>
      </c>
      <c r="AH557" s="3" t="s">
        <v>54</v>
      </c>
      <c r="AJ557" s="3" t="s">
        <v>55</v>
      </c>
      <c r="AK557" s="3" t="s">
        <v>323</v>
      </c>
      <c r="AL557" s="3" t="s">
        <v>68</v>
      </c>
      <c r="AM557" s="3" t="s">
        <v>200</v>
      </c>
      <c r="AO557" s="3" t="s">
        <v>58</v>
      </c>
    </row>
    <row r="558" spans="1:41" x14ac:dyDescent="0.25">
      <c r="A558" t="str">
        <f>VLOOKUP(AC558,'CORRELAÇÃO UNIDADES'!A:B,2,0)</f>
        <v>PROINFRA</v>
      </c>
      <c r="B558">
        <f t="shared" si="8"/>
        <v>2</v>
      </c>
      <c r="C558" s="2">
        <v>651638195</v>
      </c>
      <c r="D558" s="2">
        <v>109978</v>
      </c>
      <c r="E558" s="3" t="s">
        <v>39</v>
      </c>
      <c r="F558" s="4">
        <v>43882.413712187503</v>
      </c>
      <c r="G558" s="3" t="s">
        <v>183</v>
      </c>
      <c r="H558" s="3" t="s">
        <v>41</v>
      </c>
      <c r="I558" s="3" t="s">
        <v>81</v>
      </c>
      <c r="J558" s="3" t="s">
        <v>184</v>
      </c>
      <c r="K558" s="2">
        <v>2014</v>
      </c>
      <c r="L558" s="2">
        <v>1810957</v>
      </c>
      <c r="M558" s="3" t="s">
        <v>380</v>
      </c>
      <c r="N558" s="3" t="s">
        <v>45</v>
      </c>
      <c r="O558" s="3" t="s">
        <v>84</v>
      </c>
      <c r="P558" s="5">
        <v>8.26</v>
      </c>
      <c r="Q558" s="6">
        <v>4.84</v>
      </c>
      <c r="R558" s="2">
        <v>69784</v>
      </c>
      <c r="S558" s="2">
        <v>172</v>
      </c>
      <c r="T558" s="7">
        <v>20.82</v>
      </c>
      <c r="U558" s="8">
        <v>39.96</v>
      </c>
      <c r="V558" s="2">
        <v>9895191</v>
      </c>
      <c r="W558" s="3" t="s">
        <v>47</v>
      </c>
      <c r="X558" s="3" t="s">
        <v>48</v>
      </c>
      <c r="Y558" s="3" t="s">
        <v>49</v>
      </c>
      <c r="Z558" s="3" t="s">
        <v>50</v>
      </c>
      <c r="AA558" s="3" t="s">
        <v>51</v>
      </c>
      <c r="AB558" s="3" t="s">
        <v>52</v>
      </c>
      <c r="AC558" s="3" t="s">
        <v>85</v>
      </c>
      <c r="AH558" s="3" t="s">
        <v>54</v>
      </c>
      <c r="AJ558" s="3" t="s">
        <v>55</v>
      </c>
      <c r="AK558" s="3" t="s">
        <v>185</v>
      </c>
      <c r="AL558" s="3" t="s">
        <v>68</v>
      </c>
      <c r="AM558" s="3" t="s">
        <v>81</v>
      </c>
      <c r="AO558" s="3" t="s">
        <v>58</v>
      </c>
    </row>
    <row r="559" spans="1:41" x14ac:dyDescent="0.25">
      <c r="A559" t="str">
        <f>VLOOKUP(AC559,'CORRELAÇÃO UNIDADES'!A:B,2,0)</f>
        <v>DTCC</v>
      </c>
      <c r="B559">
        <f t="shared" si="8"/>
        <v>2</v>
      </c>
      <c r="C559" s="2">
        <v>651639648</v>
      </c>
      <c r="D559" s="2">
        <v>109978</v>
      </c>
      <c r="E559" s="3" t="s">
        <v>39</v>
      </c>
      <c r="F559" s="4">
        <v>43882.418486180555</v>
      </c>
      <c r="G559" s="3" t="s">
        <v>371</v>
      </c>
      <c r="H559" s="3" t="s">
        <v>41</v>
      </c>
      <c r="I559" s="3" t="s">
        <v>168</v>
      </c>
      <c r="J559" s="3" t="s">
        <v>372</v>
      </c>
      <c r="K559" s="2">
        <v>2010</v>
      </c>
      <c r="L559" s="2">
        <v>1095810</v>
      </c>
      <c r="M559" s="3" t="s">
        <v>341</v>
      </c>
      <c r="N559" s="3" t="s">
        <v>45</v>
      </c>
      <c r="O559" s="3" t="s">
        <v>46</v>
      </c>
      <c r="P559" s="5">
        <v>42.65</v>
      </c>
      <c r="Q559" s="6">
        <v>3.59</v>
      </c>
      <c r="R559" s="2">
        <v>275393</v>
      </c>
      <c r="S559" s="2">
        <v>170</v>
      </c>
      <c r="T559" s="7">
        <v>3.99</v>
      </c>
      <c r="U559" s="8">
        <v>153.07</v>
      </c>
      <c r="V559" s="2">
        <v>9895191</v>
      </c>
      <c r="W559" s="3" t="s">
        <v>47</v>
      </c>
      <c r="X559" s="3" t="s">
        <v>48</v>
      </c>
      <c r="Y559" s="3" t="s">
        <v>49</v>
      </c>
      <c r="Z559" s="3" t="s">
        <v>50</v>
      </c>
      <c r="AA559" s="3" t="s">
        <v>51</v>
      </c>
      <c r="AB559" s="3" t="s">
        <v>52</v>
      </c>
      <c r="AC559" s="3" t="s">
        <v>53</v>
      </c>
      <c r="AH559" s="3" t="s">
        <v>54</v>
      </c>
      <c r="AJ559" s="3" t="s">
        <v>55</v>
      </c>
      <c r="AK559" s="3" t="s">
        <v>373</v>
      </c>
      <c r="AL559" s="3" t="s">
        <v>68</v>
      </c>
      <c r="AM559" s="3" t="s">
        <v>170</v>
      </c>
      <c r="AO559" s="3" t="s">
        <v>58</v>
      </c>
    </row>
    <row r="560" spans="1:41" x14ac:dyDescent="0.25">
      <c r="A560" t="str">
        <f>VLOOKUP(AC560,'CORRELAÇÃO UNIDADES'!A:B,2,0)</f>
        <v>PROINFRA</v>
      </c>
      <c r="B560">
        <f t="shared" si="8"/>
        <v>2</v>
      </c>
      <c r="C560" s="2">
        <v>651646004</v>
      </c>
      <c r="D560" s="2">
        <v>109978</v>
      </c>
      <c r="E560" s="3" t="s">
        <v>39</v>
      </c>
      <c r="F560" s="4">
        <v>43882.433851458336</v>
      </c>
      <c r="G560" s="3" t="s">
        <v>90</v>
      </c>
      <c r="H560" s="3" t="s">
        <v>41</v>
      </c>
      <c r="I560" s="3" t="s">
        <v>81</v>
      </c>
      <c r="J560" s="3" t="s">
        <v>91</v>
      </c>
      <c r="K560" s="2">
        <v>2014</v>
      </c>
      <c r="L560" s="2">
        <v>1810957</v>
      </c>
      <c r="M560" s="3" t="s">
        <v>380</v>
      </c>
      <c r="N560" s="3" t="s">
        <v>45</v>
      </c>
      <c r="O560" s="3" t="s">
        <v>84</v>
      </c>
      <c r="P560" s="5">
        <v>5.53</v>
      </c>
      <c r="Q560" s="6">
        <v>4.84</v>
      </c>
      <c r="R560" s="2">
        <v>56832</v>
      </c>
      <c r="S560" s="2">
        <v>167</v>
      </c>
      <c r="T560" s="7">
        <v>30.2</v>
      </c>
      <c r="U560" s="8">
        <v>26.75</v>
      </c>
      <c r="V560" s="2">
        <v>9895191</v>
      </c>
      <c r="W560" s="3" t="s">
        <v>47</v>
      </c>
      <c r="X560" s="3" t="s">
        <v>48</v>
      </c>
      <c r="Y560" s="3" t="s">
        <v>49</v>
      </c>
      <c r="Z560" s="3" t="s">
        <v>50</v>
      </c>
      <c r="AA560" s="3" t="s">
        <v>51</v>
      </c>
      <c r="AB560" s="3" t="s">
        <v>52</v>
      </c>
      <c r="AC560" s="3" t="s">
        <v>85</v>
      </c>
      <c r="AH560" s="3" t="s">
        <v>54</v>
      </c>
      <c r="AJ560" s="3" t="s">
        <v>55</v>
      </c>
      <c r="AK560" s="3" t="s">
        <v>92</v>
      </c>
      <c r="AL560" s="3" t="s">
        <v>68</v>
      </c>
      <c r="AM560" s="3" t="s">
        <v>81</v>
      </c>
      <c r="AO560" s="3" t="s">
        <v>58</v>
      </c>
    </row>
    <row r="561" spans="1:41" x14ac:dyDescent="0.25">
      <c r="A561" t="str">
        <f>VLOOKUP(AC561,'CORRELAÇÃO UNIDADES'!A:B,2,0)</f>
        <v>DTCC</v>
      </c>
      <c r="B561">
        <f t="shared" si="8"/>
        <v>2</v>
      </c>
      <c r="C561" s="2">
        <v>651647578</v>
      </c>
      <c r="D561" s="2">
        <v>109978</v>
      </c>
      <c r="E561" s="3" t="s">
        <v>39</v>
      </c>
      <c r="F561" s="4">
        <v>43882.43953059028</v>
      </c>
      <c r="G561" s="3" t="s">
        <v>534</v>
      </c>
      <c r="H561" s="3" t="s">
        <v>41</v>
      </c>
      <c r="I561" s="3" t="s">
        <v>81</v>
      </c>
      <c r="J561" s="3" t="s">
        <v>43</v>
      </c>
      <c r="K561" s="2">
        <v>2001</v>
      </c>
      <c r="L561" s="2">
        <v>1810957</v>
      </c>
      <c r="M561" s="3" t="s">
        <v>380</v>
      </c>
      <c r="N561" s="3" t="s">
        <v>45</v>
      </c>
      <c r="O561" s="3" t="s">
        <v>84</v>
      </c>
      <c r="P561" s="5">
        <v>9.93</v>
      </c>
      <c r="Q561" s="6">
        <v>4.84</v>
      </c>
      <c r="R561" s="2">
        <v>30870</v>
      </c>
      <c r="S561" s="2">
        <v>261</v>
      </c>
      <c r="T561" s="7">
        <v>26.28</v>
      </c>
      <c r="U561" s="8">
        <v>48.04</v>
      </c>
      <c r="V561" s="2">
        <v>9895191</v>
      </c>
      <c r="W561" s="3" t="s">
        <v>47</v>
      </c>
      <c r="X561" s="3" t="s">
        <v>48</v>
      </c>
      <c r="Y561" s="3" t="s">
        <v>49</v>
      </c>
      <c r="Z561" s="3" t="s">
        <v>50</v>
      </c>
      <c r="AA561" s="3" t="s">
        <v>51</v>
      </c>
      <c r="AB561" s="3" t="s">
        <v>52</v>
      </c>
      <c r="AC561" s="3" t="s">
        <v>53</v>
      </c>
      <c r="AH561" s="3" t="s">
        <v>54</v>
      </c>
      <c r="AJ561" s="3" t="s">
        <v>55</v>
      </c>
      <c r="AK561" s="3" t="s">
        <v>535</v>
      </c>
      <c r="AL561" s="3" t="s">
        <v>68</v>
      </c>
      <c r="AM561" s="3" t="s">
        <v>81</v>
      </c>
      <c r="AO561" s="3" t="s">
        <v>58</v>
      </c>
    </row>
    <row r="562" spans="1:41" x14ac:dyDescent="0.25">
      <c r="A562" t="str">
        <f>VLOOKUP(AC562,'CORRELAÇÃO UNIDADES'!A:B,2,0)</f>
        <v>DTCC</v>
      </c>
      <c r="B562">
        <f t="shared" si="8"/>
        <v>2</v>
      </c>
      <c r="C562" s="2">
        <v>651657368</v>
      </c>
      <c r="D562" s="2">
        <v>109978</v>
      </c>
      <c r="E562" s="3" t="s">
        <v>39</v>
      </c>
      <c r="F562" s="4">
        <v>43882.471717280096</v>
      </c>
      <c r="G562" s="3" t="s">
        <v>267</v>
      </c>
      <c r="H562" s="3" t="s">
        <v>41</v>
      </c>
      <c r="I562" s="3" t="s">
        <v>253</v>
      </c>
      <c r="J562" s="3" t="s">
        <v>268</v>
      </c>
      <c r="K562" s="2">
        <v>2012</v>
      </c>
      <c r="L562" s="2">
        <v>395330</v>
      </c>
      <c r="M562" s="3" t="s">
        <v>536</v>
      </c>
      <c r="N562" s="3" t="s">
        <v>45</v>
      </c>
      <c r="O562" s="3" t="s">
        <v>84</v>
      </c>
      <c r="P562" s="5">
        <v>41.83</v>
      </c>
      <c r="Q562" s="6">
        <v>4.4000000000000004</v>
      </c>
      <c r="R562" s="2">
        <v>151393</v>
      </c>
      <c r="S562" s="2">
        <v>385</v>
      </c>
      <c r="T562" s="7">
        <v>9.1999999999999993</v>
      </c>
      <c r="U562" s="8">
        <v>184.01</v>
      </c>
      <c r="V562" s="2">
        <v>804762</v>
      </c>
      <c r="W562" s="3" t="s">
        <v>537</v>
      </c>
      <c r="X562" s="3" t="s">
        <v>48</v>
      </c>
      <c r="Y562" s="3" t="s">
        <v>538</v>
      </c>
      <c r="Z562" s="3" t="s">
        <v>539</v>
      </c>
      <c r="AA562" s="3" t="s">
        <v>540</v>
      </c>
      <c r="AB562" s="3" t="s">
        <v>519</v>
      </c>
      <c r="AC562" s="3" t="s">
        <v>53</v>
      </c>
      <c r="AH562" s="3" t="s">
        <v>54</v>
      </c>
      <c r="AJ562" s="3" t="s">
        <v>541</v>
      </c>
      <c r="AK562" s="3" t="s">
        <v>269</v>
      </c>
      <c r="AL562" s="3" t="s">
        <v>68</v>
      </c>
      <c r="AM562" s="3" t="s">
        <v>257</v>
      </c>
      <c r="AO562" s="3" t="s">
        <v>58</v>
      </c>
    </row>
    <row r="563" spans="1:41" x14ac:dyDescent="0.25">
      <c r="A563" t="str">
        <f>VLOOKUP(AC563,'CORRELAÇÃO UNIDADES'!A:B,2,0)</f>
        <v>DTCC</v>
      </c>
      <c r="B563">
        <f t="shared" si="8"/>
        <v>2</v>
      </c>
      <c r="C563" s="2">
        <v>651698669</v>
      </c>
      <c r="D563" s="2">
        <v>109978</v>
      </c>
      <c r="E563" s="3" t="s">
        <v>39</v>
      </c>
      <c r="F563" s="4">
        <v>43882.592816550925</v>
      </c>
      <c r="G563" s="3" t="s">
        <v>367</v>
      </c>
      <c r="H563" s="3" t="s">
        <v>41</v>
      </c>
      <c r="I563" s="3" t="s">
        <v>253</v>
      </c>
      <c r="J563" s="3" t="s">
        <v>368</v>
      </c>
      <c r="K563" s="2">
        <v>2012</v>
      </c>
      <c r="L563" s="2">
        <v>1824445</v>
      </c>
      <c r="M563" s="3" t="s">
        <v>502</v>
      </c>
      <c r="N563" s="3" t="s">
        <v>45</v>
      </c>
      <c r="O563" s="3" t="s">
        <v>84</v>
      </c>
      <c r="P563" s="5">
        <v>31.25</v>
      </c>
      <c r="Q563" s="6">
        <v>4.8</v>
      </c>
      <c r="R563" s="2">
        <v>145974</v>
      </c>
      <c r="S563" s="2">
        <v>239</v>
      </c>
      <c r="T563" s="7">
        <v>7.65</v>
      </c>
      <c r="U563" s="8">
        <v>150</v>
      </c>
      <c r="V563" s="2">
        <v>11396534</v>
      </c>
      <c r="W563" s="3" t="s">
        <v>72</v>
      </c>
      <c r="X563" s="3" t="s">
        <v>48</v>
      </c>
      <c r="Y563" s="3" t="s">
        <v>73</v>
      </c>
      <c r="Z563" s="3" t="s">
        <v>74</v>
      </c>
      <c r="AA563" s="3" t="s">
        <v>51</v>
      </c>
      <c r="AB563" s="3" t="s">
        <v>52</v>
      </c>
      <c r="AC563" s="3" t="s">
        <v>53</v>
      </c>
      <c r="AH563" s="3" t="s">
        <v>54</v>
      </c>
      <c r="AJ563" s="3" t="s">
        <v>352</v>
      </c>
      <c r="AK563" s="3" t="s">
        <v>369</v>
      </c>
      <c r="AL563" s="3" t="s">
        <v>68</v>
      </c>
      <c r="AM563" s="3" t="s">
        <v>257</v>
      </c>
      <c r="AO563" s="3" t="s">
        <v>58</v>
      </c>
    </row>
    <row r="564" spans="1:41" x14ac:dyDescent="0.25">
      <c r="A564" t="str">
        <f>VLOOKUP(AC564,'CORRELAÇÃO UNIDADES'!A:B,2,0)</f>
        <v>DTCC</v>
      </c>
      <c r="B564">
        <f t="shared" si="8"/>
        <v>2</v>
      </c>
      <c r="C564" s="2">
        <v>651701872</v>
      </c>
      <c r="D564" s="2">
        <v>109978</v>
      </c>
      <c r="E564" s="3" t="s">
        <v>39</v>
      </c>
      <c r="F564" s="4">
        <v>43882.60215697917</v>
      </c>
      <c r="G564" s="3" t="s">
        <v>219</v>
      </c>
      <c r="H564" s="3" t="s">
        <v>41</v>
      </c>
      <c r="I564" s="3" t="s">
        <v>116</v>
      </c>
      <c r="J564" s="3" t="s">
        <v>220</v>
      </c>
      <c r="K564" s="2">
        <v>2010</v>
      </c>
      <c r="L564" s="2">
        <v>3327</v>
      </c>
      <c r="M564" s="3" t="s">
        <v>334</v>
      </c>
      <c r="N564" s="3" t="s">
        <v>45</v>
      </c>
      <c r="O564" s="3" t="s">
        <v>61</v>
      </c>
      <c r="P564" s="5">
        <v>37.5</v>
      </c>
      <c r="Q564" s="6">
        <v>4</v>
      </c>
      <c r="R564" s="2">
        <v>141956</v>
      </c>
      <c r="S564" s="2">
        <v>199</v>
      </c>
      <c r="T564" s="7">
        <v>5.31</v>
      </c>
      <c r="U564" s="8">
        <v>150</v>
      </c>
      <c r="V564" s="2">
        <v>9895191</v>
      </c>
      <c r="W564" s="3" t="s">
        <v>47</v>
      </c>
      <c r="X564" s="3" t="s">
        <v>48</v>
      </c>
      <c r="Y564" s="3" t="s">
        <v>49</v>
      </c>
      <c r="Z564" s="3" t="s">
        <v>50</v>
      </c>
      <c r="AA564" s="3" t="s">
        <v>51</v>
      </c>
      <c r="AB564" s="3" t="s">
        <v>52</v>
      </c>
      <c r="AC564" s="3" t="s">
        <v>53</v>
      </c>
      <c r="AH564" s="3" t="s">
        <v>54</v>
      </c>
      <c r="AJ564" s="3" t="s">
        <v>55</v>
      </c>
      <c r="AK564" s="3" t="s">
        <v>221</v>
      </c>
      <c r="AL564" s="3" t="s">
        <v>68</v>
      </c>
      <c r="AM564" s="3" t="s">
        <v>118</v>
      </c>
      <c r="AO564" s="3" t="s">
        <v>58</v>
      </c>
    </row>
    <row r="565" spans="1:41" x14ac:dyDescent="0.25">
      <c r="A565" t="str">
        <f>VLOOKUP(AC565,'CORRELAÇÃO UNIDADES'!A:B,2,0)</f>
        <v>DTCC</v>
      </c>
      <c r="B565">
        <f t="shared" si="8"/>
        <v>2</v>
      </c>
      <c r="C565" s="2">
        <v>651720971</v>
      </c>
      <c r="D565" s="2">
        <v>109978</v>
      </c>
      <c r="E565" s="3" t="s">
        <v>39</v>
      </c>
      <c r="F565" s="4">
        <v>43882.648994131945</v>
      </c>
      <c r="G565" s="3" t="s">
        <v>40</v>
      </c>
      <c r="H565" s="3" t="s">
        <v>41</v>
      </c>
      <c r="I565" s="3" t="s">
        <v>329</v>
      </c>
      <c r="J565" s="3" t="s">
        <v>43</v>
      </c>
      <c r="K565" s="2">
        <v>2015</v>
      </c>
      <c r="L565" s="2">
        <v>68674040</v>
      </c>
      <c r="M565" s="3" t="s">
        <v>162</v>
      </c>
      <c r="N565" s="3" t="s">
        <v>45</v>
      </c>
      <c r="O565" s="3" t="s">
        <v>84</v>
      </c>
      <c r="P565" s="5">
        <v>31</v>
      </c>
      <c r="Q565" s="6">
        <v>4.84</v>
      </c>
      <c r="R565" s="2">
        <v>96618</v>
      </c>
      <c r="S565" s="2">
        <v>127</v>
      </c>
      <c r="T565" s="7">
        <v>4.0999999999999996</v>
      </c>
      <c r="U565" s="8">
        <v>150</v>
      </c>
      <c r="V565" s="2">
        <v>9895191</v>
      </c>
      <c r="W565" s="3" t="s">
        <v>47</v>
      </c>
      <c r="X565" s="3" t="s">
        <v>48</v>
      </c>
      <c r="Y565" s="3" t="s">
        <v>49</v>
      </c>
      <c r="Z565" s="3" t="s">
        <v>50</v>
      </c>
      <c r="AA565" s="3" t="s">
        <v>51</v>
      </c>
      <c r="AB565" s="3" t="s">
        <v>52</v>
      </c>
      <c r="AC565" s="3" t="s">
        <v>53</v>
      </c>
      <c r="AH565" s="3" t="s">
        <v>54</v>
      </c>
      <c r="AJ565" s="3" t="s">
        <v>55</v>
      </c>
      <c r="AK565" s="3" t="s">
        <v>56</v>
      </c>
      <c r="AL565" s="3" t="s">
        <v>68</v>
      </c>
      <c r="AM565" s="3" t="s">
        <v>57</v>
      </c>
      <c r="AO565" s="3" t="s">
        <v>58</v>
      </c>
    </row>
    <row r="566" spans="1:41" x14ac:dyDescent="0.25">
      <c r="A566" t="str">
        <f>VLOOKUP(AC566,'CORRELAÇÃO UNIDADES'!A:B,2,0)</f>
        <v>DTCC</v>
      </c>
      <c r="B566">
        <f t="shared" si="8"/>
        <v>2</v>
      </c>
      <c r="C566" s="2">
        <v>651740905</v>
      </c>
      <c r="D566" s="2">
        <v>109978</v>
      </c>
      <c r="E566" s="3" t="s">
        <v>39</v>
      </c>
      <c r="F566" s="4">
        <v>43882.696583171295</v>
      </c>
      <c r="G566" s="3" t="s">
        <v>542</v>
      </c>
      <c r="H566" s="3" t="s">
        <v>41</v>
      </c>
      <c r="I566" s="3" t="s">
        <v>253</v>
      </c>
      <c r="J566" s="3" t="s">
        <v>543</v>
      </c>
      <c r="K566" s="2">
        <v>2012</v>
      </c>
      <c r="L566" s="2">
        <v>1006030</v>
      </c>
      <c r="M566" s="3" t="s">
        <v>533</v>
      </c>
      <c r="N566" s="3" t="s">
        <v>45</v>
      </c>
      <c r="O566" s="3" t="s">
        <v>84</v>
      </c>
      <c r="P566" s="5">
        <v>41.34</v>
      </c>
      <c r="Q566" s="6">
        <v>4.84</v>
      </c>
      <c r="R566" s="2">
        <v>231882</v>
      </c>
      <c r="S566" s="2">
        <v>457</v>
      </c>
      <c r="T566" s="7">
        <v>11.05</v>
      </c>
      <c r="U566" s="8">
        <v>200</v>
      </c>
      <c r="V566" s="2">
        <v>9895191</v>
      </c>
      <c r="W566" s="3" t="s">
        <v>47</v>
      </c>
      <c r="X566" s="3" t="s">
        <v>48</v>
      </c>
      <c r="Y566" s="3" t="s">
        <v>49</v>
      </c>
      <c r="Z566" s="3" t="s">
        <v>50</v>
      </c>
      <c r="AA566" s="3" t="s">
        <v>51</v>
      </c>
      <c r="AB566" s="3" t="s">
        <v>52</v>
      </c>
      <c r="AC566" s="3" t="s">
        <v>53</v>
      </c>
      <c r="AH566" s="3" t="s">
        <v>54</v>
      </c>
      <c r="AJ566" s="3" t="s">
        <v>55</v>
      </c>
      <c r="AK566" s="3" t="s">
        <v>544</v>
      </c>
      <c r="AL566" s="3" t="s">
        <v>256</v>
      </c>
      <c r="AM566" s="3" t="s">
        <v>257</v>
      </c>
      <c r="AO566" s="3" t="s">
        <v>58</v>
      </c>
    </row>
    <row r="567" spans="1:41" x14ac:dyDescent="0.25">
      <c r="A567" t="str">
        <f>VLOOKUP(AC567,'CORRELAÇÃO UNIDADES'!A:B,2,0)</f>
        <v>DTCC</v>
      </c>
      <c r="B567">
        <f t="shared" si="8"/>
        <v>2</v>
      </c>
      <c r="C567" s="2">
        <v>651807636</v>
      </c>
      <c r="D567" s="2">
        <v>109978</v>
      </c>
      <c r="E567" s="3" t="s">
        <v>39</v>
      </c>
      <c r="F567" s="4">
        <v>43882.894178819442</v>
      </c>
      <c r="G567" s="3" t="s">
        <v>545</v>
      </c>
      <c r="H567" s="3" t="s">
        <v>41</v>
      </c>
      <c r="I567" s="3" t="s">
        <v>253</v>
      </c>
      <c r="J567" s="3" t="s">
        <v>546</v>
      </c>
      <c r="K567" s="2">
        <v>2012</v>
      </c>
      <c r="L567" s="2">
        <v>395626</v>
      </c>
      <c r="M567" s="3" t="s">
        <v>514</v>
      </c>
      <c r="N567" s="3" t="s">
        <v>45</v>
      </c>
      <c r="O567" s="3" t="s">
        <v>84</v>
      </c>
      <c r="P567" s="5">
        <v>32.119999999999997</v>
      </c>
      <c r="Q567" s="6">
        <v>4.8</v>
      </c>
      <c r="R567" s="2">
        <v>240650</v>
      </c>
      <c r="S567" s="2">
        <v>259</v>
      </c>
      <c r="T567" s="7">
        <v>8.06</v>
      </c>
      <c r="U567" s="8">
        <v>154.21</v>
      </c>
      <c r="V567" s="2">
        <v>6103464</v>
      </c>
      <c r="W567" s="3" t="s">
        <v>190</v>
      </c>
      <c r="X567" s="3" t="s">
        <v>48</v>
      </c>
      <c r="Y567" s="3" t="s">
        <v>191</v>
      </c>
      <c r="Z567" s="3" t="s">
        <v>74</v>
      </c>
      <c r="AA567" s="3" t="s">
        <v>51</v>
      </c>
      <c r="AB567" s="3" t="s">
        <v>52</v>
      </c>
      <c r="AC567" s="3" t="s">
        <v>53</v>
      </c>
      <c r="AH567" s="3" t="s">
        <v>54</v>
      </c>
      <c r="AJ567" s="3" t="s">
        <v>192</v>
      </c>
      <c r="AK567" s="3" t="s">
        <v>547</v>
      </c>
      <c r="AL567" s="3" t="s">
        <v>256</v>
      </c>
      <c r="AM567" s="3" t="s">
        <v>257</v>
      </c>
      <c r="AO567" s="3" t="s">
        <v>58</v>
      </c>
    </row>
    <row r="568" spans="1:41" x14ac:dyDescent="0.25">
      <c r="A568" t="str">
        <f>VLOOKUP(AC568,'CORRELAÇÃO UNIDADES'!A:B,2,0)</f>
        <v>DTCC</v>
      </c>
      <c r="B568">
        <f t="shared" si="8"/>
        <v>2</v>
      </c>
      <c r="C568" s="2">
        <v>651913633</v>
      </c>
      <c r="D568" s="2">
        <v>109978</v>
      </c>
      <c r="E568" s="3" t="s">
        <v>39</v>
      </c>
      <c r="F568" s="4">
        <v>43883.60681438657</v>
      </c>
      <c r="G568" s="3" t="s">
        <v>545</v>
      </c>
      <c r="H568" s="3" t="s">
        <v>41</v>
      </c>
      <c r="I568" s="3" t="s">
        <v>253</v>
      </c>
      <c r="J568" s="3" t="s">
        <v>546</v>
      </c>
      <c r="K568" s="2">
        <v>2012</v>
      </c>
      <c r="L568" s="2">
        <v>395626</v>
      </c>
      <c r="M568" s="3" t="s">
        <v>514</v>
      </c>
      <c r="N568" s="3" t="s">
        <v>45</v>
      </c>
      <c r="O568" s="3" t="s">
        <v>84</v>
      </c>
      <c r="P568" s="5">
        <v>48.09</v>
      </c>
      <c r="Q568" s="6">
        <v>5.2</v>
      </c>
      <c r="R568" s="2">
        <v>241206</v>
      </c>
      <c r="S568" s="2">
        <v>556</v>
      </c>
      <c r="T568" s="7">
        <v>11.56</v>
      </c>
      <c r="U568" s="8">
        <v>250.02</v>
      </c>
      <c r="V568" s="2">
        <v>11370012</v>
      </c>
      <c r="W568" s="3" t="s">
        <v>548</v>
      </c>
      <c r="X568" s="3" t="s">
        <v>48</v>
      </c>
      <c r="Y568" s="3" t="s">
        <v>549</v>
      </c>
      <c r="Z568" s="3" t="s">
        <v>550</v>
      </c>
      <c r="AA568" s="3" t="s">
        <v>511</v>
      </c>
      <c r="AB568" s="3" t="s">
        <v>512</v>
      </c>
      <c r="AC568" s="3" t="s">
        <v>53</v>
      </c>
      <c r="AH568" s="3" t="s">
        <v>54</v>
      </c>
      <c r="AJ568" s="3" t="s">
        <v>551</v>
      </c>
      <c r="AK568" s="3" t="s">
        <v>547</v>
      </c>
      <c r="AL568" s="3" t="s">
        <v>256</v>
      </c>
      <c r="AM568" s="3" t="s">
        <v>257</v>
      </c>
      <c r="AO568" s="3" t="s">
        <v>58</v>
      </c>
    </row>
    <row r="569" spans="1:41" x14ac:dyDescent="0.25">
      <c r="A569" t="str">
        <f>VLOOKUP(AC569,'CORRELAÇÃO UNIDADES'!A:B,2,0)</f>
        <v>DTCC</v>
      </c>
      <c r="B569">
        <f t="shared" si="8"/>
        <v>2</v>
      </c>
      <c r="C569" s="2">
        <v>651979348</v>
      </c>
      <c r="D569" s="2">
        <v>109978</v>
      </c>
      <c r="E569" s="3" t="s">
        <v>39</v>
      </c>
      <c r="F569" s="4">
        <v>43884.36868521991</v>
      </c>
      <c r="G569" s="3" t="s">
        <v>545</v>
      </c>
      <c r="H569" s="3" t="s">
        <v>41</v>
      </c>
      <c r="I569" s="3" t="s">
        <v>253</v>
      </c>
      <c r="J569" s="3" t="s">
        <v>546</v>
      </c>
      <c r="K569" s="2">
        <v>2012</v>
      </c>
      <c r="L569" s="2">
        <v>395626</v>
      </c>
      <c r="M569" s="3" t="s">
        <v>514</v>
      </c>
      <c r="N569" s="3" t="s">
        <v>45</v>
      </c>
      <c r="O569" s="3" t="s">
        <v>84</v>
      </c>
      <c r="P569" s="5">
        <v>31.62</v>
      </c>
      <c r="Q569" s="6">
        <v>4.84</v>
      </c>
      <c r="R569" s="2">
        <v>241748</v>
      </c>
      <c r="S569" s="2">
        <v>542</v>
      </c>
      <c r="T569" s="7">
        <v>17.14</v>
      </c>
      <c r="U569" s="8">
        <v>153</v>
      </c>
      <c r="V569" s="2">
        <v>9895191</v>
      </c>
      <c r="W569" s="3" t="s">
        <v>47</v>
      </c>
      <c r="X569" s="3" t="s">
        <v>48</v>
      </c>
      <c r="Y569" s="3" t="s">
        <v>49</v>
      </c>
      <c r="Z569" s="3" t="s">
        <v>50</v>
      </c>
      <c r="AA569" s="3" t="s">
        <v>51</v>
      </c>
      <c r="AB569" s="3" t="s">
        <v>52</v>
      </c>
      <c r="AC569" s="3" t="s">
        <v>53</v>
      </c>
      <c r="AH569" s="3" t="s">
        <v>54</v>
      </c>
      <c r="AJ569" s="3" t="s">
        <v>55</v>
      </c>
      <c r="AK569" s="3" t="s">
        <v>547</v>
      </c>
      <c r="AL569" s="3" t="s">
        <v>256</v>
      </c>
      <c r="AM569" s="3" t="s">
        <v>257</v>
      </c>
      <c r="AO569" s="3" t="s">
        <v>58</v>
      </c>
    </row>
    <row r="570" spans="1:41" x14ac:dyDescent="0.25">
      <c r="A570" t="str">
        <f>VLOOKUP(AC570,'CORRELAÇÃO UNIDADES'!A:B,2,0)</f>
        <v>DTCC</v>
      </c>
      <c r="B570">
        <f t="shared" si="8"/>
        <v>2</v>
      </c>
      <c r="C570" s="2">
        <v>652110080</v>
      </c>
      <c r="D570" s="2">
        <v>109978</v>
      </c>
      <c r="E570" s="3" t="s">
        <v>39</v>
      </c>
      <c r="F570" s="4">
        <v>43886.556887303239</v>
      </c>
      <c r="G570" s="3" t="s">
        <v>98</v>
      </c>
      <c r="H570" s="3" t="s">
        <v>41</v>
      </c>
      <c r="I570" s="3" t="s">
        <v>81</v>
      </c>
      <c r="J570" s="3" t="s">
        <v>99</v>
      </c>
      <c r="K570" s="2">
        <v>2014</v>
      </c>
      <c r="L570" s="2">
        <v>395527</v>
      </c>
      <c r="M570" s="3" t="s">
        <v>179</v>
      </c>
      <c r="N570" s="3" t="s">
        <v>45</v>
      </c>
      <c r="O570" s="3" t="s">
        <v>84</v>
      </c>
      <c r="P570" s="5">
        <v>5.28</v>
      </c>
      <c r="Q570" s="6">
        <v>4.84</v>
      </c>
      <c r="R570" s="2">
        <v>50698</v>
      </c>
      <c r="S570" s="2">
        <v>0</v>
      </c>
      <c r="T570" s="7">
        <v>0</v>
      </c>
      <c r="U570" s="8">
        <v>25.54</v>
      </c>
      <c r="V570" s="2">
        <v>9895191</v>
      </c>
      <c r="W570" s="3" t="s">
        <v>47</v>
      </c>
      <c r="X570" s="3" t="s">
        <v>48</v>
      </c>
      <c r="Y570" s="3" t="s">
        <v>49</v>
      </c>
      <c r="Z570" s="3" t="s">
        <v>50</v>
      </c>
      <c r="AA570" s="3" t="s">
        <v>51</v>
      </c>
      <c r="AB570" s="3" t="s">
        <v>52</v>
      </c>
      <c r="AC570" s="3" t="s">
        <v>53</v>
      </c>
      <c r="AH570" s="3" t="s">
        <v>54</v>
      </c>
      <c r="AJ570" s="3" t="s">
        <v>55</v>
      </c>
      <c r="AK570" s="3" t="s">
        <v>100</v>
      </c>
      <c r="AL570" s="3" t="s">
        <v>68</v>
      </c>
      <c r="AM570" s="3" t="s">
        <v>81</v>
      </c>
      <c r="AO570" s="3" t="s">
        <v>58</v>
      </c>
    </row>
    <row r="571" spans="1:41" x14ac:dyDescent="0.25">
      <c r="A571" t="str">
        <f>VLOOKUP(AC571,'CORRELAÇÃO UNIDADES'!A:B,2,0)</f>
        <v>PROINFRA</v>
      </c>
      <c r="B571">
        <f t="shared" si="8"/>
        <v>2</v>
      </c>
      <c r="C571" s="2">
        <v>652110360</v>
      </c>
      <c r="D571" s="2">
        <v>109978</v>
      </c>
      <c r="E571" s="3" t="s">
        <v>39</v>
      </c>
      <c r="F571" s="4">
        <v>43886.560944594909</v>
      </c>
      <c r="G571" s="3" t="s">
        <v>180</v>
      </c>
      <c r="H571" s="3" t="s">
        <v>41</v>
      </c>
      <c r="I571" s="3" t="s">
        <v>81</v>
      </c>
      <c r="J571" s="3" t="s">
        <v>181</v>
      </c>
      <c r="K571" s="2">
        <v>2014</v>
      </c>
      <c r="L571" s="2">
        <v>395527</v>
      </c>
      <c r="M571" s="3" t="s">
        <v>179</v>
      </c>
      <c r="N571" s="3" t="s">
        <v>45</v>
      </c>
      <c r="O571" s="3" t="s">
        <v>84</v>
      </c>
      <c r="P571" s="5">
        <v>7.99</v>
      </c>
      <c r="Q571" s="6">
        <v>4.84</v>
      </c>
      <c r="R571" s="2">
        <v>75682</v>
      </c>
      <c r="S571" s="2">
        <v>365</v>
      </c>
      <c r="T571" s="7">
        <v>45.68</v>
      </c>
      <c r="U571" s="8">
        <v>38.659999999999997</v>
      </c>
      <c r="V571" s="2">
        <v>9895191</v>
      </c>
      <c r="W571" s="3" t="s">
        <v>47</v>
      </c>
      <c r="X571" s="3" t="s">
        <v>48</v>
      </c>
      <c r="Y571" s="3" t="s">
        <v>49</v>
      </c>
      <c r="Z571" s="3" t="s">
        <v>50</v>
      </c>
      <c r="AA571" s="3" t="s">
        <v>51</v>
      </c>
      <c r="AB571" s="3" t="s">
        <v>52</v>
      </c>
      <c r="AC571" s="3" t="s">
        <v>85</v>
      </c>
      <c r="AH571" s="3" t="s">
        <v>54</v>
      </c>
      <c r="AJ571" s="3" t="s">
        <v>55</v>
      </c>
      <c r="AK571" s="3" t="s">
        <v>182</v>
      </c>
      <c r="AL571" s="3" t="s">
        <v>68</v>
      </c>
      <c r="AM571" s="3" t="s">
        <v>81</v>
      </c>
      <c r="AO571" s="3" t="s">
        <v>58</v>
      </c>
    </row>
    <row r="572" spans="1:41" x14ac:dyDescent="0.25">
      <c r="A572" t="str">
        <f>VLOOKUP(AC572,'CORRELAÇÃO UNIDADES'!A:B,2,0)</f>
        <v>PROINFRA</v>
      </c>
      <c r="B572">
        <f t="shared" si="8"/>
        <v>2</v>
      </c>
      <c r="C572" s="2">
        <v>652110480</v>
      </c>
      <c r="D572" s="2">
        <v>109978</v>
      </c>
      <c r="E572" s="3" t="s">
        <v>39</v>
      </c>
      <c r="F572" s="4">
        <v>43886.562526111113</v>
      </c>
      <c r="G572" s="3" t="s">
        <v>183</v>
      </c>
      <c r="H572" s="3" t="s">
        <v>41</v>
      </c>
      <c r="I572" s="3" t="s">
        <v>81</v>
      </c>
      <c r="J572" s="3" t="s">
        <v>184</v>
      </c>
      <c r="K572" s="2">
        <v>2014</v>
      </c>
      <c r="L572" s="2">
        <v>395527</v>
      </c>
      <c r="M572" s="3" t="s">
        <v>179</v>
      </c>
      <c r="N572" s="3" t="s">
        <v>45</v>
      </c>
      <c r="O572" s="3" t="s">
        <v>84</v>
      </c>
      <c r="P572" s="5">
        <v>6.2</v>
      </c>
      <c r="Q572" s="6">
        <v>4.84</v>
      </c>
      <c r="R572" s="2">
        <v>69871</v>
      </c>
      <c r="S572" s="2">
        <v>87</v>
      </c>
      <c r="T572" s="7">
        <v>14.03</v>
      </c>
      <c r="U572" s="8">
        <v>30</v>
      </c>
      <c r="V572" s="2">
        <v>9895191</v>
      </c>
      <c r="W572" s="3" t="s">
        <v>47</v>
      </c>
      <c r="X572" s="3" t="s">
        <v>48</v>
      </c>
      <c r="Y572" s="3" t="s">
        <v>49</v>
      </c>
      <c r="Z572" s="3" t="s">
        <v>50</v>
      </c>
      <c r="AA572" s="3" t="s">
        <v>51</v>
      </c>
      <c r="AB572" s="3" t="s">
        <v>52</v>
      </c>
      <c r="AC572" s="3" t="s">
        <v>85</v>
      </c>
      <c r="AH572" s="3" t="s">
        <v>54</v>
      </c>
      <c r="AJ572" s="3" t="s">
        <v>55</v>
      </c>
      <c r="AK572" s="3" t="s">
        <v>185</v>
      </c>
      <c r="AL572" s="3" t="s">
        <v>68</v>
      </c>
      <c r="AM572" s="3" t="s">
        <v>81</v>
      </c>
      <c r="AO572" s="3" t="s">
        <v>58</v>
      </c>
    </row>
    <row r="573" spans="1:41" x14ac:dyDescent="0.25">
      <c r="A573" t="str">
        <f>VLOOKUP(AC573,'CORRELAÇÃO UNIDADES'!A:B,2,0)</f>
        <v>DTCC</v>
      </c>
      <c r="B573">
        <f t="shared" si="8"/>
        <v>2</v>
      </c>
      <c r="C573" s="2">
        <v>652463602</v>
      </c>
      <c r="D573" s="2">
        <v>109978</v>
      </c>
      <c r="E573" s="3" t="s">
        <v>39</v>
      </c>
      <c r="F573" s="4">
        <v>43888.32935104167</v>
      </c>
      <c r="G573" s="3" t="s">
        <v>465</v>
      </c>
      <c r="H573" s="3" t="s">
        <v>41</v>
      </c>
      <c r="I573" s="3" t="s">
        <v>466</v>
      </c>
      <c r="J573" s="3" t="s">
        <v>467</v>
      </c>
      <c r="K573" s="2">
        <v>2012</v>
      </c>
      <c r="L573" s="2">
        <v>1831</v>
      </c>
      <c r="M573" s="3" t="s">
        <v>444</v>
      </c>
      <c r="N573" s="3" t="s">
        <v>45</v>
      </c>
      <c r="O573" s="3" t="s">
        <v>61</v>
      </c>
      <c r="P573" s="5">
        <v>70.02</v>
      </c>
      <c r="Q573" s="6">
        <v>4</v>
      </c>
      <c r="R573" s="2">
        <v>259502</v>
      </c>
      <c r="S573" s="2">
        <v>280</v>
      </c>
      <c r="T573" s="7">
        <v>4</v>
      </c>
      <c r="U573" s="8">
        <v>280.01</v>
      </c>
      <c r="V573" s="2">
        <v>9895191</v>
      </c>
      <c r="W573" s="3" t="s">
        <v>47</v>
      </c>
      <c r="X573" s="3" t="s">
        <v>48</v>
      </c>
      <c r="Y573" s="3" t="s">
        <v>49</v>
      </c>
      <c r="Z573" s="3" t="s">
        <v>50</v>
      </c>
      <c r="AA573" s="3" t="s">
        <v>51</v>
      </c>
      <c r="AB573" s="3" t="s">
        <v>52</v>
      </c>
      <c r="AC573" s="3" t="s">
        <v>53</v>
      </c>
      <c r="AH573" s="3" t="s">
        <v>54</v>
      </c>
      <c r="AJ573" s="3" t="s">
        <v>55</v>
      </c>
      <c r="AK573" s="3" t="s">
        <v>468</v>
      </c>
      <c r="AL573" s="3" t="s">
        <v>68</v>
      </c>
      <c r="AM573" s="3" t="s">
        <v>63</v>
      </c>
      <c r="AO573" s="3" t="s">
        <v>58</v>
      </c>
    </row>
    <row r="574" spans="1:41" x14ac:dyDescent="0.25">
      <c r="A574" t="str">
        <f>VLOOKUP(AC574,'CORRELAÇÃO UNIDADES'!A:B,2,0)</f>
        <v>DTCC</v>
      </c>
      <c r="B574">
        <f t="shared" si="8"/>
        <v>2</v>
      </c>
      <c r="C574" s="2">
        <v>652475162</v>
      </c>
      <c r="D574" s="2">
        <v>109978</v>
      </c>
      <c r="E574" s="3" t="s">
        <v>39</v>
      </c>
      <c r="F574" s="4">
        <v>43888.352962418983</v>
      </c>
      <c r="G574" s="3" t="s">
        <v>552</v>
      </c>
      <c r="H574" s="3" t="s">
        <v>41</v>
      </c>
      <c r="I574" s="3" t="s">
        <v>553</v>
      </c>
      <c r="J574" s="3" t="s">
        <v>554</v>
      </c>
      <c r="K574" s="2">
        <v>2008</v>
      </c>
      <c r="L574" s="2">
        <v>78048246</v>
      </c>
      <c r="M574" s="3" t="s">
        <v>458</v>
      </c>
      <c r="N574" s="3" t="s">
        <v>45</v>
      </c>
      <c r="O574" s="3" t="s">
        <v>61</v>
      </c>
      <c r="P574" s="5">
        <v>294</v>
      </c>
      <c r="Q574" s="6">
        <v>3.69</v>
      </c>
      <c r="R574" s="2">
        <v>352124</v>
      </c>
      <c r="S574" s="2">
        <v>796</v>
      </c>
      <c r="T574" s="7">
        <v>2.71</v>
      </c>
      <c r="U574" s="8">
        <v>1083.58</v>
      </c>
      <c r="V574" s="2">
        <v>491063</v>
      </c>
      <c r="W574" s="3" t="s">
        <v>107</v>
      </c>
      <c r="X574" s="3" t="s">
        <v>48</v>
      </c>
      <c r="Y574" s="3" t="s">
        <v>108</v>
      </c>
      <c r="Z574" s="3" t="s">
        <v>109</v>
      </c>
      <c r="AA574" s="3" t="s">
        <v>51</v>
      </c>
      <c r="AB574" s="3" t="s">
        <v>52</v>
      </c>
      <c r="AC574" s="3" t="s">
        <v>53</v>
      </c>
      <c r="AH574" s="3" t="s">
        <v>54</v>
      </c>
      <c r="AJ574" s="3" t="s">
        <v>111</v>
      </c>
      <c r="AK574" s="3" t="s">
        <v>555</v>
      </c>
      <c r="AL574" s="3" t="s">
        <v>68</v>
      </c>
      <c r="AM574" s="3" t="s">
        <v>63</v>
      </c>
      <c r="AO574" s="3" t="s">
        <v>58</v>
      </c>
    </row>
    <row r="575" spans="1:41" x14ac:dyDescent="0.25">
      <c r="A575" t="str">
        <f>VLOOKUP(AC575,'CORRELAÇÃO UNIDADES'!A:B,2,0)</f>
        <v>PROINFRA</v>
      </c>
      <c r="B575">
        <f t="shared" si="8"/>
        <v>2</v>
      </c>
      <c r="C575" s="2">
        <v>652491998</v>
      </c>
      <c r="D575" s="2">
        <v>109978</v>
      </c>
      <c r="E575" s="3" t="s">
        <v>39</v>
      </c>
      <c r="F575" s="4">
        <v>43888.389825613427</v>
      </c>
      <c r="G575" s="3" t="s">
        <v>146</v>
      </c>
      <c r="H575" s="3" t="s">
        <v>41</v>
      </c>
      <c r="I575" s="3" t="s">
        <v>131</v>
      </c>
      <c r="J575" s="3" t="s">
        <v>43</v>
      </c>
      <c r="K575" s="2">
        <v>2016</v>
      </c>
      <c r="L575" s="2">
        <v>395326</v>
      </c>
      <c r="M575" s="3" t="s">
        <v>463</v>
      </c>
      <c r="N575" s="3" t="s">
        <v>45</v>
      </c>
      <c r="O575" s="3" t="s">
        <v>84</v>
      </c>
      <c r="P575" s="5">
        <v>3</v>
      </c>
      <c r="Q575" s="6">
        <v>4.8</v>
      </c>
      <c r="R575" s="2">
        <v>111750</v>
      </c>
      <c r="S575" s="2">
        <v>5</v>
      </c>
      <c r="T575" s="7">
        <v>1.67</v>
      </c>
      <c r="U575" s="8">
        <v>14.4</v>
      </c>
      <c r="V575" s="2">
        <v>11396534</v>
      </c>
      <c r="W575" s="3" t="s">
        <v>72</v>
      </c>
      <c r="X575" s="3" t="s">
        <v>48</v>
      </c>
      <c r="Y575" s="3" t="s">
        <v>73</v>
      </c>
      <c r="Z575" s="3" t="s">
        <v>74</v>
      </c>
      <c r="AA575" s="3" t="s">
        <v>51</v>
      </c>
      <c r="AB575" s="3" t="s">
        <v>52</v>
      </c>
      <c r="AC575" s="3" t="s">
        <v>75</v>
      </c>
      <c r="AH575" s="3" t="s">
        <v>54</v>
      </c>
      <c r="AJ575" s="3" t="s">
        <v>352</v>
      </c>
      <c r="AK575" s="3" t="s">
        <v>147</v>
      </c>
      <c r="AL575" s="3" t="s">
        <v>120</v>
      </c>
      <c r="AM575" s="3" t="s">
        <v>133</v>
      </c>
      <c r="AO575" s="3" t="s">
        <v>134</v>
      </c>
    </row>
    <row r="576" spans="1:41" x14ac:dyDescent="0.25">
      <c r="A576" t="str">
        <f>VLOOKUP(AC576,'CORRELAÇÃO UNIDADES'!A:B,2,0)</f>
        <v>PROINFRA</v>
      </c>
      <c r="B576">
        <f t="shared" si="8"/>
        <v>2</v>
      </c>
      <c r="C576" s="2">
        <v>652492350</v>
      </c>
      <c r="D576" s="2">
        <v>109978</v>
      </c>
      <c r="E576" s="3" t="s">
        <v>39</v>
      </c>
      <c r="F576" s="4">
        <v>43888.390951157409</v>
      </c>
      <c r="G576" s="3" t="s">
        <v>148</v>
      </c>
      <c r="H576" s="3" t="s">
        <v>41</v>
      </c>
      <c r="I576" s="3" t="s">
        <v>131</v>
      </c>
      <c r="J576" s="3" t="s">
        <v>43</v>
      </c>
      <c r="K576" s="2">
        <v>2012</v>
      </c>
      <c r="L576" s="2">
        <v>395326</v>
      </c>
      <c r="M576" s="3" t="s">
        <v>463</v>
      </c>
      <c r="N576" s="3" t="s">
        <v>45</v>
      </c>
      <c r="O576" s="3" t="s">
        <v>84</v>
      </c>
      <c r="P576" s="5">
        <v>3</v>
      </c>
      <c r="Q576" s="6">
        <v>4.8</v>
      </c>
      <c r="R576" s="2">
        <v>111750</v>
      </c>
      <c r="S576" s="2">
        <v>5</v>
      </c>
      <c r="T576" s="7">
        <v>1.67</v>
      </c>
      <c r="U576" s="8">
        <v>14.4</v>
      </c>
      <c r="V576" s="2">
        <v>11396534</v>
      </c>
      <c r="W576" s="3" t="s">
        <v>72</v>
      </c>
      <c r="X576" s="3" t="s">
        <v>48</v>
      </c>
      <c r="Y576" s="3" t="s">
        <v>73</v>
      </c>
      <c r="Z576" s="3" t="s">
        <v>74</v>
      </c>
      <c r="AA576" s="3" t="s">
        <v>51</v>
      </c>
      <c r="AB576" s="3" t="s">
        <v>52</v>
      </c>
      <c r="AC576" s="3" t="s">
        <v>75</v>
      </c>
      <c r="AH576" s="3" t="s">
        <v>54</v>
      </c>
      <c r="AJ576" s="3" t="s">
        <v>352</v>
      </c>
      <c r="AK576" s="3" t="s">
        <v>149</v>
      </c>
      <c r="AL576" s="3" t="s">
        <v>120</v>
      </c>
      <c r="AM576" s="3" t="s">
        <v>133</v>
      </c>
      <c r="AO576" s="3" t="s">
        <v>134</v>
      </c>
    </row>
    <row r="577" spans="1:41" x14ac:dyDescent="0.25">
      <c r="A577" t="str">
        <f>VLOOKUP(AC577,'CORRELAÇÃO UNIDADES'!A:B,2,0)</f>
        <v>PROINFRA</v>
      </c>
      <c r="B577">
        <f t="shared" si="8"/>
        <v>2</v>
      </c>
      <c r="C577" s="2">
        <v>652492575</v>
      </c>
      <c r="D577" s="2">
        <v>109978</v>
      </c>
      <c r="E577" s="3" t="s">
        <v>39</v>
      </c>
      <c r="F577" s="4">
        <v>43888.391696643521</v>
      </c>
      <c r="G577" s="3" t="s">
        <v>152</v>
      </c>
      <c r="H577" s="3" t="s">
        <v>41</v>
      </c>
      <c r="I577" s="3" t="s">
        <v>131</v>
      </c>
      <c r="J577" s="3" t="s">
        <v>43</v>
      </c>
      <c r="K577" s="2">
        <v>2016</v>
      </c>
      <c r="L577" s="2">
        <v>395326</v>
      </c>
      <c r="M577" s="3" t="s">
        <v>463</v>
      </c>
      <c r="N577" s="3" t="s">
        <v>45</v>
      </c>
      <c r="O577" s="3" t="s">
        <v>84</v>
      </c>
      <c r="P577" s="5">
        <v>3</v>
      </c>
      <c r="Q577" s="6">
        <v>4.8</v>
      </c>
      <c r="R577" s="2">
        <v>111750</v>
      </c>
      <c r="S577" s="2">
        <v>5</v>
      </c>
      <c r="T577" s="7">
        <v>1.67</v>
      </c>
      <c r="U577" s="8">
        <v>14.4</v>
      </c>
      <c r="V577" s="2">
        <v>11396534</v>
      </c>
      <c r="W577" s="3" t="s">
        <v>72</v>
      </c>
      <c r="X577" s="3" t="s">
        <v>48</v>
      </c>
      <c r="Y577" s="3" t="s">
        <v>73</v>
      </c>
      <c r="Z577" s="3" t="s">
        <v>74</v>
      </c>
      <c r="AA577" s="3" t="s">
        <v>51</v>
      </c>
      <c r="AB577" s="3" t="s">
        <v>52</v>
      </c>
      <c r="AC577" s="3" t="s">
        <v>75</v>
      </c>
      <c r="AH577" s="3" t="s">
        <v>54</v>
      </c>
      <c r="AJ577" s="3" t="s">
        <v>352</v>
      </c>
      <c r="AK577" s="3" t="s">
        <v>153</v>
      </c>
      <c r="AL577" s="3" t="s">
        <v>120</v>
      </c>
      <c r="AM577" s="3" t="s">
        <v>133</v>
      </c>
      <c r="AO577" s="3" t="s">
        <v>134</v>
      </c>
    </row>
    <row r="578" spans="1:41" x14ac:dyDescent="0.25">
      <c r="A578" t="str">
        <f>VLOOKUP(AC578,'CORRELAÇÃO UNIDADES'!A:B,2,0)</f>
        <v>PROINFRA</v>
      </c>
      <c r="B578">
        <f t="shared" si="8"/>
        <v>2</v>
      </c>
      <c r="C578" s="2">
        <v>652492913</v>
      </c>
      <c r="D578" s="2">
        <v>109978</v>
      </c>
      <c r="E578" s="3" t="s">
        <v>39</v>
      </c>
      <c r="F578" s="4">
        <v>43888.392372256945</v>
      </c>
      <c r="G578" s="3" t="s">
        <v>138</v>
      </c>
      <c r="H578" s="3" t="s">
        <v>41</v>
      </c>
      <c r="I578" s="3" t="s">
        <v>131</v>
      </c>
      <c r="J578" s="3" t="s">
        <v>43</v>
      </c>
      <c r="K578" s="2">
        <v>2016</v>
      </c>
      <c r="L578" s="2">
        <v>395326</v>
      </c>
      <c r="M578" s="3" t="s">
        <v>463</v>
      </c>
      <c r="N578" s="3" t="s">
        <v>45</v>
      </c>
      <c r="O578" s="3" t="s">
        <v>84</v>
      </c>
      <c r="P578" s="5">
        <v>3</v>
      </c>
      <c r="Q578" s="6">
        <v>4.8</v>
      </c>
      <c r="R578" s="2">
        <v>111750</v>
      </c>
      <c r="S578" s="2">
        <v>5</v>
      </c>
      <c r="T578" s="7">
        <v>1.67</v>
      </c>
      <c r="U578" s="8">
        <v>14.4</v>
      </c>
      <c r="V578" s="2">
        <v>11396534</v>
      </c>
      <c r="W578" s="3" t="s">
        <v>72</v>
      </c>
      <c r="X578" s="3" t="s">
        <v>48</v>
      </c>
      <c r="Y578" s="3" t="s">
        <v>73</v>
      </c>
      <c r="Z578" s="3" t="s">
        <v>74</v>
      </c>
      <c r="AA578" s="3" t="s">
        <v>51</v>
      </c>
      <c r="AB578" s="3" t="s">
        <v>52</v>
      </c>
      <c r="AC578" s="3" t="s">
        <v>75</v>
      </c>
      <c r="AH578" s="3" t="s">
        <v>54</v>
      </c>
      <c r="AJ578" s="3" t="s">
        <v>352</v>
      </c>
      <c r="AK578" s="3" t="s">
        <v>139</v>
      </c>
      <c r="AL578" s="3" t="s">
        <v>120</v>
      </c>
      <c r="AM578" s="3" t="s">
        <v>133</v>
      </c>
      <c r="AO578" s="3" t="s">
        <v>134</v>
      </c>
    </row>
    <row r="579" spans="1:41" x14ac:dyDescent="0.25">
      <c r="A579" t="str">
        <f>VLOOKUP(AC579,'CORRELAÇÃO UNIDADES'!A:B,2,0)</f>
        <v>PROINFRA</v>
      </c>
      <c r="B579">
        <f t="shared" ref="B579:B642" si="9">MONTH(F579)</f>
        <v>2</v>
      </c>
      <c r="C579" s="2">
        <v>652493205</v>
      </c>
      <c r="D579" s="2">
        <v>109978</v>
      </c>
      <c r="E579" s="3" t="s">
        <v>39</v>
      </c>
      <c r="F579" s="4">
        <v>43888.393228969908</v>
      </c>
      <c r="G579" s="3" t="s">
        <v>135</v>
      </c>
      <c r="H579" s="3" t="s">
        <v>41</v>
      </c>
      <c r="I579" s="3" t="s">
        <v>136</v>
      </c>
      <c r="J579" s="3" t="s">
        <v>43</v>
      </c>
      <c r="K579" s="2">
        <v>2011</v>
      </c>
      <c r="L579" s="2">
        <v>395326</v>
      </c>
      <c r="M579" s="3" t="s">
        <v>463</v>
      </c>
      <c r="N579" s="3" t="s">
        <v>45</v>
      </c>
      <c r="O579" s="3" t="s">
        <v>84</v>
      </c>
      <c r="P579" s="5">
        <v>3</v>
      </c>
      <c r="Q579" s="6">
        <v>4.8</v>
      </c>
      <c r="R579" s="2">
        <v>111750</v>
      </c>
      <c r="S579" s="2">
        <v>5</v>
      </c>
      <c r="T579" s="7">
        <v>1.67</v>
      </c>
      <c r="U579" s="8">
        <v>14.4</v>
      </c>
      <c r="V579" s="2">
        <v>11396534</v>
      </c>
      <c r="W579" s="3" t="s">
        <v>72</v>
      </c>
      <c r="X579" s="3" t="s">
        <v>48</v>
      </c>
      <c r="Y579" s="3" t="s">
        <v>73</v>
      </c>
      <c r="Z579" s="3" t="s">
        <v>74</v>
      </c>
      <c r="AA579" s="3" t="s">
        <v>51</v>
      </c>
      <c r="AB579" s="3" t="s">
        <v>52</v>
      </c>
      <c r="AC579" s="3" t="s">
        <v>75</v>
      </c>
      <c r="AH579" s="3" t="s">
        <v>54</v>
      </c>
      <c r="AJ579" s="3" t="s">
        <v>352</v>
      </c>
      <c r="AK579" s="3" t="s">
        <v>137</v>
      </c>
      <c r="AL579" s="3" t="s">
        <v>120</v>
      </c>
      <c r="AM579" s="3" t="s">
        <v>133</v>
      </c>
      <c r="AO579" s="3" t="s">
        <v>134</v>
      </c>
    </row>
    <row r="580" spans="1:41" x14ac:dyDescent="0.25">
      <c r="A580" t="str">
        <f>VLOOKUP(AC580,'CORRELAÇÃO UNIDADES'!A:B,2,0)</f>
        <v>PROINFRA</v>
      </c>
      <c r="B580">
        <f t="shared" si="9"/>
        <v>2</v>
      </c>
      <c r="C580" s="2">
        <v>652493428</v>
      </c>
      <c r="D580" s="2">
        <v>109978</v>
      </c>
      <c r="E580" s="3" t="s">
        <v>39</v>
      </c>
      <c r="F580" s="4">
        <v>43888.393961226851</v>
      </c>
      <c r="G580" s="3" t="s">
        <v>140</v>
      </c>
      <c r="H580" s="3" t="s">
        <v>41</v>
      </c>
      <c r="I580" s="3" t="s">
        <v>131</v>
      </c>
      <c r="J580" s="3" t="s">
        <v>43</v>
      </c>
      <c r="K580" s="2">
        <v>2012</v>
      </c>
      <c r="L580" s="2">
        <v>395326</v>
      </c>
      <c r="M580" s="3" t="s">
        <v>463</v>
      </c>
      <c r="N580" s="3" t="s">
        <v>45</v>
      </c>
      <c r="O580" s="3" t="s">
        <v>84</v>
      </c>
      <c r="P580" s="5">
        <v>3</v>
      </c>
      <c r="Q580" s="6">
        <v>4.8</v>
      </c>
      <c r="R580" s="2">
        <v>111750</v>
      </c>
      <c r="S580" s="2">
        <v>5</v>
      </c>
      <c r="T580" s="7">
        <v>1.67</v>
      </c>
      <c r="U580" s="8">
        <v>14.4</v>
      </c>
      <c r="V580" s="2">
        <v>11396534</v>
      </c>
      <c r="W580" s="3" t="s">
        <v>72</v>
      </c>
      <c r="X580" s="3" t="s">
        <v>48</v>
      </c>
      <c r="Y580" s="3" t="s">
        <v>73</v>
      </c>
      <c r="Z580" s="3" t="s">
        <v>74</v>
      </c>
      <c r="AA580" s="3" t="s">
        <v>51</v>
      </c>
      <c r="AB580" s="3" t="s">
        <v>52</v>
      </c>
      <c r="AC580" s="3" t="s">
        <v>75</v>
      </c>
      <c r="AH580" s="3" t="s">
        <v>54</v>
      </c>
      <c r="AJ580" s="3" t="s">
        <v>352</v>
      </c>
      <c r="AK580" s="3" t="s">
        <v>141</v>
      </c>
      <c r="AL580" s="3" t="s">
        <v>120</v>
      </c>
      <c r="AM580" s="3" t="s">
        <v>133</v>
      </c>
      <c r="AO580" s="3" t="s">
        <v>134</v>
      </c>
    </row>
    <row r="581" spans="1:41" x14ac:dyDescent="0.25">
      <c r="A581" t="str">
        <f>VLOOKUP(AC581,'CORRELAÇÃO UNIDADES'!A:B,2,0)</f>
        <v>PROINFRA</v>
      </c>
      <c r="B581">
        <f t="shared" si="9"/>
        <v>2</v>
      </c>
      <c r="C581" s="2">
        <v>652495258</v>
      </c>
      <c r="D581" s="2">
        <v>109978</v>
      </c>
      <c r="E581" s="3" t="s">
        <v>39</v>
      </c>
      <c r="F581" s="4">
        <v>43888.39898784722</v>
      </c>
      <c r="G581" s="3" t="s">
        <v>130</v>
      </c>
      <c r="H581" s="3" t="s">
        <v>41</v>
      </c>
      <c r="I581" s="3" t="s">
        <v>131</v>
      </c>
      <c r="J581" s="3" t="s">
        <v>43</v>
      </c>
      <c r="K581" s="2">
        <v>2012</v>
      </c>
      <c r="L581" s="2">
        <v>395326</v>
      </c>
      <c r="M581" s="3" t="s">
        <v>463</v>
      </c>
      <c r="N581" s="3" t="s">
        <v>45</v>
      </c>
      <c r="O581" s="3" t="s">
        <v>84</v>
      </c>
      <c r="P581" s="5">
        <v>3</v>
      </c>
      <c r="Q581" s="6">
        <v>4.8</v>
      </c>
      <c r="R581" s="2">
        <v>111750</v>
      </c>
      <c r="S581" s="2">
        <v>5</v>
      </c>
      <c r="T581" s="7">
        <v>1.67</v>
      </c>
      <c r="U581" s="8">
        <v>14.4</v>
      </c>
      <c r="V581" s="2">
        <v>11396534</v>
      </c>
      <c r="W581" s="3" t="s">
        <v>72</v>
      </c>
      <c r="X581" s="3" t="s">
        <v>48</v>
      </c>
      <c r="Y581" s="3" t="s">
        <v>73</v>
      </c>
      <c r="Z581" s="3" t="s">
        <v>74</v>
      </c>
      <c r="AA581" s="3" t="s">
        <v>51</v>
      </c>
      <c r="AB581" s="3" t="s">
        <v>52</v>
      </c>
      <c r="AC581" s="3" t="s">
        <v>75</v>
      </c>
      <c r="AH581" s="3" t="s">
        <v>54</v>
      </c>
      <c r="AJ581" s="3" t="s">
        <v>352</v>
      </c>
      <c r="AK581" s="3" t="s">
        <v>132</v>
      </c>
      <c r="AL581" s="3" t="s">
        <v>120</v>
      </c>
      <c r="AM581" s="3" t="s">
        <v>133</v>
      </c>
      <c r="AO581" s="3" t="s">
        <v>134</v>
      </c>
    </row>
    <row r="582" spans="1:41" x14ac:dyDescent="0.25">
      <c r="A582" t="str">
        <f>VLOOKUP(AC582,'CORRELAÇÃO UNIDADES'!A:B,2,0)</f>
        <v>PROINFRA</v>
      </c>
      <c r="B582">
        <f t="shared" si="9"/>
        <v>2</v>
      </c>
      <c r="C582" s="2">
        <v>652495479</v>
      </c>
      <c r="D582" s="2">
        <v>109978</v>
      </c>
      <c r="E582" s="3" t="s">
        <v>39</v>
      </c>
      <c r="F582" s="4">
        <v>43888.399738576387</v>
      </c>
      <c r="G582" s="3" t="s">
        <v>144</v>
      </c>
      <c r="H582" s="3" t="s">
        <v>41</v>
      </c>
      <c r="I582" s="3" t="s">
        <v>136</v>
      </c>
      <c r="J582" s="3" t="s">
        <v>43</v>
      </c>
      <c r="K582" s="2">
        <v>2011</v>
      </c>
      <c r="L582" s="2">
        <v>395326</v>
      </c>
      <c r="M582" s="3" t="s">
        <v>463</v>
      </c>
      <c r="N582" s="3" t="s">
        <v>45</v>
      </c>
      <c r="O582" s="3" t="s">
        <v>84</v>
      </c>
      <c r="P582" s="5">
        <v>3</v>
      </c>
      <c r="Q582" s="6">
        <v>4.8</v>
      </c>
      <c r="R582" s="2">
        <v>111750</v>
      </c>
      <c r="S582" s="2">
        <v>5</v>
      </c>
      <c r="T582" s="7">
        <v>1.67</v>
      </c>
      <c r="U582" s="8">
        <v>14.4</v>
      </c>
      <c r="V582" s="2">
        <v>11396534</v>
      </c>
      <c r="W582" s="3" t="s">
        <v>72</v>
      </c>
      <c r="X582" s="3" t="s">
        <v>48</v>
      </c>
      <c r="Y582" s="3" t="s">
        <v>73</v>
      </c>
      <c r="Z582" s="3" t="s">
        <v>74</v>
      </c>
      <c r="AA582" s="3" t="s">
        <v>51</v>
      </c>
      <c r="AB582" s="3" t="s">
        <v>52</v>
      </c>
      <c r="AC582" s="3" t="s">
        <v>75</v>
      </c>
      <c r="AH582" s="3" t="s">
        <v>54</v>
      </c>
      <c r="AJ582" s="3" t="s">
        <v>352</v>
      </c>
      <c r="AK582" s="3" t="s">
        <v>145</v>
      </c>
      <c r="AL582" s="3" t="s">
        <v>120</v>
      </c>
      <c r="AM582" s="3" t="s">
        <v>133</v>
      </c>
      <c r="AO582" s="3" t="s">
        <v>134</v>
      </c>
    </row>
    <row r="583" spans="1:41" x14ac:dyDescent="0.25">
      <c r="A583" t="str">
        <f>VLOOKUP(AC583,'CORRELAÇÃO UNIDADES'!A:B,2,0)</f>
        <v>PROINFRA</v>
      </c>
      <c r="B583">
        <f t="shared" si="9"/>
        <v>2</v>
      </c>
      <c r="C583" s="2">
        <v>652495714</v>
      </c>
      <c r="D583" s="2">
        <v>109978</v>
      </c>
      <c r="E583" s="3" t="s">
        <v>39</v>
      </c>
      <c r="F583" s="4">
        <v>43888.400476504627</v>
      </c>
      <c r="G583" s="3" t="s">
        <v>150</v>
      </c>
      <c r="H583" s="3" t="s">
        <v>41</v>
      </c>
      <c r="I583" s="3" t="s">
        <v>131</v>
      </c>
      <c r="J583" s="3" t="s">
        <v>43</v>
      </c>
      <c r="K583" s="2">
        <v>2016</v>
      </c>
      <c r="L583" s="2">
        <v>395326</v>
      </c>
      <c r="M583" s="3" t="s">
        <v>463</v>
      </c>
      <c r="N583" s="3" t="s">
        <v>45</v>
      </c>
      <c r="O583" s="3" t="s">
        <v>84</v>
      </c>
      <c r="P583" s="5">
        <v>3</v>
      </c>
      <c r="Q583" s="6">
        <v>4.8</v>
      </c>
      <c r="R583" s="2">
        <v>111750</v>
      </c>
      <c r="S583" s="2">
        <v>5</v>
      </c>
      <c r="T583" s="7">
        <v>1.67</v>
      </c>
      <c r="U583" s="8">
        <v>14.4</v>
      </c>
      <c r="V583" s="2">
        <v>11396534</v>
      </c>
      <c r="W583" s="3" t="s">
        <v>72</v>
      </c>
      <c r="X583" s="3" t="s">
        <v>48</v>
      </c>
      <c r="Y583" s="3" t="s">
        <v>73</v>
      </c>
      <c r="Z583" s="3" t="s">
        <v>74</v>
      </c>
      <c r="AA583" s="3" t="s">
        <v>51</v>
      </c>
      <c r="AB583" s="3" t="s">
        <v>52</v>
      </c>
      <c r="AC583" s="3" t="s">
        <v>75</v>
      </c>
      <c r="AH583" s="3" t="s">
        <v>54</v>
      </c>
      <c r="AJ583" s="3" t="s">
        <v>352</v>
      </c>
      <c r="AK583" s="3" t="s">
        <v>151</v>
      </c>
      <c r="AL583" s="3" t="s">
        <v>120</v>
      </c>
      <c r="AM583" s="3" t="s">
        <v>133</v>
      </c>
      <c r="AO583" s="3" t="s">
        <v>134</v>
      </c>
    </row>
    <row r="584" spans="1:41" x14ac:dyDescent="0.25">
      <c r="A584" t="str">
        <f>VLOOKUP(AC584,'CORRELAÇÃO UNIDADES'!A:B,2,0)</f>
        <v>PROINFRA</v>
      </c>
      <c r="B584">
        <f t="shared" si="9"/>
        <v>2</v>
      </c>
      <c r="C584" s="2">
        <v>652496013</v>
      </c>
      <c r="D584" s="2">
        <v>109978</v>
      </c>
      <c r="E584" s="3" t="s">
        <v>39</v>
      </c>
      <c r="F584" s="4">
        <v>43888.401177002313</v>
      </c>
      <c r="G584" s="3" t="s">
        <v>142</v>
      </c>
      <c r="H584" s="3" t="s">
        <v>41</v>
      </c>
      <c r="I584" s="3" t="s">
        <v>136</v>
      </c>
      <c r="J584" s="3" t="s">
        <v>43</v>
      </c>
      <c r="K584" s="2">
        <v>2011</v>
      </c>
      <c r="L584" s="2">
        <v>395326</v>
      </c>
      <c r="M584" s="3" t="s">
        <v>463</v>
      </c>
      <c r="N584" s="3" t="s">
        <v>45</v>
      </c>
      <c r="O584" s="3" t="s">
        <v>84</v>
      </c>
      <c r="P584" s="5">
        <v>3</v>
      </c>
      <c r="Q584" s="6">
        <v>4.8</v>
      </c>
      <c r="R584" s="2">
        <v>111750</v>
      </c>
      <c r="S584" s="2">
        <v>5</v>
      </c>
      <c r="T584" s="7">
        <v>1.67</v>
      </c>
      <c r="U584" s="8">
        <v>14.4</v>
      </c>
      <c r="V584" s="2">
        <v>11396534</v>
      </c>
      <c r="W584" s="3" t="s">
        <v>72</v>
      </c>
      <c r="X584" s="3" t="s">
        <v>48</v>
      </c>
      <c r="Y584" s="3" t="s">
        <v>73</v>
      </c>
      <c r="Z584" s="3" t="s">
        <v>74</v>
      </c>
      <c r="AA584" s="3" t="s">
        <v>51</v>
      </c>
      <c r="AB584" s="3" t="s">
        <v>52</v>
      </c>
      <c r="AC584" s="3" t="s">
        <v>75</v>
      </c>
      <c r="AH584" s="3" t="s">
        <v>54</v>
      </c>
      <c r="AJ584" s="3" t="s">
        <v>352</v>
      </c>
      <c r="AK584" s="3" t="s">
        <v>143</v>
      </c>
      <c r="AL584" s="3" t="s">
        <v>120</v>
      </c>
      <c r="AM584" s="3" t="s">
        <v>133</v>
      </c>
      <c r="AO584" s="3" t="s">
        <v>134</v>
      </c>
    </row>
    <row r="585" spans="1:41" x14ac:dyDescent="0.25">
      <c r="A585" t="str">
        <f>VLOOKUP(AC585,'CORRELAÇÃO UNIDADES'!A:B,2,0)</f>
        <v>DTCC</v>
      </c>
      <c r="B585">
        <f t="shared" si="9"/>
        <v>2</v>
      </c>
      <c r="C585" s="2">
        <v>652499105</v>
      </c>
      <c r="D585" s="2">
        <v>109978</v>
      </c>
      <c r="E585" s="3" t="s">
        <v>39</v>
      </c>
      <c r="F585" s="4">
        <v>43888.411024606481</v>
      </c>
      <c r="G585" s="3" t="s">
        <v>186</v>
      </c>
      <c r="H585" s="3" t="s">
        <v>41</v>
      </c>
      <c r="I585" s="3" t="s">
        <v>187</v>
      </c>
      <c r="J585" s="3" t="s">
        <v>188</v>
      </c>
      <c r="K585" s="2">
        <v>2007</v>
      </c>
      <c r="L585" s="2">
        <v>68674040</v>
      </c>
      <c r="M585" s="3" t="s">
        <v>162</v>
      </c>
      <c r="N585" s="3" t="s">
        <v>45</v>
      </c>
      <c r="O585" s="3" t="s">
        <v>61</v>
      </c>
      <c r="P585" s="5">
        <v>152.99</v>
      </c>
      <c r="Q585" s="6">
        <v>3.68</v>
      </c>
      <c r="R585" s="2">
        <v>129645</v>
      </c>
      <c r="S585" s="2">
        <v>433</v>
      </c>
      <c r="T585" s="7">
        <v>2.83</v>
      </c>
      <c r="U585" s="8">
        <v>562.86</v>
      </c>
      <c r="V585" s="2">
        <v>491063</v>
      </c>
      <c r="W585" s="3" t="s">
        <v>107</v>
      </c>
      <c r="X585" s="3" t="s">
        <v>48</v>
      </c>
      <c r="Y585" s="3" t="s">
        <v>108</v>
      </c>
      <c r="Z585" s="3" t="s">
        <v>109</v>
      </c>
      <c r="AA585" s="3" t="s">
        <v>51</v>
      </c>
      <c r="AB585" s="3" t="s">
        <v>52</v>
      </c>
      <c r="AC585" s="3" t="s">
        <v>53</v>
      </c>
      <c r="AH585" s="3" t="s">
        <v>54</v>
      </c>
      <c r="AJ585" s="3" t="s">
        <v>111</v>
      </c>
      <c r="AK585" s="3" t="s">
        <v>193</v>
      </c>
      <c r="AL585" s="3" t="s">
        <v>68</v>
      </c>
      <c r="AM585" s="3" t="s">
        <v>63</v>
      </c>
      <c r="AO585" s="3" t="s">
        <v>58</v>
      </c>
    </row>
    <row r="586" spans="1:41" x14ac:dyDescent="0.25">
      <c r="A586" t="str">
        <f>VLOOKUP(AC586,'CORRELAÇÃO UNIDADES'!A:B,2,0)</f>
        <v>DTCC</v>
      </c>
      <c r="B586">
        <f t="shared" si="9"/>
        <v>2</v>
      </c>
      <c r="C586" s="2">
        <v>652547228</v>
      </c>
      <c r="D586" s="2">
        <v>109978</v>
      </c>
      <c r="E586" s="3" t="s">
        <v>39</v>
      </c>
      <c r="F586" s="4">
        <v>43888.568008599534</v>
      </c>
      <c r="G586" s="3" t="s">
        <v>227</v>
      </c>
      <c r="H586" s="3" t="s">
        <v>41</v>
      </c>
      <c r="I586" s="3" t="s">
        <v>228</v>
      </c>
      <c r="J586" s="3" t="s">
        <v>229</v>
      </c>
      <c r="K586" s="2">
        <v>2009</v>
      </c>
      <c r="L586" s="2">
        <v>2128212</v>
      </c>
      <c r="M586" s="3" t="s">
        <v>71</v>
      </c>
      <c r="N586" s="3" t="s">
        <v>45</v>
      </c>
      <c r="O586" s="3" t="s">
        <v>46</v>
      </c>
      <c r="P586" s="5">
        <v>27.78</v>
      </c>
      <c r="Q586" s="6">
        <v>3.6</v>
      </c>
      <c r="R586" s="2">
        <v>110439</v>
      </c>
      <c r="S586" s="2">
        <v>259</v>
      </c>
      <c r="T586" s="7">
        <v>9.32</v>
      </c>
      <c r="U586" s="8">
        <v>100</v>
      </c>
      <c r="V586" s="2">
        <v>11396534</v>
      </c>
      <c r="W586" s="3" t="s">
        <v>72</v>
      </c>
      <c r="X586" s="3" t="s">
        <v>48</v>
      </c>
      <c r="Y586" s="3" t="s">
        <v>73</v>
      </c>
      <c r="Z586" s="3" t="s">
        <v>74</v>
      </c>
      <c r="AA586" s="3" t="s">
        <v>51</v>
      </c>
      <c r="AB586" s="3" t="s">
        <v>52</v>
      </c>
      <c r="AC586" s="3" t="s">
        <v>53</v>
      </c>
      <c r="AH586" s="3" t="s">
        <v>54</v>
      </c>
      <c r="AJ586" s="3" t="s">
        <v>352</v>
      </c>
      <c r="AK586" s="3" t="s">
        <v>230</v>
      </c>
      <c r="AL586" s="3" t="s">
        <v>68</v>
      </c>
      <c r="AM586" s="3" t="s">
        <v>200</v>
      </c>
      <c r="AO586" s="3" t="s">
        <v>58</v>
      </c>
    </row>
    <row r="587" spans="1:41" x14ac:dyDescent="0.25">
      <c r="A587" t="str">
        <f>VLOOKUP(AC587,'CORRELAÇÃO UNIDADES'!A:B,2,0)</f>
        <v>INOVACAFE</v>
      </c>
      <c r="B587">
        <f t="shared" si="9"/>
        <v>2</v>
      </c>
      <c r="C587" s="2">
        <v>652551449</v>
      </c>
      <c r="D587" s="2">
        <v>109978</v>
      </c>
      <c r="E587" s="3" t="s">
        <v>39</v>
      </c>
      <c r="F587" s="4">
        <v>43888.588361261573</v>
      </c>
      <c r="G587" s="3" t="s">
        <v>381</v>
      </c>
      <c r="H587" s="3" t="s">
        <v>41</v>
      </c>
      <c r="I587" s="3" t="s">
        <v>202</v>
      </c>
      <c r="J587" s="3" t="s">
        <v>382</v>
      </c>
      <c r="K587" s="2">
        <v>2008</v>
      </c>
      <c r="L587" s="2">
        <v>2106768</v>
      </c>
      <c r="M587" s="3" t="s">
        <v>345</v>
      </c>
      <c r="N587" s="3" t="s">
        <v>45</v>
      </c>
      <c r="O587" s="3" t="s">
        <v>84</v>
      </c>
      <c r="P587" s="5">
        <v>31.25</v>
      </c>
      <c r="Q587" s="6">
        <v>4.8</v>
      </c>
      <c r="R587" s="2">
        <v>87643</v>
      </c>
      <c r="S587" s="2">
        <v>260</v>
      </c>
      <c r="T587" s="7">
        <v>8.32</v>
      </c>
      <c r="U587" s="8">
        <v>150</v>
      </c>
      <c r="V587" s="2">
        <v>11396534</v>
      </c>
      <c r="W587" s="3" t="s">
        <v>72</v>
      </c>
      <c r="X587" s="3" t="s">
        <v>48</v>
      </c>
      <c r="Y587" s="3" t="s">
        <v>73</v>
      </c>
      <c r="Z587" s="3" t="s">
        <v>74</v>
      </c>
      <c r="AA587" s="3" t="s">
        <v>51</v>
      </c>
      <c r="AB587" s="3" t="s">
        <v>52</v>
      </c>
      <c r="AC587" s="3" t="s">
        <v>246</v>
      </c>
      <c r="AH587" s="3" t="s">
        <v>54</v>
      </c>
      <c r="AJ587" s="3" t="s">
        <v>352</v>
      </c>
      <c r="AK587" s="3" t="s">
        <v>383</v>
      </c>
      <c r="AL587" s="3" t="s">
        <v>68</v>
      </c>
      <c r="AM587" s="3" t="s">
        <v>133</v>
      </c>
      <c r="AO587" s="3" t="s">
        <v>384</v>
      </c>
    </row>
    <row r="588" spans="1:41" x14ac:dyDescent="0.25">
      <c r="A588" t="str">
        <f>VLOOKUP(AC588,'CORRELAÇÃO UNIDADES'!A:B,2,0)</f>
        <v>DTCC</v>
      </c>
      <c r="B588">
        <f t="shared" si="9"/>
        <v>2</v>
      </c>
      <c r="C588" s="2">
        <v>652555373</v>
      </c>
      <c r="D588" s="2">
        <v>109978</v>
      </c>
      <c r="E588" s="3" t="s">
        <v>39</v>
      </c>
      <c r="F588" s="4">
        <v>43888.596421481481</v>
      </c>
      <c r="G588" s="3" t="s">
        <v>252</v>
      </c>
      <c r="H588" s="3" t="s">
        <v>41</v>
      </c>
      <c r="I588" s="3" t="s">
        <v>253</v>
      </c>
      <c r="J588" s="3" t="s">
        <v>254</v>
      </c>
      <c r="K588" s="2">
        <v>2012</v>
      </c>
      <c r="L588" s="2">
        <v>68775056</v>
      </c>
      <c r="M588" s="3" t="s">
        <v>174</v>
      </c>
      <c r="N588" s="3" t="s">
        <v>45</v>
      </c>
      <c r="O588" s="3" t="s">
        <v>84</v>
      </c>
      <c r="P588" s="5">
        <v>20.41</v>
      </c>
      <c r="Q588" s="6">
        <v>4.8</v>
      </c>
      <c r="R588" s="2">
        <v>158653</v>
      </c>
      <c r="S588" s="2">
        <v>278</v>
      </c>
      <c r="T588" s="7">
        <v>13.62</v>
      </c>
      <c r="U588" s="8">
        <v>97.99</v>
      </c>
      <c r="V588" s="2">
        <v>6103464</v>
      </c>
      <c r="W588" s="3" t="s">
        <v>190</v>
      </c>
      <c r="X588" s="3" t="s">
        <v>48</v>
      </c>
      <c r="Y588" s="3" t="s">
        <v>191</v>
      </c>
      <c r="Z588" s="3" t="s">
        <v>74</v>
      </c>
      <c r="AA588" s="3" t="s">
        <v>51</v>
      </c>
      <c r="AB588" s="3" t="s">
        <v>52</v>
      </c>
      <c r="AC588" s="3" t="s">
        <v>53</v>
      </c>
      <c r="AH588" s="3" t="s">
        <v>54</v>
      </c>
      <c r="AJ588" s="3" t="s">
        <v>192</v>
      </c>
      <c r="AK588" s="3" t="s">
        <v>255</v>
      </c>
      <c r="AL588" s="3" t="s">
        <v>256</v>
      </c>
      <c r="AM588" s="3" t="s">
        <v>257</v>
      </c>
      <c r="AO588" s="3" t="s">
        <v>58</v>
      </c>
    </row>
    <row r="589" spans="1:41" x14ac:dyDescent="0.25">
      <c r="A589" t="str">
        <f>VLOOKUP(AC589,'CORRELAÇÃO UNIDADES'!A:B,2,0)</f>
        <v>PROINFRA</v>
      </c>
      <c r="B589">
        <f t="shared" si="9"/>
        <v>2</v>
      </c>
      <c r="C589" s="2">
        <v>652569969</v>
      </c>
      <c r="D589" s="2">
        <v>109978</v>
      </c>
      <c r="E589" s="3" t="s">
        <v>39</v>
      </c>
      <c r="F589" s="4">
        <v>43888.648974108793</v>
      </c>
      <c r="G589" s="3" t="s">
        <v>176</v>
      </c>
      <c r="H589" s="3" t="s">
        <v>41</v>
      </c>
      <c r="I589" s="3" t="s">
        <v>81</v>
      </c>
      <c r="J589" s="3" t="s">
        <v>177</v>
      </c>
      <c r="K589" s="2">
        <v>2014</v>
      </c>
      <c r="L589" s="2">
        <v>1810957</v>
      </c>
      <c r="M589" s="3" t="s">
        <v>380</v>
      </c>
      <c r="N589" s="3" t="s">
        <v>45</v>
      </c>
      <c r="O589" s="3" t="s">
        <v>84</v>
      </c>
      <c r="P589" s="5">
        <v>6.77</v>
      </c>
      <c r="Q589" s="6">
        <v>4.84</v>
      </c>
      <c r="R589" s="2">
        <v>82324</v>
      </c>
      <c r="S589" s="2">
        <v>270</v>
      </c>
      <c r="T589" s="7">
        <v>39.880000000000003</v>
      </c>
      <c r="U589" s="8">
        <v>32.75</v>
      </c>
      <c r="V589" s="2">
        <v>9895191</v>
      </c>
      <c r="W589" s="3" t="s">
        <v>47</v>
      </c>
      <c r="X589" s="3" t="s">
        <v>48</v>
      </c>
      <c r="Y589" s="3" t="s">
        <v>49</v>
      </c>
      <c r="Z589" s="3" t="s">
        <v>50</v>
      </c>
      <c r="AA589" s="3" t="s">
        <v>51</v>
      </c>
      <c r="AB589" s="3" t="s">
        <v>52</v>
      </c>
      <c r="AC589" s="3" t="s">
        <v>85</v>
      </c>
      <c r="AH589" s="3" t="s">
        <v>54</v>
      </c>
      <c r="AJ589" s="3" t="s">
        <v>55</v>
      </c>
      <c r="AK589" s="3" t="s">
        <v>178</v>
      </c>
      <c r="AL589" s="3" t="s">
        <v>68</v>
      </c>
      <c r="AM589" s="3" t="s">
        <v>81</v>
      </c>
      <c r="AO589" s="3" t="s">
        <v>58</v>
      </c>
    </row>
    <row r="590" spans="1:41" x14ac:dyDescent="0.25">
      <c r="A590" t="str">
        <f>VLOOKUP(AC590,'CORRELAÇÃO UNIDADES'!A:B,2,0)</f>
        <v>PROINFRA</v>
      </c>
      <c r="B590">
        <f t="shared" si="9"/>
        <v>2</v>
      </c>
      <c r="C590" s="2">
        <v>652570345</v>
      </c>
      <c r="D590" s="2">
        <v>109978</v>
      </c>
      <c r="E590" s="3" t="s">
        <v>39</v>
      </c>
      <c r="F590" s="4">
        <v>43888.650601655092</v>
      </c>
      <c r="G590" s="3" t="s">
        <v>80</v>
      </c>
      <c r="H590" s="3" t="s">
        <v>41</v>
      </c>
      <c r="I590" s="3" t="s">
        <v>81</v>
      </c>
      <c r="J590" s="3" t="s">
        <v>82</v>
      </c>
      <c r="K590" s="2">
        <v>2014</v>
      </c>
      <c r="L590" s="2">
        <v>1810957</v>
      </c>
      <c r="M590" s="3" t="s">
        <v>380</v>
      </c>
      <c r="N590" s="3" t="s">
        <v>45</v>
      </c>
      <c r="O590" s="3" t="s">
        <v>84</v>
      </c>
      <c r="P590" s="5">
        <v>7.19</v>
      </c>
      <c r="Q590" s="6">
        <v>4.84</v>
      </c>
      <c r="R590" s="2">
        <v>76505</v>
      </c>
      <c r="S590" s="2">
        <v>255</v>
      </c>
      <c r="T590" s="7">
        <v>35.47</v>
      </c>
      <c r="U590" s="8">
        <v>34.79</v>
      </c>
      <c r="V590" s="2">
        <v>9895191</v>
      </c>
      <c r="W590" s="3" t="s">
        <v>47</v>
      </c>
      <c r="X590" s="3" t="s">
        <v>48</v>
      </c>
      <c r="Y590" s="3" t="s">
        <v>49</v>
      </c>
      <c r="Z590" s="3" t="s">
        <v>50</v>
      </c>
      <c r="AA590" s="3" t="s">
        <v>51</v>
      </c>
      <c r="AB590" s="3" t="s">
        <v>52</v>
      </c>
      <c r="AC590" s="3" t="s">
        <v>85</v>
      </c>
      <c r="AH590" s="3" t="s">
        <v>54</v>
      </c>
      <c r="AJ590" s="3" t="s">
        <v>55</v>
      </c>
      <c r="AK590" s="3" t="s">
        <v>86</v>
      </c>
      <c r="AL590" s="3" t="s">
        <v>68</v>
      </c>
      <c r="AM590" s="3" t="s">
        <v>81</v>
      </c>
      <c r="AO590" s="3" t="s">
        <v>58</v>
      </c>
    </row>
    <row r="591" spans="1:41" x14ac:dyDescent="0.25">
      <c r="A591" t="str">
        <f>VLOOKUP(AC591,'CORRELAÇÃO UNIDADES'!A:B,2,0)</f>
        <v>PROINFRA</v>
      </c>
      <c r="B591">
        <f t="shared" si="9"/>
        <v>2</v>
      </c>
      <c r="C591" s="2">
        <v>652572487</v>
      </c>
      <c r="D591" s="2">
        <v>109978</v>
      </c>
      <c r="E591" s="3" t="s">
        <v>39</v>
      </c>
      <c r="F591" s="4">
        <v>43888.655329120367</v>
      </c>
      <c r="G591" s="3" t="s">
        <v>264</v>
      </c>
      <c r="H591" s="3" t="s">
        <v>41</v>
      </c>
      <c r="I591" s="3" t="s">
        <v>81</v>
      </c>
      <c r="J591" s="3" t="s">
        <v>265</v>
      </c>
      <c r="K591" s="2">
        <v>2014</v>
      </c>
      <c r="L591" s="2">
        <v>1810957</v>
      </c>
      <c r="M591" s="3" t="s">
        <v>380</v>
      </c>
      <c r="N591" s="3" t="s">
        <v>45</v>
      </c>
      <c r="O591" s="3" t="s">
        <v>84</v>
      </c>
      <c r="P591" s="5">
        <v>8.16</v>
      </c>
      <c r="Q591" s="6">
        <v>4.84</v>
      </c>
      <c r="R591" s="2">
        <v>78227</v>
      </c>
      <c r="S591" s="2">
        <v>370</v>
      </c>
      <c r="T591" s="7">
        <v>45.34</v>
      </c>
      <c r="U591" s="8">
        <v>39.479999999999997</v>
      </c>
      <c r="V591" s="2">
        <v>9895191</v>
      </c>
      <c r="W591" s="3" t="s">
        <v>47</v>
      </c>
      <c r="X591" s="3" t="s">
        <v>48</v>
      </c>
      <c r="Y591" s="3" t="s">
        <v>49</v>
      </c>
      <c r="Z591" s="3" t="s">
        <v>50</v>
      </c>
      <c r="AA591" s="3" t="s">
        <v>51</v>
      </c>
      <c r="AB591" s="3" t="s">
        <v>52</v>
      </c>
      <c r="AC591" s="3" t="s">
        <v>85</v>
      </c>
      <c r="AH591" s="3" t="s">
        <v>54</v>
      </c>
      <c r="AJ591" s="3" t="s">
        <v>55</v>
      </c>
      <c r="AK591" s="3" t="s">
        <v>266</v>
      </c>
      <c r="AL591" s="3" t="s">
        <v>68</v>
      </c>
      <c r="AM591" s="3" t="s">
        <v>81</v>
      </c>
      <c r="AO591" s="3" t="s">
        <v>58</v>
      </c>
    </row>
    <row r="592" spans="1:41" x14ac:dyDescent="0.25">
      <c r="A592" t="str">
        <f>VLOOKUP(AC592,'CORRELAÇÃO UNIDADES'!A:B,2,0)</f>
        <v>PROINFRA</v>
      </c>
      <c r="B592">
        <f t="shared" si="9"/>
        <v>2</v>
      </c>
      <c r="C592" s="2">
        <v>652574520</v>
      </c>
      <c r="D592" s="2">
        <v>109978</v>
      </c>
      <c r="E592" s="3" t="s">
        <v>39</v>
      </c>
      <c r="F592" s="4">
        <v>43888.663891354168</v>
      </c>
      <c r="G592" s="3" t="s">
        <v>87</v>
      </c>
      <c r="H592" s="3" t="s">
        <v>41</v>
      </c>
      <c r="I592" s="3" t="s">
        <v>81</v>
      </c>
      <c r="J592" s="3" t="s">
        <v>88</v>
      </c>
      <c r="K592" s="2">
        <v>2014</v>
      </c>
      <c r="L592" s="2">
        <v>1810957</v>
      </c>
      <c r="M592" s="3" t="s">
        <v>380</v>
      </c>
      <c r="N592" s="3" t="s">
        <v>45</v>
      </c>
      <c r="O592" s="3" t="s">
        <v>84</v>
      </c>
      <c r="P592" s="5">
        <v>6.56</v>
      </c>
      <c r="Q592" s="6">
        <v>4.84</v>
      </c>
      <c r="R592" s="2">
        <v>70029</v>
      </c>
      <c r="S592" s="2">
        <v>309</v>
      </c>
      <c r="T592" s="7">
        <v>47.1</v>
      </c>
      <c r="U592" s="8">
        <v>31.74</v>
      </c>
      <c r="V592" s="2">
        <v>9895191</v>
      </c>
      <c r="W592" s="3" t="s">
        <v>47</v>
      </c>
      <c r="X592" s="3" t="s">
        <v>48</v>
      </c>
      <c r="Y592" s="3" t="s">
        <v>49</v>
      </c>
      <c r="Z592" s="3" t="s">
        <v>50</v>
      </c>
      <c r="AA592" s="3" t="s">
        <v>51</v>
      </c>
      <c r="AB592" s="3" t="s">
        <v>52</v>
      </c>
      <c r="AC592" s="3" t="s">
        <v>85</v>
      </c>
      <c r="AH592" s="3" t="s">
        <v>54</v>
      </c>
      <c r="AJ592" s="3" t="s">
        <v>55</v>
      </c>
      <c r="AK592" s="3" t="s">
        <v>89</v>
      </c>
      <c r="AL592" s="3" t="s">
        <v>68</v>
      </c>
      <c r="AM592" s="3" t="s">
        <v>81</v>
      </c>
      <c r="AO592" s="3" t="s">
        <v>58</v>
      </c>
    </row>
    <row r="593" spans="1:41" x14ac:dyDescent="0.25">
      <c r="A593" t="str">
        <f>VLOOKUP(AC593,'CORRELAÇÃO UNIDADES'!A:B,2,0)</f>
        <v>DTCC</v>
      </c>
      <c r="B593">
        <f t="shared" si="9"/>
        <v>2</v>
      </c>
      <c r="C593" s="2">
        <v>652576378</v>
      </c>
      <c r="D593" s="2">
        <v>109978</v>
      </c>
      <c r="E593" s="3" t="s">
        <v>39</v>
      </c>
      <c r="F593" s="4">
        <v>43888.667109837967</v>
      </c>
      <c r="G593" s="3" t="s">
        <v>556</v>
      </c>
      <c r="H593" s="3" t="s">
        <v>41</v>
      </c>
      <c r="I593" s="3" t="s">
        <v>553</v>
      </c>
      <c r="J593" s="3" t="s">
        <v>43</v>
      </c>
      <c r="K593" s="2">
        <v>2013</v>
      </c>
      <c r="L593" s="2">
        <v>78048246</v>
      </c>
      <c r="M593" s="3" t="s">
        <v>458</v>
      </c>
      <c r="N593" s="3" t="s">
        <v>45</v>
      </c>
      <c r="O593" s="3" t="s">
        <v>61</v>
      </c>
      <c r="P593" s="5">
        <v>273.52999999999997</v>
      </c>
      <c r="Q593" s="6">
        <v>3.68</v>
      </c>
      <c r="R593" s="2">
        <v>146225</v>
      </c>
      <c r="S593" s="2">
        <v>412</v>
      </c>
      <c r="T593" s="7">
        <v>1.51</v>
      </c>
      <c r="U593" s="8">
        <v>1006.34</v>
      </c>
      <c r="V593" s="2">
        <v>491063</v>
      </c>
      <c r="W593" s="3" t="s">
        <v>107</v>
      </c>
      <c r="X593" s="3" t="s">
        <v>48</v>
      </c>
      <c r="Y593" s="3" t="s">
        <v>108</v>
      </c>
      <c r="Z593" s="3" t="s">
        <v>109</v>
      </c>
      <c r="AA593" s="3" t="s">
        <v>51</v>
      </c>
      <c r="AB593" s="3" t="s">
        <v>52</v>
      </c>
      <c r="AC593" s="3" t="s">
        <v>53</v>
      </c>
      <c r="AH593" s="3" t="s">
        <v>54</v>
      </c>
      <c r="AJ593" s="3" t="s">
        <v>111</v>
      </c>
      <c r="AK593" s="3" t="s">
        <v>557</v>
      </c>
      <c r="AL593" s="3" t="s">
        <v>68</v>
      </c>
      <c r="AM593" s="3" t="s">
        <v>63</v>
      </c>
      <c r="AO593" s="3" t="s">
        <v>58</v>
      </c>
    </row>
    <row r="594" spans="1:41" x14ac:dyDescent="0.25">
      <c r="A594" t="str">
        <f>VLOOKUP(AC594,'CORRELAÇÃO UNIDADES'!A:B,2,0)</f>
        <v>DTCC</v>
      </c>
      <c r="B594">
        <f t="shared" si="9"/>
        <v>2</v>
      </c>
      <c r="C594" s="2">
        <v>652576649</v>
      </c>
      <c r="D594" s="2">
        <v>109978</v>
      </c>
      <c r="E594" s="3" t="s">
        <v>39</v>
      </c>
      <c r="F594" s="4">
        <v>43888.668054513888</v>
      </c>
      <c r="G594" s="3" t="s">
        <v>167</v>
      </c>
      <c r="H594" s="3" t="s">
        <v>41</v>
      </c>
      <c r="I594" s="3" t="s">
        <v>168</v>
      </c>
      <c r="J594" s="3" t="s">
        <v>43</v>
      </c>
      <c r="K594" s="2">
        <v>2010</v>
      </c>
      <c r="L594" s="2">
        <v>1810957</v>
      </c>
      <c r="M594" s="3" t="s">
        <v>380</v>
      </c>
      <c r="N594" s="3" t="s">
        <v>45</v>
      </c>
      <c r="O594" s="3" t="s">
        <v>84</v>
      </c>
      <c r="P594" s="5">
        <v>50.65</v>
      </c>
      <c r="Q594" s="6">
        <v>4.84</v>
      </c>
      <c r="R594" s="2">
        <v>332022</v>
      </c>
      <c r="S594" s="2">
        <v>369</v>
      </c>
      <c r="T594" s="7">
        <v>7.29</v>
      </c>
      <c r="U594" s="8">
        <v>245.04</v>
      </c>
      <c r="V594" s="2">
        <v>9895191</v>
      </c>
      <c r="W594" s="3" t="s">
        <v>47</v>
      </c>
      <c r="X594" s="3" t="s">
        <v>48</v>
      </c>
      <c r="Y594" s="3" t="s">
        <v>49</v>
      </c>
      <c r="Z594" s="3" t="s">
        <v>50</v>
      </c>
      <c r="AA594" s="3" t="s">
        <v>51</v>
      </c>
      <c r="AB594" s="3" t="s">
        <v>52</v>
      </c>
      <c r="AC594" s="3" t="s">
        <v>53</v>
      </c>
      <c r="AH594" s="3" t="s">
        <v>54</v>
      </c>
      <c r="AJ594" s="3" t="s">
        <v>55</v>
      </c>
      <c r="AK594" s="3" t="s">
        <v>169</v>
      </c>
      <c r="AL594" s="3" t="s">
        <v>68</v>
      </c>
      <c r="AM594" s="3" t="s">
        <v>170</v>
      </c>
      <c r="AO594" s="3" t="s">
        <v>58</v>
      </c>
    </row>
    <row r="595" spans="1:41" x14ac:dyDescent="0.25">
      <c r="A595" t="str">
        <f>VLOOKUP(AC595,'CORRELAÇÃO UNIDADES'!A:B,2,0)</f>
        <v>DTCC</v>
      </c>
      <c r="B595">
        <f t="shared" si="9"/>
        <v>2</v>
      </c>
      <c r="C595" s="2">
        <v>652620144</v>
      </c>
      <c r="D595" s="2">
        <v>109978</v>
      </c>
      <c r="E595" s="3" t="s">
        <v>39</v>
      </c>
      <c r="F595" s="4">
        <v>43888.796053009261</v>
      </c>
      <c r="G595" s="3" t="s">
        <v>542</v>
      </c>
      <c r="H595" s="3" t="s">
        <v>41</v>
      </c>
      <c r="I595" s="3" t="s">
        <v>253</v>
      </c>
      <c r="J595" s="3" t="s">
        <v>543</v>
      </c>
      <c r="K595" s="2">
        <v>2012</v>
      </c>
      <c r="L595" s="2">
        <v>1006030</v>
      </c>
      <c r="M595" s="3" t="s">
        <v>533</v>
      </c>
      <c r="N595" s="3" t="s">
        <v>45</v>
      </c>
      <c r="O595" s="3" t="s">
        <v>84</v>
      </c>
      <c r="P595" s="5">
        <v>31.02</v>
      </c>
      <c r="Q595" s="6">
        <v>4.2</v>
      </c>
      <c r="R595" s="2">
        <v>232270</v>
      </c>
      <c r="S595" s="2">
        <v>388</v>
      </c>
      <c r="T595" s="7">
        <v>12.51</v>
      </c>
      <c r="U595" s="8">
        <v>130.26</v>
      </c>
      <c r="V595" s="2">
        <v>11018297</v>
      </c>
      <c r="W595" s="3" t="s">
        <v>558</v>
      </c>
      <c r="X595" s="3" t="s">
        <v>48</v>
      </c>
      <c r="Y595" s="3" t="s">
        <v>559</v>
      </c>
      <c r="Z595" s="3" t="s">
        <v>560</v>
      </c>
      <c r="AA595" s="3" t="s">
        <v>561</v>
      </c>
      <c r="AB595" s="3" t="s">
        <v>519</v>
      </c>
      <c r="AC595" s="3" t="s">
        <v>53</v>
      </c>
      <c r="AH595" s="3" t="s">
        <v>54</v>
      </c>
      <c r="AJ595" s="3" t="s">
        <v>562</v>
      </c>
      <c r="AK595" s="3" t="s">
        <v>544</v>
      </c>
      <c r="AL595" s="3" t="s">
        <v>256</v>
      </c>
      <c r="AM595" s="3" t="s">
        <v>257</v>
      </c>
      <c r="AO595" s="3" t="s">
        <v>58</v>
      </c>
    </row>
    <row r="596" spans="1:41" x14ac:dyDescent="0.25">
      <c r="A596" t="str">
        <f>VLOOKUP(AC596,'CORRELAÇÃO UNIDADES'!A:B,2,0)</f>
        <v>DTCC</v>
      </c>
      <c r="B596">
        <f t="shared" si="9"/>
        <v>2</v>
      </c>
      <c r="C596" s="2">
        <v>652713039</v>
      </c>
      <c r="D596" s="2">
        <v>109978</v>
      </c>
      <c r="E596" s="3" t="s">
        <v>39</v>
      </c>
      <c r="F596" s="4">
        <v>43889.445746180558</v>
      </c>
      <c r="G596" s="3" t="s">
        <v>563</v>
      </c>
      <c r="H596" s="3" t="s">
        <v>41</v>
      </c>
      <c r="I596" s="3" t="s">
        <v>253</v>
      </c>
      <c r="J596" s="3" t="s">
        <v>564</v>
      </c>
      <c r="K596" s="2">
        <v>2012</v>
      </c>
      <c r="L596" s="2">
        <v>395330</v>
      </c>
      <c r="M596" s="3" t="s">
        <v>536</v>
      </c>
      <c r="N596" s="3" t="s">
        <v>45</v>
      </c>
      <c r="O596" s="3" t="s">
        <v>84</v>
      </c>
      <c r="P596" s="5">
        <v>12.16</v>
      </c>
      <c r="Q596" s="6">
        <v>4.84</v>
      </c>
      <c r="R596" s="2">
        <v>135059</v>
      </c>
      <c r="S596" s="2">
        <v>61</v>
      </c>
      <c r="T596" s="7">
        <v>5.0199999999999996</v>
      </c>
      <c r="U596" s="8">
        <v>58.83</v>
      </c>
      <c r="V596" s="2">
        <v>9895191</v>
      </c>
      <c r="W596" s="3" t="s">
        <v>47</v>
      </c>
      <c r="X596" s="3" t="s">
        <v>48</v>
      </c>
      <c r="Y596" s="3" t="s">
        <v>49</v>
      </c>
      <c r="Z596" s="3" t="s">
        <v>50</v>
      </c>
      <c r="AA596" s="3" t="s">
        <v>51</v>
      </c>
      <c r="AB596" s="3" t="s">
        <v>52</v>
      </c>
      <c r="AC596" s="3" t="s">
        <v>53</v>
      </c>
      <c r="AH596" s="3" t="s">
        <v>54</v>
      </c>
      <c r="AJ596" s="3" t="s">
        <v>55</v>
      </c>
      <c r="AK596" s="3" t="s">
        <v>565</v>
      </c>
      <c r="AL596" s="3" t="s">
        <v>256</v>
      </c>
      <c r="AM596" s="3" t="s">
        <v>257</v>
      </c>
      <c r="AO596" s="3" t="s">
        <v>58</v>
      </c>
    </row>
    <row r="597" spans="1:41" x14ac:dyDescent="0.25">
      <c r="A597" t="str">
        <f>VLOOKUP(AC597,'CORRELAÇÃO UNIDADES'!A:B,2,0)</f>
        <v>DTCC</v>
      </c>
      <c r="B597">
        <f t="shared" si="9"/>
        <v>2</v>
      </c>
      <c r="C597" s="2">
        <v>652728532</v>
      </c>
      <c r="D597" s="2">
        <v>109978</v>
      </c>
      <c r="E597" s="3" t="s">
        <v>39</v>
      </c>
      <c r="F597" s="4">
        <v>43889.501573263886</v>
      </c>
      <c r="G597" s="3" t="s">
        <v>484</v>
      </c>
      <c r="H597" s="3" t="s">
        <v>41</v>
      </c>
      <c r="I597" s="3" t="s">
        <v>253</v>
      </c>
      <c r="J597" s="3" t="s">
        <v>485</v>
      </c>
      <c r="K597" s="2">
        <v>2012</v>
      </c>
      <c r="L597" s="2">
        <v>395469</v>
      </c>
      <c r="M597" s="3" t="s">
        <v>423</v>
      </c>
      <c r="N597" s="3" t="s">
        <v>45</v>
      </c>
      <c r="O597" s="3" t="s">
        <v>84</v>
      </c>
      <c r="P597" s="5">
        <v>27.58</v>
      </c>
      <c r="Q597" s="6">
        <v>4.84</v>
      </c>
      <c r="R597" s="2">
        <v>245533</v>
      </c>
      <c r="S597" s="2">
        <v>271</v>
      </c>
      <c r="T597" s="7">
        <v>9.83</v>
      </c>
      <c r="U597" s="8">
        <v>133.43</v>
      </c>
      <c r="V597" s="2">
        <v>9895191</v>
      </c>
      <c r="W597" s="3" t="s">
        <v>47</v>
      </c>
      <c r="X597" s="3" t="s">
        <v>48</v>
      </c>
      <c r="Y597" s="3" t="s">
        <v>49</v>
      </c>
      <c r="Z597" s="3" t="s">
        <v>50</v>
      </c>
      <c r="AA597" s="3" t="s">
        <v>51</v>
      </c>
      <c r="AB597" s="3" t="s">
        <v>52</v>
      </c>
      <c r="AC597" s="3" t="s">
        <v>53</v>
      </c>
      <c r="AH597" s="3" t="s">
        <v>54</v>
      </c>
      <c r="AJ597" s="3" t="s">
        <v>55</v>
      </c>
      <c r="AK597" s="3" t="s">
        <v>486</v>
      </c>
      <c r="AL597" s="3" t="s">
        <v>256</v>
      </c>
      <c r="AM597" s="3" t="s">
        <v>113</v>
      </c>
      <c r="AO597" s="3" t="s">
        <v>58</v>
      </c>
    </row>
    <row r="598" spans="1:41" x14ac:dyDescent="0.25">
      <c r="A598" t="str">
        <f>VLOOKUP(AC598,'CORRELAÇÃO UNIDADES'!A:B,2,0)</f>
        <v>DTCC</v>
      </c>
      <c r="B598">
        <f t="shared" si="9"/>
        <v>2</v>
      </c>
      <c r="C598" s="2">
        <v>652745168</v>
      </c>
      <c r="D598" s="2">
        <v>109978</v>
      </c>
      <c r="E598" s="3" t="s">
        <v>39</v>
      </c>
      <c r="F598" s="4">
        <v>43889.56376921296</v>
      </c>
      <c r="G598" s="3" t="s">
        <v>195</v>
      </c>
      <c r="H598" s="3" t="s">
        <v>41</v>
      </c>
      <c r="I598" s="3" t="s">
        <v>196</v>
      </c>
      <c r="J598" s="3" t="s">
        <v>197</v>
      </c>
      <c r="K598" s="2">
        <v>2009</v>
      </c>
      <c r="L598" s="2">
        <v>3327</v>
      </c>
      <c r="M598" s="3" t="s">
        <v>334</v>
      </c>
      <c r="N598" s="3" t="s">
        <v>45</v>
      </c>
      <c r="O598" s="3" t="s">
        <v>84</v>
      </c>
      <c r="P598" s="5">
        <v>31</v>
      </c>
      <c r="Q598" s="6">
        <v>4.84</v>
      </c>
      <c r="R598" s="2">
        <v>679878</v>
      </c>
      <c r="S598" s="2">
        <v>192</v>
      </c>
      <c r="T598" s="7">
        <v>6.19</v>
      </c>
      <c r="U598" s="8">
        <v>150</v>
      </c>
      <c r="V598" s="2">
        <v>9895191</v>
      </c>
      <c r="W598" s="3" t="s">
        <v>47</v>
      </c>
      <c r="X598" s="3" t="s">
        <v>48</v>
      </c>
      <c r="Y598" s="3" t="s">
        <v>49</v>
      </c>
      <c r="Z598" s="3" t="s">
        <v>50</v>
      </c>
      <c r="AA598" s="3" t="s">
        <v>51</v>
      </c>
      <c r="AB598" s="3" t="s">
        <v>52</v>
      </c>
      <c r="AC598" s="3" t="s">
        <v>53</v>
      </c>
      <c r="AH598" s="3" t="s">
        <v>54</v>
      </c>
      <c r="AJ598" s="3" t="s">
        <v>55</v>
      </c>
      <c r="AK598" s="3" t="s">
        <v>199</v>
      </c>
      <c r="AL598" s="3" t="s">
        <v>68</v>
      </c>
      <c r="AM598" s="3" t="s">
        <v>200</v>
      </c>
      <c r="AO598" s="3" t="s">
        <v>58</v>
      </c>
    </row>
    <row r="599" spans="1:41" x14ac:dyDescent="0.25">
      <c r="A599" t="str">
        <f>VLOOKUP(AC599,'CORRELAÇÃO UNIDADES'!A:B,2,0)</f>
        <v>PROINFRA</v>
      </c>
      <c r="B599">
        <f t="shared" si="9"/>
        <v>2</v>
      </c>
      <c r="C599" s="2">
        <v>652745650</v>
      </c>
      <c r="D599" s="2">
        <v>109978</v>
      </c>
      <c r="E599" s="3" t="s">
        <v>39</v>
      </c>
      <c r="F599" s="4">
        <v>43889.565856400463</v>
      </c>
      <c r="G599" s="3" t="s">
        <v>142</v>
      </c>
      <c r="H599" s="3" t="s">
        <v>41</v>
      </c>
      <c r="I599" s="3" t="s">
        <v>136</v>
      </c>
      <c r="J599" s="3" t="s">
        <v>43</v>
      </c>
      <c r="K599" s="2">
        <v>2011</v>
      </c>
      <c r="L599" s="2">
        <v>395326</v>
      </c>
      <c r="M599" s="3" t="s">
        <v>463</v>
      </c>
      <c r="N599" s="3" t="s">
        <v>45</v>
      </c>
      <c r="O599" s="3" t="s">
        <v>84</v>
      </c>
      <c r="P599" s="5">
        <v>3</v>
      </c>
      <c r="Q599" s="6">
        <v>4.8</v>
      </c>
      <c r="R599" s="2">
        <v>111755</v>
      </c>
      <c r="S599" s="2">
        <v>5</v>
      </c>
      <c r="T599" s="7">
        <v>1.67</v>
      </c>
      <c r="U599" s="8">
        <v>14.4</v>
      </c>
      <c r="V599" s="2">
        <v>11396534</v>
      </c>
      <c r="W599" s="3" t="s">
        <v>72</v>
      </c>
      <c r="X599" s="3" t="s">
        <v>48</v>
      </c>
      <c r="Y599" s="3" t="s">
        <v>73</v>
      </c>
      <c r="Z599" s="3" t="s">
        <v>74</v>
      </c>
      <c r="AA599" s="3" t="s">
        <v>51</v>
      </c>
      <c r="AB599" s="3" t="s">
        <v>52</v>
      </c>
      <c r="AC599" s="3" t="s">
        <v>75</v>
      </c>
      <c r="AH599" s="3" t="s">
        <v>54</v>
      </c>
      <c r="AJ599" s="3" t="s">
        <v>352</v>
      </c>
      <c r="AK599" s="3" t="s">
        <v>143</v>
      </c>
      <c r="AL599" s="3" t="s">
        <v>120</v>
      </c>
      <c r="AM599" s="3" t="s">
        <v>133</v>
      </c>
      <c r="AO599" s="3" t="s">
        <v>134</v>
      </c>
    </row>
    <row r="600" spans="1:41" x14ac:dyDescent="0.25">
      <c r="A600" t="str">
        <f>VLOOKUP(AC600,'CORRELAÇÃO UNIDADES'!A:B,2,0)</f>
        <v>PROINFRA</v>
      </c>
      <c r="B600">
        <f t="shared" si="9"/>
        <v>2</v>
      </c>
      <c r="C600" s="2">
        <v>652745849</v>
      </c>
      <c r="D600" s="2">
        <v>109978</v>
      </c>
      <c r="E600" s="3" t="s">
        <v>39</v>
      </c>
      <c r="F600" s="4">
        <v>43889.566234560189</v>
      </c>
      <c r="G600" s="3" t="s">
        <v>150</v>
      </c>
      <c r="H600" s="3" t="s">
        <v>41</v>
      </c>
      <c r="I600" s="3" t="s">
        <v>131</v>
      </c>
      <c r="J600" s="3" t="s">
        <v>43</v>
      </c>
      <c r="K600" s="2">
        <v>2016</v>
      </c>
      <c r="L600" s="2">
        <v>395326</v>
      </c>
      <c r="M600" s="3" t="s">
        <v>463</v>
      </c>
      <c r="N600" s="3" t="s">
        <v>45</v>
      </c>
      <c r="O600" s="3" t="s">
        <v>84</v>
      </c>
      <c r="P600" s="5">
        <v>3</v>
      </c>
      <c r="Q600" s="6">
        <v>4.8</v>
      </c>
      <c r="R600" s="2">
        <v>111755</v>
      </c>
      <c r="S600" s="2">
        <v>5</v>
      </c>
      <c r="T600" s="7">
        <v>1.67</v>
      </c>
      <c r="U600" s="8">
        <v>14.4</v>
      </c>
      <c r="V600" s="2">
        <v>11396534</v>
      </c>
      <c r="W600" s="3" t="s">
        <v>72</v>
      </c>
      <c r="X600" s="3" t="s">
        <v>48</v>
      </c>
      <c r="Y600" s="3" t="s">
        <v>73</v>
      </c>
      <c r="Z600" s="3" t="s">
        <v>74</v>
      </c>
      <c r="AA600" s="3" t="s">
        <v>51</v>
      </c>
      <c r="AB600" s="3" t="s">
        <v>52</v>
      </c>
      <c r="AC600" s="3" t="s">
        <v>75</v>
      </c>
      <c r="AH600" s="3" t="s">
        <v>54</v>
      </c>
      <c r="AJ600" s="3" t="s">
        <v>352</v>
      </c>
      <c r="AK600" s="3" t="s">
        <v>151</v>
      </c>
      <c r="AL600" s="3" t="s">
        <v>120</v>
      </c>
      <c r="AM600" s="3" t="s">
        <v>133</v>
      </c>
      <c r="AO600" s="3" t="s">
        <v>134</v>
      </c>
    </row>
    <row r="601" spans="1:41" x14ac:dyDescent="0.25">
      <c r="A601" t="str">
        <f>VLOOKUP(AC601,'CORRELAÇÃO UNIDADES'!A:B,2,0)</f>
        <v>PROINFRA</v>
      </c>
      <c r="B601">
        <f t="shared" si="9"/>
        <v>2</v>
      </c>
      <c r="C601" s="2">
        <v>652746162</v>
      </c>
      <c r="D601" s="2">
        <v>109978</v>
      </c>
      <c r="E601" s="3" t="s">
        <v>39</v>
      </c>
      <c r="F601" s="4">
        <v>43889.567927199074</v>
      </c>
      <c r="G601" s="3" t="s">
        <v>144</v>
      </c>
      <c r="H601" s="3" t="s">
        <v>41</v>
      </c>
      <c r="I601" s="3" t="s">
        <v>136</v>
      </c>
      <c r="J601" s="3" t="s">
        <v>43</v>
      </c>
      <c r="K601" s="2">
        <v>2011</v>
      </c>
      <c r="L601" s="2">
        <v>395326</v>
      </c>
      <c r="M601" s="3" t="s">
        <v>463</v>
      </c>
      <c r="N601" s="3" t="s">
        <v>45</v>
      </c>
      <c r="O601" s="3" t="s">
        <v>84</v>
      </c>
      <c r="P601" s="5">
        <v>3</v>
      </c>
      <c r="Q601" s="6">
        <v>4.8</v>
      </c>
      <c r="R601" s="2">
        <v>111755</v>
      </c>
      <c r="S601" s="2">
        <v>5</v>
      </c>
      <c r="T601" s="7">
        <v>1.67</v>
      </c>
      <c r="U601" s="8">
        <v>14.4</v>
      </c>
      <c r="V601" s="2">
        <v>11396534</v>
      </c>
      <c r="W601" s="3" t="s">
        <v>72</v>
      </c>
      <c r="X601" s="3" t="s">
        <v>48</v>
      </c>
      <c r="Y601" s="3" t="s">
        <v>73</v>
      </c>
      <c r="Z601" s="3" t="s">
        <v>74</v>
      </c>
      <c r="AA601" s="3" t="s">
        <v>51</v>
      </c>
      <c r="AB601" s="3" t="s">
        <v>52</v>
      </c>
      <c r="AC601" s="3" t="s">
        <v>75</v>
      </c>
      <c r="AH601" s="3" t="s">
        <v>54</v>
      </c>
      <c r="AJ601" s="3" t="s">
        <v>352</v>
      </c>
      <c r="AK601" s="3" t="s">
        <v>145</v>
      </c>
      <c r="AL601" s="3" t="s">
        <v>120</v>
      </c>
      <c r="AM601" s="3" t="s">
        <v>133</v>
      </c>
      <c r="AO601" s="3" t="s">
        <v>134</v>
      </c>
    </row>
    <row r="602" spans="1:41" x14ac:dyDescent="0.25">
      <c r="A602" t="str">
        <f>VLOOKUP(AC602,'CORRELAÇÃO UNIDADES'!A:B,2,0)</f>
        <v>PROINFRA</v>
      </c>
      <c r="B602">
        <f t="shared" si="9"/>
        <v>2</v>
      </c>
      <c r="C602" s="2">
        <v>652746302</v>
      </c>
      <c r="D602" s="2">
        <v>109978</v>
      </c>
      <c r="E602" s="3" t="s">
        <v>39</v>
      </c>
      <c r="F602" s="4">
        <v>43889.568470833336</v>
      </c>
      <c r="G602" s="3" t="s">
        <v>130</v>
      </c>
      <c r="H602" s="3" t="s">
        <v>41</v>
      </c>
      <c r="I602" s="3" t="s">
        <v>131</v>
      </c>
      <c r="J602" s="3" t="s">
        <v>43</v>
      </c>
      <c r="K602" s="2">
        <v>2012</v>
      </c>
      <c r="L602" s="2">
        <v>395326</v>
      </c>
      <c r="M602" s="3" t="s">
        <v>463</v>
      </c>
      <c r="N602" s="3" t="s">
        <v>45</v>
      </c>
      <c r="O602" s="3" t="s">
        <v>84</v>
      </c>
      <c r="P602" s="5">
        <v>3</v>
      </c>
      <c r="Q602" s="6">
        <v>4.8</v>
      </c>
      <c r="R602" s="2">
        <v>111755</v>
      </c>
      <c r="S602" s="2">
        <v>5</v>
      </c>
      <c r="T602" s="7">
        <v>1.67</v>
      </c>
      <c r="U602" s="8">
        <v>14.4</v>
      </c>
      <c r="V602" s="2">
        <v>11396534</v>
      </c>
      <c r="W602" s="3" t="s">
        <v>72</v>
      </c>
      <c r="X602" s="3" t="s">
        <v>48</v>
      </c>
      <c r="Y602" s="3" t="s">
        <v>73</v>
      </c>
      <c r="Z602" s="3" t="s">
        <v>74</v>
      </c>
      <c r="AA602" s="3" t="s">
        <v>51</v>
      </c>
      <c r="AB602" s="3" t="s">
        <v>52</v>
      </c>
      <c r="AC602" s="3" t="s">
        <v>75</v>
      </c>
      <c r="AH602" s="3" t="s">
        <v>54</v>
      </c>
      <c r="AJ602" s="3" t="s">
        <v>352</v>
      </c>
      <c r="AK602" s="3" t="s">
        <v>132</v>
      </c>
      <c r="AL602" s="3" t="s">
        <v>120</v>
      </c>
      <c r="AM602" s="3" t="s">
        <v>133</v>
      </c>
      <c r="AO602" s="3" t="s">
        <v>134</v>
      </c>
    </row>
    <row r="603" spans="1:41" x14ac:dyDescent="0.25">
      <c r="A603" t="str">
        <f>VLOOKUP(AC603,'CORRELAÇÃO UNIDADES'!A:B,2,0)</f>
        <v>PROINFRA</v>
      </c>
      <c r="B603">
        <f t="shared" si="9"/>
        <v>2</v>
      </c>
      <c r="C603" s="2">
        <v>652746420</v>
      </c>
      <c r="D603" s="2">
        <v>109978</v>
      </c>
      <c r="E603" s="3" t="s">
        <v>39</v>
      </c>
      <c r="F603" s="4">
        <v>43889.568965810184</v>
      </c>
      <c r="G603" s="3" t="s">
        <v>140</v>
      </c>
      <c r="H603" s="3" t="s">
        <v>41</v>
      </c>
      <c r="I603" s="3" t="s">
        <v>131</v>
      </c>
      <c r="J603" s="3" t="s">
        <v>43</v>
      </c>
      <c r="K603" s="2">
        <v>2012</v>
      </c>
      <c r="L603" s="2">
        <v>395326</v>
      </c>
      <c r="M603" s="3" t="s">
        <v>463</v>
      </c>
      <c r="N603" s="3" t="s">
        <v>45</v>
      </c>
      <c r="O603" s="3" t="s">
        <v>84</v>
      </c>
      <c r="P603" s="5">
        <v>3</v>
      </c>
      <c r="Q603" s="6">
        <v>4.8</v>
      </c>
      <c r="R603" s="2">
        <v>111755</v>
      </c>
      <c r="S603" s="2">
        <v>5</v>
      </c>
      <c r="T603" s="7">
        <v>1.67</v>
      </c>
      <c r="U603" s="8">
        <v>14.4</v>
      </c>
      <c r="V603" s="2">
        <v>11396534</v>
      </c>
      <c r="W603" s="3" t="s">
        <v>72</v>
      </c>
      <c r="X603" s="3" t="s">
        <v>48</v>
      </c>
      <c r="Y603" s="3" t="s">
        <v>73</v>
      </c>
      <c r="Z603" s="3" t="s">
        <v>74</v>
      </c>
      <c r="AA603" s="3" t="s">
        <v>51</v>
      </c>
      <c r="AB603" s="3" t="s">
        <v>52</v>
      </c>
      <c r="AC603" s="3" t="s">
        <v>75</v>
      </c>
      <c r="AH603" s="3" t="s">
        <v>54</v>
      </c>
      <c r="AJ603" s="3" t="s">
        <v>352</v>
      </c>
      <c r="AK603" s="3" t="s">
        <v>141</v>
      </c>
      <c r="AL603" s="3" t="s">
        <v>120</v>
      </c>
      <c r="AM603" s="3" t="s">
        <v>133</v>
      </c>
      <c r="AO603" s="3" t="s">
        <v>134</v>
      </c>
    </row>
    <row r="604" spans="1:41" x14ac:dyDescent="0.25">
      <c r="A604" t="str">
        <f>VLOOKUP(AC604,'CORRELAÇÃO UNIDADES'!A:B,2,0)</f>
        <v>PROINFRA</v>
      </c>
      <c r="B604">
        <f t="shared" si="9"/>
        <v>2</v>
      </c>
      <c r="C604" s="2">
        <v>652746538</v>
      </c>
      <c r="D604" s="2">
        <v>109978</v>
      </c>
      <c r="E604" s="3" t="s">
        <v>39</v>
      </c>
      <c r="F604" s="4">
        <v>43889.569458333332</v>
      </c>
      <c r="G604" s="3" t="s">
        <v>135</v>
      </c>
      <c r="H604" s="3" t="s">
        <v>41</v>
      </c>
      <c r="I604" s="3" t="s">
        <v>136</v>
      </c>
      <c r="J604" s="3" t="s">
        <v>43</v>
      </c>
      <c r="K604" s="2">
        <v>2011</v>
      </c>
      <c r="L604" s="2">
        <v>395326</v>
      </c>
      <c r="M604" s="3" t="s">
        <v>463</v>
      </c>
      <c r="N604" s="3" t="s">
        <v>45</v>
      </c>
      <c r="O604" s="3" t="s">
        <v>84</v>
      </c>
      <c r="P604" s="5">
        <v>3</v>
      </c>
      <c r="Q604" s="6">
        <v>4.8</v>
      </c>
      <c r="R604" s="2">
        <v>111755</v>
      </c>
      <c r="S604" s="2">
        <v>5</v>
      </c>
      <c r="T604" s="7">
        <v>1.67</v>
      </c>
      <c r="U604" s="8">
        <v>14.4</v>
      </c>
      <c r="V604" s="2">
        <v>11396534</v>
      </c>
      <c r="W604" s="3" t="s">
        <v>72</v>
      </c>
      <c r="X604" s="3" t="s">
        <v>48</v>
      </c>
      <c r="Y604" s="3" t="s">
        <v>73</v>
      </c>
      <c r="Z604" s="3" t="s">
        <v>74</v>
      </c>
      <c r="AA604" s="3" t="s">
        <v>51</v>
      </c>
      <c r="AB604" s="3" t="s">
        <v>52</v>
      </c>
      <c r="AC604" s="3" t="s">
        <v>75</v>
      </c>
      <c r="AH604" s="3" t="s">
        <v>54</v>
      </c>
      <c r="AJ604" s="3" t="s">
        <v>352</v>
      </c>
      <c r="AK604" s="3" t="s">
        <v>137</v>
      </c>
      <c r="AL604" s="3" t="s">
        <v>120</v>
      </c>
      <c r="AM604" s="3" t="s">
        <v>133</v>
      </c>
      <c r="AO604" s="3" t="s">
        <v>134</v>
      </c>
    </row>
    <row r="605" spans="1:41" x14ac:dyDescent="0.25">
      <c r="A605" t="str">
        <f>VLOOKUP(AC605,'CORRELAÇÃO UNIDADES'!A:B,2,0)</f>
        <v>PROINFRA</v>
      </c>
      <c r="B605">
        <f t="shared" si="9"/>
        <v>2</v>
      </c>
      <c r="C605" s="2">
        <v>652746609</v>
      </c>
      <c r="D605" s="2">
        <v>109978</v>
      </c>
      <c r="E605" s="3" t="s">
        <v>39</v>
      </c>
      <c r="F605" s="4">
        <v>43889.569848680556</v>
      </c>
      <c r="G605" s="3" t="s">
        <v>148</v>
      </c>
      <c r="H605" s="3" t="s">
        <v>41</v>
      </c>
      <c r="I605" s="3" t="s">
        <v>131</v>
      </c>
      <c r="J605" s="3" t="s">
        <v>43</v>
      </c>
      <c r="K605" s="2">
        <v>2012</v>
      </c>
      <c r="L605" s="2">
        <v>395326</v>
      </c>
      <c r="M605" s="3" t="s">
        <v>463</v>
      </c>
      <c r="N605" s="3" t="s">
        <v>45</v>
      </c>
      <c r="O605" s="3" t="s">
        <v>84</v>
      </c>
      <c r="P605" s="5">
        <v>3</v>
      </c>
      <c r="Q605" s="6">
        <v>4.8</v>
      </c>
      <c r="R605" s="2">
        <v>111755</v>
      </c>
      <c r="S605" s="2">
        <v>5</v>
      </c>
      <c r="T605" s="7">
        <v>1.67</v>
      </c>
      <c r="U605" s="8">
        <v>14.4</v>
      </c>
      <c r="V605" s="2">
        <v>11396534</v>
      </c>
      <c r="W605" s="3" t="s">
        <v>72</v>
      </c>
      <c r="X605" s="3" t="s">
        <v>48</v>
      </c>
      <c r="Y605" s="3" t="s">
        <v>73</v>
      </c>
      <c r="Z605" s="3" t="s">
        <v>74</v>
      </c>
      <c r="AA605" s="3" t="s">
        <v>51</v>
      </c>
      <c r="AB605" s="3" t="s">
        <v>52</v>
      </c>
      <c r="AC605" s="3" t="s">
        <v>75</v>
      </c>
      <c r="AH605" s="3" t="s">
        <v>54</v>
      </c>
      <c r="AJ605" s="3" t="s">
        <v>352</v>
      </c>
      <c r="AK605" s="3" t="s">
        <v>149</v>
      </c>
      <c r="AL605" s="3" t="s">
        <v>120</v>
      </c>
      <c r="AM605" s="3" t="s">
        <v>133</v>
      </c>
      <c r="AO605" s="3" t="s">
        <v>134</v>
      </c>
    </row>
    <row r="606" spans="1:41" x14ac:dyDescent="0.25">
      <c r="A606" t="str">
        <f>VLOOKUP(AC606,'CORRELAÇÃO UNIDADES'!A:B,2,0)</f>
        <v>PROINFRA</v>
      </c>
      <c r="B606">
        <f t="shared" si="9"/>
        <v>2</v>
      </c>
      <c r="C606" s="2">
        <v>652746871</v>
      </c>
      <c r="D606" s="2">
        <v>109978</v>
      </c>
      <c r="E606" s="3" t="s">
        <v>39</v>
      </c>
      <c r="F606" s="4">
        <v>43889.570547719908</v>
      </c>
      <c r="G606" s="3" t="s">
        <v>138</v>
      </c>
      <c r="H606" s="3" t="s">
        <v>41</v>
      </c>
      <c r="I606" s="3" t="s">
        <v>131</v>
      </c>
      <c r="J606" s="3" t="s">
        <v>43</v>
      </c>
      <c r="K606" s="2">
        <v>2016</v>
      </c>
      <c r="L606" s="2">
        <v>395326</v>
      </c>
      <c r="M606" s="3" t="s">
        <v>463</v>
      </c>
      <c r="N606" s="3" t="s">
        <v>45</v>
      </c>
      <c r="O606" s="3" t="s">
        <v>84</v>
      </c>
      <c r="P606" s="5">
        <v>3</v>
      </c>
      <c r="Q606" s="6">
        <v>4.8</v>
      </c>
      <c r="R606" s="2">
        <v>111755</v>
      </c>
      <c r="S606" s="2">
        <v>5</v>
      </c>
      <c r="T606" s="7">
        <v>1.67</v>
      </c>
      <c r="U606" s="8">
        <v>14.4</v>
      </c>
      <c r="V606" s="2">
        <v>11396534</v>
      </c>
      <c r="W606" s="3" t="s">
        <v>72</v>
      </c>
      <c r="X606" s="3" t="s">
        <v>48</v>
      </c>
      <c r="Y606" s="3" t="s">
        <v>73</v>
      </c>
      <c r="Z606" s="3" t="s">
        <v>74</v>
      </c>
      <c r="AA606" s="3" t="s">
        <v>51</v>
      </c>
      <c r="AB606" s="3" t="s">
        <v>52</v>
      </c>
      <c r="AC606" s="3" t="s">
        <v>75</v>
      </c>
      <c r="AH606" s="3" t="s">
        <v>54</v>
      </c>
      <c r="AJ606" s="3" t="s">
        <v>352</v>
      </c>
      <c r="AK606" s="3" t="s">
        <v>139</v>
      </c>
      <c r="AL606" s="3" t="s">
        <v>120</v>
      </c>
      <c r="AM606" s="3" t="s">
        <v>133</v>
      </c>
      <c r="AO606" s="3" t="s">
        <v>134</v>
      </c>
    </row>
    <row r="607" spans="1:41" x14ac:dyDescent="0.25">
      <c r="A607" t="str">
        <f>VLOOKUP(AC607,'CORRELAÇÃO UNIDADES'!A:B,2,0)</f>
        <v>PROINFRA</v>
      </c>
      <c r="B607">
        <f t="shared" si="9"/>
        <v>2</v>
      </c>
      <c r="C607" s="2">
        <v>652747006</v>
      </c>
      <c r="D607" s="2">
        <v>109978</v>
      </c>
      <c r="E607" s="3" t="s">
        <v>39</v>
      </c>
      <c r="F607" s="4">
        <v>43889.571140694447</v>
      </c>
      <c r="G607" s="3" t="s">
        <v>152</v>
      </c>
      <c r="H607" s="3" t="s">
        <v>41</v>
      </c>
      <c r="I607" s="3" t="s">
        <v>131</v>
      </c>
      <c r="J607" s="3" t="s">
        <v>43</v>
      </c>
      <c r="K607" s="2">
        <v>2016</v>
      </c>
      <c r="L607" s="2">
        <v>395326</v>
      </c>
      <c r="M607" s="3" t="s">
        <v>463</v>
      </c>
      <c r="N607" s="3" t="s">
        <v>45</v>
      </c>
      <c r="O607" s="3" t="s">
        <v>84</v>
      </c>
      <c r="P607" s="5">
        <v>3</v>
      </c>
      <c r="Q607" s="6">
        <v>4.8</v>
      </c>
      <c r="R607" s="2">
        <v>111755</v>
      </c>
      <c r="S607" s="2">
        <v>5</v>
      </c>
      <c r="T607" s="7">
        <v>1.67</v>
      </c>
      <c r="U607" s="8">
        <v>14.4</v>
      </c>
      <c r="V607" s="2">
        <v>11396534</v>
      </c>
      <c r="W607" s="3" t="s">
        <v>72</v>
      </c>
      <c r="X607" s="3" t="s">
        <v>48</v>
      </c>
      <c r="Y607" s="3" t="s">
        <v>73</v>
      </c>
      <c r="Z607" s="3" t="s">
        <v>74</v>
      </c>
      <c r="AA607" s="3" t="s">
        <v>51</v>
      </c>
      <c r="AB607" s="3" t="s">
        <v>52</v>
      </c>
      <c r="AC607" s="3" t="s">
        <v>75</v>
      </c>
      <c r="AH607" s="3" t="s">
        <v>54</v>
      </c>
      <c r="AJ607" s="3" t="s">
        <v>352</v>
      </c>
      <c r="AK607" s="3" t="s">
        <v>153</v>
      </c>
      <c r="AL607" s="3" t="s">
        <v>120</v>
      </c>
      <c r="AM607" s="3" t="s">
        <v>133</v>
      </c>
      <c r="AO607" s="3" t="s">
        <v>134</v>
      </c>
    </row>
    <row r="608" spans="1:41" x14ac:dyDescent="0.25">
      <c r="A608" t="str">
        <f>VLOOKUP(AC608,'CORRELAÇÃO UNIDADES'!A:B,2,0)</f>
        <v>PROINFRA</v>
      </c>
      <c r="B608">
        <f t="shared" si="9"/>
        <v>2</v>
      </c>
      <c r="C608" s="2">
        <v>652749801</v>
      </c>
      <c r="D608" s="2">
        <v>109978</v>
      </c>
      <c r="E608" s="3" t="s">
        <v>39</v>
      </c>
      <c r="F608" s="4">
        <v>43889.571519791665</v>
      </c>
      <c r="G608" s="3" t="s">
        <v>146</v>
      </c>
      <c r="H608" s="3" t="s">
        <v>41</v>
      </c>
      <c r="I608" s="3" t="s">
        <v>131</v>
      </c>
      <c r="J608" s="3" t="s">
        <v>43</v>
      </c>
      <c r="K608" s="2">
        <v>2016</v>
      </c>
      <c r="L608" s="2">
        <v>395326</v>
      </c>
      <c r="M608" s="3" t="s">
        <v>463</v>
      </c>
      <c r="N608" s="3" t="s">
        <v>45</v>
      </c>
      <c r="O608" s="3" t="s">
        <v>84</v>
      </c>
      <c r="P608" s="5">
        <v>3</v>
      </c>
      <c r="Q608" s="6">
        <v>4.8</v>
      </c>
      <c r="R608" s="2">
        <v>111755</v>
      </c>
      <c r="S608" s="2">
        <v>5</v>
      </c>
      <c r="T608" s="7">
        <v>1.67</v>
      </c>
      <c r="U608" s="8">
        <v>14.4</v>
      </c>
      <c r="V608" s="2">
        <v>11396534</v>
      </c>
      <c r="W608" s="3" t="s">
        <v>72</v>
      </c>
      <c r="X608" s="3" t="s">
        <v>48</v>
      </c>
      <c r="Y608" s="3" t="s">
        <v>73</v>
      </c>
      <c r="Z608" s="3" t="s">
        <v>74</v>
      </c>
      <c r="AA608" s="3" t="s">
        <v>51</v>
      </c>
      <c r="AB608" s="3" t="s">
        <v>52</v>
      </c>
      <c r="AC608" s="3" t="s">
        <v>75</v>
      </c>
      <c r="AH608" s="3" t="s">
        <v>54</v>
      </c>
      <c r="AJ608" s="3" t="s">
        <v>352</v>
      </c>
      <c r="AK608" s="3" t="s">
        <v>147</v>
      </c>
      <c r="AL608" s="3" t="s">
        <v>120</v>
      </c>
      <c r="AM608" s="3" t="s">
        <v>133</v>
      </c>
      <c r="AO608" s="3" t="s">
        <v>134</v>
      </c>
    </row>
    <row r="609" spans="1:41" x14ac:dyDescent="0.25">
      <c r="A609" t="str">
        <f>VLOOKUP(AC609,'CORRELAÇÃO UNIDADES'!A:B,2,0)</f>
        <v>DTCC</v>
      </c>
      <c r="B609">
        <f t="shared" si="9"/>
        <v>2</v>
      </c>
      <c r="C609" s="2">
        <v>652757964</v>
      </c>
      <c r="D609" s="2">
        <v>109978</v>
      </c>
      <c r="E609" s="3" t="s">
        <v>39</v>
      </c>
      <c r="F609" s="4">
        <v>43889.603158715276</v>
      </c>
      <c r="G609" s="3" t="s">
        <v>490</v>
      </c>
      <c r="H609" s="3" t="s">
        <v>41</v>
      </c>
      <c r="I609" s="3" t="s">
        <v>253</v>
      </c>
      <c r="J609" s="3" t="s">
        <v>43</v>
      </c>
      <c r="K609" s="2">
        <v>2012</v>
      </c>
      <c r="L609" s="2">
        <v>395464</v>
      </c>
      <c r="M609" s="3" t="s">
        <v>435</v>
      </c>
      <c r="N609" s="3" t="s">
        <v>45</v>
      </c>
      <c r="O609" s="3" t="s">
        <v>84</v>
      </c>
      <c r="P609" s="5">
        <v>24.01</v>
      </c>
      <c r="Q609" s="6">
        <v>4.84</v>
      </c>
      <c r="R609" s="2">
        <v>186491</v>
      </c>
      <c r="S609" s="2">
        <v>68</v>
      </c>
      <c r="T609" s="7">
        <v>2.83</v>
      </c>
      <c r="U609" s="8">
        <v>116.16</v>
      </c>
      <c r="V609" s="2">
        <v>9895191</v>
      </c>
      <c r="W609" s="3" t="s">
        <v>47</v>
      </c>
      <c r="X609" s="3" t="s">
        <v>48</v>
      </c>
      <c r="Y609" s="3" t="s">
        <v>49</v>
      </c>
      <c r="Z609" s="3" t="s">
        <v>50</v>
      </c>
      <c r="AA609" s="3" t="s">
        <v>51</v>
      </c>
      <c r="AB609" s="3" t="s">
        <v>52</v>
      </c>
      <c r="AC609" s="3" t="s">
        <v>53</v>
      </c>
      <c r="AH609" s="3" t="s">
        <v>54</v>
      </c>
      <c r="AJ609" s="3" t="s">
        <v>55</v>
      </c>
      <c r="AK609" s="3" t="s">
        <v>491</v>
      </c>
      <c r="AL609" s="3" t="s">
        <v>68</v>
      </c>
      <c r="AM609" s="3" t="s">
        <v>257</v>
      </c>
      <c r="AO609" s="3" t="s">
        <v>58</v>
      </c>
    </row>
    <row r="610" spans="1:41" x14ac:dyDescent="0.25">
      <c r="A610" t="str">
        <f>VLOOKUP(AC610,'CORRELAÇÃO UNIDADES'!A:B,2,0)</f>
        <v>DGTI</v>
      </c>
      <c r="B610">
        <f t="shared" si="9"/>
        <v>2</v>
      </c>
      <c r="C610" s="2">
        <v>652768209</v>
      </c>
      <c r="D610" s="2">
        <v>109978</v>
      </c>
      <c r="E610" s="3" t="s">
        <v>39</v>
      </c>
      <c r="F610" s="4">
        <v>43889.632918750001</v>
      </c>
      <c r="G610" s="3" t="s">
        <v>290</v>
      </c>
      <c r="H610" s="3" t="s">
        <v>41</v>
      </c>
      <c r="I610" s="3" t="s">
        <v>81</v>
      </c>
      <c r="J610" s="3" t="s">
        <v>43</v>
      </c>
      <c r="K610" s="2">
        <v>2009</v>
      </c>
      <c r="L610" s="2">
        <v>12461</v>
      </c>
      <c r="M610" s="3" t="s">
        <v>389</v>
      </c>
      <c r="N610" s="3" t="s">
        <v>45</v>
      </c>
      <c r="O610" s="3" t="s">
        <v>84</v>
      </c>
      <c r="P610" s="5">
        <v>10.34</v>
      </c>
      <c r="Q610" s="6">
        <v>4.84</v>
      </c>
      <c r="R610" s="2">
        <v>47156</v>
      </c>
      <c r="S610" s="2">
        <v>375</v>
      </c>
      <c r="T610" s="7">
        <v>36.270000000000003</v>
      </c>
      <c r="U610" s="8">
        <v>50</v>
      </c>
      <c r="V610" s="2">
        <v>9895191</v>
      </c>
      <c r="W610" s="3" t="s">
        <v>47</v>
      </c>
      <c r="X610" s="3" t="s">
        <v>48</v>
      </c>
      <c r="Y610" s="3" t="s">
        <v>49</v>
      </c>
      <c r="Z610" s="3" t="s">
        <v>50</v>
      </c>
      <c r="AA610" s="3" t="s">
        <v>51</v>
      </c>
      <c r="AB610" s="3" t="s">
        <v>52</v>
      </c>
      <c r="AC610" s="3" t="s">
        <v>291</v>
      </c>
      <c r="AH610" s="3" t="s">
        <v>54</v>
      </c>
      <c r="AJ610" s="3" t="s">
        <v>55</v>
      </c>
      <c r="AK610" s="3" t="s">
        <v>292</v>
      </c>
      <c r="AL610" s="3" t="s">
        <v>68</v>
      </c>
      <c r="AM610" s="3" t="s">
        <v>81</v>
      </c>
      <c r="AO610" s="3" t="s">
        <v>58</v>
      </c>
    </row>
    <row r="611" spans="1:41" x14ac:dyDescent="0.25">
      <c r="A611" t="str">
        <f>VLOOKUP(AC611,'CORRELAÇÃO UNIDADES'!A:B,2,0)</f>
        <v>DTCC</v>
      </c>
      <c r="B611">
        <f t="shared" si="9"/>
        <v>2</v>
      </c>
      <c r="C611" s="2">
        <v>652769833</v>
      </c>
      <c r="D611" s="2">
        <v>109978</v>
      </c>
      <c r="E611" s="3" t="s">
        <v>39</v>
      </c>
      <c r="F611" s="4">
        <v>43889.636798333333</v>
      </c>
      <c r="G611" s="3" t="s">
        <v>542</v>
      </c>
      <c r="H611" s="3" t="s">
        <v>41</v>
      </c>
      <c r="I611" s="3" t="s">
        <v>253</v>
      </c>
      <c r="J611" s="3" t="s">
        <v>543</v>
      </c>
      <c r="K611" s="2">
        <v>2012</v>
      </c>
      <c r="L611" s="2">
        <v>1006030</v>
      </c>
      <c r="M611" s="3" t="s">
        <v>533</v>
      </c>
      <c r="N611" s="3" t="s">
        <v>45</v>
      </c>
      <c r="O611" s="3" t="s">
        <v>84</v>
      </c>
      <c r="P611" s="5">
        <v>23.58</v>
      </c>
      <c r="Q611" s="6">
        <v>5</v>
      </c>
      <c r="R611" s="2">
        <v>232547</v>
      </c>
      <c r="S611" s="2">
        <v>277</v>
      </c>
      <c r="T611" s="7">
        <v>11.75</v>
      </c>
      <c r="U611" s="8">
        <v>117.88</v>
      </c>
      <c r="V611" s="2">
        <v>11394540</v>
      </c>
      <c r="W611" s="3" t="s">
        <v>566</v>
      </c>
      <c r="X611" s="3" t="s">
        <v>48</v>
      </c>
      <c r="Y611" s="3" t="s">
        <v>567</v>
      </c>
      <c r="Z611" s="3" t="s">
        <v>568</v>
      </c>
      <c r="AA611" s="3" t="s">
        <v>569</v>
      </c>
      <c r="AB611" s="3" t="s">
        <v>52</v>
      </c>
      <c r="AC611" s="3" t="s">
        <v>53</v>
      </c>
      <c r="AH611" s="3" t="s">
        <v>54</v>
      </c>
      <c r="AJ611" s="3" t="s">
        <v>570</v>
      </c>
      <c r="AK611" s="3" t="s">
        <v>544</v>
      </c>
      <c r="AL611" s="3" t="s">
        <v>256</v>
      </c>
      <c r="AM611" s="3" t="s">
        <v>257</v>
      </c>
      <c r="AO611" s="3" t="s">
        <v>58</v>
      </c>
    </row>
    <row r="612" spans="1:41" x14ac:dyDescent="0.25">
      <c r="A612" t="str">
        <f>VLOOKUP(AC612,'CORRELAÇÃO UNIDADES'!A:B,2,0)</f>
        <v>DTCC</v>
      </c>
      <c r="B612">
        <f t="shared" si="9"/>
        <v>2</v>
      </c>
      <c r="C612" s="2">
        <v>652775198</v>
      </c>
      <c r="D612" s="2">
        <v>109978</v>
      </c>
      <c r="E612" s="3" t="s">
        <v>39</v>
      </c>
      <c r="F612" s="4">
        <v>43889.653447916666</v>
      </c>
      <c r="G612" s="3" t="s">
        <v>40</v>
      </c>
      <c r="H612" s="3" t="s">
        <v>41</v>
      </c>
      <c r="I612" s="3" t="s">
        <v>329</v>
      </c>
      <c r="J612" s="3" t="s">
        <v>43</v>
      </c>
      <c r="K612" s="2">
        <v>2015</v>
      </c>
      <c r="L612" s="2">
        <v>2041853</v>
      </c>
      <c r="M612" s="3" t="s">
        <v>66</v>
      </c>
      <c r="N612" s="3" t="s">
        <v>45</v>
      </c>
      <c r="O612" s="3" t="s">
        <v>46</v>
      </c>
      <c r="P612" s="5">
        <v>27.86</v>
      </c>
      <c r="Q612" s="6">
        <v>3.59</v>
      </c>
      <c r="R612" s="2">
        <v>96974</v>
      </c>
      <c r="S612" s="2">
        <v>356</v>
      </c>
      <c r="T612" s="7">
        <v>12.78</v>
      </c>
      <c r="U612" s="8">
        <v>100</v>
      </c>
      <c r="V612" s="2">
        <v>9895191</v>
      </c>
      <c r="W612" s="3" t="s">
        <v>47</v>
      </c>
      <c r="X612" s="3" t="s">
        <v>48</v>
      </c>
      <c r="Y612" s="3" t="s">
        <v>49</v>
      </c>
      <c r="Z612" s="3" t="s">
        <v>50</v>
      </c>
      <c r="AA612" s="3" t="s">
        <v>51</v>
      </c>
      <c r="AB612" s="3" t="s">
        <v>52</v>
      </c>
      <c r="AC612" s="3" t="s">
        <v>53</v>
      </c>
      <c r="AH612" s="3" t="s">
        <v>54</v>
      </c>
      <c r="AJ612" s="3" t="s">
        <v>55</v>
      </c>
      <c r="AK612" s="3" t="s">
        <v>56</v>
      </c>
      <c r="AL612" s="3" t="s">
        <v>68</v>
      </c>
      <c r="AM612" s="3" t="s">
        <v>57</v>
      </c>
      <c r="AO612" s="3" t="s">
        <v>58</v>
      </c>
    </row>
    <row r="613" spans="1:41" x14ac:dyDescent="0.25">
      <c r="A613" t="str">
        <f>VLOOKUP(AC613,'CORRELAÇÃO UNIDADES'!A:B,2,0)</f>
        <v>PROINFRA</v>
      </c>
      <c r="B613">
        <f t="shared" si="9"/>
        <v>2</v>
      </c>
      <c r="C613" s="2">
        <v>652794970</v>
      </c>
      <c r="D613" s="2">
        <v>109978</v>
      </c>
      <c r="E613" s="3" t="s">
        <v>39</v>
      </c>
      <c r="F613" s="4">
        <v>43889.703626539354</v>
      </c>
      <c r="G613" s="3" t="s">
        <v>101</v>
      </c>
      <c r="H613" s="3" t="s">
        <v>41</v>
      </c>
      <c r="I613" s="3" t="s">
        <v>81</v>
      </c>
      <c r="J613" s="3" t="s">
        <v>102</v>
      </c>
      <c r="K613" s="2">
        <v>2014</v>
      </c>
      <c r="L613" s="2">
        <v>395896</v>
      </c>
      <c r="M613" s="3" t="s">
        <v>83</v>
      </c>
      <c r="N613" s="3" t="s">
        <v>45</v>
      </c>
      <c r="O613" s="3" t="s">
        <v>84</v>
      </c>
      <c r="P613" s="5">
        <v>8.27</v>
      </c>
      <c r="Q613" s="6">
        <v>4.84</v>
      </c>
      <c r="R613" s="2">
        <v>67836</v>
      </c>
      <c r="S613" s="2">
        <v>329</v>
      </c>
      <c r="T613" s="7">
        <v>39.78</v>
      </c>
      <c r="U613" s="8">
        <v>40</v>
      </c>
      <c r="V613" s="2">
        <v>9895191</v>
      </c>
      <c r="W613" s="3" t="s">
        <v>47</v>
      </c>
      <c r="X613" s="3" t="s">
        <v>48</v>
      </c>
      <c r="Y613" s="3" t="s">
        <v>49</v>
      </c>
      <c r="Z613" s="3" t="s">
        <v>50</v>
      </c>
      <c r="AA613" s="3" t="s">
        <v>51</v>
      </c>
      <c r="AB613" s="3" t="s">
        <v>52</v>
      </c>
      <c r="AC613" s="3" t="s">
        <v>85</v>
      </c>
      <c r="AH613" s="3" t="s">
        <v>54</v>
      </c>
      <c r="AJ613" s="3" t="s">
        <v>55</v>
      </c>
      <c r="AK613" s="3" t="s">
        <v>103</v>
      </c>
      <c r="AL613" s="3" t="s">
        <v>68</v>
      </c>
      <c r="AM613" s="3" t="s">
        <v>81</v>
      </c>
      <c r="AO613" s="3" t="s">
        <v>58</v>
      </c>
    </row>
    <row r="614" spans="1:41" x14ac:dyDescent="0.25">
      <c r="A614" t="str">
        <f>VLOOKUP(AC614,'CORRELAÇÃO UNIDADES'!A:B,2,0)</f>
        <v>PROINFRA</v>
      </c>
      <c r="B614">
        <f t="shared" si="9"/>
        <v>2</v>
      </c>
      <c r="C614" s="2">
        <v>652796301</v>
      </c>
      <c r="D614" s="2">
        <v>109978</v>
      </c>
      <c r="E614" s="3" t="s">
        <v>39</v>
      </c>
      <c r="F614" s="4">
        <v>43889.707775925926</v>
      </c>
      <c r="G614" s="3" t="s">
        <v>183</v>
      </c>
      <c r="H614" s="3" t="s">
        <v>41</v>
      </c>
      <c r="I614" s="3" t="s">
        <v>81</v>
      </c>
      <c r="J614" s="3" t="s">
        <v>184</v>
      </c>
      <c r="K614" s="2">
        <v>2014</v>
      </c>
      <c r="L614" s="2">
        <v>395896</v>
      </c>
      <c r="M614" s="3" t="s">
        <v>83</v>
      </c>
      <c r="N614" s="3" t="s">
        <v>45</v>
      </c>
      <c r="O614" s="3" t="s">
        <v>84</v>
      </c>
      <c r="P614" s="5">
        <v>5.98</v>
      </c>
      <c r="Q614" s="6">
        <v>4.84</v>
      </c>
      <c r="R614" s="2">
        <v>70100</v>
      </c>
      <c r="S614" s="2">
        <v>229</v>
      </c>
      <c r="T614" s="7">
        <v>38.29</v>
      </c>
      <c r="U614" s="8">
        <v>28.93</v>
      </c>
      <c r="V614" s="2">
        <v>9895191</v>
      </c>
      <c r="W614" s="3" t="s">
        <v>47</v>
      </c>
      <c r="X614" s="3" t="s">
        <v>48</v>
      </c>
      <c r="Y614" s="3" t="s">
        <v>49</v>
      </c>
      <c r="Z614" s="3" t="s">
        <v>50</v>
      </c>
      <c r="AA614" s="3" t="s">
        <v>51</v>
      </c>
      <c r="AB614" s="3" t="s">
        <v>52</v>
      </c>
      <c r="AC614" s="3" t="s">
        <v>85</v>
      </c>
      <c r="AH614" s="3" t="s">
        <v>54</v>
      </c>
      <c r="AJ614" s="3" t="s">
        <v>55</v>
      </c>
      <c r="AK614" s="3" t="s">
        <v>185</v>
      </c>
      <c r="AL614" s="3" t="s">
        <v>68</v>
      </c>
      <c r="AM614" s="3" t="s">
        <v>81</v>
      </c>
      <c r="AO614" s="3" t="s">
        <v>58</v>
      </c>
    </row>
    <row r="615" spans="1:41" x14ac:dyDescent="0.25">
      <c r="A615" t="str">
        <f>VLOOKUP(AC615,'CORRELAÇÃO UNIDADES'!A:B,2,0)</f>
        <v>PROINFRA</v>
      </c>
      <c r="B615">
        <f t="shared" si="9"/>
        <v>2</v>
      </c>
      <c r="C615" s="2">
        <v>652797188</v>
      </c>
      <c r="D615" s="2">
        <v>109978</v>
      </c>
      <c r="E615" s="3" t="s">
        <v>39</v>
      </c>
      <c r="F615" s="4">
        <v>43889.71029884259</v>
      </c>
      <c r="G615" s="3" t="s">
        <v>90</v>
      </c>
      <c r="H615" s="3" t="s">
        <v>41</v>
      </c>
      <c r="I615" s="3" t="s">
        <v>81</v>
      </c>
      <c r="J615" s="3" t="s">
        <v>91</v>
      </c>
      <c r="K615" s="2">
        <v>2014</v>
      </c>
      <c r="L615" s="2">
        <v>395896</v>
      </c>
      <c r="M615" s="3" t="s">
        <v>83</v>
      </c>
      <c r="N615" s="3" t="s">
        <v>45</v>
      </c>
      <c r="O615" s="3" t="s">
        <v>84</v>
      </c>
      <c r="P615" s="5">
        <v>6.82</v>
      </c>
      <c r="Q615" s="6">
        <v>4.84</v>
      </c>
      <c r="R615" s="2">
        <v>57119</v>
      </c>
      <c r="S615" s="2">
        <v>287</v>
      </c>
      <c r="T615" s="7">
        <v>42.08</v>
      </c>
      <c r="U615" s="8">
        <v>33</v>
      </c>
      <c r="V615" s="2">
        <v>9895191</v>
      </c>
      <c r="W615" s="3" t="s">
        <v>47</v>
      </c>
      <c r="X615" s="3" t="s">
        <v>48</v>
      </c>
      <c r="Y615" s="3" t="s">
        <v>49</v>
      </c>
      <c r="Z615" s="3" t="s">
        <v>50</v>
      </c>
      <c r="AA615" s="3" t="s">
        <v>51</v>
      </c>
      <c r="AB615" s="3" t="s">
        <v>52</v>
      </c>
      <c r="AC615" s="3" t="s">
        <v>85</v>
      </c>
      <c r="AH615" s="3" t="s">
        <v>54</v>
      </c>
      <c r="AJ615" s="3" t="s">
        <v>55</v>
      </c>
      <c r="AK615" s="3" t="s">
        <v>92</v>
      </c>
      <c r="AL615" s="3" t="s">
        <v>68</v>
      </c>
      <c r="AM615" s="3" t="s">
        <v>81</v>
      </c>
      <c r="AO615" s="3" t="s">
        <v>58</v>
      </c>
    </row>
    <row r="616" spans="1:41" x14ac:dyDescent="0.25">
      <c r="A616" t="str">
        <f>VLOOKUP(AC616,'CORRELAÇÃO UNIDADES'!A:B,2,0)</f>
        <v>PROINFRA</v>
      </c>
      <c r="B616">
        <f t="shared" si="9"/>
        <v>2</v>
      </c>
      <c r="C616" s="2">
        <v>652798180</v>
      </c>
      <c r="D616" s="2">
        <v>109978</v>
      </c>
      <c r="E616" s="3" t="s">
        <v>39</v>
      </c>
      <c r="F616" s="4">
        <v>43889.713277268522</v>
      </c>
      <c r="G616" s="3" t="s">
        <v>95</v>
      </c>
      <c r="H616" s="3" t="s">
        <v>41</v>
      </c>
      <c r="I616" s="3" t="s">
        <v>81</v>
      </c>
      <c r="J616" s="3" t="s">
        <v>96</v>
      </c>
      <c r="K616" s="2">
        <v>2014</v>
      </c>
      <c r="L616" s="2">
        <v>395896</v>
      </c>
      <c r="M616" s="3" t="s">
        <v>83</v>
      </c>
      <c r="N616" s="3" t="s">
        <v>45</v>
      </c>
      <c r="O616" s="3" t="s">
        <v>84</v>
      </c>
      <c r="P616" s="5">
        <v>7.24</v>
      </c>
      <c r="Q616" s="6">
        <v>4.84</v>
      </c>
      <c r="R616" s="2">
        <v>74645</v>
      </c>
      <c r="S616" s="2">
        <v>264</v>
      </c>
      <c r="T616" s="7">
        <v>36.46</v>
      </c>
      <c r="U616" s="8">
        <v>35.03</v>
      </c>
      <c r="V616" s="2">
        <v>9895191</v>
      </c>
      <c r="W616" s="3" t="s">
        <v>47</v>
      </c>
      <c r="X616" s="3" t="s">
        <v>48</v>
      </c>
      <c r="Y616" s="3" t="s">
        <v>49</v>
      </c>
      <c r="Z616" s="3" t="s">
        <v>50</v>
      </c>
      <c r="AA616" s="3" t="s">
        <v>51</v>
      </c>
      <c r="AB616" s="3" t="s">
        <v>52</v>
      </c>
      <c r="AC616" s="3" t="s">
        <v>85</v>
      </c>
      <c r="AH616" s="3" t="s">
        <v>54</v>
      </c>
      <c r="AJ616" s="3" t="s">
        <v>55</v>
      </c>
      <c r="AK616" s="3" t="s">
        <v>97</v>
      </c>
      <c r="AL616" s="3" t="s">
        <v>68</v>
      </c>
      <c r="AM616" s="3" t="s">
        <v>81</v>
      </c>
      <c r="AO616" s="3" t="s">
        <v>58</v>
      </c>
    </row>
    <row r="617" spans="1:41" x14ac:dyDescent="0.25">
      <c r="A617" t="str">
        <f>VLOOKUP(AC617,'CORRELAÇÃO UNIDADES'!A:B,2,0)</f>
        <v>DTCC</v>
      </c>
      <c r="B617">
        <f t="shared" si="9"/>
        <v>2</v>
      </c>
      <c r="C617" s="2">
        <v>652947809</v>
      </c>
      <c r="D617" s="2">
        <v>109978</v>
      </c>
      <c r="E617" s="3" t="s">
        <v>39</v>
      </c>
      <c r="F617" s="4">
        <v>43890.598708287034</v>
      </c>
      <c r="G617" s="3" t="s">
        <v>490</v>
      </c>
      <c r="H617" s="3" t="s">
        <v>41</v>
      </c>
      <c r="I617" s="3" t="s">
        <v>253</v>
      </c>
      <c r="J617" s="3" t="s">
        <v>43</v>
      </c>
      <c r="K617" s="2">
        <v>2012</v>
      </c>
      <c r="L617" s="2">
        <v>395464</v>
      </c>
      <c r="M617" s="3" t="s">
        <v>435</v>
      </c>
      <c r="N617" s="3" t="s">
        <v>45</v>
      </c>
      <c r="O617" s="3" t="s">
        <v>84</v>
      </c>
      <c r="P617" s="5">
        <v>28.45</v>
      </c>
      <c r="Q617" s="6">
        <v>4.5</v>
      </c>
      <c r="R617" s="2">
        <v>186898</v>
      </c>
      <c r="S617" s="2">
        <v>407</v>
      </c>
      <c r="T617" s="7">
        <v>14.31</v>
      </c>
      <c r="U617" s="8">
        <v>128</v>
      </c>
      <c r="V617" s="2">
        <v>11354513</v>
      </c>
      <c r="W617" s="3" t="s">
        <v>571</v>
      </c>
      <c r="X617" s="3" t="s">
        <v>48</v>
      </c>
      <c r="Y617" s="3" t="s">
        <v>572</v>
      </c>
      <c r="Z617" s="3" t="s">
        <v>573</v>
      </c>
      <c r="AA617" s="3" t="s">
        <v>574</v>
      </c>
      <c r="AB617" s="3" t="s">
        <v>519</v>
      </c>
      <c r="AC617" s="3" t="s">
        <v>53</v>
      </c>
      <c r="AH617" s="3" t="s">
        <v>54</v>
      </c>
      <c r="AJ617" s="3" t="s">
        <v>575</v>
      </c>
      <c r="AK617" s="3" t="s">
        <v>491</v>
      </c>
      <c r="AL617" s="3" t="s">
        <v>68</v>
      </c>
      <c r="AM617" s="3" t="s">
        <v>257</v>
      </c>
      <c r="AO617" s="3" t="s">
        <v>58</v>
      </c>
    </row>
    <row r="618" spans="1:41" x14ac:dyDescent="0.25">
      <c r="A618" t="str">
        <f>VLOOKUP(AC618,'CORRELAÇÃO UNIDADES'!A:B,2,0)</f>
        <v>DTCC</v>
      </c>
      <c r="B618">
        <f t="shared" si="9"/>
        <v>2</v>
      </c>
      <c r="C618" s="2">
        <v>652994865</v>
      </c>
      <c r="D618" s="2">
        <v>109978</v>
      </c>
      <c r="E618" s="3" t="s">
        <v>39</v>
      </c>
      <c r="F618" s="4">
        <v>43890.811515925925</v>
      </c>
      <c r="G618" s="3" t="s">
        <v>487</v>
      </c>
      <c r="H618" s="3" t="s">
        <v>41</v>
      </c>
      <c r="I618" s="3" t="s">
        <v>253</v>
      </c>
      <c r="J618" s="3" t="s">
        <v>485</v>
      </c>
      <c r="K618" s="2">
        <v>2012</v>
      </c>
      <c r="L618" s="2">
        <v>395366</v>
      </c>
      <c r="M618" s="3" t="s">
        <v>488</v>
      </c>
      <c r="N618" s="3" t="s">
        <v>45</v>
      </c>
      <c r="O618" s="3" t="s">
        <v>84</v>
      </c>
      <c r="P618" s="5">
        <v>6.04</v>
      </c>
      <c r="Q618" s="6">
        <v>4.8099999999999996</v>
      </c>
      <c r="R618" s="2">
        <v>218200</v>
      </c>
      <c r="S618" s="2">
        <v>30</v>
      </c>
      <c r="T618" s="7">
        <v>4.97</v>
      </c>
      <c r="U618" s="8">
        <v>29.03</v>
      </c>
      <c r="V618" s="2">
        <v>11396534</v>
      </c>
      <c r="W618" s="3" t="s">
        <v>72</v>
      </c>
      <c r="X618" s="3" t="s">
        <v>48</v>
      </c>
      <c r="Y618" s="3" t="s">
        <v>73</v>
      </c>
      <c r="Z618" s="3" t="s">
        <v>74</v>
      </c>
      <c r="AA618" s="3" t="s">
        <v>51</v>
      </c>
      <c r="AB618" s="3" t="s">
        <v>52</v>
      </c>
      <c r="AC618" s="3" t="s">
        <v>53</v>
      </c>
      <c r="AH618" s="3" t="s">
        <v>54</v>
      </c>
      <c r="AJ618" s="3" t="s">
        <v>352</v>
      </c>
      <c r="AK618" s="3" t="s">
        <v>489</v>
      </c>
      <c r="AL618" s="3" t="s">
        <v>256</v>
      </c>
      <c r="AM618" s="3" t="s">
        <v>257</v>
      </c>
      <c r="AO618" s="3" t="s">
        <v>58</v>
      </c>
    </row>
    <row r="619" spans="1:41" x14ac:dyDescent="0.25">
      <c r="A619" t="str">
        <f>VLOOKUP(AC619,'CORRELAÇÃO UNIDADES'!A:B,2,0)</f>
        <v>DTCC</v>
      </c>
      <c r="B619">
        <f t="shared" si="9"/>
        <v>3</v>
      </c>
      <c r="C619" s="2">
        <v>653030301</v>
      </c>
      <c r="D619" s="2">
        <v>109978</v>
      </c>
      <c r="E619" s="3" t="s">
        <v>39</v>
      </c>
      <c r="F619" s="4">
        <v>43891.435225729168</v>
      </c>
      <c r="G619" s="3" t="s">
        <v>545</v>
      </c>
      <c r="H619" s="3" t="s">
        <v>41</v>
      </c>
      <c r="I619" s="3" t="s">
        <v>253</v>
      </c>
      <c r="J619" s="3" t="s">
        <v>546</v>
      </c>
      <c r="K619" s="2">
        <v>2012</v>
      </c>
      <c r="L619" s="2">
        <v>395626</v>
      </c>
      <c r="M619" s="3" t="s">
        <v>514</v>
      </c>
      <c r="N619" s="3" t="s">
        <v>45</v>
      </c>
      <c r="O619" s="3" t="s">
        <v>84</v>
      </c>
      <c r="P619" s="5">
        <v>21.17</v>
      </c>
      <c r="Q619" s="6">
        <v>4.84</v>
      </c>
      <c r="R619" s="2">
        <v>241794</v>
      </c>
      <c r="S619" s="2">
        <v>46</v>
      </c>
      <c r="T619" s="7">
        <v>2.17</v>
      </c>
      <c r="U619" s="8">
        <v>102.42</v>
      </c>
      <c r="V619" s="2">
        <v>9895191</v>
      </c>
      <c r="W619" s="3" t="s">
        <v>47</v>
      </c>
      <c r="X619" s="3" t="s">
        <v>48</v>
      </c>
      <c r="Y619" s="3" t="s">
        <v>49</v>
      </c>
      <c r="Z619" s="3" t="s">
        <v>50</v>
      </c>
      <c r="AA619" s="3" t="s">
        <v>51</v>
      </c>
      <c r="AB619" s="3" t="s">
        <v>52</v>
      </c>
      <c r="AC619" s="3" t="s">
        <v>53</v>
      </c>
    </row>
    <row r="620" spans="1:41" x14ac:dyDescent="0.25">
      <c r="A620" t="str">
        <f>VLOOKUP(AC620,'CORRELAÇÃO UNIDADES'!A:B,2,0)</f>
        <v>DTCC</v>
      </c>
      <c r="B620">
        <f t="shared" si="9"/>
        <v>3</v>
      </c>
      <c r="C620" s="2">
        <v>653033971</v>
      </c>
      <c r="D620" s="2">
        <v>109978</v>
      </c>
      <c r="E620" s="3" t="s">
        <v>39</v>
      </c>
      <c r="F620" s="4">
        <v>43891.458853240743</v>
      </c>
      <c r="G620" s="3" t="s">
        <v>484</v>
      </c>
      <c r="H620" s="3" t="s">
        <v>41</v>
      </c>
      <c r="I620" s="3" t="s">
        <v>253</v>
      </c>
      <c r="J620" s="3" t="s">
        <v>485</v>
      </c>
      <c r="K620" s="2">
        <v>2013</v>
      </c>
      <c r="L620" s="2">
        <v>395469</v>
      </c>
      <c r="M620" s="3" t="s">
        <v>423</v>
      </c>
      <c r="N620" s="3" t="s">
        <v>45</v>
      </c>
      <c r="O620" s="3" t="s">
        <v>84</v>
      </c>
      <c r="P620" s="5">
        <v>29.55</v>
      </c>
      <c r="Q620" s="6">
        <v>5.48</v>
      </c>
      <c r="R620" s="2">
        <v>245876</v>
      </c>
      <c r="S620" s="2">
        <v>343</v>
      </c>
      <c r="T620" s="7">
        <v>11.61</v>
      </c>
      <c r="U620" s="8">
        <v>162.02000000000001</v>
      </c>
      <c r="V620" s="2">
        <v>6331491</v>
      </c>
      <c r="W620" s="3" t="s">
        <v>607</v>
      </c>
      <c r="X620" s="3" t="s">
        <v>48</v>
      </c>
      <c r="Y620" s="3" t="s">
        <v>608</v>
      </c>
      <c r="Z620" s="3" t="s">
        <v>74</v>
      </c>
      <c r="AA620" s="3" t="s">
        <v>609</v>
      </c>
      <c r="AB620" s="3" t="s">
        <v>52</v>
      </c>
      <c r="AC620" s="3" t="s">
        <v>53</v>
      </c>
    </row>
    <row r="621" spans="1:41" x14ac:dyDescent="0.25">
      <c r="A621" t="str">
        <f>VLOOKUP(AC621,'CORRELAÇÃO UNIDADES'!A:B,2,0)</f>
        <v>DTCC</v>
      </c>
      <c r="B621">
        <f t="shared" si="9"/>
        <v>3</v>
      </c>
      <c r="C621" s="2">
        <v>653043479</v>
      </c>
      <c r="D621" s="2">
        <v>109978</v>
      </c>
      <c r="E621" s="3" t="s">
        <v>39</v>
      </c>
      <c r="F621" s="4">
        <v>43891.521226851852</v>
      </c>
      <c r="G621" s="3" t="s">
        <v>487</v>
      </c>
      <c r="H621" s="3" t="s">
        <v>41</v>
      </c>
      <c r="I621" s="3" t="s">
        <v>253</v>
      </c>
      <c r="J621" s="3" t="s">
        <v>485</v>
      </c>
      <c r="K621" s="2">
        <v>2012</v>
      </c>
      <c r="L621" s="2">
        <v>395366</v>
      </c>
      <c r="M621" s="3" t="s">
        <v>488</v>
      </c>
      <c r="N621" s="3" t="s">
        <v>45</v>
      </c>
      <c r="O621" s="3" t="s">
        <v>84</v>
      </c>
      <c r="P621" s="5">
        <v>40.119999999999997</v>
      </c>
      <c r="Q621" s="6">
        <v>4.37</v>
      </c>
      <c r="R621" s="2">
        <v>218650</v>
      </c>
      <c r="S621" s="2">
        <v>450</v>
      </c>
      <c r="T621" s="7">
        <v>11.22</v>
      </c>
      <c r="U621" s="8">
        <v>175.28</v>
      </c>
      <c r="V621" s="2">
        <v>474274</v>
      </c>
      <c r="W621" s="3" t="s">
        <v>610</v>
      </c>
      <c r="X621" s="3" t="s">
        <v>48</v>
      </c>
      <c r="Y621" s="3" t="s">
        <v>611</v>
      </c>
      <c r="Z621" s="3" t="s">
        <v>612</v>
      </c>
      <c r="AA621" s="3" t="s">
        <v>613</v>
      </c>
      <c r="AB621" s="3" t="s">
        <v>519</v>
      </c>
      <c r="AC621" s="3" t="s">
        <v>53</v>
      </c>
    </row>
    <row r="622" spans="1:41" x14ac:dyDescent="0.25">
      <c r="A622" t="str">
        <f>VLOOKUP(AC622,'CORRELAÇÃO UNIDADES'!A:B,2,0)</f>
        <v>DTCC</v>
      </c>
      <c r="B622">
        <f t="shared" si="9"/>
        <v>3</v>
      </c>
      <c r="C622" s="2">
        <v>653045730</v>
      </c>
      <c r="D622" s="2">
        <v>109978</v>
      </c>
      <c r="E622" s="3" t="s">
        <v>39</v>
      </c>
      <c r="F622" s="4">
        <v>43891.540536296299</v>
      </c>
      <c r="G622" s="3" t="s">
        <v>563</v>
      </c>
      <c r="H622" s="3" t="s">
        <v>41</v>
      </c>
      <c r="I622" s="3" t="s">
        <v>253</v>
      </c>
      <c r="J622" s="3" t="s">
        <v>564</v>
      </c>
      <c r="K622" s="2">
        <v>2012</v>
      </c>
      <c r="L622" s="2">
        <v>395330</v>
      </c>
      <c r="M622" s="3" t="s">
        <v>536</v>
      </c>
      <c r="N622" s="3" t="s">
        <v>45</v>
      </c>
      <c r="O622" s="3" t="s">
        <v>84</v>
      </c>
      <c r="P622" s="5">
        <v>24.13</v>
      </c>
      <c r="Q622" s="6">
        <v>4.4000000000000004</v>
      </c>
      <c r="R622" s="2">
        <v>135460</v>
      </c>
      <c r="S622" s="2">
        <v>401</v>
      </c>
      <c r="T622" s="7">
        <v>16.62</v>
      </c>
      <c r="U622" s="8">
        <v>106.15</v>
      </c>
      <c r="V622" s="2">
        <v>597929</v>
      </c>
      <c r="W622" s="3" t="s">
        <v>614</v>
      </c>
      <c r="X622" s="3" t="s">
        <v>48</v>
      </c>
      <c r="Y622" s="3" t="s">
        <v>615</v>
      </c>
      <c r="Z622" s="3" t="s">
        <v>616</v>
      </c>
      <c r="AA622" s="3" t="s">
        <v>617</v>
      </c>
      <c r="AB622" s="3" t="s">
        <v>519</v>
      </c>
      <c r="AC622" s="3" t="s">
        <v>53</v>
      </c>
    </row>
    <row r="623" spans="1:41" x14ac:dyDescent="0.25">
      <c r="A623" t="str">
        <f>VLOOKUP(AC623,'CORRELAÇÃO UNIDADES'!A:B,2,0)</f>
        <v>DTCC</v>
      </c>
      <c r="B623">
        <f t="shared" si="9"/>
        <v>3</v>
      </c>
      <c r="C623" s="2">
        <v>653075701</v>
      </c>
      <c r="D623" s="2">
        <v>109978</v>
      </c>
      <c r="E623" s="3" t="s">
        <v>39</v>
      </c>
      <c r="F623" s="4">
        <v>43891.788418819444</v>
      </c>
      <c r="G623" s="3" t="s">
        <v>545</v>
      </c>
      <c r="H623" s="3" t="s">
        <v>41</v>
      </c>
      <c r="I623" s="3" t="s">
        <v>253</v>
      </c>
      <c r="J623" s="3" t="s">
        <v>546</v>
      </c>
      <c r="K623" s="2">
        <v>2012</v>
      </c>
      <c r="L623" s="2">
        <v>395626</v>
      </c>
      <c r="M623" s="3" t="s">
        <v>514</v>
      </c>
      <c r="N623" s="3" t="s">
        <v>45</v>
      </c>
      <c r="O623" s="3" t="s">
        <v>84</v>
      </c>
      <c r="P623" s="5">
        <v>46.73</v>
      </c>
      <c r="Q623" s="6">
        <v>4.8</v>
      </c>
      <c r="R623" s="2">
        <v>242368</v>
      </c>
      <c r="S623" s="2">
        <v>574</v>
      </c>
      <c r="T623" s="7">
        <v>12.28</v>
      </c>
      <c r="U623" s="8">
        <v>224.35</v>
      </c>
      <c r="V623" s="2">
        <v>6103464</v>
      </c>
      <c r="W623" s="3" t="s">
        <v>190</v>
      </c>
      <c r="X623" s="3" t="s">
        <v>48</v>
      </c>
      <c r="Y623" s="3" t="s">
        <v>191</v>
      </c>
      <c r="Z623" s="3" t="s">
        <v>74</v>
      </c>
      <c r="AA623" s="3" t="s">
        <v>51</v>
      </c>
      <c r="AB623" s="3" t="s">
        <v>52</v>
      </c>
      <c r="AC623" s="3" t="s">
        <v>53</v>
      </c>
    </row>
    <row r="624" spans="1:41" x14ac:dyDescent="0.25">
      <c r="A624" t="str">
        <f>VLOOKUP(AC624,'CORRELAÇÃO UNIDADES'!A:B,2,0)</f>
        <v>PROINFRA</v>
      </c>
      <c r="B624">
        <f t="shared" si="9"/>
        <v>3</v>
      </c>
      <c r="C624" s="2">
        <v>653114986</v>
      </c>
      <c r="D624" s="2">
        <v>109978</v>
      </c>
      <c r="E624" s="3" t="s">
        <v>39</v>
      </c>
      <c r="F624" s="4">
        <v>43892.320099537035</v>
      </c>
      <c r="G624" s="3" t="s">
        <v>356</v>
      </c>
      <c r="H624" s="3" t="s">
        <v>41</v>
      </c>
      <c r="I624" s="3" t="s">
        <v>357</v>
      </c>
      <c r="J624" s="3" t="s">
        <v>43</v>
      </c>
      <c r="K624" s="2">
        <v>2011</v>
      </c>
      <c r="L624" s="2">
        <v>78048246</v>
      </c>
      <c r="M624" s="3" t="s">
        <v>458</v>
      </c>
      <c r="N624" s="3" t="s">
        <v>45</v>
      </c>
      <c r="O624" s="3" t="s">
        <v>84</v>
      </c>
      <c r="P624" s="5">
        <v>57.88</v>
      </c>
      <c r="Q624" s="6">
        <v>4.84</v>
      </c>
      <c r="R624" s="2">
        <v>1</v>
      </c>
      <c r="S624" s="2">
        <v>0</v>
      </c>
      <c r="T624" s="7">
        <v>0</v>
      </c>
      <c r="U624" s="8">
        <v>280.02</v>
      </c>
      <c r="V624" s="2">
        <v>9895191</v>
      </c>
      <c r="W624" s="3" t="s">
        <v>47</v>
      </c>
      <c r="X624" s="3" t="s">
        <v>48</v>
      </c>
      <c r="Y624" s="3" t="s">
        <v>49</v>
      </c>
      <c r="Z624" s="3" t="s">
        <v>50</v>
      </c>
      <c r="AA624" s="3" t="s">
        <v>51</v>
      </c>
      <c r="AB624" s="3" t="s">
        <v>52</v>
      </c>
      <c r="AC624" s="3" t="s">
        <v>75</v>
      </c>
    </row>
    <row r="625" spans="1:29" x14ac:dyDescent="0.25">
      <c r="A625" t="str">
        <f>VLOOKUP(AC625,'CORRELAÇÃO UNIDADES'!A:B,2,0)</f>
        <v>INOVACAFE</v>
      </c>
      <c r="B625">
        <f t="shared" si="9"/>
        <v>3</v>
      </c>
      <c r="C625" s="2">
        <v>653178678</v>
      </c>
      <c r="D625" s="2">
        <v>109978</v>
      </c>
      <c r="E625" s="3" t="s">
        <v>39</v>
      </c>
      <c r="F625" s="4">
        <v>43892.448952615741</v>
      </c>
      <c r="G625" s="3" t="s">
        <v>243</v>
      </c>
      <c r="H625" s="3" t="s">
        <v>41</v>
      </c>
      <c r="I625" s="3" t="s">
        <v>244</v>
      </c>
      <c r="J625" s="3" t="s">
        <v>43</v>
      </c>
      <c r="K625" s="2">
        <v>2010</v>
      </c>
      <c r="L625" s="2">
        <v>375513</v>
      </c>
      <c r="M625" s="3" t="s">
        <v>245</v>
      </c>
      <c r="N625" s="3" t="s">
        <v>45</v>
      </c>
      <c r="O625" s="3" t="s">
        <v>61</v>
      </c>
      <c r="P625" s="5">
        <v>60</v>
      </c>
      <c r="Q625" s="6">
        <v>3.83</v>
      </c>
      <c r="R625" s="2">
        <v>119761</v>
      </c>
      <c r="S625" s="2">
        <v>500</v>
      </c>
      <c r="T625" s="7">
        <v>8.33</v>
      </c>
      <c r="U625" s="8">
        <v>229.98</v>
      </c>
      <c r="V625" s="2">
        <v>11396534</v>
      </c>
      <c r="W625" s="3" t="s">
        <v>72</v>
      </c>
      <c r="X625" s="3" t="s">
        <v>48</v>
      </c>
      <c r="Y625" s="3" t="s">
        <v>73</v>
      </c>
      <c r="Z625" s="3" t="s">
        <v>74</v>
      </c>
      <c r="AA625" s="3" t="s">
        <v>51</v>
      </c>
      <c r="AB625" s="3" t="s">
        <v>52</v>
      </c>
      <c r="AC625" s="3" t="s">
        <v>246</v>
      </c>
    </row>
    <row r="626" spans="1:29" x14ac:dyDescent="0.25">
      <c r="A626" t="str">
        <f>VLOOKUP(AC626,'CORRELAÇÃO UNIDADES'!A:B,2,0)</f>
        <v>DTCC</v>
      </c>
      <c r="B626">
        <f t="shared" si="9"/>
        <v>3</v>
      </c>
      <c r="C626" s="2">
        <v>653215037</v>
      </c>
      <c r="D626" s="2">
        <v>109978</v>
      </c>
      <c r="E626" s="3" t="s">
        <v>39</v>
      </c>
      <c r="F626" s="4">
        <v>43892.579360532407</v>
      </c>
      <c r="G626" s="3" t="s">
        <v>367</v>
      </c>
      <c r="H626" s="3" t="s">
        <v>41</v>
      </c>
      <c r="I626" s="3" t="s">
        <v>253</v>
      </c>
      <c r="J626" s="3" t="s">
        <v>368</v>
      </c>
      <c r="K626" s="2">
        <v>2012</v>
      </c>
      <c r="L626" s="2">
        <v>2242244</v>
      </c>
      <c r="M626" s="3" t="s">
        <v>526</v>
      </c>
      <c r="N626" s="3" t="s">
        <v>45</v>
      </c>
      <c r="O626" s="3" t="s">
        <v>46</v>
      </c>
      <c r="P626" s="5">
        <v>44.58</v>
      </c>
      <c r="Q626" s="6">
        <v>3.59</v>
      </c>
      <c r="R626" s="2">
        <v>146231</v>
      </c>
      <c r="S626" s="2">
        <v>257</v>
      </c>
      <c r="T626" s="7">
        <v>5.76</v>
      </c>
      <c r="U626" s="8">
        <v>160</v>
      </c>
      <c r="V626" s="2">
        <v>9895191</v>
      </c>
      <c r="W626" s="3" t="s">
        <v>47</v>
      </c>
      <c r="X626" s="3" t="s">
        <v>48</v>
      </c>
      <c r="Y626" s="3" t="s">
        <v>49</v>
      </c>
      <c r="Z626" s="3" t="s">
        <v>50</v>
      </c>
      <c r="AA626" s="3" t="s">
        <v>51</v>
      </c>
      <c r="AB626" s="3" t="s">
        <v>52</v>
      </c>
      <c r="AC626" s="3" t="s">
        <v>53</v>
      </c>
    </row>
    <row r="627" spans="1:29" x14ac:dyDescent="0.25">
      <c r="A627" t="str">
        <f>VLOOKUP(AC627,'CORRELAÇÃO UNIDADES'!A:B,2,0)</f>
        <v>DTCC</v>
      </c>
      <c r="B627">
        <f t="shared" si="9"/>
        <v>3</v>
      </c>
      <c r="C627" s="2">
        <v>653220458</v>
      </c>
      <c r="D627" s="2">
        <v>109978</v>
      </c>
      <c r="E627" s="3" t="s">
        <v>39</v>
      </c>
      <c r="F627" s="4">
        <v>43892.593546562501</v>
      </c>
      <c r="G627" s="3" t="s">
        <v>261</v>
      </c>
      <c r="H627" s="3" t="s">
        <v>41</v>
      </c>
      <c r="I627" s="3" t="s">
        <v>262</v>
      </c>
      <c r="J627" s="3" t="s">
        <v>43</v>
      </c>
      <c r="K627" s="2">
        <v>2008</v>
      </c>
      <c r="L627" s="2">
        <v>78048246</v>
      </c>
      <c r="M627" s="3" t="s">
        <v>458</v>
      </c>
      <c r="N627" s="3" t="s">
        <v>45</v>
      </c>
      <c r="O627" s="3" t="s">
        <v>61</v>
      </c>
      <c r="P627" s="5">
        <v>37.5</v>
      </c>
      <c r="Q627" s="6">
        <v>4</v>
      </c>
      <c r="R627" s="2">
        <v>254052</v>
      </c>
      <c r="S627" s="2">
        <v>344</v>
      </c>
      <c r="T627" s="7">
        <v>9.17</v>
      </c>
      <c r="U627" s="8">
        <v>150</v>
      </c>
      <c r="V627" s="2">
        <v>9895191</v>
      </c>
      <c r="W627" s="3" t="s">
        <v>47</v>
      </c>
      <c r="X627" s="3" t="s">
        <v>48</v>
      </c>
      <c r="Y627" s="3" t="s">
        <v>49</v>
      </c>
      <c r="Z627" s="3" t="s">
        <v>50</v>
      </c>
      <c r="AA627" s="3" t="s">
        <v>51</v>
      </c>
      <c r="AB627" s="3" t="s">
        <v>52</v>
      </c>
      <c r="AC627" s="3" t="s">
        <v>53</v>
      </c>
    </row>
    <row r="628" spans="1:29" x14ac:dyDescent="0.25">
      <c r="A628" t="str">
        <f>VLOOKUP(AC628,'CORRELAÇÃO UNIDADES'!A:B,2,0)</f>
        <v>PROINFRA</v>
      </c>
      <c r="B628">
        <f t="shared" si="9"/>
        <v>3</v>
      </c>
      <c r="C628" s="2">
        <v>653222150</v>
      </c>
      <c r="D628" s="2">
        <v>109978</v>
      </c>
      <c r="E628" s="3" t="s">
        <v>39</v>
      </c>
      <c r="F628" s="4">
        <v>43892.600026736109</v>
      </c>
      <c r="G628" s="3" t="s">
        <v>144</v>
      </c>
      <c r="H628" s="3" t="s">
        <v>41</v>
      </c>
      <c r="I628" s="3" t="s">
        <v>136</v>
      </c>
      <c r="J628" s="3" t="s">
        <v>43</v>
      </c>
      <c r="K628" s="2">
        <v>2011</v>
      </c>
      <c r="L628" s="2">
        <v>395326</v>
      </c>
      <c r="M628" s="3" t="s">
        <v>463</v>
      </c>
      <c r="N628" s="3" t="s">
        <v>45</v>
      </c>
      <c r="O628" s="3" t="s">
        <v>84</v>
      </c>
      <c r="P628" s="5">
        <v>3</v>
      </c>
      <c r="Q628" s="6">
        <v>4.8</v>
      </c>
      <c r="R628" s="2">
        <v>111760</v>
      </c>
      <c r="S628" s="2">
        <v>5</v>
      </c>
      <c r="T628" s="7">
        <v>1.67</v>
      </c>
      <c r="U628" s="8">
        <v>14.4</v>
      </c>
      <c r="V628" s="2">
        <v>11396534</v>
      </c>
      <c r="W628" s="3" t="s">
        <v>72</v>
      </c>
      <c r="X628" s="3" t="s">
        <v>48</v>
      </c>
      <c r="Y628" s="3" t="s">
        <v>73</v>
      </c>
      <c r="Z628" s="3" t="s">
        <v>74</v>
      </c>
      <c r="AA628" s="3" t="s">
        <v>51</v>
      </c>
      <c r="AB628" s="3" t="s">
        <v>52</v>
      </c>
      <c r="AC628" s="3" t="s">
        <v>75</v>
      </c>
    </row>
    <row r="629" spans="1:29" x14ac:dyDescent="0.25">
      <c r="A629" t="str">
        <f>VLOOKUP(AC629,'CORRELAÇÃO UNIDADES'!A:B,2,0)</f>
        <v>PROINFRA</v>
      </c>
      <c r="B629">
        <f t="shared" si="9"/>
        <v>3</v>
      </c>
      <c r="C629" s="2">
        <v>653222287</v>
      </c>
      <c r="D629" s="2">
        <v>109978</v>
      </c>
      <c r="E629" s="3" t="s">
        <v>39</v>
      </c>
      <c r="F629" s="4">
        <v>43892.600559328705</v>
      </c>
      <c r="G629" s="3" t="s">
        <v>146</v>
      </c>
      <c r="H629" s="3" t="s">
        <v>41</v>
      </c>
      <c r="I629" s="3" t="s">
        <v>131</v>
      </c>
      <c r="J629" s="3" t="s">
        <v>43</v>
      </c>
      <c r="K629" s="2">
        <v>2016</v>
      </c>
      <c r="L629" s="2">
        <v>395326</v>
      </c>
      <c r="M629" s="3" t="s">
        <v>463</v>
      </c>
      <c r="N629" s="3" t="s">
        <v>45</v>
      </c>
      <c r="O629" s="3" t="s">
        <v>84</v>
      </c>
      <c r="P629" s="5">
        <v>3</v>
      </c>
      <c r="Q629" s="6">
        <v>4.8</v>
      </c>
      <c r="R629" s="2">
        <v>111760</v>
      </c>
      <c r="S629" s="2">
        <v>5</v>
      </c>
      <c r="T629" s="7">
        <v>1.67</v>
      </c>
      <c r="U629" s="8">
        <v>14.4</v>
      </c>
      <c r="V629" s="2">
        <v>11396534</v>
      </c>
      <c r="W629" s="3" t="s">
        <v>72</v>
      </c>
      <c r="X629" s="3" t="s">
        <v>48</v>
      </c>
      <c r="Y629" s="3" t="s">
        <v>73</v>
      </c>
      <c r="Z629" s="3" t="s">
        <v>74</v>
      </c>
      <c r="AA629" s="3" t="s">
        <v>51</v>
      </c>
      <c r="AB629" s="3" t="s">
        <v>52</v>
      </c>
      <c r="AC629" s="3" t="s">
        <v>75</v>
      </c>
    </row>
    <row r="630" spans="1:29" x14ac:dyDescent="0.25">
      <c r="A630" t="str">
        <f>VLOOKUP(AC630,'CORRELAÇÃO UNIDADES'!A:B,2,0)</f>
        <v>PROINFRA</v>
      </c>
      <c r="B630">
        <f t="shared" si="9"/>
        <v>3</v>
      </c>
      <c r="C630" s="2">
        <v>653222388</v>
      </c>
      <c r="D630" s="2">
        <v>109978</v>
      </c>
      <c r="E630" s="3" t="s">
        <v>39</v>
      </c>
      <c r="F630" s="4">
        <v>43892.601015347223</v>
      </c>
      <c r="G630" s="3" t="s">
        <v>130</v>
      </c>
      <c r="H630" s="3" t="s">
        <v>41</v>
      </c>
      <c r="I630" s="3" t="s">
        <v>131</v>
      </c>
      <c r="J630" s="3" t="s">
        <v>43</v>
      </c>
      <c r="K630" s="2">
        <v>2012</v>
      </c>
      <c r="L630" s="2">
        <v>395326</v>
      </c>
      <c r="M630" s="3" t="s">
        <v>463</v>
      </c>
      <c r="N630" s="3" t="s">
        <v>45</v>
      </c>
      <c r="O630" s="3" t="s">
        <v>84</v>
      </c>
      <c r="P630" s="5">
        <v>3</v>
      </c>
      <c r="Q630" s="6">
        <v>4.8</v>
      </c>
      <c r="R630" s="2">
        <v>111760</v>
      </c>
      <c r="S630" s="2">
        <v>5</v>
      </c>
      <c r="T630" s="7">
        <v>1.67</v>
      </c>
      <c r="U630" s="8">
        <v>14.4</v>
      </c>
      <c r="V630" s="2">
        <v>11396534</v>
      </c>
      <c r="W630" s="3" t="s">
        <v>72</v>
      </c>
      <c r="X630" s="3" t="s">
        <v>48</v>
      </c>
      <c r="Y630" s="3" t="s">
        <v>73</v>
      </c>
      <c r="Z630" s="3" t="s">
        <v>74</v>
      </c>
      <c r="AA630" s="3" t="s">
        <v>51</v>
      </c>
      <c r="AB630" s="3" t="s">
        <v>52</v>
      </c>
      <c r="AC630" s="3" t="s">
        <v>75</v>
      </c>
    </row>
    <row r="631" spans="1:29" x14ac:dyDescent="0.25">
      <c r="A631" t="str">
        <f>VLOOKUP(AC631,'CORRELAÇÃO UNIDADES'!A:B,2,0)</f>
        <v>PROINFRA</v>
      </c>
      <c r="B631">
        <f t="shared" si="9"/>
        <v>3</v>
      </c>
      <c r="C631" s="2">
        <v>653222841</v>
      </c>
      <c r="D631" s="2">
        <v>109978</v>
      </c>
      <c r="E631" s="3" t="s">
        <v>39</v>
      </c>
      <c r="F631" s="4">
        <v>43892.60149277778</v>
      </c>
      <c r="G631" s="3" t="s">
        <v>142</v>
      </c>
      <c r="H631" s="3" t="s">
        <v>41</v>
      </c>
      <c r="I631" s="3" t="s">
        <v>136</v>
      </c>
      <c r="J631" s="3" t="s">
        <v>43</v>
      </c>
      <c r="K631" s="2">
        <v>2011</v>
      </c>
      <c r="L631" s="2">
        <v>395326</v>
      </c>
      <c r="M631" s="3" t="s">
        <v>463</v>
      </c>
      <c r="N631" s="3" t="s">
        <v>45</v>
      </c>
      <c r="O631" s="3" t="s">
        <v>84</v>
      </c>
      <c r="P631" s="5">
        <v>3</v>
      </c>
      <c r="Q631" s="6">
        <v>4.8</v>
      </c>
      <c r="R631" s="2">
        <v>111760</v>
      </c>
      <c r="S631" s="2">
        <v>5</v>
      </c>
      <c r="T631" s="7">
        <v>1.67</v>
      </c>
      <c r="U631" s="8">
        <v>14.4</v>
      </c>
      <c r="V631" s="2">
        <v>11396534</v>
      </c>
      <c r="W631" s="3" t="s">
        <v>72</v>
      </c>
      <c r="X631" s="3" t="s">
        <v>48</v>
      </c>
      <c r="Y631" s="3" t="s">
        <v>73</v>
      </c>
      <c r="Z631" s="3" t="s">
        <v>74</v>
      </c>
      <c r="AA631" s="3" t="s">
        <v>51</v>
      </c>
      <c r="AB631" s="3" t="s">
        <v>52</v>
      </c>
      <c r="AC631" s="3" t="s">
        <v>75</v>
      </c>
    </row>
    <row r="632" spans="1:29" x14ac:dyDescent="0.25">
      <c r="A632" t="str">
        <f>VLOOKUP(AC632,'CORRELAÇÃO UNIDADES'!A:B,2,0)</f>
        <v>PROINFRA</v>
      </c>
      <c r="B632">
        <f t="shared" si="9"/>
        <v>3</v>
      </c>
      <c r="C632" s="2">
        <v>653222621</v>
      </c>
      <c r="D632" s="2">
        <v>109978</v>
      </c>
      <c r="E632" s="3" t="s">
        <v>39</v>
      </c>
      <c r="F632" s="4">
        <v>43892.602003657405</v>
      </c>
      <c r="G632" s="3" t="s">
        <v>152</v>
      </c>
      <c r="H632" s="3" t="s">
        <v>41</v>
      </c>
      <c r="I632" s="3" t="s">
        <v>131</v>
      </c>
      <c r="J632" s="3" t="s">
        <v>43</v>
      </c>
      <c r="K632" s="2">
        <v>2016</v>
      </c>
      <c r="L632" s="2">
        <v>395326</v>
      </c>
      <c r="M632" s="3" t="s">
        <v>463</v>
      </c>
      <c r="N632" s="3" t="s">
        <v>45</v>
      </c>
      <c r="O632" s="3" t="s">
        <v>84</v>
      </c>
      <c r="P632" s="5">
        <v>3</v>
      </c>
      <c r="Q632" s="6">
        <v>4.8</v>
      </c>
      <c r="R632" s="2">
        <v>111760</v>
      </c>
      <c r="S632" s="2">
        <v>5</v>
      </c>
      <c r="T632" s="7">
        <v>1.67</v>
      </c>
      <c r="U632" s="8">
        <v>14.4</v>
      </c>
      <c r="V632" s="2">
        <v>11396534</v>
      </c>
      <c r="W632" s="3" t="s">
        <v>72</v>
      </c>
      <c r="X632" s="3" t="s">
        <v>48</v>
      </c>
      <c r="Y632" s="3" t="s">
        <v>73</v>
      </c>
      <c r="Z632" s="3" t="s">
        <v>74</v>
      </c>
      <c r="AA632" s="3" t="s">
        <v>51</v>
      </c>
      <c r="AB632" s="3" t="s">
        <v>52</v>
      </c>
      <c r="AC632" s="3" t="s">
        <v>75</v>
      </c>
    </row>
    <row r="633" spans="1:29" x14ac:dyDescent="0.25">
      <c r="A633" t="str">
        <f>VLOOKUP(AC633,'CORRELAÇÃO UNIDADES'!A:B,2,0)</f>
        <v>PROINFRA</v>
      </c>
      <c r="B633">
        <f t="shared" si="9"/>
        <v>3</v>
      </c>
      <c r="C633" s="2">
        <v>653222894</v>
      </c>
      <c r="D633" s="2">
        <v>109978</v>
      </c>
      <c r="E633" s="3" t="s">
        <v>39</v>
      </c>
      <c r="F633" s="4">
        <v>43892.602803043985</v>
      </c>
      <c r="G633" s="3" t="s">
        <v>140</v>
      </c>
      <c r="H633" s="3" t="s">
        <v>41</v>
      </c>
      <c r="I633" s="3" t="s">
        <v>131</v>
      </c>
      <c r="J633" s="3" t="s">
        <v>43</v>
      </c>
      <c r="K633" s="2">
        <v>2012</v>
      </c>
      <c r="L633" s="2">
        <v>395326</v>
      </c>
      <c r="M633" s="3" t="s">
        <v>463</v>
      </c>
      <c r="N633" s="3" t="s">
        <v>45</v>
      </c>
      <c r="O633" s="3" t="s">
        <v>84</v>
      </c>
      <c r="P633" s="5">
        <v>3</v>
      </c>
      <c r="Q633" s="6">
        <v>4.8</v>
      </c>
      <c r="R633" s="2">
        <v>111760</v>
      </c>
      <c r="S633" s="2">
        <v>5</v>
      </c>
      <c r="T633" s="7">
        <v>1.67</v>
      </c>
      <c r="U633" s="8">
        <v>14.4</v>
      </c>
      <c r="V633" s="2">
        <v>11396534</v>
      </c>
      <c r="W633" s="3" t="s">
        <v>72</v>
      </c>
      <c r="X633" s="3" t="s">
        <v>48</v>
      </c>
      <c r="Y633" s="3" t="s">
        <v>73</v>
      </c>
      <c r="Z633" s="3" t="s">
        <v>74</v>
      </c>
      <c r="AA633" s="3" t="s">
        <v>51</v>
      </c>
      <c r="AB633" s="3" t="s">
        <v>52</v>
      </c>
      <c r="AC633" s="3" t="s">
        <v>75</v>
      </c>
    </row>
    <row r="634" spans="1:29" x14ac:dyDescent="0.25">
      <c r="A634" t="str">
        <f>VLOOKUP(AC634,'CORRELAÇÃO UNIDADES'!A:B,2,0)</f>
        <v>PROINFRA</v>
      </c>
      <c r="B634">
        <f t="shared" si="9"/>
        <v>3</v>
      </c>
      <c r="C634" s="2">
        <v>653222995</v>
      </c>
      <c r="D634" s="2">
        <v>109978</v>
      </c>
      <c r="E634" s="3" t="s">
        <v>39</v>
      </c>
      <c r="F634" s="4">
        <v>43892.603287152779</v>
      </c>
      <c r="G634" s="3" t="s">
        <v>135</v>
      </c>
      <c r="H634" s="3" t="s">
        <v>41</v>
      </c>
      <c r="I634" s="3" t="s">
        <v>136</v>
      </c>
      <c r="J634" s="3" t="s">
        <v>43</v>
      </c>
      <c r="K634" s="2">
        <v>2011</v>
      </c>
      <c r="L634" s="2">
        <v>395326</v>
      </c>
      <c r="M634" s="3" t="s">
        <v>463</v>
      </c>
      <c r="N634" s="3" t="s">
        <v>45</v>
      </c>
      <c r="O634" s="3" t="s">
        <v>84</v>
      </c>
      <c r="P634" s="5">
        <v>3</v>
      </c>
      <c r="Q634" s="6">
        <v>4.8</v>
      </c>
      <c r="R634" s="2">
        <v>111760</v>
      </c>
      <c r="S634" s="2">
        <v>5</v>
      </c>
      <c r="T634" s="7">
        <v>1.67</v>
      </c>
      <c r="U634" s="8">
        <v>14.4</v>
      </c>
      <c r="V634" s="2">
        <v>11396534</v>
      </c>
      <c r="W634" s="3" t="s">
        <v>72</v>
      </c>
      <c r="X634" s="3" t="s">
        <v>48</v>
      </c>
      <c r="Y634" s="3" t="s">
        <v>73</v>
      </c>
      <c r="Z634" s="3" t="s">
        <v>74</v>
      </c>
      <c r="AA634" s="3" t="s">
        <v>51</v>
      </c>
      <c r="AB634" s="3" t="s">
        <v>52</v>
      </c>
      <c r="AC634" s="3" t="s">
        <v>75</v>
      </c>
    </row>
    <row r="635" spans="1:29" x14ac:dyDescent="0.25">
      <c r="A635" t="str">
        <f>VLOOKUP(AC635,'CORRELAÇÃO UNIDADES'!A:B,2,0)</f>
        <v>PROINFRA</v>
      </c>
      <c r="B635">
        <f t="shared" si="9"/>
        <v>3</v>
      </c>
      <c r="C635" s="2">
        <v>653223387</v>
      </c>
      <c r="D635" s="2">
        <v>109978</v>
      </c>
      <c r="E635" s="3" t="s">
        <v>39</v>
      </c>
      <c r="F635" s="4">
        <v>43892.605004930556</v>
      </c>
      <c r="G635" s="3" t="s">
        <v>148</v>
      </c>
      <c r="H635" s="3" t="s">
        <v>41</v>
      </c>
      <c r="I635" s="3" t="s">
        <v>131</v>
      </c>
      <c r="J635" s="3" t="s">
        <v>43</v>
      </c>
      <c r="K635" s="2">
        <v>2012</v>
      </c>
      <c r="L635" s="2">
        <v>395326</v>
      </c>
      <c r="M635" s="3" t="s">
        <v>463</v>
      </c>
      <c r="N635" s="3" t="s">
        <v>45</v>
      </c>
      <c r="O635" s="3" t="s">
        <v>84</v>
      </c>
      <c r="P635" s="5">
        <v>3</v>
      </c>
      <c r="Q635" s="6">
        <v>4.8</v>
      </c>
      <c r="R635" s="2">
        <v>111760</v>
      </c>
      <c r="S635" s="2">
        <v>5</v>
      </c>
      <c r="T635" s="7">
        <v>1.67</v>
      </c>
      <c r="U635" s="8">
        <v>14.4</v>
      </c>
      <c r="V635" s="2">
        <v>11396534</v>
      </c>
      <c r="W635" s="3" t="s">
        <v>72</v>
      </c>
      <c r="X635" s="3" t="s">
        <v>48</v>
      </c>
      <c r="Y635" s="3" t="s">
        <v>73</v>
      </c>
      <c r="Z635" s="3" t="s">
        <v>74</v>
      </c>
      <c r="AA635" s="3" t="s">
        <v>51</v>
      </c>
      <c r="AB635" s="3" t="s">
        <v>52</v>
      </c>
      <c r="AC635" s="3" t="s">
        <v>75</v>
      </c>
    </row>
    <row r="636" spans="1:29" x14ac:dyDescent="0.25">
      <c r="A636" t="str">
        <f>VLOOKUP(AC636,'CORRELAÇÃO UNIDADES'!A:B,2,0)</f>
        <v>PROINFRA</v>
      </c>
      <c r="B636">
        <f t="shared" si="9"/>
        <v>3</v>
      </c>
      <c r="C636" s="2">
        <v>653223556</v>
      </c>
      <c r="D636" s="2">
        <v>109978</v>
      </c>
      <c r="E636" s="3" t="s">
        <v>39</v>
      </c>
      <c r="F636" s="4">
        <v>43892.605713460645</v>
      </c>
      <c r="G636" s="3" t="s">
        <v>138</v>
      </c>
      <c r="H636" s="3" t="s">
        <v>41</v>
      </c>
      <c r="I636" s="3" t="s">
        <v>131</v>
      </c>
      <c r="J636" s="3" t="s">
        <v>43</v>
      </c>
      <c r="K636" s="2">
        <v>2016</v>
      </c>
      <c r="L636" s="2">
        <v>395326</v>
      </c>
      <c r="M636" s="3" t="s">
        <v>463</v>
      </c>
      <c r="N636" s="3" t="s">
        <v>45</v>
      </c>
      <c r="O636" s="3" t="s">
        <v>84</v>
      </c>
      <c r="P636" s="5">
        <v>3</v>
      </c>
      <c r="Q636" s="6">
        <v>4.8</v>
      </c>
      <c r="R636" s="2">
        <v>111760</v>
      </c>
      <c r="S636" s="2">
        <v>5</v>
      </c>
      <c r="T636" s="7">
        <v>1.67</v>
      </c>
      <c r="U636" s="8">
        <v>14.4</v>
      </c>
      <c r="V636" s="2">
        <v>11396534</v>
      </c>
      <c r="W636" s="3" t="s">
        <v>72</v>
      </c>
      <c r="X636" s="3" t="s">
        <v>48</v>
      </c>
      <c r="Y636" s="3" t="s">
        <v>73</v>
      </c>
      <c r="Z636" s="3" t="s">
        <v>74</v>
      </c>
      <c r="AA636" s="3" t="s">
        <v>51</v>
      </c>
      <c r="AB636" s="3" t="s">
        <v>52</v>
      </c>
      <c r="AC636" s="3" t="s">
        <v>75</v>
      </c>
    </row>
    <row r="637" spans="1:29" x14ac:dyDescent="0.25">
      <c r="A637" t="str">
        <f>VLOOKUP(AC637,'CORRELAÇÃO UNIDADES'!A:B,2,0)</f>
        <v>PROINFRA</v>
      </c>
      <c r="B637">
        <f t="shared" si="9"/>
        <v>3</v>
      </c>
      <c r="C637" s="2">
        <v>653223683</v>
      </c>
      <c r="D637" s="2">
        <v>109978</v>
      </c>
      <c r="E637" s="3" t="s">
        <v>39</v>
      </c>
      <c r="F637" s="4">
        <v>43892.606340578706</v>
      </c>
      <c r="G637" s="3" t="s">
        <v>150</v>
      </c>
      <c r="H637" s="3" t="s">
        <v>41</v>
      </c>
      <c r="I637" s="3" t="s">
        <v>131</v>
      </c>
      <c r="J637" s="3" t="s">
        <v>43</v>
      </c>
      <c r="K637" s="2">
        <v>2016</v>
      </c>
      <c r="L637" s="2">
        <v>395326</v>
      </c>
      <c r="M637" s="3" t="s">
        <v>463</v>
      </c>
      <c r="N637" s="3" t="s">
        <v>45</v>
      </c>
      <c r="O637" s="3" t="s">
        <v>84</v>
      </c>
      <c r="P637" s="5">
        <v>3</v>
      </c>
      <c r="Q637" s="6">
        <v>4.8</v>
      </c>
      <c r="R637" s="2">
        <v>111760</v>
      </c>
      <c r="S637" s="2">
        <v>5</v>
      </c>
      <c r="T637" s="7">
        <v>1.67</v>
      </c>
      <c r="U637" s="8">
        <v>14.4</v>
      </c>
      <c r="V637" s="2">
        <v>11396534</v>
      </c>
      <c r="W637" s="3" t="s">
        <v>72</v>
      </c>
      <c r="X637" s="3" t="s">
        <v>48</v>
      </c>
      <c r="Y637" s="3" t="s">
        <v>73</v>
      </c>
      <c r="Z637" s="3" t="s">
        <v>74</v>
      </c>
      <c r="AA637" s="3" t="s">
        <v>51</v>
      </c>
      <c r="AB637" s="3" t="s">
        <v>52</v>
      </c>
      <c r="AC637" s="3" t="s">
        <v>75</v>
      </c>
    </row>
    <row r="638" spans="1:29" x14ac:dyDescent="0.25">
      <c r="A638" t="str">
        <f>VLOOKUP(AC638,'CORRELAÇÃO UNIDADES'!A:B,2,0)</f>
        <v>PROINFRA</v>
      </c>
      <c r="B638">
        <f t="shared" si="9"/>
        <v>3</v>
      </c>
      <c r="C638" s="2">
        <v>653236346</v>
      </c>
      <c r="D638" s="2">
        <v>109978</v>
      </c>
      <c r="E638" s="3" t="s">
        <v>39</v>
      </c>
      <c r="F638" s="4">
        <v>43892.630139039349</v>
      </c>
      <c r="G638" s="3" t="s">
        <v>180</v>
      </c>
      <c r="H638" s="3" t="s">
        <v>41</v>
      </c>
      <c r="I638" s="3" t="s">
        <v>81</v>
      </c>
      <c r="J638" s="3" t="s">
        <v>181</v>
      </c>
      <c r="K638" s="2">
        <v>2014</v>
      </c>
      <c r="L638" s="2">
        <v>395896</v>
      </c>
      <c r="M638" s="3" t="s">
        <v>83</v>
      </c>
      <c r="N638" s="3" t="s">
        <v>45</v>
      </c>
      <c r="O638" s="3" t="s">
        <v>84</v>
      </c>
      <c r="P638" s="5">
        <v>9.07</v>
      </c>
      <c r="Q638" s="6">
        <v>4.84</v>
      </c>
      <c r="R638" s="2">
        <v>76098</v>
      </c>
      <c r="S638" s="2">
        <v>416</v>
      </c>
      <c r="T638" s="7">
        <v>45.87</v>
      </c>
      <c r="U638" s="8">
        <v>43.88</v>
      </c>
      <c r="V638" s="2">
        <v>9895191</v>
      </c>
      <c r="W638" s="3" t="s">
        <v>47</v>
      </c>
      <c r="X638" s="3" t="s">
        <v>48</v>
      </c>
      <c r="Y638" s="3" t="s">
        <v>49</v>
      </c>
      <c r="Z638" s="3" t="s">
        <v>50</v>
      </c>
      <c r="AA638" s="3" t="s">
        <v>51</v>
      </c>
      <c r="AB638" s="3" t="s">
        <v>52</v>
      </c>
      <c r="AC638" s="3" t="s">
        <v>85</v>
      </c>
    </row>
    <row r="639" spans="1:29" x14ac:dyDescent="0.25">
      <c r="A639" t="str">
        <f>VLOOKUP(AC639,'CORRELAÇÃO UNIDADES'!A:B,2,0)</f>
        <v>DTCC</v>
      </c>
      <c r="B639">
        <f t="shared" si="9"/>
        <v>3</v>
      </c>
      <c r="C639" s="2">
        <v>653238508</v>
      </c>
      <c r="D639" s="2">
        <v>109978</v>
      </c>
      <c r="E639" s="3" t="s">
        <v>39</v>
      </c>
      <c r="F639" s="4">
        <v>43892.638720555558</v>
      </c>
      <c r="G639" s="3" t="s">
        <v>115</v>
      </c>
      <c r="H639" s="3" t="s">
        <v>41</v>
      </c>
      <c r="I639" s="3" t="s">
        <v>116</v>
      </c>
      <c r="J639" s="3" t="s">
        <v>43</v>
      </c>
      <c r="K639" s="2">
        <v>2007</v>
      </c>
      <c r="L639" s="2">
        <v>78048246</v>
      </c>
      <c r="M639" s="3" t="s">
        <v>458</v>
      </c>
      <c r="N639" s="3" t="s">
        <v>45</v>
      </c>
      <c r="O639" s="3" t="s">
        <v>61</v>
      </c>
      <c r="P639" s="5">
        <v>69.2</v>
      </c>
      <c r="Q639" s="6">
        <v>4</v>
      </c>
      <c r="R639" s="2">
        <v>316109</v>
      </c>
      <c r="S639" s="2">
        <v>644</v>
      </c>
      <c r="T639" s="7">
        <v>9.31</v>
      </c>
      <c r="U639" s="8">
        <v>276.73</v>
      </c>
      <c r="V639" s="2">
        <v>9895191</v>
      </c>
      <c r="W639" s="3" t="s">
        <v>47</v>
      </c>
      <c r="X639" s="3" t="s">
        <v>48</v>
      </c>
      <c r="Y639" s="3" t="s">
        <v>49</v>
      </c>
      <c r="Z639" s="3" t="s">
        <v>50</v>
      </c>
      <c r="AA639" s="3" t="s">
        <v>51</v>
      </c>
      <c r="AB639" s="3" t="s">
        <v>52</v>
      </c>
      <c r="AC639" s="3" t="s">
        <v>53</v>
      </c>
    </row>
    <row r="640" spans="1:29" x14ac:dyDescent="0.25">
      <c r="A640" t="str">
        <f>VLOOKUP(AC640,'CORRELAÇÃO UNIDADES'!A:B,2,0)</f>
        <v>INOVACAFE</v>
      </c>
      <c r="B640">
        <f t="shared" si="9"/>
        <v>3</v>
      </c>
      <c r="C640" s="2">
        <v>653245139</v>
      </c>
      <c r="D640" s="2">
        <v>109978</v>
      </c>
      <c r="E640" s="3" t="s">
        <v>39</v>
      </c>
      <c r="F640" s="4">
        <v>43892.658100763889</v>
      </c>
      <c r="G640" s="3" t="s">
        <v>249</v>
      </c>
      <c r="H640" s="3" t="s">
        <v>41</v>
      </c>
      <c r="I640" s="3" t="s">
        <v>250</v>
      </c>
      <c r="J640" s="3" t="s">
        <v>43</v>
      </c>
      <c r="K640" s="2">
        <v>2009</v>
      </c>
      <c r="L640" s="2">
        <v>375513</v>
      </c>
      <c r="M640" s="3" t="s">
        <v>245</v>
      </c>
      <c r="N640" s="3" t="s">
        <v>45</v>
      </c>
      <c r="O640" s="3" t="s">
        <v>84</v>
      </c>
      <c r="P640" s="5">
        <v>46.01</v>
      </c>
      <c r="Q640" s="6">
        <v>4.8</v>
      </c>
      <c r="R640" s="2">
        <v>103232</v>
      </c>
      <c r="S640" s="2">
        <v>355</v>
      </c>
      <c r="T640" s="7">
        <v>7.72</v>
      </c>
      <c r="U640" s="8">
        <v>220.9</v>
      </c>
      <c r="V640" s="2">
        <v>11396534</v>
      </c>
      <c r="W640" s="3" t="s">
        <v>72</v>
      </c>
      <c r="X640" s="3" t="s">
        <v>48</v>
      </c>
      <c r="Y640" s="3" t="s">
        <v>73</v>
      </c>
      <c r="Z640" s="3" t="s">
        <v>74</v>
      </c>
      <c r="AA640" s="3" t="s">
        <v>51</v>
      </c>
      <c r="AB640" s="3" t="s">
        <v>52</v>
      </c>
      <c r="AC640" s="3" t="s">
        <v>246</v>
      </c>
    </row>
    <row r="641" spans="1:29" x14ac:dyDescent="0.25">
      <c r="A641" t="str">
        <f>VLOOKUP(AC641,'CORRELAÇÃO UNIDADES'!A:B,2,0)</f>
        <v>DTCC</v>
      </c>
      <c r="B641">
        <f t="shared" si="9"/>
        <v>3</v>
      </c>
      <c r="C641" s="2">
        <v>653257184</v>
      </c>
      <c r="D641" s="2">
        <v>109978</v>
      </c>
      <c r="E641" s="3" t="s">
        <v>39</v>
      </c>
      <c r="F641" s="4">
        <v>43892.693975995368</v>
      </c>
      <c r="G641" s="3" t="s">
        <v>473</v>
      </c>
      <c r="H641" s="3" t="s">
        <v>41</v>
      </c>
      <c r="I641" s="3" t="s">
        <v>474</v>
      </c>
      <c r="J641" s="3" t="s">
        <v>475</v>
      </c>
      <c r="K641" s="2">
        <v>2011</v>
      </c>
      <c r="L641" s="2">
        <v>395464</v>
      </c>
      <c r="M641" s="3" t="s">
        <v>435</v>
      </c>
      <c r="N641" s="3" t="s">
        <v>45</v>
      </c>
      <c r="O641" s="3" t="s">
        <v>84</v>
      </c>
      <c r="P641" s="5">
        <v>28.17</v>
      </c>
      <c r="Q641" s="6">
        <v>4.7699999999999996</v>
      </c>
      <c r="R641" s="2">
        <v>245735</v>
      </c>
      <c r="S641" s="2">
        <v>335</v>
      </c>
      <c r="T641" s="7">
        <v>11.89</v>
      </c>
      <c r="U641" s="8">
        <v>134.5</v>
      </c>
      <c r="V641" s="2">
        <v>11427537</v>
      </c>
      <c r="W641" s="3" t="s">
        <v>527</v>
      </c>
      <c r="X641" s="3" t="s">
        <v>48</v>
      </c>
      <c r="Y641" s="3" t="s">
        <v>528</v>
      </c>
      <c r="Z641" s="3" t="s">
        <v>529</v>
      </c>
      <c r="AA641" s="3" t="s">
        <v>530</v>
      </c>
      <c r="AB641" s="3" t="s">
        <v>52</v>
      </c>
      <c r="AC641" s="3" t="s">
        <v>53</v>
      </c>
    </row>
    <row r="642" spans="1:29" x14ac:dyDescent="0.25">
      <c r="A642" t="str">
        <f>VLOOKUP(AC642,'CORRELAÇÃO UNIDADES'!A:B,2,0)</f>
        <v>DTCC</v>
      </c>
      <c r="B642">
        <f t="shared" si="9"/>
        <v>3</v>
      </c>
      <c r="C642" s="2">
        <v>653380353</v>
      </c>
      <c r="D642" s="2">
        <v>109978</v>
      </c>
      <c r="E642" s="3" t="s">
        <v>39</v>
      </c>
      <c r="F642" s="4">
        <v>43893.377039814812</v>
      </c>
      <c r="G642" s="3" t="s">
        <v>563</v>
      </c>
      <c r="H642" s="3" t="s">
        <v>41</v>
      </c>
      <c r="I642" s="3" t="s">
        <v>253</v>
      </c>
      <c r="J642" s="3" t="s">
        <v>564</v>
      </c>
      <c r="K642" s="2">
        <v>2012</v>
      </c>
      <c r="L642" s="2">
        <v>395330</v>
      </c>
      <c r="M642" s="3" t="s">
        <v>536</v>
      </c>
      <c r="N642" s="3" t="s">
        <v>45</v>
      </c>
      <c r="O642" s="3" t="s">
        <v>84</v>
      </c>
      <c r="P642" s="5">
        <v>34.5</v>
      </c>
      <c r="Q642" s="6">
        <v>4.84</v>
      </c>
      <c r="R642" s="2">
        <v>135888</v>
      </c>
      <c r="S642" s="2">
        <v>428</v>
      </c>
      <c r="T642" s="7">
        <v>12.41</v>
      </c>
      <c r="U642" s="8">
        <v>166.91</v>
      </c>
      <c r="V642" s="2">
        <v>9895191</v>
      </c>
      <c r="W642" s="3" t="s">
        <v>47</v>
      </c>
      <c r="X642" s="3" t="s">
        <v>48</v>
      </c>
      <c r="Y642" s="3" t="s">
        <v>49</v>
      </c>
      <c r="Z642" s="3" t="s">
        <v>50</v>
      </c>
      <c r="AA642" s="3" t="s">
        <v>51</v>
      </c>
      <c r="AB642" s="3" t="s">
        <v>52</v>
      </c>
      <c r="AC642" s="3" t="s">
        <v>53</v>
      </c>
    </row>
    <row r="643" spans="1:29" x14ac:dyDescent="0.25">
      <c r="A643" t="str">
        <f>VLOOKUP(AC643,'CORRELAÇÃO UNIDADES'!A:B,2,0)</f>
        <v>DAG</v>
      </c>
      <c r="B643">
        <f t="shared" ref="B643:B706" si="10">MONTH(F643)</f>
        <v>3</v>
      </c>
      <c r="C643" s="2">
        <v>653382073</v>
      </c>
      <c r="D643" s="2">
        <v>109978</v>
      </c>
      <c r="E643" s="3" t="s">
        <v>39</v>
      </c>
      <c r="F643" s="4">
        <v>43893.379191319444</v>
      </c>
      <c r="G643" s="3" t="s">
        <v>343</v>
      </c>
      <c r="H643" s="3" t="s">
        <v>41</v>
      </c>
      <c r="I643" s="3" t="s">
        <v>131</v>
      </c>
      <c r="J643" s="3" t="s">
        <v>344</v>
      </c>
      <c r="K643" s="2">
        <v>2017</v>
      </c>
      <c r="L643" s="2">
        <v>2106768</v>
      </c>
      <c r="M643" s="3" t="s">
        <v>345</v>
      </c>
      <c r="N643" s="3" t="s">
        <v>45</v>
      </c>
      <c r="O643" s="3" t="s">
        <v>84</v>
      </c>
      <c r="P643" s="5">
        <v>8.33</v>
      </c>
      <c r="Q643" s="6">
        <v>4.8</v>
      </c>
      <c r="R643" s="2">
        <v>123</v>
      </c>
      <c r="S643" s="2">
        <v>0</v>
      </c>
      <c r="T643" s="7">
        <v>0</v>
      </c>
      <c r="U643" s="8">
        <v>40</v>
      </c>
      <c r="V643" s="2">
        <v>11396534</v>
      </c>
      <c r="W643" s="3" t="s">
        <v>72</v>
      </c>
      <c r="X643" s="3" t="s">
        <v>48</v>
      </c>
      <c r="Y643" s="3" t="s">
        <v>73</v>
      </c>
      <c r="Z643" s="3" t="s">
        <v>74</v>
      </c>
      <c r="AA643" s="3" t="s">
        <v>51</v>
      </c>
      <c r="AB643" s="3" t="s">
        <v>52</v>
      </c>
      <c r="AC643" s="3" t="s">
        <v>346</v>
      </c>
    </row>
    <row r="644" spans="1:29" x14ac:dyDescent="0.25">
      <c r="A644" t="str">
        <f>VLOOKUP(AC644,'CORRELAÇÃO UNIDADES'!A:B,2,0)</f>
        <v>DAG</v>
      </c>
      <c r="B644">
        <f t="shared" si="10"/>
        <v>3</v>
      </c>
      <c r="C644" s="2">
        <v>653382351</v>
      </c>
      <c r="D644" s="2">
        <v>109978</v>
      </c>
      <c r="E644" s="3" t="s">
        <v>39</v>
      </c>
      <c r="F644" s="4">
        <v>43893.380095983797</v>
      </c>
      <c r="G644" s="3" t="s">
        <v>353</v>
      </c>
      <c r="H644" s="3" t="s">
        <v>41</v>
      </c>
      <c r="I644" s="3" t="s">
        <v>131</v>
      </c>
      <c r="J644" s="3" t="s">
        <v>354</v>
      </c>
      <c r="K644" s="2">
        <v>2017</v>
      </c>
      <c r="L644" s="2">
        <v>2106768</v>
      </c>
      <c r="M644" s="3" t="s">
        <v>345</v>
      </c>
      <c r="N644" s="3" t="s">
        <v>45</v>
      </c>
      <c r="O644" s="3" t="s">
        <v>84</v>
      </c>
      <c r="P644" s="5">
        <v>8.33</v>
      </c>
      <c r="Q644" s="6">
        <v>4.8</v>
      </c>
      <c r="R644" s="2">
        <v>123</v>
      </c>
      <c r="S644" s="2">
        <v>0</v>
      </c>
      <c r="T644" s="7">
        <v>0</v>
      </c>
      <c r="U644" s="8">
        <v>40</v>
      </c>
      <c r="V644" s="2">
        <v>11396534</v>
      </c>
      <c r="W644" s="3" t="s">
        <v>72</v>
      </c>
      <c r="X644" s="3" t="s">
        <v>48</v>
      </c>
      <c r="Y644" s="3" t="s">
        <v>73</v>
      </c>
      <c r="Z644" s="3" t="s">
        <v>74</v>
      </c>
      <c r="AA644" s="3" t="s">
        <v>51</v>
      </c>
      <c r="AB644" s="3" t="s">
        <v>52</v>
      </c>
      <c r="AC644" s="3" t="s">
        <v>346</v>
      </c>
    </row>
    <row r="645" spans="1:29" x14ac:dyDescent="0.25">
      <c r="A645" t="str">
        <f>VLOOKUP(AC645,'CORRELAÇÃO UNIDADES'!A:B,2,0)</f>
        <v>DTCC</v>
      </c>
      <c r="B645">
        <f t="shared" si="10"/>
        <v>3</v>
      </c>
      <c r="C645" s="2">
        <v>653366257</v>
      </c>
      <c r="D645" s="2">
        <v>109978</v>
      </c>
      <c r="E645" s="3" t="s">
        <v>39</v>
      </c>
      <c r="F645" s="4">
        <v>43893.398958449077</v>
      </c>
      <c r="G645" s="3" t="s">
        <v>127</v>
      </c>
      <c r="H645" s="3" t="s">
        <v>41</v>
      </c>
      <c r="I645" s="3" t="s">
        <v>65</v>
      </c>
      <c r="J645" s="3" t="s">
        <v>128</v>
      </c>
      <c r="K645" s="2">
        <v>2009</v>
      </c>
      <c r="L645" s="2">
        <v>395326</v>
      </c>
      <c r="M645" s="3" t="s">
        <v>463</v>
      </c>
      <c r="N645" s="3" t="s">
        <v>45</v>
      </c>
      <c r="O645" s="3" t="s">
        <v>46</v>
      </c>
      <c r="P645" s="5">
        <v>27.78</v>
      </c>
      <c r="Q645" s="6">
        <v>3.6</v>
      </c>
      <c r="R645" s="2">
        <v>121673</v>
      </c>
      <c r="S645" s="2">
        <v>740</v>
      </c>
      <c r="T645" s="7">
        <v>26.64</v>
      </c>
      <c r="U645" s="8">
        <v>100</v>
      </c>
      <c r="V645" s="2">
        <v>11396534</v>
      </c>
      <c r="W645" s="3" t="s">
        <v>72</v>
      </c>
      <c r="X645" s="3" t="s">
        <v>48</v>
      </c>
      <c r="Y645" s="3" t="s">
        <v>73</v>
      </c>
      <c r="Z645" s="3" t="s">
        <v>74</v>
      </c>
      <c r="AA645" s="3" t="s">
        <v>51</v>
      </c>
      <c r="AB645" s="3" t="s">
        <v>52</v>
      </c>
      <c r="AC645" s="3" t="s">
        <v>53</v>
      </c>
    </row>
    <row r="646" spans="1:29" x14ac:dyDescent="0.25">
      <c r="A646" t="str">
        <f>VLOOKUP(AC646,'CORRELAÇÃO UNIDADES'!A:B,2,0)</f>
        <v>DTCC</v>
      </c>
      <c r="B646">
        <f t="shared" si="10"/>
        <v>3</v>
      </c>
      <c r="C646" s="2">
        <v>653400187</v>
      </c>
      <c r="D646" s="2">
        <v>109978</v>
      </c>
      <c r="E646" s="3" t="s">
        <v>39</v>
      </c>
      <c r="F646" s="4">
        <v>43893.441155624998</v>
      </c>
      <c r="G646" s="3" t="s">
        <v>267</v>
      </c>
      <c r="H646" s="3" t="s">
        <v>41</v>
      </c>
      <c r="I646" s="3" t="s">
        <v>253</v>
      </c>
      <c r="J646" s="3" t="s">
        <v>268</v>
      </c>
      <c r="K646" s="2">
        <v>2012</v>
      </c>
      <c r="L646" s="2">
        <v>395330</v>
      </c>
      <c r="M646" s="3" t="s">
        <v>536</v>
      </c>
      <c r="N646" s="3" t="s">
        <v>45</v>
      </c>
      <c r="O646" s="3" t="s">
        <v>84</v>
      </c>
      <c r="P646" s="5">
        <v>37.51</v>
      </c>
      <c r="Q646" s="6">
        <v>4.8</v>
      </c>
      <c r="R646" s="2">
        <v>151853</v>
      </c>
      <c r="S646" s="2">
        <v>460</v>
      </c>
      <c r="T646" s="7">
        <v>12.26</v>
      </c>
      <c r="U646" s="8">
        <v>180.05</v>
      </c>
      <c r="V646" s="2">
        <v>11396534</v>
      </c>
      <c r="W646" s="3" t="s">
        <v>72</v>
      </c>
      <c r="X646" s="3" t="s">
        <v>48</v>
      </c>
      <c r="Y646" s="3" t="s">
        <v>73</v>
      </c>
      <c r="Z646" s="3" t="s">
        <v>74</v>
      </c>
      <c r="AA646" s="3" t="s">
        <v>51</v>
      </c>
      <c r="AB646" s="3" t="s">
        <v>52</v>
      </c>
      <c r="AC646" s="3" t="s">
        <v>53</v>
      </c>
    </row>
    <row r="647" spans="1:29" x14ac:dyDescent="0.25">
      <c r="A647" t="str">
        <f>VLOOKUP(AC647,'CORRELAÇÃO UNIDADES'!A:B,2,0)</f>
        <v>PROINFRA</v>
      </c>
      <c r="B647">
        <f t="shared" si="10"/>
        <v>3</v>
      </c>
      <c r="C647" s="2">
        <v>653447744</v>
      </c>
      <c r="D647" s="2">
        <v>109978</v>
      </c>
      <c r="E647" s="3" t="s">
        <v>39</v>
      </c>
      <c r="F647" s="4">
        <v>43893.595223611112</v>
      </c>
      <c r="G647" s="3" t="s">
        <v>235</v>
      </c>
      <c r="H647" s="3" t="s">
        <v>41</v>
      </c>
      <c r="I647" s="3" t="s">
        <v>81</v>
      </c>
      <c r="J647" s="3" t="s">
        <v>236</v>
      </c>
      <c r="K647" s="2">
        <v>2009</v>
      </c>
      <c r="L647" s="2">
        <v>2041853</v>
      </c>
      <c r="M647" s="3" t="s">
        <v>66</v>
      </c>
      <c r="N647" s="3" t="s">
        <v>45</v>
      </c>
      <c r="O647" s="3" t="s">
        <v>84</v>
      </c>
      <c r="P647" s="5">
        <v>8.07</v>
      </c>
      <c r="Q647" s="6">
        <v>4.84</v>
      </c>
      <c r="R647" s="2">
        <v>38718</v>
      </c>
      <c r="S647" s="2">
        <v>280</v>
      </c>
      <c r="T647" s="7">
        <v>34.700000000000003</v>
      </c>
      <c r="U647" s="8">
        <v>39.04</v>
      </c>
      <c r="V647" s="2">
        <v>9895191</v>
      </c>
      <c r="W647" s="3" t="s">
        <v>47</v>
      </c>
      <c r="X647" s="3" t="s">
        <v>48</v>
      </c>
      <c r="Y647" s="3" t="s">
        <v>49</v>
      </c>
      <c r="Z647" s="3" t="s">
        <v>50</v>
      </c>
      <c r="AA647" s="3" t="s">
        <v>51</v>
      </c>
      <c r="AB647" s="3" t="s">
        <v>52</v>
      </c>
      <c r="AC647" s="3" t="s">
        <v>75</v>
      </c>
    </row>
    <row r="648" spans="1:29" x14ac:dyDescent="0.25">
      <c r="A648" t="str">
        <f>VLOOKUP(AC648,'CORRELAÇÃO UNIDADES'!A:B,2,0)</f>
        <v>PROINFRA</v>
      </c>
      <c r="B648">
        <f t="shared" si="10"/>
        <v>3</v>
      </c>
      <c r="C648" s="2">
        <v>653451795</v>
      </c>
      <c r="D648" s="2">
        <v>109978</v>
      </c>
      <c r="E648" s="3" t="s">
        <v>39</v>
      </c>
      <c r="F648" s="4">
        <v>43893.607486643516</v>
      </c>
      <c r="G648" s="3" t="s">
        <v>142</v>
      </c>
      <c r="H648" s="3" t="s">
        <v>41</v>
      </c>
      <c r="I648" s="3" t="s">
        <v>136</v>
      </c>
      <c r="J648" s="3" t="s">
        <v>43</v>
      </c>
      <c r="K648" s="2">
        <v>2011</v>
      </c>
      <c r="L648" s="2">
        <v>395326</v>
      </c>
      <c r="M648" s="3" t="s">
        <v>463</v>
      </c>
      <c r="N648" s="3" t="s">
        <v>45</v>
      </c>
      <c r="O648" s="3" t="s">
        <v>84</v>
      </c>
      <c r="P648" s="5">
        <v>3</v>
      </c>
      <c r="Q648" s="6">
        <v>4.8</v>
      </c>
      <c r="R648" s="2">
        <v>111765</v>
      </c>
      <c r="S648" s="2">
        <v>5</v>
      </c>
      <c r="T648" s="7">
        <v>1.67</v>
      </c>
      <c r="U648" s="8">
        <v>14.4</v>
      </c>
      <c r="V648" s="2">
        <v>11396534</v>
      </c>
      <c r="W648" s="3" t="s">
        <v>72</v>
      </c>
      <c r="X648" s="3" t="s">
        <v>48</v>
      </c>
      <c r="Y648" s="3" t="s">
        <v>73</v>
      </c>
      <c r="Z648" s="3" t="s">
        <v>74</v>
      </c>
      <c r="AA648" s="3" t="s">
        <v>51</v>
      </c>
      <c r="AB648" s="3" t="s">
        <v>52</v>
      </c>
      <c r="AC648" s="3" t="s">
        <v>75</v>
      </c>
    </row>
    <row r="649" spans="1:29" x14ac:dyDescent="0.25">
      <c r="A649" t="str">
        <f>VLOOKUP(AC649,'CORRELAÇÃO UNIDADES'!A:B,2,0)</f>
        <v>PROINFRA</v>
      </c>
      <c r="B649">
        <f t="shared" si="10"/>
        <v>3</v>
      </c>
      <c r="C649" s="2">
        <v>653450405</v>
      </c>
      <c r="D649" s="2">
        <v>109978</v>
      </c>
      <c r="E649" s="3" t="s">
        <v>39</v>
      </c>
      <c r="F649" s="4">
        <v>43893.607850347224</v>
      </c>
      <c r="G649" s="3" t="s">
        <v>144</v>
      </c>
      <c r="H649" s="3" t="s">
        <v>41</v>
      </c>
      <c r="I649" s="3" t="s">
        <v>136</v>
      </c>
      <c r="J649" s="3" t="s">
        <v>43</v>
      </c>
      <c r="K649" s="2">
        <v>2011</v>
      </c>
      <c r="L649" s="2">
        <v>395326</v>
      </c>
      <c r="M649" s="3" t="s">
        <v>463</v>
      </c>
      <c r="N649" s="3" t="s">
        <v>45</v>
      </c>
      <c r="O649" s="3" t="s">
        <v>84</v>
      </c>
      <c r="P649" s="5">
        <v>3</v>
      </c>
      <c r="Q649" s="6">
        <v>4.8</v>
      </c>
      <c r="R649" s="2">
        <v>111765</v>
      </c>
      <c r="S649" s="2">
        <v>5</v>
      </c>
      <c r="T649" s="7">
        <v>1.67</v>
      </c>
      <c r="U649" s="8">
        <v>14.4</v>
      </c>
      <c r="V649" s="2">
        <v>11396534</v>
      </c>
      <c r="W649" s="3" t="s">
        <v>72</v>
      </c>
      <c r="X649" s="3" t="s">
        <v>48</v>
      </c>
      <c r="Y649" s="3" t="s">
        <v>73</v>
      </c>
      <c r="Z649" s="3" t="s">
        <v>74</v>
      </c>
      <c r="AA649" s="3" t="s">
        <v>51</v>
      </c>
      <c r="AB649" s="3" t="s">
        <v>52</v>
      </c>
      <c r="AC649" s="3" t="s">
        <v>75</v>
      </c>
    </row>
    <row r="650" spans="1:29" x14ac:dyDescent="0.25">
      <c r="A650" t="str">
        <f>VLOOKUP(AC650,'CORRELAÇÃO UNIDADES'!A:B,2,0)</f>
        <v>PROINFRA</v>
      </c>
      <c r="B650">
        <f t="shared" si="10"/>
        <v>3</v>
      </c>
      <c r="C650" s="2">
        <v>653450497</v>
      </c>
      <c r="D650" s="2">
        <v>109978</v>
      </c>
      <c r="E650" s="3" t="s">
        <v>39</v>
      </c>
      <c r="F650" s="4">
        <v>43893.608277962965</v>
      </c>
      <c r="G650" s="3" t="s">
        <v>148</v>
      </c>
      <c r="H650" s="3" t="s">
        <v>41</v>
      </c>
      <c r="I650" s="3" t="s">
        <v>131</v>
      </c>
      <c r="J650" s="3" t="s">
        <v>43</v>
      </c>
      <c r="K650" s="2">
        <v>2012</v>
      </c>
      <c r="L650" s="2">
        <v>395326</v>
      </c>
      <c r="M650" s="3" t="s">
        <v>463</v>
      </c>
      <c r="N650" s="3" t="s">
        <v>45</v>
      </c>
      <c r="O650" s="3" t="s">
        <v>84</v>
      </c>
      <c r="P650" s="5">
        <v>3</v>
      </c>
      <c r="Q650" s="6">
        <v>4.8</v>
      </c>
      <c r="R650" s="2">
        <v>111765</v>
      </c>
      <c r="S650" s="2">
        <v>5</v>
      </c>
      <c r="T650" s="7">
        <v>1.67</v>
      </c>
      <c r="U650" s="8">
        <v>14.4</v>
      </c>
      <c r="V650" s="2">
        <v>11396534</v>
      </c>
      <c r="W650" s="3" t="s">
        <v>72</v>
      </c>
      <c r="X650" s="3" t="s">
        <v>48</v>
      </c>
      <c r="Y650" s="3" t="s">
        <v>73</v>
      </c>
      <c r="Z650" s="3" t="s">
        <v>74</v>
      </c>
      <c r="AA650" s="3" t="s">
        <v>51</v>
      </c>
      <c r="AB650" s="3" t="s">
        <v>52</v>
      </c>
      <c r="AC650" s="3" t="s">
        <v>75</v>
      </c>
    </row>
    <row r="651" spans="1:29" x14ac:dyDescent="0.25">
      <c r="A651" t="str">
        <f>VLOOKUP(AC651,'CORRELAÇÃO UNIDADES'!A:B,2,0)</f>
        <v>PROINFRA</v>
      </c>
      <c r="B651">
        <f t="shared" si="10"/>
        <v>3</v>
      </c>
      <c r="C651" s="2">
        <v>653450718</v>
      </c>
      <c r="D651" s="2">
        <v>109978</v>
      </c>
      <c r="E651" s="3" t="s">
        <v>39</v>
      </c>
      <c r="F651" s="4">
        <v>43893.609390740741</v>
      </c>
      <c r="G651" s="3" t="s">
        <v>140</v>
      </c>
      <c r="H651" s="3" t="s">
        <v>41</v>
      </c>
      <c r="I651" s="3" t="s">
        <v>131</v>
      </c>
      <c r="J651" s="3" t="s">
        <v>43</v>
      </c>
      <c r="K651" s="2">
        <v>2012</v>
      </c>
      <c r="L651" s="2">
        <v>395326</v>
      </c>
      <c r="M651" s="3" t="s">
        <v>463</v>
      </c>
      <c r="N651" s="3" t="s">
        <v>45</v>
      </c>
      <c r="O651" s="3" t="s">
        <v>84</v>
      </c>
      <c r="P651" s="5">
        <v>3</v>
      </c>
      <c r="Q651" s="6">
        <v>4.8</v>
      </c>
      <c r="R651" s="2">
        <v>111765</v>
      </c>
      <c r="S651" s="2">
        <v>5</v>
      </c>
      <c r="T651" s="7">
        <v>1.67</v>
      </c>
      <c r="U651" s="8">
        <v>14.4</v>
      </c>
      <c r="V651" s="2">
        <v>11396534</v>
      </c>
      <c r="W651" s="3" t="s">
        <v>72</v>
      </c>
      <c r="X651" s="3" t="s">
        <v>48</v>
      </c>
      <c r="Y651" s="3" t="s">
        <v>73</v>
      </c>
      <c r="Z651" s="3" t="s">
        <v>74</v>
      </c>
      <c r="AA651" s="3" t="s">
        <v>51</v>
      </c>
      <c r="AB651" s="3" t="s">
        <v>52</v>
      </c>
      <c r="AC651" s="3" t="s">
        <v>75</v>
      </c>
    </row>
    <row r="652" spans="1:29" x14ac:dyDescent="0.25">
      <c r="A652" t="str">
        <f>VLOOKUP(AC652,'CORRELAÇÃO UNIDADES'!A:B,2,0)</f>
        <v>PROINFRA</v>
      </c>
      <c r="B652">
        <f t="shared" si="10"/>
        <v>3</v>
      </c>
      <c r="C652" s="2">
        <v>653451875</v>
      </c>
      <c r="D652" s="2">
        <v>109978</v>
      </c>
      <c r="E652" s="3" t="s">
        <v>39</v>
      </c>
      <c r="F652" s="4">
        <v>43893.609822060185</v>
      </c>
      <c r="G652" s="3" t="s">
        <v>152</v>
      </c>
      <c r="H652" s="3" t="s">
        <v>41</v>
      </c>
      <c r="I652" s="3" t="s">
        <v>131</v>
      </c>
      <c r="J652" s="3" t="s">
        <v>43</v>
      </c>
      <c r="K652" s="2">
        <v>2016</v>
      </c>
      <c r="L652" s="2">
        <v>395326</v>
      </c>
      <c r="M652" s="3" t="s">
        <v>463</v>
      </c>
      <c r="N652" s="3" t="s">
        <v>45</v>
      </c>
      <c r="O652" s="3" t="s">
        <v>84</v>
      </c>
      <c r="P652" s="5">
        <v>3</v>
      </c>
      <c r="Q652" s="6">
        <v>4.8</v>
      </c>
      <c r="R652" s="2">
        <v>111765</v>
      </c>
      <c r="S652" s="2">
        <v>5</v>
      </c>
      <c r="T652" s="7">
        <v>1.67</v>
      </c>
      <c r="U652" s="8">
        <v>14.4</v>
      </c>
      <c r="V652" s="2">
        <v>11396534</v>
      </c>
      <c r="W652" s="3" t="s">
        <v>72</v>
      </c>
      <c r="X652" s="3" t="s">
        <v>48</v>
      </c>
      <c r="Y652" s="3" t="s">
        <v>73</v>
      </c>
      <c r="Z652" s="3" t="s">
        <v>74</v>
      </c>
      <c r="AA652" s="3" t="s">
        <v>51</v>
      </c>
      <c r="AB652" s="3" t="s">
        <v>52</v>
      </c>
      <c r="AC652" s="3" t="s">
        <v>75</v>
      </c>
    </row>
    <row r="653" spans="1:29" x14ac:dyDescent="0.25">
      <c r="A653" t="str">
        <f>VLOOKUP(AC653,'CORRELAÇÃO UNIDADES'!A:B,2,0)</f>
        <v>PROINFRA</v>
      </c>
      <c r="B653">
        <f t="shared" si="10"/>
        <v>3</v>
      </c>
      <c r="C653" s="2">
        <v>653452055</v>
      </c>
      <c r="D653" s="2">
        <v>109978</v>
      </c>
      <c r="E653" s="3" t="s">
        <v>39</v>
      </c>
      <c r="F653" s="4">
        <v>43893.61061265046</v>
      </c>
      <c r="G653" s="3" t="s">
        <v>130</v>
      </c>
      <c r="H653" s="3" t="s">
        <v>41</v>
      </c>
      <c r="I653" s="3" t="s">
        <v>131</v>
      </c>
      <c r="J653" s="3" t="s">
        <v>43</v>
      </c>
      <c r="K653" s="2">
        <v>2012</v>
      </c>
      <c r="L653" s="2">
        <v>395326</v>
      </c>
      <c r="M653" s="3" t="s">
        <v>463</v>
      </c>
      <c r="N653" s="3" t="s">
        <v>45</v>
      </c>
      <c r="O653" s="3" t="s">
        <v>84</v>
      </c>
      <c r="P653" s="5">
        <v>3</v>
      </c>
      <c r="Q653" s="6">
        <v>4.8</v>
      </c>
      <c r="R653" s="2">
        <v>111765</v>
      </c>
      <c r="S653" s="2">
        <v>5</v>
      </c>
      <c r="T653" s="7">
        <v>1.67</v>
      </c>
      <c r="U653" s="8">
        <v>14.4</v>
      </c>
      <c r="V653" s="2">
        <v>11396534</v>
      </c>
      <c r="W653" s="3" t="s">
        <v>72</v>
      </c>
      <c r="X653" s="3" t="s">
        <v>48</v>
      </c>
      <c r="Y653" s="3" t="s">
        <v>73</v>
      </c>
      <c r="Z653" s="3" t="s">
        <v>74</v>
      </c>
      <c r="AA653" s="3" t="s">
        <v>51</v>
      </c>
      <c r="AB653" s="3" t="s">
        <v>52</v>
      </c>
      <c r="AC653" s="3" t="s">
        <v>75</v>
      </c>
    </row>
    <row r="654" spans="1:29" x14ac:dyDescent="0.25">
      <c r="A654" t="str">
        <f>VLOOKUP(AC654,'CORRELAÇÃO UNIDADES'!A:B,2,0)</f>
        <v>PROINFRA</v>
      </c>
      <c r="B654">
        <f t="shared" si="10"/>
        <v>3</v>
      </c>
      <c r="C654" s="2">
        <v>653452128</v>
      </c>
      <c r="D654" s="2">
        <v>109978</v>
      </c>
      <c r="E654" s="3" t="s">
        <v>39</v>
      </c>
      <c r="F654" s="4">
        <v>43893.610949606482</v>
      </c>
      <c r="G654" s="3" t="s">
        <v>146</v>
      </c>
      <c r="H654" s="3" t="s">
        <v>41</v>
      </c>
      <c r="I654" s="3" t="s">
        <v>131</v>
      </c>
      <c r="J654" s="3" t="s">
        <v>43</v>
      </c>
      <c r="K654" s="2">
        <v>2016</v>
      </c>
      <c r="L654" s="2">
        <v>395326</v>
      </c>
      <c r="M654" s="3" t="s">
        <v>463</v>
      </c>
      <c r="N654" s="3" t="s">
        <v>45</v>
      </c>
      <c r="O654" s="3" t="s">
        <v>84</v>
      </c>
      <c r="P654" s="5">
        <v>3</v>
      </c>
      <c r="Q654" s="6">
        <v>4.8</v>
      </c>
      <c r="R654" s="2">
        <v>111765</v>
      </c>
      <c r="S654" s="2">
        <v>5</v>
      </c>
      <c r="T654" s="7">
        <v>1.67</v>
      </c>
      <c r="U654" s="8">
        <v>14.4</v>
      </c>
      <c r="V654" s="2">
        <v>11396534</v>
      </c>
      <c r="W654" s="3" t="s">
        <v>72</v>
      </c>
      <c r="X654" s="3" t="s">
        <v>48</v>
      </c>
      <c r="Y654" s="3" t="s">
        <v>73</v>
      </c>
      <c r="Z654" s="3" t="s">
        <v>74</v>
      </c>
      <c r="AA654" s="3" t="s">
        <v>51</v>
      </c>
      <c r="AB654" s="3" t="s">
        <v>52</v>
      </c>
      <c r="AC654" s="3" t="s">
        <v>75</v>
      </c>
    </row>
    <row r="655" spans="1:29" x14ac:dyDescent="0.25">
      <c r="A655" t="str">
        <f>VLOOKUP(AC655,'CORRELAÇÃO UNIDADES'!A:B,2,0)</f>
        <v>PROINFRA</v>
      </c>
      <c r="B655">
        <f t="shared" si="10"/>
        <v>3</v>
      </c>
      <c r="C655" s="2">
        <v>653452203</v>
      </c>
      <c r="D655" s="2">
        <v>109978</v>
      </c>
      <c r="E655" s="3" t="s">
        <v>39</v>
      </c>
      <c r="F655" s="4">
        <v>43893.611305393519</v>
      </c>
      <c r="G655" s="3" t="s">
        <v>138</v>
      </c>
      <c r="H655" s="3" t="s">
        <v>41</v>
      </c>
      <c r="I655" s="3" t="s">
        <v>131</v>
      </c>
      <c r="J655" s="3" t="s">
        <v>43</v>
      </c>
      <c r="K655" s="2">
        <v>2016</v>
      </c>
      <c r="L655" s="2">
        <v>395326</v>
      </c>
      <c r="M655" s="3" t="s">
        <v>463</v>
      </c>
      <c r="N655" s="3" t="s">
        <v>45</v>
      </c>
      <c r="O655" s="3" t="s">
        <v>84</v>
      </c>
      <c r="P655" s="5">
        <v>3</v>
      </c>
      <c r="Q655" s="6">
        <v>4.8</v>
      </c>
      <c r="R655" s="2">
        <v>111765</v>
      </c>
      <c r="S655" s="2">
        <v>5</v>
      </c>
      <c r="T655" s="7">
        <v>1.67</v>
      </c>
      <c r="U655" s="8">
        <v>14.4</v>
      </c>
      <c r="V655" s="2">
        <v>11396534</v>
      </c>
      <c r="W655" s="3" t="s">
        <v>72</v>
      </c>
      <c r="X655" s="3" t="s">
        <v>48</v>
      </c>
      <c r="Y655" s="3" t="s">
        <v>73</v>
      </c>
      <c r="Z655" s="3" t="s">
        <v>74</v>
      </c>
      <c r="AA655" s="3" t="s">
        <v>51</v>
      </c>
      <c r="AB655" s="3" t="s">
        <v>52</v>
      </c>
      <c r="AC655" s="3" t="s">
        <v>75</v>
      </c>
    </row>
    <row r="656" spans="1:29" x14ac:dyDescent="0.25">
      <c r="A656" t="str">
        <f>VLOOKUP(AC656,'CORRELAÇÃO UNIDADES'!A:B,2,0)</f>
        <v>PROINFRA</v>
      </c>
      <c r="B656">
        <f t="shared" si="10"/>
        <v>3</v>
      </c>
      <c r="C656" s="2">
        <v>653452278</v>
      </c>
      <c r="D656" s="2">
        <v>109978</v>
      </c>
      <c r="E656" s="3" t="s">
        <v>39</v>
      </c>
      <c r="F656" s="4">
        <v>43893.61163363426</v>
      </c>
      <c r="G656" s="3" t="s">
        <v>150</v>
      </c>
      <c r="H656" s="3" t="s">
        <v>41</v>
      </c>
      <c r="I656" s="3" t="s">
        <v>131</v>
      </c>
      <c r="J656" s="3" t="s">
        <v>43</v>
      </c>
      <c r="K656" s="2">
        <v>2016</v>
      </c>
      <c r="L656" s="2">
        <v>395326</v>
      </c>
      <c r="M656" s="3" t="s">
        <v>463</v>
      </c>
      <c r="N656" s="3" t="s">
        <v>45</v>
      </c>
      <c r="O656" s="3" t="s">
        <v>84</v>
      </c>
      <c r="P656" s="5">
        <v>3</v>
      </c>
      <c r="Q656" s="6">
        <v>4.8</v>
      </c>
      <c r="R656" s="2">
        <v>111765</v>
      </c>
      <c r="S656" s="2">
        <v>5</v>
      </c>
      <c r="T656" s="7">
        <v>1.67</v>
      </c>
      <c r="U656" s="8">
        <v>14.4</v>
      </c>
      <c r="V656" s="2">
        <v>11396534</v>
      </c>
      <c r="W656" s="3" t="s">
        <v>72</v>
      </c>
      <c r="X656" s="3" t="s">
        <v>48</v>
      </c>
      <c r="Y656" s="3" t="s">
        <v>73</v>
      </c>
      <c r="Z656" s="3" t="s">
        <v>74</v>
      </c>
      <c r="AA656" s="3" t="s">
        <v>51</v>
      </c>
      <c r="AB656" s="3" t="s">
        <v>52</v>
      </c>
      <c r="AC656" s="3" t="s">
        <v>75</v>
      </c>
    </row>
    <row r="657" spans="1:29" x14ac:dyDescent="0.25">
      <c r="A657" t="str">
        <f>VLOOKUP(AC657,'CORRELAÇÃO UNIDADES'!A:B,2,0)</f>
        <v>PROINFRA</v>
      </c>
      <c r="B657">
        <f t="shared" si="10"/>
        <v>3</v>
      </c>
      <c r="C657" s="2">
        <v>653452364</v>
      </c>
      <c r="D657" s="2">
        <v>109978</v>
      </c>
      <c r="E657" s="3" t="s">
        <v>39</v>
      </c>
      <c r="F657" s="4">
        <v>43893.612001921298</v>
      </c>
      <c r="G657" s="3" t="s">
        <v>135</v>
      </c>
      <c r="H657" s="3" t="s">
        <v>41</v>
      </c>
      <c r="I657" s="3" t="s">
        <v>136</v>
      </c>
      <c r="J657" s="3" t="s">
        <v>43</v>
      </c>
      <c r="K657" s="2">
        <v>2011</v>
      </c>
      <c r="L657" s="2">
        <v>395326</v>
      </c>
      <c r="M657" s="3" t="s">
        <v>463</v>
      </c>
      <c r="N657" s="3" t="s">
        <v>45</v>
      </c>
      <c r="O657" s="3" t="s">
        <v>84</v>
      </c>
      <c r="P657" s="5">
        <v>3</v>
      </c>
      <c r="Q657" s="6">
        <v>4.8</v>
      </c>
      <c r="R657" s="2">
        <v>111765</v>
      </c>
      <c r="S657" s="2">
        <v>5</v>
      </c>
      <c r="T657" s="7">
        <v>1.67</v>
      </c>
      <c r="U657" s="8">
        <v>14.4</v>
      </c>
      <c r="V657" s="2">
        <v>11396534</v>
      </c>
      <c r="W657" s="3" t="s">
        <v>72</v>
      </c>
      <c r="X657" s="3" t="s">
        <v>48</v>
      </c>
      <c r="Y657" s="3" t="s">
        <v>73</v>
      </c>
      <c r="Z657" s="3" t="s">
        <v>74</v>
      </c>
      <c r="AA657" s="3" t="s">
        <v>51</v>
      </c>
      <c r="AB657" s="3" t="s">
        <v>52</v>
      </c>
      <c r="AC657" s="3" t="s">
        <v>75</v>
      </c>
    </row>
    <row r="658" spans="1:29" x14ac:dyDescent="0.25">
      <c r="A658" t="str">
        <f>VLOOKUP(AC658,'CORRELAÇÃO UNIDADES'!A:B,2,0)</f>
        <v>DTCC</v>
      </c>
      <c r="B658">
        <f t="shared" si="10"/>
        <v>3</v>
      </c>
      <c r="C658" s="2">
        <v>653456415</v>
      </c>
      <c r="D658" s="2">
        <v>109978</v>
      </c>
      <c r="E658" s="3" t="s">
        <v>39</v>
      </c>
      <c r="F658" s="4">
        <v>43893.625132129629</v>
      </c>
      <c r="G658" s="3" t="s">
        <v>93</v>
      </c>
      <c r="H658" s="3" t="s">
        <v>41</v>
      </c>
      <c r="I658" s="3" t="s">
        <v>81</v>
      </c>
      <c r="J658" s="3" t="s">
        <v>43</v>
      </c>
      <c r="K658" s="2">
        <v>2014</v>
      </c>
      <c r="L658" s="2">
        <v>395896</v>
      </c>
      <c r="M658" s="3" t="s">
        <v>83</v>
      </c>
      <c r="N658" s="3" t="s">
        <v>45</v>
      </c>
      <c r="O658" s="3" t="s">
        <v>84</v>
      </c>
      <c r="P658" s="5">
        <v>5.17</v>
      </c>
      <c r="Q658" s="6">
        <v>4.84</v>
      </c>
      <c r="R658" s="2">
        <v>42510</v>
      </c>
      <c r="S658" s="2">
        <v>221</v>
      </c>
      <c r="T658" s="7">
        <v>42.75</v>
      </c>
      <c r="U658" s="8">
        <v>25.01</v>
      </c>
      <c r="V658" s="2">
        <v>9895191</v>
      </c>
      <c r="W658" s="3" t="s">
        <v>47</v>
      </c>
      <c r="X658" s="3" t="s">
        <v>48</v>
      </c>
      <c r="Y658" s="3" t="s">
        <v>49</v>
      </c>
      <c r="Z658" s="3" t="s">
        <v>50</v>
      </c>
      <c r="AA658" s="3" t="s">
        <v>51</v>
      </c>
      <c r="AB658" s="3" t="s">
        <v>52</v>
      </c>
      <c r="AC658" s="3" t="s">
        <v>53</v>
      </c>
    </row>
    <row r="659" spans="1:29" x14ac:dyDescent="0.25">
      <c r="A659" t="str">
        <f>VLOOKUP(AC659,'CORRELAÇÃO UNIDADES'!A:B,2,0)</f>
        <v>DTCC</v>
      </c>
      <c r="B659">
        <f t="shared" si="10"/>
        <v>3</v>
      </c>
      <c r="C659" s="2">
        <v>653433133</v>
      </c>
      <c r="D659" s="2">
        <v>109978</v>
      </c>
      <c r="E659" s="3" t="s">
        <v>39</v>
      </c>
      <c r="F659" s="4">
        <v>43893.627121180558</v>
      </c>
      <c r="G659" s="3" t="s">
        <v>160</v>
      </c>
      <c r="H659" s="3" t="s">
        <v>41</v>
      </c>
      <c r="I659" s="3" t="s">
        <v>161</v>
      </c>
      <c r="J659" s="3" t="s">
        <v>43</v>
      </c>
      <c r="K659" s="2">
        <v>2014</v>
      </c>
      <c r="L659" s="2">
        <v>395896</v>
      </c>
      <c r="M659" s="3" t="s">
        <v>83</v>
      </c>
      <c r="N659" s="3" t="s">
        <v>45</v>
      </c>
      <c r="O659" s="3" t="s">
        <v>84</v>
      </c>
      <c r="P659" s="5">
        <v>40.24</v>
      </c>
      <c r="Q659" s="6">
        <v>4.84</v>
      </c>
      <c r="R659" s="2">
        <v>121839</v>
      </c>
      <c r="S659" s="2">
        <v>406</v>
      </c>
      <c r="T659" s="7">
        <v>10.09</v>
      </c>
      <c r="U659" s="8">
        <v>194.68</v>
      </c>
      <c r="V659" s="2">
        <v>9895191</v>
      </c>
      <c r="W659" s="3" t="s">
        <v>47</v>
      </c>
      <c r="X659" s="3" t="s">
        <v>48</v>
      </c>
      <c r="Y659" s="3" t="s">
        <v>49</v>
      </c>
      <c r="Z659" s="3" t="s">
        <v>50</v>
      </c>
      <c r="AA659" s="3" t="s">
        <v>51</v>
      </c>
      <c r="AB659" s="3" t="s">
        <v>52</v>
      </c>
      <c r="AC659" s="3" t="s">
        <v>53</v>
      </c>
    </row>
    <row r="660" spans="1:29" x14ac:dyDescent="0.25">
      <c r="A660" t="str">
        <f>VLOOKUP(AC660,'CORRELAÇÃO UNIDADES'!A:B,2,0)</f>
        <v>DTCC</v>
      </c>
      <c r="B660">
        <f t="shared" si="10"/>
        <v>3</v>
      </c>
      <c r="C660" s="2">
        <v>653458766</v>
      </c>
      <c r="D660" s="2">
        <v>109978</v>
      </c>
      <c r="E660" s="3" t="s">
        <v>39</v>
      </c>
      <c r="F660" s="4">
        <v>43893.636405821759</v>
      </c>
      <c r="G660" s="3" t="s">
        <v>258</v>
      </c>
      <c r="H660" s="3" t="s">
        <v>41</v>
      </c>
      <c r="I660" s="3" t="s">
        <v>65</v>
      </c>
      <c r="J660" s="3" t="s">
        <v>43</v>
      </c>
      <c r="K660" s="2">
        <v>2009</v>
      </c>
      <c r="L660" s="2">
        <v>2041833</v>
      </c>
      <c r="M660" s="3" t="s">
        <v>259</v>
      </c>
      <c r="N660" s="3" t="s">
        <v>45</v>
      </c>
      <c r="O660" s="3" t="s">
        <v>46</v>
      </c>
      <c r="P660" s="5">
        <v>41.67</v>
      </c>
      <c r="Q660" s="6">
        <v>3.6</v>
      </c>
      <c r="R660" s="2">
        <v>114982</v>
      </c>
      <c r="S660" s="2">
        <v>287</v>
      </c>
      <c r="T660" s="7">
        <v>6.89</v>
      </c>
      <c r="U660" s="8">
        <v>150</v>
      </c>
      <c r="V660" s="2">
        <v>11396534</v>
      </c>
      <c r="W660" s="3" t="s">
        <v>72</v>
      </c>
      <c r="X660" s="3" t="s">
        <v>48</v>
      </c>
      <c r="Y660" s="3" t="s">
        <v>73</v>
      </c>
      <c r="Z660" s="3" t="s">
        <v>74</v>
      </c>
      <c r="AA660" s="3" t="s">
        <v>51</v>
      </c>
      <c r="AB660" s="3" t="s">
        <v>52</v>
      </c>
      <c r="AC660" s="3" t="s">
        <v>53</v>
      </c>
    </row>
    <row r="661" spans="1:29" x14ac:dyDescent="0.25">
      <c r="A661" t="str">
        <f>VLOOKUP(AC661,'CORRELAÇÃO UNIDADES'!A:B,2,0)</f>
        <v>DTCC</v>
      </c>
      <c r="B661">
        <f t="shared" si="10"/>
        <v>3</v>
      </c>
      <c r="C661" s="2">
        <v>653536742</v>
      </c>
      <c r="D661" s="2">
        <v>109978</v>
      </c>
      <c r="E661" s="3" t="s">
        <v>39</v>
      </c>
      <c r="F661" s="4">
        <v>43893.983368055553</v>
      </c>
      <c r="G661" s="3" t="s">
        <v>267</v>
      </c>
      <c r="H661" s="3" t="s">
        <v>41</v>
      </c>
      <c r="I661" s="3" t="s">
        <v>253</v>
      </c>
      <c r="J661" s="3" t="s">
        <v>268</v>
      </c>
      <c r="K661" s="2">
        <v>2012</v>
      </c>
      <c r="L661" s="2">
        <v>395330</v>
      </c>
      <c r="M661" s="3" t="s">
        <v>536</v>
      </c>
      <c r="N661" s="3" t="s">
        <v>45</v>
      </c>
      <c r="O661" s="3" t="s">
        <v>84</v>
      </c>
      <c r="P661" s="5">
        <v>39.61</v>
      </c>
      <c r="Q661" s="6">
        <v>4.5999999999999996</v>
      </c>
      <c r="R661" s="2">
        <v>152339</v>
      </c>
      <c r="S661" s="2">
        <v>486</v>
      </c>
      <c r="T661" s="7">
        <v>12.27</v>
      </c>
      <c r="U661" s="8">
        <v>182.09</v>
      </c>
      <c r="V661" s="2">
        <v>677396</v>
      </c>
      <c r="W661" s="3" t="s">
        <v>618</v>
      </c>
      <c r="X661" s="3" t="s">
        <v>48</v>
      </c>
      <c r="Y661" s="3" t="s">
        <v>619</v>
      </c>
      <c r="Z661" s="3" t="s">
        <v>523</v>
      </c>
      <c r="AA661" s="3" t="s">
        <v>620</v>
      </c>
      <c r="AB661" s="3" t="s">
        <v>52</v>
      </c>
      <c r="AC661" s="3" t="s">
        <v>53</v>
      </c>
    </row>
    <row r="662" spans="1:29" x14ac:dyDescent="0.25">
      <c r="A662" t="str">
        <f>VLOOKUP(AC662,'CORRELAÇÃO UNIDADES'!A:B,2,0)</f>
        <v>DTCC</v>
      </c>
      <c r="B662">
        <f t="shared" si="10"/>
        <v>3</v>
      </c>
      <c r="C662" s="2">
        <v>653544318</v>
      </c>
      <c r="D662" s="2">
        <v>109978</v>
      </c>
      <c r="E662" s="3" t="s">
        <v>39</v>
      </c>
      <c r="F662" s="4">
        <v>43894.309417974539</v>
      </c>
      <c r="G662" s="3" t="s">
        <v>64</v>
      </c>
      <c r="H662" s="3" t="s">
        <v>41</v>
      </c>
      <c r="I662" s="3" t="s">
        <v>65</v>
      </c>
      <c r="J662" s="3" t="s">
        <v>43</v>
      </c>
      <c r="K662" s="2">
        <v>2015</v>
      </c>
      <c r="L662" s="2">
        <v>2242244</v>
      </c>
      <c r="M662" s="3" t="s">
        <v>526</v>
      </c>
      <c r="N662" s="3" t="s">
        <v>45</v>
      </c>
      <c r="O662" s="3" t="s">
        <v>46</v>
      </c>
      <c r="P662" s="5">
        <v>41.79</v>
      </c>
      <c r="Q662" s="6">
        <v>3.59</v>
      </c>
      <c r="R662" s="2">
        <v>76141</v>
      </c>
      <c r="S662" s="2">
        <v>265</v>
      </c>
      <c r="T662" s="7">
        <v>6.34</v>
      </c>
      <c r="U662" s="8">
        <v>150</v>
      </c>
      <c r="V662" s="2">
        <v>9895191</v>
      </c>
      <c r="W662" s="3" t="s">
        <v>47</v>
      </c>
      <c r="X662" s="3" t="s">
        <v>48</v>
      </c>
      <c r="Y662" s="3" t="s">
        <v>49</v>
      </c>
      <c r="Z662" s="3" t="s">
        <v>50</v>
      </c>
      <c r="AA662" s="3" t="s">
        <v>51</v>
      </c>
      <c r="AB662" s="3" t="s">
        <v>52</v>
      </c>
      <c r="AC662" s="3" t="s">
        <v>53</v>
      </c>
    </row>
    <row r="663" spans="1:29" x14ac:dyDescent="0.25">
      <c r="A663" t="str">
        <f>VLOOKUP(AC663,'CORRELAÇÃO UNIDADES'!A:B,2,0)</f>
        <v>DTCC</v>
      </c>
      <c r="B663">
        <f t="shared" si="10"/>
        <v>3</v>
      </c>
      <c r="C663" s="2">
        <v>653544579</v>
      </c>
      <c r="D663" s="2">
        <v>109978</v>
      </c>
      <c r="E663" s="3" t="s">
        <v>39</v>
      </c>
      <c r="F663" s="4">
        <v>43894.311150925925</v>
      </c>
      <c r="G663" s="3" t="s">
        <v>201</v>
      </c>
      <c r="H663" s="3" t="s">
        <v>41</v>
      </c>
      <c r="I663" s="3" t="s">
        <v>202</v>
      </c>
      <c r="J663" s="3" t="s">
        <v>203</v>
      </c>
      <c r="K663" s="2">
        <v>2008</v>
      </c>
      <c r="L663" s="2">
        <v>2242244</v>
      </c>
      <c r="M663" s="3" t="s">
        <v>526</v>
      </c>
      <c r="N663" s="3" t="s">
        <v>45</v>
      </c>
      <c r="O663" s="3" t="s">
        <v>46</v>
      </c>
      <c r="P663" s="5">
        <v>41.79</v>
      </c>
      <c r="Q663" s="6">
        <v>3.59</v>
      </c>
      <c r="R663" s="2">
        <v>148797</v>
      </c>
      <c r="S663" s="2">
        <v>337</v>
      </c>
      <c r="T663" s="7">
        <v>8.06</v>
      </c>
      <c r="U663" s="8">
        <v>150</v>
      </c>
      <c r="V663" s="2">
        <v>9895191</v>
      </c>
      <c r="W663" s="3" t="s">
        <v>47</v>
      </c>
      <c r="X663" s="3" t="s">
        <v>48</v>
      </c>
      <c r="Y663" s="3" t="s">
        <v>49</v>
      </c>
      <c r="Z663" s="3" t="s">
        <v>50</v>
      </c>
      <c r="AA663" s="3" t="s">
        <v>51</v>
      </c>
      <c r="AB663" s="3" t="s">
        <v>52</v>
      </c>
      <c r="AC663" s="3" t="s">
        <v>53</v>
      </c>
    </row>
    <row r="664" spans="1:29" x14ac:dyDescent="0.25">
      <c r="A664" t="str">
        <f>VLOOKUP(AC664,'CORRELAÇÃO UNIDADES'!A:B,2,0)</f>
        <v>DTCC</v>
      </c>
      <c r="B664">
        <f t="shared" si="10"/>
        <v>3</v>
      </c>
      <c r="C664" s="2">
        <v>653573458</v>
      </c>
      <c r="D664" s="2">
        <v>109978</v>
      </c>
      <c r="E664" s="3" t="s">
        <v>39</v>
      </c>
      <c r="F664" s="4">
        <v>43894.355315624998</v>
      </c>
      <c r="G664" s="3" t="s">
        <v>227</v>
      </c>
      <c r="H664" s="3" t="s">
        <v>41</v>
      </c>
      <c r="I664" s="3" t="s">
        <v>228</v>
      </c>
      <c r="J664" s="3" t="s">
        <v>229</v>
      </c>
      <c r="K664" s="2">
        <v>2009</v>
      </c>
      <c r="L664" s="2">
        <v>2128212</v>
      </c>
      <c r="M664" s="3" t="s">
        <v>71</v>
      </c>
      <c r="N664" s="3" t="s">
        <v>45</v>
      </c>
      <c r="O664" s="3" t="s">
        <v>84</v>
      </c>
      <c r="P664" s="5">
        <v>31.32</v>
      </c>
      <c r="Q664" s="6">
        <v>4.79</v>
      </c>
      <c r="R664" s="2">
        <v>110593</v>
      </c>
      <c r="S664" s="2">
        <v>154</v>
      </c>
      <c r="T664" s="7">
        <v>4.92</v>
      </c>
      <c r="U664" s="8">
        <v>150</v>
      </c>
      <c r="V664" s="2">
        <v>11396534</v>
      </c>
      <c r="W664" s="3" t="s">
        <v>72</v>
      </c>
      <c r="X664" s="3" t="s">
        <v>48</v>
      </c>
      <c r="Y664" s="3" t="s">
        <v>73</v>
      </c>
      <c r="Z664" s="3" t="s">
        <v>74</v>
      </c>
      <c r="AA664" s="3" t="s">
        <v>51</v>
      </c>
      <c r="AB664" s="3" t="s">
        <v>52</v>
      </c>
      <c r="AC664" s="3" t="s">
        <v>53</v>
      </c>
    </row>
    <row r="665" spans="1:29" x14ac:dyDescent="0.25">
      <c r="A665" t="str">
        <f>VLOOKUP(AC665,'CORRELAÇÃO UNIDADES'!A:B,2,0)</f>
        <v>DTCC</v>
      </c>
      <c r="B665">
        <f t="shared" si="10"/>
        <v>3</v>
      </c>
      <c r="C665" s="2">
        <v>653580337</v>
      </c>
      <c r="D665" s="2">
        <v>109978</v>
      </c>
      <c r="E665" s="3" t="s">
        <v>39</v>
      </c>
      <c r="F665" s="4">
        <v>43894.369353888891</v>
      </c>
      <c r="G665" s="3" t="s">
        <v>219</v>
      </c>
      <c r="H665" s="3" t="s">
        <v>41</v>
      </c>
      <c r="I665" s="3" t="s">
        <v>116</v>
      </c>
      <c r="J665" s="3" t="s">
        <v>220</v>
      </c>
      <c r="K665" s="2">
        <v>2010</v>
      </c>
      <c r="L665" s="2">
        <v>3327</v>
      </c>
      <c r="M665" s="3" t="s">
        <v>334</v>
      </c>
      <c r="N665" s="3" t="s">
        <v>45</v>
      </c>
      <c r="O665" s="3" t="s">
        <v>61</v>
      </c>
      <c r="P665" s="5">
        <v>37.5</v>
      </c>
      <c r="Q665" s="6">
        <v>4</v>
      </c>
      <c r="R665" s="2">
        <v>142256</v>
      </c>
      <c r="S665" s="2">
        <v>300</v>
      </c>
      <c r="T665" s="7">
        <v>8</v>
      </c>
      <c r="U665" s="8">
        <v>150</v>
      </c>
      <c r="V665" s="2">
        <v>9895191</v>
      </c>
      <c r="W665" s="3" t="s">
        <v>47</v>
      </c>
      <c r="X665" s="3" t="s">
        <v>48</v>
      </c>
      <c r="Y665" s="3" t="s">
        <v>49</v>
      </c>
      <c r="Z665" s="3" t="s">
        <v>50</v>
      </c>
      <c r="AA665" s="3" t="s">
        <v>51</v>
      </c>
      <c r="AB665" s="3" t="s">
        <v>52</v>
      </c>
      <c r="AC665" s="3" t="s">
        <v>53</v>
      </c>
    </row>
    <row r="666" spans="1:29" x14ac:dyDescent="0.25">
      <c r="A666" t="str">
        <f>VLOOKUP(AC666,'CORRELAÇÃO UNIDADES'!A:B,2,0)</f>
        <v>DGTI</v>
      </c>
      <c r="B666">
        <f t="shared" si="10"/>
        <v>3</v>
      </c>
      <c r="C666" s="2">
        <v>653598380</v>
      </c>
      <c r="D666" s="2">
        <v>109978</v>
      </c>
      <c r="E666" s="3" t="s">
        <v>39</v>
      </c>
      <c r="F666" s="4">
        <v>43894.415868634256</v>
      </c>
      <c r="G666" s="3" t="s">
        <v>313</v>
      </c>
      <c r="H666" s="3" t="s">
        <v>41</v>
      </c>
      <c r="I666" s="3" t="s">
        <v>239</v>
      </c>
      <c r="J666" s="3" t="s">
        <v>43</v>
      </c>
      <c r="K666" s="2">
        <v>2015</v>
      </c>
      <c r="L666" s="2">
        <v>2042576</v>
      </c>
      <c r="M666" s="3" t="s">
        <v>157</v>
      </c>
      <c r="N666" s="3" t="s">
        <v>45</v>
      </c>
      <c r="O666" s="3" t="s">
        <v>84</v>
      </c>
      <c r="P666" s="5">
        <v>31</v>
      </c>
      <c r="Q666" s="6">
        <v>4.84</v>
      </c>
      <c r="R666" s="2">
        <v>48938</v>
      </c>
      <c r="S666" s="2">
        <v>411</v>
      </c>
      <c r="T666" s="7">
        <v>13.26</v>
      </c>
      <c r="U666" s="8">
        <v>150</v>
      </c>
      <c r="V666" s="2">
        <v>9895191</v>
      </c>
      <c r="W666" s="3" t="s">
        <v>47</v>
      </c>
      <c r="X666" s="3" t="s">
        <v>48</v>
      </c>
      <c r="Y666" s="3" t="s">
        <v>49</v>
      </c>
      <c r="Z666" s="3" t="s">
        <v>50</v>
      </c>
      <c r="AA666" s="3" t="s">
        <v>51</v>
      </c>
      <c r="AB666" s="3" t="s">
        <v>52</v>
      </c>
      <c r="AC666" s="3" t="s">
        <v>291</v>
      </c>
    </row>
    <row r="667" spans="1:29" x14ac:dyDescent="0.25">
      <c r="A667" t="str">
        <f>VLOOKUP(AC667,'CORRELAÇÃO UNIDADES'!A:B,2,0)</f>
        <v>DTCC</v>
      </c>
      <c r="B667">
        <f t="shared" si="10"/>
        <v>3</v>
      </c>
      <c r="C667" s="2">
        <v>653598868</v>
      </c>
      <c r="D667" s="2">
        <v>109978</v>
      </c>
      <c r="E667" s="3" t="s">
        <v>39</v>
      </c>
      <c r="F667" s="4">
        <v>43894.416576620373</v>
      </c>
      <c r="G667" s="3" t="s">
        <v>124</v>
      </c>
      <c r="H667" s="3" t="s">
        <v>41</v>
      </c>
      <c r="I667" s="3" t="s">
        <v>60</v>
      </c>
      <c r="J667" s="3" t="s">
        <v>125</v>
      </c>
      <c r="K667" s="2">
        <v>2011</v>
      </c>
      <c r="L667" s="2">
        <v>78048246</v>
      </c>
      <c r="M667" s="3" t="s">
        <v>458</v>
      </c>
      <c r="N667" s="3" t="s">
        <v>45</v>
      </c>
      <c r="O667" s="3" t="s">
        <v>61</v>
      </c>
      <c r="P667" s="5">
        <v>75.010000000000005</v>
      </c>
      <c r="Q667" s="6">
        <v>4</v>
      </c>
      <c r="R667" s="2">
        <v>159584</v>
      </c>
      <c r="S667" s="2">
        <v>434</v>
      </c>
      <c r="T667" s="7">
        <v>5.79</v>
      </c>
      <c r="U667" s="8">
        <v>300</v>
      </c>
      <c r="V667" s="2">
        <v>9895191</v>
      </c>
      <c r="W667" s="3" t="s">
        <v>47</v>
      </c>
      <c r="X667" s="3" t="s">
        <v>48</v>
      </c>
      <c r="Y667" s="3" t="s">
        <v>49</v>
      </c>
      <c r="Z667" s="3" t="s">
        <v>50</v>
      </c>
      <c r="AA667" s="3" t="s">
        <v>51</v>
      </c>
      <c r="AB667" s="3" t="s">
        <v>52</v>
      </c>
      <c r="AC667" s="3" t="s">
        <v>53</v>
      </c>
    </row>
    <row r="668" spans="1:29" x14ac:dyDescent="0.25">
      <c r="A668" t="str">
        <f>VLOOKUP(AC668,'CORRELAÇÃO UNIDADES'!A:B,2,0)</f>
        <v>DTCC</v>
      </c>
      <c r="B668">
        <f t="shared" si="10"/>
        <v>3</v>
      </c>
      <c r="C668" s="2">
        <v>653599905</v>
      </c>
      <c r="D668" s="2">
        <v>109978</v>
      </c>
      <c r="E668" s="3" t="s">
        <v>39</v>
      </c>
      <c r="F668" s="4">
        <v>43894.420936840281</v>
      </c>
      <c r="G668" s="3" t="s">
        <v>542</v>
      </c>
      <c r="H668" s="3" t="s">
        <v>41</v>
      </c>
      <c r="I668" s="3" t="s">
        <v>253</v>
      </c>
      <c r="J668" s="3" t="s">
        <v>543</v>
      </c>
      <c r="K668" s="2">
        <v>2013</v>
      </c>
      <c r="L668" s="2">
        <v>1006030</v>
      </c>
      <c r="M668" s="3" t="s">
        <v>533</v>
      </c>
      <c r="N668" s="3" t="s">
        <v>45</v>
      </c>
      <c r="O668" s="3" t="s">
        <v>84</v>
      </c>
      <c r="P668" s="5">
        <v>24.55</v>
      </c>
      <c r="Q668" s="6">
        <v>4.84</v>
      </c>
      <c r="R668" s="2">
        <v>232803</v>
      </c>
      <c r="S668" s="2">
        <v>256</v>
      </c>
      <c r="T668" s="7">
        <v>10.43</v>
      </c>
      <c r="U668" s="8">
        <v>118.77</v>
      </c>
      <c r="V668" s="2">
        <v>9895191</v>
      </c>
      <c r="W668" s="3" t="s">
        <v>47</v>
      </c>
      <c r="X668" s="3" t="s">
        <v>48</v>
      </c>
      <c r="Y668" s="3" t="s">
        <v>49</v>
      </c>
      <c r="Z668" s="3" t="s">
        <v>50</v>
      </c>
      <c r="AA668" s="3" t="s">
        <v>51</v>
      </c>
      <c r="AB668" s="3" t="s">
        <v>52</v>
      </c>
      <c r="AC668" s="3" t="s">
        <v>53</v>
      </c>
    </row>
    <row r="669" spans="1:29" x14ac:dyDescent="0.25">
      <c r="A669" t="str">
        <f>VLOOKUP(AC669,'CORRELAÇÃO UNIDADES'!A:B,2,0)</f>
        <v>DTCC</v>
      </c>
      <c r="B669">
        <f t="shared" si="10"/>
        <v>3</v>
      </c>
      <c r="C669" s="2">
        <v>653606631</v>
      </c>
      <c r="D669" s="2">
        <v>109978</v>
      </c>
      <c r="E669" s="3" t="s">
        <v>39</v>
      </c>
      <c r="F669" s="4">
        <v>43894.443377152777</v>
      </c>
      <c r="G669" s="3" t="s">
        <v>195</v>
      </c>
      <c r="H669" s="3" t="s">
        <v>41</v>
      </c>
      <c r="I669" s="3" t="s">
        <v>196</v>
      </c>
      <c r="J669" s="3" t="s">
        <v>197</v>
      </c>
      <c r="K669" s="2">
        <v>2009</v>
      </c>
      <c r="L669" s="2">
        <v>3327</v>
      </c>
      <c r="M669" s="3" t="s">
        <v>334</v>
      </c>
      <c r="N669" s="3" t="s">
        <v>45</v>
      </c>
      <c r="O669" s="3" t="s">
        <v>84</v>
      </c>
      <c r="P669" s="5">
        <v>31</v>
      </c>
      <c r="Q669" s="6">
        <v>4.84</v>
      </c>
      <c r="R669" s="2">
        <v>679999</v>
      </c>
      <c r="S669" s="2">
        <v>121</v>
      </c>
      <c r="T669" s="7">
        <v>3.9</v>
      </c>
      <c r="U669" s="8">
        <v>150</v>
      </c>
      <c r="V669" s="2">
        <v>9895191</v>
      </c>
      <c r="W669" s="3" t="s">
        <v>47</v>
      </c>
      <c r="X669" s="3" t="s">
        <v>48</v>
      </c>
      <c r="Y669" s="3" t="s">
        <v>49</v>
      </c>
      <c r="Z669" s="3" t="s">
        <v>50</v>
      </c>
      <c r="AA669" s="3" t="s">
        <v>51</v>
      </c>
      <c r="AB669" s="3" t="s">
        <v>52</v>
      </c>
      <c r="AC669" s="3" t="s">
        <v>53</v>
      </c>
    </row>
    <row r="670" spans="1:29" x14ac:dyDescent="0.25">
      <c r="A670" t="str">
        <f>VLOOKUP(AC670,'CORRELAÇÃO UNIDADES'!A:B,2,0)</f>
        <v>DTCC</v>
      </c>
      <c r="B670">
        <f t="shared" si="10"/>
        <v>3</v>
      </c>
      <c r="C670" s="2">
        <v>653628757</v>
      </c>
      <c r="D670" s="2">
        <v>109978</v>
      </c>
      <c r="E670" s="3" t="s">
        <v>39</v>
      </c>
      <c r="F670" s="4">
        <v>43894.515200995367</v>
      </c>
      <c r="G670" s="3" t="s">
        <v>267</v>
      </c>
      <c r="H670" s="3" t="s">
        <v>41</v>
      </c>
      <c r="I670" s="3" t="s">
        <v>253</v>
      </c>
      <c r="J670" s="3" t="s">
        <v>268</v>
      </c>
      <c r="K670" s="2">
        <v>2012</v>
      </c>
      <c r="L670" s="2">
        <v>395330</v>
      </c>
      <c r="M670" s="3" t="s">
        <v>536</v>
      </c>
      <c r="N670" s="3" t="s">
        <v>45</v>
      </c>
      <c r="O670" s="3" t="s">
        <v>84</v>
      </c>
      <c r="P670" s="5">
        <v>9.61</v>
      </c>
      <c r="Q670" s="6">
        <v>4.79</v>
      </c>
      <c r="R670" s="2">
        <v>152447</v>
      </c>
      <c r="S670" s="2">
        <v>108</v>
      </c>
      <c r="T670" s="7">
        <v>11.24</v>
      </c>
      <c r="U670" s="8">
        <v>46.04</v>
      </c>
      <c r="V670" s="2">
        <v>11396534</v>
      </c>
      <c r="W670" s="3" t="s">
        <v>72</v>
      </c>
      <c r="X670" s="3" t="s">
        <v>48</v>
      </c>
      <c r="Y670" s="3" t="s">
        <v>73</v>
      </c>
      <c r="Z670" s="3" t="s">
        <v>74</v>
      </c>
      <c r="AA670" s="3" t="s">
        <v>51</v>
      </c>
      <c r="AB670" s="3" t="s">
        <v>52</v>
      </c>
      <c r="AC670" s="3" t="s">
        <v>53</v>
      </c>
    </row>
    <row r="671" spans="1:29" x14ac:dyDescent="0.25">
      <c r="A671" t="str">
        <f>VLOOKUP(AC671,'CORRELAÇÃO UNIDADES'!A:B,2,0)</f>
        <v>DTCC</v>
      </c>
      <c r="B671">
        <f t="shared" si="10"/>
        <v>3</v>
      </c>
      <c r="C671" s="2">
        <v>653643849</v>
      </c>
      <c r="D671" s="2">
        <v>109978</v>
      </c>
      <c r="E671" s="3" t="s">
        <v>39</v>
      </c>
      <c r="F671" s="4">
        <v>43894.573707326388</v>
      </c>
      <c r="G671" s="3" t="s">
        <v>309</v>
      </c>
      <c r="H671" s="3" t="s">
        <v>41</v>
      </c>
      <c r="I671" s="3" t="s">
        <v>310</v>
      </c>
      <c r="J671" s="3" t="s">
        <v>311</v>
      </c>
      <c r="K671" s="2">
        <v>1997</v>
      </c>
      <c r="L671" s="2">
        <v>68674040</v>
      </c>
      <c r="M671" s="3" t="s">
        <v>162</v>
      </c>
      <c r="N671" s="3" t="s">
        <v>45</v>
      </c>
      <c r="O671" s="3" t="s">
        <v>106</v>
      </c>
      <c r="P671" s="5">
        <v>72.23</v>
      </c>
      <c r="Q671" s="6">
        <v>3.5</v>
      </c>
      <c r="R671" s="2">
        <v>212868</v>
      </c>
      <c r="S671" s="2">
        <v>220</v>
      </c>
      <c r="T671" s="7">
        <v>3.05</v>
      </c>
      <c r="U671" s="8">
        <v>252.7</v>
      </c>
      <c r="V671" s="2">
        <v>491063</v>
      </c>
      <c r="W671" s="3" t="s">
        <v>107</v>
      </c>
      <c r="X671" s="3" t="s">
        <v>48</v>
      </c>
      <c r="Y671" s="3" t="s">
        <v>108</v>
      </c>
      <c r="Z671" s="3" t="s">
        <v>109</v>
      </c>
      <c r="AA671" s="3" t="s">
        <v>51</v>
      </c>
      <c r="AB671" s="3" t="s">
        <v>52</v>
      </c>
      <c r="AC671" s="3" t="s">
        <v>53</v>
      </c>
    </row>
    <row r="672" spans="1:29" x14ac:dyDescent="0.25">
      <c r="A672" t="str">
        <f>VLOOKUP(AC672,'CORRELAÇÃO UNIDADES'!A:B,2,0)</f>
        <v>DTCC</v>
      </c>
      <c r="B672">
        <f t="shared" si="10"/>
        <v>3</v>
      </c>
      <c r="C672" s="2">
        <v>653647955</v>
      </c>
      <c r="D672" s="2">
        <v>109978</v>
      </c>
      <c r="E672" s="3" t="s">
        <v>39</v>
      </c>
      <c r="F672" s="4">
        <v>43894.587703738427</v>
      </c>
      <c r="G672" s="3" t="s">
        <v>339</v>
      </c>
      <c r="H672" s="3" t="s">
        <v>41</v>
      </c>
      <c r="I672" s="3" t="s">
        <v>65</v>
      </c>
      <c r="J672" s="3" t="s">
        <v>340</v>
      </c>
      <c r="K672" s="2">
        <v>2009</v>
      </c>
      <c r="L672" s="2">
        <v>1095810</v>
      </c>
      <c r="M672" s="3" t="s">
        <v>341</v>
      </c>
      <c r="N672" s="3" t="s">
        <v>45</v>
      </c>
      <c r="O672" s="3" t="s">
        <v>84</v>
      </c>
      <c r="P672" s="5">
        <v>31</v>
      </c>
      <c r="Q672" s="6">
        <v>4.84</v>
      </c>
      <c r="R672" s="2">
        <v>56312</v>
      </c>
      <c r="S672" s="2">
        <v>236</v>
      </c>
      <c r="T672" s="7">
        <v>7.61</v>
      </c>
      <c r="U672" s="8">
        <v>150</v>
      </c>
      <c r="V672" s="2">
        <v>9895191</v>
      </c>
      <c r="W672" s="3" t="s">
        <v>47</v>
      </c>
      <c r="X672" s="3" t="s">
        <v>48</v>
      </c>
      <c r="Y672" s="3" t="s">
        <v>49</v>
      </c>
      <c r="Z672" s="3" t="s">
        <v>50</v>
      </c>
      <c r="AA672" s="3" t="s">
        <v>51</v>
      </c>
      <c r="AB672" s="3" t="s">
        <v>52</v>
      </c>
      <c r="AC672" s="3" t="s">
        <v>53</v>
      </c>
    </row>
    <row r="673" spans="1:29" x14ac:dyDescent="0.25">
      <c r="A673" t="str">
        <f>VLOOKUP(AC673,'CORRELAÇÃO UNIDADES'!A:B,2,0)</f>
        <v>PROINFRA</v>
      </c>
      <c r="B673">
        <f t="shared" si="10"/>
        <v>3</v>
      </c>
      <c r="C673" s="2">
        <v>653651564</v>
      </c>
      <c r="D673" s="2">
        <v>109978</v>
      </c>
      <c r="E673" s="3" t="s">
        <v>39</v>
      </c>
      <c r="F673" s="4">
        <v>43894.600113807872</v>
      </c>
      <c r="G673" s="3" t="s">
        <v>270</v>
      </c>
      <c r="H673" s="3" t="s">
        <v>41</v>
      </c>
      <c r="I673" s="3" t="s">
        <v>271</v>
      </c>
      <c r="J673" s="3" t="s">
        <v>43</v>
      </c>
      <c r="K673" s="2">
        <v>2016</v>
      </c>
      <c r="L673" s="2">
        <v>12461</v>
      </c>
      <c r="M673" s="3" t="s">
        <v>389</v>
      </c>
      <c r="N673" s="3" t="s">
        <v>45</v>
      </c>
      <c r="O673" s="3" t="s">
        <v>84</v>
      </c>
      <c r="P673" s="5">
        <v>10</v>
      </c>
      <c r="Q673" s="6">
        <v>4.84</v>
      </c>
      <c r="R673" s="2">
        <v>5300</v>
      </c>
      <c r="S673" s="2">
        <v>100</v>
      </c>
      <c r="T673" s="7">
        <v>0.1</v>
      </c>
      <c r="U673" s="8">
        <v>48.38</v>
      </c>
      <c r="V673" s="2">
        <v>9895191</v>
      </c>
      <c r="W673" s="3" t="s">
        <v>47</v>
      </c>
      <c r="X673" s="3" t="s">
        <v>48</v>
      </c>
      <c r="Y673" s="3" t="s">
        <v>49</v>
      </c>
      <c r="Z673" s="3" t="s">
        <v>50</v>
      </c>
      <c r="AA673" s="3" t="s">
        <v>51</v>
      </c>
      <c r="AB673" s="3" t="s">
        <v>52</v>
      </c>
      <c r="AC673" s="3" t="s">
        <v>75</v>
      </c>
    </row>
    <row r="674" spans="1:29" x14ac:dyDescent="0.25">
      <c r="A674" t="str">
        <f>VLOOKUP(AC674,'CORRELAÇÃO UNIDADES'!A:B,2,0)</f>
        <v>DTCC</v>
      </c>
      <c r="B674">
        <f t="shared" si="10"/>
        <v>3</v>
      </c>
      <c r="C674" s="2">
        <v>653669465</v>
      </c>
      <c r="D674" s="2">
        <v>109978</v>
      </c>
      <c r="E674" s="3" t="s">
        <v>39</v>
      </c>
      <c r="F674" s="4">
        <v>43894.65918761574</v>
      </c>
      <c r="G674" s="3" t="s">
        <v>487</v>
      </c>
      <c r="H674" s="3" t="s">
        <v>41</v>
      </c>
      <c r="I674" s="3" t="s">
        <v>253</v>
      </c>
      <c r="J674" s="3" t="s">
        <v>485</v>
      </c>
      <c r="K674" s="2">
        <v>2012</v>
      </c>
      <c r="L674" s="2">
        <v>395366</v>
      </c>
      <c r="M674" s="3" t="s">
        <v>488</v>
      </c>
      <c r="N674" s="3" t="s">
        <v>45</v>
      </c>
      <c r="O674" s="3" t="s">
        <v>84</v>
      </c>
      <c r="P674" s="5">
        <v>40.36</v>
      </c>
      <c r="Q674" s="6">
        <v>4.79</v>
      </c>
      <c r="R674" s="2">
        <v>219130</v>
      </c>
      <c r="S674" s="2">
        <v>480</v>
      </c>
      <c r="T674" s="7">
        <v>11.89</v>
      </c>
      <c r="U674" s="8">
        <v>193.27</v>
      </c>
      <c r="V674" s="2">
        <v>11396534</v>
      </c>
      <c r="W674" s="3" t="s">
        <v>72</v>
      </c>
      <c r="X674" s="3" t="s">
        <v>48</v>
      </c>
      <c r="Y674" s="3" t="s">
        <v>73</v>
      </c>
      <c r="Z674" s="3" t="s">
        <v>74</v>
      </c>
      <c r="AA674" s="3" t="s">
        <v>51</v>
      </c>
      <c r="AB674" s="3" t="s">
        <v>52</v>
      </c>
      <c r="AC674" s="3" t="s">
        <v>53</v>
      </c>
    </row>
    <row r="675" spans="1:29" x14ac:dyDescent="0.25">
      <c r="A675" t="str">
        <f>VLOOKUP(AC675,'CORRELAÇÃO UNIDADES'!A:B,2,0)</f>
        <v>PROINFRA</v>
      </c>
      <c r="B675">
        <f t="shared" si="10"/>
        <v>3</v>
      </c>
      <c r="C675" s="2">
        <v>653673905</v>
      </c>
      <c r="D675" s="2">
        <v>109978</v>
      </c>
      <c r="E675" s="3" t="s">
        <v>39</v>
      </c>
      <c r="F675" s="4">
        <v>43894.676044861109</v>
      </c>
      <c r="G675" s="3" t="s">
        <v>87</v>
      </c>
      <c r="H675" s="3" t="s">
        <v>41</v>
      </c>
      <c r="I675" s="3" t="s">
        <v>81</v>
      </c>
      <c r="J675" s="3" t="s">
        <v>88</v>
      </c>
      <c r="K675" s="2">
        <v>2014</v>
      </c>
      <c r="L675" s="2">
        <v>395896</v>
      </c>
      <c r="M675" s="3" t="s">
        <v>83</v>
      </c>
      <c r="N675" s="3" t="s">
        <v>45</v>
      </c>
      <c r="O675" s="3" t="s">
        <v>84</v>
      </c>
      <c r="P675" s="5">
        <v>4.96</v>
      </c>
      <c r="Q675" s="6">
        <v>4.84</v>
      </c>
      <c r="R675" s="2">
        <v>70228</v>
      </c>
      <c r="S675" s="2">
        <v>199</v>
      </c>
      <c r="T675" s="7">
        <v>40.119999999999997</v>
      </c>
      <c r="U675" s="8">
        <v>24</v>
      </c>
      <c r="V675" s="2">
        <v>9895191</v>
      </c>
      <c r="W675" s="3" t="s">
        <v>47</v>
      </c>
      <c r="X675" s="3" t="s">
        <v>48</v>
      </c>
      <c r="Y675" s="3" t="s">
        <v>49</v>
      </c>
      <c r="Z675" s="3" t="s">
        <v>50</v>
      </c>
      <c r="AA675" s="3" t="s">
        <v>51</v>
      </c>
      <c r="AB675" s="3" t="s">
        <v>52</v>
      </c>
      <c r="AC675" s="3" t="s">
        <v>85</v>
      </c>
    </row>
    <row r="676" spans="1:29" x14ac:dyDescent="0.25">
      <c r="A676" t="str">
        <f>VLOOKUP(AC676,'CORRELAÇÃO UNIDADES'!A:B,2,0)</f>
        <v>DTCC</v>
      </c>
      <c r="B676">
        <f t="shared" si="10"/>
        <v>3</v>
      </c>
      <c r="C676" s="2">
        <v>653675256</v>
      </c>
      <c r="D676" s="2">
        <v>109978</v>
      </c>
      <c r="E676" s="3" t="s">
        <v>39</v>
      </c>
      <c r="F676" s="4">
        <v>43894.681150729164</v>
      </c>
      <c r="G676" s="3" t="s">
        <v>98</v>
      </c>
      <c r="H676" s="3" t="s">
        <v>41</v>
      </c>
      <c r="I676" s="3" t="s">
        <v>81</v>
      </c>
      <c r="J676" s="3" t="s">
        <v>99</v>
      </c>
      <c r="K676" s="2">
        <v>2014</v>
      </c>
      <c r="L676" s="2">
        <v>395896</v>
      </c>
      <c r="M676" s="3" t="s">
        <v>83</v>
      </c>
      <c r="N676" s="3" t="s">
        <v>45</v>
      </c>
      <c r="O676" s="3" t="s">
        <v>84</v>
      </c>
      <c r="P676" s="5">
        <v>5.58</v>
      </c>
      <c r="Q676" s="6">
        <v>4.84</v>
      </c>
      <c r="R676" s="2">
        <v>50698</v>
      </c>
      <c r="S676" s="2">
        <v>0</v>
      </c>
      <c r="T676" s="7">
        <v>0</v>
      </c>
      <c r="U676" s="8">
        <v>27</v>
      </c>
      <c r="V676" s="2">
        <v>9895191</v>
      </c>
      <c r="W676" s="3" t="s">
        <v>47</v>
      </c>
      <c r="X676" s="3" t="s">
        <v>48</v>
      </c>
      <c r="Y676" s="3" t="s">
        <v>49</v>
      </c>
      <c r="Z676" s="3" t="s">
        <v>50</v>
      </c>
      <c r="AA676" s="3" t="s">
        <v>51</v>
      </c>
      <c r="AB676" s="3" t="s">
        <v>52</v>
      </c>
      <c r="AC676" s="3" t="s">
        <v>53</v>
      </c>
    </row>
    <row r="677" spans="1:29" x14ac:dyDescent="0.25">
      <c r="A677" t="str">
        <f>VLOOKUP(AC677,'CORRELAÇÃO UNIDADES'!A:B,2,0)</f>
        <v>PROINFRA</v>
      </c>
      <c r="B677">
        <f t="shared" si="10"/>
        <v>3</v>
      </c>
      <c r="C677" s="2">
        <v>653677921</v>
      </c>
      <c r="D677" s="2">
        <v>109978</v>
      </c>
      <c r="E677" s="3" t="s">
        <v>39</v>
      </c>
      <c r="F677" s="4">
        <v>43894.683363460645</v>
      </c>
      <c r="G677" s="3" t="s">
        <v>183</v>
      </c>
      <c r="H677" s="3" t="s">
        <v>41</v>
      </c>
      <c r="I677" s="3" t="s">
        <v>81</v>
      </c>
      <c r="J677" s="3" t="s">
        <v>184</v>
      </c>
      <c r="K677" s="2">
        <v>2014</v>
      </c>
      <c r="L677" s="2">
        <v>395896</v>
      </c>
      <c r="M677" s="3" t="s">
        <v>83</v>
      </c>
      <c r="N677" s="3" t="s">
        <v>45</v>
      </c>
      <c r="O677" s="3" t="s">
        <v>84</v>
      </c>
      <c r="P677" s="5">
        <v>6.2</v>
      </c>
      <c r="Q677" s="6">
        <v>4.84</v>
      </c>
      <c r="R677" s="2">
        <v>70155</v>
      </c>
      <c r="S677" s="2">
        <v>55</v>
      </c>
      <c r="T677" s="7">
        <v>8.8699999999999992</v>
      </c>
      <c r="U677" s="8">
        <v>30</v>
      </c>
      <c r="V677" s="2">
        <v>9895191</v>
      </c>
      <c r="W677" s="3" t="s">
        <v>47</v>
      </c>
      <c r="X677" s="3" t="s">
        <v>48</v>
      </c>
      <c r="Y677" s="3" t="s">
        <v>49</v>
      </c>
      <c r="Z677" s="3" t="s">
        <v>50</v>
      </c>
      <c r="AA677" s="3" t="s">
        <v>51</v>
      </c>
      <c r="AB677" s="3" t="s">
        <v>52</v>
      </c>
      <c r="AC677" s="3" t="s">
        <v>85</v>
      </c>
    </row>
    <row r="678" spans="1:29" x14ac:dyDescent="0.25">
      <c r="A678" t="str">
        <f>VLOOKUP(AC678,'CORRELAÇÃO UNIDADES'!A:B,2,0)</f>
        <v>PROINFRA</v>
      </c>
      <c r="B678">
        <f t="shared" si="10"/>
        <v>3</v>
      </c>
      <c r="C678" s="2">
        <v>653679050</v>
      </c>
      <c r="D678" s="2">
        <v>109978</v>
      </c>
      <c r="E678" s="3" t="s">
        <v>39</v>
      </c>
      <c r="F678" s="4">
        <v>43894.687247060188</v>
      </c>
      <c r="G678" s="3" t="s">
        <v>90</v>
      </c>
      <c r="H678" s="3" t="s">
        <v>41</v>
      </c>
      <c r="I678" s="3" t="s">
        <v>81</v>
      </c>
      <c r="J678" s="3" t="s">
        <v>91</v>
      </c>
      <c r="K678" s="2">
        <v>2014</v>
      </c>
      <c r="L678" s="2">
        <v>395896</v>
      </c>
      <c r="M678" s="3" t="s">
        <v>83</v>
      </c>
      <c r="N678" s="3" t="s">
        <v>45</v>
      </c>
      <c r="O678" s="3" t="s">
        <v>84</v>
      </c>
      <c r="P678" s="5">
        <v>6.62</v>
      </c>
      <c r="Q678" s="6">
        <v>4.84</v>
      </c>
      <c r="R678" s="2">
        <v>57323</v>
      </c>
      <c r="S678" s="2">
        <v>204</v>
      </c>
      <c r="T678" s="7">
        <v>30.82</v>
      </c>
      <c r="U678" s="8">
        <v>32.03</v>
      </c>
      <c r="V678" s="2">
        <v>9895191</v>
      </c>
      <c r="W678" s="3" t="s">
        <v>47</v>
      </c>
      <c r="X678" s="3" t="s">
        <v>48</v>
      </c>
      <c r="Y678" s="3" t="s">
        <v>49</v>
      </c>
      <c r="Z678" s="3" t="s">
        <v>50</v>
      </c>
      <c r="AA678" s="3" t="s">
        <v>51</v>
      </c>
      <c r="AB678" s="3" t="s">
        <v>52</v>
      </c>
      <c r="AC678" s="3" t="s">
        <v>85</v>
      </c>
    </row>
    <row r="679" spans="1:29" x14ac:dyDescent="0.25">
      <c r="A679" t="str">
        <f>VLOOKUP(AC679,'CORRELAÇÃO UNIDADES'!A:B,2,0)</f>
        <v>PROINFRA</v>
      </c>
      <c r="B679">
        <f t="shared" si="10"/>
        <v>3</v>
      </c>
      <c r="C679" s="2">
        <v>653679299</v>
      </c>
      <c r="D679" s="2">
        <v>109978</v>
      </c>
      <c r="E679" s="3" t="s">
        <v>39</v>
      </c>
      <c r="F679" s="4">
        <v>43894.68811048611</v>
      </c>
      <c r="G679" s="3" t="s">
        <v>264</v>
      </c>
      <c r="H679" s="3" t="s">
        <v>41</v>
      </c>
      <c r="I679" s="3" t="s">
        <v>81</v>
      </c>
      <c r="J679" s="3" t="s">
        <v>265</v>
      </c>
      <c r="K679" s="2">
        <v>2014</v>
      </c>
      <c r="L679" s="2">
        <v>395896</v>
      </c>
      <c r="M679" s="3" t="s">
        <v>83</v>
      </c>
      <c r="N679" s="3" t="s">
        <v>45</v>
      </c>
      <c r="O679" s="3" t="s">
        <v>84</v>
      </c>
      <c r="P679" s="5">
        <v>6.2</v>
      </c>
      <c r="Q679" s="6">
        <v>4.84</v>
      </c>
      <c r="R679" s="2">
        <v>78482</v>
      </c>
      <c r="S679" s="2">
        <v>255</v>
      </c>
      <c r="T679" s="7">
        <v>41.13</v>
      </c>
      <c r="U679" s="8">
        <v>30</v>
      </c>
      <c r="V679" s="2">
        <v>9895191</v>
      </c>
      <c r="W679" s="3" t="s">
        <v>47</v>
      </c>
      <c r="X679" s="3" t="s">
        <v>48</v>
      </c>
      <c r="Y679" s="3" t="s">
        <v>49</v>
      </c>
      <c r="Z679" s="3" t="s">
        <v>50</v>
      </c>
      <c r="AA679" s="3" t="s">
        <v>51</v>
      </c>
      <c r="AB679" s="3" t="s">
        <v>52</v>
      </c>
      <c r="AC679" s="3" t="s">
        <v>85</v>
      </c>
    </row>
    <row r="680" spans="1:29" x14ac:dyDescent="0.25">
      <c r="A680" t="str">
        <f>VLOOKUP(AC680,'CORRELAÇÃO UNIDADES'!A:B,2,0)</f>
        <v>PROINFRA</v>
      </c>
      <c r="B680">
        <f t="shared" si="10"/>
        <v>3</v>
      </c>
      <c r="C680" s="2">
        <v>653679737</v>
      </c>
      <c r="D680" s="2">
        <v>109978</v>
      </c>
      <c r="E680" s="3" t="s">
        <v>39</v>
      </c>
      <c r="F680" s="4">
        <v>43894.689852268515</v>
      </c>
      <c r="G680" s="3" t="s">
        <v>101</v>
      </c>
      <c r="H680" s="3" t="s">
        <v>41</v>
      </c>
      <c r="I680" s="3" t="s">
        <v>81</v>
      </c>
      <c r="J680" s="3" t="s">
        <v>102</v>
      </c>
      <c r="K680" s="2">
        <v>2014</v>
      </c>
      <c r="L680" s="2">
        <v>395896</v>
      </c>
      <c r="M680" s="3" t="s">
        <v>83</v>
      </c>
      <c r="N680" s="3" t="s">
        <v>45</v>
      </c>
      <c r="O680" s="3" t="s">
        <v>84</v>
      </c>
      <c r="P680" s="5">
        <v>6.62</v>
      </c>
      <c r="Q680" s="6">
        <v>4.84</v>
      </c>
      <c r="R680" s="2">
        <v>68076</v>
      </c>
      <c r="S680" s="2">
        <v>240</v>
      </c>
      <c r="T680" s="7">
        <v>36.25</v>
      </c>
      <c r="U680" s="8">
        <v>32.03</v>
      </c>
      <c r="V680" s="2">
        <v>9895191</v>
      </c>
      <c r="W680" s="3" t="s">
        <v>47</v>
      </c>
      <c r="X680" s="3" t="s">
        <v>48</v>
      </c>
      <c r="Y680" s="3" t="s">
        <v>49</v>
      </c>
      <c r="Z680" s="3" t="s">
        <v>50</v>
      </c>
      <c r="AA680" s="3" t="s">
        <v>51</v>
      </c>
      <c r="AB680" s="3" t="s">
        <v>52</v>
      </c>
      <c r="AC680" s="3" t="s">
        <v>85</v>
      </c>
    </row>
    <row r="681" spans="1:29" x14ac:dyDescent="0.25">
      <c r="A681" t="str">
        <f>VLOOKUP(AC681,'CORRELAÇÃO UNIDADES'!A:B,2,0)</f>
        <v>DTCC</v>
      </c>
      <c r="B681">
        <f t="shared" si="10"/>
        <v>3</v>
      </c>
      <c r="C681" s="2">
        <v>653681095</v>
      </c>
      <c r="D681" s="2">
        <v>109978</v>
      </c>
      <c r="E681" s="3" t="s">
        <v>39</v>
      </c>
      <c r="F681" s="4">
        <v>43894.694373877312</v>
      </c>
      <c r="G681" s="3" t="s">
        <v>167</v>
      </c>
      <c r="H681" s="3" t="s">
        <v>41</v>
      </c>
      <c r="I681" s="3" t="s">
        <v>168</v>
      </c>
      <c r="J681" s="3" t="s">
        <v>43</v>
      </c>
      <c r="K681" s="2">
        <v>2010</v>
      </c>
      <c r="L681" s="2">
        <v>395896</v>
      </c>
      <c r="M681" s="3" t="s">
        <v>83</v>
      </c>
      <c r="N681" s="3" t="s">
        <v>45</v>
      </c>
      <c r="O681" s="3" t="s">
        <v>84</v>
      </c>
      <c r="P681" s="5">
        <v>31</v>
      </c>
      <c r="Q681" s="6">
        <v>4.84</v>
      </c>
      <c r="R681" s="2">
        <v>332233</v>
      </c>
      <c r="S681" s="2">
        <v>211</v>
      </c>
      <c r="T681" s="7">
        <v>6.81</v>
      </c>
      <c r="U681" s="8">
        <v>150</v>
      </c>
      <c r="V681" s="2">
        <v>9895191</v>
      </c>
      <c r="W681" s="3" t="s">
        <v>47</v>
      </c>
      <c r="X681" s="3" t="s">
        <v>48</v>
      </c>
      <c r="Y681" s="3" t="s">
        <v>49</v>
      </c>
      <c r="Z681" s="3" t="s">
        <v>50</v>
      </c>
      <c r="AA681" s="3" t="s">
        <v>51</v>
      </c>
      <c r="AB681" s="3" t="s">
        <v>52</v>
      </c>
      <c r="AC681" s="3" t="s">
        <v>53</v>
      </c>
    </row>
    <row r="682" spans="1:29" x14ac:dyDescent="0.25">
      <c r="A682" t="str">
        <f>VLOOKUP(AC682,'CORRELAÇÃO UNIDADES'!A:B,2,0)</f>
        <v>DTCC</v>
      </c>
      <c r="B682">
        <f t="shared" si="10"/>
        <v>3</v>
      </c>
      <c r="C682" s="2">
        <v>653727025</v>
      </c>
      <c r="D682" s="2">
        <v>109978</v>
      </c>
      <c r="E682" s="3" t="s">
        <v>39</v>
      </c>
      <c r="F682" s="4">
        <v>43894.844173611113</v>
      </c>
      <c r="G682" s="3" t="s">
        <v>556</v>
      </c>
      <c r="H682" s="3" t="s">
        <v>41</v>
      </c>
      <c r="I682" s="3" t="s">
        <v>553</v>
      </c>
      <c r="J682" s="3" t="s">
        <v>43</v>
      </c>
      <c r="K682" s="2">
        <v>2013</v>
      </c>
      <c r="L682" s="2">
        <v>68775056</v>
      </c>
      <c r="M682" s="3" t="s">
        <v>174</v>
      </c>
      <c r="N682" s="3" t="s">
        <v>45</v>
      </c>
      <c r="O682" s="3" t="s">
        <v>61</v>
      </c>
      <c r="P682" s="5">
        <v>350.64</v>
      </c>
      <c r="Q682" s="6">
        <v>3.66</v>
      </c>
      <c r="R682" s="2">
        <v>146725</v>
      </c>
      <c r="S682" s="2">
        <v>500</v>
      </c>
      <c r="T682" s="7">
        <v>1.43</v>
      </c>
      <c r="U682" s="8">
        <v>1283.83</v>
      </c>
      <c r="V682" s="2">
        <v>6103464</v>
      </c>
      <c r="W682" s="3" t="s">
        <v>190</v>
      </c>
      <c r="X682" s="3" t="s">
        <v>48</v>
      </c>
      <c r="Y682" s="3" t="s">
        <v>191</v>
      </c>
      <c r="Z682" s="3" t="s">
        <v>74</v>
      </c>
      <c r="AA682" s="3" t="s">
        <v>51</v>
      </c>
      <c r="AB682" s="3" t="s">
        <v>52</v>
      </c>
      <c r="AC682" s="3" t="s">
        <v>53</v>
      </c>
    </row>
    <row r="683" spans="1:29" x14ac:dyDescent="0.25">
      <c r="A683" t="str">
        <f>VLOOKUP(AC683,'CORRELAÇÃO UNIDADES'!A:B,2,0)</f>
        <v>DTCC</v>
      </c>
      <c r="B683">
        <f t="shared" si="10"/>
        <v>3</v>
      </c>
      <c r="C683" s="2">
        <v>653762219</v>
      </c>
      <c r="D683" s="2">
        <v>109978</v>
      </c>
      <c r="E683" s="3" t="s">
        <v>39</v>
      </c>
      <c r="F683" s="4">
        <v>43895.309808483798</v>
      </c>
      <c r="G683" s="3" t="s">
        <v>362</v>
      </c>
      <c r="H683" s="3" t="s">
        <v>41</v>
      </c>
      <c r="I683" s="3" t="s">
        <v>363</v>
      </c>
      <c r="J683" s="3" t="s">
        <v>364</v>
      </c>
      <c r="K683" s="2">
        <v>2007</v>
      </c>
      <c r="L683" s="2">
        <v>12461</v>
      </c>
      <c r="M683" s="3" t="s">
        <v>389</v>
      </c>
      <c r="N683" s="3" t="s">
        <v>45</v>
      </c>
      <c r="O683" s="3" t="s">
        <v>61</v>
      </c>
      <c r="P683" s="5">
        <v>72.03</v>
      </c>
      <c r="Q683" s="6">
        <v>4</v>
      </c>
      <c r="R683" s="2">
        <v>273318</v>
      </c>
      <c r="S683" s="2">
        <v>403</v>
      </c>
      <c r="T683" s="7">
        <v>5.59</v>
      </c>
      <c r="U683" s="8">
        <v>288.05</v>
      </c>
      <c r="V683" s="2">
        <v>9895191</v>
      </c>
      <c r="W683" s="3" t="s">
        <v>47</v>
      </c>
      <c r="X683" s="3" t="s">
        <v>48</v>
      </c>
      <c r="Y683" s="3" t="s">
        <v>49</v>
      </c>
      <c r="Z683" s="3" t="s">
        <v>50</v>
      </c>
      <c r="AA683" s="3" t="s">
        <v>51</v>
      </c>
      <c r="AB683" s="3" t="s">
        <v>52</v>
      </c>
      <c r="AC683" s="3" t="s">
        <v>53</v>
      </c>
    </row>
    <row r="684" spans="1:29" x14ac:dyDescent="0.25">
      <c r="A684" t="str">
        <f>VLOOKUP(AC684,'CORRELAÇÃO UNIDADES'!A:B,2,0)</f>
        <v>DTCC</v>
      </c>
      <c r="B684">
        <f t="shared" si="10"/>
        <v>3</v>
      </c>
      <c r="C684" s="2">
        <v>653793703</v>
      </c>
      <c r="D684" s="2">
        <v>109978</v>
      </c>
      <c r="E684" s="3" t="s">
        <v>39</v>
      </c>
      <c r="F684" s="4">
        <v>43895.384700925926</v>
      </c>
      <c r="G684" s="3" t="s">
        <v>127</v>
      </c>
      <c r="H684" s="3" t="s">
        <v>41</v>
      </c>
      <c r="I684" s="3" t="s">
        <v>65</v>
      </c>
      <c r="J684" s="3" t="s">
        <v>128</v>
      </c>
      <c r="K684" s="2">
        <v>2009</v>
      </c>
      <c r="L684" s="2">
        <v>395326</v>
      </c>
      <c r="M684" s="3" t="s">
        <v>463</v>
      </c>
      <c r="N684" s="3" t="s">
        <v>45</v>
      </c>
      <c r="O684" s="3" t="s">
        <v>84</v>
      </c>
      <c r="P684" s="5">
        <v>1</v>
      </c>
      <c r="Q684" s="6">
        <v>4.8</v>
      </c>
      <c r="R684" s="2">
        <v>121823</v>
      </c>
      <c r="S684" s="2">
        <v>150</v>
      </c>
      <c r="T684" s="7">
        <v>150</v>
      </c>
      <c r="U684" s="8">
        <v>4.8</v>
      </c>
      <c r="V684" s="2">
        <v>6103464</v>
      </c>
      <c r="W684" s="3" t="s">
        <v>190</v>
      </c>
      <c r="X684" s="3" t="s">
        <v>48</v>
      </c>
      <c r="Y684" s="3" t="s">
        <v>191</v>
      </c>
      <c r="Z684" s="3" t="s">
        <v>74</v>
      </c>
      <c r="AA684" s="3" t="s">
        <v>51</v>
      </c>
      <c r="AB684" s="3" t="s">
        <v>52</v>
      </c>
      <c r="AC684" s="3" t="s">
        <v>53</v>
      </c>
    </row>
    <row r="685" spans="1:29" x14ac:dyDescent="0.25">
      <c r="A685" t="str">
        <f>VLOOKUP(AC685,'CORRELAÇÃO UNIDADES'!A:B,2,0)</f>
        <v>DTCC</v>
      </c>
      <c r="B685">
        <f t="shared" si="10"/>
        <v>3</v>
      </c>
      <c r="C685" s="2">
        <v>653799412</v>
      </c>
      <c r="D685" s="2">
        <v>109978</v>
      </c>
      <c r="E685" s="3" t="s">
        <v>39</v>
      </c>
      <c r="F685" s="4">
        <v>43895.397470752316</v>
      </c>
      <c r="G685" s="3" t="s">
        <v>40</v>
      </c>
      <c r="H685" s="3" t="s">
        <v>41</v>
      </c>
      <c r="I685" s="3" t="s">
        <v>329</v>
      </c>
      <c r="J685" s="3" t="s">
        <v>43</v>
      </c>
      <c r="K685" s="2">
        <v>2015</v>
      </c>
      <c r="L685" s="2">
        <v>78048246</v>
      </c>
      <c r="M685" s="3" t="s">
        <v>458</v>
      </c>
      <c r="N685" s="3" t="s">
        <v>45</v>
      </c>
      <c r="O685" s="3" t="s">
        <v>46</v>
      </c>
      <c r="P685" s="5">
        <v>41.79</v>
      </c>
      <c r="Q685" s="6">
        <v>3.59</v>
      </c>
      <c r="R685" s="2">
        <v>97246</v>
      </c>
      <c r="S685" s="2">
        <v>272</v>
      </c>
      <c r="T685" s="7">
        <v>6.51</v>
      </c>
      <c r="U685" s="8">
        <v>150</v>
      </c>
      <c r="V685" s="2">
        <v>9895191</v>
      </c>
      <c r="W685" s="3" t="s">
        <v>47</v>
      </c>
      <c r="X685" s="3" t="s">
        <v>48</v>
      </c>
      <c r="Y685" s="3" t="s">
        <v>49</v>
      </c>
      <c r="Z685" s="3" t="s">
        <v>50</v>
      </c>
      <c r="AA685" s="3" t="s">
        <v>51</v>
      </c>
      <c r="AB685" s="3" t="s">
        <v>52</v>
      </c>
      <c r="AC685" s="3" t="s">
        <v>53</v>
      </c>
    </row>
    <row r="686" spans="1:29" x14ac:dyDescent="0.25">
      <c r="A686" t="str">
        <f>VLOOKUP(AC686,'CORRELAÇÃO UNIDADES'!A:B,2,0)</f>
        <v>PROINFRA</v>
      </c>
      <c r="B686">
        <f t="shared" si="10"/>
        <v>3</v>
      </c>
      <c r="C686" s="2">
        <v>653799694</v>
      </c>
      <c r="D686" s="2">
        <v>109978</v>
      </c>
      <c r="E686" s="3" t="s">
        <v>39</v>
      </c>
      <c r="F686" s="4">
        <v>43895.39840578704</v>
      </c>
      <c r="G686" s="3" t="s">
        <v>152</v>
      </c>
      <c r="H686" s="3" t="s">
        <v>41</v>
      </c>
      <c r="I686" s="3" t="s">
        <v>131</v>
      </c>
      <c r="J686" s="3" t="s">
        <v>43</v>
      </c>
      <c r="K686" s="2">
        <v>2016</v>
      </c>
      <c r="L686" s="2">
        <v>395326</v>
      </c>
      <c r="M686" s="3" t="s">
        <v>463</v>
      </c>
      <c r="N686" s="3" t="s">
        <v>45</v>
      </c>
      <c r="O686" s="3" t="s">
        <v>84</v>
      </c>
      <c r="P686" s="5">
        <v>3</v>
      </c>
      <c r="Q686" s="6">
        <v>4.79</v>
      </c>
      <c r="R686" s="2">
        <v>111770</v>
      </c>
      <c r="S686" s="2">
        <v>5</v>
      </c>
      <c r="T686" s="7">
        <v>1.67</v>
      </c>
      <c r="U686" s="8">
        <v>14.36</v>
      </c>
      <c r="V686" s="2">
        <v>11396534</v>
      </c>
      <c r="W686" s="3" t="s">
        <v>72</v>
      </c>
      <c r="X686" s="3" t="s">
        <v>48</v>
      </c>
      <c r="Y686" s="3" t="s">
        <v>73</v>
      </c>
      <c r="Z686" s="3" t="s">
        <v>74</v>
      </c>
      <c r="AA686" s="3" t="s">
        <v>51</v>
      </c>
      <c r="AB686" s="3" t="s">
        <v>52</v>
      </c>
      <c r="AC686" s="3" t="s">
        <v>75</v>
      </c>
    </row>
    <row r="687" spans="1:29" x14ac:dyDescent="0.25">
      <c r="A687" t="str">
        <f>VLOOKUP(AC687,'CORRELAÇÃO UNIDADES'!A:B,2,0)</f>
        <v>PROINFRA</v>
      </c>
      <c r="B687">
        <f t="shared" si="10"/>
        <v>3</v>
      </c>
      <c r="C687" s="2">
        <v>653799991</v>
      </c>
      <c r="D687" s="2">
        <v>109978</v>
      </c>
      <c r="E687" s="3" t="s">
        <v>39</v>
      </c>
      <c r="F687" s="4">
        <v>43895.398998101853</v>
      </c>
      <c r="G687" s="3" t="s">
        <v>142</v>
      </c>
      <c r="H687" s="3" t="s">
        <v>41</v>
      </c>
      <c r="I687" s="3" t="s">
        <v>136</v>
      </c>
      <c r="J687" s="3" t="s">
        <v>43</v>
      </c>
      <c r="K687" s="2">
        <v>2011</v>
      </c>
      <c r="L687" s="2">
        <v>395326</v>
      </c>
      <c r="M687" s="3" t="s">
        <v>463</v>
      </c>
      <c r="N687" s="3" t="s">
        <v>45</v>
      </c>
      <c r="O687" s="3" t="s">
        <v>84</v>
      </c>
      <c r="P687" s="5">
        <v>3</v>
      </c>
      <c r="Q687" s="6">
        <v>4.79</v>
      </c>
      <c r="R687" s="2">
        <v>111770</v>
      </c>
      <c r="S687" s="2">
        <v>5</v>
      </c>
      <c r="T687" s="7">
        <v>1.67</v>
      </c>
      <c r="U687" s="8">
        <v>14.36</v>
      </c>
      <c r="V687" s="2">
        <v>11396534</v>
      </c>
      <c r="W687" s="3" t="s">
        <v>72</v>
      </c>
      <c r="X687" s="3" t="s">
        <v>48</v>
      </c>
      <c r="Y687" s="3" t="s">
        <v>73</v>
      </c>
      <c r="Z687" s="3" t="s">
        <v>74</v>
      </c>
      <c r="AA687" s="3" t="s">
        <v>51</v>
      </c>
      <c r="AB687" s="3" t="s">
        <v>52</v>
      </c>
      <c r="AC687" s="3" t="s">
        <v>75</v>
      </c>
    </row>
    <row r="688" spans="1:29" x14ac:dyDescent="0.25">
      <c r="A688" t="str">
        <f>VLOOKUP(AC688,'CORRELAÇÃO UNIDADES'!A:B,2,0)</f>
        <v>PROINFRA</v>
      </c>
      <c r="B688">
        <f t="shared" si="10"/>
        <v>3</v>
      </c>
      <c r="C688" s="2">
        <v>653800097</v>
      </c>
      <c r="D688" s="2">
        <v>109978</v>
      </c>
      <c r="E688" s="3" t="s">
        <v>39</v>
      </c>
      <c r="F688" s="4">
        <v>43895.399355208334</v>
      </c>
      <c r="G688" s="3" t="s">
        <v>135</v>
      </c>
      <c r="H688" s="3" t="s">
        <v>41</v>
      </c>
      <c r="I688" s="3" t="s">
        <v>136</v>
      </c>
      <c r="J688" s="3" t="s">
        <v>43</v>
      </c>
      <c r="K688" s="2">
        <v>2011</v>
      </c>
      <c r="L688" s="2">
        <v>395326</v>
      </c>
      <c r="M688" s="3" t="s">
        <v>463</v>
      </c>
      <c r="N688" s="3" t="s">
        <v>45</v>
      </c>
      <c r="O688" s="3" t="s">
        <v>84</v>
      </c>
      <c r="P688" s="5">
        <v>3</v>
      </c>
      <c r="Q688" s="6">
        <v>4.79</v>
      </c>
      <c r="R688" s="2">
        <v>111770</v>
      </c>
      <c r="S688" s="2">
        <v>5</v>
      </c>
      <c r="T688" s="7">
        <v>1.67</v>
      </c>
      <c r="U688" s="8">
        <v>14.36</v>
      </c>
      <c r="V688" s="2">
        <v>11396534</v>
      </c>
      <c r="W688" s="3" t="s">
        <v>72</v>
      </c>
      <c r="X688" s="3" t="s">
        <v>48</v>
      </c>
      <c r="Y688" s="3" t="s">
        <v>73</v>
      </c>
      <c r="Z688" s="3" t="s">
        <v>74</v>
      </c>
      <c r="AA688" s="3" t="s">
        <v>51</v>
      </c>
      <c r="AB688" s="3" t="s">
        <v>52</v>
      </c>
      <c r="AC688" s="3" t="s">
        <v>75</v>
      </c>
    </row>
    <row r="689" spans="1:29" x14ac:dyDescent="0.25">
      <c r="A689" t="str">
        <f>VLOOKUP(AC689,'CORRELAÇÃO UNIDADES'!A:B,2,0)</f>
        <v>PROINFRA</v>
      </c>
      <c r="B689">
        <f t="shared" si="10"/>
        <v>3</v>
      </c>
      <c r="C689" s="2">
        <v>653800198</v>
      </c>
      <c r="D689" s="2">
        <v>109978</v>
      </c>
      <c r="E689" s="3" t="s">
        <v>39</v>
      </c>
      <c r="F689" s="4">
        <v>43895.399695636574</v>
      </c>
      <c r="G689" s="3" t="s">
        <v>144</v>
      </c>
      <c r="H689" s="3" t="s">
        <v>41</v>
      </c>
      <c r="I689" s="3" t="s">
        <v>136</v>
      </c>
      <c r="J689" s="3" t="s">
        <v>43</v>
      </c>
      <c r="K689" s="2">
        <v>2011</v>
      </c>
      <c r="L689" s="2">
        <v>395326</v>
      </c>
      <c r="M689" s="3" t="s">
        <v>463</v>
      </c>
      <c r="N689" s="3" t="s">
        <v>45</v>
      </c>
      <c r="O689" s="3" t="s">
        <v>84</v>
      </c>
      <c r="P689" s="5">
        <v>3</v>
      </c>
      <c r="Q689" s="6">
        <v>4.79</v>
      </c>
      <c r="R689" s="2">
        <v>111770</v>
      </c>
      <c r="S689" s="2">
        <v>5</v>
      </c>
      <c r="T689" s="7">
        <v>1.67</v>
      </c>
      <c r="U689" s="8">
        <v>14.36</v>
      </c>
      <c r="V689" s="2">
        <v>11396534</v>
      </c>
      <c r="W689" s="3" t="s">
        <v>72</v>
      </c>
      <c r="X689" s="3" t="s">
        <v>48</v>
      </c>
      <c r="Y689" s="3" t="s">
        <v>73</v>
      </c>
      <c r="Z689" s="3" t="s">
        <v>74</v>
      </c>
      <c r="AA689" s="3" t="s">
        <v>51</v>
      </c>
      <c r="AB689" s="3" t="s">
        <v>52</v>
      </c>
      <c r="AC689" s="3" t="s">
        <v>75</v>
      </c>
    </row>
    <row r="690" spans="1:29" x14ac:dyDescent="0.25">
      <c r="A690" t="str">
        <f>VLOOKUP(AC690,'CORRELAÇÃO UNIDADES'!A:B,2,0)</f>
        <v>PROINFRA</v>
      </c>
      <c r="B690">
        <f t="shared" si="10"/>
        <v>3</v>
      </c>
      <c r="C690" s="2">
        <v>653800302</v>
      </c>
      <c r="D690" s="2">
        <v>109978</v>
      </c>
      <c r="E690" s="3" t="s">
        <v>39</v>
      </c>
      <c r="F690" s="4">
        <v>43895.400034409722</v>
      </c>
      <c r="G690" s="3" t="s">
        <v>140</v>
      </c>
      <c r="H690" s="3" t="s">
        <v>41</v>
      </c>
      <c r="I690" s="3" t="s">
        <v>131</v>
      </c>
      <c r="J690" s="3" t="s">
        <v>43</v>
      </c>
      <c r="K690" s="2">
        <v>2012</v>
      </c>
      <c r="L690" s="2">
        <v>395326</v>
      </c>
      <c r="M690" s="3" t="s">
        <v>463</v>
      </c>
      <c r="N690" s="3" t="s">
        <v>45</v>
      </c>
      <c r="O690" s="3" t="s">
        <v>84</v>
      </c>
      <c r="P690" s="5">
        <v>3</v>
      </c>
      <c r="Q690" s="6">
        <v>4.79</v>
      </c>
      <c r="R690" s="2">
        <v>111770</v>
      </c>
      <c r="S690" s="2">
        <v>5</v>
      </c>
      <c r="T690" s="7">
        <v>1.67</v>
      </c>
      <c r="U690" s="8">
        <v>14.36</v>
      </c>
      <c r="V690" s="2">
        <v>11396534</v>
      </c>
      <c r="W690" s="3" t="s">
        <v>72</v>
      </c>
      <c r="X690" s="3" t="s">
        <v>48</v>
      </c>
      <c r="Y690" s="3" t="s">
        <v>73</v>
      </c>
      <c r="Z690" s="3" t="s">
        <v>74</v>
      </c>
      <c r="AA690" s="3" t="s">
        <v>51</v>
      </c>
      <c r="AB690" s="3" t="s">
        <v>52</v>
      </c>
      <c r="AC690" s="3" t="s">
        <v>75</v>
      </c>
    </row>
    <row r="691" spans="1:29" x14ac:dyDescent="0.25">
      <c r="A691" t="str">
        <f>VLOOKUP(AC691,'CORRELAÇÃO UNIDADES'!A:B,2,0)</f>
        <v>PROINFRA</v>
      </c>
      <c r="B691">
        <f t="shared" si="10"/>
        <v>3</v>
      </c>
      <c r="C691" s="2">
        <v>653800404</v>
      </c>
      <c r="D691" s="2">
        <v>109978</v>
      </c>
      <c r="E691" s="3" t="s">
        <v>39</v>
      </c>
      <c r="F691" s="4">
        <v>43895.400372523145</v>
      </c>
      <c r="G691" s="3" t="s">
        <v>148</v>
      </c>
      <c r="H691" s="3" t="s">
        <v>41</v>
      </c>
      <c r="I691" s="3" t="s">
        <v>131</v>
      </c>
      <c r="J691" s="3" t="s">
        <v>43</v>
      </c>
      <c r="K691" s="2">
        <v>2012</v>
      </c>
      <c r="L691" s="2">
        <v>395326</v>
      </c>
      <c r="M691" s="3" t="s">
        <v>463</v>
      </c>
      <c r="N691" s="3" t="s">
        <v>45</v>
      </c>
      <c r="O691" s="3" t="s">
        <v>84</v>
      </c>
      <c r="P691" s="5">
        <v>3</v>
      </c>
      <c r="Q691" s="6">
        <v>4.79</v>
      </c>
      <c r="R691" s="2">
        <v>111770</v>
      </c>
      <c r="S691" s="2">
        <v>5</v>
      </c>
      <c r="T691" s="7">
        <v>1.67</v>
      </c>
      <c r="U691" s="8">
        <v>14.36</v>
      </c>
      <c r="V691" s="2">
        <v>11396534</v>
      </c>
      <c r="W691" s="3" t="s">
        <v>72</v>
      </c>
      <c r="X691" s="3" t="s">
        <v>48</v>
      </c>
      <c r="Y691" s="3" t="s">
        <v>73</v>
      </c>
      <c r="Z691" s="3" t="s">
        <v>74</v>
      </c>
      <c r="AA691" s="3" t="s">
        <v>51</v>
      </c>
      <c r="AB691" s="3" t="s">
        <v>52</v>
      </c>
      <c r="AC691" s="3" t="s">
        <v>75</v>
      </c>
    </row>
    <row r="692" spans="1:29" x14ac:dyDescent="0.25">
      <c r="A692" t="str">
        <f>VLOOKUP(AC692,'CORRELAÇÃO UNIDADES'!A:B,2,0)</f>
        <v>PROINFRA</v>
      </c>
      <c r="B692">
        <f t="shared" si="10"/>
        <v>3</v>
      </c>
      <c r="C692" s="2">
        <v>653800505</v>
      </c>
      <c r="D692" s="2">
        <v>109978</v>
      </c>
      <c r="E692" s="3" t="s">
        <v>39</v>
      </c>
      <c r="F692" s="4">
        <v>43895.400686724533</v>
      </c>
      <c r="G692" s="3" t="s">
        <v>146</v>
      </c>
      <c r="H692" s="3" t="s">
        <v>41</v>
      </c>
      <c r="I692" s="3" t="s">
        <v>131</v>
      </c>
      <c r="J692" s="3" t="s">
        <v>43</v>
      </c>
      <c r="K692" s="2">
        <v>2016</v>
      </c>
      <c r="L692" s="2">
        <v>395326</v>
      </c>
      <c r="M692" s="3" t="s">
        <v>463</v>
      </c>
      <c r="N692" s="3" t="s">
        <v>45</v>
      </c>
      <c r="O692" s="3" t="s">
        <v>84</v>
      </c>
      <c r="P692" s="5">
        <v>3</v>
      </c>
      <c r="Q692" s="6">
        <v>4.79</v>
      </c>
      <c r="R692" s="2">
        <v>111770</v>
      </c>
      <c r="S692" s="2">
        <v>5</v>
      </c>
      <c r="T692" s="7">
        <v>1.67</v>
      </c>
      <c r="U692" s="8">
        <v>14.36</v>
      </c>
      <c r="V692" s="2">
        <v>11396534</v>
      </c>
      <c r="W692" s="3" t="s">
        <v>72</v>
      </c>
      <c r="X692" s="3" t="s">
        <v>48</v>
      </c>
      <c r="Y692" s="3" t="s">
        <v>73</v>
      </c>
      <c r="Z692" s="3" t="s">
        <v>74</v>
      </c>
      <c r="AA692" s="3" t="s">
        <v>51</v>
      </c>
      <c r="AB692" s="3" t="s">
        <v>52</v>
      </c>
      <c r="AC692" s="3" t="s">
        <v>75</v>
      </c>
    </row>
    <row r="693" spans="1:29" x14ac:dyDescent="0.25">
      <c r="A693" t="str">
        <f>VLOOKUP(AC693,'CORRELAÇÃO UNIDADES'!A:B,2,0)</f>
        <v>PROINFRA</v>
      </c>
      <c r="B693">
        <f t="shared" si="10"/>
        <v>3</v>
      </c>
      <c r="C693" s="2">
        <v>653800619</v>
      </c>
      <c r="D693" s="2">
        <v>109978</v>
      </c>
      <c r="E693" s="3" t="s">
        <v>39</v>
      </c>
      <c r="F693" s="4">
        <v>43895.401069560183</v>
      </c>
      <c r="G693" s="3" t="s">
        <v>130</v>
      </c>
      <c r="H693" s="3" t="s">
        <v>41</v>
      </c>
      <c r="I693" s="3" t="s">
        <v>131</v>
      </c>
      <c r="J693" s="3" t="s">
        <v>43</v>
      </c>
      <c r="K693" s="2">
        <v>2012</v>
      </c>
      <c r="L693" s="2">
        <v>395326</v>
      </c>
      <c r="M693" s="3" t="s">
        <v>463</v>
      </c>
      <c r="N693" s="3" t="s">
        <v>45</v>
      </c>
      <c r="O693" s="3" t="s">
        <v>84</v>
      </c>
      <c r="P693" s="5">
        <v>3</v>
      </c>
      <c r="Q693" s="6">
        <v>4.79</v>
      </c>
      <c r="R693" s="2">
        <v>111770</v>
      </c>
      <c r="S693" s="2">
        <v>5</v>
      </c>
      <c r="T693" s="7">
        <v>1.67</v>
      </c>
      <c r="U693" s="8">
        <v>14.36</v>
      </c>
      <c r="V693" s="2">
        <v>11396534</v>
      </c>
      <c r="W693" s="3" t="s">
        <v>72</v>
      </c>
      <c r="X693" s="3" t="s">
        <v>48</v>
      </c>
      <c r="Y693" s="3" t="s">
        <v>73</v>
      </c>
      <c r="Z693" s="3" t="s">
        <v>74</v>
      </c>
      <c r="AA693" s="3" t="s">
        <v>51</v>
      </c>
      <c r="AB693" s="3" t="s">
        <v>52</v>
      </c>
      <c r="AC693" s="3" t="s">
        <v>75</v>
      </c>
    </row>
    <row r="694" spans="1:29" x14ac:dyDescent="0.25">
      <c r="A694" t="str">
        <f>VLOOKUP(AC694,'CORRELAÇÃO UNIDADES'!A:B,2,0)</f>
        <v>PROINFRA</v>
      </c>
      <c r="B694">
        <f t="shared" si="10"/>
        <v>3</v>
      </c>
      <c r="C694" s="2">
        <v>653800744</v>
      </c>
      <c r="D694" s="2">
        <v>109978</v>
      </c>
      <c r="E694" s="3" t="s">
        <v>39</v>
      </c>
      <c r="F694" s="4">
        <v>43895.401486377312</v>
      </c>
      <c r="G694" s="3" t="s">
        <v>138</v>
      </c>
      <c r="H694" s="3" t="s">
        <v>41</v>
      </c>
      <c r="I694" s="3" t="s">
        <v>131</v>
      </c>
      <c r="J694" s="3" t="s">
        <v>43</v>
      </c>
      <c r="K694" s="2">
        <v>2016</v>
      </c>
      <c r="L694" s="2">
        <v>395326</v>
      </c>
      <c r="M694" s="3" t="s">
        <v>463</v>
      </c>
      <c r="N694" s="3" t="s">
        <v>45</v>
      </c>
      <c r="O694" s="3" t="s">
        <v>84</v>
      </c>
      <c r="P694" s="5">
        <v>3</v>
      </c>
      <c r="Q694" s="6">
        <v>4.79</v>
      </c>
      <c r="R694" s="2">
        <v>111770</v>
      </c>
      <c r="S694" s="2">
        <v>5</v>
      </c>
      <c r="T694" s="7">
        <v>1.67</v>
      </c>
      <c r="U694" s="8">
        <v>14.36</v>
      </c>
      <c r="V694" s="2">
        <v>11396534</v>
      </c>
      <c r="W694" s="3" t="s">
        <v>72</v>
      </c>
      <c r="X694" s="3" t="s">
        <v>48</v>
      </c>
      <c r="Y694" s="3" t="s">
        <v>73</v>
      </c>
      <c r="Z694" s="3" t="s">
        <v>74</v>
      </c>
      <c r="AA694" s="3" t="s">
        <v>51</v>
      </c>
      <c r="AB694" s="3" t="s">
        <v>52</v>
      </c>
      <c r="AC694" s="3" t="s">
        <v>75</v>
      </c>
    </row>
    <row r="695" spans="1:29" x14ac:dyDescent="0.25">
      <c r="A695" t="str">
        <f>VLOOKUP(AC695,'CORRELAÇÃO UNIDADES'!A:B,2,0)</f>
        <v>PROINFRA</v>
      </c>
      <c r="B695">
        <f t="shared" si="10"/>
        <v>3</v>
      </c>
      <c r="C695" s="2">
        <v>653800982</v>
      </c>
      <c r="D695" s="2">
        <v>109978</v>
      </c>
      <c r="E695" s="3" t="s">
        <v>39</v>
      </c>
      <c r="F695" s="4">
        <v>43895.401833946758</v>
      </c>
      <c r="G695" s="3" t="s">
        <v>150</v>
      </c>
      <c r="H695" s="3" t="s">
        <v>41</v>
      </c>
      <c r="I695" s="3" t="s">
        <v>131</v>
      </c>
      <c r="J695" s="3" t="s">
        <v>43</v>
      </c>
      <c r="K695" s="2">
        <v>2016</v>
      </c>
      <c r="L695" s="2">
        <v>395326</v>
      </c>
      <c r="M695" s="3" t="s">
        <v>463</v>
      </c>
      <c r="N695" s="3" t="s">
        <v>45</v>
      </c>
      <c r="O695" s="3" t="s">
        <v>84</v>
      </c>
      <c r="P695" s="5">
        <v>3</v>
      </c>
      <c r="Q695" s="6">
        <v>4.79</v>
      </c>
      <c r="R695" s="2">
        <v>111770</v>
      </c>
      <c r="S695" s="2">
        <v>5</v>
      </c>
      <c r="T695" s="7">
        <v>1.67</v>
      </c>
      <c r="U695" s="8">
        <v>14.36</v>
      </c>
      <c r="V695" s="2">
        <v>11396534</v>
      </c>
      <c r="W695" s="3" t="s">
        <v>72</v>
      </c>
      <c r="X695" s="3" t="s">
        <v>48</v>
      </c>
      <c r="Y695" s="3" t="s">
        <v>73</v>
      </c>
      <c r="Z695" s="3" t="s">
        <v>74</v>
      </c>
      <c r="AA695" s="3" t="s">
        <v>51</v>
      </c>
      <c r="AB695" s="3" t="s">
        <v>52</v>
      </c>
      <c r="AC695" s="3" t="s">
        <v>75</v>
      </c>
    </row>
    <row r="696" spans="1:29" x14ac:dyDescent="0.25">
      <c r="A696" t="str">
        <f>VLOOKUP(AC696,'CORRELAÇÃO UNIDADES'!A:B,2,0)</f>
        <v>PROINFRA</v>
      </c>
      <c r="B696">
        <f t="shared" si="10"/>
        <v>3</v>
      </c>
      <c r="C696" s="2">
        <v>653806859</v>
      </c>
      <c r="D696" s="2">
        <v>109978</v>
      </c>
      <c r="E696" s="3" t="s">
        <v>39</v>
      </c>
      <c r="F696" s="4">
        <v>43895.416068553241</v>
      </c>
      <c r="G696" s="3" t="s">
        <v>238</v>
      </c>
      <c r="H696" s="3" t="s">
        <v>41</v>
      </c>
      <c r="I696" s="3" t="s">
        <v>239</v>
      </c>
      <c r="J696" s="3" t="s">
        <v>43</v>
      </c>
      <c r="K696" s="2">
        <v>2015</v>
      </c>
      <c r="L696" s="2">
        <v>1958362</v>
      </c>
      <c r="M696" s="3" t="s">
        <v>240</v>
      </c>
      <c r="N696" s="3" t="s">
        <v>45</v>
      </c>
      <c r="O696" s="3" t="s">
        <v>84</v>
      </c>
      <c r="P696" s="5">
        <v>31</v>
      </c>
      <c r="Q696" s="6">
        <v>4.84</v>
      </c>
      <c r="R696" s="2">
        <v>32747</v>
      </c>
      <c r="S696" s="2">
        <v>256</v>
      </c>
      <c r="T696" s="7">
        <v>8.26</v>
      </c>
      <c r="U696" s="8">
        <v>150</v>
      </c>
      <c r="V696" s="2">
        <v>9895191</v>
      </c>
      <c r="W696" s="3" t="s">
        <v>47</v>
      </c>
      <c r="X696" s="3" t="s">
        <v>48</v>
      </c>
      <c r="Y696" s="3" t="s">
        <v>49</v>
      </c>
      <c r="Z696" s="3" t="s">
        <v>50</v>
      </c>
      <c r="AA696" s="3" t="s">
        <v>51</v>
      </c>
      <c r="AB696" s="3" t="s">
        <v>52</v>
      </c>
      <c r="AC696" s="3" t="s">
        <v>75</v>
      </c>
    </row>
    <row r="697" spans="1:29" x14ac:dyDescent="0.25">
      <c r="A697" t="str">
        <f>VLOOKUP(AC697,'CORRELAÇÃO UNIDADES'!A:B,2,0)</f>
        <v>DTCC</v>
      </c>
      <c r="B697">
        <f t="shared" si="10"/>
        <v>3</v>
      </c>
      <c r="C697" s="2">
        <v>653815099</v>
      </c>
      <c r="D697" s="2">
        <v>109978</v>
      </c>
      <c r="E697" s="3" t="s">
        <v>39</v>
      </c>
      <c r="F697" s="4">
        <v>43895.434803391203</v>
      </c>
      <c r="G697" s="3" t="s">
        <v>330</v>
      </c>
      <c r="H697" s="3" t="s">
        <v>41</v>
      </c>
      <c r="I697" s="3" t="s">
        <v>253</v>
      </c>
      <c r="J697" s="3" t="s">
        <v>43</v>
      </c>
      <c r="K697" s="2">
        <v>2012</v>
      </c>
      <c r="L697" s="2">
        <v>11984333</v>
      </c>
      <c r="M697" s="3" t="s">
        <v>58</v>
      </c>
      <c r="N697" s="3" t="s">
        <v>45</v>
      </c>
      <c r="O697" s="3" t="s">
        <v>84</v>
      </c>
      <c r="P697" s="5">
        <v>31.32</v>
      </c>
      <c r="Q697" s="6">
        <v>4.79</v>
      </c>
      <c r="R697" s="2">
        <v>195186</v>
      </c>
      <c r="S697" s="2">
        <v>270</v>
      </c>
      <c r="T697" s="7">
        <v>8.6199999999999992</v>
      </c>
      <c r="U697" s="8">
        <v>150</v>
      </c>
      <c r="V697" s="2">
        <v>11396534</v>
      </c>
      <c r="W697" s="3" t="s">
        <v>72</v>
      </c>
      <c r="X697" s="3" t="s">
        <v>48</v>
      </c>
      <c r="Y697" s="3" t="s">
        <v>73</v>
      </c>
      <c r="Z697" s="3" t="s">
        <v>74</v>
      </c>
      <c r="AA697" s="3" t="s">
        <v>51</v>
      </c>
      <c r="AB697" s="3" t="s">
        <v>52</v>
      </c>
      <c r="AC697" s="3" t="s">
        <v>53</v>
      </c>
    </row>
    <row r="698" spans="1:29" x14ac:dyDescent="0.25">
      <c r="A698" t="str">
        <f>VLOOKUP(AC698,'CORRELAÇÃO UNIDADES'!A:B,2,0)</f>
        <v>DTCC</v>
      </c>
      <c r="B698">
        <f t="shared" si="10"/>
        <v>3</v>
      </c>
      <c r="C698" s="2">
        <v>653831518</v>
      </c>
      <c r="D698" s="2">
        <v>109978</v>
      </c>
      <c r="E698" s="3" t="s">
        <v>39</v>
      </c>
      <c r="F698" s="4">
        <v>43895.49308591435</v>
      </c>
      <c r="G698" s="3" t="s">
        <v>484</v>
      </c>
      <c r="H698" s="3" t="s">
        <v>41</v>
      </c>
      <c r="I698" s="3" t="s">
        <v>253</v>
      </c>
      <c r="J698" s="3" t="s">
        <v>485</v>
      </c>
      <c r="K698" s="2">
        <v>2012</v>
      </c>
      <c r="L698" s="2">
        <v>395469</v>
      </c>
      <c r="M698" s="3" t="s">
        <v>423</v>
      </c>
      <c r="N698" s="3" t="s">
        <v>45</v>
      </c>
      <c r="O698" s="3" t="s">
        <v>84</v>
      </c>
      <c r="P698" s="5">
        <v>37.700000000000003</v>
      </c>
      <c r="Q698" s="6">
        <v>4.84</v>
      </c>
      <c r="R698" s="2">
        <v>246250</v>
      </c>
      <c r="S698" s="2">
        <v>374</v>
      </c>
      <c r="T698" s="7">
        <v>9.92</v>
      </c>
      <c r="U698" s="8">
        <v>182.39</v>
      </c>
      <c r="V698" s="2">
        <v>9895191</v>
      </c>
      <c r="W698" s="3" t="s">
        <v>47</v>
      </c>
      <c r="X698" s="3" t="s">
        <v>48</v>
      </c>
      <c r="Y698" s="3" t="s">
        <v>49</v>
      </c>
      <c r="Z698" s="3" t="s">
        <v>50</v>
      </c>
      <c r="AA698" s="3" t="s">
        <v>51</v>
      </c>
      <c r="AB698" s="3" t="s">
        <v>52</v>
      </c>
      <c r="AC698" s="3" t="s">
        <v>53</v>
      </c>
    </row>
    <row r="699" spans="1:29" x14ac:dyDescent="0.25">
      <c r="A699" t="str">
        <f>VLOOKUP(AC699,'CORRELAÇÃO UNIDADES'!A:B,2,0)</f>
        <v>DGTI</v>
      </c>
      <c r="B699">
        <f t="shared" si="10"/>
        <v>3</v>
      </c>
      <c r="C699" s="2">
        <v>653842511</v>
      </c>
      <c r="D699" s="2">
        <v>109978</v>
      </c>
      <c r="E699" s="3" t="s">
        <v>39</v>
      </c>
      <c r="F699" s="4">
        <v>43895.53582164352</v>
      </c>
      <c r="G699" s="3" t="s">
        <v>348</v>
      </c>
      <c r="H699" s="3" t="s">
        <v>41</v>
      </c>
      <c r="I699" s="3" t="s">
        <v>239</v>
      </c>
      <c r="J699" s="3" t="s">
        <v>349</v>
      </c>
      <c r="K699" s="2">
        <v>2015</v>
      </c>
      <c r="L699" s="2">
        <v>45197865</v>
      </c>
      <c r="M699" s="3" t="s">
        <v>189</v>
      </c>
      <c r="N699" s="3" t="s">
        <v>45</v>
      </c>
      <c r="O699" s="3" t="s">
        <v>46</v>
      </c>
      <c r="P699" s="5">
        <v>41</v>
      </c>
      <c r="Q699" s="6">
        <v>3.55</v>
      </c>
      <c r="R699" s="2">
        <v>46418</v>
      </c>
      <c r="S699" s="2">
        <v>298</v>
      </c>
      <c r="T699" s="7">
        <v>7.27</v>
      </c>
      <c r="U699" s="8">
        <v>145.57</v>
      </c>
      <c r="V699" s="2">
        <v>9895191</v>
      </c>
      <c r="W699" s="3" t="s">
        <v>47</v>
      </c>
      <c r="X699" s="3" t="s">
        <v>48</v>
      </c>
      <c r="Y699" s="3" t="s">
        <v>49</v>
      </c>
      <c r="Z699" s="3" t="s">
        <v>50</v>
      </c>
      <c r="AA699" s="3" t="s">
        <v>51</v>
      </c>
      <c r="AB699" s="3" t="s">
        <v>52</v>
      </c>
      <c r="AC699" s="3" t="s">
        <v>291</v>
      </c>
    </row>
    <row r="700" spans="1:29" x14ac:dyDescent="0.25">
      <c r="A700" t="str">
        <f>VLOOKUP(AC700,'CORRELAÇÃO UNIDADES'!A:B,2,0)</f>
        <v>DTCC</v>
      </c>
      <c r="B700">
        <f t="shared" si="10"/>
        <v>3</v>
      </c>
      <c r="C700" s="2">
        <v>653850323</v>
      </c>
      <c r="D700" s="2">
        <v>109978</v>
      </c>
      <c r="E700" s="3" t="s">
        <v>39</v>
      </c>
      <c r="F700" s="4">
        <v>43895.569208981484</v>
      </c>
      <c r="G700" s="3" t="s">
        <v>206</v>
      </c>
      <c r="H700" s="3" t="s">
        <v>41</v>
      </c>
      <c r="I700" s="3" t="s">
        <v>60</v>
      </c>
      <c r="J700" s="3" t="s">
        <v>207</v>
      </c>
      <c r="K700" s="2">
        <v>2011</v>
      </c>
      <c r="L700" s="2">
        <v>1670814</v>
      </c>
      <c r="M700" s="3" t="s">
        <v>114</v>
      </c>
      <c r="N700" s="3" t="s">
        <v>45</v>
      </c>
      <c r="O700" s="3" t="s">
        <v>106</v>
      </c>
      <c r="P700" s="5">
        <v>66.5</v>
      </c>
      <c r="Q700" s="6">
        <v>3.68</v>
      </c>
      <c r="R700" s="2">
        <v>123786</v>
      </c>
      <c r="S700" s="2">
        <v>301</v>
      </c>
      <c r="T700" s="7">
        <v>4.53</v>
      </c>
      <c r="U700" s="8">
        <v>244.99</v>
      </c>
      <c r="V700" s="2">
        <v>6103464</v>
      </c>
      <c r="W700" s="3" t="s">
        <v>190</v>
      </c>
      <c r="X700" s="3" t="s">
        <v>48</v>
      </c>
      <c r="Y700" s="3" t="s">
        <v>191</v>
      </c>
      <c r="Z700" s="3" t="s">
        <v>74</v>
      </c>
      <c r="AA700" s="3" t="s">
        <v>51</v>
      </c>
      <c r="AB700" s="3" t="s">
        <v>52</v>
      </c>
      <c r="AC700" s="3" t="s">
        <v>53</v>
      </c>
    </row>
    <row r="701" spans="1:29" x14ac:dyDescent="0.25">
      <c r="A701" t="str">
        <f>VLOOKUP(AC701,'CORRELAÇÃO UNIDADES'!A:B,2,0)</f>
        <v>DTCC</v>
      </c>
      <c r="B701">
        <f t="shared" si="10"/>
        <v>3</v>
      </c>
      <c r="C701" s="2">
        <v>653881167</v>
      </c>
      <c r="D701" s="2">
        <v>109978</v>
      </c>
      <c r="E701" s="3" t="s">
        <v>39</v>
      </c>
      <c r="F701" s="4">
        <v>43895.663863425929</v>
      </c>
      <c r="G701" s="3" t="s">
        <v>484</v>
      </c>
      <c r="H701" s="3" t="s">
        <v>41</v>
      </c>
      <c r="I701" s="3" t="s">
        <v>253</v>
      </c>
      <c r="J701" s="3" t="s">
        <v>485</v>
      </c>
      <c r="K701" s="2">
        <v>2012</v>
      </c>
      <c r="L701" s="2">
        <v>395469</v>
      </c>
      <c r="M701" s="3" t="s">
        <v>423</v>
      </c>
      <c r="N701" s="3" t="s">
        <v>45</v>
      </c>
      <c r="O701" s="3" t="s">
        <v>84</v>
      </c>
      <c r="P701" s="5">
        <v>21.28</v>
      </c>
      <c r="Q701" s="6">
        <v>4.5999999999999996</v>
      </c>
      <c r="R701" s="2">
        <v>246509</v>
      </c>
      <c r="S701" s="2">
        <v>259</v>
      </c>
      <c r="T701" s="7">
        <v>12.17</v>
      </c>
      <c r="U701" s="8">
        <v>97.82</v>
      </c>
      <c r="V701" s="2">
        <v>11390390</v>
      </c>
      <c r="W701" s="3" t="s">
        <v>621</v>
      </c>
      <c r="X701" s="3" t="s">
        <v>48</v>
      </c>
      <c r="Y701" s="3" t="s">
        <v>622</v>
      </c>
      <c r="Z701" s="3" t="s">
        <v>623</v>
      </c>
      <c r="AA701" s="3" t="s">
        <v>530</v>
      </c>
      <c r="AB701" s="3" t="s">
        <v>52</v>
      </c>
      <c r="AC701" s="3" t="s">
        <v>53</v>
      </c>
    </row>
    <row r="702" spans="1:29" x14ac:dyDescent="0.25">
      <c r="A702" t="str">
        <f>VLOOKUP(AC702,'CORRELAÇÃO UNIDADES'!A:B,2,0)</f>
        <v>DTCC</v>
      </c>
      <c r="B702">
        <f t="shared" si="10"/>
        <v>3</v>
      </c>
      <c r="C702" s="2">
        <v>653980452</v>
      </c>
      <c r="D702" s="2">
        <v>109978</v>
      </c>
      <c r="E702" s="3" t="s">
        <v>39</v>
      </c>
      <c r="F702" s="4">
        <v>43896.332935219907</v>
      </c>
      <c r="G702" s="3" t="s">
        <v>487</v>
      </c>
      <c r="H702" s="3" t="s">
        <v>41</v>
      </c>
      <c r="I702" s="3" t="s">
        <v>253</v>
      </c>
      <c r="J702" s="3" t="s">
        <v>485</v>
      </c>
      <c r="K702" s="2">
        <v>2012</v>
      </c>
      <c r="L702" s="2">
        <v>395366</v>
      </c>
      <c r="M702" s="3" t="s">
        <v>488</v>
      </c>
      <c r="N702" s="3" t="s">
        <v>45</v>
      </c>
      <c r="O702" s="3" t="s">
        <v>84</v>
      </c>
      <c r="P702" s="5">
        <v>29.17</v>
      </c>
      <c r="Q702" s="6">
        <v>4.9800000000000004</v>
      </c>
      <c r="R702" s="2">
        <v>219780</v>
      </c>
      <c r="S702" s="2">
        <v>650</v>
      </c>
      <c r="T702" s="7">
        <v>22.28</v>
      </c>
      <c r="U702" s="8">
        <v>145.30000000000001</v>
      </c>
      <c r="V702" s="2">
        <v>933457</v>
      </c>
      <c r="W702" s="3" t="s">
        <v>497</v>
      </c>
      <c r="X702" s="3" t="s">
        <v>48</v>
      </c>
      <c r="Y702" s="3" t="s">
        <v>498</v>
      </c>
      <c r="Z702" s="3" t="s">
        <v>499</v>
      </c>
      <c r="AA702" s="3" t="s">
        <v>500</v>
      </c>
      <c r="AB702" s="3" t="s">
        <v>52</v>
      </c>
      <c r="AC702" s="3" t="s">
        <v>53</v>
      </c>
    </row>
    <row r="703" spans="1:29" x14ac:dyDescent="0.25">
      <c r="A703" t="str">
        <f>VLOOKUP(AC703,'CORRELAÇÃO UNIDADES'!A:B,2,0)</f>
        <v>DTCC</v>
      </c>
      <c r="B703">
        <f t="shared" si="10"/>
        <v>3</v>
      </c>
      <c r="C703" s="2">
        <v>653988545</v>
      </c>
      <c r="D703" s="2">
        <v>109978</v>
      </c>
      <c r="E703" s="3" t="s">
        <v>39</v>
      </c>
      <c r="F703" s="4">
        <v>43896.34860258102</v>
      </c>
      <c r="G703" s="3" t="s">
        <v>490</v>
      </c>
      <c r="H703" s="3" t="s">
        <v>41</v>
      </c>
      <c r="I703" s="3" t="s">
        <v>253</v>
      </c>
      <c r="J703" s="3" t="s">
        <v>43</v>
      </c>
      <c r="K703" s="2">
        <v>2013</v>
      </c>
      <c r="L703" s="2">
        <v>395464</v>
      </c>
      <c r="M703" s="3" t="s">
        <v>435</v>
      </c>
      <c r="N703" s="3" t="s">
        <v>45</v>
      </c>
      <c r="O703" s="3" t="s">
        <v>84</v>
      </c>
      <c r="P703" s="5">
        <v>40.020000000000003</v>
      </c>
      <c r="Q703" s="6">
        <v>4.8</v>
      </c>
      <c r="R703" s="2">
        <v>187391</v>
      </c>
      <c r="S703" s="2">
        <v>493</v>
      </c>
      <c r="T703" s="7">
        <v>12.32</v>
      </c>
      <c r="U703" s="8">
        <v>192.02</v>
      </c>
      <c r="V703" s="2">
        <v>9895191</v>
      </c>
      <c r="W703" s="3" t="s">
        <v>47</v>
      </c>
      <c r="X703" s="3" t="s">
        <v>48</v>
      </c>
      <c r="Y703" s="3" t="s">
        <v>49</v>
      </c>
      <c r="Z703" s="3" t="s">
        <v>50</v>
      </c>
      <c r="AA703" s="3" t="s">
        <v>51</v>
      </c>
      <c r="AB703" s="3" t="s">
        <v>52</v>
      </c>
      <c r="AC703" s="3" t="s">
        <v>53</v>
      </c>
    </row>
    <row r="704" spans="1:29" x14ac:dyDescent="0.25">
      <c r="A704" t="str">
        <f>VLOOKUP(AC704,'CORRELAÇÃO UNIDADES'!A:B,2,0)</f>
        <v>PROINFRA</v>
      </c>
      <c r="B704">
        <f t="shared" si="10"/>
        <v>3</v>
      </c>
      <c r="C704" s="2">
        <v>653991883</v>
      </c>
      <c r="D704" s="2">
        <v>109978</v>
      </c>
      <c r="E704" s="3" t="s">
        <v>39</v>
      </c>
      <c r="F704" s="4">
        <v>43896.354860717591</v>
      </c>
      <c r="G704" s="3" t="s">
        <v>87</v>
      </c>
      <c r="H704" s="3" t="s">
        <v>41</v>
      </c>
      <c r="I704" s="3" t="s">
        <v>81</v>
      </c>
      <c r="J704" s="3" t="s">
        <v>88</v>
      </c>
      <c r="K704" s="2">
        <v>2014</v>
      </c>
      <c r="L704" s="2">
        <v>395527</v>
      </c>
      <c r="M704" s="3" t="s">
        <v>179</v>
      </c>
      <c r="N704" s="3" t="s">
        <v>45</v>
      </c>
      <c r="O704" s="3" t="s">
        <v>84</v>
      </c>
      <c r="P704" s="5">
        <v>4.6399999999999997</v>
      </c>
      <c r="Q704" s="6">
        <v>4.8</v>
      </c>
      <c r="R704" s="2">
        <v>70416</v>
      </c>
      <c r="S704" s="2">
        <v>188</v>
      </c>
      <c r="T704" s="7">
        <v>40.520000000000003</v>
      </c>
      <c r="U704" s="8">
        <v>22.26</v>
      </c>
      <c r="V704" s="2">
        <v>9895191</v>
      </c>
      <c r="W704" s="3" t="s">
        <v>47</v>
      </c>
      <c r="X704" s="3" t="s">
        <v>48</v>
      </c>
      <c r="Y704" s="3" t="s">
        <v>49</v>
      </c>
      <c r="Z704" s="3" t="s">
        <v>50</v>
      </c>
      <c r="AA704" s="3" t="s">
        <v>51</v>
      </c>
      <c r="AB704" s="3" t="s">
        <v>52</v>
      </c>
      <c r="AC704" s="3" t="s">
        <v>85</v>
      </c>
    </row>
    <row r="705" spans="1:29" x14ac:dyDescent="0.25">
      <c r="A705" t="str">
        <f>VLOOKUP(AC705,'CORRELAÇÃO UNIDADES'!A:B,2,0)</f>
        <v>PROINFRA</v>
      </c>
      <c r="B705">
        <f t="shared" si="10"/>
        <v>3</v>
      </c>
      <c r="C705" s="2">
        <v>654001464</v>
      </c>
      <c r="D705" s="2">
        <v>109978</v>
      </c>
      <c r="E705" s="3" t="s">
        <v>39</v>
      </c>
      <c r="F705" s="4">
        <v>43896.376921064817</v>
      </c>
      <c r="G705" s="3" t="s">
        <v>95</v>
      </c>
      <c r="H705" s="3" t="s">
        <v>41</v>
      </c>
      <c r="I705" s="3" t="s">
        <v>81</v>
      </c>
      <c r="J705" s="3" t="s">
        <v>96</v>
      </c>
      <c r="K705" s="2">
        <v>2014</v>
      </c>
      <c r="L705" s="2">
        <v>395527</v>
      </c>
      <c r="M705" s="3" t="s">
        <v>179</v>
      </c>
      <c r="N705" s="3" t="s">
        <v>45</v>
      </c>
      <c r="O705" s="3" t="s">
        <v>84</v>
      </c>
      <c r="P705" s="5">
        <v>6.97</v>
      </c>
      <c r="Q705" s="6">
        <v>4.8</v>
      </c>
      <c r="R705" s="2">
        <v>74947</v>
      </c>
      <c r="S705" s="2">
        <v>302</v>
      </c>
      <c r="T705" s="7">
        <v>43.33</v>
      </c>
      <c r="U705" s="8">
        <v>33.44</v>
      </c>
      <c r="V705" s="2">
        <v>9895191</v>
      </c>
      <c r="W705" s="3" t="s">
        <v>47</v>
      </c>
      <c r="X705" s="3" t="s">
        <v>48</v>
      </c>
      <c r="Y705" s="3" t="s">
        <v>49</v>
      </c>
      <c r="Z705" s="3" t="s">
        <v>50</v>
      </c>
      <c r="AA705" s="3" t="s">
        <v>51</v>
      </c>
      <c r="AB705" s="3" t="s">
        <v>52</v>
      </c>
      <c r="AC705" s="3" t="s">
        <v>85</v>
      </c>
    </row>
    <row r="706" spans="1:29" x14ac:dyDescent="0.25">
      <c r="A706" t="str">
        <f>VLOOKUP(AC706,'CORRELAÇÃO UNIDADES'!A:B,2,0)</f>
        <v>DTCC</v>
      </c>
      <c r="B706">
        <f t="shared" si="10"/>
        <v>3</v>
      </c>
      <c r="C706" s="2">
        <v>654004597</v>
      </c>
      <c r="D706" s="2">
        <v>109978</v>
      </c>
      <c r="E706" s="3" t="s">
        <v>39</v>
      </c>
      <c r="F706" s="4">
        <v>43896.38569771991</v>
      </c>
      <c r="G706" s="3" t="s">
        <v>93</v>
      </c>
      <c r="H706" s="3" t="s">
        <v>41</v>
      </c>
      <c r="I706" s="3" t="s">
        <v>81</v>
      </c>
      <c r="J706" s="3" t="s">
        <v>43</v>
      </c>
      <c r="K706" s="2">
        <v>2014</v>
      </c>
      <c r="L706" s="2">
        <v>395527</v>
      </c>
      <c r="M706" s="3" t="s">
        <v>179</v>
      </c>
      <c r="N706" s="3" t="s">
        <v>45</v>
      </c>
      <c r="O706" s="3" t="s">
        <v>84</v>
      </c>
      <c r="P706" s="5">
        <v>6.05</v>
      </c>
      <c r="Q706" s="6">
        <v>4.8</v>
      </c>
      <c r="R706" s="2">
        <v>42746</v>
      </c>
      <c r="S706" s="2">
        <v>236</v>
      </c>
      <c r="T706" s="7">
        <v>39.01</v>
      </c>
      <c r="U706" s="8">
        <v>29.03</v>
      </c>
      <c r="V706" s="2">
        <v>9895191</v>
      </c>
      <c r="W706" s="3" t="s">
        <v>47</v>
      </c>
      <c r="X706" s="3" t="s">
        <v>48</v>
      </c>
      <c r="Y706" s="3" t="s">
        <v>49</v>
      </c>
      <c r="Z706" s="3" t="s">
        <v>50</v>
      </c>
      <c r="AA706" s="3" t="s">
        <v>51</v>
      </c>
      <c r="AB706" s="3" t="s">
        <v>52</v>
      </c>
      <c r="AC706" s="3" t="s">
        <v>53</v>
      </c>
    </row>
    <row r="707" spans="1:29" x14ac:dyDescent="0.25">
      <c r="A707" t="str">
        <f>VLOOKUP(AC707,'CORRELAÇÃO UNIDADES'!A:B,2,0)</f>
        <v>DTCC</v>
      </c>
      <c r="B707">
        <f t="shared" ref="B707:B770" si="11">MONTH(F707)</f>
        <v>3</v>
      </c>
      <c r="C707" s="2">
        <v>654006893</v>
      </c>
      <c r="D707" s="2">
        <v>109978</v>
      </c>
      <c r="E707" s="3" t="s">
        <v>39</v>
      </c>
      <c r="F707" s="4">
        <v>43896.389506550928</v>
      </c>
      <c r="G707" s="3" t="s">
        <v>119</v>
      </c>
      <c r="H707" s="3" t="s">
        <v>41</v>
      </c>
      <c r="I707" s="3" t="s">
        <v>120</v>
      </c>
      <c r="J707" s="3" t="s">
        <v>121</v>
      </c>
      <c r="K707" s="2">
        <v>2017</v>
      </c>
      <c r="L707" s="2">
        <v>2622</v>
      </c>
      <c r="M707" s="3" t="s">
        <v>122</v>
      </c>
      <c r="N707" s="3" t="s">
        <v>45</v>
      </c>
      <c r="O707" s="3" t="s">
        <v>61</v>
      </c>
      <c r="P707" s="5">
        <v>150</v>
      </c>
      <c r="Q707" s="6">
        <v>3.9</v>
      </c>
      <c r="R707" s="2">
        <v>2760</v>
      </c>
      <c r="S707" s="2">
        <v>6</v>
      </c>
      <c r="T707" s="7">
        <v>25</v>
      </c>
      <c r="U707" s="8">
        <v>584.85</v>
      </c>
      <c r="V707" s="2">
        <v>9895191</v>
      </c>
      <c r="W707" s="3" t="s">
        <v>47</v>
      </c>
      <c r="X707" s="3" t="s">
        <v>48</v>
      </c>
      <c r="Y707" s="3" t="s">
        <v>49</v>
      </c>
      <c r="Z707" s="3" t="s">
        <v>50</v>
      </c>
      <c r="AA707" s="3" t="s">
        <v>51</v>
      </c>
      <c r="AB707" s="3" t="s">
        <v>52</v>
      </c>
      <c r="AC707" s="3" t="s">
        <v>53</v>
      </c>
    </row>
    <row r="708" spans="1:29" x14ac:dyDescent="0.25">
      <c r="A708" t="str">
        <f>VLOOKUP(AC708,'CORRELAÇÃO UNIDADES'!A:B,2,0)</f>
        <v>PROINFRA</v>
      </c>
      <c r="B708">
        <f t="shared" si="11"/>
        <v>3</v>
      </c>
      <c r="C708" s="2">
        <v>654007146</v>
      </c>
      <c r="D708" s="2">
        <v>109978</v>
      </c>
      <c r="E708" s="3" t="s">
        <v>39</v>
      </c>
      <c r="F708" s="4">
        <v>43896.390335300923</v>
      </c>
      <c r="G708" s="3" t="s">
        <v>180</v>
      </c>
      <c r="H708" s="3" t="s">
        <v>41</v>
      </c>
      <c r="I708" s="3" t="s">
        <v>81</v>
      </c>
      <c r="J708" s="3" t="s">
        <v>181</v>
      </c>
      <c r="K708" s="2">
        <v>2014</v>
      </c>
      <c r="L708" s="2">
        <v>395527</v>
      </c>
      <c r="M708" s="3" t="s">
        <v>179</v>
      </c>
      <c r="N708" s="3" t="s">
        <v>45</v>
      </c>
      <c r="O708" s="3" t="s">
        <v>84</v>
      </c>
      <c r="P708" s="5">
        <v>7.51</v>
      </c>
      <c r="Q708" s="6">
        <v>4.8</v>
      </c>
      <c r="R708" s="2">
        <v>76373</v>
      </c>
      <c r="S708" s="2">
        <v>275</v>
      </c>
      <c r="T708" s="7">
        <v>36.619999999999997</v>
      </c>
      <c r="U708" s="8">
        <v>36.03</v>
      </c>
      <c r="V708" s="2">
        <v>9895191</v>
      </c>
      <c r="W708" s="3" t="s">
        <v>47</v>
      </c>
      <c r="X708" s="3" t="s">
        <v>48</v>
      </c>
      <c r="Y708" s="3" t="s">
        <v>49</v>
      </c>
      <c r="Z708" s="3" t="s">
        <v>50</v>
      </c>
      <c r="AA708" s="3" t="s">
        <v>51</v>
      </c>
      <c r="AB708" s="3" t="s">
        <v>52</v>
      </c>
      <c r="AC708" s="3" t="s">
        <v>85</v>
      </c>
    </row>
    <row r="709" spans="1:29" x14ac:dyDescent="0.25">
      <c r="A709" t="str">
        <f>VLOOKUP(AC709,'CORRELAÇÃO UNIDADES'!A:B,2,0)</f>
        <v>PROINFRA</v>
      </c>
      <c r="B709">
        <f t="shared" si="11"/>
        <v>3</v>
      </c>
      <c r="C709" s="2">
        <v>654007764</v>
      </c>
      <c r="D709" s="2">
        <v>109978</v>
      </c>
      <c r="E709" s="3" t="s">
        <v>39</v>
      </c>
      <c r="F709" s="4">
        <v>43896.392281828703</v>
      </c>
      <c r="G709" s="3" t="s">
        <v>176</v>
      </c>
      <c r="H709" s="3" t="s">
        <v>41</v>
      </c>
      <c r="I709" s="3" t="s">
        <v>81</v>
      </c>
      <c r="J709" s="3" t="s">
        <v>177</v>
      </c>
      <c r="K709" s="2">
        <v>2014</v>
      </c>
      <c r="L709" s="2">
        <v>395527</v>
      </c>
      <c r="M709" s="3" t="s">
        <v>179</v>
      </c>
      <c r="N709" s="3" t="s">
        <v>45</v>
      </c>
      <c r="O709" s="3" t="s">
        <v>84</v>
      </c>
      <c r="P709" s="5">
        <v>6.46</v>
      </c>
      <c r="Q709" s="6">
        <v>4.8</v>
      </c>
      <c r="R709" s="2">
        <v>82550</v>
      </c>
      <c r="S709" s="2">
        <v>226</v>
      </c>
      <c r="T709" s="7">
        <v>34.979999999999997</v>
      </c>
      <c r="U709" s="8">
        <v>31</v>
      </c>
      <c r="V709" s="2">
        <v>9895191</v>
      </c>
      <c r="W709" s="3" t="s">
        <v>47</v>
      </c>
      <c r="X709" s="3" t="s">
        <v>48</v>
      </c>
      <c r="Y709" s="3" t="s">
        <v>49</v>
      </c>
      <c r="Z709" s="3" t="s">
        <v>50</v>
      </c>
      <c r="AA709" s="3" t="s">
        <v>51</v>
      </c>
      <c r="AB709" s="3" t="s">
        <v>52</v>
      </c>
      <c r="AC709" s="3" t="s">
        <v>85</v>
      </c>
    </row>
    <row r="710" spans="1:29" x14ac:dyDescent="0.25">
      <c r="A710" t="str">
        <f>VLOOKUP(AC710,'CORRELAÇÃO UNIDADES'!A:B,2,0)</f>
        <v>PROINFRA</v>
      </c>
      <c r="B710">
        <f t="shared" si="11"/>
        <v>3</v>
      </c>
      <c r="C710" s="2">
        <v>654009251</v>
      </c>
      <c r="D710" s="2">
        <v>109978</v>
      </c>
      <c r="E710" s="3" t="s">
        <v>39</v>
      </c>
      <c r="F710" s="4">
        <v>43896.39623259259</v>
      </c>
      <c r="G710" s="3" t="s">
        <v>183</v>
      </c>
      <c r="H710" s="3" t="s">
        <v>41</v>
      </c>
      <c r="I710" s="3" t="s">
        <v>81</v>
      </c>
      <c r="J710" s="3" t="s">
        <v>184</v>
      </c>
      <c r="K710" s="2">
        <v>2014</v>
      </c>
      <c r="L710" s="2">
        <v>395527</v>
      </c>
      <c r="M710" s="3" t="s">
        <v>179</v>
      </c>
      <c r="N710" s="3" t="s">
        <v>45</v>
      </c>
      <c r="O710" s="3" t="s">
        <v>84</v>
      </c>
      <c r="P710" s="5">
        <v>4.8499999999999996</v>
      </c>
      <c r="Q710" s="6">
        <v>4.8</v>
      </c>
      <c r="R710" s="2">
        <v>70300</v>
      </c>
      <c r="S710" s="2">
        <v>145</v>
      </c>
      <c r="T710" s="7">
        <v>29.9</v>
      </c>
      <c r="U710" s="8">
        <v>23.27</v>
      </c>
      <c r="V710" s="2">
        <v>9895191</v>
      </c>
      <c r="W710" s="3" t="s">
        <v>47</v>
      </c>
      <c r="X710" s="3" t="s">
        <v>48</v>
      </c>
      <c r="Y710" s="3" t="s">
        <v>49</v>
      </c>
      <c r="Z710" s="3" t="s">
        <v>50</v>
      </c>
      <c r="AA710" s="3" t="s">
        <v>51</v>
      </c>
      <c r="AB710" s="3" t="s">
        <v>52</v>
      </c>
      <c r="AC710" s="3" t="s">
        <v>85</v>
      </c>
    </row>
    <row r="711" spans="1:29" x14ac:dyDescent="0.25">
      <c r="A711" t="str">
        <f>VLOOKUP(AC711,'CORRELAÇÃO UNIDADES'!A:B,2,0)</f>
        <v>DTCC</v>
      </c>
      <c r="B711">
        <f t="shared" si="11"/>
        <v>3</v>
      </c>
      <c r="C711" s="2">
        <v>654011017</v>
      </c>
      <c r="D711" s="2">
        <v>109978</v>
      </c>
      <c r="E711" s="3" t="s">
        <v>39</v>
      </c>
      <c r="F711" s="4">
        <v>43896.401529583331</v>
      </c>
      <c r="G711" s="3" t="s">
        <v>231</v>
      </c>
      <c r="H711" s="3" t="s">
        <v>41</v>
      </c>
      <c r="I711" s="3" t="s">
        <v>81</v>
      </c>
      <c r="J711" s="3" t="s">
        <v>232</v>
      </c>
      <c r="K711" s="2">
        <v>2009</v>
      </c>
      <c r="L711" s="2">
        <v>395527</v>
      </c>
      <c r="M711" s="3" t="s">
        <v>179</v>
      </c>
      <c r="N711" s="3" t="s">
        <v>45</v>
      </c>
      <c r="O711" s="3" t="s">
        <v>84</v>
      </c>
      <c r="P711" s="5">
        <v>10</v>
      </c>
      <c r="Q711" s="6">
        <v>4.8</v>
      </c>
      <c r="R711" s="2">
        <v>19479</v>
      </c>
      <c r="S711" s="2">
        <v>29</v>
      </c>
      <c r="T711" s="7">
        <v>2.9</v>
      </c>
      <c r="U711" s="8">
        <v>47.98</v>
      </c>
      <c r="V711" s="2">
        <v>9895191</v>
      </c>
      <c r="W711" s="3" t="s">
        <v>47</v>
      </c>
      <c r="X711" s="3" t="s">
        <v>48</v>
      </c>
      <c r="Y711" s="3" t="s">
        <v>49</v>
      </c>
      <c r="Z711" s="3" t="s">
        <v>50</v>
      </c>
      <c r="AA711" s="3" t="s">
        <v>51</v>
      </c>
      <c r="AB711" s="3" t="s">
        <v>52</v>
      </c>
      <c r="AC711" s="3" t="s">
        <v>53</v>
      </c>
    </row>
    <row r="712" spans="1:29" x14ac:dyDescent="0.25">
      <c r="A712" t="str">
        <f>VLOOKUP(AC712,'CORRELAÇÃO UNIDADES'!A:B,2,0)</f>
        <v>DTCC</v>
      </c>
      <c r="B712">
        <f t="shared" si="11"/>
        <v>3</v>
      </c>
      <c r="C712" s="2">
        <v>654012461</v>
      </c>
      <c r="D712" s="2">
        <v>109978</v>
      </c>
      <c r="E712" s="3" t="s">
        <v>39</v>
      </c>
      <c r="F712" s="4">
        <v>43896.406048032404</v>
      </c>
      <c r="G712" s="3" t="s">
        <v>160</v>
      </c>
      <c r="H712" s="3" t="s">
        <v>41</v>
      </c>
      <c r="I712" s="3" t="s">
        <v>161</v>
      </c>
      <c r="J712" s="3" t="s">
        <v>43</v>
      </c>
      <c r="K712" s="2">
        <v>2014</v>
      </c>
      <c r="L712" s="2">
        <v>395527</v>
      </c>
      <c r="M712" s="3" t="s">
        <v>179</v>
      </c>
      <c r="N712" s="3" t="s">
        <v>45</v>
      </c>
      <c r="O712" s="3" t="s">
        <v>84</v>
      </c>
      <c r="P712" s="5">
        <v>23.97</v>
      </c>
      <c r="Q712" s="6">
        <v>4.8</v>
      </c>
      <c r="R712" s="2">
        <v>122052</v>
      </c>
      <c r="S712" s="2">
        <v>213</v>
      </c>
      <c r="T712" s="7">
        <v>8.89</v>
      </c>
      <c r="U712" s="8">
        <v>115.01</v>
      </c>
      <c r="V712" s="2">
        <v>9895191</v>
      </c>
      <c r="W712" s="3" t="s">
        <v>47</v>
      </c>
      <c r="X712" s="3" t="s">
        <v>48</v>
      </c>
      <c r="Y712" s="3" t="s">
        <v>49</v>
      </c>
      <c r="Z712" s="3" t="s">
        <v>50</v>
      </c>
      <c r="AA712" s="3" t="s">
        <v>51</v>
      </c>
      <c r="AB712" s="3" t="s">
        <v>52</v>
      </c>
      <c r="AC712" s="3" t="s">
        <v>53</v>
      </c>
    </row>
    <row r="713" spans="1:29" x14ac:dyDescent="0.25">
      <c r="A713" t="str">
        <f>VLOOKUP(AC713,'CORRELAÇÃO UNIDADES'!A:B,2,0)</f>
        <v>DTCC</v>
      </c>
      <c r="B713">
        <f t="shared" si="11"/>
        <v>3</v>
      </c>
      <c r="C713" s="2">
        <v>654024238</v>
      </c>
      <c r="D713" s="2">
        <v>109978</v>
      </c>
      <c r="E713" s="3" t="s">
        <v>39</v>
      </c>
      <c r="F713" s="4">
        <v>43896.438263692129</v>
      </c>
      <c r="G713" s="3" t="s">
        <v>542</v>
      </c>
      <c r="H713" s="3" t="s">
        <v>41</v>
      </c>
      <c r="I713" s="3" t="s">
        <v>253</v>
      </c>
      <c r="J713" s="3" t="s">
        <v>543</v>
      </c>
      <c r="K713" s="2">
        <v>2012</v>
      </c>
      <c r="L713" s="2">
        <v>1006030</v>
      </c>
      <c r="M713" s="3" t="s">
        <v>533</v>
      </c>
      <c r="N713" s="3" t="s">
        <v>45</v>
      </c>
      <c r="O713" s="3" t="s">
        <v>84</v>
      </c>
      <c r="P713" s="5">
        <v>21.55</v>
      </c>
      <c r="Q713" s="6">
        <v>4.8</v>
      </c>
      <c r="R713" s="2">
        <v>233037</v>
      </c>
      <c r="S713" s="2">
        <v>234</v>
      </c>
      <c r="T713" s="7">
        <v>10.86</v>
      </c>
      <c r="U713" s="8">
        <v>103.4</v>
      </c>
      <c r="V713" s="2">
        <v>9895191</v>
      </c>
      <c r="W713" s="3" t="s">
        <v>47</v>
      </c>
      <c r="X713" s="3" t="s">
        <v>48</v>
      </c>
      <c r="Y713" s="3" t="s">
        <v>49</v>
      </c>
      <c r="Z713" s="3" t="s">
        <v>50</v>
      </c>
      <c r="AA713" s="3" t="s">
        <v>51</v>
      </c>
      <c r="AB713" s="3" t="s">
        <v>52</v>
      </c>
      <c r="AC713" s="3" t="s">
        <v>53</v>
      </c>
    </row>
    <row r="714" spans="1:29" x14ac:dyDescent="0.25">
      <c r="A714" t="str">
        <f>VLOOKUP(AC714,'CORRELAÇÃO UNIDADES'!A:B,2,0)</f>
        <v>DTCC</v>
      </c>
      <c r="B714">
        <f t="shared" si="11"/>
        <v>3</v>
      </c>
      <c r="C714" s="2">
        <v>654037419</v>
      </c>
      <c r="D714" s="2">
        <v>109978</v>
      </c>
      <c r="E714" s="3" t="s">
        <v>39</v>
      </c>
      <c r="F714" s="4">
        <v>43896.482123495371</v>
      </c>
      <c r="G714" s="3" t="s">
        <v>267</v>
      </c>
      <c r="H714" s="3" t="s">
        <v>41</v>
      </c>
      <c r="I714" s="3" t="s">
        <v>253</v>
      </c>
      <c r="J714" s="3" t="s">
        <v>268</v>
      </c>
      <c r="K714" s="2">
        <v>2012</v>
      </c>
      <c r="L714" s="2">
        <v>395330</v>
      </c>
      <c r="M714" s="3" t="s">
        <v>536</v>
      </c>
      <c r="N714" s="3" t="s">
        <v>45</v>
      </c>
      <c r="O714" s="3" t="s">
        <v>84</v>
      </c>
      <c r="P714" s="5">
        <v>23.61</v>
      </c>
      <c r="Q714" s="6">
        <v>4.79</v>
      </c>
      <c r="R714" s="2">
        <v>152736</v>
      </c>
      <c r="S714" s="2">
        <v>289</v>
      </c>
      <c r="T714" s="7">
        <v>12.24</v>
      </c>
      <c r="U714" s="8">
        <v>113.05</v>
      </c>
      <c r="V714" s="2">
        <v>11396534</v>
      </c>
      <c r="W714" s="3" t="s">
        <v>72</v>
      </c>
      <c r="X714" s="3" t="s">
        <v>48</v>
      </c>
      <c r="Y714" s="3" t="s">
        <v>73</v>
      </c>
      <c r="Z714" s="3" t="s">
        <v>74</v>
      </c>
      <c r="AA714" s="3" t="s">
        <v>51</v>
      </c>
      <c r="AB714" s="3" t="s">
        <v>52</v>
      </c>
      <c r="AC714" s="3" t="s">
        <v>53</v>
      </c>
    </row>
    <row r="715" spans="1:29" x14ac:dyDescent="0.25">
      <c r="A715" t="str">
        <f>VLOOKUP(AC715,'CORRELAÇÃO UNIDADES'!A:B,2,0)</f>
        <v>DTCC</v>
      </c>
      <c r="B715">
        <f t="shared" si="11"/>
        <v>3</v>
      </c>
      <c r="C715" s="2">
        <v>654052695</v>
      </c>
      <c r="D715" s="2">
        <v>109978</v>
      </c>
      <c r="E715" s="3" t="s">
        <v>39</v>
      </c>
      <c r="F715" s="4">
        <v>43896.543264814813</v>
      </c>
      <c r="G715" s="3" t="s">
        <v>624</v>
      </c>
      <c r="H715" s="3" t="s">
        <v>41</v>
      </c>
      <c r="I715" s="3" t="s">
        <v>466</v>
      </c>
      <c r="J715" s="3" t="s">
        <v>625</v>
      </c>
      <c r="K715" s="2">
        <v>2013</v>
      </c>
      <c r="L715" s="2">
        <v>395469</v>
      </c>
      <c r="M715" s="3" t="s">
        <v>423</v>
      </c>
      <c r="N715" s="3" t="s">
        <v>45</v>
      </c>
      <c r="O715" s="3" t="s">
        <v>61</v>
      </c>
      <c r="P715" s="5">
        <v>53.7</v>
      </c>
      <c r="Q715" s="6">
        <v>3.9</v>
      </c>
      <c r="R715" s="2">
        <v>233572</v>
      </c>
      <c r="S715" s="2">
        <v>350</v>
      </c>
      <c r="T715" s="7">
        <v>6.52</v>
      </c>
      <c r="U715" s="8">
        <v>209.38</v>
      </c>
      <c r="V715" s="2">
        <v>9895191</v>
      </c>
      <c r="W715" s="3" t="s">
        <v>47</v>
      </c>
      <c r="X715" s="3" t="s">
        <v>48</v>
      </c>
      <c r="Y715" s="3" t="s">
        <v>49</v>
      </c>
      <c r="Z715" s="3" t="s">
        <v>50</v>
      </c>
      <c r="AA715" s="3" t="s">
        <v>51</v>
      </c>
      <c r="AB715" s="3" t="s">
        <v>52</v>
      </c>
      <c r="AC715" s="3" t="s">
        <v>53</v>
      </c>
    </row>
    <row r="716" spans="1:29" x14ac:dyDescent="0.25">
      <c r="A716" t="str">
        <f>VLOOKUP(AC716,'CORRELAÇÃO UNIDADES'!A:B,2,0)</f>
        <v>PROINFRA</v>
      </c>
      <c r="B716">
        <f t="shared" si="11"/>
        <v>3</v>
      </c>
      <c r="C716" s="2">
        <v>654069534</v>
      </c>
      <c r="D716" s="2">
        <v>109978</v>
      </c>
      <c r="E716" s="3" t="s">
        <v>39</v>
      </c>
      <c r="F716" s="4">
        <v>43896.592957407411</v>
      </c>
      <c r="G716" s="3" t="s">
        <v>142</v>
      </c>
      <c r="H716" s="3" t="s">
        <v>41</v>
      </c>
      <c r="I716" s="3" t="s">
        <v>136</v>
      </c>
      <c r="J716" s="3" t="s">
        <v>43</v>
      </c>
      <c r="K716" s="2">
        <v>2011</v>
      </c>
      <c r="L716" s="2">
        <v>395326</v>
      </c>
      <c r="M716" s="3" t="s">
        <v>463</v>
      </c>
      <c r="N716" s="3" t="s">
        <v>45</v>
      </c>
      <c r="O716" s="3" t="s">
        <v>84</v>
      </c>
      <c r="P716" s="5">
        <v>3</v>
      </c>
      <c r="Q716" s="6">
        <v>4.79</v>
      </c>
      <c r="R716" s="2">
        <v>111780</v>
      </c>
      <c r="S716" s="2">
        <v>10</v>
      </c>
      <c r="T716" s="7">
        <v>3.33</v>
      </c>
      <c r="U716" s="8">
        <v>14.36</v>
      </c>
      <c r="V716" s="2">
        <v>11396534</v>
      </c>
      <c r="W716" s="3" t="s">
        <v>72</v>
      </c>
      <c r="X716" s="3" t="s">
        <v>48</v>
      </c>
      <c r="Y716" s="3" t="s">
        <v>73</v>
      </c>
      <c r="Z716" s="3" t="s">
        <v>74</v>
      </c>
      <c r="AA716" s="3" t="s">
        <v>51</v>
      </c>
      <c r="AB716" s="3" t="s">
        <v>52</v>
      </c>
      <c r="AC716" s="3" t="s">
        <v>75</v>
      </c>
    </row>
    <row r="717" spans="1:29" x14ac:dyDescent="0.25">
      <c r="A717" t="str">
        <f>VLOOKUP(AC717,'CORRELAÇÃO UNIDADES'!A:B,2,0)</f>
        <v>PROINFRA</v>
      </c>
      <c r="B717">
        <f t="shared" si="11"/>
        <v>3</v>
      </c>
      <c r="C717" s="2">
        <v>654069720</v>
      </c>
      <c r="D717" s="2">
        <v>109978</v>
      </c>
      <c r="E717" s="3" t="s">
        <v>39</v>
      </c>
      <c r="F717" s="4">
        <v>43896.593702893515</v>
      </c>
      <c r="G717" s="3" t="s">
        <v>135</v>
      </c>
      <c r="H717" s="3" t="s">
        <v>41</v>
      </c>
      <c r="I717" s="3" t="s">
        <v>136</v>
      </c>
      <c r="J717" s="3" t="s">
        <v>43</v>
      </c>
      <c r="K717" s="2">
        <v>2011</v>
      </c>
      <c r="L717" s="2">
        <v>395326</v>
      </c>
      <c r="M717" s="3" t="s">
        <v>463</v>
      </c>
      <c r="N717" s="3" t="s">
        <v>45</v>
      </c>
      <c r="O717" s="3" t="s">
        <v>84</v>
      </c>
      <c r="P717" s="5">
        <v>3</v>
      </c>
      <c r="Q717" s="6">
        <v>4.79</v>
      </c>
      <c r="R717" s="2">
        <v>111780</v>
      </c>
      <c r="S717" s="2">
        <v>10</v>
      </c>
      <c r="T717" s="7">
        <v>3.33</v>
      </c>
      <c r="U717" s="8">
        <v>14.36</v>
      </c>
      <c r="V717" s="2">
        <v>11396534</v>
      </c>
      <c r="W717" s="3" t="s">
        <v>72</v>
      </c>
      <c r="X717" s="3" t="s">
        <v>48</v>
      </c>
      <c r="Y717" s="3" t="s">
        <v>73</v>
      </c>
      <c r="Z717" s="3" t="s">
        <v>74</v>
      </c>
      <c r="AA717" s="3" t="s">
        <v>51</v>
      </c>
      <c r="AB717" s="3" t="s">
        <v>52</v>
      </c>
      <c r="AC717" s="3" t="s">
        <v>75</v>
      </c>
    </row>
    <row r="718" spans="1:29" x14ac:dyDescent="0.25">
      <c r="A718" t="str">
        <f>VLOOKUP(AC718,'CORRELAÇÃO UNIDADES'!A:B,2,0)</f>
        <v>PROINFRA</v>
      </c>
      <c r="B718">
        <f t="shared" si="11"/>
        <v>3</v>
      </c>
      <c r="C718" s="2">
        <v>654069991</v>
      </c>
      <c r="D718" s="2">
        <v>109978</v>
      </c>
      <c r="E718" s="3" t="s">
        <v>39</v>
      </c>
      <c r="F718" s="4">
        <v>43896.594315115741</v>
      </c>
      <c r="G718" s="3" t="s">
        <v>152</v>
      </c>
      <c r="H718" s="3" t="s">
        <v>41</v>
      </c>
      <c r="I718" s="3" t="s">
        <v>131</v>
      </c>
      <c r="J718" s="3" t="s">
        <v>43</v>
      </c>
      <c r="K718" s="2">
        <v>2016</v>
      </c>
      <c r="L718" s="2">
        <v>395326</v>
      </c>
      <c r="M718" s="3" t="s">
        <v>463</v>
      </c>
      <c r="N718" s="3" t="s">
        <v>45</v>
      </c>
      <c r="O718" s="3" t="s">
        <v>84</v>
      </c>
      <c r="P718" s="5">
        <v>3</v>
      </c>
      <c r="Q718" s="6">
        <v>4.79</v>
      </c>
      <c r="R718" s="2">
        <v>111780</v>
      </c>
      <c r="S718" s="2">
        <v>10</v>
      </c>
      <c r="T718" s="7">
        <v>3.33</v>
      </c>
      <c r="U718" s="8">
        <v>14.36</v>
      </c>
      <c r="V718" s="2">
        <v>11396534</v>
      </c>
      <c r="W718" s="3" t="s">
        <v>72</v>
      </c>
      <c r="X718" s="3" t="s">
        <v>48</v>
      </c>
      <c r="Y718" s="3" t="s">
        <v>73</v>
      </c>
      <c r="Z718" s="3" t="s">
        <v>74</v>
      </c>
      <c r="AA718" s="3" t="s">
        <v>51</v>
      </c>
      <c r="AB718" s="3" t="s">
        <v>52</v>
      </c>
      <c r="AC718" s="3" t="s">
        <v>75</v>
      </c>
    </row>
    <row r="719" spans="1:29" x14ac:dyDescent="0.25">
      <c r="A719" t="str">
        <f>VLOOKUP(AC719,'CORRELAÇÃO UNIDADES'!A:B,2,0)</f>
        <v>PROINFRA</v>
      </c>
      <c r="B719">
        <f t="shared" si="11"/>
        <v>3</v>
      </c>
      <c r="C719" s="2">
        <v>654070166</v>
      </c>
      <c r="D719" s="2">
        <v>109978</v>
      </c>
      <c r="E719" s="3" t="s">
        <v>39</v>
      </c>
      <c r="F719" s="4">
        <v>43896.594976805558</v>
      </c>
      <c r="G719" s="3" t="s">
        <v>140</v>
      </c>
      <c r="H719" s="3" t="s">
        <v>41</v>
      </c>
      <c r="I719" s="3" t="s">
        <v>131</v>
      </c>
      <c r="J719" s="3" t="s">
        <v>43</v>
      </c>
      <c r="K719" s="2">
        <v>2012</v>
      </c>
      <c r="L719" s="2">
        <v>395326</v>
      </c>
      <c r="M719" s="3" t="s">
        <v>463</v>
      </c>
      <c r="N719" s="3" t="s">
        <v>45</v>
      </c>
      <c r="O719" s="3" t="s">
        <v>84</v>
      </c>
      <c r="P719" s="5">
        <v>3</v>
      </c>
      <c r="Q719" s="6">
        <v>4.79</v>
      </c>
      <c r="R719" s="2">
        <v>111780</v>
      </c>
      <c r="S719" s="2">
        <v>10</v>
      </c>
      <c r="T719" s="7">
        <v>3.33</v>
      </c>
      <c r="U719" s="8">
        <v>14.36</v>
      </c>
      <c r="V719" s="2">
        <v>11396534</v>
      </c>
      <c r="W719" s="3" t="s">
        <v>72</v>
      </c>
      <c r="X719" s="3" t="s">
        <v>48</v>
      </c>
      <c r="Y719" s="3" t="s">
        <v>73</v>
      </c>
      <c r="Z719" s="3" t="s">
        <v>74</v>
      </c>
      <c r="AA719" s="3" t="s">
        <v>51</v>
      </c>
      <c r="AB719" s="3" t="s">
        <v>52</v>
      </c>
      <c r="AC719" s="3" t="s">
        <v>75</v>
      </c>
    </row>
    <row r="720" spans="1:29" x14ac:dyDescent="0.25">
      <c r="A720" t="str">
        <f>VLOOKUP(AC720,'CORRELAÇÃO UNIDADES'!A:B,2,0)</f>
        <v>PROINFRA</v>
      </c>
      <c r="B720">
        <f t="shared" si="11"/>
        <v>3</v>
      </c>
      <c r="C720" s="2">
        <v>654070327</v>
      </c>
      <c r="D720" s="2">
        <v>109978</v>
      </c>
      <c r="E720" s="3" t="s">
        <v>39</v>
      </c>
      <c r="F720" s="4">
        <v>43896.595585069444</v>
      </c>
      <c r="G720" s="3" t="s">
        <v>144</v>
      </c>
      <c r="H720" s="3" t="s">
        <v>41</v>
      </c>
      <c r="I720" s="3" t="s">
        <v>136</v>
      </c>
      <c r="J720" s="3" t="s">
        <v>43</v>
      </c>
      <c r="K720" s="2">
        <v>2011</v>
      </c>
      <c r="L720" s="2">
        <v>395326</v>
      </c>
      <c r="M720" s="3" t="s">
        <v>463</v>
      </c>
      <c r="N720" s="3" t="s">
        <v>45</v>
      </c>
      <c r="O720" s="3" t="s">
        <v>84</v>
      </c>
      <c r="P720" s="5">
        <v>3</v>
      </c>
      <c r="Q720" s="6">
        <v>4.79</v>
      </c>
      <c r="R720" s="2">
        <v>111780</v>
      </c>
      <c r="S720" s="2">
        <v>10</v>
      </c>
      <c r="T720" s="7">
        <v>3.33</v>
      </c>
      <c r="U720" s="8">
        <v>14.36</v>
      </c>
      <c r="V720" s="2">
        <v>11396534</v>
      </c>
      <c r="W720" s="3" t="s">
        <v>72</v>
      </c>
      <c r="X720" s="3" t="s">
        <v>48</v>
      </c>
      <c r="Y720" s="3" t="s">
        <v>73</v>
      </c>
      <c r="Z720" s="3" t="s">
        <v>74</v>
      </c>
      <c r="AA720" s="3" t="s">
        <v>51</v>
      </c>
      <c r="AB720" s="3" t="s">
        <v>52</v>
      </c>
      <c r="AC720" s="3" t="s">
        <v>75</v>
      </c>
    </row>
    <row r="721" spans="1:29" x14ac:dyDescent="0.25">
      <c r="A721" t="str">
        <f>VLOOKUP(AC721,'CORRELAÇÃO UNIDADES'!A:B,2,0)</f>
        <v>PROINFRA</v>
      </c>
      <c r="B721">
        <f t="shared" si="11"/>
        <v>3</v>
      </c>
      <c r="C721" s="2">
        <v>654070480</v>
      </c>
      <c r="D721" s="2">
        <v>109978</v>
      </c>
      <c r="E721" s="3" t="s">
        <v>39</v>
      </c>
      <c r="F721" s="4">
        <v>43896.596118634261</v>
      </c>
      <c r="G721" s="3" t="s">
        <v>138</v>
      </c>
      <c r="H721" s="3" t="s">
        <v>41</v>
      </c>
      <c r="I721" s="3" t="s">
        <v>131</v>
      </c>
      <c r="J721" s="3" t="s">
        <v>43</v>
      </c>
      <c r="K721" s="2">
        <v>2016</v>
      </c>
      <c r="L721" s="2">
        <v>395326</v>
      </c>
      <c r="M721" s="3" t="s">
        <v>463</v>
      </c>
      <c r="N721" s="3" t="s">
        <v>45</v>
      </c>
      <c r="O721" s="3" t="s">
        <v>84</v>
      </c>
      <c r="P721" s="5">
        <v>3</v>
      </c>
      <c r="Q721" s="6">
        <v>4.79</v>
      </c>
      <c r="R721" s="2">
        <v>111780</v>
      </c>
      <c r="S721" s="2">
        <v>10</v>
      </c>
      <c r="T721" s="7">
        <v>3.33</v>
      </c>
      <c r="U721" s="8">
        <v>14.36</v>
      </c>
      <c r="V721" s="2">
        <v>11396534</v>
      </c>
      <c r="W721" s="3" t="s">
        <v>72</v>
      </c>
      <c r="X721" s="3" t="s">
        <v>48</v>
      </c>
      <c r="Y721" s="3" t="s">
        <v>73</v>
      </c>
      <c r="Z721" s="3" t="s">
        <v>74</v>
      </c>
      <c r="AA721" s="3" t="s">
        <v>51</v>
      </c>
      <c r="AB721" s="3" t="s">
        <v>52</v>
      </c>
      <c r="AC721" s="3" t="s">
        <v>75</v>
      </c>
    </row>
    <row r="722" spans="1:29" x14ac:dyDescent="0.25">
      <c r="A722" t="str">
        <f>VLOOKUP(AC722,'CORRELAÇÃO UNIDADES'!A:B,2,0)</f>
        <v>PROINFRA</v>
      </c>
      <c r="B722">
        <f t="shared" si="11"/>
        <v>3</v>
      </c>
      <c r="C722" s="2">
        <v>654070603</v>
      </c>
      <c r="D722" s="2">
        <v>109978</v>
      </c>
      <c r="E722" s="3" t="s">
        <v>39</v>
      </c>
      <c r="F722" s="4">
        <v>43896.59663857639</v>
      </c>
      <c r="G722" s="3" t="s">
        <v>130</v>
      </c>
      <c r="H722" s="3" t="s">
        <v>41</v>
      </c>
      <c r="I722" s="3" t="s">
        <v>131</v>
      </c>
      <c r="J722" s="3" t="s">
        <v>43</v>
      </c>
      <c r="K722" s="2">
        <v>2012</v>
      </c>
      <c r="L722" s="2">
        <v>395326</v>
      </c>
      <c r="M722" s="3" t="s">
        <v>463</v>
      </c>
      <c r="N722" s="3" t="s">
        <v>45</v>
      </c>
      <c r="O722" s="3" t="s">
        <v>84</v>
      </c>
      <c r="P722" s="5">
        <v>3</v>
      </c>
      <c r="Q722" s="6">
        <v>4.79</v>
      </c>
      <c r="R722" s="2">
        <v>111780</v>
      </c>
      <c r="S722" s="2">
        <v>10</v>
      </c>
      <c r="T722" s="7">
        <v>3.33</v>
      </c>
      <c r="U722" s="8">
        <v>14.36</v>
      </c>
      <c r="V722" s="2">
        <v>11396534</v>
      </c>
      <c r="W722" s="3" t="s">
        <v>72</v>
      </c>
      <c r="X722" s="3" t="s">
        <v>48</v>
      </c>
      <c r="Y722" s="3" t="s">
        <v>73</v>
      </c>
      <c r="Z722" s="3" t="s">
        <v>74</v>
      </c>
      <c r="AA722" s="3" t="s">
        <v>51</v>
      </c>
      <c r="AB722" s="3" t="s">
        <v>52</v>
      </c>
      <c r="AC722" s="3" t="s">
        <v>75</v>
      </c>
    </row>
    <row r="723" spans="1:29" x14ac:dyDescent="0.25">
      <c r="A723" t="str">
        <f>VLOOKUP(AC723,'CORRELAÇÃO UNIDADES'!A:B,2,0)</f>
        <v>PROINFRA</v>
      </c>
      <c r="B723">
        <f t="shared" si="11"/>
        <v>3</v>
      </c>
      <c r="C723" s="2">
        <v>654070905</v>
      </c>
      <c r="D723" s="2">
        <v>109978</v>
      </c>
      <c r="E723" s="3" t="s">
        <v>39</v>
      </c>
      <c r="F723" s="4">
        <v>43896.59728707176</v>
      </c>
      <c r="G723" s="3" t="s">
        <v>148</v>
      </c>
      <c r="H723" s="3" t="s">
        <v>41</v>
      </c>
      <c r="I723" s="3" t="s">
        <v>131</v>
      </c>
      <c r="J723" s="3" t="s">
        <v>43</v>
      </c>
      <c r="K723" s="2">
        <v>2012</v>
      </c>
      <c r="L723" s="2">
        <v>395326</v>
      </c>
      <c r="M723" s="3" t="s">
        <v>463</v>
      </c>
      <c r="N723" s="3" t="s">
        <v>45</v>
      </c>
      <c r="O723" s="3" t="s">
        <v>84</v>
      </c>
      <c r="P723" s="5">
        <v>3</v>
      </c>
      <c r="Q723" s="6">
        <v>4.79</v>
      </c>
      <c r="R723" s="2">
        <v>111780</v>
      </c>
      <c r="S723" s="2">
        <v>10</v>
      </c>
      <c r="T723" s="7">
        <v>3.33</v>
      </c>
      <c r="U723" s="8">
        <v>14.36</v>
      </c>
      <c r="V723" s="2">
        <v>11396534</v>
      </c>
      <c r="W723" s="3" t="s">
        <v>72</v>
      </c>
      <c r="X723" s="3" t="s">
        <v>48</v>
      </c>
      <c r="Y723" s="3" t="s">
        <v>73</v>
      </c>
      <c r="Z723" s="3" t="s">
        <v>74</v>
      </c>
      <c r="AA723" s="3" t="s">
        <v>51</v>
      </c>
      <c r="AB723" s="3" t="s">
        <v>52</v>
      </c>
      <c r="AC723" s="3" t="s">
        <v>75</v>
      </c>
    </row>
    <row r="724" spans="1:29" x14ac:dyDescent="0.25">
      <c r="A724" t="str">
        <f>VLOOKUP(AC724,'CORRELAÇÃO UNIDADES'!A:B,2,0)</f>
        <v>PROINFRA</v>
      </c>
      <c r="B724">
        <f t="shared" si="11"/>
        <v>3</v>
      </c>
      <c r="C724" s="2">
        <v>654071028</v>
      </c>
      <c r="D724" s="2">
        <v>109978</v>
      </c>
      <c r="E724" s="3" t="s">
        <v>39</v>
      </c>
      <c r="F724" s="4">
        <v>43896.597836145833</v>
      </c>
      <c r="G724" s="3" t="s">
        <v>146</v>
      </c>
      <c r="H724" s="3" t="s">
        <v>41</v>
      </c>
      <c r="I724" s="3" t="s">
        <v>131</v>
      </c>
      <c r="J724" s="3" t="s">
        <v>43</v>
      </c>
      <c r="K724" s="2">
        <v>2016</v>
      </c>
      <c r="L724" s="2">
        <v>395326</v>
      </c>
      <c r="M724" s="3" t="s">
        <v>463</v>
      </c>
      <c r="N724" s="3" t="s">
        <v>45</v>
      </c>
      <c r="O724" s="3" t="s">
        <v>84</v>
      </c>
      <c r="P724" s="5">
        <v>3</v>
      </c>
      <c r="Q724" s="6">
        <v>4.79</v>
      </c>
      <c r="R724" s="2">
        <v>111780</v>
      </c>
      <c r="S724" s="2">
        <v>10</v>
      </c>
      <c r="T724" s="7">
        <v>3.33</v>
      </c>
      <c r="U724" s="8">
        <v>14.36</v>
      </c>
      <c r="V724" s="2">
        <v>11396534</v>
      </c>
      <c r="W724" s="3" t="s">
        <v>72</v>
      </c>
      <c r="X724" s="3" t="s">
        <v>48</v>
      </c>
      <c r="Y724" s="3" t="s">
        <v>73</v>
      </c>
      <c r="Z724" s="3" t="s">
        <v>74</v>
      </c>
      <c r="AA724" s="3" t="s">
        <v>51</v>
      </c>
      <c r="AB724" s="3" t="s">
        <v>52</v>
      </c>
      <c r="AC724" s="3" t="s">
        <v>75</v>
      </c>
    </row>
    <row r="725" spans="1:29" x14ac:dyDescent="0.25">
      <c r="A725" t="str">
        <f>VLOOKUP(AC725,'CORRELAÇÃO UNIDADES'!A:B,2,0)</f>
        <v>PROINFRA</v>
      </c>
      <c r="B725">
        <f t="shared" si="11"/>
        <v>3</v>
      </c>
      <c r="C725" s="2">
        <v>654071184</v>
      </c>
      <c r="D725" s="2">
        <v>109978</v>
      </c>
      <c r="E725" s="3" t="s">
        <v>39</v>
      </c>
      <c r="F725" s="4">
        <v>43896.598470752317</v>
      </c>
      <c r="G725" s="3" t="s">
        <v>150</v>
      </c>
      <c r="H725" s="3" t="s">
        <v>41</v>
      </c>
      <c r="I725" s="3" t="s">
        <v>131</v>
      </c>
      <c r="J725" s="3" t="s">
        <v>43</v>
      </c>
      <c r="K725" s="2">
        <v>2016</v>
      </c>
      <c r="L725" s="2">
        <v>395326</v>
      </c>
      <c r="M725" s="3" t="s">
        <v>463</v>
      </c>
      <c r="N725" s="3" t="s">
        <v>45</v>
      </c>
      <c r="O725" s="3" t="s">
        <v>84</v>
      </c>
      <c r="P725" s="5">
        <v>3</v>
      </c>
      <c r="Q725" s="6">
        <v>4.79</v>
      </c>
      <c r="R725" s="2">
        <v>111780</v>
      </c>
      <c r="S725" s="2">
        <v>10</v>
      </c>
      <c r="T725" s="7">
        <v>3.33</v>
      </c>
      <c r="U725" s="8">
        <v>14.36</v>
      </c>
      <c r="V725" s="2">
        <v>11396534</v>
      </c>
      <c r="W725" s="3" t="s">
        <v>72</v>
      </c>
      <c r="X725" s="3" t="s">
        <v>48</v>
      </c>
      <c r="Y725" s="3" t="s">
        <v>73</v>
      </c>
      <c r="Z725" s="3" t="s">
        <v>74</v>
      </c>
      <c r="AA725" s="3" t="s">
        <v>51</v>
      </c>
      <c r="AB725" s="3" t="s">
        <v>52</v>
      </c>
      <c r="AC725" s="3" t="s">
        <v>75</v>
      </c>
    </row>
    <row r="726" spans="1:29" x14ac:dyDescent="0.25">
      <c r="A726" t="str">
        <f>VLOOKUP(AC726,'CORRELAÇÃO UNIDADES'!A:B,2,0)</f>
        <v>DTCC</v>
      </c>
      <c r="B726">
        <f t="shared" si="11"/>
        <v>3</v>
      </c>
      <c r="C726" s="2">
        <v>654091440</v>
      </c>
      <c r="D726" s="2">
        <v>109978</v>
      </c>
      <c r="E726" s="3" t="s">
        <v>39</v>
      </c>
      <c r="F726" s="4">
        <v>43896.640724340279</v>
      </c>
      <c r="G726" s="3" t="s">
        <v>490</v>
      </c>
      <c r="H726" s="3" t="s">
        <v>41</v>
      </c>
      <c r="I726" s="3" t="s">
        <v>253</v>
      </c>
      <c r="J726" s="3" t="s">
        <v>43</v>
      </c>
      <c r="K726" s="2">
        <v>2013</v>
      </c>
      <c r="L726" s="2">
        <v>395464</v>
      </c>
      <c r="M726" s="3" t="s">
        <v>435</v>
      </c>
      <c r="N726" s="3" t="s">
        <v>45</v>
      </c>
      <c r="O726" s="3" t="s">
        <v>84</v>
      </c>
      <c r="P726" s="5">
        <v>20.61</v>
      </c>
      <c r="Q726" s="6">
        <v>4.8</v>
      </c>
      <c r="R726" s="2">
        <v>187634</v>
      </c>
      <c r="S726" s="2">
        <v>243</v>
      </c>
      <c r="T726" s="7">
        <v>11.79</v>
      </c>
      <c r="U726" s="8">
        <v>98.89</v>
      </c>
      <c r="V726" s="2">
        <v>9895191</v>
      </c>
      <c r="W726" s="3" t="s">
        <v>47</v>
      </c>
      <c r="X726" s="3" t="s">
        <v>48</v>
      </c>
      <c r="Y726" s="3" t="s">
        <v>49</v>
      </c>
      <c r="Z726" s="3" t="s">
        <v>50</v>
      </c>
      <c r="AA726" s="3" t="s">
        <v>51</v>
      </c>
      <c r="AB726" s="3" t="s">
        <v>52</v>
      </c>
      <c r="AC726" s="3" t="s">
        <v>53</v>
      </c>
    </row>
    <row r="727" spans="1:29" x14ac:dyDescent="0.25">
      <c r="A727" t="str">
        <f>VLOOKUP(AC727,'CORRELAÇÃO UNIDADES'!A:B,2,0)</f>
        <v>DTCC</v>
      </c>
      <c r="B727">
        <f t="shared" si="11"/>
        <v>3</v>
      </c>
      <c r="C727" s="2">
        <v>654093044</v>
      </c>
      <c r="D727" s="2">
        <v>109978</v>
      </c>
      <c r="E727" s="3" t="s">
        <v>39</v>
      </c>
      <c r="F727" s="4">
        <v>43896.652635879633</v>
      </c>
      <c r="G727" s="3" t="s">
        <v>59</v>
      </c>
      <c r="H727" s="3" t="s">
        <v>41</v>
      </c>
      <c r="I727" s="3" t="s">
        <v>60</v>
      </c>
      <c r="J727" s="3" t="s">
        <v>43</v>
      </c>
      <c r="K727" s="2">
        <v>2011</v>
      </c>
      <c r="L727" s="2">
        <v>78048246</v>
      </c>
      <c r="M727" s="3" t="s">
        <v>458</v>
      </c>
      <c r="N727" s="3" t="s">
        <v>45</v>
      </c>
      <c r="O727" s="3" t="s">
        <v>61</v>
      </c>
      <c r="P727" s="5">
        <v>191.44</v>
      </c>
      <c r="Q727" s="6">
        <v>3.57</v>
      </c>
      <c r="R727" s="2">
        <v>98089</v>
      </c>
      <c r="S727" s="2">
        <v>309</v>
      </c>
      <c r="T727" s="7">
        <v>1.61</v>
      </c>
      <c r="U727" s="8">
        <v>683.27</v>
      </c>
      <c r="V727" s="2">
        <v>491063</v>
      </c>
      <c r="W727" s="3" t="s">
        <v>107</v>
      </c>
      <c r="X727" s="3" t="s">
        <v>48</v>
      </c>
      <c r="Y727" s="3" t="s">
        <v>108</v>
      </c>
      <c r="Z727" s="3" t="s">
        <v>109</v>
      </c>
      <c r="AA727" s="3" t="s">
        <v>51</v>
      </c>
      <c r="AB727" s="3" t="s">
        <v>52</v>
      </c>
      <c r="AC727" s="3" t="s">
        <v>53</v>
      </c>
    </row>
    <row r="728" spans="1:29" x14ac:dyDescent="0.25">
      <c r="A728" t="str">
        <f>VLOOKUP(AC728,'CORRELAÇÃO UNIDADES'!A:B,2,0)</f>
        <v>DTCC</v>
      </c>
      <c r="B728">
        <f t="shared" si="11"/>
        <v>3</v>
      </c>
      <c r="C728" s="2">
        <v>654089107</v>
      </c>
      <c r="D728" s="2">
        <v>109978</v>
      </c>
      <c r="E728" s="3" t="s">
        <v>39</v>
      </c>
      <c r="F728" s="4">
        <v>43896.679778472222</v>
      </c>
      <c r="G728" s="3" t="s">
        <v>487</v>
      </c>
      <c r="H728" s="3" t="s">
        <v>41</v>
      </c>
      <c r="I728" s="3" t="s">
        <v>253</v>
      </c>
      <c r="J728" s="3" t="s">
        <v>485</v>
      </c>
      <c r="K728" s="2">
        <v>2012</v>
      </c>
      <c r="L728" s="2">
        <v>395366</v>
      </c>
      <c r="M728" s="3" t="s">
        <v>488</v>
      </c>
      <c r="N728" s="3" t="s">
        <v>45</v>
      </c>
      <c r="O728" s="3" t="s">
        <v>84</v>
      </c>
      <c r="P728" s="5">
        <v>28.83</v>
      </c>
      <c r="Q728" s="6">
        <v>4.79</v>
      </c>
      <c r="R728" s="2">
        <v>219780</v>
      </c>
      <c r="S728" s="2">
        <v>0</v>
      </c>
      <c r="T728" s="7">
        <v>0</v>
      </c>
      <c r="U728" s="8">
        <v>138.07</v>
      </c>
      <c r="V728" s="2">
        <v>11396534</v>
      </c>
      <c r="W728" s="3" t="s">
        <v>72</v>
      </c>
      <c r="X728" s="3" t="s">
        <v>48</v>
      </c>
      <c r="Y728" s="3" t="s">
        <v>73</v>
      </c>
      <c r="Z728" s="3" t="s">
        <v>74</v>
      </c>
      <c r="AA728" s="3" t="s">
        <v>51</v>
      </c>
      <c r="AB728" s="3" t="s">
        <v>52</v>
      </c>
      <c r="AC728" s="3" t="s">
        <v>53</v>
      </c>
    </row>
    <row r="729" spans="1:29" x14ac:dyDescent="0.25">
      <c r="A729" t="str">
        <f>VLOOKUP(AC729,'CORRELAÇÃO UNIDADES'!A:B,2,0)</f>
        <v>DTCC</v>
      </c>
      <c r="B729">
        <f t="shared" si="11"/>
        <v>3</v>
      </c>
      <c r="C729" s="2">
        <v>654121933</v>
      </c>
      <c r="D729" s="2">
        <v>109978</v>
      </c>
      <c r="E729" s="3" t="s">
        <v>39</v>
      </c>
      <c r="F729" s="4">
        <v>43896.72886693287</v>
      </c>
      <c r="G729" s="3" t="s">
        <v>545</v>
      </c>
      <c r="H729" s="3" t="s">
        <v>41</v>
      </c>
      <c r="I729" s="3" t="s">
        <v>253</v>
      </c>
      <c r="J729" s="3" t="s">
        <v>546</v>
      </c>
      <c r="K729" s="2">
        <v>2012</v>
      </c>
      <c r="L729" s="2">
        <v>395626</v>
      </c>
      <c r="M729" s="3" t="s">
        <v>514</v>
      </c>
      <c r="N729" s="3" t="s">
        <v>45</v>
      </c>
      <c r="O729" s="3" t="s">
        <v>84</v>
      </c>
      <c r="P729" s="5">
        <v>40.83</v>
      </c>
      <c r="Q729" s="6">
        <v>4.9000000000000004</v>
      </c>
      <c r="R729" s="2">
        <v>242832</v>
      </c>
      <c r="S729" s="2">
        <v>464</v>
      </c>
      <c r="T729" s="7">
        <v>11.36</v>
      </c>
      <c r="U729" s="8">
        <v>200.03</v>
      </c>
      <c r="V729" s="2">
        <v>4893913</v>
      </c>
      <c r="W729" s="3" t="s">
        <v>521</v>
      </c>
      <c r="X729" s="3" t="s">
        <v>48</v>
      </c>
      <c r="Y729" s="3" t="s">
        <v>522</v>
      </c>
      <c r="Z729" s="3" t="s">
        <v>523</v>
      </c>
      <c r="AA729" s="3" t="s">
        <v>524</v>
      </c>
      <c r="AB729" s="3" t="s">
        <v>52</v>
      </c>
      <c r="AC729" s="3" t="s">
        <v>53</v>
      </c>
    </row>
    <row r="730" spans="1:29" x14ac:dyDescent="0.25">
      <c r="A730" t="str">
        <f>VLOOKUP(AC730,'CORRELAÇÃO UNIDADES'!A:B,2,0)</f>
        <v>DTCC</v>
      </c>
      <c r="B730">
        <f t="shared" si="11"/>
        <v>3</v>
      </c>
      <c r="C730" s="2">
        <v>654234403</v>
      </c>
      <c r="D730" s="2">
        <v>109978</v>
      </c>
      <c r="E730" s="3" t="s">
        <v>39</v>
      </c>
      <c r="F730" s="4">
        <v>43897.450455972219</v>
      </c>
      <c r="G730" s="3" t="s">
        <v>267</v>
      </c>
      <c r="H730" s="3" t="s">
        <v>41</v>
      </c>
      <c r="I730" s="3" t="s">
        <v>253</v>
      </c>
      <c r="J730" s="3" t="s">
        <v>268</v>
      </c>
      <c r="K730" s="2">
        <v>2012</v>
      </c>
      <c r="L730" s="2">
        <v>395330</v>
      </c>
      <c r="M730" s="3" t="s">
        <v>536</v>
      </c>
      <c r="N730" s="3" t="s">
        <v>45</v>
      </c>
      <c r="O730" s="3" t="s">
        <v>84</v>
      </c>
      <c r="P730" s="5">
        <v>33.44</v>
      </c>
      <c r="Q730" s="6">
        <v>4.4000000000000004</v>
      </c>
      <c r="R730" s="2">
        <v>153192</v>
      </c>
      <c r="S730" s="2">
        <v>456</v>
      </c>
      <c r="T730" s="7">
        <v>13.64</v>
      </c>
      <c r="U730" s="8">
        <v>147.04</v>
      </c>
      <c r="V730" s="2">
        <v>804282</v>
      </c>
      <c r="W730" s="3" t="s">
        <v>626</v>
      </c>
      <c r="X730" s="3" t="s">
        <v>48</v>
      </c>
      <c r="Y730" s="3" t="s">
        <v>627</v>
      </c>
      <c r="Z730" s="3" t="s">
        <v>628</v>
      </c>
      <c r="AA730" s="3" t="s">
        <v>540</v>
      </c>
      <c r="AB730" s="3" t="s">
        <v>519</v>
      </c>
      <c r="AC730" s="3" t="s">
        <v>53</v>
      </c>
    </row>
    <row r="731" spans="1:29" x14ac:dyDescent="0.25">
      <c r="A731" t="str">
        <f>VLOOKUP(AC731,'CORRELAÇÃO UNIDADES'!A:B,2,0)</f>
        <v>DTCC</v>
      </c>
      <c r="B731">
        <f t="shared" si="11"/>
        <v>3</v>
      </c>
      <c r="C731" s="2">
        <v>654297628</v>
      </c>
      <c r="D731" s="2">
        <v>109978</v>
      </c>
      <c r="E731" s="3" t="s">
        <v>39</v>
      </c>
      <c r="F731" s="4">
        <v>43897.757719907408</v>
      </c>
      <c r="G731" s="3" t="s">
        <v>542</v>
      </c>
      <c r="H731" s="3" t="s">
        <v>41</v>
      </c>
      <c r="I731" s="3" t="s">
        <v>253</v>
      </c>
      <c r="J731" s="3" t="s">
        <v>543</v>
      </c>
      <c r="K731" s="2">
        <v>2012</v>
      </c>
      <c r="L731" s="2">
        <v>1006030</v>
      </c>
      <c r="M731" s="3" t="s">
        <v>533</v>
      </c>
      <c r="N731" s="3" t="s">
        <v>45</v>
      </c>
      <c r="O731" s="3" t="s">
        <v>84</v>
      </c>
      <c r="P731" s="5">
        <v>41.15</v>
      </c>
      <c r="Q731" s="6">
        <v>4.3600000000000003</v>
      </c>
      <c r="R731" s="2">
        <v>233513</v>
      </c>
      <c r="S731" s="2">
        <v>476</v>
      </c>
      <c r="T731" s="7">
        <v>11.57</v>
      </c>
      <c r="U731" s="8">
        <v>179.33</v>
      </c>
      <c r="V731" s="2">
        <v>11384714</v>
      </c>
      <c r="W731" s="3" t="s">
        <v>629</v>
      </c>
      <c r="X731" s="3" t="s">
        <v>48</v>
      </c>
      <c r="Y731" s="3" t="s">
        <v>630</v>
      </c>
      <c r="Z731" s="3" t="s">
        <v>631</v>
      </c>
      <c r="AA731" s="3" t="s">
        <v>613</v>
      </c>
      <c r="AB731" s="3" t="s">
        <v>519</v>
      </c>
      <c r="AC731" s="3" t="s">
        <v>53</v>
      </c>
    </row>
    <row r="732" spans="1:29" x14ac:dyDescent="0.25">
      <c r="A732" t="str">
        <f>VLOOKUP(AC732,'CORRELAÇÃO UNIDADES'!A:B,2,0)</f>
        <v>DTCC</v>
      </c>
      <c r="B732">
        <f t="shared" si="11"/>
        <v>3</v>
      </c>
      <c r="C732" s="2">
        <v>654329112</v>
      </c>
      <c r="D732" s="2">
        <v>109978</v>
      </c>
      <c r="E732" s="3" t="s">
        <v>39</v>
      </c>
      <c r="F732" s="4">
        <v>43898.379324074071</v>
      </c>
      <c r="G732" s="3" t="s">
        <v>624</v>
      </c>
      <c r="H732" s="3" t="s">
        <v>41</v>
      </c>
      <c r="I732" s="3" t="s">
        <v>466</v>
      </c>
      <c r="J732" s="3" t="s">
        <v>625</v>
      </c>
      <c r="K732" s="2">
        <v>2013</v>
      </c>
      <c r="L732" s="2">
        <v>395469</v>
      </c>
      <c r="M732" s="3" t="s">
        <v>423</v>
      </c>
      <c r="N732" s="3" t="s">
        <v>45</v>
      </c>
      <c r="O732" s="3" t="s">
        <v>61</v>
      </c>
      <c r="P732" s="5">
        <v>60.62</v>
      </c>
      <c r="Q732" s="6">
        <v>3.47</v>
      </c>
      <c r="R732" s="2">
        <v>234097</v>
      </c>
      <c r="S732" s="2">
        <v>525</v>
      </c>
      <c r="T732" s="7">
        <v>8.66</v>
      </c>
      <c r="U732" s="8">
        <v>210.32</v>
      </c>
      <c r="V732" s="2">
        <v>9290362</v>
      </c>
      <c r="W732" s="3" t="s">
        <v>632</v>
      </c>
      <c r="X732" s="3" t="s">
        <v>48</v>
      </c>
      <c r="Y732" s="3" t="s">
        <v>633</v>
      </c>
      <c r="Z732" s="3" t="s">
        <v>634</v>
      </c>
      <c r="AA732" s="3" t="s">
        <v>617</v>
      </c>
      <c r="AB732" s="3" t="s">
        <v>519</v>
      </c>
      <c r="AC732" s="3" t="s">
        <v>53</v>
      </c>
    </row>
    <row r="733" spans="1:29" x14ac:dyDescent="0.25">
      <c r="A733" t="str">
        <f>VLOOKUP(AC733,'CORRELAÇÃO UNIDADES'!A:B,2,0)</f>
        <v>DTCC</v>
      </c>
      <c r="B733">
        <f t="shared" si="11"/>
        <v>3</v>
      </c>
      <c r="C733" s="2">
        <v>654355816</v>
      </c>
      <c r="D733" s="2">
        <v>109978</v>
      </c>
      <c r="E733" s="3" t="s">
        <v>39</v>
      </c>
      <c r="F733" s="4">
        <v>43898.623042083331</v>
      </c>
      <c r="G733" s="3" t="s">
        <v>487</v>
      </c>
      <c r="H733" s="3" t="s">
        <v>41</v>
      </c>
      <c r="I733" s="3" t="s">
        <v>253</v>
      </c>
      <c r="J733" s="3" t="s">
        <v>485</v>
      </c>
      <c r="K733" s="2">
        <v>2012</v>
      </c>
      <c r="L733" s="2">
        <v>395366</v>
      </c>
      <c r="M733" s="3" t="s">
        <v>488</v>
      </c>
      <c r="N733" s="3" t="s">
        <v>45</v>
      </c>
      <c r="O733" s="3" t="s">
        <v>84</v>
      </c>
      <c r="P733" s="5">
        <v>19.73</v>
      </c>
      <c r="Q733" s="6">
        <v>4.7</v>
      </c>
      <c r="R733" s="2">
        <v>220030</v>
      </c>
      <c r="S733" s="2">
        <v>250</v>
      </c>
      <c r="T733" s="7">
        <v>12.67</v>
      </c>
      <c r="U733" s="8">
        <v>92.71</v>
      </c>
      <c r="V733" s="2">
        <v>756075</v>
      </c>
      <c r="W733" s="3" t="s">
        <v>635</v>
      </c>
      <c r="X733" s="3" t="s">
        <v>48</v>
      </c>
      <c r="Y733" s="3" t="s">
        <v>636</v>
      </c>
      <c r="Z733" s="3" t="s">
        <v>637</v>
      </c>
      <c r="AA733" s="3" t="s">
        <v>530</v>
      </c>
      <c r="AB733" s="3" t="s">
        <v>52</v>
      </c>
      <c r="AC733" s="3" t="s">
        <v>53</v>
      </c>
    </row>
    <row r="734" spans="1:29" x14ac:dyDescent="0.25">
      <c r="A734" t="str">
        <f>VLOOKUP(AC734,'CORRELAÇÃO UNIDADES'!A:B,2,0)</f>
        <v>DTCC</v>
      </c>
      <c r="B734">
        <f t="shared" si="11"/>
        <v>3</v>
      </c>
      <c r="C734" s="2">
        <v>654387581</v>
      </c>
      <c r="D734" s="2">
        <v>109978</v>
      </c>
      <c r="E734" s="3" t="s">
        <v>39</v>
      </c>
      <c r="F734" s="4">
        <v>43899.232469016206</v>
      </c>
      <c r="G734" s="3" t="s">
        <v>545</v>
      </c>
      <c r="H734" s="3" t="s">
        <v>41</v>
      </c>
      <c r="I734" s="3" t="s">
        <v>253</v>
      </c>
      <c r="J734" s="3" t="s">
        <v>546</v>
      </c>
      <c r="K734" s="2">
        <v>2012</v>
      </c>
      <c r="L734" s="2">
        <v>395626</v>
      </c>
      <c r="M734" s="3" t="s">
        <v>514</v>
      </c>
      <c r="N734" s="3" t="s">
        <v>45</v>
      </c>
      <c r="O734" s="3" t="s">
        <v>84</v>
      </c>
      <c r="P734" s="5">
        <v>23.77</v>
      </c>
      <c r="Q734" s="6">
        <v>4.79</v>
      </c>
      <c r="R734" s="2">
        <v>243092</v>
      </c>
      <c r="S734" s="2">
        <v>260</v>
      </c>
      <c r="T734" s="7">
        <v>10.94</v>
      </c>
      <c r="U734" s="8">
        <v>113.81</v>
      </c>
      <c r="V734" s="2">
        <v>11396534</v>
      </c>
      <c r="W734" s="3" t="s">
        <v>72</v>
      </c>
      <c r="X734" s="3" t="s">
        <v>48</v>
      </c>
      <c r="Y734" s="3" t="s">
        <v>73</v>
      </c>
      <c r="Z734" s="3" t="s">
        <v>74</v>
      </c>
      <c r="AA734" s="3" t="s">
        <v>51</v>
      </c>
      <c r="AB734" s="3" t="s">
        <v>52</v>
      </c>
      <c r="AC734" s="3" t="s">
        <v>53</v>
      </c>
    </row>
    <row r="735" spans="1:29" x14ac:dyDescent="0.25">
      <c r="A735" t="str">
        <f>VLOOKUP(AC735,'CORRELAÇÃO UNIDADES'!A:B,2,0)</f>
        <v>PROINFRA</v>
      </c>
      <c r="B735">
        <f t="shared" si="11"/>
        <v>3</v>
      </c>
      <c r="C735" s="2">
        <v>654443426</v>
      </c>
      <c r="D735" s="2">
        <v>109978</v>
      </c>
      <c r="E735" s="3" t="s">
        <v>39</v>
      </c>
      <c r="F735" s="4">
        <v>43899.387233564812</v>
      </c>
      <c r="G735" s="3" t="s">
        <v>264</v>
      </c>
      <c r="H735" s="3" t="s">
        <v>41</v>
      </c>
      <c r="I735" s="3" t="s">
        <v>81</v>
      </c>
      <c r="J735" s="3" t="s">
        <v>265</v>
      </c>
      <c r="K735" s="2">
        <v>2014</v>
      </c>
      <c r="L735" s="2">
        <v>395527</v>
      </c>
      <c r="M735" s="3" t="s">
        <v>179</v>
      </c>
      <c r="N735" s="3" t="s">
        <v>45</v>
      </c>
      <c r="O735" s="3" t="s">
        <v>84</v>
      </c>
      <c r="P735" s="5">
        <v>6.46</v>
      </c>
      <c r="Q735" s="6">
        <v>4.93</v>
      </c>
      <c r="R735" s="2">
        <v>78757</v>
      </c>
      <c r="S735" s="2">
        <v>275</v>
      </c>
      <c r="T735" s="7">
        <v>42.57</v>
      </c>
      <c r="U735" s="8">
        <v>31.86</v>
      </c>
      <c r="V735" s="2">
        <v>9895191</v>
      </c>
      <c r="W735" s="3" t="s">
        <v>47</v>
      </c>
      <c r="X735" s="3" t="s">
        <v>48</v>
      </c>
      <c r="Y735" s="3" t="s">
        <v>49</v>
      </c>
      <c r="Z735" s="3" t="s">
        <v>50</v>
      </c>
      <c r="AA735" s="3" t="s">
        <v>51</v>
      </c>
      <c r="AB735" s="3" t="s">
        <v>52</v>
      </c>
      <c r="AC735" s="3" t="s">
        <v>85</v>
      </c>
    </row>
    <row r="736" spans="1:29" x14ac:dyDescent="0.25">
      <c r="A736" t="str">
        <f>VLOOKUP(AC736,'CORRELAÇÃO UNIDADES'!A:B,2,0)</f>
        <v>PROINFRA</v>
      </c>
      <c r="B736">
        <f t="shared" si="11"/>
        <v>3</v>
      </c>
      <c r="C736" s="2">
        <v>654444587</v>
      </c>
      <c r="D736" s="2">
        <v>109978</v>
      </c>
      <c r="E736" s="3" t="s">
        <v>39</v>
      </c>
      <c r="F736" s="4">
        <v>43899.389632326391</v>
      </c>
      <c r="G736" s="3" t="s">
        <v>90</v>
      </c>
      <c r="H736" s="3" t="s">
        <v>41</v>
      </c>
      <c r="I736" s="3" t="s">
        <v>81</v>
      </c>
      <c r="J736" s="3" t="s">
        <v>91</v>
      </c>
      <c r="K736" s="2">
        <v>2014</v>
      </c>
      <c r="L736" s="2">
        <v>395527</v>
      </c>
      <c r="M736" s="3" t="s">
        <v>179</v>
      </c>
      <c r="N736" s="3" t="s">
        <v>45</v>
      </c>
      <c r="O736" s="3" t="s">
        <v>84</v>
      </c>
      <c r="P736" s="5">
        <v>5.92</v>
      </c>
      <c r="Q736" s="6">
        <v>4.8</v>
      </c>
      <c r="R736" s="2">
        <v>57572</v>
      </c>
      <c r="S736" s="2">
        <v>249</v>
      </c>
      <c r="T736" s="7">
        <v>42.06</v>
      </c>
      <c r="U736" s="8">
        <v>28.4</v>
      </c>
      <c r="V736" s="2">
        <v>9895191</v>
      </c>
      <c r="W736" s="3" t="s">
        <v>47</v>
      </c>
      <c r="X736" s="3" t="s">
        <v>48</v>
      </c>
      <c r="Y736" s="3" t="s">
        <v>49</v>
      </c>
      <c r="Z736" s="3" t="s">
        <v>50</v>
      </c>
      <c r="AA736" s="3" t="s">
        <v>51</v>
      </c>
      <c r="AB736" s="3" t="s">
        <v>52</v>
      </c>
      <c r="AC736" s="3" t="s">
        <v>85</v>
      </c>
    </row>
    <row r="737" spans="1:29" x14ac:dyDescent="0.25">
      <c r="A737" t="str">
        <f>VLOOKUP(AC737,'CORRELAÇÃO UNIDADES'!A:B,2,0)</f>
        <v>PROINFRA</v>
      </c>
      <c r="B737">
        <f t="shared" si="11"/>
        <v>3</v>
      </c>
      <c r="C737" s="2">
        <v>654446473</v>
      </c>
      <c r="D737" s="2">
        <v>109978</v>
      </c>
      <c r="E737" s="3" t="s">
        <v>39</v>
      </c>
      <c r="F737" s="4">
        <v>43899.39394934028</v>
      </c>
      <c r="G737" s="3" t="s">
        <v>180</v>
      </c>
      <c r="H737" s="3" t="s">
        <v>41</v>
      </c>
      <c r="I737" s="3" t="s">
        <v>81</v>
      </c>
      <c r="J737" s="3" t="s">
        <v>181</v>
      </c>
      <c r="K737" s="2">
        <v>2014</v>
      </c>
      <c r="L737" s="2">
        <v>395527</v>
      </c>
      <c r="M737" s="3" t="s">
        <v>179</v>
      </c>
      <c r="N737" s="3" t="s">
        <v>45</v>
      </c>
      <c r="O737" s="3" t="s">
        <v>84</v>
      </c>
      <c r="P737" s="5">
        <v>5.53</v>
      </c>
      <c r="Q737" s="6">
        <v>4.8</v>
      </c>
      <c r="R737" s="2">
        <v>76624</v>
      </c>
      <c r="S737" s="2">
        <v>251</v>
      </c>
      <c r="T737" s="7">
        <v>45.39</v>
      </c>
      <c r="U737" s="8">
        <v>26.53</v>
      </c>
      <c r="V737" s="2">
        <v>9895191</v>
      </c>
      <c r="W737" s="3" t="s">
        <v>47</v>
      </c>
      <c r="X737" s="3" t="s">
        <v>48</v>
      </c>
      <c r="Y737" s="3" t="s">
        <v>49</v>
      </c>
      <c r="Z737" s="3" t="s">
        <v>50</v>
      </c>
      <c r="AA737" s="3" t="s">
        <v>51</v>
      </c>
      <c r="AB737" s="3" t="s">
        <v>52</v>
      </c>
      <c r="AC737" s="3" t="s">
        <v>85</v>
      </c>
    </row>
    <row r="738" spans="1:29" x14ac:dyDescent="0.25">
      <c r="A738" t="str">
        <f>VLOOKUP(AC738,'CORRELAÇÃO UNIDADES'!A:B,2,0)</f>
        <v>PROINFRA</v>
      </c>
      <c r="B738">
        <f t="shared" si="11"/>
        <v>3</v>
      </c>
      <c r="C738" s="2">
        <v>654447731</v>
      </c>
      <c r="D738" s="2">
        <v>109978</v>
      </c>
      <c r="E738" s="3" t="s">
        <v>39</v>
      </c>
      <c r="F738" s="4">
        <v>43899.396914583333</v>
      </c>
      <c r="G738" s="3" t="s">
        <v>101</v>
      </c>
      <c r="H738" s="3" t="s">
        <v>41</v>
      </c>
      <c r="I738" s="3" t="s">
        <v>81</v>
      </c>
      <c r="J738" s="3" t="s">
        <v>102</v>
      </c>
      <c r="K738" s="2">
        <v>2014</v>
      </c>
      <c r="L738" s="2">
        <v>395527</v>
      </c>
      <c r="M738" s="3" t="s">
        <v>179</v>
      </c>
      <c r="N738" s="3" t="s">
        <v>45</v>
      </c>
      <c r="O738" s="3" t="s">
        <v>84</v>
      </c>
      <c r="P738" s="5">
        <v>5.76</v>
      </c>
      <c r="Q738" s="6">
        <v>4.8</v>
      </c>
      <c r="R738" s="2">
        <v>68271</v>
      </c>
      <c r="S738" s="2">
        <v>195</v>
      </c>
      <c r="T738" s="7">
        <v>33.85</v>
      </c>
      <c r="U738" s="8">
        <v>27.64</v>
      </c>
      <c r="V738" s="2">
        <v>9895191</v>
      </c>
      <c r="W738" s="3" t="s">
        <v>47</v>
      </c>
      <c r="X738" s="3" t="s">
        <v>48</v>
      </c>
      <c r="Y738" s="3" t="s">
        <v>49</v>
      </c>
      <c r="Z738" s="3" t="s">
        <v>50</v>
      </c>
      <c r="AA738" s="3" t="s">
        <v>51</v>
      </c>
      <c r="AB738" s="3" t="s">
        <v>52</v>
      </c>
      <c r="AC738" s="3" t="s">
        <v>85</v>
      </c>
    </row>
    <row r="739" spans="1:29" x14ac:dyDescent="0.25">
      <c r="A739" t="str">
        <f>VLOOKUP(AC739,'CORRELAÇÃO UNIDADES'!A:B,2,0)</f>
        <v>DTCC</v>
      </c>
      <c r="B739">
        <f t="shared" si="11"/>
        <v>3</v>
      </c>
      <c r="C739" s="2">
        <v>654461638</v>
      </c>
      <c r="D739" s="2">
        <v>109978</v>
      </c>
      <c r="E739" s="3" t="s">
        <v>39</v>
      </c>
      <c r="F739" s="4">
        <v>43899.429915694447</v>
      </c>
      <c r="G739" s="3" t="s">
        <v>473</v>
      </c>
      <c r="H739" s="3" t="s">
        <v>41</v>
      </c>
      <c r="I739" s="3" t="s">
        <v>474</v>
      </c>
      <c r="J739" s="3" t="s">
        <v>475</v>
      </c>
      <c r="K739" s="2">
        <v>2011</v>
      </c>
      <c r="L739" s="2">
        <v>395464</v>
      </c>
      <c r="M739" s="3" t="s">
        <v>435</v>
      </c>
      <c r="N739" s="3" t="s">
        <v>45</v>
      </c>
      <c r="O739" s="3" t="s">
        <v>84</v>
      </c>
      <c r="P739" s="5">
        <v>31.5</v>
      </c>
      <c r="Q739" s="6">
        <v>4.8</v>
      </c>
      <c r="R739" s="2">
        <v>246087</v>
      </c>
      <c r="S739" s="2">
        <v>352</v>
      </c>
      <c r="T739" s="7">
        <v>11.17</v>
      </c>
      <c r="U739" s="8">
        <v>151.13999999999999</v>
      </c>
      <c r="V739" s="2">
        <v>9895191</v>
      </c>
      <c r="W739" s="3" t="s">
        <v>47</v>
      </c>
      <c r="X739" s="3" t="s">
        <v>48</v>
      </c>
      <c r="Y739" s="3" t="s">
        <v>49</v>
      </c>
      <c r="Z739" s="3" t="s">
        <v>50</v>
      </c>
      <c r="AA739" s="3" t="s">
        <v>51</v>
      </c>
      <c r="AB739" s="3" t="s">
        <v>52</v>
      </c>
      <c r="AC739" s="3" t="s">
        <v>158</v>
      </c>
    </row>
    <row r="740" spans="1:29" x14ac:dyDescent="0.25">
      <c r="A740" t="str">
        <f>VLOOKUP(AC740,'CORRELAÇÃO UNIDADES'!A:B,2,0)</f>
        <v>DZO</v>
      </c>
      <c r="B740">
        <f t="shared" si="11"/>
        <v>3</v>
      </c>
      <c r="C740" s="2">
        <v>654487486</v>
      </c>
      <c r="D740" s="2">
        <v>109978</v>
      </c>
      <c r="E740" s="3" t="s">
        <v>39</v>
      </c>
      <c r="F740" s="4">
        <v>43899.520470717594</v>
      </c>
      <c r="G740" s="3" t="s">
        <v>214</v>
      </c>
      <c r="H740" s="3" t="s">
        <v>41</v>
      </c>
      <c r="I740" s="3" t="s">
        <v>215</v>
      </c>
      <c r="J740" s="3" t="s">
        <v>216</v>
      </c>
      <c r="K740" s="2">
        <v>2017</v>
      </c>
      <c r="L740" s="2">
        <v>1346441</v>
      </c>
      <c r="M740" s="3" t="s">
        <v>211</v>
      </c>
      <c r="N740" s="3" t="s">
        <v>45</v>
      </c>
      <c r="O740" s="3" t="s">
        <v>84</v>
      </c>
      <c r="P740" s="5">
        <v>20</v>
      </c>
      <c r="Q740" s="6">
        <v>4.8</v>
      </c>
      <c r="R740" s="2">
        <v>210160</v>
      </c>
      <c r="S740" s="2">
        <v>10</v>
      </c>
      <c r="T740" s="7">
        <v>0.5</v>
      </c>
      <c r="U740" s="8">
        <v>95.96</v>
      </c>
      <c r="V740" s="2">
        <v>9895191</v>
      </c>
      <c r="W740" s="3" t="s">
        <v>47</v>
      </c>
      <c r="X740" s="3" t="s">
        <v>48</v>
      </c>
      <c r="Y740" s="3" t="s">
        <v>49</v>
      </c>
      <c r="Z740" s="3" t="s">
        <v>50</v>
      </c>
      <c r="AA740" s="3" t="s">
        <v>51</v>
      </c>
      <c r="AB740" s="3" t="s">
        <v>52</v>
      </c>
      <c r="AC740" s="3" t="s">
        <v>217</v>
      </c>
    </row>
    <row r="741" spans="1:29" x14ac:dyDescent="0.25">
      <c r="A741" t="str">
        <f>VLOOKUP(AC741,'CORRELAÇÃO UNIDADES'!A:B,2,0)</f>
        <v>PROINFRA</v>
      </c>
      <c r="B741">
        <f t="shared" si="11"/>
        <v>3</v>
      </c>
      <c r="C741" s="2">
        <v>654498641</v>
      </c>
      <c r="D741" s="2">
        <v>109978</v>
      </c>
      <c r="E741" s="3" t="s">
        <v>39</v>
      </c>
      <c r="F741" s="4">
        <v>43899.566234027778</v>
      </c>
      <c r="G741" s="3" t="s">
        <v>142</v>
      </c>
      <c r="H741" s="3" t="s">
        <v>41</v>
      </c>
      <c r="I741" s="3" t="s">
        <v>136</v>
      </c>
      <c r="J741" s="3" t="s">
        <v>43</v>
      </c>
      <c r="K741" s="2">
        <v>2011</v>
      </c>
      <c r="L741" s="2">
        <v>395326</v>
      </c>
      <c r="M741" s="3" t="s">
        <v>463</v>
      </c>
      <c r="N741" s="3" t="s">
        <v>45</v>
      </c>
      <c r="O741" s="3" t="s">
        <v>84</v>
      </c>
      <c r="P741" s="5">
        <v>3</v>
      </c>
      <c r="Q741" s="6">
        <v>4.79</v>
      </c>
      <c r="R741" s="2">
        <v>111785</v>
      </c>
      <c r="S741" s="2">
        <v>5</v>
      </c>
      <c r="T741" s="7">
        <v>1.67</v>
      </c>
      <c r="U741" s="8">
        <v>14.36</v>
      </c>
      <c r="V741" s="2">
        <v>11396534</v>
      </c>
      <c r="W741" s="3" t="s">
        <v>72</v>
      </c>
      <c r="X741" s="3" t="s">
        <v>48</v>
      </c>
      <c r="Y741" s="3" t="s">
        <v>73</v>
      </c>
      <c r="Z741" s="3" t="s">
        <v>74</v>
      </c>
      <c r="AA741" s="3" t="s">
        <v>51</v>
      </c>
      <c r="AB741" s="3" t="s">
        <v>52</v>
      </c>
      <c r="AC741" s="3" t="s">
        <v>75</v>
      </c>
    </row>
    <row r="742" spans="1:29" x14ac:dyDescent="0.25">
      <c r="A742" t="str">
        <f>VLOOKUP(AC742,'CORRELAÇÃO UNIDADES'!A:B,2,0)</f>
        <v>DTCC</v>
      </c>
      <c r="B742">
        <f t="shared" si="11"/>
        <v>3</v>
      </c>
      <c r="C742" s="2">
        <v>654498652</v>
      </c>
      <c r="D742" s="2">
        <v>109978</v>
      </c>
      <c r="E742" s="3" t="s">
        <v>39</v>
      </c>
      <c r="F742" s="4">
        <v>43899.566289155089</v>
      </c>
      <c r="G742" s="3" t="s">
        <v>638</v>
      </c>
      <c r="H742" s="3" t="s">
        <v>41</v>
      </c>
      <c r="I742" s="3" t="s">
        <v>253</v>
      </c>
      <c r="J742" s="3" t="s">
        <v>639</v>
      </c>
      <c r="K742" s="2">
        <v>2012</v>
      </c>
      <c r="L742" s="2">
        <v>1006030</v>
      </c>
      <c r="M742" s="3" t="s">
        <v>533</v>
      </c>
      <c r="N742" s="3" t="s">
        <v>45</v>
      </c>
      <c r="O742" s="3" t="s">
        <v>84</v>
      </c>
      <c r="P742" s="5">
        <v>43.8</v>
      </c>
      <c r="Q742" s="6">
        <v>4.8</v>
      </c>
      <c r="R742" s="2">
        <v>238922</v>
      </c>
      <c r="S742" s="2">
        <v>501</v>
      </c>
      <c r="T742" s="7">
        <v>11.44</v>
      </c>
      <c r="U742" s="8">
        <v>210.15</v>
      </c>
      <c r="V742" s="2">
        <v>9895191</v>
      </c>
      <c r="W742" s="3" t="s">
        <v>47</v>
      </c>
      <c r="X742" s="3" t="s">
        <v>48</v>
      </c>
      <c r="Y742" s="3" t="s">
        <v>49</v>
      </c>
      <c r="Z742" s="3" t="s">
        <v>50</v>
      </c>
      <c r="AA742" s="3" t="s">
        <v>51</v>
      </c>
      <c r="AB742" s="3" t="s">
        <v>52</v>
      </c>
      <c r="AC742" s="3" t="s">
        <v>53</v>
      </c>
    </row>
    <row r="743" spans="1:29" x14ac:dyDescent="0.25">
      <c r="A743" t="str">
        <f>VLOOKUP(AC743,'CORRELAÇÃO UNIDADES'!A:B,2,0)</f>
        <v>PROINFRA</v>
      </c>
      <c r="B743">
        <f t="shared" si="11"/>
        <v>3</v>
      </c>
      <c r="C743" s="2">
        <v>654498708</v>
      </c>
      <c r="D743" s="2">
        <v>109978</v>
      </c>
      <c r="E743" s="3" t="s">
        <v>39</v>
      </c>
      <c r="F743" s="4">
        <v>43899.566577893522</v>
      </c>
      <c r="G743" s="3" t="s">
        <v>140</v>
      </c>
      <c r="H743" s="3" t="s">
        <v>41</v>
      </c>
      <c r="I743" s="3" t="s">
        <v>131</v>
      </c>
      <c r="J743" s="3" t="s">
        <v>43</v>
      </c>
      <c r="K743" s="2">
        <v>2012</v>
      </c>
      <c r="L743" s="2">
        <v>395326</v>
      </c>
      <c r="M743" s="3" t="s">
        <v>463</v>
      </c>
      <c r="N743" s="3" t="s">
        <v>45</v>
      </c>
      <c r="O743" s="3" t="s">
        <v>84</v>
      </c>
      <c r="P743" s="5">
        <v>3</v>
      </c>
      <c r="Q743" s="6">
        <v>4.79</v>
      </c>
      <c r="R743" s="2">
        <v>111785</v>
      </c>
      <c r="S743" s="2">
        <v>5</v>
      </c>
      <c r="T743" s="7">
        <v>1.67</v>
      </c>
      <c r="U743" s="8">
        <v>14.36</v>
      </c>
      <c r="V743" s="2">
        <v>11396534</v>
      </c>
      <c r="W743" s="3" t="s">
        <v>72</v>
      </c>
      <c r="X743" s="3" t="s">
        <v>48</v>
      </c>
      <c r="Y743" s="3" t="s">
        <v>73</v>
      </c>
      <c r="Z743" s="3" t="s">
        <v>74</v>
      </c>
      <c r="AA743" s="3" t="s">
        <v>51</v>
      </c>
      <c r="AB743" s="3" t="s">
        <v>52</v>
      </c>
      <c r="AC743" s="3" t="s">
        <v>75</v>
      </c>
    </row>
    <row r="744" spans="1:29" x14ac:dyDescent="0.25">
      <c r="A744" t="str">
        <f>VLOOKUP(AC744,'CORRELAÇÃO UNIDADES'!A:B,2,0)</f>
        <v>PROINFRA</v>
      </c>
      <c r="B744">
        <f t="shared" si="11"/>
        <v>3</v>
      </c>
      <c r="C744" s="2">
        <v>654498868</v>
      </c>
      <c r="D744" s="2">
        <v>109978</v>
      </c>
      <c r="E744" s="3" t="s">
        <v>39</v>
      </c>
      <c r="F744" s="4">
        <v>43899.56697407407</v>
      </c>
      <c r="G744" s="3" t="s">
        <v>144</v>
      </c>
      <c r="H744" s="3" t="s">
        <v>41</v>
      </c>
      <c r="I744" s="3" t="s">
        <v>136</v>
      </c>
      <c r="J744" s="3" t="s">
        <v>43</v>
      </c>
      <c r="K744" s="2">
        <v>2011</v>
      </c>
      <c r="L744" s="2">
        <v>395326</v>
      </c>
      <c r="M744" s="3" t="s">
        <v>463</v>
      </c>
      <c r="N744" s="3" t="s">
        <v>45</v>
      </c>
      <c r="O744" s="3" t="s">
        <v>84</v>
      </c>
      <c r="P744" s="5">
        <v>3</v>
      </c>
      <c r="Q744" s="6">
        <v>4.79</v>
      </c>
      <c r="R744" s="2">
        <v>111785</v>
      </c>
      <c r="S744" s="2">
        <v>5</v>
      </c>
      <c r="T744" s="7">
        <v>1.67</v>
      </c>
      <c r="U744" s="8">
        <v>14.36</v>
      </c>
      <c r="V744" s="2">
        <v>11396534</v>
      </c>
      <c r="W744" s="3" t="s">
        <v>72</v>
      </c>
      <c r="X744" s="3" t="s">
        <v>48</v>
      </c>
      <c r="Y744" s="3" t="s">
        <v>73</v>
      </c>
      <c r="Z744" s="3" t="s">
        <v>74</v>
      </c>
      <c r="AA744" s="3" t="s">
        <v>51</v>
      </c>
      <c r="AB744" s="3" t="s">
        <v>52</v>
      </c>
      <c r="AC744" s="3" t="s">
        <v>75</v>
      </c>
    </row>
    <row r="745" spans="1:29" x14ac:dyDescent="0.25">
      <c r="A745" t="str">
        <f>VLOOKUP(AC745,'CORRELAÇÃO UNIDADES'!A:B,2,0)</f>
        <v>PROINFRA</v>
      </c>
      <c r="B745">
        <f t="shared" si="11"/>
        <v>3</v>
      </c>
      <c r="C745" s="2">
        <v>654498996</v>
      </c>
      <c r="D745" s="2">
        <v>109978</v>
      </c>
      <c r="E745" s="3" t="s">
        <v>39</v>
      </c>
      <c r="F745" s="4">
        <v>43899.567527314815</v>
      </c>
      <c r="G745" s="3" t="s">
        <v>138</v>
      </c>
      <c r="H745" s="3" t="s">
        <v>41</v>
      </c>
      <c r="I745" s="3" t="s">
        <v>131</v>
      </c>
      <c r="J745" s="3" t="s">
        <v>43</v>
      </c>
      <c r="K745" s="2">
        <v>2016</v>
      </c>
      <c r="L745" s="2">
        <v>395326</v>
      </c>
      <c r="M745" s="3" t="s">
        <v>463</v>
      </c>
      <c r="N745" s="3" t="s">
        <v>45</v>
      </c>
      <c r="O745" s="3" t="s">
        <v>84</v>
      </c>
      <c r="P745" s="5">
        <v>3</v>
      </c>
      <c r="Q745" s="6">
        <v>4.79</v>
      </c>
      <c r="R745" s="2">
        <v>111785</v>
      </c>
      <c r="S745" s="2">
        <v>5</v>
      </c>
      <c r="T745" s="7">
        <v>1.67</v>
      </c>
      <c r="U745" s="8">
        <v>14.36</v>
      </c>
      <c r="V745" s="2">
        <v>11396534</v>
      </c>
      <c r="W745" s="3" t="s">
        <v>72</v>
      </c>
      <c r="X745" s="3" t="s">
        <v>48</v>
      </c>
      <c r="Y745" s="3" t="s">
        <v>73</v>
      </c>
      <c r="Z745" s="3" t="s">
        <v>74</v>
      </c>
      <c r="AA745" s="3" t="s">
        <v>51</v>
      </c>
      <c r="AB745" s="3" t="s">
        <v>52</v>
      </c>
      <c r="AC745" s="3" t="s">
        <v>75</v>
      </c>
    </row>
    <row r="746" spans="1:29" x14ac:dyDescent="0.25">
      <c r="A746" t="str">
        <f>VLOOKUP(AC746,'CORRELAÇÃO UNIDADES'!A:B,2,0)</f>
        <v>PROINFRA</v>
      </c>
      <c r="B746">
        <f t="shared" si="11"/>
        <v>3</v>
      </c>
      <c r="C746" s="2">
        <v>654499158</v>
      </c>
      <c r="D746" s="2">
        <v>109978</v>
      </c>
      <c r="E746" s="3" t="s">
        <v>39</v>
      </c>
      <c r="F746" s="4">
        <v>43899.568152812499</v>
      </c>
      <c r="G746" s="3" t="s">
        <v>130</v>
      </c>
      <c r="H746" s="3" t="s">
        <v>41</v>
      </c>
      <c r="I746" s="3" t="s">
        <v>131</v>
      </c>
      <c r="J746" s="3" t="s">
        <v>43</v>
      </c>
      <c r="K746" s="2">
        <v>2012</v>
      </c>
      <c r="L746" s="2">
        <v>395326</v>
      </c>
      <c r="M746" s="3" t="s">
        <v>463</v>
      </c>
      <c r="N746" s="3" t="s">
        <v>45</v>
      </c>
      <c r="O746" s="3" t="s">
        <v>84</v>
      </c>
      <c r="P746" s="5">
        <v>3</v>
      </c>
      <c r="Q746" s="6">
        <v>4.79</v>
      </c>
      <c r="R746" s="2">
        <v>111785</v>
      </c>
      <c r="S746" s="2">
        <v>5</v>
      </c>
      <c r="T746" s="7">
        <v>1.67</v>
      </c>
      <c r="U746" s="8">
        <v>14.36</v>
      </c>
      <c r="V746" s="2">
        <v>11396534</v>
      </c>
      <c r="W746" s="3" t="s">
        <v>72</v>
      </c>
      <c r="X746" s="3" t="s">
        <v>48</v>
      </c>
      <c r="Y746" s="3" t="s">
        <v>73</v>
      </c>
      <c r="Z746" s="3" t="s">
        <v>74</v>
      </c>
      <c r="AA746" s="3" t="s">
        <v>51</v>
      </c>
      <c r="AB746" s="3" t="s">
        <v>52</v>
      </c>
      <c r="AC746" s="3" t="s">
        <v>75</v>
      </c>
    </row>
    <row r="747" spans="1:29" x14ac:dyDescent="0.25">
      <c r="A747" t="str">
        <f>VLOOKUP(AC747,'CORRELAÇÃO UNIDADES'!A:B,2,0)</f>
        <v>PROINFRA</v>
      </c>
      <c r="B747">
        <f t="shared" si="11"/>
        <v>3</v>
      </c>
      <c r="C747" s="2">
        <v>654499235</v>
      </c>
      <c r="D747" s="2">
        <v>109978</v>
      </c>
      <c r="E747" s="3" t="s">
        <v>39</v>
      </c>
      <c r="F747" s="4">
        <v>43899.56851380787</v>
      </c>
      <c r="G747" s="3" t="s">
        <v>148</v>
      </c>
      <c r="H747" s="3" t="s">
        <v>41</v>
      </c>
      <c r="I747" s="3" t="s">
        <v>131</v>
      </c>
      <c r="J747" s="3" t="s">
        <v>43</v>
      </c>
      <c r="K747" s="2">
        <v>2012</v>
      </c>
      <c r="L747" s="2">
        <v>395326</v>
      </c>
      <c r="M747" s="3" t="s">
        <v>463</v>
      </c>
      <c r="N747" s="3" t="s">
        <v>45</v>
      </c>
      <c r="O747" s="3" t="s">
        <v>84</v>
      </c>
      <c r="P747" s="5">
        <v>3</v>
      </c>
      <c r="Q747" s="6">
        <v>4.79</v>
      </c>
      <c r="R747" s="2">
        <v>111785</v>
      </c>
      <c r="S747" s="2">
        <v>5</v>
      </c>
      <c r="T747" s="7">
        <v>1.67</v>
      </c>
      <c r="U747" s="8">
        <v>14.36</v>
      </c>
      <c r="V747" s="2">
        <v>11396534</v>
      </c>
      <c r="W747" s="3" t="s">
        <v>72</v>
      </c>
      <c r="X747" s="3" t="s">
        <v>48</v>
      </c>
      <c r="Y747" s="3" t="s">
        <v>73</v>
      </c>
      <c r="Z747" s="3" t="s">
        <v>74</v>
      </c>
      <c r="AA747" s="3" t="s">
        <v>51</v>
      </c>
      <c r="AB747" s="3" t="s">
        <v>52</v>
      </c>
      <c r="AC747" s="3" t="s">
        <v>75</v>
      </c>
    </row>
    <row r="748" spans="1:29" x14ac:dyDescent="0.25">
      <c r="A748" t="str">
        <f>VLOOKUP(AC748,'CORRELAÇÃO UNIDADES'!A:B,2,0)</f>
        <v>PROINFRA</v>
      </c>
      <c r="B748">
        <f t="shared" si="11"/>
        <v>3</v>
      </c>
      <c r="C748" s="2">
        <v>654499310</v>
      </c>
      <c r="D748" s="2">
        <v>109978</v>
      </c>
      <c r="E748" s="3" t="s">
        <v>39</v>
      </c>
      <c r="F748" s="4">
        <v>43899.568861874999</v>
      </c>
      <c r="G748" s="3" t="s">
        <v>135</v>
      </c>
      <c r="H748" s="3" t="s">
        <v>41</v>
      </c>
      <c r="I748" s="3" t="s">
        <v>136</v>
      </c>
      <c r="J748" s="3" t="s">
        <v>43</v>
      </c>
      <c r="K748" s="2">
        <v>2011</v>
      </c>
      <c r="L748" s="2">
        <v>395326</v>
      </c>
      <c r="M748" s="3" t="s">
        <v>463</v>
      </c>
      <c r="N748" s="3" t="s">
        <v>45</v>
      </c>
      <c r="O748" s="3" t="s">
        <v>84</v>
      </c>
      <c r="P748" s="5">
        <v>3</v>
      </c>
      <c r="Q748" s="6">
        <v>4.79</v>
      </c>
      <c r="R748" s="2">
        <v>111785</v>
      </c>
      <c r="S748" s="2">
        <v>5</v>
      </c>
      <c r="T748" s="7">
        <v>1.67</v>
      </c>
      <c r="U748" s="8">
        <v>14.36</v>
      </c>
      <c r="V748" s="2">
        <v>11396534</v>
      </c>
      <c r="W748" s="3" t="s">
        <v>72</v>
      </c>
      <c r="X748" s="3" t="s">
        <v>48</v>
      </c>
      <c r="Y748" s="3" t="s">
        <v>73</v>
      </c>
      <c r="Z748" s="3" t="s">
        <v>74</v>
      </c>
      <c r="AA748" s="3" t="s">
        <v>51</v>
      </c>
      <c r="AB748" s="3" t="s">
        <v>52</v>
      </c>
      <c r="AC748" s="3" t="s">
        <v>75</v>
      </c>
    </row>
    <row r="749" spans="1:29" x14ac:dyDescent="0.25">
      <c r="A749" t="str">
        <f>VLOOKUP(AC749,'CORRELAÇÃO UNIDADES'!A:B,2,0)</f>
        <v>PROINFRA</v>
      </c>
      <c r="B749">
        <f t="shared" si="11"/>
        <v>3</v>
      </c>
      <c r="C749" s="2">
        <v>654499385</v>
      </c>
      <c r="D749" s="2">
        <v>109978</v>
      </c>
      <c r="E749" s="3" t="s">
        <v>39</v>
      </c>
      <c r="F749" s="4">
        <v>43899.569161180552</v>
      </c>
      <c r="G749" s="3" t="s">
        <v>146</v>
      </c>
      <c r="H749" s="3" t="s">
        <v>41</v>
      </c>
      <c r="I749" s="3" t="s">
        <v>131</v>
      </c>
      <c r="J749" s="3" t="s">
        <v>43</v>
      </c>
      <c r="K749" s="2">
        <v>2016</v>
      </c>
      <c r="L749" s="2">
        <v>395326</v>
      </c>
      <c r="M749" s="3" t="s">
        <v>463</v>
      </c>
      <c r="N749" s="3" t="s">
        <v>45</v>
      </c>
      <c r="O749" s="3" t="s">
        <v>84</v>
      </c>
      <c r="P749" s="5">
        <v>3</v>
      </c>
      <c r="Q749" s="6">
        <v>4.79</v>
      </c>
      <c r="R749" s="2">
        <v>111785</v>
      </c>
      <c r="S749" s="2">
        <v>5</v>
      </c>
      <c r="T749" s="7">
        <v>1.67</v>
      </c>
      <c r="U749" s="8">
        <v>14.36</v>
      </c>
      <c r="V749" s="2">
        <v>11396534</v>
      </c>
      <c r="W749" s="3" t="s">
        <v>72</v>
      </c>
      <c r="X749" s="3" t="s">
        <v>48</v>
      </c>
      <c r="Y749" s="3" t="s">
        <v>73</v>
      </c>
      <c r="Z749" s="3" t="s">
        <v>74</v>
      </c>
      <c r="AA749" s="3" t="s">
        <v>51</v>
      </c>
      <c r="AB749" s="3" t="s">
        <v>52</v>
      </c>
      <c r="AC749" s="3" t="s">
        <v>75</v>
      </c>
    </row>
    <row r="750" spans="1:29" x14ac:dyDescent="0.25">
      <c r="A750" t="str">
        <f>VLOOKUP(AC750,'CORRELAÇÃO UNIDADES'!A:B,2,0)</f>
        <v>PROINFRA</v>
      </c>
      <c r="B750">
        <f t="shared" si="11"/>
        <v>3</v>
      </c>
      <c r="C750" s="2">
        <v>654499455</v>
      </c>
      <c r="D750" s="2">
        <v>109978</v>
      </c>
      <c r="E750" s="3" t="s">
        <v>39</v>
      </c>
      <c r="F750" s="4">
        <v>43899.569514733797</v>
      </c>
      <c r="G750" s="3" t="s">
        <v>150</v>
      </c>
      <c r="H750" s="3" t="s">
        <v>41</v>
      </c>
      <c r="I750" s="3" t="s">
        <v>131</v>
      </c>
      <c r="J750" s="3" t="s">
        <v>43</v>
      </c>
      <c r="K750" s="2">
        <v>2016</v>
      </c>
      <c r="L750" s="2">
        <v>395326</v>
      </c>
      <c r="M750" s="3" t="s">
        <v>463</v>
      </c>
      <c r="N750" s="3" t="s">
        <v>45</v>
      </c>
      <c r="O750" s="3" t="s">
        <v>84</v>
      </c>
      <c r="P750" s="5">
        <v>3</v>
      </c>
      <c r="Q750" s="6">
        <v>4.79</v>
      </c>
      <c r="R750" s="2">
        <v>111785</v>
      </c>
      <c r="S750" s="2">
        <v>5</v>
      </c>
      <c r="T750" s="7">
        <v>1.67</v>
      </c>
      <c r="U750" s="8">
        <v>14.36</v>
      </c>
      <c r="V750" s="2">
        <v>11396534</v>
      </c>
      <c r="W750" s="3" t="s">
        <v>72</v>
      </c>
      <c r="X750" s="3" t="s">
        <v>48</v>
      </c>
      <c r="Y750" s="3" t="s">
        <v>73</v>
      </c>
      <c r="Z750" s="3" t="s">
        <v>74</v>
      </c>
      <c r="AA750" s="3" t="s">
        <v>51</v>
      </c>
      <c r="AB750" s="3" t="s">
        <v>52</v>
      </c>
      <c r="AC750" s="3" t="s">
        <v>75</v>
      </c>
    </row>
    <row r="751" spans="1:29" x14ac:dyDescent="0.25">
      <c r="A751" t="str">
        <f>VLOOKUP(AC751,'CORRELAÇÃO UNIDADES'!A:B,2,0)</f>
        <v>PROINFRA</v>
      </c>
      <c r="B751">
        <f t="shared" si="11"/>
        <v>3</v>
      </c>
      <c r="C751" s="2">
        <v>654499531</v>
      </c>
      <c r="D751" s="2">
        <v>109978</v>
      </c>
      <c r="E751" s="3" t="s">
        <v>39</v>
      </c>
      <c r="F751" s="4">
        <v>43899.569850925924</v>
      </c>
      <c r="G751" s="3" t="s">
        <v>152</v>
      </c>
      <c r="H751" s="3" t="s">
        <v>41</v>
      </c>
      <c r="I751" s="3" t="s">
        <v>131</v>
      </c>
      <c r="J751" s="3" t="s">
        <v>43</v>
      </c>
      <c r="K751" s="2">
        <v>2016</v>
      </c>
      <c r="L751" s="2">
        <v>395326</v>
      </c>
      <c r="M751" s="3" t="s">
        <v>463</v>
      </c>
      <c r="N751" s="3" t="s">
        <v>45</v>
      </c>
      <c r="O751" s="3" t="s">
        <v>84</v>
      </c>
      <c r="P751" s="5">
        <v>3</v>
      </c>
      <c r="Q751" s="6">
        <v>4.79</v>
      </c>
      <c r="R751" s="2">
        <v>111785</v>
      </c>
      <c r="S751" s="2">
        <v>5</v>
      </c>
      <c r="T751" s="7">
        <v>1.67</v>
      </c>
      <c r="U751" s="8">
        <v>14.36</v>
      </c>
      <c r="V751" s="2">
        <v>11396534</v>
      </c>
      <c r="W751" s="3" t="s">
        <v>72</v>
      </c>
      <c r="X751" s="3" t="s">
        <v>48</v>
      </c>
      <c r="Y751" s="3" t="s">
        <v>73</v>
      </c>
      <c r="Z751" s="3" t="s">
        <v>74</v>
      </c>
      <c r="AA751" s="3" t="s">
        <v>51</v>
      </c>
      <c r="AB751" s="3" t="s">
        <v>52</v>
      </c>
      <c r="AC751" s="3" t="s">
        <v>75</v>
      </c>
    </row>
    <row r="752" spans="1:29" x14ac:dyDescent="0.25">
      <c r="A752" t="str">
        <f>VLOOKUP(AC752,'CORRELAÇÃO UNIDADES'!A:B,2,0)</f>
        <v>DTCC</v>
      </c>
      <c r="B752">
        <f t="shared" si="11"/>
        <v>3</v>
      </c>
      <c r="C752" s="2">
        <v>654526387</v>
      </c>
      <c r="D752" s="2">
        <v>109978</v>
      </c>
      <c r="E752" s="3" t="s">
        <v>39</v>
      </c>
      <c r="F752" s="4">
        <v>43899.65711453704</v>
      </c>
      <c r="G752" s="3" t="s">
        <v>545</v>
      </c>
      <c r="H752" s="3" t="s">
        <v>41</v>
      </c>
      <c r="I752" s="3" t="s">
        <v>253</v>
      </c>
      <c r="J752" s="3" t="s">
        <v>546</v>
      </c>
      <c r="K752" s="2">
        <v>2012</v>
      </c>
      <c r="L752" s="2">
        <v>395626</v>
      </c>
      <c r="M752" s="3" t="s">
        <v>514</v>
      </c>
      <c r="N752" s="3" t="s">
        <v>45</v>
      </c>
      <c r="O752" s="3" t="s">
        <v>84</v>
      </c>
      <c r="P752" s="5">
        <v>39.950000000000003</v>
      </c>
      <c r="Q752" s="6">
        <v>4.3</v>
      </c>
      <c r="R752" s="2">
        <v>243558</v>
      </c>
      <c r="S752" s="2">
        <v>466</v>
      </c>
      <c r="T752" s="7">
        <v>11.66</v>
      </c>
      <c r="U752" s="8">
        <v>171.75</v>
      </c>
      <c r="V752" s="2">
        <v>11137571</v>
      </c>
      <c r="W752" s="3" t="s">
        <v>640</v>
      </c>
      <c r="X752" s="3" t="s">
        <v>48</v>
      </c>
      <c r="Y752" s="3" t="s">
        <v>641</v>
      </c>
      <c r="Z752" s="3" t="s">
        <v>642</v>
      </c>
      <c r="AA752" s="3" t="s">
        <v>643</v>
      </c>
      <c r="AB752" s="3" t="s">
        <v>519</v>
      </c>
      <c r="AC752" s="3" t="s">
        <v>53</v>
      </c>
    </row>
    <row r="753" spans="1:29" x14ac:dyDescent="0.25">
      <c r="A753" t="str">
        <f>VLOOKUP(AC753,'CORRELAÇÃO UNIDADES'!A:B,2,0)</f>
        <v>DTCC</v>
      </c>
      <c r="B753">
        <f t="shared" si="11"/>
        <v>3</v>
      </c>
      <c r="C753" s="2">
        <v>654531715</v>
      </c>
      <c r="D753" s="2">
        <v>109978</v>
      </c>
      <c r="E753" s="3" t="s">
        <v>39</v>
      </c>
      <c r="F753" s="4">
        <v>43899.699473958332</v>
      </c>
      <c r="G753" s="3" t="s">
        <v>252</v>
      </c>
      <c r="H753" s="3" t="s">
        <v>41</v>
      </c>
      <c r="I753" s="3" t="s">
        <v>253</v>
      </c>
      <c r="J753" s="3" t="s">
        <v>254</v>
      </c>
      <c r="K753" s="2">
        <v>2012</v>
      </c>
      <c r="L753" s="2">
        <v>68674040</v>
      </c>
      <c r="M753" s="3" t="s">
        <v>162</v>
      </c>
      <c r="N753" s="3" t="s">
        <v>45</v>
      </c>
      <c r="O753" s="3" t="s">
        <v>84</v>
      </c>
      <c r="P753" s="5">
        <v>43.62</v>
      </c>
      <c r="Q753" s="6">
        <v>4.7</v>
      </c>
      <c r="R753" s="2">
        <v>158809</v>
      </c>
      <c r="S753" s="2">
        <v>156</v>
      </c>
      <c r="T753" s="7">
        <v>3.58</v>
      </c>
      <c r="U753" s="8">
        <v>204.99</v>
      </c>
      <c r="V753" s="2">
        <v>644030</v>
      </c>
      <c r="W753" s="3" t="s">
        <v>297</v>
      </c>
      <c r="X753" s="3" t="s">
        <v>48</v>
      </c>
      <c r="Y753" s="3" t="s">
        <v>298</v>
      </c>
      <c r="Z753" s="3" t="s">
        <v>74</v>
      </c>
      <c r="AA753" s="3" t="s">
        <v>51</v>
      </c>
      <c r="AB753" s="3" t="s">
        <v>52</v>
      </c>
      <c r="AC753" s="3" t="s">
        <v>53</v>
      </c>
    </row>
    <row r="754" spans="1:29" x14ac:dyDescent="0.25">
      <c r="A754" t="str">
        <f>VLOOKUP(AC754,'CORRELAÇÃO UNIDADES'!A:B,2,0)</f>
        <v>DMP</v>
      </c>
      <c r="B754">
        <f t="shared" si="11"/>
        <v>3</v>
      </c>
      <c r="C754" s="2">
        <v>654560037</v>
      </c>
      <c r="D754" s="2">
        <v>109978</v>
      </c>
      <c r="E754" s="3" t="s">
        <v>39</v>
      </c>
      <c r="F754" s="4">
        <v>43899.741558518515</v>
      </c>
      <c r="G754" s="3" t="s">
        <v>104</v>
      </c>
      <c r="H754" s="3" t="s">
        <v>41</v>
      </c>
      <c r="I754" s="3" t="s">
        <v>105</v>
      </c>
      <c r="J754" s="3" t="s">
        <v>43</v>
      </c>
      <c r="K754" s="2">
        <v>2019</v>
      </c>
      <c r="L754" s="2">
        <v>11984333</v>
      </c>
      <c r="M754" s="3" t="s">
        <v>58</v>
      </c>
      <c r="N754" s="3" t="s">
        <v>45</v>
      </c>
      <c r="O754" s="3" t="s">
        <v>106</v>
      </c>
      <c r="P754" s="5">
        <v>5000</v>
      </c>
      <c r="Q754" s="6">
        <v>3.68</v>
      </c>
      <c r="R754" s="2">
        <v>10</v>
      </c>
      <c r="S754" s="2">
        <v>-20</v>
      </c>
      <c r="T754" s="7">
        <v>0</v>
      </c>
      <c r="U754" s="8">
        <v>18420</v>
      </c>
      <c r="V754" s="2">
        <v>6103464</v>
      </c>
      <c r="W754" s="3" t="s">
        <v>190</v>
      </c>
      <c r="X754" s="3" t="s">
        <v>48</v>
      </c>
      <c r="Y754" s="3" t="s">
        <v>191</v>
      </c>
      <c r="Z754" s="3" t="s">
        <v>74</v>
      </c>
      <c r="AA754" s="3" t="s">
        <v>51</v>
      </c>
      <c r="AB754" s="3" t="s">
        <v>52</v>
      </c>
      <c r="AC754" s="3" t="s">
        <v>110</v>
      </c>
    </row>
    <row r="755" spans="1:29" x14ac:dyDescent="0.25">
      <c r="A755" t="str">
        <f>VLOOKUP(AC755,'CORRELAÇÃO UNIDADES'!A:B,2,0)</f>
        <v>DTCC</v>
      </c>
      <c r="B755">
        <f t="shared" si="11"/>
        <v>3</v>
      </c>
      <c r="C755" s="2">
        <v>654590990</v>
      </c>
      <c r="D755" s="2">
        <v>109978</v>
      </c>
      <c r="E755" s="3" t="s">
        <v>39</v>
      </c>
      <c r="F755" s="4">
        <v>43899.844291157409</v>
      </c>
      <c r="G755" s="3" t="s">
        <v>556</v>
      </c>
      <c r="H755" s="3" t="s">
        <v>41</v>
      </c>
      <c r="I755" s="3" t="s">
        <v>553</v>
      </c>
      <c r="J755" s="3" t="s">
        <v>43</v>
      </c>
      <c r="K755" s="2">
        <v>2013</v>
      </c>
      <c r="L755" s="2">
        <v>12918</v>
      </c>
      <c r="M755" s="3" t="s">
        <v>44</v>
      </c>
      <c r="N755" s="3" t="s">
        <v>45</v>
      </c>
      <c r="O755" s="3" t="s">
        <v>61</v>
      </c>
      <c r="P755" s="5">
        <v>305.89999999999998</v>
      </c>
      <c r="Q755" s="6">
        <v>3.69</v>
      </c>
      <c r="R755" s="2">
        <v>147162</v>
      </c>
      <c r="S755" s="2">
        <v>437</v>
      </c>
      <c r="T755" s="7">
        <v>1.43</v>
      </c>
      <c r="U755" s="8">
        <v>1127.25</v>
      </c>
      <c r="V755" s="2">
        <v>7170947</v>
      </c>
      <c r="W755" s="3" t="s">
        <v>644</v>
      </c>
      <c r="X755" s="3" t="s">
        <v>48</v>
      </c>
      <c r="Y755" s="3" t="s">
        <v>645</v>
      </c>
      <c r="Z755" s="3" t="s">
        <v>74</v>
      </c>
      <c r="AA755" s="3" t="s">
        <v>51</v>
      </c>
      <c r="AB755" s="3" t="s">
        <v>52</v>
      </c>
      <c r="AC755" s="3" t="s">
        <v>53</v>
      </c>
    </row>
    <row r="756" spans="1:29" x14ac:dyDescent="0.25">
      <c r="A756" t="str">
        <f>VLOOKUP(AC756,'CORRELAÇÃO UNIDADES'!A:B,2,0)</f>
        <v>DTCC</v>
      </c>
      <c r="B756">
        <f t="shared" si="11"/>
        <v>3</v>
      </c>
      <c r="C756" s="2">
        <v>654621314</v>
      </c>
      <c r="D756" s="2">
        <v>109978</v>
      </c>
      <c r="E756" s="3" t="s">
        <v>39</v>
      </c>
      <c r="F756" s="4">
        <v>43900.307911145836</v>
      </c>
      <c r="G756" s="3" t="s">
        <v>171</v>
      </c>
      <c r="H756" s="3" t="s">
        <v>41</v>
      </c>
      <c r="I756" s="3" t="s">
        <v>172</v>
      </c>
      <c r="J756" s="3" t="s">
        <v>173</v>
      </c>
      <c r="K756" s="2">
        <v>1976</v>
      </c>
      <c r="L756" s="2">
        <v>68775056</v>
      </c>
      <c r="M756" s="3" t="s">
        <v>174</v>
      </c>
      <c r="N756" s="3" t="s">
        <v>45</v>
      </c>
      <c r="O756" s="3" t="s">
        <v>61</v>
      </c>
      <c r="P756" s="5">
        <v>76.94</v>
      </c>
      <c r="Q756" s="6">
        <v>3.9</v>
      </c>
      <c r="R756" s="2">
        <v>58247</v>
      </c>
      <c r="S756" s="2">
        <v>96</v>
      </c>
      <c r="T756" s="7">
        <v>1.25</v>
      </c>
      <c r="U756" s="8">
        <v>300</v>
      </c>
      <c r="V756" s="2">
        <v>9895191</v>
      </c>
      <c r="W756" s="3" t="s">
        <v>47</v>
      </c>
      <c r="X756" s="3" t="s">
        <v>48</v>
      </c>
      <c r="Y756" s="3" t="s">
        <v>49</v>
      </c>
      <c r="Z756" s="3" t="s">
        <v>50</v>
      </c>
      <c r="AA756" s="3" t="s">
        <v>51</v>
      </c>
      <c r="AB756" s="3" t="s">
        <v>52</v>
      </c>
      <c r="AC756" s="3" t="s">
        <v>53</v>
      </c>
    </row>
    <row r="757" spans="1:29" x14ac:dyDescent="0.25">
      <c r="A757" t="str">
        <f>VLOOKUP(AC757,'CORRELAÇÃO UNIDADES'!A:B,2,0)</f>
        <v>DTCC</v>
      </c>
      <c r="B757">
        <f t="shared" si="11"/>
        <v>3</v>
      </c>
      <c r="C757" s="2">
        <v>654623022</v>
      </c>
      <c r="D757" s="2">
        <v>109978</v>
      </c>
      <c r="E757" s="3" t="s">
        <v>39</v>
      </c>
      <c r="F757" s="4">
        <v>43900.313343703703</v>
      </c>
      <c r="G757" s="3" t="s">
        <v>124</v>
      </c>
      <c r="H757" s="3" t="s">
        <v>41</v>
      </c>
      <c r="I757" s="3" t="s">
        <v>60</v>
      </c>
      <c r="J757" s="3" t="s">
        <v>125</v>
      </c>
      <c r="K757" s="2">
        <v>2011</v>
      </c>
      <c r="L757" s="2">
        <v>395469</v>
      </c>
      <c r="M757" s="3" t="s">
        <v>423</v>
      </c>
      <c r="N757" s="3" t="s">
        <v>45</v>
      </c>
      <c r="O757" s="3" t="s">
        <v>61</v>
      </c>
      <c r="P757" s="5">
        <v>73.61</v>
      </c>
      <c r="Q757" s="6">
        <v>3.9</v>
      </c>
      <c r="R757" s="2">
        <v>160032</v>
      </c>
      <c r="S757" s="2">
        <v>448</v>
      </c>
      <c r="T757" s="7">
        <v>6.09</v>
      </c>
      <c r="U757" s="8">
        <v>287.01</v>
      </c>
      <c r="V757" s="2">
        <v>9895191</v>
      </c>
      <c r="W757" s="3" t="s">
        <v>47</v>
      </c>
      <c r="X757" s="3" t="s">
        <v>48</v>
      </c>
      <c r="Y757" s="3" t="s">
        <v>49</v>
      </c>
      <c r="Z757" s="3" t="s">
        <v>50</v>
      </c>
      <c r="AA757" s="3" t="s">
        <v>51</v>
      </c>
      <c r="AB757" s="3" t="s">
        <v>52</v>
      </c>
      <c r="AC757" s="3" t="s">
        <v>53</v>
      </c>
    </row>
    <row r="758" spans="1:29" x14ac:dyDescent="0.25">
      <c r="A758" t="str">
        <f>VLOOKUP(AC758,'CORRELAÇÃO UNIDADES'!A:B,2,0)</f>
        <v>DTCC</v>
      </c>
      <c r="B758">
        <f t="shared" si="11"/>
        <v>3</v>
      </c>
      <c r="C758" s="2">
        <v>654629118</v>
      </c>
      <c r="D758" s="2">
        <v>109978</v>
      </c>
      <c r="E758" s="3" t="s">
        <v>39</v>
      </c>
      <c r="F758" s="4">
        <v>43900.329351655091</v>
      </c>
      <c r="G758" s="3" t="s">
        <v>646</v>
      </c>
      <c r="H758" s="3" t="s">
        <v>41</v>
      </c>
      <c r="I758" s="3" t="s">
        <v>553</v>
      </c>
      <c r="J758" s="3" t="s">
        <v>647</v>
      </c>
      <c r="K758" s="2">
        <v>2011</v>
      </c>
      <c r="L758" s="2">
        <v>1831</v>
      </c>
      <c r="M758" s="3" t="s">
        <v>444</v>
      </c>
      <c r="N758" s="3" t="s">
        <v>45</v>
      </c>
      <c r="O758" s="3" t="s">
        <v>61</v>
      </c>
      <c r="P758" s="5">
        <v>73.61</v>
      </c>
      <c r="Q758" s="6">
        <v>3.9</v>
      </c>
      <c r="R758" s="2">
        <v>58921</v>
      </c>
      <c r="S758" s="2">
        <v>144</v>
      </c>
      <c r="T758" s="7">
        <v>1.96</v>
      </c>
      <c r="U758" s="8">
        <v>287.01</v>
      </c>
      <c r="V758" s="2">
        <v>9895191</v>
      </c>
      <c r="W758" s="3" t="s">
        <v>47</v>
      </c>
      <c r="X758" s="3" t="s">
        <v>48</v>
      </c>
      <c r="Y758" s="3" t="s">
        <v>49</v>
      </c>
      <c r="Z758" s="3" t="s">
        <v>50</v>
      </c>
      <c r="AA758" s="3" t="s">
        <v>51</v>
      </c>
      <c r="AB758" s="3" t="s">
        <v>52</v>
      </c>
      <c r="AC758" s="3" t="s">
        <v>53</v>
      </c>
    </row>
    <row r="759" spans="1:29" x14ac:dyDescent="0.25">
      <c r="A759" t="str">
        <f>VLOOKUP(AC759,'CORRELAÇÃO UNIDADES'!A:B,2,0)</f>
        <v>DTCC</v>
      </c>
      <c r="B759">
        <f t="shared" si="11"/>
        <v>3</v>
      </c>
      <c r="C759" s="2">
        <v>654629325</v>
      </c>
      <c r="D759" s="2">
        <v>109978</v>
      </c>
      <c r="E759" s="3" t="s">
        <v>39</v>
      </c>
      <c r="F759" s="4">
        <v>43900.330040659719</v>
      </c>
      <c r="G759" s="3" t="s">
        <v>59</v>
      </c>
      <c r="H759" s="3" t="s">
        <v>41</v>
      </c>
      <c r="I759" s="3" t="s">
        <v>60</v>
      </c>
      <c r="J759" s="3" t="s">
        <v>43</v>
      </c>
      <c r="K759" s="2">
        <v>2011</v>
      </c>
      <c r="L759" s="2">
        <v>68674040</v>
      </c>
      <c r="M759" s="3" t="s">
        <v>162</v>
      </c>
      <c r="N759" s="3" t="s">
        <v>45</v>
      </c>
      <c r="O759" s="3" t="s">
        <v>61</v>
      </c>
      <c r="P759" s="5">
        <v>8.9700000000000006</v>
      </c>
      <c r="Q759" s="6">
        <v>3.57</v>
      </c>
      <c r="R759" s="2">
        <v>98119</v>
      </c>
      <c r="S759" s="2">
        <v>30</v>
      </c>
      <c r="T759" s="7">
        <v>3.34</v>
      </c>
      <c r="U759" s="8">
        <v>32.01</v>
      </c>
      <c r="V759" s="2">
        <v>491063</v>
      </c>
      <c r="W759" s="3" t="s">
        <v>107</v>
      </c>
      <c r="X759" s="3" t="s">
        <v>48</v>
      </c>
      <c r="Y759" s="3" t="s">
        <v>108</v>
      </c>
      <c r="Z759" s="3" t="s">
        <v>109</v>
      </c>
      <c r="AA759" s="3" t="s">
        <v>51</v>
      </c>
      <c r="AB759" s="3" t="s">
        <v>52</v>
      </c>
      <c r="AC759" s="3" t="s">
        <v>53</v>
      </c>
    </row>
    <row r="760" spans="1:29" x14ac:dyDescent="0.25">
      <c r="A760" t="str">
        <f>VLOOKUP(AC760,'CORRELAÇÃO UNIDADES'!A:B,2,0)</f>
        <v>DTCC</v>
      </c>
      <c r="B760">
        <f t="shared" si="11"/>
        <v>3</v>
      </c>
      <c r="C760" s="2">
        <v>654632890</v>
      </c>
      <c r="D760" s="2">
        <v>109978</v>
      </c>
      <c r="E760" s="3" t="s">
        <v>39</v>
      </c>
      <c r="F760" s="4">
        <v>43900.337047060188</v>
      </c>
      <c r="G760" s="3" t="s">
        <v>324</v>
      </c>
      <c r="H760" s="3" t="s">
        <v>41</v>
      </c>
      <c r="I760" s="3" t="s">
        <v>60</v>
      </c>
      <c r="J760" s="3" t="s">
        <v>325</v>
      </c>
      <c r="K760" s="2">
        <v>2012</v>
      </c>
      <c r="L760" s="2">
        <v>45197865</v>
      </c>
      <c r="M760" s="3" t="s">
        <v>189</v>
      </c>
      <c r="N760" s="3" t="s">
        <v>45</v>
      </c>
      <c r="O760" s="3" t="s">
        <v>61</v>
      </c>
      <c r="P760" s="5">
        <v>257</v>
      </c>
      <c r="Q760" s="6">
        <v>3.57</v>
      </c>
      <c r="R760" s="2">
        <v>85465</v>
      </c>
      <c r="S760" s="2">
        <v>445</v>
      </c>
      <c r="T760" s="7">
        <v>1.73</v>
      </c>
      <c r="U760" s="8">
        <v>917.54</v>
      </c>
      <c r="V760" s="2">
        <v>491063</v>
      </c>
      <c r="W760" s="3" t="s">
        <v>107</v>
      </c>
      <c r="X760" s="3" t="s">
        <v>48</v>
      </c>
      <c r="Y760" s="3" t="s">
        <v>108</v>
      </c>
      <c r="Z760" s="3" t="s">
        <v>109</v>
      </c>
      <c r="AA760" s="3" t="s">
        <v>51</v>
      </c>
      <c r="AB760" s="3" t="s">
        <v>52</v>
      </c>
      <c r="AC760" s="3" t="s">
        <v>53</v>
      </c>
    </row>
    <row r="761" spans="1:29" x14ac:dyDescent="0.25">
      <c r="A761" t="str">
        <f>VLOOKUP(AC761,'CORRELAÇÃO UNIDADES'!A:B,2,0)</f>
        <v>DTCC</v>
      </c>
      <c r="B761">
        <f t="shared" si="11"/>
        <v>3</v>
      </c>
      <c r="C761" s="2">
        <v>654633504</v>
      </c>
      <c r="D761" s="2">
        <v>109978</v>
      </c>
      <c r="E761" s="3" t="s">
        <v>39</v>
      </c>
      <c r="F761" s="4">
        <v>43900.338830162036</v>
      </c>
      <c r="G761" s="3" t="s">
        <v>545</v>
      </c>
      <c r="H761" s="3" t="s">
        <v>41</v>
      </c>
      <c r="I761" s="3" t="s">
        <v>253</v>
      </c>
      <c r="J761" s="3" t="s">
        <v>546</v>
      </c>
      <c r="K761" s="2">
        <v>2012</v>
      </c>
      <c r="L761" s="2">
        <v>395626</v>
      </c>
      <c r="M761" s="3" t="s">
        <v>514</v>
      </c>
      <c r="N761" s="3" t="s">
        <v>45</v>
      </c>
      <c r="O761" s="3" t="s">
        <v>84</v>
      </c>
      <c r="P761" s="5">
        <v>34.49</v>
      </c>
      <c r="Q761" s="6">
        <v>4.8</v>
      </c>
      <c r="R761" s="2">
        <v>243916</v>
      </c>
      <c r="S761" s="2">
        <v>358</v>
      </c>
      <c r="T761" s="7">
        <v>10.38</v>
      </c>
      <c r="U761" s="8">
        <v>165.59</v>
      </c>
      <c r="V761" s="2">
        <v>6103464</v>
      </c>
      <c r="W761" s="3" t="s">
        <v>190</v>
      </c>
      <c r="X761" s="3" t="s">
        <v>48</v>
      </c>
      <c r="Y761" s="3" t="s">
        <v>191</v>
      </c>
      <c r="Z761" s="3" t="s">
        <v>74</v>
      </c>
      <c r="AA761" s="3" t="s">
        <v>51</v>
      </c>
      <c r="AB761" s="3" t="s">
        <v>52</v>
      </c>
      <c r="AC761" s="3" t="s">
        <v>53</v>
      </c>
    </row>
    <row r="762" spans="1:29" x14ac:dyDescent="0.25">
      <c r="A762" t="str">
        <f>VLOOKUP(AC762,'CORRELAÇÃO UNIDADES'!A:B,2,0)</f>
        <v>DTCC</v>
      </c>
      <c r="B762">
        <f t="shared" si="11"/>
        <v>3</v>
      </c>
      <c r="C762" s="2">
        <v>654646090</v>
      </c>
      <c r="D762" s="2">
        <v>109978</v>
      </c>
      <c r="E762" s="3" t="s">
        <v>39</v>
      </c>
      <c r="F762" s="4">
        <v>43900.367224918984</v>
      </c>
      <c r="G762" s="3" t="s">
        <v>267</v>
      </c>
      <c r="H762" s="3" t="s">
        <v>41</v>
      </c>
      <c r="I762" s="3" t="s">
        <v>253</v>
      </c>
      <c r="J762" s="3" t="s">
        <v>268</v>
      </c>
      <c r="K762" s="2">
        <v>2012</v>
      </c>
      <c r="L762" s="2">
        <v>395330</v>
      </c>
      <c r="M762" s="3" t="s">
        <v>536</v>
      </c>
      <c r="N762" s="3" t="s">
        <v>45</v>
      </c>
      <c r="O762" s="3" t="s">
        <v>84</v>
      </c>
      <c r="P762" s="5">
        <v>34.39</v>
      </c>
      <c r="Q762" s="6">
        <v>4.8</v>
      </c>
      <c r="R762" s="2">
        <v>153592</v>
      </c>
      <c r="S762" s="2">
        <v>400</v>
      </c>
      <c r="T762" s="7">
        <v>11.63</v>
      </c>
      <c r="U762" s="8">
        <v>165</v>
      </c>
      <c r="V762" s="2">
        <v>9895191</v>
      </c>
      <c r="W762" s="3" t="s">
        <v>47</v>
      </c>
      <c r="X762" s="3" t="s">
        <v>48</v>
      </c>
      <c r="Y762" s="3" t="s">
        <v>49</v>
      </c>
      <c r="Z762" s="3" t="s">
        <v>50</v>
      </c>
      <c r="AA762" s="3" t="s">
        <v>51</v>
      </c>
      <c r="AB762" s="3" t="s">
        <v>52</v>
      </c>
      <c r="AC762" s="3" t="s">
        <v>53</v>
      </c>
    </row>
    <row r="763" spans="1:29" x14ac:dyDescent="0.25">
      <c r="A763" t="str">
        <f>VLOOKUP(AC763,'CORRELAÇÃO UNIDADES'!A:B,2,0)</f>
        <v>PROINFRA</v>
      </c>
      <c r="B763">
        <f t="shared" si="11"/>
        <v>3</v>
      </c>
      <c r="C763" s="2">
        <v>654661137</v>
      </c>
      <c r="D763" s="2">
        <v>109978</v>
      </c>
      <c r="E763" s="3" t="s">
        <v>39</v>
      </c>
      <c r="F763" s="4">
        <v>43900.403603240738</v>
      </c>
      <c r="G763" s="3" t="s">
        <v>140</v>
      </c>
      <c r="H763" s="3" t="s">
        <v>41</v>
      </c>
      <c r="I763" s="3" t="s">
        <v>131</v>
      </c>
      <c r="J763" s="3" t="s">
        <v>43</v>
      </c>
      <c r="K763" s="2">
        <v>2012</v>
      </c>
      <c r="L763" s="2">
        <v>395326</v>
      </c>
      <c r="M763" s="3" t="s">
        <v>463</v>
      </c>
      <c r="N763" s="3" t="s">
        <v>45</v>
      </c>
      <c r="O763" s="3" t="s">
        <v>84</v>
      </c>
      <c r="P763" s="5">
        <v>3</v>
      </c>
      <c r="Q763" s="6">
        <v>4.79</v>
      </c>
      <c r="R763" s="2">
        <v>111790</v>
      </c>
      <c r="S763" s="2">
        <v>5</v>
      </c>
      <c r="T763" s="7">
        <v>1.67</v>
      </c>
      <c r="U763" s="8">
        <v>14.36</v>
      </c>
      <c r="V763" s="2">
        <v>11396534</v>
      </c>
      <c r="W763" s="3" t="s">
        <v>72</v>
      </c>
      <c r="X763" s="3" t="s">
        <v>48</v>
      </c>
      <c r="Y763" s="3" t="s">
        <v>73</v>
      </c>
      <c r="Z763" s="3" t="s">
        <v>74</v>
      </c>
      <c r="AA763" s="3" t="s">
        <v>51</v>
      </c>
      <c r="AB763" s="3" t="s">
        <v>52</v>
      </c>
      <c r="AC763" s="3" t="s">
        <v>75</v>
      </c>
    </row>
    <row r="764" spans="1:29" x14ac:dyDescent="0.25">
      <c r="A764" t="str">
        <f>VLOOKUP(AC764,'CORRELAÇÃO UNIDADES'!A:B,2,0)</f>
        <v>PROINFRA</v>
      </c>
      <c r="B764">
        <f t="shared" si="11"/>
        <v>3</v>
      </c>
      <c r="C764" s="2">
        <v>654661312</v>
      </c>
      <c r="D764" s="2">
        <v>109978</v>
      </c>
      <c r="E764" s="3" t="s">
        <v>39</v>
      </c>
      <c r="F764" s="4">
        <v>43900.404217314812</v>
      </c>
      <c r="G764" s="3" t="s">
        <v>144</v>
      </c>
      <c r="H764" s="3" t="s">
        <v>41</v>
      </c>
      <c r="I764" s="3" t="s">
        <v>136</v>
      </c>
      <c r="J764" s="3" t="s">
        <v>43</v>
      </c>
      <c r="K764" s="2">
        <v>2011</v>
      </c>
      <c r="L764" s="2">
        <v>395326</v>
      </c>
      <c r="M764" s="3" t="s">
        <v>463</v>
      </c>
      <c r="N764" s="3" t="s">
        <v>45</v>
      </c>
      <c r="O764" s="3" t="s">
        <v>84</v>
      </c>
      <c r="P764" s="5">
        <v>3</v>
      </c>
      <c r="Q764" s="6">
        <v>4.79</v>
      </c>
      <c r="R764" s="2">
        <v>111790</v>
      </c>
      <c r="S764" s="2">
        <v>5</v>
      </c>
      <c r="T764" s="7">
        <v>1.67</v>
      </c>
      <c r="U764" s="8">
        <v>14.36</v>
      </c>
      <c r="V764" s="2">
        <v>11396534</v>
      </c>
      <c r="W764" s="3" t="s">
        <v>72</v>
      </c>
      <c r="X764" s="3" t="s">
        <v>48</v>
      </c>
      <c r="Y764" s="3" t="s">
        <v>73</v>
      </c>
      <c r="Z764" s="3" t="s">
        <v>74</v>
      </c>
      <c r="AA764" s="3" t="s">
        <v>51</v>
      </c>
      <c r="AB764" s="3" t="s">
        <v>52</v>
      </c>
      <c r="AC764" s="3" t="s">
        <v>75</v>
      </c>
    </row>
    <row r="765" spans="1:29" x14ac:dyDescent="0.25">
      <c r="A765" t="str">
        <f>VLOOKUP(AC765,'CORRELAÇÃO UNIDADES'!A:B,2,0)</f>
        <v>PROINFRA</v>
      </c>
      <c r="B765">
        <f t="shared" si="11"/>
        <v>3</v>
      </c>
      <c r="C765" s="2">
        <v>654661468</v>
      </c>
      <c r="D765" s="2">
        <v>109978</v>
      </c>
      <c r="E765" s="3" t="s">
        <v>39</v>
      </c>
      <c r="F765" s="4">
        <v>43900.404788113425</v>
      </c>
      <c r="G765" s="3" t="s">
        <v>142</v>
      </c>
      <c r="H765" s="3" t="s">
        <v>41</v>
      </c>
      <c r="I765" s="3" t="s">
        <v>136</v>
      </c>
      <c r="J765" s="3" t="s">
        <v>43</v>
      </c>
      <c r="K765" s="2">
        <v>2011</v>
      </c>
      <c r="L765" s="2">
        <v>395326</v>
      </c>
      <c r="M765" s="3" t="s">
        <v>463</v>
      </c>
      <c r="N765" s="3" t="s">
        <v>45</v>
      </c>
      <c r="O765" s="3" t="s">
        <v>84</v>
      </c>
      <c r="P765" s="5">
        <v>3</v>
      </c>
      <c r="Q765" s="6">
        <v>4.79</v>
      </c>
      <c r="R765" s="2">
        <v>111790</v>
      </c>
      <c r="S765" s="2">
        <v>5</v>
      </c>
      <c r="T765" s="7">
        <v>1.67</v>
      </c>
      <c r="U765" s="8">
        <v>14.36</v>
      </c>
      <c r="V765" s="2">
        <v>11396534</v>
      </c>
      <c r="W765" s="3" t="s">
        <v>72</v>
      </c>
      <c r="X765" s="3" t="s">
        <v>48</v>
      </c>
      <c r="Y765" s="3" t="s">
        <v>73</v>
      </c>
      <c r="Z765" s="3" t="s">
        <v>74</v>
      </c>
      <c r="AA765" s="3" t="s">
        <v>51</v>
      </c>
      <c r="AB765" s="3" t="s">
        <v>52</v>
      </c>
      <c r="AC765" s="3" t="s">
        <v>75</v>
      </c>
    </row>
    <row r="766" spans="1:29" x14ac:dyDescent="0.25">
      <c r="A766" t="str">
        <f>VLOOKUP(AC766,'CORRELAÇÃO UNIDADES'!A:B,2,0)</f>
        <v>PROINFRA</v>
      </c>
      <c r="B766">
        <f t="shared" si="11"/>
        <v>3</v>
      </c>
      <c r="C766" s="2">
        <v>654661933</v>
      </c>
      <c r="D766" s="2">
        <v>109978</v>
      </c>
      <c r="E766" s="3" t="s">
        <v>39</v>
      </c>
      <c r="F766" s="4">
        <v>43900.406008287035</v>
      </c>
      <c r="G766" s="3" t="s">
        <v>138</v>
      </c>
      <c r="H766" s="3" t="s">
        <v>41</v>
      </c>
      <c r="I766" s="3" t="s">
        <v>131</v>
      </c>
      <c r="J766" s="3" t="s">
        <v>43</v>
      </c>
      <c r="K766" s="2">
        <v>2016</v>
      </c>
      <c r="L766" s="2">
        <v>395326</v>
      </c>
      <c r="M766" s="3" t="s">
        <v>463</v>
      </c>
      <c r="N766" s="3" t="s">
        <v>45</v>
      </c>
      <c r="O766" s="3" t="s">
        <v>84</v>
      </c>
      <c r="P766" s="5">
        <v>3</v>
      </c>
      <c r="Q766" s="6">
        <v>4.79</v>
      </c>
      <c r="R766" s="2">
        <v>111790</v>
      </c>
      <c r="S766" s="2">
        <v>5</v>
      </c>
      <c r="T766" s="7">
        <v>1.67</v>
      </c>
      <c r="U766" s="8">
        <v>14.36</v>
      </c>
      <c r="V766" s="2">
        <v>11396534</v>
      </c>
      <c r="W766" s="3" t="s">
        <v>72</v>
      </c>
      <c r="X766" s="3" t="s">
        <v>48</v>
      </c>
      <c r="Y766" s="3" t="s">
        <v>73</v>
      </c>
      <c r="Z766" s="3" t="s">
        <v>74</v>
      </c>
      <c r="AA766" s="3" t="s">
        <v>51</v>
      </c>
      <c r="AB766" s="3" t="s">
        <v>52</v>
      </c>
      <c r="AC766" s="3" t="s">
        <v>75</v>
      </c>
    </row>
    <row r="767" spans="1:29" x14ac:dyDescent="0.25">
      <c r="A767" t="str">
        <f>VLOOKUP(AC767,'CORRELAÇÃO UNIDADES'!A:B,2,0)</f>
        <v>PROINFRA</v>
      </c>
      <c r="B767">
        <f t="shared" si="11"/>
        <v>3</v>
      </c>
      <c r="C767" s="2">
        <v>654662109</v>
      </c>
      <c r="D767" s="2">
        <v>109978</v>
      </c>
      <c r="E767" s="3" t="s">
        <v>39</v>
      </c>
      <c r="F767" s="4">
        <v>43900.406600879629</v>
      </c>
      <c r="G767" s="3" t="s">
        <v>148</v>
      </c>
      <c r="H767" s="3" t="s">
        <v>41</v>
      </c>
      <c r="I767" s="3" t="s">
        <v>131</v>
      </c>
      <c r="J767" s="3" t="s">
        <v>43</v>
      </c>
      <c r="K767" s="2">
        <v>2012</v>
      </c>
      <c r="L767" s="2">
        <v>395326</v>
      </c>
      <c r="M767" s="3" t="s">
        <v>463</v>
      </c>
      <c r="N767" s="3" t="s">
        <v>45</v>
      </c>
      <c r="O767" s="3" t="s">
        <v>84</v>
      </c>
      <c r="P767" s="5">
        <v>3</v>
      </c>
      <c r="Q767" s="6">
        <v>4.79</v>
      </c>
      <c r="R767" s="2">
        <v>111790</v>
      </c>
      <c r="S767" s="2">
        <v>5</v>
      </c>
      <c r="T767" s="7">
        <v>1.67</v>
      </c>
      <c r="U767" s="8">
        <v>14.36</v>
      </c>
      <c r="V767" s="2">
        <v>11396534</v>
      </c>
      <c r="W767" s="3" t="s">
        <v>72</v>
      </c>
      <c r="X767" s="3" t="s">
        <v>48</v>
      </c>
      <c r="Y767" s="3" t="s">
        <v>73</v>
      </c>
      <c r="Z767" s="3" t="s">
        <v>74</v>
      </c>
      <c r="AA767" s="3" t="s">
        <v>51</v>
      </c>
      <c r="AB767" s="3" t="s">
        <v>52</v>
      </c>
      <c r="AC767" s="3" t="s">
        <v>75</v>
      </c>
    </row>
    <row r="768" spans="1:29" x14ac:dyDescent="0.25">
      <c r="A768" t="str">
        <f>VLOOKUP(AC768,'CORRELAÇÃO UNIDADES'!A:B,2,0)</f>
        <v>PROINFRA</v>
      </c>
      <c r="B768">
        <f t="shared" si="11"/>
        <v>3</v>
      </c>
      <c r="C768" s="2">
        <v>654662281</v>
      </c>
      <c r="D768" s="2">
        <v>109978</v>
      </c>
      <c r="E768" s="3" t="s">
        <v>39</v>
      </c>
      <c r="F768" s="4">
        <v>43900.407252893521</v>
      </c>
      <c r="G768" s="3" t="s">
        <v>152</v>
      </c>
      <c r="H768" s="3" t="s">
        <v>41</v>
      </c>
      <c r="I768" s="3" t="s">
        <v>131</v>
      </c>
      <c r="J768" s="3" t="s">
        <v>43</v>
      </c>
      <c r="K768" s="2">
        <v>2016</v>
      </c>
      <c r="L768" s="2">
        <v>395326</v>
      </c>
      <c r="M768" s="3" t="s">
        <v>463</v>
      </c>
      <c r="N768" s="3" t="s">
        <v>45</v>
      </c>
      <c r="O768" s="3" t="s">
        <v>84</v>
      </c>
      <c r="P768" s="5">
        <v>3</v>
      </c>
      <c r="Q768" s="6">
        <v>4.79</v>
      </c>
      <c r="R768" s="2">
        <v>111790</v>
      </c>
      <c r="S768" s="2">
        <v>5</v>
      </c>
      <c r="T768" s="7">
        <v>1.67</v>
      </c>
      <c r="U768" s="8">
        <v>14.36</v>
      </c>
      <c r="V768" s="2">
        <v>11396534</v>
      </c>
      <c r="W768" s="3" t="s">
        <v>72</v>
      </c>
      <c r="X768" s="3" t="s">
        <v>48</v>
      </c>
      <c r="Y768" s="3" t="s">
        <v>73</v>
      </c>
      <c r="Z768" s="3" t="s">
        <v>74</v>
      </c>
      <c r="AA768" s="3" t="s">
        <v>51</v>
      </c>
      <c r="AB768" s="3" t="s">
        <v>52</v>
      </c>
      <c r="AC768" s="3" t="s">
        <v>75</v>
      </c>
    </row>
    <row r="769" spans="1:29" x14ac:dyDescent="0.25">
      <c r="A769" t="str">
        <f>VLOOKUP(AC769,'CORRELAÇÃO UNIDADES'!A:B,2,0)</f>
        <v>PROINFRA</v>
      </c>
      <c r="B769">
        <f t="shared" si="11"/>
        <v>3</v>
      </c>
      <c r="C769" s="2">
        <v>654662477</v>
      </c>
      <c r="D769" s="2">
        <v>109978</v>
      </c>
      <c r="E769" s="3" t="s">
        <v>39</v>
      </c>
      <c r="F769" s="4">
        <v>43900.407919594909</v>
      </c>
      <c r="G769" s="3" t="s">
        <v>135</v>
      </c>
      <c r="H769" s="3" t="s">
        <v>41</v>
      </c>
      <c r="I769" s="3" t="s">
        <v>136</v>
      </c>
      <c r="J769" s="3" t="s">
        <v>43</v>
      </c>
      <c r="K769" s="2">
        <v>2011</v>
      </c>
      <c r="L769" s="2">
        <v>395326</v>
      </c>
      <c r="M769" s="3" t="s">
        <v>463</v>
      </c>
      <c r="N769" s="3" t="s">
        <v>45</v>
      </c>
      <c r="O769" s="3" t="s">
        <v>84</v>
      </c>
      <c r="P769" s="5">
        <v>3</v>
      </c>
      <c r="Q769" s="6">
        <v>4.79</v>
      </c>
      <c r="R769" s="2">
        <v>111790</v>
      </c>
      <c r="S769" s="2">
        <v>5</v>
      </c>
      <c r="T769" s="7">
        <v>1.67</v>
      </c>
      <c r="U769" s="8">
        <v>14.36</v>
      </c>
      <c r="V769" s="2">
        <v>11396534</v>
      </c>
      <c r="W769" s="3" t="s">
        <v>72</v>
      </c>
      <c r="X769" s="3" t="s">
        <v>48</v>
      </c>
      <c r="Y769" s="3" t="s">
        <v>73</v>
      </c>
      <c r="Z769" s="3" t="s">
        <v>74</v>
      </c>
      <c r="AA769" s="3" t="s">
        <v>51</v>
      </c>
      <c r="AB769" s="3" t="s">
        <v>52</v>
      </c>
      <c r="AC769" s="3" t="s">
        <v>75</v>
      </c>
    </row>
    <row r="770" spans="1:29" x14ac:dyDescent="0.25">
      <c r="A770" t="str">
        <f>VLOOKUP(AC770,'CORRELAÇÃO UNIDADES'!A:B,2,0)</f>
        <v>PROINFRA</v>
      </c>
      <c r="B770">
        <f t="shared" si="11"/>
        <v>3</v>
      </c>
      <c r="C770" s="2">
        <v>654662605</v>
      </c>
      <c r="D770" s="2">
        <v>109978</v>
      </c>
      <c r="E770" s="3" t="s">
        <v>39</v>
      </c>
      <c r="F770" s="4">
        <v>43900.4084491088</v>
      </c>
      <c r="G770" s="3" t="s">
        <v>146</v>
      </c>
      <c r="H770" s="3" t="s">
        <v>41</v>
      </c>
      <c r="I770" s="3" t="s">
        <v>131</v>
      </c>
      <c r="J770" s="3" t="s">
        <v>43</v>
      </c>
      <c r="K770" s="2">
        <v>2016</v>
      </c>
      <c r="L770" s="2">
        <v>395326</v>
      </c>
      <c r="M770" s="3" t="s">
        <v>463</v>
      </c>
      <c r="N770" s="3" t="s">
        <v>45</v>
      </c>
      <c r="O770" s="3" t="s">
        <v>84</v>
      </c>
      <c r="P770" s="5">
        <v>3</v>
      </c>
      <c r="Q770" s="6">
        <v>4.79</v>
      </c>
      <c r="R770" s="2">
        <v>111790</v>
      </c>
      <c r="S770" s="2">
        <v>5</v>
      </c>
      <c r="T770" s="7">
        <v>1.67</v>
      </c>
      <c r="U770" s="8">
        <v>14.36</v>
      </c>
      <c r="V770" s="2">
        <v>11396534</v>
      </c>
      <c r="W770" s="3" t="s">
        <v>72</v>
      </c>
      <c r="X770" s="3" t="s">
        <v>48</v>
      </c>
      <c r="Y770" s="3" t="s">
        <v>73</v>
      </c>
      <c r="Z770" s="3" t="s">
        <v>74</v>
      </c>
      <c r="AA770" s="3" t="s">
        <v>51</v>
      </c>
      <c r="AB770" s="3" t="s">
        <v>52</v>
      </c>
      <c r="AC770" s="3" t="s">
        <v>75</v>
      </c>
    </row>
    <row r="771" spans="1:29" x14ac:dyDescent="0.25">
      <c r="A771" t="str">
        <f>VLOOKUP(AC771,'CORRELAÇÃO UNIDADES'!A:B,2,0)</f>
        <v>PROINFRA</v>
      </c>
      <c r="B771">
        <f t="shared" ref="B771:B834" si="12">MONTH(F771)</f>
        <v>3</v>
      </c>
      <c r="C771" s="2">
        <v>654662738</v>
      </c>
      <c r="D771" s="2">
        <v>109978</v>
      </c>
      <c r="E771" s="3" t="s">
        <v>39</v>
      </c>
      <c r="F771" s="4">
        <v>43900.408948032411</v>
      </c>
      <c r="G771" s="3" t="s">
        <v>130</v>
      </c>
      <c r="H771" s="3" t="s">
        <v>41</v>
      </c>
      <c r="I771" s="3" t="s">
        <v>131</v>
      </c>
      <c r="J771" s="3" t="s">
        <v>43</v>
      </c>
      <c r="K771" s="2">
        <v>2012</v>
      </c>
      <c r="L771" s="2">
        <v>395326</v>
      </c>
      <c r="M771" s="3" t="s">
        <v>463</v>
      </c>
      <c r="N771" s="3" t="s">
        <v>45</v>
      </c>
      <c r="O771" s="3" t="s">
        <v>84</v>
      </c>
      <c r="P771" s="5">
        <v>3</v>
      </c>
      <c r="Q771" s="6">
        <v>4.79</v>
      </c>
      <c r="R771" s="2">
        <v>111790</v>
      </c>
      <c r="S771" s="2">
        <v>5</v>
      </c>
      <c r="T771" s="7">
        <v>1.67</v>
      </c>
      <c r="U771" s="8">
        <v>14.36</v>
      </c>
      <c r="V771" s="2">
        <v>11396534</v>
      </c>
      <c r="W771" s="3" t="s">
        <v>72</v>
      </c>
      <c r="X771" s="3" t="s">
        <v>48</v>
      </c>
      <c r="Y771" s="3" t="s">
        <v>73</v>
      </c>
      <c r="Z771" s="3" t="s">
        <v>74</v>
      </c>
      <c r="AA771" s="3" t="s">
        <v>51</v>
      </c>
      <c r="AB771" s="3" t="s">
        <v>52</v>
      </c>
      <c r="AC771" s="3" t="s">
        <v>75</v>
      </c>
    </row>
    <row r="772" spans="1:29" x14ac:dyDescent="0.25">
      <c r="A772" t="str">
        <f>VLOOKUP(AC772,'CORRELAÇÃO UNIDADES'!A:B,2,0)</f>
        <v>PROINFRA</v>
      </c>
      <c r="B772">
        <f t="shared" si="12"/>
        <v>3</v>
      </c>
      <c r="C772" s="2">
        <v>654662960</v>
      </c>
      <c r="D772" s="2">
        <v>109978</v>
      </c>
      <c r="E772" s="3" t="s">
        <v>39</v>
      </c>
      <c r="F772" s="4">
        <v>43900.409422488425</v>
      </c>
      <c r="G772" s="3" t="s">
        <v>150</v>
      </c>
      <c r="H772" s="3" t="s">
        <v>41</v>
      </c>
      <c r="I772" s="3" t="s">
        <v>131</v>
      </c>
      <c r="J772" s="3" t="s">
        <v>43</v>
      </c>
      <c r="K772" s="2">
        <v>2016</v>
      </c>
      <c r="L772" s="2">
        <v>395326</v>
      </c>
      <c r="M772" s="3" t="s">
        <v>463</v>
      </c>
      <c r="N772" s="3" t="s">
        <v>45</v>
      </c>
      <c r="O772" s="3" t="s">
        <v>84</v>
      </c>
      <c r="P772" s="5">
        <v>3</v>
      </c>
      <c r="Q772" s="6">
        <v>4.79</v>
      </c>
      <c r="R772" s="2">
        <v>111790</v>
      </c>
      <c r="S772" s="2">
        <v>5</v>
      </c>
      <c r="T772" s="7">
        <v>1.67</v>
      </c>
      <c r="U772" s="8">
        <v>14.36</v>
      </c>
      <c r="V772" s="2">
        <v>11396534</v>
      </c>
      <c r="W772" s="3" t="s">
        <v>72</v>
      </c>
      <c r="X772" s="3" t="s">
        <v>48</v>
      </c>
      <c r="Y772" s="3" t="s">
        <v>73</v>
      </c>
      <c r="Z772" s="3" t="s">
        <v>74</v>
      </c>
      <c r="AA772" s="3" t="s">
        <v>51</v>
      </c>
      <c r="AB772" s="3" t="s">
        <v>52</v>
      </c>
      <c r="AC772" s="3" t="s">
        <v>75</v>
      </c>
    </row>
    <row r="773" spans="1:29" x14ac:dyDescent="0.25">
      <c r="A773" t="str">
        <f>VLOOKUP(AC773,'CORRELAÇÃO UNIDADES'!A:B,2,0)</f>
        <v>DTCC</v>
      </c>
      <c r="B773">
        <f t="shared" si="12"/>
        <v>3</v>
      </c>
      <c r="C773" s="2">
        <v>654670069</v>
      </c>
      <c r="D773" s="2">
        <v>109978</v>
      </c>
      <c r="E773" s="3" t="s">
        <v>39</v>
      </c>
      <c r="F773" s="4">
        <v>43900.430906365742</v>
      </c>
      <c r="G773" s="3" t="s">
        <v>195</v>
      </c>
      <c r="H773" s="3" t="s">
        <v>41</v>
      </c>
      <c r="I773" s="3" t="s">
        <v>196</v>
      </c>
      <c r="J773" s="3" t="s">
        <v>197</v>
      </c>
      <c r="K773" s="2">
        <v>2009</v>
      </c>
      <c r="L773" s="2">
        <v>3327</v>
      </c>
      <c r="M773" s="3" t="s">
        <v>334</v>
      </c>
      <c r="N773" s="3" t="s">
        <v>45</v>
      </c>
      <c r="O773" s="3" t="s">
        <v>84</v>
      </c>
      <c r="P773" s="5">
        <v>27.52</v>
      </c>
      <c r="Q773" s="6">
        <v>4.8</v>
      </c>
      <c r="R773" s="2">
        <v>680266</v>
      </c>
      <c r="S773" s="2">
        <v>267</v>
      </c>
      <c r="T773" s="7">
        <v>9.6999999999999993</v>
      </c>
      <c r="U773" s="8">
        <v>132.04</v>
      </c>
      <c r="V773" s="2">
        <v>9895191</v>
      </c>
      <c r="W773" s="3" t="s">
        <v>47</v>
      </c>
      <c r="X773" s="3" t="s">
        <v>48</v>
      </c>
      <c r="Y773" s="3" t="s">
        <v>49</v>
      </c>
      <c r="Z773" s="3" t="s">
        <v>50</v>
      </c>
      <c r="AA773" s="3" t="s">
        <v>51</v>
      </c>
      <c r="AB773" s="3" t="s">
        <v>52</v>
      </c>
      <c r="AC773" s="3" t="s">
        <v>53</v>
      </c>
    </row>
    <row r="774" spans="1:29" x14ac:dyDescent="0.25">
      <c r="A774" t="str">
        <f>VLOOKUP(AC774,'CORRELAÇÃO UNIDADES'!A:B,2,0)</f>
        <v>DTCC</v>
      </c>
      <c r="B774">
        <f t="shared" si="12"/>
        <v>3</v>
      </c>
      <c r="C774" s="2">
        <v>654688780</v>
      </c>
      <c r="D774" s="2">
        <v>109978</v>
      </c>
      <c r="E774" s="3" t="s">
        <v>39</v>
      </c>
      <c r="F774" s="4">
        <v>43900.492486111114</v>
      </c>
      <c r="G774" s="3" t="s">
        <v>638</v>
      </c>
      <c r="H774" s="3" t="s">
        <v>41</v>
      </c>
      <c r="I774" s="3" t="s">
        <v>253</v>
      </c>
      <c r="J774" s="3" t="s">
        <v>639</v>
      </c>
      <c r="K774" s="2">
        <v>2013</v>
      </c>
      <c r="L774" s="2">
        <v>1006030</v>
      </c>
      <c r="M774" s="3" t="s">
        <v>533</v>
      </c>
      <c r="N774" s="3" t="s">
        <v>45</v>
      </c>
      <c r="O774" s="3" t="s">
        <v>84</v>
      </c>
      <c r="P774" s="5">
        <v>36.29</v>
      </c>
      <c r="Q774" s="6">
        <v>5.0999999999999996</v>
      </c>
      <c r="R774" s="2">
        <v>239360</v>
      </c>
      <c r="S774" s="2">
        <v>438</v>
      </c>
      <c r="T774" s="7">
        <v>12.07</v>
      </c>
      <c r="U774" s="8">
        <v>185.02</v>
      </c>
      <c r="V774" s="2">
        <v>11224962</v>
      </c>
      <c r="W774" s="3" t="s">
        <v>648</v>
      </c>
      <c r="X774" s="3" t="s">
        <v>48</v>
      </c>
      <c r="Y774" s="3" t="s">
        <v>649</v>
      </c>
      <c r="Z774" s="3" t="s">
        <v>650</v>
      </c>
      <c r="AA774" s="3" t="s">
        <v>651</v>
      </c>
      <c r="AB774" s="3" t="s">
        <v>512</v>
      </c>
      <c r="AC774" s="3" t="s">
        <v>158</v>
      </c>
    </row>
    <row r="775" spans="1:29" x14ac:dyDescent="0.25">
      <c r="A775" t="str">
        <f>VLOOKUP(AC775,'CORRELAÇÃO UNIDADES'!A:B,2,0)</f>
        <v>DAG</v>
      </c>
      <c r="B775">
        <f t="shared" si="12"/>
        <v>3</v>
      </c>
      <c r="C775" s="2">
        <v>654687760</v>
      </c>
      <c r="D775" s="2">
        <v>109978</v>
      </c>
      <c r="E775" s="3" t="s">
        <v>39</v>
      </c>
      <c r="F775" s="4">
        <v>43900.495599837966</v>
      </c>
      <c r="G775" s="3" t="s">
        <v>288</v>
      </c>
      <c r="H775" s="3" t="s">
        <v>41</v>
      </c>
      <c r="I775" s="3" t="s">
        <v>280</v>
      </c>
      <c r="J775" s="3" t="s">
        <v>43</v>
      </c>
      <c r="K775" s="2">
        <v>2015</v>
      </c>
      <c r="L775" s="2">
        <v>1889680</v>
      </c>
      <c r="M775" s="3" t="s">
        <v>275</v>
      </c>
      <c r="N775" s="3" t="s">
        <v>45</v>
      </c>
      <c r="O775" s="3" t="s">
        <v>84</v>
      </c>
      <c r="P775" s="5">
        <v>5</v>
      </c>
      <c r="Q775" s="6">
        <v>4.8</v>
      </c>
      <c r="R775" s="2">
        <v>10</v>
      </c>
      <c r="S775" s="2">
        <v>7</v>
      </c>
      <c r="T775" s="7">
        <v>1.4</v>
      </c>
      <c r="U775" s="8">
        <v>24</v>
      </c>
      <c r="V775" s="2">
        <v>9895191</v>
      </c>
      <c r="W775" s="3" t="s">
        <v>47</v>
      </c>
      <c r="X775" s="3" t="s">
        <v>48</v>
      </c>
      <c r="Y775" s="3" t="s">
        <v>49</v>
      </c>
      <c r="Z775" s="3" t="s">
        <v>50</v>
      </c>
      <c r="AA775" s="3" t="s">
        <v>51</v>
      </c>
      <c r="AB775" s="3" t="s">
        <v>52</v>
      </c>
      <c r="AC775" s="3" t="s">
        <v>276</v>
      </c>
    </row>
    <row r="776" spans="1:29" x14ac:dyDescent="0.25">
      <c r="A776" t="str">
        <f>VLOOKUP(AC776,'CORRELAÇÃO UNIDADES'!A:B,2,0)</f>
        <v>DAG</v>
      </c>
      <c r="B776">
        <f t="shared" si="12"/>
        <v>3</v>
      </c>
      <c r="C776" s="2">
        <v>654687974</v>
      </c>
      <c r="D776" s="2">
        <v>109978</v>
      </c>
      <c r="E776" s="3" t="s">
        <v>39</v>
      </c>
      <c r="F776" s="4">
        <v>43900.49635775463</v>
      </c>
      <c r="G776" s="3" t="s">
        <v>279</v>
      </c>
      <c r="H776" s="3" t="s">
        <v>41</v>
      </c>
      <c r="I776" s="3" t="s">
        <v>280</v>
      </c>
      <c r="J776" s="3" t="s">
        <v>43</v>
      </c>
      <c r="K776" s="2">
        <v>2015</v>
      </c>
      <c r="L776" s="2">
        <v>1889680</v>
      </c>
      <c r="M776" s="3" t="s">
        <v>275</v>
      </c>
      <c r="N776" s="3" t="s">
        <v>45</v>
      </c>
      <c r="O776" s="3" t="s">
        <v>84</v>
      </c>
      <c r="P776" s="5">
        <v>5</v>
      </c>
      <c r="Q776" s="6">
        <v>4.8</v>
      </c>
      <c r="R776" s="2">
        <v>10</v>
      </c>
      <c r="S776" s="2">
        <v>7</v>
      </c>
      <c r="T776" s="7">
        <v>0.71</v>
      </c>
      <c r="U776" s="8">
        <v>24</v>
      </c>
      <c r="V776" s="2">
        <v>9895191</v>
      </c>
      <c r="W776" s="3" t="s">
        <v>47</v>
      </c>
      <c r="X776" s="3" t="s">
        <v>48</v>
      </c>
      <c r="Y776" s="3" t="s">
        <v>49</v>
      </c>
      <c r="Z776" s="3" t="s">
        <v>50</v>
      </c>
      <c r="AA776" s="3" t="s">
        <v>51</v>
      </c>
      <c r="AB776" s="3" t="s">
        <v>52</v>
      </c>
      <c r="AC776" s="3" t="s">
        <v>276</v>
      </c>
    </row>
    <row r="777" spans="1:29" x14ac:dyDescent="0.25">
      <c r="A777" t="str">
        <f>VLOOKUP(AC777,'CORRELAÇÃO UNIDADES'!A:B,2,0)</f>
        <v>DTCC</v>
      </c>
      <c r="B777">
        <f t="shared" si="12"/>
        <v>3</v>
      </c>
      <c r="C777" s="2">
        <v>654700953</v>
      </c>
      <c r="D777" s="2">
        <v>109978</v>
      </c>
      <c r="E777" s="3" t="s">
        <v>39</v>
      </c>
      <c r="F777" s="4">
        <v>43900.568333055555</v>
      </c>
      <c r="G777" s="3" t="s">
        <v>219</v>
      </c>
      <c r="H777" s="3" t="s">
        <v>41</v>
      </c>
      <c r="I777" s="3" t="s">
        <v>116</v>
      </c>
      <c r="J777" s="3" t="s">
        <v>220</v>
      </c>
      <c r="K777" s="2">
        <v>2010</v>
      </c>
      <c r="L777" s="2">
        <v>3327</v>
      </c>
      <c r="M777" s="3" t="s">
        <v>334</v>
      </c>
      <c r="N777" s="3" t="s">
        <v>45</v>
      </c>
      <c r="O777" s="3" t="s">
        <v>61</v>
      </c>
      <c r="P777" s="5">
        <v>38.47</v>
      </c>
      <c r="Q777" s="6">
        <v>3.9</v>
      </c>
      <c r="R777" s="2">
        <v>142529</v>
      </c>
      <c r="S777" s="2">
        <v>273</v>
      </c>
      <c r="T777" s="7">
        <v>7.1</v>
      </c>
      <c r="U777" s="8">
        <v>150</v>
      </c>
      <c r="V777" s="2">
        <v>9895191</v>
      </c>
      <c r="W777" s="3" t="s">
        <v>47</v>
      </c>
      <c r="X777" s="3" t="s">
        <v>48</v>
      </c>
      <c r="Y777" s="3" t="s">
        <v>49</v>
      </c>
      <c r="Z777" s="3" t="s">
        <v>50</v>
      </c>
      <c r="AA777" s="3" t="s">
        <v>51</v>
      </c>
      <c r="AB777" s="3" t="s">
        <v>52</v>
      </c>
      <c r="AC777" s="3" t="s">
        <v>53</v>
      </c>
    </row>
    <row r="778" spans="1:29" x14ac:dyDescent="0.25">
      <c r="A778" t="str">
        <f>VLOOKUP(AC778,'CORRELAÇÃO UNIDADES'!A:B,2,0)</f>
        <v>DTCC</v>
      </c>
      <c r="B778">
        <f t="shared" si="12"/>
        <v>3</v>
      </c>
      <c r="C778" s="2">
        <v>654703222</v>
      </c>
      <c r="D778" s="2">
        <v>109978</v>
      </c>
      <c r="E778" s="3" t="s">
        <v>39</v>
      </c>
      <c r="F778" s="4">
        <v>43900.578645439811</v>
      </c>
      <c r="G778" s="3" t="s">
        <v>552</v>
      </c>
      <c r="H778" s="3" t="s">
        <v>41</v>
      </c>
      <c r="I778" s="3" t="s">
        <v>553</v>
      </c>
      <c r="J778" s="3" t="s">
        <v>554</v>
      </c>
      <c r="K778" s="2">
        <v>2008</v>
      </c>
      <c r="L778" s="2">
        <v>395469</v>
      </c>
      <c r="M778" s="3" t="s">
        <v>423</v>
      </c>
      <c r="N778" s="3" t="s">
        <v>45</v>
      </c>
      <c r="O778" s="3" t="s">
        <v>61</v>
      </c>
      <c r="P778" s="5">
        <v>296.13</v>
      </c>
      <c r="Q778" s="6">
        <v>3.9</v>
      </c>
      <c r="R778" s="2">
        <v>352961</v>
      </c>
      <c r="S778" s="2">
        <v>837</v>
      </c>
      <c r="T778" s="7">
        <v>2.83</v>
      </c>
      <c r="U778" s="8">
        <v>1154.6099999999999</v>
      </c>
      <c r="V778" s="2">
        <v>9895191</v>
      </c>
      <c r="W778" s="3" t="s">
        <v>47</v>
      </c>
      <c r="X778" s="3" t="s">
        <v>48</v>
      </c>
      <c r="Y778" s="3" t="s">
        <v>49</v>
      </c>
      <c r="Z778" s="3" t="s">
        <v>50</v>
      </c>
      <c r="AA778" s="3" t="s">
        <v>51</v>
      </c>
      <c r="AB778" s="3" t="s">
        <v>52</v>
      </c>
      <c r="AC778" s="3" t="s">
        <v>158</v>
      </c>
    </row>
    <row r="779" spans="1:29" x14ac:dyDescent="0.25">
      <c r="A779" t="str">
        <f>VLOOKUP(AC779,'CORRELAÇÃO UNIDADES'!A:B,2,0)</f>
        <v>DAG</v>
      </c>
      <c r="B779">
        <f t="shared" si="12"/>
        <v>3</v>
      </c>
      <c r="C779" s="2">
        <v>654705969</v>
      </c>
      <c r="D779" s="2">
        <v>109978</v>
      </c>
      <c r="E779" s="3" t="s">
        <v>39</v>
      </c>
      <c r="F779" s="4">
        <v>43900.590385532407</v>
      </c>
      <c r="G779" s="3" t="s">
        <v>279</v>
      </c>
      <c r="H779" s="3" t="s">
        <v>41</v>
      </c>
      <c r="I779" s="3" t="s">
        <v>280</v>
      </c>
      <c r="J779" s="3" t="s">
        <v>43</v>
      </c>
      <c r="K779" s="2">
        <v>2015</v>
      </c>
      <c r="L779" s="2">
        <v>1889680</v>
      </c>
      <c r="M779" s="3" t="s">
        <v>275</v>
      </c>
      <c r="N779" s="3" t="s">
        <v>45</v>
      </c>
      <c r="O779" s="3" t="s">
        <v>84</v>
      </c>
      <c r="P779" s="5">
        <v>3.33</v>
      </c>
      <c r="Q779" s="6">
        <v>4.8</v>
      </c>
      <c r="R779" s="2">
        <v>15</v>
      </c>
      <c r="S779" s="2">
        <v>5</v>
      </c>
      <c r="T779" s="7">
        <v>0.67</v>
      </c>
      <c r="U779" s="8">
        <v>16</v>
      </c>
      <c r="V779" s="2">
        <v>9895191</v>
      </c>
      <c r="W779" s="3" t="s">
        <v>47</v>
      </c>
      <c r="X779" s="3" t="s">
        <v>48</v>
      </c>
      <c r="Y779" s="3" t="s">
        <v>49</v>
      </c>
      <c r="Z779" s="3" t="s">
        <v>50</v>
      </c>
      <c r="AA779" s="3" t="s">
        <v>51</v>
      </c>
      <c r="AB779" s="3" t="s">
        <v>52</v>
      </c>
      <c r="AC779" s="3" t="s">
        <v>276</v>
      </c>
    </row>
    <row r="780" spans="1:29" x14ac:dyDescent="0.25">
      <c r="A780" t="str">
        <f>VLOOKUP(AC780,'CORRELAÇÃO UNIDADES'!A:B,2,0)</f>
        <v>DAG</v>
      </c>
      <c r="B780">
        <f t="shared" si="12"/>
        <v>3</v>
      </c>
      <c r="C780" s="2">
        <v>654708800</v>
      </c>
      <c r="D780" s="2">
        <v>109978</v>
      </c>
      <c r="E780" s="3" t="s">
        <v>39</v>
      </c>
      <c r="F780" s="4">
        <v>43900.591030740739</v>
      </c>
      <c r="G780" s="3" t="s">
        <v>288</v>
      </c>
      <c r="H780" s="3" t="s">
        <v>41</v>
      </c>
      <c r="I780" s="3" t="s">
        <v>280</v>
      </c>
      <c r="J780" s="3" t="s">
        <v>43</v>
      </c>
      <c r="K780" s="2">
        <v>2015</v>
      </c>
      <c r="L780" s="2">
        <v>1889680</v>
      </c>
      <c r="M780" s="3" t="s">
        <v>275</v>
      </c>
      <c r="N780" s="3" t="s">
        <v>45</v>
      </c>
      <c r="O780" s="3" t="s">
        <v>84</v>
      </c>
      <c r="P780" s="5">
        <v>3.33</v>
      </c>
      <c r="Q780" s="6">
        <v>4.8</v>
      </c>
      <c r="R780" s="2">
        <v>15</v>
      </c>
      <c r="S780" s="2">
        <v>5</v>
      </c>
      <c r="T780" s="7">
        <v>1.5</v>
      </c>
      <c r="U780" s="8">
        <v>16</v>
      </c>
      <c r="V780" s="2">
        <v>9895191</v>
      </c>
      <c r="W780" s="3" t="s">
        <v>47</v>
      </c>
      <c r="X780" s="3" t="s">
        <v>48</v>
      </c>
      <c r="Y780" s="3" t="s">
        <v>49</v>
      </c>
      <c r="Z780" s="3" t="s">
        <v>50</v>
      </c>
      <c r="AA780" s="3" t="s">
        <v>51</v>
      </c>
      <c r="AB780" s="3" t="s">
        <v>52</v>
      </c>
      <c r="AC780" s="3" t="s">
        <v>276</v>
      </c>
    </row>
    <row r="781" spans="1:29" x14ac:dyDescent="0.25">
      <c r="A781" t="str">
        <f>VLOOKUP(AC781,'CORRELAÇÃO UNIDADES'!A:B,2,0)</f>
        <v>DTCC</v>
      </c>
      <c r="B781">
        <f t="shared" si="12"/>
        <v>3</v>
      </c>
      <c r="C781" s="2">
        <v>654725006</v>
      </c>
      <c r="D781" s="2">
        <v>109978</v>
      </c>
      <c r="E781" s="3" t="s">
        <v>39</v>
      </c>
      <c r="F781" s="4">
        <v>43900.623843287038</v>
      </c>
      <c r="G781" s="3" t="s">
        <v>336</v>
      </c>
      <c r="H781" s="3" t="s">
        <v>41</v>
      </c>
      <c r="I781" s="3" t="s">
        <v>161</v>
      </c>
      <c r="J781" s="3" t="s">
        <v>43</v>
      </c>
      <c r="K781" s="2">
        <v>2013</v>
      </c>
      <c r="L781" s="2">
        <v>2111789</v>
      </c>
      <c r="M781" s="3" t="s">
        <v>337</v>
      </c>
      <c r="N781" s="3" t="s">
        <v>45</v>
      </c>
      <c r="O781" s="3" t="s">
        <v>84</v>
      </c>
      <c r="P781" s="5">
        <v>31.92</v>
      </c>
      <c r="Q781" s="6">
        <v>4.7</v>
      </c>
      <c r="R781" s="2">
        <v>60983</v>
      </c>
      <c r="S781" s="2">
        <v>472</v>
      </c>
      <c r="T781" s="7">
        <v>14.79</v>
      </c>
      <c r="U781" s="8">
        <v>150</v>
      </c>
      <c r="V781" s="2">
        <v>644030</v>
      </c>
      <c r="W781" s="3" t="s">
        <v>297</v>
      </c>
      <c r="X781" s="3" t="s">
        <v>48</v>
      </c>
      <c r="Y781" s="3" t="s">
        <v>298</v>
      </c>
      <c r="Z781" s="3" t="s">
        <v>74</v>
      </c>
      <c r="AA781" s="3" t="s">
        <v>51</v>
      </c>
      <c r="AB781" s="3" t="s">
        <v>52</v>
      </c>
      <c r="AC781" s="3" t="s">
        <v>53</v>
      </c>
    </row>
    <row r="782" spans="1:29" x14ac:dyDescent="0.25">
      <c r="A782" t="str">
        <f>VLOOKUP(AC782,'CORRELAÇÃO UNIDADES'!A:B,2,0)</f>
        <v>DTCC</v>
      </c>
      <c r="B782">
        <f t="shared" si="12"/>
        <v>3</v>
      </c>
      <c r="C782" s="2">
        <v>654809281</v>
      </c>
      <c r="D782" s="2">
        <v>109978</v>
      </c>
      <c r="E782" s="3" t="s">
        <v>39</v>
      </c>
      <c r="F782" s="4">
        <v>43901.044497604169</v>
      </c>
      <c r="G782" s="3" t="s">
        <v>545</v>
      </c>
      <c r="H782" s="3" t="s">
        <v>41</v>
      </c>
      <c r="I782" s="3" t="s">
        <v>253</v>
      </c>
      <c r="J782" s="3" t="s">
        <v>546</v>
      </c>
      <c r="K782" s="2">
        <v>2012</v>
      </c>
      <c r="L782" s="2">
        <v>395626</v>
      </c>
      <c r="M782" s="3" t="s">
        <v>514</v>
      </c>
      <c r="N782" s="3" t="s">
        <v>45</v>
      </c>
      <c r="O782" s="3" t="s">
        <v>84</v>
      </c>
      <c r="P782" s="5">
        <v>42.52</v>
      </c>
      <c r="Q782" s="6">
        <v>4.3</v>
      </c>
      <c r="R782" s="2">
        <v>244415</v>
      </c>
      <c r="S782" s="2">
        <v>499</v>
      </c>
      <c r="T782" s="7">
        <v>11.74</v>
      </c>
      <c r="U782" s="8">
        <v>182.82</v>
      </c>
      <c r="V782" s="2">
        <v>11137571</v>
      </c>
      <c r="W782" s="3" t="s">
        <v>640</v>
      </c>
      <c r="X782" s="3" t="s">
        <v>48</v>
      </c>
      <c r="Y782" s="3" t="s">
        <v>641</v>
      </c>
      <c r="Z782" s="3" t="s">
        <v>642</v>
      </c>
      <c r="AA782" s="3" t="s">
        <v>643</v>
      </c>
      <c r="AB782" s="3" t="s">
        <v>519</v>
      </c>
      <c r="AC782" s="3" t="s">
        <v>53</v>
      </c>
    </row>
    <row r="783" spans="1:29" x14ac:dyDescent="0.25">
      <c r="A783" t="str">
        <f>VLOOKUP(AC783,'CORRELAÇÃO UNIDADES'!A:B,2,0)</f>
        <v>DTCC</v>
      </c>
      <c r="B783">
        <f t="shared" si="12"/>
        <v>3</v>
      </c>
      <c r="C783" s="2">
        <v>654825432</v>
      </c>
      <c r="D783" s="2">
        <v>109978</v>
      </c>
      <c r="E783" s="3" t="s">
        <v>39</v>
      </c>
      <c r="F783" s="4">
        <v>43901.31756103009</v>
      </c>
      <c r="G783" s="3" t="s">
        <v>227</v>
      </c>
      <c r="H783" s="3" t="s">
        <v>41</v>
      </c>
      <c r="I783" s="3" t="s">
        <v>228</v>
      </c>
      <c r="J783" s="3" t="s">
        <v>229</v>
      </c>
      <c r="K783" s="2">
        <v>2009</v>
      </c>
      <c r="L783" s="2">
        <v>2128212</v>
      </c>
      <c r="M783" s="3" t="s">
        <v>71</v>
      </c>
      <c r="N783" s="3" t="s">
        <v>45</v>
      </c>
      <c r="O783" s="3" t="s">
        <v>84</v>
      </c>
      <c r="P783" s="5">
        <v>31.32</v>
      </c>
      <c r="Q783" s="6">
        <v>4.79</v>
      </c>
      <c r="R783" s="2">
        <v>110861</v>
      </c>
      <c r="S783" s="2">
        <v>268</v>
      </c>
      <c r="T783" s="7">
        <v>8.56</v>
      </c>
      <c r="U783" s="8">
        <v>150</v>
      </c>
      <c r="V783" s="2">
        <v>11396534</v>
      </c>
      <c r="W783" s="3" t="s">
        <v>72</v>
      </c>
      <c r="X783" s="3" t="s">
        <v>48</v>
      </c>
      <c r="Y783" s="3" t="s">
        <v>73</v>
      </c>
      <c r="Z783" s="3" t="s">
        <v>74</v>
      </c>
      <c r="AA783" s="3" t="s">
        <v>51</v>
      </c>
      <c r="AB783" s="3" t="s">
        <v>52</v>
      </c>
      <c r="AC783" s="3" t="s">
        <v>53</v>
      </c>
    </row>
    <row r="784" spans="1:29" x14ac:dyDescent="0.25">
      <c r="A784" t="str">
        <f>VLOOKUP(AC784,'CORRELAÇÃO UNIDADES'!A:B,2,0)</f>
        <v>DTCC</v>
      </c>
      <c r="B784">
        <f t="shared" si="12"/>
        <v>3</v>
      </c>
      <c r="C784" s="2">
        <v>654833103</v>
      </c>
      <c r="D784" s="2">
        <v>109978</v>
      </c>
      <c r="E784" s="3" t="s">
        <v>39</v>
      </c>
      <c r="F784" s="4">
        <v>43901.337108796295</v>
      </c>
      <c r="G784" s="3" t="s">
        <v>261</v>
      </c>
      <c r="H784" s="3" t="s">
        <v>41</v>
      </c>
      <c r="I784" s="3" t="s">
        <v>262</v>
      </c>
      <c r="J784" s="3" t="s">
        <v>43</v>
      </c>
      <c r="K784" s="2">
        <v>2008</v>
      </c>
      <c r="L784" s="2">
        <v>68775056</v>
      </c>
      <c r="M784" s="3" t="s">
        <v>174</v>
      </c>
      <c r="N784" s="3" t="s">
        <v>45</v>
      </c>
      <c r="O784" s="3" t="s">
        <v>61</v>
      </c>
      <c r="P784" s="5">
        <v>38.47</v>
      </c>
      <c r="Q784" s="6">
        <v>3.9</v>
      </c>
      <c r="R784" s="2">
        <v>254351</v>
      </c>
      <c r="S784" s="2">
        <v>299</v>
      </c>
      <c r="T784" s="7">
        <v>7.77</v>
      </c>
      <c r="U784" s="8">
        <v>150</v>
      </c>
      <c r="V784" s="2">
        <v>9895191</v>
      </c>
      <c r="W784" s="3" t="s">
        <v>47</v>
      </c>
      <c r="X784" s="3" t="s">
        <v>48</v>
      </c>
      <c r="Y784" s="3" t="s">
        <v>49</v>
      </c>
      <c r="Z784" s="3" t="s">
        <v>50</v>
      </c>
      <c r="AA784" s="3" t="s">
        <v>51</v>
      </c>
      <c r="AB784" s="3" t="s">
        <v>52</v>
      </c>
      <c r="AC784" s="3" t="s">
        <v>53</v>
      </c>
    </row>
    <row r="785" spans="1:29" x14ac:dyDescent="0.25">
      <c r="A785" t="str">
        <f>VLOOKUP(AC785,'CORRELAÇÃO UNIDADES'!A:B,2,0)</f>
        <v>PROINFRA</v>
      </c>
      <c r="B785">
        <f t="shared" si="12"/>
        <v>3</v>
      </c>
      <c r="C785" s="2">
        <v>654841754</v>
      </c>
      <c r="D785" s="2">
        <v>109978</v>
      </c>
      <c r="E785" s="3" t="s">
        <v>39</v>
      </c>
      <c r="F785" s="4">
        <v>43901.355972835649</v>
      </c>
      <c r="G785" s="3" t="s">
        <v>130</v>
      </c>
      <c r="H785" s="3" t="s">
        <v>41</v>
      </c>
      <c r="I785" s="3" t="s">
        <v>131</v>
      </c>
      <c r="J785" s="3" t="s">
        <v>43</v>
      </c>
      <c r="K785" s="2">
        <v>2012</v>
      </c>
      <c r="L785" s="2">
        <v>395326</v>
      </c>
      <c r="M785" s="3" t="s">
        <v>463</v>
      </c>
      <c r="N785" s="3" t="s">
        <v>45</v>
      </c>
      <c r="O785" s="3" t="s">
        <v>84</v>
      </c>
      <c r="P785" s="5">
        <v>3</v>
      </c>
      <c r="Q785" s="6">
        <v>4.79</v>
      </c>
      <c r="R785" s="2">
        <v>111795</v>
      </c>
      <c r="S785" s="2">
        <v>5</v>
      </c>
      <c r="T785" s="7">
        <v>1.67</v>
      </c>
      <c r="U785" s="8">
        <v>14.36</v>
      </c>
      <c r="V785" s="2">
        <v>11396534</v>
      </c>
      <c r="W785" s="3" t="s">
        <v>72</v>
      </c>
      <c r="X785" s="3" t="s">
        <v>48</v>
      </c>
      <c r="Y785" s="3" t="s">
        <v>73</v>
      </c>
      <c r="Z785" s="3" t="s">
        <v>74</v>
      </c>
      <c r="AA785" s="3" t="s">
        <v>51</v>
      </c>
      <c r="AB785" s="3" t="s">
        <v>52</v>
      </c>
      <c r="AC785" s="3" t="s">
        <v>75</v>
      </c>
    </row>
    <row r="786" spans="1:29" x14ac:dyDescent="0.25">
      <c r="A786" t="str">
        <f>VLOOKUP(AC786,'CORRELAÇÃO UNIDADES'!A:B,2,0)</f>
        <v>PROINFRA</v>
      </c>
      <c r="B786">
        <f t="shared" si="12"/>
        <v>3</v>
      </c>
      <c r="C786" s="2">
        <v>654785938</v>
      </c>
      <c r="D786" s="2">
        <v>109978</v>
      </c>
      <c r="E786" s="3" t="s">
        <v>39</v>
      </c>
      <c r="F786" s="4">
        <v>43901.356801458336</v>
      </c>
      <c r="G786" s="3" t="s">
        <v>150</v>
      </c>
      <c r="H786" s="3" t="s">
        <v>41</v>
      </c>
      <c r="I786" s="3" t="s">
        <v>131</v>
      </c>
      <c r="J786" s="3" t="s">
        <v>43</v>
      </c>
      <c r="K786" s="2">
        <v>2016</v>
      </c>
      <c r="L786" s="2">
        <v>395326</v>
      </c>
      <c r="M786" s="3" t="s">
        <v>463</v>
      </c>
      <c r="N786" s="3" t="s">
        <v>45</v>
      </c>
      <c r="O786" s="3" t="s">
        <v>84</v>
      </c>
      <c r="P786" s="5">
        <v>3</v>
      </c>
      <c r="Q786" s="6">
        <v>4.79</v>
      </c>
      <c r="R786" s="2">
        <v>111795</v>
      </c>
      <c r="S786" s="2">
        <v>5</v>
      </c>
      <c r="T786" s="7">
        <v>1.67</v>
      </c>
      <c r="U786" s="8">
        <v>14.36</v>
      </c>
      <c r="V786" s="2">
        <v>11396534</v>
      </c>
      <c r="W786" s="3" t="s">
        <v>72</v>
      </c>
      <c r="X786" s="3" t="s">
        <v>48</v>
      </c>
      <c r="Y786" s="3" t="s">
        <v>73</v>
      </c>
      <c r="Z786" s="3" t="s">
        <v>74</v>
      </c>
      <c r="AA786" s="3" t="s">
        <v>51</v>
      </c>
      <c r="AB786" s="3" t="s">
        <v>52</v>
      </c>
      <c r="AC786" s="3" t="s">
        <v>75</v>
      </c>
    </row>
    <row r="787" spans="1:29" x14ac:dyDescent="0.25">
      <c r="A787" t="str">
        <f>VLOOKUP(AC787,'CORRELAÇÃO UNIDADES'!A:B,2,0)</f>
        <v>PROINFRA</v>
      </c>
      <c r="B787">
        <f t="shared" si="12"/>
        <v>3</v>
      </c>
      <c r="C787" s="2">
        <v>654843024</v>
      </c>
      <c r="D787" s="2">
        <v>109978</v>
      </c>
      <c r="E787" s="3" t="s">
        <v>39</v>
      </c>
      <c r="F787" s="4">
        <v>43901.357576041664</v>
      </c>
      <c r="G787" s="3" t="s">
        <v>135</v>
      </c>
      <c r="H787" s="3" t="s">
        <v>41</v>
      </c>
      <c r="I787" s="3" t="s">
        <v>136</v>
      </c>
      <c r="J787" s="3" t="s">
        <v>43</v>
      </c>
      <c r="K787" s="2">
        <v>2011</v>
      </c>
      <c r="L787" s="2">
        <v>395326</v>
      </c>
      <c r="M787" s="3" t="s">
        <v>463</v>
      </c>
      <c r="N787" s="3" t="s">
        <v>45</v>
      </c>
      <c r="O787" s="3" t="s">
        <v>84</v>
      </c>
      <c r="P787" s="5">
        <v>3</v>
      </c>
      <c r="Q787" s="6">
        <v>4.79</v>
      </c>
      <c r="R787" s="2">
        <v>111795</v>
      </c>
      <c r="S787" s="2">
        <v>5</v>
      </c>
      <c r="T787" s="7">
        <v>1.67</v>
      </c>
      <c r="U787" s="8">
        <v>14.36</v>
      </c>
      <c r="V787" s="2">
        <v>11396534</v>
      </c>
      <c r="W787" s="3" t="s">
        <v>72</v>
      </c>
      <c r="X787" s="3" t="s">
        <v>48</v>
      </c>
      <c r="Y787" s="3" t="s">
        <v>73</v>
      </c>
      <c r="Z787" s="3" t="s">
        <v>74</v>
      </c>
      <c r="AA787" s="3" t="s">
        <v>51</v>
      </c>
      <c r="AB787" s="3" t="s">
        <v>52</v>
      </c>
      <c r="AC787" s="3" t="s">
        <v>75</v>
      </c>
    </row>
    <row r="788" spans="1:29" x14ac:dyDescent="0.25">
      <c r="A788" t="str">
        <f>VLOOKUP(AC788,'CORRELAÇÃO UNIDADES'!A:B,2,0)</f>
        <v>PROINFRA</v>
      </c>
      <c r="B788">
        <f t="shared" si="12"/>
        <v>3</v>
      </c>
      <c r="C788" s="2">
        <v>654843202</v>
      </c>
      <c r="D788" s="2">
        <v>109978</v>
      </c>
      <c r="E788" s="3" t="s">
        <v>39</v>
      </c>
      <c r="F788" s="4">
        <v>43901.358104085652</v>
      </c>
      <c r="G788" s="3" t="s">
        <v>140</v>
      </c>
      <c r="H788" s="3" t="s">
        <v>41</v>
      </c>
      <c r="I788" s="3" t="s">
        <v>131</v>
      </c>
      <c r="J788" s="3" t="s">
        <v>43</v>
      </c>
      <c r="K788" s="2">
        <v>2012</v>
      </c>
      <c r="L788" s="2">
        <v>395326</v>
      </c>
      <c r="M788" s="3" t="s">
        <v>463</v>
      </c>
      <c r="N788" s="3" t="s">
        <v>45</v>
      </c>
      <c r="O788" s="3" t="s">
        <v>84</v>
      </c>
      <c r="P788" s="5">
        <v>3</v>
      </c>
      <c r="Q788" s="6">
        <v>4.79</v>
      </c>
      <c r="R788" s="2">
        <v>111795</v>
      </c>
      <c r="S788" s="2">
        <v>5</v>
      </c>
      <c r="T788" s="7">
        <v>1.67</v>
      </c>
      <c r="U788" s="8">
        <v>14.36</v>
      </c>
      <c r="V788" s="2">
        <v>11396534</v>
      </c>
      <c r="W788" s="3" t="s">
        <v>72</v>
      </c>
      <c r="X788" s="3" t="s">
        <v>48</v>
      </c>
      <c r="Y788" s="3" t="s">
        <v>73</v>
      </c>
      <c r="Z788" s="3" t="s">
        <v>74</v>
      </c>
      <c r="AA788" s="3" t="s">
        <v>51</v>
      </c>
      <c r="AB788" s="3" t="s">
        <v>52</v>
      </c>
      <c r="AC788" s="3" t="s">
        <v>75</v>
      </c>
    </row>
    <row r="789" spans="1:29" x14ac:dyDescent="0.25">
      <c r="A789" t="str">
        <f>VLOOKUP(AC789,'CORRELAÇÃO UNIDADES'!A:B,2,0)</f>
        <v>PROINFRA</v>
      </c>
      <c r="B789">
        <f t="shared" si="12"/>
        <v>3</v>
      </c>
      <c r="C789" s="2">
        <v>654843683</v>
      </c>
      <c r="D789" s="2">
        <v>109978</v>
      </c>
      <c r="E789" s="3" t="s">
        <v>39</v>
      </c>
      <c r="F789" s="4">
        <v>43901.359302430559</v>
      </c>
      <c r="G789" s="3" t="s">
        <v>144</v>
      </c>
      <c r="H789" s="3" t="s">
        <v>41</v>
      </c>
      <c r="I789" s="3" t="s">
        <v>136</v>
      </c>
      <c r="J789" s="3" t="s">
        <v>43</v>
      </c>
      <c r="K789" s="2">
        <v>2011</v>
      </c>
      <c r="L789" s="2">
        <v>395326</v>
      </c>
      <c r="M789" s="3" t="s">
        <v>463</v>
      </c>
      <c r="N789" s="3" t="s">
        <v>45</v>
      </c>
      <c r="O789" s="3" t="s">
        <v>84</v>
      </c>
      <c r="P789" s="5">
        <v>3</v>
      </c>
      <c r="Q789" s="6">
        <v>4.79</v>
      </c>
      <c r="R789" s="2">
        <v>111795</v>
      </c>
      <c r="S789" s="2">
        <v>5</v>
      </c>
      <c r="T789" s="7">
        <v>1.67</v>
      </c>
      <c r="U789" s="8">
        <v>14.36</v>
      </c>
      <c r="V789" s="2">
        <v>11396534</v>
      </c>
      <c r="W789" s="3" t="s">
        <v>72</v>
      </c>
      <c r="X789" s="3" t="s">
        <v>48</v>
      </c>
      <c r="Y789" s="3" t="s">
        <v>73</v>
      </c>
      <c r="Z789" s="3" t="s">
        <v>74</v>
      </c>
      <c r="AA789" s="3" t="s">
        <v>51</v>
      </c>
      <c r="AB789" s="3" t="s">
        <v>52</v>
      </c>
      <c r="AC789" s="3" t="s">
        <v>75</v>
      </c>
    </row>
    <row r="790" spans="1:29" x14ac:dyDescent="0.25">
      <c r="A790" t="str">
        <f>VLOOKUP(AC790,'CORRELAÇÃO UNIDADES'!A:B,2,0)</f>
        <v>PROINFRA</v>
      </c>
      <c r="B790">
        <f t="shared" si="12"/>
        <v>3</v>
      </c>
      <c r="C790" s="2">
        <v>654844126</v>
      </c>
      <c r="D790" s="2">
        <v>109978</v>
      </c>
      <c r="E790" s="3" t="s">
        <v>39</v>
      </c>
      <c r="F790" s="4">
        <v>43901.360024027781</v>
      </c>
      <c r="G790" s="3" t="s">
        <v>138</v>
      </c>
      <c r="H790" s="3" t="s">
        <v>41</v>
      </c>
      <c r="I790" s="3" t="s">
        <v>131</v>
      </c>
      <c r="J790" s="3" t="s">
        <v>43</v>
      </c>
      <c r="K790" s="2">
        <v>2016</v>
      </c>
      <c r="L790" s="2">
        <v>395326</v>
      </c>
      <c r="M790" s="3" t="s">
        <v>463</v>
      </c>
      <c r="N790" s="3" t="s">
        <v>45</v>
      </c>
      <c r="O790" s="3" t="s">
        <v>84</v>
      </c>
      <c r="P790" s="5">
        <v>3</v>
      </c>
      <c r="Q790" s="6">
        <v>4.79</v>
      </c>
      <c r="R790" s="2">
        <v>111795</v>
      </c>
      <c r="S790" s="2">
        <v>5</v>
      </c>
      <c r="T790" s="7">
        <v>1.67</v>
      </c>
      <c r="U790" s="8">
        <v>14.36</v>
      </c>
      <c r="V790" s="2">
        <v>11396534</v>
      </c>
      <c r="W790" s="3" t="s">
        <v>72</v>
      </c>
      <c r="X790" s="3" t="s">
        <v>48</v>
      </c>
      <c r="Y790" s="3" t="s">
        <v>73</v>
      </c>
      <c r="Z790" s="3" t="s">
        <v>74</v>
      </c>
      <c r="AA790" s="3" t="s">
        <v>51</v>
      </c>
      <c r="AB790" s="3" t="s">
        <v>52</v>
      </c>
      <c r="AC790" s="3" t="s">
        <v>75</v>
      </c>
    </row>
    <row r="791" spans="1:29" x14ac:dyDescent="0.25">
      <c r="A791" t="str">
        <f>VLOOKUP(AC791,'CORRELAÇÃO UNIDADES'!A:B,2,0)</f>
        <v>PROINFRA</v>
      </c>
      <c r="B791">
        <f t="shared" si="12"/>
        <v>3</v>
      </c>
      <c r="C791" s="2">
        <v>654844896</v>
      </c>
      <c r="D791" s="2">
        <v>109978</v>
      </c>
      <c r="E791" s="3" t="s">
        <v>39</v>
      </c>
      <c r="F791" s="4">
        <v>43901.361052268519</v>
      </c>
      <c r="G791" s="3" t="s">
        <v>142</v>
      </c>
      <c r="H791" s="3" t="s">
        <v>41</v>
      </c>
      <c r="I791" s="3" t="s">
        <v>136</v>
      </c>
      <c r="J791" s="3" t="s">
        <v>43</v>
      </c>
      <c r="K791" s="2">
        <v>2011</v>
      </c>
      <c r="L791" s="2">
        <v>395326</v>
      </c>
      <c r="M791" s="3" t="s">
        <v>463</v>
      </c>
      <c r="N791" s="3" t="s">
        <v>45</v>
      </c>
      <c r="O791" s="3" t="s">
        <v>84</v>
      </c>
      <c r="P791" s="5">
        <v>3</v>
      </c>
      <c r="Q791" s="6">
        <v>4.79</v>
      </c>
      <c r="R791" s="2">
        <v>111795</v>
      </c>
      <c r="S791" s="2">
        <v>5</v>
      </c>
      <c r="T791" s="7">
        <v>1.67</v>
      </c>
      <c r="U791" s="8">
        <v>14.36</v>
      </c>
      <c r="V791" s="2">
        <v>11396534</v>
      </c>
      <c r="W791" s="3" t="s">
        <v>72</v>
      </c>
      <c r="X791" s="3" t="s">
        <v>48</v>
      </c>
      <c r="Y791" s="3" t="s">
        <v>73</v>
      </c>
      <c r="Z791" s="3" t="s">
        <v>74</v>
      </c>
      <c r="AA791" s="3" t="s">
        <v>51</v>
      </c>
      <c r="AB791" s="3" t="s">
        <v>52</v>
      </c>
      <c r="AC791" s="3" t="s">
        <v>75</v>
      </c>
    </row>
    <row r="792" spans="1:29" x14ac:dyDescent="0.25">
      <c r="A792" t="str">
        <f>VLOOKUP(AC792,'CORRELAÇÃO UNIDADES'!A:B,2,0)</f>
        <v>PROINFRA</v>
      </c>
      <c r="B792">
        <f t="shared" si="12"/>
        <v>3</v>
      </c>
      <c r="C792" s="2">
        <v>654844749</v>
      </c>
      <c r="D792" s="2">
        <v>109978</v>
      </c>
      <c r="E792" s="3" t="s">
        <v>39</v>
      </c>
      <c r="F792" s="4">
        <v>43901.361741817127</v>
      </c>
      <c r="G792" s="3" t="s">
        <v>146</v>
      </c>
      <c r="H792" s="3" t="s">
        <v>41</v>
      </c>
      <c r="I792" s="3" t="s">
        <v>131</v>
      </c>
      <c r="J792" s="3" t="s">
        <v>43</v>
      </c>
      <c r="K792" s="2">
        <v>2016</v>
      </c>
      <c r="L792" s="2">
        <v>395326</v>
      </c>
      <c r="M792" s="3" t="s">
        <v>463</v>
      </c>
      <c r="N792" s="3" t="s">
        <v>45</v>
      </c>
      <c r="O792" s="3" t="s">
        <v>84</v>
      </c>
      <c r="P792" s="5">
        <v>3</v>
      </c>
      <c r="Q792" s="6">
        <v>4.79</v>
      </c>
      <c r="R792" s="2">
        <v>111795</v>
      </c>
      <c r="S792" s="2">
        <v>5</v>
      </c>
      <c r="T792" s="7">
        <v>1.67</v>
      </c>
      <c r="U792" s="8">
        <v>14.36</v>
      </c>
      <c r="V792" s="2">
        <v>11396534</v>
      </c>
      <c r="W792" s="3" t="s">
        <v>72</v>
      </c>
      <c r="X792" s="3" t="s">
        <v>48</v>
      </c>
      <c r="Y792" s="3" t="s">
        <v>73</v>
      </c>
      <c r="Z792" s="3" t="s">
        <v>74</v>
      </c>
      <c r="AA792" s="3" t="s">
        <v>51</v>
      </c>
      <c r="AB792" s="3" t="s">
        <v>52</v>
      </c>
      <c r="AC792" s="3" t="s">
        <v>75</v>
      </c>
    </row>
    <row r="793" spans="1:29" x14ac:dyDescent="0.25">
      <c r="A793" t="str">
        <f>VLOOKUP(AC793,'CORRELAÇÃO UNIDADES'!A:B,2,0)</f>
        <v>PROINFRA</v>
      </c>
      <c r="B793">
        <f t="shared" si="12"/>
        <v>3</v>
      </c>
      <c r="C793" s="2">
        <v>654845832</v>
      </c>
      <c r="D793" s="2">
        <v>109978</v>
      </c>
      <c r="E793" s="3" t="s">
        <v>39</v>
      </c>
      <c r="F793" s="4">
        <v>43901.36233935185</v>
      </c>
      <c r="G793" s="3" t="s">
        <v>152</v>
      </c>
      <c r="H793" s="3" t="s">
        <v>41</v>
      </c>
      <c r="I793" s="3" t="s">
        <v>131</v>
      </c>
      <c r="J793" s="3" t="s">
        <v>43</v>
      </c>
      <c r="K793" s="2">
        <v>2016</v>
      </c>
      <c r="L793" s="2">
        <v>395326</v>
      </c>
      <c r="M793" s="3" t="s">
        <v>463</v>
      </c>
      <c r="N793" s="3" t="s">
        <v>45</v>
      </c>
      <c r="O793" s="3" t="s">
        <v>84</v>
      </c>
      <c r="P793" s="5">
        <v>3</v>
      </c>
      <c r="Q793" s="6">
        <v>4.79</v>
      </c>
      <c r="R793" s="2">
        <v>111795</v>
      </c>
      <c r="S793" s="2">
        <v>5</v>
      </c>
      <c r="T793" s="7">
        <v>1.67</v>
      </c>
      <c r="U793" s="8">
        <v>14.36</v>
      </c>
      <c r="V793" s="2">
        <v>11396534</v>
      </c>
      <c r="W793" s="3" t="s">
        <v>72</v>
      </c>
      <c r="X793" s="3" t="s">
        <v>48</v>
      </c>
      <c r="Y793" s="3" t="s">
        <v>73</v>
      </c>
      <c r="Z793" s="3" t="s">
        <v>74</v>
      </c>
      <c r="AA793" s="3" t="s">
        <v>51</v>
      </c>
      <c r="AB793" s="3" t="s">
        <v>52</v>
      </c>
      <c r="AC793" s="3" t="s">
        <v>75</v>
      </c>
    </row>
    <row r="794" spans="1:29" x14ac:dyDescent="0.25">
      <c r="A794" t="str">
        <f>VLOOKUP(AC794,'CORRELAÇÃO UNIDADES'!A:B,2,0)</f>
        <v>PROINFRA</v>
      </c>
      <c r="B794">
        <f t="shared" si="12"/>
        <v>3</v>
      </c>
      <c r="C794" s="2">
        <v>654845862</v>
      </c>
      <c r="D794" s="2">
        <v>109978</v>
      </c>
      <c r="E794" s="3" t="s">
        <v>39</v>
      </c>
      <c r="F794" s="4">
        <v>43901.362887731484</v>
      </c>
      <c r="G794" s="3" t="s">
        <v>148</v>
      </c>
      <c r="H794" s="3" t="s">
        <v>41</v>
      </c>
      <c r="I794" s="3" t="s">
        <v>131</v>
      </c>
      <c r="J794" s="3" t="s">
        <v>43</v>
      </c>
      <c r="K794" s="2">
        <v>2012</v>
      </c>
      <c r="L794" s="2">
        <v>395326</v>
      </c>
      <c r="M794" s="3" t="s">
        <v>463</v>
      </c>
      <c r="N794" s="3" t="s">
        <v>45</v>
      </c>
      <c r="O794" s="3" t="s">
        <v>84</v>
      </c>
      <c r="P794" s="5">
        <v>3</v>
      </c>
      <c r="Q794" s="6">
        <v>4.79</v>
      </c>
      <c r="R794" s="2">
        <v>111795</v>
      </c>
      <c r="S794" s="2">
        <v>5</v>
      </c>
      <c r="T794" s="7">
        <v>1.67</v>
      </c>
      <c r="U794" s="8">
        <v>14.36</v>
      </c>
      <c r="V794" s="2">
        <v>11396534</v>
      </c>
      <c r="W794" s="3" t="s">
        <v>72</v>
      </c>
      <c r="X794" s="3" t="s">
        <v>48</v>
      </c>
      <c r="Y794" s="3" t="s">
        <v>73</v>
      </c>
      <c r="Z794" s="3" t="s">
        <v>74</v>
      </c>
      <c r="AA794" s="3" t="s">
        <v>51</v>
      </c>
      <c r="AB794" s="3" t="s">
        <v>52</v>
      </c>
      <c r="AC794" s="3" t="s">
        <v>75</v>
      </c>
    </row>
    <row r="795" spans="1:29" x14ac:dyDescent="0.25">
      <c r="A795" t="str">
        <f>VLOOKUP(AC795,'CORRELAÇÃO UNIDADES'!A:B,2,0)</f>
        <v>DTCC</v>
      </c>
      <c r="B795">
        <f t="shared" si="12"/>
        <v>3</v>
      </c>
      <c r="C795" s="2">
        <v>654847510</v>
      </c>
      <c r="D795" s="2">
        <v>109978</v>
      </c>
      <c r="E795" s="3" t="s">
        <v>39</v>
      </c>
      <c r="F795" s="4">
        <v>43901.368036111111</v>
      </c>
      <c r="G795" s="3" t="s">
        <v>267</v>
      </c>
      <c r="H795" s="3" t="s">
        <v>41</v>
      </c>
      <c r="I795" s="3" t="s">
        <v>253</v>
      </c>
      <c r="J795" s="3" t="s">
        <v>268</v>
      </c>
      <c r="K795" s="2">
        <v>2012</v>
      </c>
      <c r="L795" s="2">
        <v>395330</v>
      </c>
      <c r="M795" s="3" t="s">
        <v>536</v>
      </c>
      <c r="N795" s="3" t="s">
        <v>45</v>
      </c>
      <c r="O795" s="3" t="s">
        <v>84</v>
      </c>
      <c r="P795" s="5">
        <v>42.68</v>
      </c>
      <c r="Q795" s="6">
        <v>4.8</v>
      </c>
      <c r="R795" s="2">
        <v>154102</v>
      </c>
      <c r="S795" s="2">
        <v>510</v>
      </c>
      <c r="T795" s="7">
        <v>11.95</v>
      </c>
      <c r="U795" s="8">
        <v>204.78</v>
      </c>
      <c r="V795" s="2">
        <v>9895191</v>
      </c>
      <c r="W795" s="3" t="s">
        <v>47</v>
      </c>
      <c r="X795" s="3" t="s">
        <v>48</v>
      </c>
      <c r="Y795" s="3" t="s">
        <v>49</v>
      </c>
      <c r="Z795" s="3" t="s">
        <v>50</v>
      </c>
      <c r="AA795" s="3" t="s">
        <v>51</v>
      </c>
      <c r="AB795" s="3" t="s">
        <v>52</v>
      </c>
      <c r="AC795" s="3" t="s">
        <v>53</v>
      </c>
    </row>
    <row r="796" spans="1:29" x14ac:dyDescent="0.25">
      <c r="A796" t="str">
        <f>VLOOKUP(AC796,'CORRELAÇÃO UNIDADES'!A:B,2,0)</f>
        <v>DTCC</v>
      </c>
      <c r="B796">
        <f t="shared" si="12"/>
        <v>3</v>
      </c>
      <c r="C796" s="2">
        <v>654849451</v>
      </c>
      <c r="D796" s="2">
        <v>109978</v>
      </c>
      <c r="E796" s="3" t="s">
        <v>39</v>
      </c>
      <c r="F796" s="4">
        <v>43901.373007870374</v>
      </c>
      <c r="G796" s="3" t="s">
        <v>258</v>
      </c>
      <c r="H796" s="3" t="s">
        <v>41</v>
      </c>
      <c r="I796" s="3" t="s">
        <v>65</v>
      </c>
      <c r="J796" s="3" t="s">
        <v>43</v>
      </c>
      <c r="K796" s="2">
        <v>2009</v>
      </c>
      <c r="L796" s="2">
        <v>1824445</v>
      </c>
      <c r="M796" s="3" t="s">
        <v>502</v>
      </c>
      <c r="N796" s="3" t="s">
        <v>45</v>
      </c>
      <c r="O796" s="3" t="s">
        <v>46</v>
      </c>
      <c r="P796" s="5">
        <v>41.79</v>
      </c>
      <c r="Q796" s="6">
        <v>3.59</v>
      </c>
      <c r="R796" s="2">
        <v>115278</v>
      </c>
      <c r="S796" s="2">
        <v>296</v>
      </c>
      <c r="T796" s="7">
        <v>7.08</v>
      </c>
      <c r="U796" s="8">
        <v>150</v>
      </c>
      <c r="V796" s="2">
        <v>9895191</v>
      </c>
      <c r="W796" s="3" t="s">
        <v>47</v>
      </c>
      <c r="X796" s="3" t="s">
        <v>48</v>
      </c>
      <c r="Y796" s="3" t="s">
        <v>49</v>
      </c>
      <c r="Z796" s="3" t="s">
        <v>50</v>
      </c>
      <c r="AA796" s="3" t="s">
        <v>51</v>
      </c>
      <c r="AB796" s="3" t="s">
        <v>52</v>
      </c>
      <c r="AC796" s="3" t="s">
        <v>53</v>
      </c>
    </row>
    <row r="797" spans="1:29" x14ac:dyDescent="0.25">
      <c r="A797" t="str">
        <f>VLOOKUP(AC797,'CORRELAÇÃO UNIDADES'!A:B,2,0)</f>
        <v>DTCC</v>
      </c>
      <c r="B797">
        <f t="shared" si="12"/>
        <v>3</v>
      </c>
      <c r="C797" s="2">
        <v>654887671</v>
      </c>
      <c r="D797" s="2">
        <v>109978</v>
      </c>
      <c r="E797" s="3" t="s">
        <v>39</v>
      </c>
      <c r="F797" s="4">
        <v>43901.435634675923</v>
      </c>
      <c r="G797" s="3" t="s">
        <v>563</v>
      </c>
      <c r="H797" s="3" t="s">
        <v>41</v>
      </c>
      <c r="I797" s="3" t="s">
        <v>253</v>
      </c>
      <c r="J797" s="3" t="s">
        <v>564</v>
      </c>
      <c r="K797" s="2">
        <v>2012</v>
      </c>
      <c r="L797" s="2">
        <v>395330</v>
      </c>
      <c r="M797" s="3" t="s">
        <v>536</v>
      </c>
      <c r="N797" s="3" t="s">
        <v>45</v>
      </c>
      <c r="O797" s="3" t="s">
        <v>84</v>
      </c>
      <c r="P797" s="5">
        <v>10.15</v>
      </c>
      <c r="Q797" s="6">
        <v>4.79</v>
      </c>
      <c r="R797" s="2">
        <v>135961</v>
      </c>
      <c r="S797" s="2">
        <v>73</v>
      </c>
      <c r="T797" s="7">
        <v>7.19</v>
      </c>
      <c r="U797" s="8">
        <v>48.62</v>
      </c>
      <c r="V797" s="2">
        <v>11396534</v>
      </c>
      <c r="W797" s="3" t="s">
        <v>72</v>
      </c>
      <c r="X797" s="3" t="s">
        <v>48</v>
      </c>
      <c r="Y797" s="3" t="s">
        <v>73</v>
      </c>
      <c r="Z797" s="3" t="s">
        <v>74</v>
      </c>
      <c r="AA797" s="3" t="s">
        <v>51</v>
      </c>
      <c r="AB797" s="3" t="s">
        <v>52</v>
      </c>
      <c r="AC797" s="3" t="s">
        <v>53</v>
      </c>
    </row>
    <row r="798" spans="1:29" x14ac:dyDescent="0.25">
      <c r="A798" t="str">
        <f>VLOOKUP(AC798,'CORRELAÇÃO UNIDADES'!A:B,2,0)</f>
        <v>DTCC</v>
      </c>
      <c r="B798">
        <f t="shared" si="12"/>
        <v>3</v>
      </c>
      <c r="C798" s="2">
        <v>654902234</v>
      </c>
      <c r="D798" s="2">
        <v>109978</v>
      </c>
      <c r="E798" s="3" t="s">
        <v>39</v>
      </c>
      <c r="F798" s="4">
        <v>43901.488611377317</v>
      </c>
      <c r="G798" s="3" t="s">
        <v>490</v>
      </c>
      <c r="H798" s="3" t="s">
        <v>41</v>
      </c>
      <c r="I798" s="3" t="s">
        <v>253</v>
      </c>
      <c r="J798" s="3" t="s">
        <v>43</v>
      </c>
      <c r="K798" s="2">
        <v>2013</v>
      </c>
      <c r="L798" s="2">
        <v>395464</v>
      </c>
      <c r="M798" s="3" t="s">
        <v>435</v>
      </c>
      <c r="N798" s="3" t="s">
        <v>45</v>
      </c>
      <c r="O798" s="3" t="s">
        <v>84</v>
      </c>
      <c r="P798" s="5">
        <v>21.77</v>
      </c>
      <c r="Q798" s="6">
        <v>4.9000000000000004</v>
      </c>
      <c r="R798" s="2">
        <v>187906</v>
      </c>
      <c r="S798" s="2">
        <v>272</v>
      </c>
      <c r="T798" s="7">
        <v>12.49</v>
      </c>
      <c r="U798" s="8">
        <v>106.65</v>
      </c>
      <c r="V798" s="2">
        <v>1113593</v>
      </c>
      <c r="W798" s="3" t="s">
        <v>652</v>
      </c>
      <c r="X798" s="3" t="s">
        <v>48</v>
      </c>
      <c r="Y798" s="3" t="s">
        <v>653</v>
      </c>
      <c r="Z798" s="3" t="s">
        <v>654</v>
      </c>
      <c r="AA798" s="3" t="s">
        <v>530</v>
      </c>
      <c r="AB798" s="3" t="s">
        <v>52</v>
      </c>
      <c r="AC798" s="3" t="s">
        <v>53</v>
      </c>
    </row>
    <row r="799" spans="1:29" x14ac:dyDescent="0.25">
      <c r="A799" t="str">
        <f>VLOOKUP(AC799,'CORRELAÇÃO UNIDADES'!A:B,2,0)</f>
        <v>DTCC</v>
      </c>
      <c r="B799">
        <f t="shared" si="12"/>
        <v>3</v>
      </c>
      <c r="C799" s="2">
        <v>654918875</v>
      </c>
      <c r="D799" s="2">
        <v>109978</v>
      </c>
      <c r="E799" s="3" t="s">
        <v>39</v>
      </c>
      <c r="F799" s="4">
        <v>43901.559305902774</v>
      </c>
      <c r="G799" s="3" t="s">
        <v>64</v>
      </c>
      <c r="H799" s="3" t="s">
        <v>41</v>
      </c>
      <c r="I799" s="3" t="s">
        <v>65</v>
      </c>
      <c r="J799" s="3" t="s">
        <v>43</v>
      </c>
      <c r="K799" s="2">
        <v>2015</v>
      </c>
      <c r="L799" s="2">
        <v>1006030</v>
      </c>
      <c r="M799" s="3" t="s">
        <v>533</v>
      </c>
      <c r="N799" s="3" t="s">
        <v>45</v>
      </c>
      <c r="O799" s="3" t="s">
        <v>46</v>
      </c>
      <c r="P799" s="5">
        <v>40.18</v>
      </c>
      <c r="Q799" s="6">
        <v>3.59</v>
      </c>
      <c r="R799" s="2">
        <v>76397</v>
      </c>
      <c r="S799" s="2">
        <v>256</v>
      </c>
      <c r="T799" s="7">
        <v>6.37</v>
      </c>
      <c r="U799" s="8">
        <v>144.21</v>
      </c>
      <c r="V799" s="2">
        <v>9895191</v>
      </c>
      <c r="W799" s="3" t="s">
        <v>47</v>
      </c>
      <c r="X799" s="3" t="s">
        <v>48</v>
      </c>
      <c r="Y799" s="3" t="s">
        <v>49</v>
      </c>
      <c r="Z799" s="3" t="s">
        <v>50</v>
      </c>
      <c r="AA799" s="3" t="s">
        <v>51</v>
      </c>
      <c r="AB799" s="3" t="s">
        <v>52</v>
      </c>
      <c r="AC799" s="3" t="s">
        <v>53</v>
      </c>
    </row>
    <row r="800" spans="1:29" x14ac:dyDescent="0.25">
      <c r="A800" t="str">
        <f>VLOOKUP(AC800,'CORRELAÇÃO UNIDADES'!A:B,2,0)</f>
        <v>DTCC</v>
      </c>
      <c r="B800">
        <f t="shared" si="12"/>
        <v>3</v>
      </c>
      <c r="C800" s="2">
        <v>654921781</v>
      </c>
      <c r="D800" s="2">
        <v>109978</v>
      </c>
      <c r="E800" s="3" t="s">
        <v>39</v>
      </c>
      <c r="F800" s="4">
        <v>43901.560444513889</v>
      </c>
      <c r="G800" s="3" t="s">
        <v>638</v>
      </c>
      <c r="H800" s="3" t="s">
        <v>41</v>
      </c>
      <c r="I800" s="3" t="s">
        <v>253</v>
      </c>
      <c r="J800" s="3" t="s">
        <v>639</v>
      </c>
      <c r="K800" s="2">
        <v>2013</v>
      </c>
      <c r="L800" s="2">
        <v>1006030</v>
      </c>
      <c r="M800" s="3" t="s">
        <v>533</v>
      </c>
      <c r="N800" s="3" t="s">
        <v>45</v>
      </c>
      <c r="O800" s="3" t="s">
        <v>84</v>
      </c>
      <c r="P800" s="5">
        <v>39.270000000000003</v>
      </c>
      <c r="Q800" s="6">
        <v>4.8</v>
      </c>
      <c r="R800" s="2">
        <v>239806</v>
      </c>
      <c r="S800" s="2">
        <v>446</v>
      </c>
      <c r="T800" s="7">
        <v>11.36</v>
      </c>
      <c r="U800" s="8">
        <v>188.42</v>
      </c>
      <c r="V800" s="2">
        <v>9895191</v>
      </c>
      <c r="W800" s="3" t="s">
        <v>47</v>
      </c>
      <c r="X800" s="3" t="s">
        <v>48</v>
      </c>
      <c r="Y800" s="3" t="s">
        <v>49</v>
      </c>
      <c r="Z800" s="3" t="s">
        <v>50</v>
      </c>
      <c r="AA800" s="3" t="s">
        <v>51</v>
      </c>
      <c r="AB800" s="3" t="s">
        <v>52</v>
      </c>
      <c r="AC800" s="3" t="s">
        <v>158</v>
      </c>
    </row>
    <row r="801" spans="1:29" x14ac:dyDescent="0.25">
      <c r="A801" t="str">
        <f>VLOOKUP(AC801,'CORRELAÇÃO UNIDADES'!A:B,2,0)</f>
        <v>DTCC</v>
      </c>
      <c r="B801">
        <f t="shared" si="12"/>
        <v>3</v>
      </c>
      <c r="C801" s="2">
        <v>654922703</v>
      </c>
      <c r="D801" s="2">
        <v>109978</v>
      </c>
      <c r="E801" s="3" t="s">
        <v>39</v>
      </c>
      <c r="F801" s="4">
        <v>43901.572260949077</v>
      </c>
      <c r="G801" s="3" t="s">
        <v>222</v>
      </c>
      <c r="H801" s="3" t="s">
        <v>41</v>
      </c>
      <c r="I801" s="3" t="s">
        <v>65</v>
      </c>
      <c r="J801" s="3" t="s">
        <v>223</v>
      </c>
      <c r="K801" s="2">
        <v>2009</v>
      </c>
      <c r="L801" s="2">
        <v>395594</v>
      </c>
      <c r="M801" s="3" t="s">
        <v>224</v>
      </c>
      <c r="N801" s="3" t="s">
        <v>45</v>
      </c>
      <c r="O801" s="3" t="s">
        <v>84</v>
      </c>
      <c r="P801" s="5">
        <v>41.77</v>
      </c>
      <c r="Q801" s="6">
        <v>4.79</v>
      </c>
      <c r="R801" s="2">
        <v>92283</v>
      </c>
      <c r="S801" s="2">
        <v>281</v>
      </c>
      <c r="T801" s="7">
        <v>6.73</v>
      </c>
      <c r="U801" s="8">
        <v>200</v>
      </c>
      <c r="V801" s="2">
        <v>11396534</v>
      </c>
      <c r="W801" s="3" t="s">
        <v>72</v>
      </c>
      <c r="X801" s="3" t="s">
        <v>48</v>
      </c>
      <c r="Y801" s="3" t="s">
        <v>73</v>
      </c>
      <c r="Z801" s="3" t="s">
        <v>74</v>
      </c>
      <c r="AA801" s="3" t="s">
        <v>51</v>
      </c>
      <c r="AB801" s="3" t="s">
        <v>52</v>
      </c>
      <c r="AC801" s="3" t="s">
        <v>53</v>
      </c>
    </row>
    <row r="802" spans="1:29" x14ac:dyDescent="0.25">
      <c r="A802" t="str">
        <f>VLOOKUP(AC802,'CORRELAÇÃO UNIDADES'!A:B,2,0)</f>
        <v>PROINFRA</v>
      </c>
      <c r="B802">
        <f t="shared" si="12"/>
        <v>3</v>
      </c>
      <c r="C802" s="2">
        <v>654930851</v>
      </c>
      <c r="D802" s="2">
        <v>109978</v>
      </c>
      <c r="E802" s="3" t="s">
        <v>39</v>
      </c>
      <c r="F802" s="4">
        <v>43901.600487222226</v>
      </c>
      <c r="G802" s="3" t="s">
        <v>183</v>
      </c>
      <c r="H802" s="3" t="s">
        <v>41</v>
      </c>
      <c r="I802" s="3" t="s">
        <v>81</v>
      </c>
      <c r="J802" s="3" t="s">
        <v>184</v>
      </c>
      <c r="K802" s="2">
        <v>2014</v>
      </c>
      <c r="L802" s="2">
        <v>395896</v>
      </c>
      <c r="M802" s="3" t="s">
        <v>83</v>
      </c>
      <c r="N802" s="3" t="s">
        <v>45</v>
      </c>
      <c r="O802" s="3" t="s">
        <v>84</v>
      </c>
      <c r="P802" s="5">
        <v>8.33</v>
      </c>
      <c r="Q802" s="6">
        <v>4.8</v>
      </c>
      <c r="R802" s="2">
        <v>70320</v>
      </c>
      <c r="S802" s="2">
        <v>20</v>
      </c>
      <c r="T802" s="7">
        <v>2.4</v>
      </c>
      <c r="U802" s="8">
        <v>40</v>
      </c>
      <c r="V802" s="2">
        <v>9895191</v>
      </c>
      <c r="W802" s="3" t="s">
        <v>47</v>
      </c>
      <c r="X802" s="3" t="s">
        <v>48</v>
      </c>
      <c r="Y802" s="3" t="s">
        <v>49</v>
      </c>
      <c r="Z802" s="3" t="s">
        <v>50</v>
      </c>
      <c r="AA802" s="3" t="s">
        <v>51</v>
      </c>
      <c r="AB802" s="3" t="s">
        <v>52</v>
      </c>
      <c r="AC802" s="3" t="s">
        <v>85</v>
      </c>
    </row>
    <row r="803" spans="1:29" x14ac:dyDescent="0.25">
      <c r="A803" t="str">
        <f>VLOOKUP(AC803,'CORRELAÇÃO UNIDADES'!A:B,2,0)</f>
        <v>DTCC</v>
      </c>
      <c r="B803">
        <f t="shared" si="12"/>
        <v>3</v>
      </c>
      <c r="C803" s="2">
        <v>654932952</v>
      </c>
      <c r="D803" s="2">
        <v>109978</v>
      </c>
      <c r="E803" s="3" t="s">
        <v>39</v>
      </c>
      <c r="F803" s="4">
        <v>43901.605516967589</v>
      </c>
      <c r="G803" s="3" t="s">
        <v>93</v>
      </c>
      <c r="H803" s="3" t="s">
        <v>41</v>
      </c>
      <c r="I803" s="3" t="s">
        <v>81</v>
      </c>
      <c r="J803" s="3" t="s">
        <v>43</v>
      </c>
      <c r="K803" s="2">
        <v>2014</v>
      </c>
      <c r="L803" s="2">
        <v>395896</v>
      </c>
      <c r="M803" s="3" t="s">
        <v>83</v>
      </c>
      <c r="N803" s="3" t="s">
        <v>45</v>
      </c>
      <c r="O803" s="3" t="s">
        <v>84</v>
      </c>
      <c r="P803" s="5">
        <v>7.61</v>
      </c>
      <c r="Q803" s="6">
        <v>4.8</v>
      </c>
      <c r="R803" s="2">
        <v>43103</v>
      </c>
      <c r="S803" s="2">
        <v>357</v>
      </c>
      <c r="T803" s="7">
        <v>46.91</v>
      </c>
      <c r="U803" s="8">
        <v>36.51</v>
      </c>
      <c r="V803" s="2">
        <v>9895191</v>
      </c>
      <c r="W803" s="3" t="s">
        <v>47</v>
      </c>
      <c r="X803" s="3" t="s">
        <v>48</v>
      </c>
      <c r="Y803" s="3" t="s">
        <v>49</v>
      </c>
      <c r="Z803" s="3" t="s">
        <v>50</v>
      </c>
      <c r="AA803" s="3" t="s">
        <v>51</v>
      </c>
      <c r="AB803" s="3" t="s">
        <v>52</v>
      </c>
      <c r="AC803" s="3" t="s">
        <v>53</v>
      </c>
    </row>
    <row r="804" spans="1:29" x14ac:dyDescent="0.25">
      <c r="A804" t="str">
        <f>VLOOKUP(AC804,'CORRELAÇÃO UNIDADES'!A:B,2,0)</f>
        <v>DTCC</v>
      </c>
      <c r="B804">
        <f t="shared" si="12"/>
        <v>3</v>
      </c>
      <c r="C804" s="2">
        <v>654933829</v>
      </c>
      <c r="D804" s="2">
        <v>109978</v>
      </c>
      <c r="E804" s="3" t="s">
        <v>39</v>
      </c>
      <c r="F804" s="4">
        <v>43901.606741006945</v>
      </c>
      <c r="G804" s="3" t="s">
        <v>98</v>
      </c>
      <c r="H804" s="3" t="s">
        <v>41</v>
      </c>
      <c r="I804" s="3" t="s">
        <v>81</v>
      </c>
      <c r="J804" s="3" t="s">
        <v>99</v>
      </c>
      <c r="K804" s="2">
        <v>2014</v>
      </c>
      <c r="L804" s="2">
        <v>395896</v>
      </c>
      <c r="M804" s="3" t="s">
        <v>83</v>
      </c>
      <c r="N804" s="3" t="s">
        <v>45</v>
      </c>
      <c r="O804" s="3" t="s">
        <v>84</v>
      </c>
      <c r="P804" s="5">
        <v>5.42</v>
      </c>
      <c r="Q804" s="6">
        <v>4.8</v>
      </c>
      <c r="R804" s="2">
        <v>50698</v>
      </c>
      <c r="S804" s="2">
        <v>0</v>
      </c>
      <c r="T804" s="7">
        <v>0</v>
      </c>
      <c r="U804" s="8">
        <v>26</v>
      </c>
      <c r="V804" s="2">
        <v>9895191</v>
      </c>
      <c r="W804" s="3" t="s">
        <v>47</v>
      </c>
      <c r="X804" s="3" t="s">
        <v>48</v>
      </c>
      <c r="Y804" s="3" t="s">
        <v>49</v>
      </c>
      <c r="Z804" s="3" t="s">
        <v>50</v>
      </c>
      <c r="AA804" s="3" t="s">
        <v>51</v>
      </c>
      <c r="AB804" s="3" t="s">
        <v>52</v>
      </c>
      <c r="AC804" s="3" t="s">
        <v>53</v>
      </c>
    </row>
    <row r="805" spans="1:29" x14ac:dyDescent="0.25">
      <c r="A805" t="str">
        <f>VLOOKUP(AC805,'CORRELAÇÃO UNIDADES'!A:B,2,0)</f>
        <v>DTCC</v>
      </c>
      <c r="B805">
        <f t="shared" si="12"/>
        <v>3</v>
      </c>
      <c r="C805" s="2">
        <v>654980674</v>
      </c>
      <c r="D805" s="2">
        <v>109978</v>
      </c>
      <c r="E805" s="3" t="s">
        <v>39</v>
      </c>
      <c r="F805" s="4">
        <v>43901.748990578701</v>
      </c>
      <c r="G805" s="3" t="s">
        <v>624</v>
      </c>
      <c r="H805" s="3" t="s">
        <v>41</v>
      </c>
      <c r="I805" s="3" t="s">
        <v>466</v>
      </c>
      <c r="J805" s="3" t="s">
        <v>625</v>
      </c>
      <c r="K805" s="2">
        <v>2013</v>
      </c>
      <c r="L805" s="2">
        <v>395464</v>
      </c>
      <c r="M805" s="3" t="s">
        <v>435</v>
      </c>
      <c r="N805" s="3" t="s">
        <v>45</v>
      </c>
      <c r="O805" s="3" t="s">
        <v>61</v>
      </c>
      <c r="P805" s="5">
        <v>57.45</v>
      </c>
      <c r="Q805" s="6">
        <v>3.9</v>
      </c>
      <c r="R805" s="2">
        <v>234532</v>
      </c>
      <c r="S805" s="2">
        <v>435</v>
      </c>
      <c r="T805" s="7">
        <v>7.57</v>
      </c>
      <c r="U805" s="8">
        <v>224</v>
      </c>
      <c r="V805" s="2">
        <v>9895191</v>
      </c>
      <c r="W805" s="3" t="s">
        <v>47</v>
      </c>
      <c r="X805" s="3" t="s">
        <v>48</v>
      </c>
      <c r="Y805" s="3" t="s">
        <v>49</v>
      </c>
      <c r="Z805" s="3" t="s">
        <v>50</v>
      </c>
      <c r="AA805" s="3" t="s">
        <v>51</v>
      </c>
      <c r="AB805" s="3" t="s">
        <v>52</v>
      </c>
      <c r="AC805" s="3" t="s">
        <v>53</v>
      </c>
    </row>
    <row r="806" spans="1:29" x14ac:dyDescent="0.25">
      <c r="A806" t="str">
        <f>VLOOKUP(AC806,'CORRELAÇÃO UNIDADES'!A:B,2,0)</f>
        <v>DTCC</v>
      </c>
      <c r="B806">
        <f t="shared" si="12"/>
        <v>3</v>
      </c>
      <c r="C806" s="2">
        <v>655020981</v>
      </c>
      <c r="D806" s="2">
        <v>109978</v>
      </c>
      <c r="E806" s="3" t="s">
        <v>39</v>
      </c>
      <c r="F806" s="4">
        <v>43902.02456322917</v>
      </c>
      <c r="G806" s="3" t="s">
        <v>563</v>
      </c>
      <c r="H806" s="3" t="s">
        <v>41</v>
      </c>
      <c r="I806" s="3" t="s">
        <v>253</v>
      </c>
      <c r="J806" s="3" t="s">
        <v>564</v>
      </c>
      <c r="K806" s="2">
        <v>2013</v>
      </c>
      <c r="L806" s="2">
        <v>395330</v>
      </c>
      <c r="M806" s="3" t="s">
        <v>536</v>
      </c>
      <c r="N806" s="3" t="s">
        <v>45</v>
      </c>
      <c r="O806" s="3" t="s">
        <v>46</v>
      </c>
      <c r="P806" s="5">
        <v>30</v>
      </c>
      <c r="Q806" s="6">
        <v>4</v>
      </c>
      <c r="R806" s="2">
        <v>136446</v>
      </c>
      <c r="S806" s="2">
        <v>485</v>
      </c>
      <c r="T806" s="7">
        <v>16.170000000000002</v>
      </c>
      <c r="U806" s="8">
        <v>119.97</v>
      </c>
      <c r="V806" s="2">
        <v>11294391</v>
      </c>
      <c r="W806" s="3" t="s">
        <v>655</v>
      </c>
      <c r="X806" s="3" t="s">
        <v>48</v>
      </c>
      <c r="Y806" s="3" t="s">
        <v>656</v>
      </c>
      <c r="Z806" s="3" t="s">
        <v>657</v>
      </c>
      <c r="AA806" s="3" t="s">
        <v>658</v>
      </c>
      <c r="AB806" s="3" t="s">
        <v>512</v>
      </c>
      <c r="AC806" s="3" t="s">
        <v>158</v>
      </c>
    </row>
    <row r="807" spans="1:29" x14ac:dyDescent="0.25">
      <c r="A807" t="str">
        <f>VLOOKUP(AC807,'CORRELAÇÃO UNIDADES'!A:B,2,0)</f>
        <v>DTCC</v>
      </c>
      <c r="B807">
        <f t="shared" si="12"/>
        <v>3</v>
      </c>
      <c r="C807" s="2">
        <v>655025157</v>
      </c>
      <c r="D807" s="2">
        <v>109978</v>
      </c>
      <c r="E807" s="3" t="s">
        <v>39</v>
      </c>
      <c r="F807" s="4">
        <v>43902.244048449073</v>
      </c>
      <c r="G807" s="3" t="s">
        <v>545</v>
      </c>
      <c r="H807" s="3" t="s">
        <v>41</v>
      </c>
      <c r="I807" s="3" t="s">
        <v>253</v>
      </c>
      <c r="J807" s="3" t="s">
        <v>546</v>
      </c>
      <c r="K807" s="2">
        <v>2012</v>
      </c>
      <c r="L807" s="2">
        <v>395626</v>
      </c>
      <c r="M807" s="3" t="s">
        <v>514</v>
      </c>
      <c r="N807" s="3" t="s">
        <v>45</v>
      </c>
      <c r="O807" s="3" t="s">
        <v>84</v>
      </c>
      <c r="P807" s="5">
        <v>27.15</v>
      </c>
      <c r="Q807" s="6">
        <v>4.79</v>
      </c>
      <c r="R807" s="2">
        <v>244789</v>
      </c>
      <c r="S807" s="2">
        <v>374</v>
      </c>
      <c r="T807" s="7">
        <v>13.78</v>
      </c>
      <c r="U807" s="8">
        <v>130</v>
      </c>
      <c r="V807" s="2">
        <v>11396534</v>
      </c>
      <c r="W807" s="3" t="s">
        <v>72</v>
      </c>
      <c r="X807" s="3" t="s">
        <v>48</v>
      </c>
      <c r="Y807" s="3" t="s">
        <v>73</v>
      </c>
      <c r="Z807" s="3" t="s">
        <v>74</v>
      </c>
      <c r="AA807" s="3" t="s">
        <v>51</v>
      </c>
      <c r="AB807" s="3" t="s">
        <v>52</v>
      </c>
      <c r="AC807" s="3" t="s">
        <v>53</v>
      </c>
    </row>
    <row r="808" spans="1:29" x14ac:dyDescent="0.25">
      <c r="A808" t="str">
        <f>VLOOKUP(AC808,'CORRELAÇÃO UNIDADES'!A:B,2,0)</f>
        <v>PROINFRA</v>
      </c>
      <c r="B808">
        <f t="shared" si="12"/>
        <v>3</v>
      </c>
      <c r="C808" s="2">
        <v>655039832</v>
      </c>
      <c r="D808" s="2">
        <v>109978</v>
      </c>
      <c r="E808" s="3" t="s">
        <v>39</v>
      </c>
      <c r="F808" s="4">
        <v>43902.31607627315</v>
      </c>
      <c r="G808" s="3" t="s">
        <v>238</v>
      </c>
      <c r="H808" s="3" t="s">
        <v>41</v>
      </c>
      <c r="I808" s="3" t="s">
        <v>239</v>
      </c>
      <c r="J808" s="3" t="s">
        <v>43</v>
      </c>
      <c r="K808" s="2">
        <v>2015</v>
      </c>
      <c r="L808" s="2">
        <v>2111789</v>
      </c>
      <c r="M808" s="3" t="s">
        <v>337</v>
      </c>
      <c r="N808" s="3" t="s">
        <v>45</v>
      </c>
      <c r="O808" s="3" t="s">
        <v>84</v>
      </c>
      <c r="P808" s="5">
        <v>31.26</v>
      </c>
      <c r="Q808" s="6">
        <v>4.8</v>
      </c>
      <c r="R808" s="2">
        <v>33056</v>
      </c>
      <c r="S808" s="2">
        <v>309</v>
      </c>
      <c r="T808" s="7">
        <v>9.8800000000000008</v>
      </c>
      <c r="U808" s="8">
        <v>150</v>
      </c>
      <c r="V808" s="2">
        <v>9895191</v>
      </c>
      <c r="W808" s="3" t="s">
        <v>47</v>
      </c>
      <c r="X808" s="3" t="s">
        <v>48</v>
      </c>
      <c r="Y808" s="3" t="s">
        <v>49</v>
      </c>
      <c r="Z808" s="3" t="s">
        <v>50</v>
      </c>
      <c r="AA808" s="3" t="s">
        <v>51</v>
      </c>
      <c r="AB808" s="3" t="s">
        <v>52</v>
      </c>
      <c r="AC808" s="3" t="s">
        <v>75</v>
      </c>
    </row>
    <row r="809" spans="1:29" x14ac:dyDescent="0.25">
      <c r="A809" t="str">
        <f>VLOOKUP(AC809,'CORRELAÇÃO UNIDADES'!A:B,2,0)</f>
        <v>DTCC</v>
      </c>
      <c r="B809">
        <f t="shared" si="12"/>
        <v>3</v>
      </c>
      <c r="C809" s="2">
        <v>655045208</v>
      </c>
      <c r="D809" s="2">
        <v>109978</v>
      </c>
      <c r="E809" s="3" t="s">
        <v>39</v>
      </c>
      <c r="F809" s="4">
        <v>43902.328709293979</v>
      </c>
      <c r="G809" s="3" t="s">
        <v>40</v>
      </c>
      <c r="H809" s="3" t="s">
        <v>41</v>
      </c>
      <c r="I809" s="3" t="s">
        <v>329</v>
      </c>
      <c r="J809" s="3" t="s">
        <v>43</v>
      </c>
      <c r="K809" s="2">
        <v>2015</v>
      </c>
      <c r="L809" s="2">
        <v>68775056</v>
      </c>
      <c r="M809" s="3" t="s">
        <v>174</v>
      </c>
      <c r="N809" s="3" t="s">
        <v>45</v>
      </c>
      <c r="O809" s="3" t="s">
        <v>84</v>
      </c>
      <c r="P809" s="5">
        <v>25.01</v>
      </c>
      <c r="Q809" s="6">
        <v>4.8</v>
      </c>
      <c r="R809" s="2">
        <v>97481</v>
      </c>
      <c r="S809" s="2">
        <v>235</v>
      </c>
      <c r="T809" s="7">
        <v>9.4</v>
      </c>
      <c r="U809" s="8">
        <v>120</v>
      </c>
      <c r="V809" s="2">
        <v>9895191</v>
      </c>
      <c r="W809" s="3" t="s">
        <v>47</v>
      </c>
      <c r="X809" s="3" t="s">
        <v>48</v>
      </c>
      <c r="Y809" s="3" t="s">
        <v>49</v>
      </c>
      <c r="Z809" s="3" t="s">
        <v>50</v>
      </c>
      <c r="AA809" s="3" t="s">
        <v>51</v>
      </c>
      <c r="AB809" s="3" t="s">
        <v>52</v>
      </c>
      <c r="AC809" s="3" t="s">
        <v>53</v>
      </c>
    </row>
    <row r="810" spans="1:29" x14ac:dyDescent="0.25">
      <c r="A810" t="str">
        <f>VLOOKUP(AC810,'CORRELAÇÃO UNIDADES'!A:B,2,0)</f>
        <v>DTCC</v>
      </c>
      <c r="B810">
        <f t="shared" si="12"/>
        <v>3</v>
      </c>
      <c r="C810" s="2">
        <v>655047769</v>
      </c>
      <c r="D810" s="2">
        <v>109978</v>
      </c>
      <c r="E810" s="3" t="s">
        <v>39</v>
      </c>
      <c r="F810" s="4">
        <v>43902.335666782405</v>
      </c>
      <c r="G810" s="3" t="s">
        <v>367</v>
      </c>
      <c r="H810" s="3" t="s">
        <v>41</v>
      </c>
      <c r="I810" s="3" t="s">
        <v>253</v>
      </c>
      <c r="J810" s="3" t="s">
        <v>368</v>
      </c>
      <c r="K810" s="2">
        <v>2012</v>
      </c>
      <c r="L810" s="2">
        <v>2042107</v>
      </c>
      <c r="M810" s="3" t="s">
        <v>315</v>
      </c>
      <c r="N810" s="3" t="s">
        <v>45</v>
      </c>
      <c r="O810" s="3" t="s">
        <v>46</v>
      </c>
      <c r="P810" s="5">
        <v>33.43</v>
      </c>
      <c r="Q810" s="6">
        <v>3.59</v>
      </c>
      <c r="R810" s="2">
        <v>146519</v>
      </c>
      <c r="S810" s="2">
        <v>288</v>
      </c>
      <c r="T810" s="7">
        <v>8.6199999999999992</v>
      </c>
      <c r="U810" s="8">
        <v>120</v>
      </c>
      <c r="V810" s="2">
        <v>9895191</v>
      </c>
      <c r="W810" s="3" t="s">
        <v>47</v>
      </c>
      <c r="X810" s="3" t="s">
        <v>48</v>
      </c>
      <c r="Y810" s="3" t="s">
        <v>49</v>
      </c>
      <c r="Z810" s="3" t="s">
        <v>50</v>
      </c>
      <c r="AA810" s="3" t="s">
        <v>51</v>
      </c>
      <c r="AB810" s="3" t="s">
        <v>52</v>
      </c>
      <c r="AC810" s="3" t="s">
        <v>53</v>
      </c>
    </row>
    <row r="811" spans="1:29" x14ac:dyDescent="0.25">
      <c r="A811" t="str">
        <f>VLOOKUP(AC811,'CORRELAÇÃO UNIDADES'!A:B,2,0)</f>
        <v>DTCC</v>
      </c>
      <c r="B811">
        <f t="shared" si="12"/>
        <v>3</v>
      </c>
      <c r="C811" s="2">
        <v>655060006</v>
      </c>
      <c r="D811" s="2">
        <v>109978</v>
      </c>
      <c r="E811" s="3" t="s">
        <v>39</v>
      </c>
      <c r="F811" s="4">
        <v>43902.35974428241</v>
      </c>
      <c r="G811" s="3" t="s">
        <v>330</v>
      </c>
      <c r="H811" s="3" t="s">
        <v>41</v>
      </c>
      <c r="I811" s="3" t="s">
        <v>253</v>
      </c>
      <c r="J811" s="3" t="s">
        <v>43</v>
      </c>
      <c r="K811" s="2">
        <v>2012</v>
      </c>
      <c r="L811" s="2">
        <v>11984333</v>
      </c>
      <c r="M811" s="3" t="s">
        <v>58</v>
      </c>
      <c r="N811" s="3" t="s">
        <v>45</v>
      </c>
      <c r="O811" s="3" t="s">
        <v>84</v>
      </c>
      <c r="P811" s="5">
        <v>27.09</v>
      </c>
      <c r="Q811" s="6">
        <v>4.8</v>
      </c>
      <c r="R811" s="2">
        <v>195370</v>
      </c>
      <c r="S811" s="2">
        <v>184</v>
      </c>
      <c r="T811" s="7">
        <v>6.79</v>
      </c>
      <c r="U811" s="8">
        <v>130</v>
      </c>
      <c r="V811" s="2">
        <v>9895191</v>
      </c>
      <c r="W811" s="3" t="s">
        <v>47</v>
      </c>
      <c r="X811" s="3" t="s">
        <v>48</v>
      </c>
      <c r="Y811" s="3" t="s">
        <v>49</v>
      </c>
      <c r="Z811" s="3" t="s">
        <v>50</v>
      </c>
      <c r="AA811" s="3" t="s">
        <v>51</v>
      </c>
      <c r="AB811" s="3" t="s">
        <v>52</v>
      </c>
      <c r="AC811" s="3" t="s">
        <v>53</v>
      </c>
    </row>
    <row r="812" spans="1:29" x14ac:dyDescent="0.25">
      <c r="A812" t="str">
        <f>VLOOKUP(AC812,'CORRELAÇÃO UNIDADES'!A:B,2,0)</f>
        <v>PROINFRA</v>
      </c>
      <c r="B812">
        <f t="shared" si="12"/>
        <v>3</v>
      </c>
      <c r="C812" s="2">
        <v>655063149</v>
      </c>
      <c r="D812" s="2">
        <v>109978</v>
      </c>
      <c r="E812" s="3" t="s">
        <v>39</v>
      </c>
      <c r="F812" s="4">
        <v>43902.366798495372</v>
      </c>
      <c r="G812" s="3" t="s">
        <v>148</v>
      </c>
      <c r="H812" s="3" t="s">
        <v>41</v>
      </c>
      <c r="I812" s="3" t="s">
        <v>131</v>
      </c>
      <c r="J812" s="3" t="s">
        <v>43</v>
      </c>
      <c r="K812" s="2">
        <v>2012</v>
      </c>
      <c r="L812" s="2">
        <v>395326</v>
      </c>
      <c r="M812" s="3" t="s">
        <v>463</v>
      </c>
      <c r="N812" s="3" t="s">
        <v>45</v>
      </c>
      <c r="O812" s="3" t="s">
        <v>84</v>
      </c>
      <c r="P812" s="5">
        <v>3</v>
      </c>
      <c r="Q812" s="6">
        <v>4.79</v>
      </c>
      <c r="R812" s="2">
        <v>111805</v>
      </c>
      <c r="S812" s="2">
        <v>10</v>
      </c>
      <c r="T812" s="7">
        <v>3.33</v>
      </c>
      <c r="U812" s="8">
        <v>14.36</v>
      </c>
      <c r="V812" s="2">
        <v>11396534</v>
      </c>
      <c r="W812" s="3" t="s">
        <v>72</v>
      </c>
      <c r="X812" s="3" t="s">
        <v>48</v>
      </c>
      <c r="Y812" s="3" t="s">
        <v>73</v>
      </c>
      <c r="Z812" s="3" t="s">
        <v>74</v>
      </c>
      <c r="AA812" s="3" t="s">
        <v>51</v>
      </c>
      <c r="AB812" s="3" t="s">
        <v>52</v>
      </c>
      <c r="AC812" s="3" t="s">
        <v>75</v>
      </c>
    </row>
    <row r="813" spans="1:29" x14ac:dyDescent="0.25">
      <c r="A813" t="str">
        <f>VLOOKUP(AC813,'CORRELAÇÃO UNIDADES'!A:B,2,0)</f>
        <v>PROINFRA</v>
      </c>
      <c r="B813">
        <f t="shared" si="12"/>
        <v>3</v>
      </c>
      <c r="C813" s="2">
        <v>655063376</v>
      </c>
      <c r="D813" s="2">
        <v>109978</v>
      </c>
      <c r="E813" s="3" t="s">
        <v>39</v>
      </c>
      <c r="F813" s="4">
        <v>43902.367483055554</v>
      </c>
      <c r="G813" s="3" t="s">
        <v>130</v>
      </c>
      <c r="H813" s="3" t="s">
        <v>41</v>
      </c>
      <c r="I813" s="3" t="s">
        <v>131</v>
      </c>
      <c r="J813" s="3" t="s">
        <v>43</v>
      </c>
      <c r="K813" s="2">
        <v>2012</v>
      </c>
      <c r="L813" s="2">
        <v>395326</v>
      </c>
      <c r="M813" s="3" t="s">
        <v>463</v>
      </c>
      <c r="N813" s="3" t="s">
        <v>45</v>
      </c>
      <c r="O813" s="3" t="s">
        <v>84</v>
      </c>
      <c r="P813" s="5">
        <v>3</v>
      </c>
      <c r="Q813" s="6">
        <v>4.79</v>
      </c>
      <c r="R813" s="2">
        <v>111805</v>
      </c>
      <c r="S813" s="2">
        <v>10</v>
      </c>
      <c r="T813" s="7">
        <v>3.33</v>
      </c>
      <c r="U813" s="8">
        <v>14.36</v>
      </c>
      <c r="V813" s="2">
        <v>11396534</v>
      </c>
      <c r="W813" s="3" t="s">
        <v>72</v>
      </c>
      <c r="X813" s="3" t="s">
        <v>48</v>
      </c>
      <c r="Y813" s="3" t="s">
        <v>73</v>
      </c>
      <c r="Z813" s="3" t="s">
        <v>74</v>
      </c>
      <c r="AA813" s="3" t="s">
        <v>51</v>
      </c>
      <c r="AB813" s="3" t="s">
        <v>52</v>
      </c>
      <c r="AC813" s="3" t="s">
        <v>75</v>
      </c>
    </row>
    <row r="814" spans="1:29" x14ac:dyDescent="0.25">
      <c r="A814" t="str">
        <f>VLOOKUP(AC814,'CORRELAÇÃO UNIDADES'!A:B,2,0)</f>
        <v>PROINFRA</v>
      </c>
      <c r="B814">
        <f t="shared" si="12"/>
        <v>3</v>
      </c>
      <c r="C814" s="2">
        <v>655063654</v>
      </c>
      <c r="D814" s="2">
        <v>109978</v>
      </c>
      <c r="E814" s="3" t="s">
        <v>39</v>
      </c>
      <c r="F814" s="4">
        <v>43902.368185601852</v>
      </c>
      <c r="G814" s="3" t="s">
        <v>150</v>
      </c>
      <c r="H814" s="3" t="s">
        <v>41</v>
      </c>
      <c r="I814" s="3" t="s">
        <v>131</v>
      </c>
      <c r="J814" s="3" t="s">
        <v>43</v>
      </c>
      <c r="K814" s="2">
        <v>2016</v>
      </c>
      <c r="L814" s="2">
        <v>395326</v>
      </c>
      <c r="M814" s="3" t="s">
        <v>463</v>
      </c>
      <c r="N814" s="3" t="s">
        <v>45</v>
      </c>
      <c r="O814" s="3" t="s">
        <v>84</v>
      </c>
      <c r="P814" s="5">
        <v>3</v>
      </c>
      <c r="Q814" s="6">
        <v>4.79</v>
      </c>
      <c r="R814" s="2">
        <v>111805</v>
      </c>
      <c r="S814" s="2">
        <v>10</v>
      </c>
      <c r="T814" s="7">
        <v>3.33</v>
      </c>
      <c r="U814" s="8">
        <v>14.36</v>
      </c>
      <c r="V814" s="2">
        <v>11396534</v>
      </c>
      <c r="W814" s="3" t="s">
        <v>72</v>
      </c>
      <c r="X814" s="3" t="s">
        <v>48</v>
      </c>
      <c r="Y814" s="3" t="s">
        <v>73</v>
      </c>
      <c r="Z814" s="3" t="s">
        <v>74</v>
      </c>
      <c r="AA814" s="3" t="s">
        <v>51</v>
      </c>
      <c r="AB814" s="3" t="s">
        <v>52</v>
      </c>
      <c r="AC814" s="3" t="s">
        <v>75</v>
      </c>
    </row>
    <row r="815" spans="1:29" x14ac:dyDescent="0.25">
      <c r="A815" t="str">
        <f>VLOOKUP(AC815,'CORRELAÇÃO UNIDADES'!A:B,2,0)</f>
        <v>PROINFRA</v>
      </c>
      <c r="B815">
        <f t="shared" si="12"/>
        <v>3</v>
      </c>
      <c r="C815" s="2">
        <v>655064827</v>
      </c>
      <c r="D815" s="2">
        <v>109978</v>
      </c>
      <c r="E815" s="3" t="s">
        <v>39</v>
      </c>
      <c r="F815" s="4">
        <v>43902.369360104167</v>
      </c>
      <c r="G815" s="3" t="s">
        <v>135</v>
      </c>
      <c r="H815" s="3" t="s">
        <v>41</v>
      </c>
      <c r="I815" s="3" t="s">
        <v>136</v>
      </c>
      <c r="J815" s="3" t="s">
        <v>43</v>
      </c>
      <c r="K815" s="2">
        <v>2011</v>
      </c>
      <c r="L815" s="2">
        <v>395326</v>
      </c>
      <c r="M815" s="3" t="s">
        <v>463</v>
      </c>
      <c r="N815" s="3" t="s">
        <v>45</v>
      </c>
      <c r="O815" s="3" t="s">
        <v>84</v>
      </c>
      <c r="P815" s="5">
        <v>3</v>
      </c>
      <c r="Q815" s="6">
        <v>4.79</v>
      </c>
      <c r="R815" s="2">
        <v>111805</v>
      </c>
      <c r="S815" s="2">
        <v>10</v>
      </c>
      <c r="T815" s="7">
        <v>3.33</v>
      </c>
      <c r="U815" s="8">
        <v>14.36</v>
      </c>
      <c r="V815" s="2">
        <v>11396534</v>
      </c>
      <c r="W815" s="3" t="s">
        <v>72</v>
      </c>
      <c r="X815" s="3" t="s">
        <v>48</v>
      </c>
      <c r="Y815" s="3" t="s">
        <v>73</v>
      </c>
      <c r="Z815" s="3" t="s">
        <v>74</v>
      </c>
      <c r="AA815" s="3" t="s">
        <v>51</v>
      </c>
      <c r="AB815" s="3" t="s">
        <v>52</v>
      </c>
      <c r="AC815" s="3" t="s">
        <v>75</v>
      </c>
    </row>
    <row r="816" spans="1:29" x14ac:dyDescent="0.25">
      <c r="A816" t="str">
        <f>VLOOKUP(AC816,'CORRELAÇÃO UNIDADES'!A:B,2,0)</f>
        <v>PROINFRA</v>
      </c>
      <c r="B816">
        <f t="shared" si="12"/>
        <v>3</v>
      </c>
      <c r="C816" s="2">
        <v>655064436</v>
      </c>
      <c r="D816" s="2">
        <v>109978</v>
      </c>
      <c r="E816" s="3" t="s">
        <v>39</v>
      </c>
      <c r="F816" s="4">
        <v>43902.369977696762</v>
      </c>
      <c r="G816" s="3" t="s">
        <v>140</v>
      </c>
      <c r="H816" s="3" t="s">
        <v>41</v>
      </c>
      <c r="I816" s="3" t="s">
        <v>131</v>
      </c>
      <c r="J816" s="3" t="s">
        <v>43</v>
      </c>
      <c r="K816" s="2">
        <v>2012</v>
      </c>
      <c r="L816" s="2">
        <v>395326</v>
      </c>
      <c r="M816" s="3" t="s">
        <v>463</v>
      </c>
      <c r="N816" s="3" t="s">
        <v>45</v>
      </c>
      <c r="O816" s="3" t="s">
        <v>84</v>
      </c>
      <c r="P816" s="5">
        <v>3</v>
      </c>
      <c r="Q816" s="6">
        <v>4.79</v>
      </c>
      <c r="R816" s="2">
        <v>111805</v>
      </c>
      <c r="S816" s="2">
        <v>10</v>
      </c>
      <c r="T816" s="7">
        <v>3.33</v>
      </c>
      <c r="U816" s="8">
        <v>14.36</v>
      </c>
      <c r="V816" s="2">
        <v>11396534</v>
      </c>
      <c r="W816" s="3" t="s">
        <v>72</v>
      </c>
      <c r="X816" s="3" t="s">
        <v>48</v>
      </c>
      <c r="Y816" s="3" t="s">
        <v>73</v>
      </c>
      <c r="Z816" s="3" t="s">
        <v>74</v>
      </c>
      <c r="AA816" s="3" t="s">
        <v>51</v>
      </c>
      <c r="AB816" s="3" t="s">
        <v>52</v>
      </c>
      <c r="AC816" s="3" t="s">
        <v>75</v>
      </c>
    </row>
    <row r="817" spans="1:29" x14ac:dyDescent="0.25">
      <c r="A817" t="str">
        <f>VLOOKUP(AC817,'CORRELAÇÃO UNIDADES'!A:B,2,0)</f>
        <v>PROINFRA</v>
      </c>
      <c r="B817">
        <f t="shared" si="12"/>
        <v>3</v>
      </c>
      <c r="C817" s="2">
        <v>655064712</v>
      </c>
      <c r="D817" s="2">
        <v>109978</v>
      </c>
      <c r="E817" s="3" t="s">
        <v>39</v>
      </c>
      <c r="F817" s="4">
        <v>43902.370754699077</v>
      </c>
      <c r="G817" s="3" t="s">
        <v>144</v>
      </c>
      <c r="H817" s="3" t="s">
        <v>41</v>
      </c>
      <c r="I817" s="3" t="s">
        <v>136</v>
      </c>
      <c r="J817" s="3" t="s">
        <v>43</v>
      </c>
      <c r="K817" s="2">
        <v>2011</v>
      </c>
      <c r="L817" s="2">
        <v>395326</v>
      </c>
      <c r="M817" s="3" t="s">
        <v>463</v>
      </c>
      <c r="N817" s="3" t="s">
        <v>45</v>
      </c>
      <c r="O817" s="3" t="s">
        <v>84</v>
      </c>
      <c r="P817" s="5">
        <v>3</v>
      </c>
      <c r="Q817" s="6">
        <v>4.79</v>
      </c>
      <c r="R817" s="2">
        <v>111805</v>
      </c>
      <c r="S817" s="2">
        <v>10</v>
      </c>
      <c r="T817" s="7">
        <v>3.33</v>
      </c>
      <c r="U817" s="8">
        <v>14.36</v>
      </c>
      <c r="V817" s="2">
        <v>11396534</v>
      </c>
      <c r="W817" s="3" t="s">
        <v>72</v>
      </c>
      <c r="X817" s="3" t="s">
        <v>48</v>
      </c>
      <c r="Y817" s="3" t="s">
        <v>73</v>
      </c>
      <c r="Z817" s="3" t="s">
        <v>74</v>
      </c>
      <c r="AA817" s="3" t="s">
        <v>51</v>
      </c>
      <c r="AB817" s="3" t="s">
        <v>52</v>
      </c>
      <c r="AC817" s="3" t="s">
        <v>75</v>
      </c>
    </row>
    <row r="818" spans="1:29" x14ac:dyDescent="0.25">
      <c r="A818" t="str">
        <f>VLOOKUP(AC818,'CORRELAÇÃO UNIDADES'!A:B,2,0)</f>
        <v>PROINFRA</v>
      </c>
      <c r="B818">
        <f t="shared" si="12"/>
        <v>3</v>
      </c>
      <c r="C818" s="2">
        <v>655065100</v>
      </c>
      <c r="D818" s="2">
        <v>109978</v>
      </c>
      <c r="E818" s="3" t="s">
        <v>39</v>
      </c>
      <c r="F818" s="4">
        <v>43902.371437685186</v>
      </c>
      <c r="G818" s="3" t="s">
        <v>138</v>
      </c>
      <c r="H818" s="3" t="s">
        <v>41</v>
      </c>
      <c r="I818" s="3" t="s">
        <v>131</v>
      </c>
      <c r="J818" s="3" t="s">
        <v>43</v>
      </c>
      <c r="K818" s="2">
        <v>2016</v>
      </c>
      <c r="L818" s="2">
        <v>395326</v>
      </c>
      <c r="M818" s="3" t="s">
        <v>463</v>
      </c>
      <c r="N818" s="3" t="s">
        <v>45</v>
      </c>
      <c r="O818" s="3" t="s">
        <v>84</v>
      </c>
      <c r="P818" s="5">
        <v>3</v>
      </c>
      <c r="Q818" s="6">
        <v>4.79</v>
      </c>
      <c r="R818" s="2">
        <v>111805</v>
      </c>
      <c r="S818" s="2">
        <v>10</v>
      </c>
      <c r="T818" s="7">
        <v>3.33</v>
      </c>
      <c r="U818" s="8">
        <v>14.36</v>
      </c>
      <c r="V818" s="2">
        <v>11396534</v>
      </c>
      <c r="W818" s="3" t="s">
        <v>72</v>
      </c>
      <c r="X818" s="3" t="s">
        <v>48</v>
      </c>
      <c r="Y818" s="3" t="s">
        <v>73</v>
      </c>
      <c r="Z818" s="3" t="s">
        <v>74</v>
      </c>
      <c r="AA818" s="3" t="s">
        <v>51</v>
      </c>
      <c r="AB818" s="3" t="s">
        <v>52</v>
      </c>
      <c r="AC818" s="3" t="s">
        <v>75</v>
      </c>
    </row>
    <row r="819" spans="1:29" x14ac:dyDescent="0.25">
      <c r="A819" t="str">
        <f>VLOOKUP(AC819,'CORRELAÇÃO UNIDADES'!A:B,2,0)</f>
        <v>PROINFRA</v>
      </c>
      <c r="B819">
        <f t="shared" si="12"/>
        <v>3</v>
      </c>
      <c r="C819" s="2">
        <v>655065330</v>
      </c>
      <c r="D819" s="2">
        <v>109978</v>
      </c>
      <c r="E819" s="3" t="s">
        <v>39</v>
      </c>
      <c r="F819" s="4">
        <v>43902.372081631947</v>
      </c>
      <c r="G819" s="3" t="s">
        <v>142</v>
      </c>
      <c r="H819" s="3" t="s">
        <v>41</v>
      </c>
      <c r="I819" s="3" t="s">
        <v>136</v>
      </c>
      <c r="J819" s="3" t="s">
        <v>43</v>
      </c>
      <c r="K819" s="2">
        <v>2011</v>
      </c>
      <c r="L819" s="2">
        <v>395326</v>
      </c>
      <c r="M819" s="3" t="s">
        <v>463</v>
      </c>
      <c r="N819" s="3" t="s">
        <v>45</v>
      </c>
      <c r="O819" s="3" t="s">
        <v>84</v>
      </c>
      <c r="P819" s="5">
        <v>3</v>
      </c>
      <c r="Q819" s="6">
        <v>4.79</v>
      </c>
      <c r="R819" s="2">
        <v>111805</v>
      </c>
      <c r="S819" s="2">
        <v>10</v>
      </c>
      <c r="T819" s="7">
        <v>3.33</v>
      </c>
      <c r="U819" s="8">
        <v>14.36</v>
      </c>
      <c r="V819" s="2">
        <v>11396534</v>
      </c>
      <c r="W819" s="3" t="s">
        <v>72</v>
      </c>
      <c r="X819" s="3" t="s">
        <v>48</v>
      </c>
      <c r="Y819" s="3" t="s">
        <v>73</v>
      </c>
      <c r="Z819" s="3" t="s">
        <v>74</v>
      </c>
      <c r="AA819" s="3" t="s">
        <v>51</v>
      </c>
      <c r="AB819" s="3" t="s">
        <v>52</v>
      </c>
      <c r="AC819" s="3" t="s">
        <v>75</v>
      </c>
    </row>
    <row r="820" spans="1:29" x14ac:dyDescent="0.25">
      <c r="A820" t="str">
        <f>VLOOKUP(AC820,'CORRELAÇÃO UNIDADES'!A:B,2,0)</f>
        <v>PROINFRA</v>
      </c>
      <c r="B820">
        <f t="shared" si="12"/>
        <v>3</v>
      </c>
      <c r="C820" s="2">
        <v>655065553</v>
      </c>
      <c r="D820" s="2">
        <v>109978</v>
      </c>
      <c r="E820" s="3" t="s">
        <v>39</v>
      </c>
      <c r="F820" s="4">
        <v>43902.372723263892</v>
      </c>
      <c r="G820" s="3" t="s">
        <v>152</v>
      </c>
      <c r="H820" s="3" t="s">
        <v>41</v>
      </c>
      <c r="I820" s="3" t="s">
        <v>131</v>
      </c>
      <c r="J820" s="3" t="s">
        <v>43</v>
      </c>
      <c r="K820" s="2">
        <v>2016</v>
      </c>
      <c r="L820" s="2">
        <v>395326</v>
      </c>
      <c r="M820" s="3" t="s">
        <v>463</v>
      </c>
      <c r="N820" s="3" t="s">
        <v>45</v>
      </c>
      <c r="O820" s="3" t="s">
        <v>84</v>
      </c>
      <c r="P820" s="5">
        <v>3</v>
      </c>
      <c r="Q820" s="6">
        <v>4.79</v>
      </c>
      <c r="R820" s="2">
        <v>111805</v>
      </c>
      <c r="S820" s="2">
        <v>10</v>
      </c>
      <c r="T820" s="7">
        <v>3.33</v>
      </c>
      <c r="U820" s="8">
        <v>14.36</v>
      </c>
      <c r="V820" s="2">
        <v>11396534</v>
      </c>
      <c r="W820" s="3" t="s">
        <v>72</v>
      </c>
      <c r="X820" s="3" t="s">
        <v>48</v>
      </c>
      <c r="Y820" s="3" t="s">
        <v>73</v>
      </c>
      <c r="Z820" s="3" t="s">
        <v>74</v>
      </c>
      <c r="AA820" s="3" t="s">
        <v>51</v>
      </c>
      <c r="AB820" s="3" t="s">
        <v>52</v>
      </c>
      <c r="AC820" s="3" t="s">
        <v>75</v>
      </c>
    </row>
    <row r="821" spans="1:29" x14ac:dyDescent="0.25">
      <c r="A821" t="str">
        <f>VLOOKUP(AC821,'CORRELAÇÃO UNIDADES'!A:B,2,0)</f>
        <v>PROINFRA</v>
      </c>
      <c r="B821">
        <f t="shared" si="12"/>
        <v>3</v>
      </c>
      <c r="C821" s="2">
        <v>655065735</v>
      </c>
      <c r="D821" s="2">
        <v>109978</v>
      </c>
      <c r="E821" s="3" t="s">
        <v>39</v>
      </c>
      <c r="F821" s="4">
        <v>43902.373311377312</v>
      </c>
      <c r="G821" s="3" t="s">
        <v>146</v>
      </c>
      <c r="H821" s="3" t="s">
        <v>41</v>
      </c>
      <c r="I821" s="3" t="s">
        <v>131</v>
      </c>
      <c r="J821" s="3" t="s">
        <v>43</v>
      </c>
      <c r="K821" s="2">
        <v>2016</v>
      </c>
      <c r="L821" s="2">
        <v>395326</v>
      </c>
      <c r="M821" s="3" t="s">
        <v>463</v>
      </c>
      <c r="N821" s="3" t="s">
        <v>45</v>
      </c>
      <c r="O821" s="3" t="s">
        <v>84</v>
      </c>
      <c r="P821" s="5">
        <v>3</v>
      </c>
      <c r="Q821" s="6">
        <v>4.79</v>
      </c>
      <c r="R821" s="2">
        <v>111805</v>
      </c>
      <c r="S821" s="2">
        <v>10</v>
      </c>
      <c r="T821" s="7">
        <v>3.33</v>
      </c>
      <c r="U821" s="8">
        <v>14.36</v>
      </c>
      <c r="V821" s="2">
        <v>11396534</v>
      </c>
      <c r="W821" s="3" t="s">
        <v>72</v>
      </c>
      <c r="X821" s="3" t="s">
        <v>48</v>
      </c>
      <c r="Y821" s="3" t="s">
        <v>73</v>
      </c>
      <c r="Z821" s="3" t="s">
        <v>74</v>
      </c>
      <c r="AA821" s="3" t="s">
        <v>51</v>
      </c>
      <c r="AB821" s="3" t="s">
        <v>52</v>
      </c>
      <c r="AC821" s="3" t="s">
        <v>75</v>
      </c>
    </row>
    <row r="822" spans="1:29" x14ac:dyDescent="0.25">
      <c r="A822" t="str">
        <f>VLOOKUP(AC822,'CORRELAÇÃO UNIDADES'!A:B,2,0)</f>
        <v>DTCC</v>
      </c>
      <c r="B822">
        <f t="shared" si="12"/>
        <v>3</v>
      </c>
      <c r="C822" s="2">
        <v>655090287</v>
      </c>
      <c r="D822" s="2">
        <v>109978</v>
      </c>
      <c r="E822" s="3" t="s">
        <v>39</v>
      </c>
      <c r="F822" s="4">
        <v>43902.431921180556</v>
      </c>
      <c r="G822" s="3" t="s">
        <v>309</v>
      </c>
      <c r="H822" s="3" t="s">
        <v>41</v>
      </c>
      <c r="I822" s="3" t="s">
        <v>310</v>
      </c>
      <c r="J822" s="3" t="s">
        <v>311</v>
      </c>
      <c r="K822" s="2">
        <v>1997</v>
      </c>
      <c r="L822" s="2">
        <v>12461</v>
      </c>
      <c r="M822" s="3" t="s">
        <v>389</v>
      </c>
      <c r="N822" s="3" t="s">
        <v>45</v>
      </c>
      <c r="O822" s="3" t="s">
        <v>106</v>
      </c>
      <c r="P822" s="5">
        <v>55.63</v>
      </c>
      <c r="Q822" s="6">
        <v>3.44</v>
      </c>
      <c r="R822" s="2">
        <v>213044</v>
      </c>
      <c r="S822" s="2">
        <v>176</v>
      </c>
      <c r="T822" s="7">
        <v>3.16</v>
      </c>
      <c r="U822" s="8">
        <v>191.32</v>
      </c>
      <c r="V822" s="2">
        <v>491063</v>
      </c>
      <c r="W822" s="3" t="s">
        <v>107</v>
      </c>
      <c r="X822" s="3" t="s">
        <v>48</v>
      </c>
      <c r="Y822" s="3" t="s">
        <v>108</v>
      </c>
      <c r="Z822" s="3" t="s">
        <v>109</v>
      </c>
      <c r="AA822" s="3" t="s">
        <v>51</v>
      </c>
      <c r="AB822" s="3" t="s">
        <v>52</v>
      </c>
      <c r="AC822" s="3" t="s">
        <v>53</v>
      </c>
    </row>
    <row r="823" spans="1:29" x14ac:dyDescent="0.25">
      <c r="A823" t="str">
        <f>VLOOKUP(AC823,'CORRELAÇÃO UNIDADES'!A:B,2,0)</f>
        <v>DTCC</v>
      </c>
      <c r="B823">
        <f t="shared" si="12"/>
        <v>3</v>
      </c>
      <c r="C823" s="2">
        <v>655092781</v>
      </c>
      <c r="D823" s="2">
        <v>109978</v>
      </c>
      <c r="E823" s="3" t="s">
        <v>39</v>
      </c>
      <c r="F823" s="4">
        <v>43902.440358171298</v>
      </c>
      <c r="G823" s="3" t="s">
        <v>638</v>
      </c>
      <c r="H823" s="3" t="s">
        <v>41</v>
      </c>
      <c r="I823" s="3" t="s">
        <v>253</v>
      </c>
      <c r="J823" s="3" t="s">
        <v>639</v>
      </c>
      <c r="K823" s="2">
        <v>2013</v>
      </c>
      <c r="L823" s="2">
        <v>1006030</v>
      </c>
      <c r="M823" s="3" t="s">
        <v>533</v>
      </c>
      <c r="N823" s="3" t="s">
        <v>45</v>
      </c>
      <c r="O823" s="3" t="s">
        <v>84</v>
      </c>
      <c r="P823" s="5">
        <v>26.49</v>
      </c>
      <c r="Q823" s="6">
        <v>4.7699999999999996</v>
      </c>
      <c r="R823" s="2">
        <v>240084</v>
      </c>
      <c r="S823" s="2">
        <v>278</v>
      </c>
      <c r="T823" s="7">
        <v>10.49</v>
      </c>
      <c r="U823" s="8">
        <v>126.47</v>
      </c>
      <c r="V823" s="2">
        <v>11427537</v>
      </c>
      <c r="W823" s="3" t="s">
        <v>527</v>
      </c>
      <c r="X823" s="3" t="s">
        <v>48</v>
      </c>
      <c r="Y823" s="3" t="s">
        <v>528</v>
      </c>
      <c r="Z823" s="3" t="s">
        <v>529</v>
      </c>
      <c r="AA823" s="3" t="s">
        <v>530</v>
      </c>
      <c r="AB823" s="3" t="s">
        <v>52</v>
      </c>
      <c r="AC823" s="3" t="s">
        <v>158</v>
      </c>
    </row>
    <row r="824" spans="1:29" x14ac:dyDescent="0.25">
      <c r="A824" t="str">
        <f>VLOOKUP(AC824,'CORRELAÇÃO UNIDADES'!A:B,2,0)</f>
        <v>DTCC</v>
      </c>
      <c r="B824">
        <f t="shared" si="12"/>
        <v>3</v>
      </c>
      <c r="C824" s="2">
        <v>655130861</v>
      </c>
      <c r="D824" s="2">
        <v>109978</v>
      </c>
      <c r="E824" s="3" t="s">
        <v>39</v>
      </c>
      <c r="F824" s="4">
        <v>43902.590349837963</v>
      </c>
      <c r="G824" s="3" t="s">
        <v>186</v>
      </c>
      <c r="H824" s="3" t="s">
        <v>41</v>
      </c>
      <c r="I824" s="3" t="s">
        <v>187</v>
      </c>
      <c r="J824" s="3" t="s">
        <v>188</v>
      </c>
      <c r="K824" s="2">
        <v>2007</v>
      </c>
      <c r="L824" s="2">
        <v>12461</v>
      </c>
      <c r="M824" s="3" t="s">
        <v>389</v>
      </c>
      <c r="N824" s="3" t="s">
        <v>45</v>
      </c>
      <c r="O824" s="3" t="s">
        <v>61</v>
      </c>
      <c r="P824" s="5">
        <v>159.02000000000001</v>
      </c>
      <c r="Q824" s="6">
        <v>3.9</v>
      </c>
      <c r="R824" s="2">
        <v>130186</v>
      </c>
      <c r="S824" s="2">
        <v>541</v>
      </c>
      <c r="T824" s="7">
        <v>3.4</v>
      </c>
      <c r="U824" s="8">
        <v>620.02</v>
      </c>
      <c r="V824" s="2">
        <v>9895191</v>
      </c>
      <c r="W824" s="3" t="s">
        <v>47</v>
      </c>
      <c r="X824" s="3" t="s">
        <v>48</v>
      </c>
      <c r="Y824" s="3" t="s">
        <v>49</v>
      </c>
      <c r="Z824" s="3" t="s">
        <v>50</v>
      </c>
      <c r="AA824" s="3" t="s">
        <v>51</v>
      </c>
      <c r="AB824" s="3" t="s">
        <v>52</v>
      </c>
      <c r="AC824" s="3" t="s">
        <v>53</v>
      </c>
    </row>
    <row r="825" spans="1:29" x14ac:dyDescent="0.25">
      <c r="A825" t="str">
        <f>VLOOKUP(AC825,'CORRELAÇÃO UNIDADES'!A:B,2,0)</f>
        <v>INOVACAFE</v>
      </c>
      <c r="B825">
        <f t="shared" si="12"/>
        <v>3</v>
      </c>
      <c r="C825" s="2">
        <v>655140308</v>
      </c>
      <c r="D825" s="2">
        <v>109978</v>
      </c>
      <c r="E825" s="3" t="s">
        <v>39</v>
      </c>
      <c r="F825" s="4">
        <v>43902.622974768521</v>
      </c>
      <c r="G825" s="3" t="s">
        <v>316</v>
      </c>
      <c r="H825" s="3" t="s">
        <v>41</v>
      </c>
      <c r="I825" s="3" t="s">
        <v>317</v>
      </c>
      <c r="J825" s="3" t="s">
        <v>43</v>
      </c>
      <c r="K825" s="2">
        <v>2017</v>
      </c>
      <c r="L825" s="2">
        <v>375513</v>
      </c>
      <c r="M825" s="3" t="s">
        <v>245</v>
      </c>
      <c r="N825" s="3" t="s">
        <v>45</v>
      </c>
      <c r="O825" s="3" t="s">
        <v>61</v>
      </c>
      <c r="P825" s="5">
        <v>61.55</v>
      </c>
      <c r="Q825" s="6">
        <v>3.9</v>
      </c>
      <c r="R825" s="2">
        <v>40805</v>
      </c>
      <c r="S825" s="2">
        <v>994</v>
      </c>
      <c r="T825" s="7">
        <v>16.149999999999999</v>
      </c>
      <c r="U825" s="8">
        <v>240</v>
      </c>
      <c r="V825" s="2">
        <v>9895191</v>
      </c>
      <c r="W825" s="3" t="s">
        <v>47</v>
      </c>
      <c r="X825" s="3" t="s">
        <v>48</v>
      </c>
      <c r="Y825" s="3" t="s">
        <v>49</v>
      </c>
      <c r="Z825" s="3" t="s">
        <v>50</v>
      </c>
      <c r="AA825" s="3" t="s">
        <v>51</v>
      </c>
      <c r="AB825" s="3" t="s">
        <v>52</v>
      </c>
      <c r="AC825" s="3" t="s">
        <v>246</v>
      </c>
    </row>
    <row r="826" spans="1:29" x14ac:dyDescent="0.25">
      <c r="A826" t="str">
        <f>VLOOKUP(AC826,'CORRELAÇÃO UNIDADES'!A:B,2,0)</f>
        <v>DTCC</v>
      </c>
      <c r="B826">
        <f t="shared" si="12"/>
        <v>3</v>
      </c>
      <c r="C826" s="2">
        <v>655152223</v>
      </c>
      <c r="D826" s="2">
        <v>109978</v>
      </c>
      <c r="E826" s="3" t="s">
        <v>39</v>
      </c>
      <c r="F826" s="4">
        <v>43902.659719398151</v>
      </c>
      <c r="G826" s="3" t="s">
        <v>487</v>
      </c>
      <c r="H826" s="3" t="s">
        <v>41</v>
      </c>
      <c r="I826" s="3" t="s">
        <v>253</v>
      </c>
      <c r="J826" s="3" t="s">
        <v>485</v>
      </c>
      <c r="K826" s="2">
        <v>2012</v>
      </c>
      <c r="L826" s="2">
        <v>395366</v>
      </c>
      <c r="M826" s="3" t="s">
        <v>488</v>
      </c>
      <c r="N826" s="3" t="s">
        <v>45</v>
      </c>
      <c r="O826" s="3" t="s">
        <v>84</v>
      </c>
      <c r="P826" s="5">
        <v>36.869999999999997</v>
      </c>
      <c r="Q826" s="6">
        <v>4.79</v>
      </c>
      <c r="R826" s="2">
        <v>220420</v>
      </c>
      <c r="S826" s="2">
        <v>390</v>
      </c>
      <c r="T826" s="7">
        <v>10.58</v>
      </c>
      <c r="U826" s="8">
        <v>176.56</v>
      </c>
      <c r="V826" s="2">
        <v>11396534</v>
      </c>
      <c r="W826" s="3" t="s">
        <v>72</v>
      </c>
      <c r="X826" s="3" t="s">
        <v>48</v>
      </c>
      <c r="Y826" s="3" t="s">
        <v>73</v>
      </c>
      <c r="Z826" s="3" t="s">
        <v>74</v>
      </c>
      <c r="AA826" s="3" t="s">
        <v>51</v>
      </c>
      <c r="AB826" s="3" t="s">
        <v>52</v>
      </c>
      <c r="AC826" s="3" t="s">
        <v>53</v>
      </c>
    </row>
    <row r="827" spans="1:29" x14ac:dyDescent="0.25">
      <c r="A827" t="str">
        <f>VLOOKUP(AC827,'CORRELAÇÃO UNIDADES'!A:B,2,0)</f>
        <v>DTCC</v>
      </c>
      <c r="B827">
        <f t="shared" si="12"/>
        <v>3</v>
      </c>
      <c r="C827" s="2">
        <v>655217672</v>
      </c>
      <c r="D827" s="2">
        <v>109978</v>
      </c>
      <c r="E827" s="3" t="s">
        <v>39</v>
      </c>
      <c r="F827" s="4">
        <v>43902.895916967595</v>
      </c>
      <c r="G827" s="3" t="s">
        <v>556</v>
      </c>
      <c r="H827" s="3" t="s">
        <v>41</v>
      </c>
      <c r="I827" s="3" t="s">
        <v>553</v>
      </c>
      <c r="J827" s="3" t="s">
        <v>43</v>
      </c>
      <c r="K827" s="2">
        <v>2013</v>
      </c>
      <c r="L827" s="2">
        <v>12918</v>
      </c>
      <c r="M827" s="3" t="s">
        <v>44</v>
      </c>
      <c r="N827" s="3" t="s">
        <v>45</v>
      </c>
      <c r="O827" s="3" t="s">
        <v>61</v>
      </c>
      <c r="P827" s="5">
        <v>307.75</v>
      </c>
      <c r="Q827" s="6">
        <v>3.55</v>
      </c>
      <c r="R827" s="2">
        <v>147612</v>
      </c>
      <c r="S827" s="2">
        <v>450</v>
      </c>
      <c r="T827" s="7">
        <v>1.46</v>
      </c>
      <c r="U827" s="8">
        <v>1093.1300000000001</v>
      </c>
      <c r="V827" s="2">
        <v>7170947</v>
      </c>
      <c r="W827" s="3" t="s">
        <v>644</v>
      </c>
      <c r="X827" s="3" t="s">
        <v>48</v>
      </c>
      <c r="Y827" s="3" t="s">
        <v>645</v>
      </c>
      <c r="Z827" s="3" t="s">
        <v>74</v>
      </c>
      <c r="AA827" s="3" t="s">
        <v>51</v>
      </c>
      <c r="AB827" s="3" t="s">
        <v>52</v>
      </c>
      <c r="AC827" s="3" t="s">
        <v>158</v>
      </c>
    </row>
    <row r="828" spans="1:29" x14ac:dyDescent="0.25">
      <c r="A828" t="str">
        <f>VLOOKUP(AC828,'CORRELAÇÃO UNIDADES'!A:B,2,0)</f>
        <v>DTCC</v>
      </c>
      <c r="B828">
        <f t="shared" si="12"/>
        <v>3</v>
      </c>
      <c r="C828" s="2">
        <v>655217767</v>
      </c>
      <c r="D828" s="2">
        <v>109978</v>
      </c>
      <c r="E828" s="3" t="s">
        <v>39</v>
      </c>
      <c r="F828" s="4">
        <v>43902.897194826386</v>
      </c>
      <c r="G828" s="3" t="s">
        <v>556</v>
      </c>
      <c r="H828" s="3" t="s">
        <v>41</v>
      </c>
      <c r="I828" s="3" t="s">
        <v>553</v>
      </c>
      <c r="J828" s="3" t="s">
        <v>43</v>
      </c>
      <c r="K828" s="2">
        <v>2013</v>
      </c>
      <c r="L828" s="2">
        <v>12918</v>
      </c>
      <c r="M828" s="3" t="s">
        <v>44</v>
      </c>
      <c r="N828" s="3" t="s">
        <v>45</v>
      </c>
      <c r="O828" s="3" t="s">
        <v>328</v>
      </c>
      <c r="P828" s="5">
        <v>20</v>
      </c>
      <c r="Q828" s="6">
        <v>3</v>
      </c>
      <c r="R828" s="2">
        <v>147612</v>
      </c>
      <c r="S828" s="2">
        <v>3073</v>
      </c>
      <c r="T828" s="7">
        <v>153.65</v>
      </c>
      <c r="U828" s="8">
        <v>60</v>
      </c>
      <c r="V828" s="2">
        <v>7170947</v>
      </c>
      <c r="W828" s="3" t="s">
        <v>644</v>
      </c>
      <c r="X828" s="3" t="s">
        <v>48</v>
      </c>
      <c r="Y828" s="3" t="s">
        <v>659</v>
      </c>
      <c r="Z828" s="3" t="s">
        <v>74</v>
      </c>
      <c r="AA828" s="3" t="s">
        <v>51</v>
      </c>
      <c r="AB828" s="3" t="s">
        <v>52</v>
      </c>
      <c r="AC828" s="3" t="s">
        <v>53</v>
      </c>
    </row>
    <row r="829" spans="1:29" x14ac:dyDescent="0.25">
      <c r="A829" t="str">
        <f>VLOOKUP(AC829,'CORRELAÇÃO UNIDADES'!A:B,2,0)</f>
        <v>DTCC</v>
      </c>
      <c r="B829">
        <f t="shared" si="12"/>
        <v>3</v>
      </c>
      <c r="C829" s="2">
        <v>655277803</v>
      </c>
      <c r="D829" s="2">
        <v>109978</v>
      </c>
      <c r="E829" s="3" t="s">
        <v>39</v>
      </c>
      <c r="F829" s="4">
        <v>43903.392673958333</v>
      </c>
      <c r="G829" s="3" t="s">
        <v>563</v>
      </c>
      <c r="H829" s="3" t="s">
        <v>41</v>
      </c>
      <c r="I829" s="3" t="s">
        <v>253</v>
      </c>
      <c r="J829" s="3" t="s">
        <v>564</v>
      </c>
      <c r="K829" s="2">
        <v>2012</v>
      </c>
      <c r="L829" s="2">
        <v>395330</v>
      </c>
      <c r="M829" s="3" t="s">
        <v>536</v>
      </c>
      <c r="N829" s="3" t="s">
        <v>45</v>
      </c>
      <c r="O829" s="3" t="s">
        <v>84</v>
      </c>
      <c r="P829" s="5">
        <v>42.17</v>
      </c>
      <c r="Q829" s="6">
        <v>4.79</v>
      </c>
      <c r="R829" s="2">
        <v>136834</v>
      </c>
      <c r="S829" s="2">
        <v>388</v>
      </c>
      <c r="T829" s="7">
        <v>9.1999999999999993</v>
      </c>
      <c r="U829" s="8">
        <v>201.94</v>
      </c>
      <c r="V829" s="2">
        <v>11396534</v>
      </c>
      <c r="W829" s="3" t="s">
        <v>72</v>
      </c>
      <c r="X829" s="3" t="s">
        <v>48</v>
      </c>
      <c r="Y829" s="3" t="s">
        <v>73</v>
      </c>
      <c r="Z829" s="3" t="s">
        <v>74</v>
      </c>
      <c r="AA829" s="3" t="s">
        <v>51</v>
      </c>
      <c r="AB829" s="3" t="s">
        <v>52</v>
      </c>
      <c r="AC829" s="3" t="s">
        <v>53</v>
      </c>
    </row>
    <row r="830" spans="1:29" x14ac:dyDescent="0.25">
      <c r="A830" t="str">
        <f>VLOOKUP(AC830,'CORRELAÇÃO UNIDADES'!A:B,2,0)</f>
        <v>DMP</v>
      </c>
      <c r="B830">
        <f t="shared" si="12"/>
        <v>3</v>
      </c>
      <c r="C830" s="2">
        <v>655297124</v>
      </c>
      <c r="D830" s="2">
        <v>109978</v>
      </c>
      <c r="E830" s="3" t="s">
        <v>39</v>
      </c>
      <c r="F830" s="4">
        <v>43903.450060023148</v>
      </c>
      <c r="G830" s="3" t="s">
        <v>387</v>
      </c>
      <c r="H830" s="3" t="s">
        <v>41</v>
      </c>
      <c r="I830" s="3" t="s">
        <v>81</v>
      </c>
      <c r="J830" s="3" t="s">
        <v>43</v>
      </c>
      <c r="K830" s="2">
        <v>2009</v>
      </c>
      <c r="L830" s="2">
        <v>1670814</v>
      </c>
      <c r="M830" s="3" t="s">
        <v>114</v>
      </c>
      <c r="N830" s="3" t="s">
        <v>45</v>
      </c>
      <c r="O830" s="3" t="s">
        <v>84</v>
      </c>
      <c r="P830" s="5">
        <v>9.6199999999999992</v>
      </c>
      <c r="Q830" s="6">
        <v>4.8</v>
      </c>
      <c r="R830" s="2">
        <v>40749</v>
      </c>
      <c r="S830" s="2">
        <v>360</v>
      </c>
      <c r="T830" s="7">
        <v>37.42</v>
      </c>
      <c r="U830" s="8">
        <v>46.16</v>
      </c>
      <c r="V830" s="2">
        <v>9895191</v>
      </c>
      <c r="W830" s="3" t="s">
        <v>47</v>
      </c>
      <c r="X830" s="3" t="s">
        <v>48</v>
      </c>
      <c r="Y830" s="3" t="s">
        <v>49</v>
      </c>
      <c r="Z830" s="3" t="s">
        <v>50</v>
      </c>
      <c r="AA830" s="3" t="s">
        <v>51</v>
      </c>
      <c r="AB830" s="3" t="s">
        <v>52</v>
      </c>
      <c r="AC830" s="3" t="s">
        <v>110</v>
      </c>
    </row>
    <row r="831" spans="1:29" x14ac:dyDescent="0.25">
      <c r="A831" t="str">
        <f>VLOOKUP(AC831,'CORRELAÇÃO UNIDADES'!A:B,2,0)</f>
        <v>DTCC</v>
      </c>
      <c r="B831">
        <f t="shared" si="12"/>
        <v>3</v>
      </c>
      <c r="C831" s="2">
        <v>655297847</v>
      </c>
      <c r="D831" s="2">
        <v>109978</v>
      </c>
      <c r="E831" s="3" t="s">
        <v>39</v>
      </c>
      <c r="F831" s="4">
        <v>43903.452032939815</v>
      </c>
      <c r="G831" s="3" t="s">
        <v>374</v>
      </c>
      <c r="H831" s="3" t="s">
        <v>41</v>
      </c>
      <c r="I831" s="3" t="s">
        <v>81</v>
      </c>
      <c r="J831" s="3" t="s">
        <v>43</v>
      </c>
      <c r="K831" s="2">
        <v>2000</v>
      </c>
      <c r="L831" s="2">
        <v>1670814</v>
      </c>
      <c r="M831" s="3" t="s">
        <v>114</v>
      </c>
      <c r="N831" s="3" t="s">
        <v>45</v>
      </c>
      <c r="O831" s="3" t="s">
        <v>84</v>
      </c>
      <c r="P831" s="5">
        <v>8.6</v>
      </c>
      <c r="Q831" s="6">
        <v>4.8</v>
      </c>
      <c r="R831" s="2">
        <v>22948</v>
      </c>
      <c r="S831" s="2">
        <v>211</v>
      </c>
      <c r="T831" s="7">
        <v>24.53</v>
      </c>
      <c r="U831" s="8">
        <v>41.26</v>
      </c>
      <c r="V831" s="2">
        <v>9895191</v>
      </c>
      <c r="W831" s="3" t="s">
        <v>47</v>
      </c>
      <c r="X831" s="3" t="s">
        <v>48</v>
      </c>
      <c r="Y831" s="3" t="s">
        <v>49</v>
      </c>
      <c r="Z831" s="3" t="s">
        <v>50</v>
      </c>
      <c r="AA831" s="3" t="s">
        <v>51</v>
      </c>
      <c r="AB831" s="3" t="s">
        <v>52</v>
      </c>
      <c r="AC831" s="3" t="s">
        <v>53</v>
      </c>
    </row>
    <row r="832" spans="1:29" x14ac:dyDescent="0.25">
      <c r="A832" t="str">
        <f>VLOOKUP(AC832,'CORRELAÇÃO UNIDADES'!A:B,2,0)</f>
        <v>DIRETORIA DE GESTAO DE AREAS RURAIS/MUQUEM</v>
      </c>
      <c r="B832">
        <f t="shared" si="12"/>
        <v>3</v>
      </c>
      <c r="C832" s="2">
        <v>655321303</v>
      </c>
      <c r="D832" s="2">
        <v>109978</v>
      </c>
      <c r="E832" s="3" t="s">
        <v>39</v>
      </c>
      <c r="F832" s="4">
        <v>43903.542932870369</v>
      </c>
      <c r="G832" s="3" t="s">
        <v>293</v>
      </c>
      <c r="H832" s="3" t="s">
        <v>294</v>
      </c>
      <c r="I832" s="3" t="s">
        <v>295</v>
      </c>
      <c r="J832" s="3" t="s">
        <v>43</v>
      </c>
      <c r="K832" s="2">
        <v>2012</v>
      </c>
      <c r="L832" s="2">
        <v>2072939</v>
      </c>
      <c r="M832" s="3" t="s">
        <v>296</v>
      </c>
      <c r="N832" s="3" t="s">
        <v>45</v>
      </c>
      <c r="O832" s="3" t="s">
        <v>84</v>
      </c>
      <c r="P832" s="5">
        <v>31.92</v>
      </c>
      <c r="Q832" s="6">
        <v>4.7</v>
      </c>
      <c r="R832" s="2">
        <v>93472</v>
      </c>
      <c r="S832" s="2">
        <v>687</v>
      </c>
      <c r="T832" s="7">
        <v>21.52</v>
      </c>
      <c r="U832" s="8">
        <v>150</v>
      </c>
      <c r="V832" s="2">
        <v>644030</v>
      </c>
      <c r="W832" s="3" t="s">
        <v>297</v>
      </c>
      <c r="X832" s="3" t="s">
        <v>48</v>
      </c>
      <c r="Y832" s="3" t="s">
        <v>298</v>
      </c>
      <c r="Z832" s="3" t="s">
        <v>74</v>
      </c>
      <c r="AA832" s="3" t="s">
        <v>51</v>
      </c>
      <c r="AB832" s="3" t="s">
        <v>52</v>
      </c>
      <c r="AC832" s="3" t="s">
        <v>299</v>
      </c>
    </row>
    <row r="833" spans="1:29" x14ac:dyDescent="0.25">
      <c r="A833" t="str">
        <f>VLOOKUP(AC833,'CORRELAÇÃO UNIDADES'!A:B,2,0)</f>
        <v>PROINFRA</v>
      </c>
      <c r="B833">
        <f t="shared" si="12"/>
        <v>3</v>
      </c>
      <c r="C833" s="2">
        <v>655329457</v>
      </c>
      <c r="D833" s="2">
        <v>109978</v>
      </c>
      <c r="E833" s="3" t="s">
        <v>39</v>
      </c>
      <c r="F833" s="4">
        <v>43903.572672488423</v>
      </c>
      <c r="G833" s="3" t="s">
        <v>150</v>
      </c>
      <c r="H833" s="3" t="s">
        <v>41</v>
      </c>
      <c r="I833" s="3" t="s">
        <v>131</v>
      </c>
      <c r="J833" s="3" t="s">
        <v>43</v>
      </c>
      <c r="K833" s="2">
        <v>2016</v>
      </c>
      <c r="L833" s="2">
        <v>395326</v>
      </c>
      <c r="M833" s="3" t="s">
        <v>463</v>
      </c>
      <c r="N833" s="3" t="s">
        <v>45</v>
      </c>
      <c r="O833" s="3" t="s">
        <v>84</v>
      </c>
      <c r="P833" s="5">
        <v>3</v>
      </c>
      <c r="Q833" s="6">
        <v>4.79</v>
      </c>
      <c r="R833" s="2">
        <v>111815</v>
      </c>
      <c r="S833" s="2">
        <v>10</v>
      </c>
      <c r="T833" s="7">
        <v>3.33</v>
      </c>
      <c r="U833" s="8">
        <v>14.36</v>
      </c>
      <c r="V833" s="2">
        <v>11396534</v>
      </c>
      <c r="W833" s="3" t="s">
        <v>72</v>
      </c>
      <c r="X833" s="3" t="s">
        <v>48</v>
      </c>
      <c r="Y833" s="3" t="s">
        <v>73</v>
      </c>
      <c r="Z833" s="3" t="s">
        <v>74</v>
      </c>
      <c r="AA833" s="3" t="s">
        <v>51</v>
      </c>
      <c r="AB833" s="3" t="s">
        <v>52</v>
      </c>
      <c r="AC833" s="3" t="s">
        <v>75</v>
      </c>
    </row>
    <row r="834" spans="1:29" x14ac:dyDescent="0.25">
      <c r="A834" t="str">
        <f>VLOOKUP(AC834,'CORRELAÇÃO UNIDADES'!A:B,2,0)</f>
        <v>PROINFRA</v>
      </c>
      <c r="B834">
        <f t="shared" si="12"/>
        <v>3</v>
      </c>
      <c r="C834" s="2">
        <v>655329556</v>
      </c>
      <c r="D834" s="2">
        <v>109978</v>
      </c>
      <c r="E834" s="3" t="s">
        <v>39</v>
      </c>
      <c r="F834" s="4">
        <v>43903.573096678243</v>
      </c>
      <c r="G834" s="3" t="s">
        <v>152</v>
      </c>
      <c r="H834" s="3" t="s">
        <v>41</v>
      </c>
      <c r="I834" s="3" t="s">
        <v>131</v>
      </c>
      <c r="J834" s="3" t="s">
        <v>43</v>
      </c>
      <c r="K834" s="2">
        <v>2016</v>
      </c>
      <c r="L834" s="2">
        <v>395326</v>
      </c>
      <c r="M834" s="3" t="s">
        <v>463</v>
      </c>
      <c r="N834" s="3" t="s">
        <v>45</v>
      </c>
      <c r="O834" s="3" t="s">
        <v>84</v>
      </c>
      <c r="P834" s="5">
        <v>3</v>
      </c>
      <c r="Q834" s="6">
        <v>4.79</v>
      </c>
      <c r="R834" s="2">
        <v>111815</v>
      </c>
      <c r="S834" s="2">
        <v>10</v>
      </c>
      <c r="T834" s="7">
        <v>3.33</v>
      </c>
      <c r="U834" s="8">
        <v>14.36</v>
      </c>
      <c r="V834" s="2">
        <v>11396534</v>
      </c>
      <c r="W834" s="3" t="s">
        <v>72</v>
      </c>
      <c r="X834" s="3" t="s">
        <v>48</v>
      </c>
      <c r="Y834" s="3" t="s">
        <v>73</v>
      </c>
      <c r="Z834" s="3" t="s">
        <v>74</v>
      </c>
      <c r="AA834" s="3" t="s">
        <v>51</v>
      </c>
      <c r="AB834" s="3" t="s">
        <v>52</v>
      </c>
      <c r="AC834" s="3" t="s">
        <v>75</v>
      </c>
    </row>
    <row r="835" spans="1:29" x14ac:dyDescent="0.25">
      <c r="A835" t="str">
        <f>VLOOKUP(AC835,'CORRELAÇÃO UNIDADES'!A:B,2,0)</f>
        <v>PROINFRA</v>
      </c>
      <c r="B835">
        <f t="shared" ref="B835:B898" si="13">MONTH(F835)</f>
        <v>3</v>
      </c>
      <c r="C835" s="2">
        <v>655329674</v>
      </c>
      <c r="D835" s="2">
        <v>109978</v>
      </c>
      <c r="E835" s="3" t="s">
        <v>39</v>
      </c>
      <c r="F835" s="4">
        <v>43903.573511608796</v>
      </c>
      <c r="G835" s="3" t="s">
        <v>142</v>
      </c>
      <c r="H835" s="3" t="s">
        <v>41</v>
      </c>
      <c r="I835" s="3" t="s">
        <v>136</v>
      </c>
      <c r="J835" s="3" t="s">
        <v>43</v>
      </c>
      <c r="K835" s="2">
        <v>2011</v>
      </c>
      <c r="L835" s="2">
        <v>395326</v>
      </c>
      <c r="M835" s="3" t="s">
        <v>463</v>
      </c>
      <c r="N835" s="3" t="s">
        <v>45</v>
      </c>
      <c r="O835" s="3" t="s">
        <v>84</v>
      </c>
      <c r="P835" s="5">
        <v>3</v>
      </c>
      <c r="Q835" s="6">
        <v>4.79</v>
      </c>
      <c r="R835" s="2">
        <v>111815</v>
      </c>
      <c r="S835" s="2">
        <v>10</v>
      </c>
      <c r="T835" s="7">
        <v>3.33</v>
      </c>
      <c r="U835" s="8">
        <v>14.36</v>
      </c>
      <c r="V835" s="2">
        <v>11396534</v>
      </c>
      <c r="W835" s="3" t="s">
        <v>72</v>
      </c>
      <c r="X835" s="3" t="s">
        <v>48</v>
      </c>
      <c r="Y835" s="3" t="s">
        <v>73</v>
      </c>
      <c r="Z835" s="3" t="s">
        <v>74</v>
      </c>
      <c r="AA835" s="3" t="s">
        <v>51</v>
      </c>
      <c r="AB835" s="3" t="s">
        <v>52</v>
      </c>
      <c r="AC835" s="3" t="s">
        <v>75</v>
      </c>
    </row>
    <row r="836" spans="1:29" x14ac:dyDescent="0.25">
      <c r="A836" t="str">
        <f>VLOOKUP(AC836,'CORRELAÇÃO UNIDADES'!A:B,2,0)</f>
        <v>PROINFRA</v>
      </c>
      <c r="B836">
        <f t="shared" si="13"/>
        <v>3</v>
      </c>
      <c r="C836" s="2">
        <v>655329764</v>
      </c>
      <c r="D836" s="2">
        <v>109978</v>
      </c>
      <c r="E836" s="3" t="s">
        <v>39</v>
      </c>
      <c r="F836" s="4">
        <v>43903.573843321756</v>
      </c>
      <c r="G836" s="3" t="s">
        <v>138</v>
      </c>
      <c r="H836" s="3" t="s">
        <v>41</v>
      </c>
      <c r="I836" s="3" t="s">
        <v>131</v>
      </c>
      <c r="J836" s="3" t="s">
        <v>43</v>
      </c>
      <c r="K836" s="2">
        <v>2016</v>
      </c>
      <c r="L836" s="2">
        <v>395326</v>
      </c>
      <c r="M836" s="3" t="s">
        <v>463</v>
      </c>
      <c r="N836" s="3" t="s">
        <v>45</v>
      </c>
      <c r="O836" s="3" t="s">
        <v>84</v>
      </c>
      <c r="P836" s="5">
        <v>3</v>
      </c>
      <c r="Q836" s="6">
        <v>4.79</v>
      </c>
      <c r="R836" s="2">
        <v>111815</v>
      </c>
      <c r="S836" s="2">
        <v>10</v>
      </c>
      <c r="T836" s="7">
        <v>3.33</v>
      </c>
      <c r="U836" s="8">
        <v>14.36</v>
      </c>
      <c r="V836" s="2">
        <v>11396534</v>
      </c>
      <c r="W836" s="3" t="s">
        <v>72</v>
      </c>
      <c r="X836" s="3" t="s">
        <v>48</v>
      </c>
      <c r="Y836" s="3" t="s">
        <v>73</v>
      </c>
      <c r="Z836" s="3" t="s">
        <v>74</v>
      </c>
      <c r="AA836" s="3" t="s">
        <v>51</v>
      </c>
      <c r="AB836" s="3" t="s">
        <v>52</v>
      </c>
      <c r="AC836" s="3" t="s">
        <v>75</v>
      </c>
    </row>
    <row r="837" spans="1:29" x14ac:dyDescent="0.25">
      <c r="A837" t="str">
        <f>VLOOKUP(AC837,'CORRELAÇÃO UNIDADES'!A:B,2,0)</f>
        <v>PROINFRA</v>
      </c>
      <c r="B837">
        <f t="shared" si="13"/>
        <v>3</v>
      </c>
      <c r="C837" s="2">
        <v>655331943</v>
      </c>
      <c r="D837" s="2">
        <v>109978</v>
      </c>
      <c r="E837" s="3" t="s">
        <v>39</v>
      </c>
      <c r="F837" s="4">
        <v>43903.574178159724</v>
      </c>
      <c r="G837" s="3" t="s">
        <v>144</v>
      </c>
      <c r="H837" s="3" t="s">
        <v>41</v>
      </c>
      <c r="I837" s="3" t="s">
        <v>136</v>
      </c>
      <c r="J837" s="3" t="s">
        <v>43</v>
      </c>
      <c r="K837" s="2">
        <v>2011</v>
      </c>
      <c r="L837" s="2">
        <v>395326</v>
      </c>
      <c r="M837" s="3" t="s">
        <v>463</v>
      </c>
      <c r="N837" s="3" t="s">
        <v>45</v>
      </c>
      <c r="O837" s="3" t="s">
        <v>84</v>
      </c>
      <c r="P837" s="5">
        <v>3</v>
      </c>
      <c r="Q837" s="6">
        <v>4.79</v>
      </c>
      <c r="R837" s="2">
        <v>111815</v>
      </c>
      <c r="S837" s="2">
        <v>10</v>
      </c>
      <c r="T837" s="7">
        <v>3.33</v>
      </c>
      <c r="U837" s="8">
        <v>14.36</v>
      </c>
      <c r="V837" s="2">
        <v>11396534</v>
      </c>
      <c r="W837" s="3" t="s">
        <v>72</v>
      </c>
      <c r="X837" s="3" t="s">
        <v>48</v>
      </c>
      <c r="Y837" s="3" t="s">
        <v>73</v>
      </c>
      <c r="Z837" s="3" t="s">
        <v>74</v>
      </c>
      <c r="AA837" s="3" t="s">
        <v>51</v>
      </c>
      <c r="AB837" s="3" t="s">
        <v>52</v>
      </c>
      <c r="AC837" s="3" t="s">
        <v>75</v>
      </c>
    </row>
    <row r="838" spans="1:29" x14ac:dyDescent="0.25">
      <c r="A838" t="str">
        <f>VLOOKUP(AC838,'CORRELAÇÃO UNIDADES'!A:B,2,0)</f>
        <v>PROINFRA</v>
      </c>
      <c r="B838">
        <f t="shared" si="13"/>
        <v>3</v>
      </c>
      <c r="C838" s="2">
        <v>655332797</v>
      </c>
      <c r="D838" s="2">
        <v>109978</v>
      </c>
      <c r="E838" s="3" t="s">
        <v>39</v>
      </c>
      <c r="F838" s="4">
        <v>43903.574534212959</v>
      </c>
      <c r="G838" s="3" t="s">
        <v>140</v>
      </c>
      <c r="H838" s="3" t="s">
        <v>41</v>
      </c>
      <c r="I838" s="3" t="s">
        <v>131</v>
      </c>
      <c r="J838" s="3" t="s">
        <v>43</v>
      </c>
      <c r="K838" s="2">
        <v>2012</v>
      </c>
      <c r="L838" s="2">
        <v>395326</v>
      </c>
      <c r="M838" s="3" t="s">
        <v>463</v>
      </c>
      <c r="N838" s="3" t="s">
        <v>45</v>
      </c>
      <c r="O838" s="3" t="s">
        <v>84</v>
      </c>
      <c r="P838" s="5">
        <v>3</v>
      </c>
      <c r="Q838" s="6">
        <v>4.79</v>
      </c>
      <c r="R838" s="2">
        <v>111815</v>
      </c>
      <c r="S838" s="2">
        <v>10</v>
      </c>
      <c r="T838" s="7">
        <v>3.33</v>
      </c>
      <c r="U838" s="8">
        <v>14.36</v>
      </c>
      <c r="V838" s="2">
        <v>11396534</v>
      </c>
      <c r="W838" s="3" t="s">
        <v>72</v>
      </c>
      <c r="X838" s="3" t="s">
        <v>48</v>
      </c>
      <c r="Y838" s="3" t="s">
        <v>73</v>
      </c>
      <c r="Z838" s="3" t="s">
        <v>74</v>
      </c>
      <c r="AA838" s="3" t="s">
        <v>51</v>
      </c>
      <c r="AB838" s="3" t="s">
        <v>52</v>
      </c>
      <c r="AC838" s="3" t="s">
        <v>75</v>
      </c>
    </row>
    <row r="839" spans="1:29" x14ac:dyDescent="0.25">
      <c r="A839" t="str">
        <f>VLOOKUP(AC839,'CORRELAÇÃO UNIDADES'!A:B,2,0)</f>
        <v>PROINFRA</v>
      </c>
      <c r="B839">
        <f t="shared" si="13"/>
        <v>3</v>
      </c>
      <c r="C839" s="2">
        <v>655332165</v>
      </c>
      <c r="D839" s="2">
        <v>109978</v>
      </c>
      <c r="E839" s="3" t="s">
        <v>39</v>
      </c>
      <c r="F839" s="4">
        <v>43903.575136030093</v>
      </c>
      <c r="G839" s="3" t="s">
        <v>135</v>
      </c>
      <c r="H839" s="3" t="s">
        <v>41</v>
      </c>
      <c r="I839" s="3" t="s">
        <v>136</v>
      </c>
      <c r="J839" s="3" t="s">
        <v>43</v>
      </c>
      <c r="K839" s="2">
        <v>2011</v>
      </c>
      <c r="L839" s="2">
        <v>395326</v>
      </c>
      <c r="M839" s="3" t="s">
        <v>463</v>
      </c>
      <c r="N839" s="3" t="s">
        <v>45</v>
      </c>
      <c r="O839" s="3" t="s">
        <v>84</v>
      </c>
      <c r="P839" s="5">
        <v>3</v>
      </c>
      <c r="Q839" s="6">
        <v>4.79</v>
      </c>
      <c r="R839" s="2">
        <v>111815</v>
      </c>
      <c r="S839" s="2">
        <v>10</v>
      </c>
      <c r="T839" s="7">
        <v>3.33</v>
      </c>
      <c r="U839" s="8">
        <v>14.36</v>
      </c>
      <c r="V839" s="2">
        <v>11396534</v>
      </c>
      <c r="W839" s="3" t="s">
        <v>72</v>
      </c>
      <c r="X839" s="3" t="s">
        <v>48</v>
      </c>
      <c r="Y839" s="3" t="s">
        <v>73</v>
      </c>
      <c r="Z839" s="3" t="s">
        <v>74</v>
      </c>
      <c r="AA839" s="3" t="s">
        <v>51</v>
      </c>
      <c r="AB839" s="3" t="s">
        <v>52</v>
      </c>
      <c r="AC839" s="3" t="s">
        <v>75</v>
      </c>
    </row>
    <row r="840" spans="1:29" x14ac:dyDescent="0.25">
      <c r="A840" t="str">
        <f>VLOOKUP(AC840,'CORRELAÇÃO UNIDADES'!A:B,2,0)</f>
        <v>PROINFRA</v>
      </c>
      <c r="B840">
        <f t="shared" si="13"/>
        <v>3</v>
      </c>
      <c r="C840" s="2">
        <v>655332291</v>
      </c>
      <c r="D840" s="2">
        <v>109978</v>
      </c>
      <c r="E840" s="3" t="s">
        <v>39</v>
      </c>
      <c r="F840" s="4">
        <v>43903.5755775</v>
      </c>
      <c r="G840" s="3" t="s">
        <v>146</v>
      </c>
      <c r="H840" s="3" t="s">
        <v>41</v>
      </c>
      <c r="I840" s="3" t="s">
        <v>131</v>
      </c>
      <c r="J840" s="3" t="s">
        <v>43</v>
      </c>
      <c r="K840" s="2">
        <v>2016</v>
      </c>
      <c r="L840" s="2">
        <v>395326</v>
      </c>
      <c r="M840" s="3" t="s">
        <v>463</v>
      </c>
      <c r="N840" s="3" t="s">
        <v>45</v>
      </c>
      <c r="O840" s="3" t="s">
        <v>84</v>
      </c>
      <c r="P840" s="5">
        <v>3</v>
      </c>
      <c r="Q840" s="6">
        <v>4.79</v>
      </c>
      <c r="R840" s="2">
        <v>111815</v>
      </c>
      <c r="S840" s="2">
        <v>10</v>
      </c>
      <c r="T840" s="7">
        <v>3.33</v>
      </c>
      <c r="U840" s="8">
        <v>14.36</v>
      </c>
      <c r="V840" s="2">
        <v>11396534</v>
      </c>
      <c r="W840" s="3" t="s">
        <v>72</v>
      </c>
      <c r="X840" s="3" t="s">
        <v>48</v>
      </c>
      <c r="Y840" s="3" t="s">
        <v>73</v>
      </c>
      <c r="Z840" s="3" t="s">
        <v>74</v>
      </c>
      <c r="AA840" s="3" t="s">
        <v>51</v>
      </c>
      <c r="AB840" s="3" t="s">
        <v>52</v>
      </c>
      <c r="AC840" s="3" t="s">
        <v>75</v>
      </c>
    </row>
    <row r="841" spans="1:29" x14ac:dyDescent="0.25">
      <c r="A841" t="str">
        <f>VLOOKUP(AC841,'CORRELAÇÃO UNIDADES'!A:B,2,0)</f>
        <v>PROINFRA</v>
      </c>
      <c r="B841">
        <f t="shared" si="13"/>
        <v>3</v>
      </c>
      <c r="C841" s="2">
        <v>655332844</v>
      </c>
      <c r="D841" s="2">
        <v>109978</v>
      </c>
      <c r="E841" s="3" t="s">
        <v>39</v>
      </c>
      <c r="F841" s="4">
        <v>43903.576037500003</v>
      </c>
      <c r="G841" s="3" t="s">
        <v>130</v>
      </c>
      <c r="H841" s="3" t="s">
        <v>41</v>
      </c>
      <c r="I841" s="3" t="s">
        <v>131</v>
      </c>
      <c r="J841" s="3" t="s">
        <v>43</v>
      </c>
      <c r="K841" s="2">
        <v>2012</v>
      </c>
      <c r="L841" s="2">
        <v>395326</v>
      </c>
      <c r="M841" s="3" t="s">
        <v>463</v>
      </c>
      <c r="N841" s="3" t="s">
        <v>45</v>
      </c>
      <c r="O841" s="3" t="s">
        <v>84</v>
      </c>
      <c r="P841" s="5">
        <v>3</v>
      </c>
      <c r="Q841" s="6">
        <v>4.79</v>
      </c>
      <c r="R841" s="2">
        <v>111815</v>
      </c>
      <c r="S841" s="2">
        <v>10</v>
      </c>
      <c r="T841" s="7">
        <v>3.33</v>
      </c>
      <c r="U841" s="8">
        <v>14.36</v>
      </c>
      <c r="V841" s="2">
        <v>11396534</v>
      </c>
      <c r="W841" s="3" t="s">
        <v>72</v>
      </c>
      <c r="X841" s="3" t="s">
        <v>48</v>
      </c>
      <c r="Y841" s="3" t="s">
        <v>73</v>
      </c>
      <c r="Z841" s="3" t="s">
        <v>74</v>
      </c>
      <c r="AA841" s="3" t="s">
        <v>51</v>
      </c>
      <c r="AB841" s="3" t="s">
        <v>52</v>
      </c>
      <c r="AC841" s="3" t="s">
        <v>75</v>
      </c>
    </row>
    <row r="842" spans="1:29" x14ac:dyDescent="0.25">
      <c r="A842" t="str">
        <f>VLOOKUP(AC842,'CORRELAÇÃO UNIDADES'!A:B,2,0)</f>
        <v>PROINFRA</v>
      </c>
      <c r="B842">
        <f t="shared" si="13"/>
        <v>3</v>
      </c>
      <c r="C842" s="2">
        <v>655332500</v>
      </c>
      <c r="D842" s="2">
        <v>109978</v>
      </c>
      <c r="E842" s="3" t="s">
        <v>39</v>
      </c>
      <c r="F842" s="4">
        <v>43903.576398796293</v>
      </c>
      <c r="G842" s="3" t="s">
        <v>148</v>
      </c>
      <c r="H842" s="3" t="s">
        <v>41</v>
      </c>
      <c r="I842" s="3" t="s">
        <v>131</v>
      </c>
      <c r="J842" s="3" t="s">
        <v>43</v>
      </c>
      <c r="K842" s="2">
        <v>2012</v>
      </c>
      <c r="L842" s="2">
        <v>395326</v>
      </c>
      <c r="M842" s="3" t="s">
        <v>463</v>
      </c>
      <c r="N842" s="3" t="s">
        <v>45</v>
      </c>
      <c r="O842" s="3" t="s">
        <v>84</v>
      </c>
      <c r="P842" s="5">
        <v>3</v>
      </c>
      <c r="Q842" s="6">
        <v>4.79</v>
      </c>
      <c r="R842" s="2">
        <v>111815</v>
      </c>
      <c r="S842" s="2">
        <v>10</v>
      </c>
      <c r="T842" s="7">
        <v>3.33</v>
      </c>
      <c r="U842" s="8">
        <v>14.36</v>
      </c>
      <c r="V842" s="2">
        <v>11396534</v>
      </c>
      <c r="W842" s="3" t="s">
        <v>72</v>
      </c>
      <c r="X842" s="3" t="s">
        <v>48</v>
      </c>
      <c r="Y842" s="3" t="s">
        <v>73</v>
      </c>
      <c r="Z842" s="3" t="s">
        <v>74</v>
      </c>
      <c r="AA842" s="3" t="s">
        <v>51</v>
      </c>
      <c r="AB842" s="3" t="s">
        <v>52</v>
      </c>
      <c r="AC842" s="3" t="s">
        <v>75</v>
      </c>
    </row>
    <row r="843" spans="1:29" x14ac:dyDescent="0.25">
      <c r="A843" t="str">
        <f>VLOOKUP(AC843,'CORRELAÇÃO UNIDADES'!A:B,2,0)</f>
        <v>DTCC</v>
      </c>
      <c r="B843">
        <f t="shared" si="13"/>
        <v>3</v>
      </c>
      <c r="C843" s="2">
        <v>655341228</v>
      </c>
      <c r="D843" s="2">
        <v>109978</v>
      </c>
      <c r="E843" s="3" t="s">
        <v>39</v>
      </c>
      <c r="F843" s="4">
        <v>43903.605749074071</v>
      </c>
      <c r="G843" s="3" t="s">
        <v>93</v>
      </c>
      <c r="H843" s="3" t="s">
        <v>41</v>
      </c>
      <c r="I843" s="3" t="s">
        <v>81</v>
      </c>
      <c r="J843" s="3" t="s">
        <v>43</v>
      </c>
      <c r="K843" s="2">
        <v>2014</v>
      </c>
      <c r="L843" s="2">
        <v>395896</v>
      </c>
      <c r="M843" s="3" t="s">
        <v>83</v>
      </c>
      <c r="N843" s="3" t="s">
        <v>45</v>
      </c>
      <c r="O843" s="3" t="s">
        <v>84</v>
      </c>
      <c r="P843" s="5">
        <v>3.34</v>
      </c>
      <c r="Q843" s="6">
        <v>4.8</v>
      </c>
      <c r="R843" s="2">
        <v>43264</v>
      </c>
      <c r="S843" s="2">
        <v>161</v>
      </c>
      <c r="T843" s="7">
        <v>48.2</v>
      </c>
      <c r="U843" s="8">
        <v>16.03</v>
      </c>
      <c r="V843" s="2">
        <v>9895191</v>
      </c>
      <c r="W843" s="3" t="s">
        <v>47</v>
      </c>
      <c r="X843" s="3" t="s">
        <v>48</v>
      </c>
      <c r="Y843" s="3" t="s">
        <v>49</v>
      </c>
      <c r="Z843" s="3" t="s">
        <v>50</v>
      </c>
      <c r="AA843" s="3" t="s">
        <v>51</v>
      </c>
      <c r="AB843" s="3" t="s">
        <v>52</v>
      </c>
      <c r="AC843" s="3" t="s">
        <v>53</v>
      </c>
    </row>
    <row r="844" spans="1:29" x14ac:dyDescent="0.25">
      <c r="A844" t="str">
        <f>VLOOKUP(AC844,'CORRELAÇÃO UNIDADES'!A:B,2,0)</f>
        <v>DTCC</v>
      </c>
      <c r="B844">
        <f t="shared" si="13"/>
        <v>3</v>
      </c>
      <c r="C844" s="2">
        <v>655342199</v>
      </c>
      <c r="D844" s="2">
        <v>109978</v>
      </c>
      <c r="E844" s="3" t="s">
        <v>39</v>
      </c>
      <c r="F844" s="4">
        <v>43903.608732060187</v>
      </c>
      <c r="G844" s="3" t="s">
        <v>160</v>
      </c>
      <c r="H844" s="3" t="s">
        <v>41</v>
      </c>
      <c r="I844" s="3" t="s">
        <v>161</v>
      </c>
      <c r="J844" s="3" t="s">
        <v>43</v>
      </c>
      <c r="K844" s="2">
        <v>2014</v>
      </c>
      <c r="L844" s="2">
        <v>395896</v>
      </c>
      <c r="M844" s="3" t="s">
        <v>83</v>
      </c>
      <c r="N844" s="3" t="s">
        <v>45</v>
      </c>
      <c r="O844" s="3" t="s">
        <v>84</v>
      </c>
      <c r="P844" s="5">
        <v>31.26</v>
      </c>
      <c r="Q844" s="6">
        <v>4.8</v>
      </c>
      <c r="R844" s="2">
        <v>122391</v>
      </c>
      <c r="S844" s="2">
        <v>339</v>
      </c>
      <c r="T844" s="7">
        <v>10.84</v>
      </c>
      <c r="U844" s="8">
        <v>150</v>
      </c>
      <c r="V844" s="2">
        <v>9895191</v>
      </c>
      <c r="W844" s="3" t="s">
        <v>47</v>
      </c>
      <c r="X844" s="3" t="s">
        <v>48</v>
      </c>
      <c r="Y844" s="3" t="s">
        <v>49</v>
      </c>
      <c r="Z844" s="3" t="s">
        <v>50</v>
      </c>
      <c r="AA844" s="3" t="s">
        <v>51</v>
      </c>
      <c r="AB844" s="3" t="s">
        <v>52</v>
      </c>
      <c r="AC844" s="3" t="s">
        <v>53</v>
      </c>
    </row>
    <row r="845" spans="1:29" x14ac:dyDescent="0.25">
      <c r="A845" t="str">
        <f>VLOOKUP(AC845,'CORRELAÇÃO UNIDADES'!A:B,2,0)</f>
        <v>DTCC</v>
      </c>
      <c r="B845">
        <f t="shared" si="13"/>
        <v>3</v>
      </c>
      <c r="C845" s="2">
        <v>655342451</v>
      </c>
      <c r="D845" s="2">
        <v>109978</v>
      </c>
      <c r="E845" s="3" t="s">
        <v>39</v>
      </c>
      <c r="F845" s="4">
        <v>43903.609669560188</v>
      </c>
      <c r="G845" s="3" t="s">
        <v>376</v>
      </c>
      <c r="H845" s="3" t="s">
        <v>41</v>
      </c>
      <c r="I845" s="3" t="s">
        <v>81</v>
      </c>
      <c r="J845" s="3" t="s">
        <v>377</v>
      </c>
      <c r="K845" s="2">
        <v>2008</v>
      </c>
      <c r="L845" s="2">
        <v>4048</v>
      </c>
      <c r="M845" s="3" t="s">
        <v>378</v>
      </c>
      <c r="N845" s="3" t="s">
        <v>45</v>
      </c>
      <c r="O845" s="3" t="s">
        <v>84</v>
      </c>
      <c r="P845" s="5">
        <v>10.41</v>
      </c>
      <c r="Q845" s="6">
        <v>4.8</v>
      </c>
      <c r="R845" s="2">
        <v>22187</v>
      </c>
      <c r="S845" s="2">
        <v>257</v>
      </c>
      <c r="T845" s="7">
        <v>24.69</v>
      </c>
      <c r="U845" s="8">
        <v>49.95</v>
      </c>
      <c r="V845" s="2">
        <v>9895191</v>
      </c>
      <c r="W845" s="3" t="s">
        <v>47</v>
      </c>
      <c r="X845" s="3" t="s">
        <v>48</v>
      </c>
      <c r="Y845" s="3" t="s">
        <v>49</v>
      </c>
      <c r="Z845" s="3" t="s">
        <v>50</v>
      </c>
      <c r="AA845" s="3" t="s">
        <v>51</v>
      </c>
      <c r="AB845" s="3" t="s">
        <v>52</v>
      </c>
      <c r="AC845" s="3" t="s">
        <v>53</v>
      </c>
    </row>
    <row r="846" spans="1:29" x14ac:dyDescent="0.25">
      <c r="A846" t="str">
        <f>VLOOKUP(AC846,'CORRELAÇÃO UNIDADES'!A:B,2,0)</f>
        <v>PROINFRA</v>
      </c>
      <c r="B846">
        <f t="shared" si="13"/>
        <v>3</v>
      </c>
      <c r="C846" s="2">
        <v>655343900</v>
      </c>
      <c r="D846" s="2">
        <v>109978</v>
      </c>
      <c r="E846" s="3" t="s">
        <v>39</v>
      </c>
      <c r="F846" s="4">
        <v>43903.610916238424</v>
      </c>
      <c r="G846" s="3" t="s">
        <v>95</v>
      </c>
      <c r="H846" s="3" t="s">
        <v>41</v>
      </c>
      <c r="I846" s="3" t="s">
        <v>81</v>
      </c>
      <c r="J846" s="3" t="s">
        <v>96</v>
      </c>
      <c r="K846" s="2">
        <v>2014</v>
      </c>
      <c r="L846" s="2">
        <v>395896</v>
      </c>
      <c r="M846" s="3" t="s">
        <v>83</v>
      </c>
      <c r="N846" s="3" t="s">
        <v>45</v>
      </c>
      <c r="O846" s="3" t="s">
        <v>84</v>
      </c>
      <c r="P846" s="5">
        <v>7.51</v>
      </c>
      <c r="Q846" s="6">
        <v>4.8</v>
      </c>
      <c r="R846" s="2">
        <v>75226</v>
      </c>
      <c r="S846" s="2">
        <v>279</v>
      </c>
      <c r="T846" s="7">
        <v>37.15</v>
      </c>
      <c r="U846" s="8">
        <v>36.03</v>
      </c>
      <c r="V846" s="2">
        <v>9895191</v>
      </c>
      <c r="W846" s="3" t="s">
        <v>47</v>
      </c>
      <c r="X846" s="3" t="s">
        <v>48</v>
      </c>
      <c r="Y846" s="3" t="s">
        <v>49</v>
      </c>
      <c r="Z846" s="3" t="s">
        <v>50</v>
      </c>
      <c r="AA846" s="3" t="s">
        <v>51</v>
      </c>
      <c r="AB846" s="3" t="s">
        <v>52</v>
      </c>
      <c r="AC846" s="3" t="s">
        <v>85</v>
      </c>
    </row>
    <row r="847" spans="1:29" x14ac:dyDescent="0.25">
      <c r="A847" t="str">
        <f>VLOOKUP(AC847,'CORRELAÇÃO UNIDADES'!A:B,2,0)</f>
        <v>PROINFRA</v>
      </c>
      <c r="B847">
        <f t="shared" si="13"/>
        <v>3</v>
      </c>
      <c r="C847" s="2">
        <v>655344957</v>
      </c>
      <c r="D847" s="2">
        <v>109978</v>
      </c>
      <c r="E847" s="3" t="s">
        <v>39</v>
      </c>
      <c r="F847" s="4">
        <v>43903.614435370371</v>
      </c>
      <c r="G847" s="3" t="s">
        <v>176</v>
      </c>
      <c r="H847" s="3" t="s">
        <v>41</v>
      </c>
      <c r="I847" s="3" t="s">
        <v>81</v>
      </c>
      <c r="J847" s="3" t="s">
        <v>177</v>
      </c>
      <c r="K847" s="2">
        <v>2014</v>
      </c>
      <c r="L847" s="2">
        <v>395896</v>
      </c>
      <c r="M847" s="3" t="s">
        <v>83</v>
      </c>
      <c r="N847" s="3" t="s">
        <v>45</v>
      </c>
      <c r="O847" s="3" t="s">
        <v>84</v>
      </c>
      <c r="P847" s="5">
        <v>8.34</v>
      </c>
      <c r="Q847" s="6">
        <v>4.8</v>
      </c>
      <c r="R847" s="2">
        <v>82890</v>
      </c>
      <c r="S847" s="2">
        <v>340</v>
      </c>
      <c r="T847" s="7">
        <v>40.770000000000003</v>
      </c>
      <c r="U847" s="8">
        <v>40</v>
      </c>
      <c r="V847" s="2">
        <v>9895191</v>
      </c>
      <c r="W847" s="3" t="s">
        <v>47</v>
      </c>
      <c r="X847" s="3" t="s">
        <v>48</v>
      </c>
      <c r="Y847" s="3" t="s">
        <v>49</v>
      </c>
      <c r="Z847" s="3" t="s">
        <v>50</v>
      </c>
      <c r="AA847" s="3" t="s">
        <v>51</v>
      </c>
      <c r="AB847" s="3" t="s">
        <v>52</v>
      </c>
      <c r="AC847" s="3" t="s">
        <v>85</v>
      </c>
    </row>
    <row r="848" spans="1:29" x14ac:dyDescent="0.25">
      <c r="A848" t="str">
        <f>VLOOKUP(AC848,'CORRELAÇÃO UNIDADES'!A:B,2,0)</f>
        <v>PROINFRA</v>
      </c>
      <c r="B848">
        <f t="shared" si="13"/>
        <v>3</v>
      </c>
      <c r="C848" s="2">
        <v>655345671</v>
      </c>
      <c r="D848" s="2">
        <v>109978</v>
      </c>
      <c r="E848" s="3" t="s">
        <v>39</v>
      </c>
      <c r="F848" s="4">
        <v>43903.617004664353</v>
      </c>
      <c r="G848" s="3" t="s">
        <v>101</v>
      </c>
      <c r="H848" s="3" t="s">
        <v>41</v>
      </c>
      <c r="I848" s="3" t="s">
        <v>81</v>
      </c>
      <c r="J848" s="3" t="s">
        <v>102</v>
      </c>
      <c r="K848" s="2">
        <v>2014</v>
      </c>
      <c r="L848" s="2">
        <v>395896</v>
      </c>
      <c r="M848" s="3" t="s">
        <v>83</v>
      </c>
      <c r="N848" s="3" t="s">
        <v>45</v>
      </c>
      <c r="O848" s="3" t="s">
        <v>84</v>
      </c>
      <c r="P848" s="5">
        <v>7.26</v>
      </c>
      <c r="Q848" s="6">
        <v>4.8</v>
      </c>
      <c r="R848" s="2">
        <v>68577</v>
      </c>
      <c r="S848" s="2">
        <v>306</v>
      </c>
      <c r="T848" s="7">
        <v>42.15</v>
      </c>
      <c r="U848" s="8">
        <v>34.83</v>
      </c>
      <c r="V848" s="2">
        <v>9895191</v>
      </c>
      <c r="W848" s="3" t="s">
        <v>47</v>
      </c>
      <c r="X848" s="3" t="s">
        <v>48</v>
      </c>
      <c r="Y848" s="3" t="s">
        <v>49</v>
      </c>
      <c r="Z848" s="3" t="s">
        <v>50</v>
      </c>
      <c r="AA848" s="3" t="s">
        <v>51</v>
      </c>
      <c r="AB848" s="3" t="s">
        <v>52</v>
      </c>
      <c r="AC848" s="3" t="s">
        <v>85</v>
      </c>
    </row>
    <row r="849" spans="1:29" x14ac:dyDescent="0.25">
      <c r="A849" t="str">
        <f>VLOOKUP(AC849,'CORRELAÇÃO UNIDADES'!A:B,2,0)</f>
        <v>PROINFRA</v>
      </c>
      <c r="B849">
        <f t="shared" si="13"/>
        <v>3</v>
      </c>
      <c r="C849" s="2">
        <v>655346441</v>
      </c>
      <c r="D849" s="2">
        <v>109978</v>
      </c>
      <c r="E849" s="3" t="s">
        <v>39</v>
      </c>
      <c r="F849" s="4">
        <v>43903.619331666669</v>
      </c>
      <c r="G849" s="3" t="s">
        <v>180</v>
      </c>
      <c r="H849" s="3" t="s">
        <v>41</v>
      </c>
      <c r="I849" s="3" t="s">
        <v>81</v>
      </c>
      <c r="J849" s="3" t="s">
        <v>181</v>
      </c>
      <c r="K849" s="2">
        <v>2014</v>
      </c>
      <c r="L849" s="2">
        <v>395896</v>
      </c>
      <c r="M849" s="3" t="s">
        <v>83</v>
      </c>
      <c r="N849" s="3" t="s">
        <v>45</v>
      </c>
      <c r="O849" s="3" t="s">
        <v>84</v>
      </c>
      <c r="P849" s="5">
        <v>7.31</v>
      </c>
      <c r="Q849" s="6">
        <v>4.8</v>
      </c>
      <c r="R849" s="2">
        <v>76948</v>
      </c>
      <c r="S849" s="2">
        <v>324</v>
      </c>
      <c r="T849" s="7">
        <v>44.32</v>
      </c>
      <c r="U849" s="8">
        <v>35.07</v>
      </c>
      <c r="V849" s="2">
        <v>9895191</v>
      </c>
      <c r="W849" s="3" t="s">
        <v>47</v>
      </c>
      <c r="X849" s="3" t="s">
        <v>48</v>
      </c>
      <c r="Y849" s="3" t="s">
        <v>49</v>
      </c>
      <c r="Z849" s="3" t="s">
        <v>50</v>
      </c>
      <c r="AA849" s="3" t="s">
        <v>51</v>
      </c>
      <c r="AB849" s="3" t="s">
        <v>52</v>
      </c>
      <c r="AC849" s="3" t="s">
        <v>85</v>
      </c>
    </row>
    <row r="850" spans="1:29" x14ac:dyDescent="0.25">
      <c r="A850" t="str">
        <f>VLOOKUP(AC850,'CORRELAÇÃO UNIDADES'!A:B,2,0)</f>
        <v>DTCC</v>
      </c>
      <c r="B850">
        <f t="shared" si="13"/>
        <v>3</v>
      </c>
      <c r="C850" s="2">
        <v>655350083</v>
      </c>
      <c r="D850" s="2">
        <v>109978</v>
      </c>
      <c r="E850" s="3" t="s">
        <v>39</v>
      </c>
      <c r="F850" s="4">
        <v>43903.627881284723</v>
      </c>
      <c r="G850" s="3" t="s">
        <v>165</v>
      </c>
      <c r="H850" s="3" t="s">
        <v>41</v>
      </c>
      <c r="I850" s="3" t="s">
        <v>81</v>
      </c>
      <c r="J850" s="3" t="s">
        <v>43</v>
      </c>
      <c r="K850" s="2">
        <v>2009</v>
      </c>
      <c r="L850" s="2">
        <v>395896</v>
      </c>
      <c r="M850" s="3" t="s">
        <v>83</v>
      </c>
      <c r="N850" s="3" t="s">
        <v>45</v>
      </c>
      <c r="O850" s="3" t="s">
        <v>84</v>
      </c>
      <c r="P850" s="5">
        <v>5</v>
      </c>
      <c r="Q850" s="6">
        <v>4.8</v>
      </c>
      <c r="R850" s="2">
        <v>19708</v>
      </c>
      <c r="S850" s="2">
        <v>533</v>
      </c>
      <c r="T850" s="7">
        <v>106.6</v>
      </c>
      <c r="U850" s="8">
        <v>23.99</v>
      </c>
      <c r="V850" s="2">
        <v>9895191</v>
      </c>
      <c r="W850" s="3" t="s">
        <v>47</v>
      </c>
      <c r="X850" s="3" t="s">
        <v>48</v>
      </c>
      <c r="Y850" s="3" t="s">
        <v>49</v>
      </c>
      <c r="Z850" s="3" t="s">
        <v>50</v>
      </c>
      <c r="AA850" s="3" t="s">
        <v>51</v>
      </c>
      <c r="AB850" s="3" t="s">
        <v>52</v>
      </c>
      <c r="AC850" s="3" t="s">
        <v>53</v>
      </c>
    </row>
    <row r="851" spans="1:29" x14ac:dyDescent="0.25">
      <c r="A851" t="str">
        <f>VLOOKUP(AC851,'CORRELAÇÃO UNIDADES'!A:B,2,0)</f>
        <v>DTCC</v>
      </c>
      <c r="B851">
        <f t="shared" si="13"/>
        <v>3</v>
      </c>
      <c r="C851" s="2">
        <v>655392956</v>
      </c>
      <c r="D851" s="2">
        <v>109978</v>
      </c>
      <c r="E851" s="3" t="s">
        <v>39</v>
      </c>
      <c r="F851" s="4">
        <v>43903.738033252317</v>
      </c>
      <c r="G851" s="3" t="s">
        <v>563</v>
      </c>
      <c r="H851" s="3" t="s">
        <v>41</v>
      </c>
      <c r="I851" s="3" t="s">
        <v>253</v>
      </c>
      <c r="J851" s="3" t="s">
        <v>564</v>
      </c>
      <c r="K851" s="2">
        <v>2012</v>
      </c>
      <c r="L851" s="2">
        <v>395330</v>
      </c>
      <c r="M851" s="3" t="s">
        <v>536</v>
      </c>
      <c r="N851" s="3" t="s">
        <v>45</v>
      </c>
      <c r="O851" s="3" t="s">
        <v>84</v>
      </c>
      <c r="P851" s="5">
        <v>33.15</v>
      </c>
      <c r="Q851" s="6">
        <v>4.2</v>
      </c>
      <c r="R851" s="2">
        <v>137243</v>
      </c>
      <c r="S851" s="2">
        <v>409</v>
      </c>
      <c r="T851" s="7">
        <v>12.34</v>
      </c>
      <c r="U851" s="8">
        <v>139.19999999999999</v>
      </c>
      <c r="V851" s="2">
        <v>1022016</v>
      </c>
      <c r="W851" s="3" t="s">
        <v>660</v>
      </c>
      <c r="X851" s="3" t="s">
        <v>48</v>
      </c>
      <c r="Y851" s="3" t="s">
        <v>661</v>
      </c>
      <c r="Z851" s="3" t="s">
        <v>662</v>
      </c>
      <c r="AA851" s="3" t="s">
        <v>561</v>
      </c>
      <c r="AB851" s="3" t="s">
        <v>519</v>
      </c>
      <c r="AC851" s="3" t="s">
        <v>53</v>
      </c>
    </row>
    <row r="852" spans="1:29" x14ac:dyDescent="0.25">
      <c r="A852" t="str">
        <f>VLOOKUP(AC852,'CORRELAÇÃO UNIDADES'!A:B,2,0)</f>
        <v>DTCC</v>
      </c>
      <c r="B852">
        <f t="shared" si="13"/>
        <v>3</v>
      </c>
      <c r="C852" s="2">
        <v>655665638</v>
      </c>
      <c r="D852" s="2">
        <v>109978</v>
      </c>
      <c r="E852" s="3" t="s">
        <v>39</v>
      </c>
      <c r="F852" s="4">
        <v>43906.272170023149</v>
      </c>
      <c r="G852" s="3" t="s">
        <v>663</v>
      </c>
      <c r="H852" s="3" t="s">
        <v>41</v>
      </c>
      <c r="I852" s="3" t="s">
        <v>664</v>
      </c>
      <c r="J852" s="3" t="s">
        <v>665</v>
      </c>
      <c r="K852" s="2">
        <v>2009</v>
      </c>
      <c r="L852" s="2">
        <v>395464</v>
      </c>
      <c r="M852" s="3" t="s">
        <v>435</v>
      </c>
      <c r="N852" s="3" t="s">
        <v>45</v>
      </c>
      <c r="O852" s="3" t="s">
        <v>61</v>
      </c>
      <c r="P852" s="5">
        <v>25.64</v>
      </c>
      <c r="Q852" s="6">
        <v>3.9</v>
      </c>
      <c r="R852" s="2">
        <v>264564</v>
      </c>
      <c r="S852" s="2">
        <v>606</v>
      </c>
      <c r="T852" s="7">
        <v>23.63</v>
      </c>
      <c r="U852" s="8">
        <v>100</v>
      </c>
      <c r="V852" s="2">
        <v>9895191</v>
      </c>
      <c r="W852" s="3" t="s">
        <v>47</v>
      </c>
      <c r="X852" s="3" t="s">
        <v>48</v>
      </c>
      <c r="Y852" s="3" t="s">
        <v>49</v>
      </c>
      <c r="Z852" s="3" t="s">
        <v>50</v>
      </c>
      <c r="AA852" s="3" t="s">
        <v>51</v>
      </c>
      <c r="AB852" s="3" t="s">
        <v>52</v>
      </c>
      <c r="AC852" s="3" t="s">
        <v>53</v>
      </c>
    </row>
    <row r="853" spans="1:29" x14ac:dyDescent="0.25">
      <c r="A853" t="str">
        <f>VLOOKUP(AC853,'CORRELAÇÃO UNIDADES'!A:B,2,0)</f>
        <v>DTCC</v>
      </c>
      <c r="B853">
        <f t="shared" si="13"/>
        <v>3</v>
      </c>
      <c r="C853" s="2">
        <v>655672548</v>
      </c>
      <c r="D853" s="2">
        <v>109978</v>
      </c>
      <c r="E853" s="3" t="s">
        <v>39</v>
      </c>
      <c r="F853" s="4">
        <v>43906.30347402778</v>
      </c>
      <c r="G853" s="3" t="s">
        <v>201</v>
      </c>
      <c r="H853" s="3" t="s">
        <v>41</v>
      </c>
      <c r="I853" s="3" t="s">
        <v>202</v>
      </c>
      <c r="J853" s="3" t="s">
        <v>203</v>
      </c>
      <c r="K853" s="2">
        <v>2008</v>
      </c>
      <c r="L853" s="2">
        <v>2242244</v>
      </c>
      <c r="M853" s="3" t="s">
        <v>526</v>
      </c>
      <c r="N853" s="3" t="s">
        <v>45</v>
      </c>
      <c r="O853" s="3" t="s">
        <v>46</v>
      </c>
      <c r="P853" s="5">
        <v>41.79</v>
      </c>
      <c r="Q853" s="6">
        <v>3.59</v>
      </c>
      <c r="R853" s="2">
        <v>149145</v>
      </c>
      <c r="S853" s="2">
        <v>348</v>
      </c>
      <c r="T853" s="7">
        <v>8.33</v>
      </c>
      <c r="U853" s="8">
        <v>150</v>
      </c>
      <c r="V853" s="2">
        <v>9895191</v>
      </c>
      <c r="W853" s="3" t="s">
        <v>47</v>
      </c>
      <c r="X853" s="3" t="s">
        <v>48</v>
      </c>
      <c r="Y853" s="3" t="s">
        <v>49</v>
      </c>
      <c r="Z853" s="3" t="s">
        <v>50</v>
      </c>
      <c r="AA853" s="3" t="s">
        <v>51</v>
      </c>
      <c r="AB853" s="3" t="s">
        <v>52</v>
      </c>
      <c r="AC853" s="3" t="s">
        <v>53</v>
      </c>
    </row>
    <row r="854" spans="1:29" x14ac:dyDescent="0.25">
      <c r="A854" t="str">
        <f>VLOOKUP(AC854,'CORRELAÇÃO UNIDADES'!A:B,2,0)</f>
        <v>DTCC</v>
      </c>
      <c r="B854">
        <f t="shared" si="13"/>
        <v>3</v>
      </c>
      <c r="C854" s="2">
        <v>655689810</v>
      </c>
      <c r="D854" s="2">
        <v>109978</v>
      </c>
      <c r="E854" s="3" t="s">
        <v>39</v>
      </c>
      <c r="F854" s="4">
        <v>43906.338454780096</v>
      </c>
      <c r="G854" s="3" t="s">
        <v>332</v>
      </c>
      <c r="H854" s="3" t="s">
        <v>41</v>
      </c>
      <c r="I854" s="3" t="s">
        <v>60</v>
      </c>
      <c r="J854" s="3" t="s">
        <v>333</v>
      </c>
      <c r="K854" s="2">
        <v>1977</v>
      </c>
      <c r="L854" s="2">
        <v>3327</v>
      </c>
      <c r="M854" s="3" t="s">
        <v>334</v>
      </c>
      <c r="N854" s="3" t="s">
        <v>45</v>
      </c>
      <c r="O854" s="3" t="s">
        <v>61</v>
      </c>
      <c r="P854" s="5">
        <v>51.29</v>
      </c>
      <c r="Q854" s="6">
        <v>3.9</v>
      </c>
      <c r="R854" s="2">
        <v>77585</v>
      </c>
      <c r="S854" s="2">
        <v>116</v>
      </c>
      <c r="T854" s="7">
        <v>2.2599999999999998</v>
      </c>
      <c r="U854" s="8">
        <v>200</v>
      </c>
      <c r="V854" s="2">
        <v>9895191</v>
      </c>
      <c r="W854" s="3" t="s">
        <v>47</v>
      </c>
      <c r="X854" s="3" t="s">
        <v>48</v>
      </c>
      <c r="Y854" s="3" t="s">
        <v>49</v>
      </c>
      <c r="Z854" s="3" t="s">
        <v>50</v>
      </c>
      <c r="AA854" s="3" t="s">
        <v>51</v>
      </c>
      <c r="AB854" s="3" t="s">
        <v>52</v>
      </c>
      <c r="AC854" s="3" t="s">
        <v>53</v>
      </c>
    </row>
    <row r="855" spans="1:29" x14ac:dyDescent="0.25">
      <c r="A855" t="str">
        <f>VLOOKUP(AC855,'CORRELAÇÃO UNIDADES'!A:B,2,0)</f>
        <v>DTCC</v>
      </c>
      <c r="B855">
        <f t="shared" si="13"/>
        <v>3</v>
      </c>
      <c r="C855" s="2">
        <v>655766249</v>
      </c>
      <c r="D855" s="2">
        <v>109978</v>
      </c>
      <c r="E855" s="3" t="s">
        <v>39</v>
      </c>
      <c r="F855" s="4">
        <v>43906.561450069443</v>
      </c>
      <c r="G855" s="3" t="s">
        <v>371</v>
      </c>
      <c r="H855" s="3" t="s">
        <v>41</v>
      </c>
      <c r="I855" s="3" t="s">
        <v>168</v>
      </c>
      <c r="J855" s="3" t="s">
        <v>372</v>
      </c>
      <c r="K855" s="2">
        <v>2010</v>
      </c>
      <c r="L855" s="2">
        <v>1095810</v>
      </c>
      <c r="M855" s="3" t="s">
        <v>341</v>
      </c>
      <c r="N855" s="3" t="s">
        <v>45</v>
      </c>
      <c r="O855" s="3" t="s">
        <v>84</v>
      </c>
      <c r="P855" s="5">
        <v>31.26</v>
      </c>
      <c r="Q855" s="6">
        <v>4.8</v>
      </c>
      <c r="R855" s="2">
        <v>275627</v>
      </c>
      <c r="S855" s="2">
        <v>234</v>
      </c>
      <c r="T855" s="7">
        <v>7.49</v>
      </c>
      <c r="U855" s="8">
        <v>150</v>
      </c>
      <c r="V855" s="2">
        <v>9895191</v>
      </c>
      <c r="W855" s="3" t="s">
        <v>47</v>
      </c>
      <c r="X855" s="3" t="s">
        <v>48</v>
      </c>
      <c r="Y855" s="3" t="s">
        <v>49</v>
      </c>
      <c r="Z855" s="3" t="s">
        <v>50</v>
      </c>
      <c r="AA855" s="3" t="s">
        <v>51</v>
      </c>
      <c r="AB855" s="3" t="s">
        <v>52</v>
      </c>
      <c r="AC855" s="3" t="s">
        <v>53</v>
      </c>
    </row>
    <row r="856" spans="1:29" x14ac:dyDescent="0.25">
      <c r="A856" t="str">
        <f>VLOOKUP(AC856,'CORRELAÇÃO UNIDADES'!A:B,2,0)</f>
        <v>PROINFRA</v>
      </c>
      <c r="B856">
        <f t="shared" si="13"/>
        <v>3</v>
      </c>
      <c r="C856" s="2">
        <v>655772558</v>
      </c>
      <c r="D856" s="2">
        <v>109978</v>
      </c>
      <c r="E856" s="3" t="s">
        <v>39</v>
      </c>
      <c r="F856" s="4">
        <v>43906.583119363429</v>
      </c>
      <c r="G856" s="3" t="s">
        <v>148</v>
      </c>
      <c r="H856" s="3" t="s">
        <v>41</v>
      </c>
      <c r="I856" s="3" t="s">
        <v>131</v>
      </c>
      <c r="J856" s="3" t="s">
        <v>43</v>
      </c>
      <c r="K856" s="2">
        <v>2012</v>
      </c>
      <c r="L856" s="2">
        <v>395326</v>
      </c>
      <c r="M856" s="3" t="s">
        <v>463</v>
      </c>
      <c r="N856" s="3" t="s">
        <v>45</v>
      </c>
      <c r="O856" s="3" t="s">
        <v>84</v>
      </c>
      <c r="P856" s="5">
        <v>3</v>
      </c>
      <c r="Q856" s="6">
        <v>4.71</v>
      </c>
      <c r="R856" s="2">
        <v>111825</v>
      </c>
      <c r="S856" s="2">
        <v>10</v>
      </c>
      <c r="T856" s="7">
        <v>3.33</v>
      </c>
      <c r="U856" s="8">
        <v>14.13</v>
      </c>
      <c r="V856" s="2">
        <v>11396534</v>
      </c>
      <c r="W856" s="3" t="s">
        <v>72</v>
      </c>
      <c r="X856" s="3" t="s">
        <v>48</v>
      </c>
      <c r="Y856" s="3" t="s">
        <v>73</v>
      </c>
      <c r="Z856" s="3" t="s">
        <v>74</v>
      </c>
      <c r="AA856" s="3" t="s">
        <v>51</v>
      </c>
      <c r="AB856" s="3" t="s">
        <v>52</v>
      </c>
      <c r="AC856" s="3" t="s">
        <v>75</v>
      </c>
    </row>
    <row r="857" spans="1:29" x14ac:dyDescent="0.25">
      <c r="A857" t="str">
        <f>VLOOKUP(AC857,'CORRELAÇÃO UNIDADES'!A:B,2,0)</f>
        <v>PROINFRA</v>
      </c>
      <c r="B857">
        <f t="shared" si="13"/>
        <v>3</v>
      </c>
      <c r="C857" s="2">
        <v>655772719</v>
      </c>
      <c r="D857" s="2">
        <v>109978</v>
      </c>
      <c r="E857" s="3" t="s">
        <v>39</v>
      </c>
      <c r="F857" s="4">
        <v>43906.583764618059</v>
      </c>
      <c r="G857" s="3" t="s">
        <v>146</v>
      </c>
      <c r="H857" s="3" t="s">
        <v>41</v>
      </c>
      <c r="I857" s="3" t="s">
        <v>131</v>
      </c>
      <c r="J857" s="3" t="s">
        <v>43</v>
      </c>
      <c r="K857" s="2">
        <v>2016</v>
      </c>
      <c r="L857" s="2">
        <v>395326</v>
      </c>
      <c r="M857" s="3" t="s">
        <v>463</v>
      </c>
      <c r="N857" s="3" t="s">
        <v>45</v>
      </c>
      <c r="O857" s="3" t="s">
        <v>84</v>
      </c>
      <c r="P857" s="5">
        <v>3</v>
      </c>
      <c r="Q857" s="6">
        <v>4.71</v>
      </c>
      <c r="R857" s="2">
        <v>111825</v>
      </c>
      <c r="S857" s="2">
        <v>10</v>
      </c>
      <c r="T857" s="7">
        <v>3.33</v>
      </c>
      <c r="U857" s="8">
        <v>14.13</v>
      </c>
      <c r="V857" s="2">
        <v>11396534</v>
      </c>
      <c r="W857" s="3" t="s">
        <v>72</v>
      </c>
      <c r="X857" s="3" t="s">
        <v>48</v>
      </c>
      <c r="Y857" s="3" t="s">
        <v>73</v>
      </c>
      <c r="Z857" s="3" t="s">
        <v>74</v>
      </c>
      <c r="AA857" s="3" t="s">
        <v>51</v>
      </c>
      <c r="AB857" s="3" t="s">
        <v>52</v>
      </c>
      <c r="AC857" s="3" t="s">
        <v>75</v>
      </c>
    </row>
    <row r="858" spans="1:29" x14ac:dyDescent="0.25">
      <c r="A858" t="str">
        <f>VLOOKUP(AC858,'CORRELAÇÃO UNIDADES'!A:B,2,0)</f>
        <v>PROINFRA</v>
      </c>
      <c r="B858">
        <f t="shared" si="13"/>
        <v>3</v>
      </c>
      <c r="C858" s="2">
        <v>655772976</v>
      </c>
      <c r="D858" s="2">
        <v>109978</v>
      </c>
      <c r="E858" s="3" t="s">
        <v>39</v>
      </c>
      <c r="F858" s="4">
        <v>43906.584407789349</v>
      </c>
      <c r="G858" s="3" t="s">
        <v>130</v>
      </c>
      <c r="H858" s="3" t="s">
        <v>41</v>
      </c>
      <c r="I858" s="3" t="s">
        <v>131</v>
      </c>
      <c r="J858" s="3" t="s">
        <v>43</v>
      </c>
      <c r="K858" s="2">
        <v>2012</v>
      </c>
      <c r="L858" s="2">
        <v>395326</v>
      </c>
      <c r="M858" s="3" t="s">
        <v>463</v>
      </c>
      <c r="N858" s="3" t="s">
        <v>45</v>
      </c>
      <c r="O858" s="3" t="s">
        <v>84</v>
      </c>
      <c r="P858" s="5">
        <v>3</v>
      </c>
      <c r="Q858" s="6">
        <v>4.71</v>
      </c>
      <c r="R858" s="2">
        <v>111825</v>
      </c>
      <c r="S858" s="2">
        <v>10</v>
      </c>
      <c r="T858" s="7">
        <v>3.33</v>
      </c>
      <c r="U858" s="8">
        <v>14.13</v>
      </c>
      <c r="V858" s="2">
        <v>11396534</v>
      </c>
      <c r="W858" s="3" t="s">
        <v>72</v>
      </c>
      <c r="X858" s="3" t="s">
        <v>48</v>
      </c>
      <c r="Y858" s="3" t="s">
        <v>73</v>
      </c>
      <c r="Z858" s="3" t="s">
        <v>74</v>
      </c>
      <c r="AA858" s="3" t="s">
        <v>51</v>
      </c>
      <c r="AB858" s="3" t="s">
        <v>52</v>
      </c>
      <c r="AC858" s="3" t="s">
        <v>75</v>
      </c>
    </row>
    <row r="859" spans="1:29" x14ac:dyDescent="0.25">
      <c r="A859" t="str">
        <f>VLOOKUP(AC859,'CORRELAÇÃO UNIDADES'!A:B,2,0)</f>
        <v>PROINFRA</v>
      </c>
      <c r="B859">
        <f t="shared" si="13"/>
        <v>3</v>
      </c>
      <c r="C859" s="2">
        <v>655773134</v>
      </c>
      <c r="D859" s="2">
        <v>109978</v>
      </c>
      <c r="E859" s="3" t="s">
        <v>39</v>
      </c>
      <c r="F859" s="4">
        <v>43906.585040891201</v>
      </c>
      <c r="G859" s="3" t="s">
        <v>135</v>
      </c>
      <c r="H859" s="3" t="s">
        <v>41</v>
      </c>
      <c r="I859" s="3" t="s">
        <v>136</v>
      </c>
      <c r="J859" s="3" t="s">
        <v>43</v>
      </c>
      <c r="K859" s="2">
        <v>2011</v>
      </c>
      <c r="L859" s="2">
        <v>395326</v>
      </c>
      <c r="M859" s="3" t="s">
        <v>463</v>
      </c>
      <c r="N859" s="3" t="s">
        <v>45</v>
      </c>
      <c r="O859" s="3" t="s">
        <v>84</v>
      </c>
      <c r="P859" s="5">
        <v>3</v>
      </c>
      <c r="Q859" s="6">
        <v>4.71</v>
      </c>
      <c r="R859" s="2">
        <v>111825</v>
      </c>
      <c r="S859" s="2">
        <v>10</v>
      </c>
      <c r="T859" s="7">
        <v>3.33</v>
      </c>
      <c r="U859" s="8">
        <v>14.13</v>
      </c>
      <c r="V859" s="2">
        <v>11396534</v>
      </c>
      <c r="W859" s="3" t="s">
        <v>72</v>
      </c>
      <c r="X859" s="3" t="s">
        <v>48</v>
      </c>
      <c r="Y859" s="3" t="s">
        <v>73</v>
      </c>
      <c r="Z859" s="3" t="s">
        <v>74</v>
      </c>
      <c r="AA859" s="3" t="s">
        <v>51</v>
      </c>
      <c r="AB859" s="3" t="s">
        <v>52</v>
      </c>
      <c r="AC859" s="3" t="s">
        <v>75</v>
      </c>
    </row>
    <row r="860" spans="1:29" x14ac:dyDescent="0.25">
      <c r="A860" t="str">
        <f>VLOOKUP(AC860,'CORRELAÇÃO UNIDADES'!A:B,2,0)</f>
        <v>PROINFRA</v>
      </c>
      <c r="B860">
        <f t="shared" si="13"/>
        <v>3</v>
      </c>
      <c r="C860" s="2">
        <v>655773277</v>
      </c>
      <c r="D860" s="2">
        <v>109978</v>
      </c>
      <c r="E860" s="3" t="s">
        <v>39</v>
      </c>
      <c r="F860" s="4">
        <v>43906.585645520834</v>
      </c>
      <c r="G860" s="3" t="s">
        <v>138</v>
      </c>
      <c r="H860" s="3" t="s">
        <v>41</v>
      </c>
      <c r="I860" s="3" t="s">
        <v>131</v>
      </c>
      <c r="J860" s="3" t="s">
        <v>43</v>
      </c>
      <c r="K860" s="2">
        <v>2016</v>
      </c>
      <c r="L860" s="2">
        <v>395326</v>
      </c>
      <c r="M860" s="3" t="s">
        <v>463</v>
      </c>
      <c r="N860" s="3" t="s">
        <v>45</v>
      </c>
      <c r="O860" s="3" t="s">
        <v>84</v>
      </c>
      <c r="P860" s="5">
        <v>3</v>
      </c>
      <c r="Q860" s="6">
        <v>4.71</v>
      </c>
      <c r="R860" s="2">
        <v>111825</v>
      </c>
      <c r="S860" s="2">
        <v>10</v>
      </c>
      <c r="T860" s="7">
        <v>3.33</v>
      </c>
      <c r="U860" s="8">
        <v>14.13</v>
      </c>
      <c r="V860" s="2">
        <v>11396534</v>
      </c>
      <c r="W860" s="3" t="s">
        <v>72</v>
      </c>
      <c r="X860" s="3" t="s">
        <v>48</v>
      </c>
      <c r="Y860" s="3" t="s">
        <v>73</v>
      </c>
      <c r="Z860" s="3" t="s">
        <v>74</v>
      </c>
      <c r="AA860" s="3" t="s">
        <v>51</v>
      </c>
      <c r="AB860" s="3" t="s">
        <v>52</v>
      </c>
      <c r="AC860" s="3" t="s">
        <v>75</v>
      </c>
    </row>
    <row r="861" spans="1:29" x14ac:dyDescent="0.25">
      <c r="A861" t="str">
        <f>VLOOKUP(AC861,'CORRELAÇÃO UNIDADES'!A:B,2,0)</f>
        <v>PROINFRA</v>
      </c>
      <c r="B861">
        <f t="shared" si="13"/>
        <v>3</v>
      </c>
      <c r="C861" s="2">
        <v>655773433</v>
      </c>
      <c r="D861" s="2">
        <v>109978</v>
      </c>
      <c r="E861" s="3" t="s">
        <v>39</v>
      </c>
      <c r="F861" s="4">
        <v>43906.5862533912</v>
      </c>
      <c r="G861" s="3" t="s">
        <v>144</v>
      </c>
      <c r="H861" s="3" t="s">
        <v>41</v>
      </c>
      <c r="I861" s="3" t="s">
        <v>136</v>
      </c>
      <c r="J861" s="3" t="s">
        <v>43</v>
      </c>
      <c r="K861" s="2">
        <v>2011</v>
      </c>
      <c r="L861" s="2">
        <v>395326</v>
      </c>
      <c r="M861" s="3" t="s">
        <v>463</v>
      </c>
      <c r="N861" s="3" t="s">
        <v>45</v>
      </c>
      <c r="O861" s="3" t="s">
        <v>84</v>
      </c>
      <c r="P861" s="5">
        <v>3</v>
      </c>
      <c r="Q861" s="6">
        <v>4.71</v>
      </c>
      <c r="R861" s="2">
        <v>111825</v>
      </c>
      <c r="S861" s="2">
        <v>10</v>
      </c>
      <c r="T861" s="7">
        <v>3.33</v>
      </c>
      <c r="U861" s="8">
        <v>14.13</v>
      </c>
      <c r="V861" s="2">
        <v>11396534</v>
      </c>
      <c r="W861" s="3" t="s">
        <v>72</v>
      </c>
      <c r="X861" s="3" t="s">
        <v>48</v>
      </c>
      <c r="Y861" s="3" t="s">
        <v>73</v>
      </c>
      <c r="Z861" s="3" t="s">
        <v>74</v>
      </c>
      <c r="AA861" s="3" t="s">
        <v>51</v>
      </c>
      <c r="AB861" s="3" t="s">
        <v>52</v>
      </c>
      <c r="AC861" s="3" t="s">
        <v>75</v>
      </c>
    </row>
    <row r="862" spans="1:29" x14ac:dyDescent="0.25">
      <c r="A862" t="str">
        <f>VLOOKUP(AC862,'CORRELAÇÃO UNIDADES'!A:B,2,0)</f>
        <v>PROINFRA</v>
      </c>
      <c r="B862">
        <f t="shared" si="13"/>
        <v>3</v>
      </c>
      <c r="C862" s="2">
        <v>655773596</v>
      </c>
      <c r="D862" s="2">
        <v>109978</v>
      </c>
      <c r="E862" s="3" t="s">
        <v>39</v>
      </c>
      <c r="F862" s="4">
        <v>43906.586913807871</v>
      </c>
      <c r="G862" s="3" t="s">
        <v>140</v>
      </c>
      <c r="H862" s="3" t="s">
        <v>41</v>
      </c>
      <c r="I862" s="3" t="s">
        <v>131</v>
      </c>
      <c r="J862" s="3" t="s">
        <v>43</v>
      </c>
      <c r="K862" s="2">
        <v>2012</v>
      </c>
      <c r="L862" s="2">
        <v>395326</v>
      </c>
      <c r="M862" s="3" t="s">
        <v>463</v>
      </c>
      <c r="N862" s="3" t="s">
        <v>45</v>
      </c>
      <c r="O862" s="3" t="s">
        <v>84</v>
      </c>
      <c r="P862" s="5">
        <v>3</v>
      </c>
      <c r="Q862" s="6">
        <v>4.71</v>
      </c>
      <c r="R862" s="2">
        <v>111825</v>
      </c>
      <c r="S862" s="2">
        <v>10</v>
      </c>
      <c r="T862" s="7">
        <v>3.33</v>
      </c>
      <c r="U862" s="8">
        <v>14.13</v>
      </c>
      <c r="V862" s="2">
        <v>11396534</v>
      </c>
      <c r="W862" s="3" t="s">
        <v>72</v>
      </c>
      <c r="X862" s="3" t="s">
        <v>48</v>
      </c>
      <c r="Y862" s="3" t="s">
        <v>73</v>
      </c>
      <c r="Z862" s="3" t="s">
        <v>74</v>
      </c>
      <c r="AA862" s="3" t="s">
        <v>51</v>
      </c>
      <c r="AB862" s="3" t="s">
        <v>52</v>
      </c>
      <c r="AC862" s="3" t="s">
        <v>75</v>
      </c>
    </row>
    <row r="863" spans="1:29" x14ac:dyDescent="0.25">
      <c r="A863" t="str">
        <f>VLOOKUP(AC863,'CORRELAÇÃO UNIDADES'!A:B,2,0)</f>
        <v>PROINFRA</v>
      </c>
      <c r="B863">
        <f t="shared" si="13"/>
        <v>3</v>
      </c>
      <c r="C863" s="2">
        <v>655774275</v>
      </c>
      <c r="D863" s="2">
        <v>109978</v>
      </c>
      <c r="E863" s="3" t="s">
        <v>39</v>
      </c>
      <c r="F863" s="4">
        <v>43906.589473877313</v>
      </c>
      <c r="G863" s="3" t="s">
        <v>142</v>
      </c>
      <c r="H863" s="3" t="s">
        <v>41</v>
      </c>
      <c r="I863" s="3" t="s">
        <v>136</v>
      </c>
      <c r="J863" s="3" t="s">
        <v>43</v>
      </c>
      <c r="K863" s="2">
        <v>2011</v>
      </c>
      <c r="L863" s="2">
        <v>395326</v>
      </c>
      <c r="M863" s="3" t="s">
        <v>463</v>
      </c>
      <c r="N863" s="3" t="s">
        <v>45</v>
      </c>
      <c r="O863" s="3" t="s">
        <v>84</v>
      </c>
      <c r="P863" s="5">
        <v>3</v>
      </c>
      <c r="Q863" s="6">
        <v>4.71</v>
      </c>
      <c r="R863" s="2">
        <v>111825</v>
      </c>
      <c r="S863" s="2">
        <v>10</v>
      </c>
      <c r="T863" s="7">
        <v>3.33</v>
      </c>
      <c r="U863" s="8">
        <v>14.13</v>
      </c>
      <c r="V863" s="2">
        <v>11396534</v>
      </c>
      <c r="W863" s="3" t="s">
        <v>72</v>
      </c>
      <c r="X863" s="3" t="s">
        <v>48</v>
      </c>
      <c r="Y863" s="3" t="s">
        <v>73</v>
      </c>
      <c r="Z863" s="3" t="s">
        <v>74</v>
      </c>
      <c r="AA863" s="3" t="s">
        <v>51</v>
      </c>
      <c r="AB863" s="3" t="s">
        <v>52</v>
      </c>
      <c r="AC863" s="3" t="s">
        <v>75</v>
      </c>
    </row>
    <row r="864" spans="1:29" x14ac:dyDescent="0.25">
      <c r="A864" t="str">
        <f>VLOOKUP(AC864,'CORRELAÇÃO UNIDADES'!A:B,2,0)</f>
        <v>PROINFRA</v>
      </c>
      <c r="B864">
        <f t="shared" si="13"/>
        <v>3</v>
      </c>
      <c r="C864" s="2">
        <v>655775861</v>
      </c>
      <c r="D864" s="2">
        <v>109978</v>
      </c>
      <c r="E864" s="3" t="s">
        <v>39</v>
      </c>
      <c r="F864" s="4">
        <v>43906.590677037035</v>
      </c>
      <c r="G864" s="3" t="s">
        <v>150</v>
      </c>
      <c r="H864" s="3" t="s">
        <v>41</v>
      </c>
      <c r="I864" s="3" t="s">
        <v>131</v>
      </c>
      <c r="J864" s="3" t="s">
        <v>43</v>
      </c>
      <c r="K864" s="2">
        <v>2016</v>
      </c>
      <c r="L864" s="2">
        <v>395326</v>
      </c>
      <c r="M864" s="3" t="s">
        <v>463</v>
      </c>
      <c r="N864" s="3" t="s">
        <v>45</v>
      </c>
      <c r="O864" s="3" t="s">
        <v>84</v>
      </c>
      <c r="P864" s="5">
        <v>3</v>
      </c>
      <c r="Q864" s="6">
        <v>4.71</v>
      </c>
      <c r="R864" s="2">
        <v>111825</v>
      </c>
      <c r="S864" s="2">
        <v>10</v>
      </c>
      <c r="T864" s="7">
        <v>3.33</v>
      </c>
      <c r="U864" s="8">
        <v>14.13</v>
      </c>
      <c r="V864" s="2">
        <v>11396534</v>
      </c>
      <c r="W864" s="3" t="s">
        <v>72</v>
      </c>
      <c r="X864" s="3" t="s">
        <v>48</v>
      </c>
      <c r="Y864" s="3" t="s">
        <v>73</v>
      </c>
      <c r="Z864" s="3" t="s">
        <v>74</v>
      </c>
      <c r="AA864" s="3" t="s">
        <v>51</v>
      </c>
      <c r="AB864" s="3" t="s">
        <v>52</v>
      </c>
      <c r="AC864" s="3" t="s">
        <v>75</v>
      </c>
    </row>
    <row r="865" spans="1:29" x14ac:dyDescent="0.25">
      <c r="A865" t="str">
        <f>VLOOKUP(AC865,'CORRELAÇÃO UNIDADES'!A:B,2,0)</f>
        <v>PROINFRA</v>
      </c>
      <c r="B865">
        <f t="shared" si="13"/>
        <v>3</v>
      </c>
      <c r="C865" s="2">
        <v>655774700</v>
      </c>
      <c r="D865" s="2">
        <v>109978</v>
      </c>
      <c r="E865" s="3" t="s">
        <v>39</v>
      </c>
      <c r="F865" s="4">
        <v>43906.591188726852</v>
      </c>
      <c r="G865" s="3" t="s">
        <v>152</v>
      </c>
      <c r="H865" s="3" t="s">
        <v>41</v>
      </c>
      <c r="I865" s="3" t="s">
        <v>131</v>
      </c>
      <c r="J865" s="3" t="s">
        <v>43</v>
      </c>
      <c r="K865" s="2">
        <v>2016</v>
      </c>
      <c r="L865" s="2">
        <v>395326</v>
      </c>
      <c r="M865" s="3" t="s">
        <v>463</v>
      </c>
      <c r="N865" s="3" t="s">
        <v>45</v>
      </c>
      <c r="O865" s="3" t="s">
        <v>84</v>
      </c>
      <c r="P865" s="5">
        <v>3</v>
      </c>
      <c r="Q865" s="6">
        <v>4.71</v>
      </c>
      <c r="R865" s="2">
        <v>111825</v>
      </c>
      <c r="S865" s="2">
        <v>10</v>
      </c>
      <c r="T865" s="7">
        <v>3.33</v>
      </c>
      <c r="U865" s="8">
        <v>14.13</v>
      </c>
      <c r="V865" s="2">
        <v>11396534</v>
      </c>
      <c r="W865" s="3" t="s">
        <v>72</v>
      </c>
      <c r="X865" s="3" t="s">
        <v>48</v>
      </c>
      <c r="Y865" s="3" t="s">
        <v>73</v>
      </c>
      <c r="Z865" s="3" t="s">
        <v>74</v>
      </c>
      <c r="AA865" s="3" t="s">
        <v>51</v>
      </c>
      <c r="AB865" s="3" t="s">
        <v>52</v>
      </c>
      <c r="AC865" s="3" t="s">
        <v>75</v>
      </c>
    </row>
    <row r="866" spans="1:29" x14ac:dyDescent="0.25">
      <c r="A866" t="str">
        <f>VLOOKUP(AC866,'CORRELAÇÃO UNIDADES'!A:B,2,0)</f>
        <v>DTCC</v>
      </c>
      <c r="B866">
        <f t="shared" si="13"/>
        <v>3</v>
      </c>
      <c r="C866" s="2">
        <v>655776011</v>
      </c>
      <c r="D866" s="2">
        <v>109978</v>
      </c>
      <c r="E866" s="3" t="s">
        <v>39</v>
      </c>
      <c r="F866" s="4">
        <v>43906.592042939817</v>
      </c>
      <c r="G866" s="3" t="s">
        <v>127</v>
      </c>
      <c r="H866" s="3" t="s">
        <v>41</v>
      </c>
      <c r="I866" s="3" t="s">
        <v>65</v>
      </c>
      <c r="J866" s="3" t="s">
        <v>128</v>
      </c>
      <c r="K866" s="2">
        <v>2009</v>
      </c>
      <c r="L866" s="2">
        <v>395326</v>
      </c>
      <c r="M866" s="3" t="s">
        <v>463</v>
      </c>
      <c r="N866" s="3" t="s">
        <v>45</v>
      </c>
      <c r="O866" s="3" t="s">
        <v>84</v>
      </c>
      <c r="P866" s="5">
        <v>33.799999999999997</v>
      </c>
      <c r="Q866" s="6">
        <v>3.55</v>
      </c>
      <c r="R866" s="2">
        <v>122478</v>
      </c>
      <c r="S866" s="2">
        <v>655</v>
      </c>
      <c r="T866" s="7">
        <v>19.38</v>
      </c>
      <c r="U866" s="8">
        <v>120</v>
      </c>
      <c r="V866" s="2">
        <v>11396534</v>
      </c>
      <c r="W866" s="3" t="s">
        <v>72</v>
      </c>
      <c r="X866" s="3" t="s">
        <v>48</v>
      </c>
      <c r="Y866" s="3" t="s">
        <v>73</v>
      </c>
      <c r="Z866" s="3" t="s">
        <v>74</v>
      </c>
      <c r="AA866" s="3" t="s">
        <v>51</v>
      </c>
      <c r="AB866" s="3" t="s">
        <v>52</v>
      </c>
      <c r="AC866" s="3" t="s">
        <v>53</v>
      </c>
    </row>
    <row r="867" spans="1:29" x14ac:dyDescent="0.25">
      <c r="A867" t="str">
        <f>VLOOKUP(AC867,'CORRELAÇÃO UNIDADES'!A:B,2,0)</f>
        <v>DTCC</v>
      </c>
      <c r="B867">
        <f t="shared" si="13"/>
        <v>3</v>
      </c>
      <c r="C867" s="2">
        <v>655780406</v>
      </c>
      <c r="D867" s="2">
        <v>109978</v>
      </c>
      <c r="E867" s="3" t="s">
        <v>39</v>
      </c>
      <c r="F867" s="4">
        <v>43906.604419097224</v>
      </c>
      <c r="G867" s="3" t="s">
        <v>324</v>
      </c>
      <c r="H867" s="3" t="s">
        <v>41</v>
      </c>
      <c r="I867" s="3" t="s">
        <v>60</v>
      </c>
      <c r="J867" s="3" t="s">
        <v>325</v>
      </c>
      <c r="K867" s="2">
        <v>2012</v>
      </c>
      <c r="L867" s="2">
        <v>2041853</v>
      </c>
      <c r="M867" s="3" t="s">
        <v>66</v>
      </c>
      <c r="N867" s="3" t="s">
        <v>45</v>
      </c>
      <c r="O867" s="3" t="s">
        <v>61</v>
      </c>
      <c r="P867" s="5">
        <v>304.95999999999998</v>
      </c>
      <c r="Q867" s="6">
        <v>4.0999999999999996</v>
      </c>
      <c r="R867" s="2">
        <v>85800</v>
      </c>
      <c r="S867" s="2">
        <v>335</v>
      </c>
      <c r="T867" s="7">
        <v>1.1000000000000001</v>
      </c>
      <c r="U867" s="8">
        <v>1250.03</v>
      </c>
      <c r="V867" s="2">
        <v>9895191</v>
      </c>
      <c r="W867" s="3" t="s">
        <v>47</v>
      </c>
      <c r="X867" s="3" t="s">
        <v>48</v>
      </c>
      <c r="Y867" s="3" t="s">
        <v>49</v>
      </c>
      <c r="Z867" s="3" t="s">
        <v>50</v>
      </c>
      <c r="AA867" s="3" t="s">
        <v>51</v>
      </c>
      <c r="AB867" s="3" t="s">
        <v>52</v>
      </c>
      <c r="AC867" s="3" t="s">
        <v>53</v>
      </c>
    </row>
    <row r="868" spans="1:29" x14ac:dyDescent="0.25">
      <c r="A868" t="str">
        <f>VLOOKUP(AC868,'CORRELAÇÃO UNIDADES'!A:B,2,0)</f>
        <v>DTCC</v>
      </c>
      <c r="B868">
        <f t="shared" si="13"/>
        <v>3</v>
      </c>
      <c r="C868" s="2">
        <v>655780954</v>
      </c>
      <c r="D868" s="2">
        <v>109978</v>
      </c>
      <c r="E868" s="3" t="s">
        <v>39</v>
      </c>
      <c r="F868" s="4">
        <v>43906.606238229164</v>
      </c>
      <c r="G868" s="3" t="s">
        <v>124</v>
      </c>
      <c r="H868" s="3" t="s">
        <v>41</v>
      </c>
      <c r="I868" s="3" t="s">
        <v>60</v>
      </c>
      <c r="J868" s="3" t="s">
        <v>125</v>
      </c>
      <c r="K868" s="2">
        <v>2011</v>
      </c>
      <c r="L868" s="2">
        <v>2041853</v>
      </c>
      <c r="M868" s="3" t="s">
        <v>66</v>
      </c>
      <c r="N868" s="3" t="s">
        <v>45</v>
      </c>
      <c r="O868" s="3" t="s">
        <v>61</v>
      </c>
      <c r="P868" s="5">
        <v>37.6</v>
      </c>
      <c r="Q868" s="6">
        <v>3.99</v>
      </c>
      <c r="R868" s="2">
        <v>160100</v>
      </c>
      <c r="S868" s="2">
        <v>68</v>
      </c>
      <c r="T868" s="7">
        <v>1.81</v>
      </c>
      <c r="U868" s="8">
        <v>150</v>
      </c>
      <c r="V868" s="2">
        <v>9895191</v>
      </c>
      <c r="W868" s="3" t="s">
        <v>47</v>
      </c>
      <c r="X868" s="3" t="s">
        <v>48</v>
      </c>
      <c r="Y868" s="3" t="s">
        <v>49</v>
      </c>
      <c r="Z868" s="3" t="s">
        <v>50</v>
      </c>
      <c r="AA868" s="3" t="s">
        <v>51</v>
      </c>
      <c r="AB868" s="3" t="s">
        <v>52</v>
      </c>
      <c r="AC868" s="3" t="s">
        <v>53</v>
      </c>
    </row>
    <row r="869" spans="1:29" x14ac:dyDescent="0.25">
      <c r="A869" t="str">
        <f>VLOOKUP(AC869,'CORRELAÇÃO UNIDADES'!A:B,2,0)</f>
        <v>DTCC</v>
      </c>
      <c r="B869">
        <f t="shared" si="13"/>
        <v>3</v>
      </c>
      <c r="C869" s="2">
        <v>655781175</v>
      </c>
      <c r="D869" s="2">
        <v>109978</v>
      </c>
      <c r="E869" s="3" t="s">
        <v>39</v>
      </c>
      <c r="F869" s="4">
        <v>43906.607042013886</v>
      </c>
      <c r="G869" s="3" t="s">
        <v>59</v>
      </c>
      <c r="H869" s="3" t="s">
        <v>41</v>
      </c>
      <c r="I869" s="3" t="s">
        <v>60</v>
      </c>
      <c r="J869" s="3" t="s">
        <v>43</v>
      </c>
      <c r="K869" s="2">
        <v>2011</v>
      </c>
      <c r="L869" s="2">
        <v>2041853</v>
      </c>
      <c r="M869" s="3" t="s">
        <v>66</v>
      </c>
      <c r="N869" s="3" t="s">
        <v>45</v>
      </c>
      <c r="O869" s="3" t="s">
        <v>61</v>
      </c>
      <c r="P869" s="5">
        <v>175.66</v>
      </c>
      <c r="Q869" s="6">
        <v>4.0999999999999996</v>
      </c>
      <c r="R869" s="2">
        <v>98200</v>
      </c>
      <c r="S869" s="2">
        <v>81</v>
      </c>
      <c r="T869" s="7">
        <v>0.46</v>
      </c>
      <c r="U869" s="8">
        <v>720.03</v>
      </c>
      <c r="V869" s="2">
        <v>9895191</v>
      </c>
      <c r="W869" s="3" t="s">
        <v>47</v>
      </c>
      <c r="X869" s="3" t="s">
        <v>48</v>
      </c>
      <c r="Y869" s="3" t="s">
        <v>49</v>
      </c>
      <c r="Z869" s="3" t="s">
        <v>50</v>
      </c>
      <c r="AA869" s="3" t="s">
        <v>51</v>
      </c>
      <c r="AB869" s="3" t="s">
        <v>52</v>
      </c>
      <c r="AC869" s="3" t="s">
        <v>53</v>
      </c>
    </row>
    <row r="870" spans="1:29" x14ac:dyDescent="0.25">
      <c r="A870" t="str">
        <f>VLOOKUP(AC870,'CORRELAÇÃO UNIDADES'!A:B,2,0)</f>
        <v>DTCC</v>
      </c>
      <c r="B870">
        <f t="shared" si="13"/>
        <v>3</v>
      </c>
      <c r="C870" s="2">
        <v>655789505</v>
      </c>
      <c r="D870" s="2">
        <v>109978</v>
      </c>
      <c r="E870" s="3" t="s">
        <v>39</v>
      </c>
      <c r="F870" s="4">
        <v>43906.635635601851</v>
      </c>
      <c r="G870" s="3" t="s">
        <v>160</v>
      </c>
      <c r="H870" s="3" t="s">
        <v>41</v>
      </c>
      <c r="I870" s="3" t="s">
        <v>161</v>
      </c>
      <c r="J870" s="3" t="s">
        <v>43</v>
      </c>
      <c r="K870" s="2">
        <v>2014</v>
      </c>
      <c r="L870" s="2">
        <v>395896</v>
      </c>
      <c r="M870" s="3" t="s">
        <v>83</v>
      </c>
      <c r="N870" s="3" t="s">
        <v>45</v>
      </c>
      <c r="O870" s="3" t="s">
        <v>84</v>
      </c>
      <c r="P870" s="5">
        <v>21.28</v>
      </c>
      <c r="Q870" s="6">
        <v>4.7</v>
      </c>
      <c r="R870" s="2">
        <v>122620</v>
      </c>
      <c r="S870" s="2">
        <v>229</v>
      </c>
      <c r="T870" s="7">
        <v>10.76</v>
      </c>
      <c r="U870" s="8">
        <v>100</v>
      </c>
      <c r="V870" s="2">
        <v>9895191</v>
      </c>
      <c r="W870" s="3" t="s">
        <v>47</v>
      </c>
      <c r="X870" s="3" t="s">
        <v>48</v>
      </c>
      <c r="Y870" s="3" t="s">
        <v>49</v>
      </c>
      <c r="Z870" s="3" t="s">
        <v>50</v>
      </c>
      <c r="AA870" s="3" t="s">
        <v>51</v>
      </c>
      <c r="AB870" s="3" t="s">
        <v>52</v>
      </c>
      <c r="AC870" s="3" t="s">
        <v>53</v>
      </c>
    </row>
    <row r="871" spans="1:29" x14ac:dyDescent="0.25">
      <c r="A871" t="str">
        <f>VLOOKUP(AC871,'CORRELAÇÃO UNIDADES'!A:B,2,0)</f>
        <v>DTCC</v>
      </c>
      <c r="B871">
        <f t="shared" si="13"/>
        <v>3</v>
      </c>
      <c r="C871" s="2">
        <v>655792943</v>
      </c>
      <c r="D871" s="2">
        <v>109978</v>
      </c>
      <c r="E871" s="3" t="s">
        <v>39</v>
      </c>
      <c r="F871" s="4">
        <v>43906.640829976852</v>
      </c>
      <c r="G871" s="3" t="s">
        <v>98</v>
      </c>
      <c r="H871" s="3" t="s">
        <v>41</v>
      </c>
      <c r="I871" s="3" t="s">
        <v>81</v>
      </c>
      <c r="J871" s="3" t="s">
        <v>99</v>
      </c>
      <c r="K871" s="2">
        <v>2014</v>
      </c>
      <c r="L871" s="2">
        <v>395896</v>
      </c>
      <c r="M871" s="3" t="s">
        <v>83</v>
      </c>
      <c r="N871" s="3" t="s">
        <v>45</v>
      </c>
      <c r="O871" s="3" t="s">
        <v>84</v>
      </c>
      <c r="P871" s="5">
        <v>7.67</v>
      </c>
      <c r="Q871" s="6">
        <v>4.7</v>
      </c>
      <c r="R871" s="2">
        <v>51220</v>
      </c>
      <c r="S871" s="2">
        <v>522</v>
      </c>
      <c r="T871" s="7">
        <v>68.06</v>
      </c>
      <c r="U871" s="8">
        <v>36.03</v>
      </c>
      <c r="V871" s="2">
        <v>9895191</v>
      </c>
      <c r="W871" s="3" t="s">
        <v>47</v>
      </c>
      <c r="X871" s="3" t="s">
        <v>48</v>
      </c>
      <c r="Y871" s="3" t="s">
        <v>49</v>
      </c>
      <c r="Z871" s="3" t="s">
        <v>50</v>
      </c>
      <c r="AA871" s="3" t="s">
        <v>51</v>
      </c>
      <c r="AB871" s="3" t="s">
        <v>52</v>
      </c>
      <c r="AC871" s="3" t="s">
        <v>53</v>
      </c>
    </row>
    <row r="872" spans="1:29" x14ac:dyDescent="0.25">
      <c r="A872" t="str">
        <f>VLOOKUP(AC872,'CORRELAÇÃO UNIDADES'!A:B,2,0)</f>
        <v>PROINFRA</v>
      </c>
      <c r="B872">
        <f t="shared" si="13"/>
        <v>3</v>
      </c>
      <c r="C872" s="2">
        <v>655793898</v>
      </c>
      <c r="D872" s="2">
        <v>109978</v>
      </c>
      <c r="E872" s="3" t="s">
        <v>39</v>
      </c>
      <c r="F872" s="4">
        <v>43906.644470254629</v>
      </c>
      <c r="G872" s="3" t="s">
        <v>264</v>
      </c>
      <c r="H872" s="3" t="s">
        <v>41</v>
      </c>
      <c r="I872" s="3" t="s">
        <v>81</v>
      </c>
      <c r="J872" s="3" t="s">
        <v>265</v>
      </c>
      <c r="K872" s="2">
        <v>2014</v>
      </c>
      <c r="L872" s="2">
        <v>395896</v>
      </c>
      <c r="M872" s="3" t="s">
        <v>83</v>
      </c>
      <c r="N872" s="3" t="s">
        <v>45</v>
      </c>
      <c r="O872" s="3" t="s">
        <v>84</v>
      </c>
      <c r="P872" s="5">
        <v>8.1</v>
      </c>
      <c r="Q872" s="6">
        <v>4.7</v>
      </c>
      <c r="R872" s="2">
        <v>79122</v>
      </c>
      <c r="S872" s="2">
        <v>365</v>
      </c>
      <c r="T872" s="7">
        <v>45.06</v>
      </c>
      <c r="U872" s="8">
        <v>38.049999999999997</v>
      </c>
      <c r="V872" s="2">
        <v>9895191</v>
      </c>
      <c r="W872" s="3" t="s">
        <v>47</v>
      </c>
      <c r="X872" s="3" t="s">
        <v>48</v>
      </c>
      <c r="Y872" s="3" t="s">
        <v>49</v>
      </c>
      <c r="Z872" s="3" t="s">
        <v>50</v>
      </c>
      <c r="AA872" s="3" t="s">
        <v>51</v>
      </c>
      <c r="AB872" s="3" t="s">
        <v>52</v>
      </c>
      <c r="AC872" s="3" t="s">
        <v>85</v>
      </c>
    </row>
    <row r="873" spans="1:29" x14ac:dyDescent="0.25">
      <c r="A873" t="str">
        <f>VLOOKUP(AC873,'CORRELAÇÃO UNIDADES'!A:B,2,0)</f>
        <v>PROINFRA</v>
      </c>
      <c r="B873">
        <f t="shared" si="13"/>
        <v>3</v>
      </c>
      <c r="C873" s="2">
        <v>655794829</v>
      </c>
      <c r="D873" s="2">
        <v>109978</v>
      </c>
      <c r="E873" s="3" t="s">
        <v>39</v>
      </c>
      <c r="F873" s="4">
        <v>43906.646469976855</v>
      </c>
      <c r="G873" s="3" t="s">
        <v>183</v>
      </c>
      <c r="H873" s="3" t="s">
        <v>41</v>
      </c>
      <c r="I873" s="3" t="s">
        <v>81</v>
      </c>
      <c r="J873" s="3" t="s">
        <v>184</v>
      </c>
      <c r="K873" s="2">
        <v>2014</v>
      </c>
      <c r="L873" s="2">
        <v>395896</v>
      </c>
      <c r="M873" s="3" t="s">
        <v>83</v>
      </c>
      <c r="N873" s="3" t="s">
        <v>45</v>
      </c>
      <c r="O873" s="3" t="s">
        <v>84</v>
      </c>
      <c r="P873" s="5">
        <v>8.51</v>
      </c>
      <c r="Q873" s="6">
        <v>4.7</v>
      </c>
      <c r="R873" s="2">
        <v>70510</v>
      </c>
      <c r="S873" s="2">
        <v>190</v>
      </c>
      <c r="T873" s="7">
        <v>22.33</v>
      </c>
      <c r="U873" s="8">
        <v>40</v>
      </c>
      <c r="V873" s="2">
        <v>9895191</v>
      </c>
      <c r="W873" s="3" t="s">
        <v>47</v>
      </c>
      <c r="X873" s="3" t="s">
        <v>48</v>
      </c>
      <c r="Y873" s="3" t="s">
        <v>49</v>
      </c>
      <c r="Z873" s="3" t="s">
        <v>50</v>
      </c>
      <c r="AA873" s="3" t="s">
        <v>51</v>
      </c>
      <c r="AB873" s="3" t="s">
        <v>52</v>
      </c>
      <c r="AC873" s="3" t="s">
        <v>85</v>
      </c>
    </row>
    <row r="874" spans="1:29" x14ac:dyDescent="0.25">
      <c r="A874" t="str">
        <f>VLOOKUP(AC874,'CORRELAÇÃO UNIDADES'!A:B,2,0)</f>
        <v>DTCC</v>
      </c>
      <c r="B874">
        <f t="shared" si="13"/>
        <v>3</v>
      </c>
      <c r="C874" s="2">
        <v>655794710</v>
      </c>
      <c r="D874" s="2">
        <v>109978</v>
      </c>
      <c r="E874" s="3" t="s">
        <v>39</v>
      </c>
      <c r="F874" s="4">
        <v>43906.647922256947</v>
      </c>
      <c r="G874" s="3" t="s">
        <v>93</v>
      </c>
      <c r="H874" s="3" t="s">
        <v>41</v>
      </c>
      <c r="I874" s="3" t="s">
        <v>81</v>
      </c>
      <c r="J874" s="3" t="s">
        <v>43</v>
      </c>
      <c r="K874" s="2">
        <v>2014</v>
      </c>
      <c r="L874" s="2">
        <v>395896</v>
      </c>
      <c r="M874" s="3" t="s">
        <v>83</v>
      </c>
      <c r="N874" s="3" t="s">
        <v>45</v>
      </c>
      <c r="O874" s="3" t="s">
        <v>84</v>
      </c>
      <c r="P874" s="5">
        <v>7.03</v>
      </c>
      <c r="Q874" s="6">
        <v>4.7</v>
      </c>
      <c r="R874" s="2">
        <v>43544</v>
      </c>
      <c r="S874" s="2">
        <v>280</v>
      </c>
      <c r="T874" s="7">
        <v>39.83</v>
      </c>
      <c r="U874" s="8">
        <v>33.03</v>
      </c>
      <c r="V874" s="2">
        <v>9895191</v>
      </c>
      <c r="W874" s="3" t="s">
        <v>47</v>
      </c>
      <c r="X874" s="3" t="s">
        <v>48</v>
      </c>
      <c r="Y874" s="3" t="s">
        <v>49</v>
      </c>
      <c r="Z874" s="3" t="s">
        <v>50</v>
      </c>
      <c r="AA874" s="3" t="s">
        <v>51</v>
      </c>
      <c r="AB874" s="3" t="s">
        <v>52</v>
      </c>
      <c r="AC874" s="3" t="s">
        <v>53</v>
      </c>
    </row>
    <row r="875" spans="1:29" x14ac:dyDescent="0.25">
      <c r="A875" t="str">
        <f>VLOOKUP(AC875,'CORRELAÇÃO UNIDADES'!A:B,2,0)</f>
        <v>DTCC</v>
      </c>
      <c r="B875">
        <f t="shared" si="13"/>
        <v>3</v>
      </c>
      <c r="C875" s="2">
        <v>655935615</v>
      </c>
      <c r="D875" s="2">
        <v>109978</v>
      </c>
      <c r="E875" s="3" t="s">
        <v>39</v>
      </c>
      <c r="F875" s="4">
        <v>43907.387909675926</v>
      </c>
      <c r="G875" s="3" t="s">
        <v>195</v>
      </c>
      <c r="H875" s="3" t="s">
        <v>41</v>
      </c>
      <c r="I875" s="3" t="s">
        <v>196</v>
      </c>
      <c r="J875" s="3" t="s">
        <v>197</v>
      </c>
      <c r="K875" s="2">
        <v>2009</v>
      </c>
      <c r="L875" s="2">
        <v>3892</v>
      </c>
      <c r="M875" s="3" t="s">
        <v>198</v>
      </c>
      <c r="N875" s="3" t="s">
        <v>45</v>
      </c>
      <c r="O875" s="3" t="s">
        <v>84</v>
      </c>
      <c r="P875" s="5">
        <v>31.92</v>
      </c>
      <c r="Q875" s="6">
        <v>4.7</v>
      </c>
      <c r="R875" s="2">
        <v>680484</v>
      </c>
      <c r="S875" s="2">
        <v>218</v>
      </c>
      <c r="T875" s="7">
        <v>6.83</v>
      </c>
      <c r="U875" s="8">
        <v>150</v>
      </c>
      <c r="V875" s="2">
        <v>9895191</v>
      </c>
      <c r="W875" s="3" t="s">
        <v>47</v>
      </c>
      <c r="X875" s="3" t="s">
        <v>48</v>
      </c>
      <c r="Y875" s="3" t="s">
        <v>49</v>
      </c>
      <c r="Z875" s="3" t="s">
        <v>50</v>
      </c>
      <c r="AA875" s="3" t="s">
        <v>51</v>
      </c>
      <c r="AB875" s="3" t="s">
        <v>52</v>
      </c>
      <c r="AC875" s="3" t="s">
        <v>53</v>
      </c>
    </row>
    <row r="876" spans="1:29" x14ac:dyDescent="0.25">
      <c r="A876" t="str">
        <f>VLOOKUP(AC876,'CORRELAÇÃO UNIDADES'!A:B,2,0)</f>
        <v>DTCC</v>
      </c>
      <c r="B876">
        <f t="shared" si="13"/>
        <v>3</v>
      </c>
      <c r="C876" s="2">
        <v>655940671</v>
      </c>
      <c r="D876" s="2">
        <v>109978</v>
      </c>
      <c r="E876" s="3" t="s">
        <v>39</v>
      </c>
      <c r="F876" s="4">
        <v>43907.404559675924</v>
      </c>
      <c r="G876" s="3" t="s">
        <v>40</v>
      </c>
      <c r="H876" s="3" t="s">
        <v>41</v>
      </c>
      <c r="I876" s="3" t="s">
        <v>329</v>
      </c>
      <c r="J876" s="3" t="s">
        <v>43</v>
      </c>
      <c r="K876" s="2">
        <v>2015</v>
      </c>
      <c r="L876" s="2">
        <v>2111789</v>
      </c>
      <c r="M876" s="3" t="s">
        <v>337</v>
      </c>
      <c r="N876" s="3" t="s">
        <v>45</v>
      </c>
      <c r="O876" s="3" t="s">
        <v>84</v>
      </c>
      <c r="P876" s="5">
        <v>31.92</v>
      </c>
      <c r="Q876" s="6">
        <v>4.7</v>
      </c>
      <c r="R876" s="2">
        <v>97753</v>
      </c>
      <c r="S876" s="2">
        <v>272</v>
      </c>
      <c r="T876" s="7">
        <v>8.52</v>
      </c>
      <c r="U876" s="8">
        <v>150</v>
      </c>
      <c r="V876" s="2">
        <v>9895191</v>
      </c>
      <c r="W876" s="3" t="s">
        <v>47</v>
      </c>
      <c r="X876" s="3" t="s">
        <v>48</v>
      </c>
      <c r="Y876" s="3" t="s">
        <v>49</v>
      </c>
      <c r="Z876" s="3" t="s">
        <v>50</v>
      </c>
      <c r="AA876" s="3" t="s">
        <v>51</v>
      </c>
      <c r="AB876" s="3" t="s">
        <v>52</v>
      </c>
      <c r="AC876" s="3" t="s">
        <v>53</v>
      </c>
    </row>
    <row r="877" spans="1:29" x14ac:dyDescent="0.25">
      <c r="A877" t="str">
        <f>VLOOKUP(AC877,'CORRELAÇÃO UNIDADES'!A:B,2,0)</f>
        <v>DTCC</v>
      </c>
      <c r="B877">
        <f t="shared" si="13"/>
        <v>3</v>
      </c>
      <c r="C877" s="2">
        <v>655947914</v>
      </c>
      <c r="D877" s="2">
        <v>109978</v>
      </c>
      <c r="E877" s="3" t="s">
        <v>39</v>
      </c>
      <c r="F877" s="4">
        <v>43907.422842280095</v>
      </c>
      <c r="G877" s="3" t="s">
        <v>124</v>
      </c>
      <c r="H877" s="3" t="s">
        <v>41</v>
      </c>
      <c r="I877" s="3" t="s">
        <v>60</v>
      </c>
      <c r="J877" s="3" t="s">
        <v>125</v>
      </c>
      <c r="K877" s="2">
        <v>2011</v>
      </c>
      <c r="L877" s="2">
        <v>3327</v>
      </c>
      <c r="M877" s="3" t="s">
        <v>334</v>
      </c>
      <c r="N877" s="3" t="s">
        <v>45</v>
      </c>
      <c r="O877" s="3" t="s">
        <v>61</v>
      </c>
      <c r="P877" s="5">
        <v>39.479999999999997</v>
      </c>
      <c r="Q877" s="6">
        <v>3.8</v>
      </c>
      <c r="R877" s="2">
        <v>160620</v>
      </c>
      <c r="S877" s="2">
        <v>520</v>
      </c>
      <c r="T877" s="7">
        <v>13.17</v>
      </c>
      <c r="U877" s="8">
        <v>150</v>
      </c>
      <c r="V877" s="2">
        <v>9895191</v>
      </c>
      <c r="W877" s="3" t="s">
        <v>47</v>
      </c>
      <c r="X877" s="3" t="s">
        <v>48</v>
      </c>
      <c r="Y877" s="3" t="s">
        <v>49</v>
      </c>
      <c r="Z877" s="3" t="s">
        <v>50</v>
      </c>
      <c r="AA877" s="3" t="s">
        <v>51</v>
      </c>
      <c r="AB877" s="3" t="s">
        <v>52</v>
      </c>
      <c r="AC877" s="3" t="s">
        <v>53</v>
      </c>
    </row>
    <row r="878" spans="1:29" x14ac:dyDescent="0.25">
      <c r="A878" t="str">
        <f>VLOOKUP(AC878,'CORRELAÇÃO UNIDADES'!A:B,2,0)</f>
        <v>DTCC</v>
      </c>
      <c r="B878">
        <f t="shared" si="13"/>
        <v>3</v>
      </c>
      <c r="C878" s="2">
        <v>655961077</v>
      </c>
      <c r="D878" s="2">
        <v>109978</v>
      </c>
      <c r="E878" s="3" t="s">
        <v>39</v>
      </c>
      <c r="F878" s="4">
        <v>43907.469806782407</v>
      </c>
      <c r="G878" s="3" t="s">
        <v>666</v>
      </c>
      <c r="H878" s="3" t="s">
        <v>41</v>
      </c>
      <c r="I878" s="3" t="s">
        <v>667</v>
      </c>
      <c r="J878" s="3" t="s">
        <v>668</v>
      </c>
      <c r="K878" s="2">
        <v>2011</v>
      </c>
      <c r="L878" s="2">
        <v>1006030</v>
      </c>
      <c r="M878" s="3" t="s">
        <v>533</v>
      </c>
      <c r="N878" s="3" t="s">
        <v>45</v>
      </c>
      <c r="O878" s="3" t="s">
        <v>61</v>
      </c>
      <c r="P878" s="5">
        <v>34.68</v>
      </c>
      <c r="Q878" s="6">
        <v>3.8</v>
      </c>
      <c r="R878" s="2">
        <v>171884</v>
      </c>
      <c r="S878" s="2">
        <v>294</v>
      </c>
      <c r="T878" s="7">
        <v>8.48</v>
      </c>
      <c r="U878" s="8">
        <v>131.79</v>
      </c>
      <c r="V878" s="2">
        <v>9895191</v>
      </c>
      <c r="W878" s="3" t="s">
        <v>47</v>
      </c>
      <c r="X878" s="3" t="s">
        <v>48</v>
      </c>
      <c r="Y878" s="3" t="s">
        <v>49</v>
      </c>
      <c r="Z878" s="3" t="s">
        <v>50</v>
      </c>
      <c r="AA878" s="3" t="s">
        <v>51</v>
      </c>
      <c r="AB878" s="3" t="s">
        <v>52</v>
      </c>
      <c r="AC878" s="3" t="s">
        <v>53</v>
      </c>
    </row>
    <row r="879" spans="1:29" x14ac:dyDescent="0.25">
      <c r="A879" t="str">
        <f>VLOOKUP(AC879,'CORRELAÇÃO UNIDADES'!A:B,2,0)</f>
        <v>DTCC</v>
      </c>
      <c r="B879">
        <f t="shared" si="13"/>
        <v>3</v>
      </c>
      <c r="C879" s="2">
        <v>655981443</v>
      </c>
      <c r="D879" s="2">
        <v>109978</v>
      </c>
      <c r="E879" s="3" t="s">
        <v>39</v>
      </c>
      <c r="F879" s="4">
        <v>43907.557662881947</v>
      </c>
      <c r="G879" s="3" t="s">
        <v>115</v>
      </c>
      <c r="H879" s="3" t="s">
        <v>41</v>
      </c>
      <c r="I879" s="3" t="s">
        <v>116</v>
      </c>
      <c r="J879" s="3" t="s">
        <v>43</v>
      </c>
      <c r="K879" s="2">
        <v>2007</v>
      </c>
      <c r="L879" s="2">
        <v>140502</v>
      </c>
      <c r="M879" s="3" t="s">
        <v>464</v>
      </c>
      <c r="N879" s="3" t="s">
        <v>45</v>
      </c>
      <c r="O879" s="3" t="s">
        <v>61</v>
      </c>
      <c r="P879" s="5">
        <v>73.27</v>
      </c>
      <c r="Q879" s="6">
        <v>3.8</v>
      </c>
      <c r="R879" s="2">
        <v>316873</v>
      </c>
      <c r="S879" s="2">
        <v>764</v>
      </c>
      <c r="T879" s="7">
        <v>10.43</v>
      </c>
      <c r="U879" s="8">
        <v>278.35000000000002</v>
      </c>
      <c r="V879" s="2">
        <v>9895191</v>
      </c>
      <c r="W879" s="3" t="s">
        <v>47</v>
      </c>
      <c r="X879" s="3" t="s">
        <v>48</v>
      </c>
      <c r="Y879" s="3" t="s">
        <v>49</v>
      </c>
      <c r="Z879" s="3" t="s">
        <v>50</v>
      </c>
      <c r="AA879" s="3" t="s">
        <v>51</v>
      </c>
      <c r="AB879" s="3" t="s">
        <v>52</v>
      </c>
      <c r="AC879" s="3" t="s">
        <v>53</v>
      </c>
    </row>
    <row r="880" spans="1:29" x14ac:dyDescent="0.25">
      <c r="A880" t="str">
        <f>VLOOKUP(AC880,'CORRELAÇÃO UNIDADES'!A:B,2,0)</f>
        <v>DTCC</v>
      </c>
      <c r="B880">
        <f t="shared" si="13"/>
        <v>3</v>
      </c>
      <c r="C880" s="2">
        <v>655997221</v>
      </c>
      <c r="D880" s="2">
        <v>109978</v>
      </c>
      <c r="E880" s="3" t="s">
        <v>39</v>
      </c>
      <c r="F880" s="4">
        <v>43907.592672256942</v>
      </c>
      <c r="G880" s="3" t="s">
        <v>362</v>
      </c>
      <c r="H880" s="3" t="s">
        <v>41</v>
      </c>
      <c r="I880" s="3" t="s">
        <v>363</v>
      </c>
      <c r="J880" s="3" t="s">
        <v>364</v>
      </c>
      <c r="K880" s="2">
        <v>2007</v>
      </c>
      <c r="L880" s="2">
        <v>68775056</v>
      </c>
      <c r="M880" s="3" t="s">
        <v>174</v>
      </c>
      <c r="N880" s="3" t="s">
        <v>45</v>
      </c>
      <c r="O880" s="3" t="s">
        <v>61</v>
      </c>
      <c r="P880" s="5">
        <v>34.22</v>
      </c>
      <c r="Q880" s="6">
        <v>3.8</v>
      </c>
      <c r="R880" s="2">
        <v>273547</v>
      </c>
      <c r="S880" s="2">
        <v>229</v>
      </c>
      <c r="T880" s="7">
        <v>6.69</v>
      </c>
      <c r="U880" s="8">
        <v>130</v>
      </c>
      <c r="V880" s="2">
        <v>9895191</v>
      </c>
      <c r="W880" s="3" t="s">
        <v>47</v>
      </c>
      <c r="X880" s="3" t="s">
        <v>48</v>
      </c>
      <c r="Y880" s="3" t="s">
        <v>49</v>
      </c>
      <c r="Z880" s="3" t="s">
        <v>50</v>
      </c>
      <c r="AA880" s="3" t="s">
        <v>51</v>
      </c>
      <c r="AB880" s="3" t="s">
        <v>52</v>
      </c>
      <c r="AC880" s="3" t="s">
        <v>53</v>
      </c>
    </row>
    <row r="881" spans="1:29" x14ac:dyDescent="0.25">
      <c r="A881" t="str">
        <f>VLOOKUP(AC881,'CORRELAÇÃO UNIDADES'!A:B,2,0)</f>
        <v>DTCC</v>
      </c>
      <c r="B881">
        <f t="shared" si="13"/>
        <v>3</v>
      </c>
      <c r="C881" s="2">
        <v>656000469</v>
      </c>
      <c r="D881" s="2">
        <v>109978</v>
      </c>
      <c r="E881" s="3" t="s">
        <v>39</v>
      </c>
      <c r="F881" s="4">
        <v>43907.610188148145</v>
      </c>
      <c r="G881" s="3" t="s">
        <v>258</v>
      </c>
      <c r="H881" s="3" t="s">
        <v>41</v>
      </c>
      <c r="I881" s="3" t="s">
        <v>65</v>
      </c>
      <c r="J881" s="3" t="s">
        <v>43</v>
      </c>
      <c r="K881" s="2">
        <v>2009</v>
      </c>
      <c r="L881" s="2">
        <v>2041833</v>
      </c>
      <c r="M881" s="3" t="s">
        <v>259</v>
      </c>
      <c r="N881" s="3" t="s">
        <v>45</v>
      </c>
      <c r="O881" s="3" t="s">
        <v>84</v>
      </c>
      <c r="P881" s="5">
        <v>31.92</v>
      </c>
      <c r="Q881" s="6">
        <v>4.7</v>
      </c>
      <c r="R881" s="2">
        <v>115554</v>
      </c>
      <c r="S881" s="2">
        <v>276</v>
      </c>
      <c r="T881" s="7">
        <v>8.65</v>
      </c>
      <c r="U881" s="8">
        <v>150</v>
      </c>
      <c r="V881" s="2">
        <v>9895191</v>
      </c>
      <c r="W881" s="3" t="s">
        <v>47</v>
      </c>
      <c r="X881" s="3" t="s">
        <v>48</v>
      </c>
      <c r="Y881" s="3" t="s">
        <v>49</v>
      </c>
      <c r="Z881" s="3" t="s">
        <v>50</v>
      </c>
      <c r="AA881" s="3" t="s">
        <v>51</v>
      </c>
      <c r="AB881" s="3" t="s">
        <v>52</v>
      </c>
      <c r="AC881" s="3" t="s">
        <v>53</v>
      </c>
    </row>
    <row r="882" spans="1:29" x14ac:dyDescent="0.25">
      <c r="A882" t="str">
        <f>VLOOKUP(AC882,'CORRELAÇÃO UNIDADES'!A:B,2,0)</f>
        <v>DTCC</v>
      </c>
      <c r="B882">
        <f t="shared" si="13"/>
        <v>3</v>
      </c>
      <c r="C882" s="2">
        <v>656067659</v>
      </c>
      <c r="D882" s="2">
        <v>109978</v>
      </c>
      <c r="E882" s="3" t="s">
        <v>39</v>
      </c>
      <c r="F882" s="4">
        <v>43907.820323912034</v>
      </c>
      <c r="G882" s="3" t="s">
        <v>556</v>
      </c>
      <c r="H882" s="3" t="s">
        <v>41</v>
      </c>
      <c r="I882" s="3" t="s">
        <v>553</v>
      </c>
      <c r="J882" s="3" t="s">
        <v>43</v>
      </c>
      <c r="K882" s="2">
        <v>2013</v>
      </c>
      <c r="L882" s="2">
        <v>1831</v>
      </c>
      <c r="M882" s="3" t="s">
        <v>444</v>
      </c>
      <c r="N882" s="3" t="s">
        <v>45</v>
      </c>
      <c r="O882" s="3" t="s">
        <v>61</v>
      </c>
      <c r="P882" s="5">
        <v>304.70999999999998</v>
      </c>
      <c r="Q882" s="6">
        <v>3.53</v>
      </c>
      <c r="R882" s="2">
        <v>148049</v>
      </c>
      <c r="S882" s="2">
        <v>437</v>
      </c>
      <c r="T882" s="7">
        <v>1.43</v>
      </c>
      <c r="U882" s="8">
        <v>1074.75</v>
      </c>
      <c r="V882" s="2">
        <v>7170947</v>
      </c>
      <c r="W882" s="3" t="s">
        <v>644</v>
      </c>
      <c r="X882" s="3" t="s">
        <v>48</v>
      </c>
      <c r="Y882" s="3" t="s">
        <v>659</v>
      </c>
      <c r="Z882" s="3" t="s">
        <v>74</v>
      </c>
      <c r="AA882" s="3" t="s">
        <v>51</v>
      </c>
      <c r="AB882" s="3" t="s">
        <v>52</v>
      </c>
      <c r="AC882" s="3" t="s">
        <v>53</v>
      </c>
    </row>
    <row r="883" spans="1:29" x14ac:dyDescent="0.25">
      <c r="A883" t="str">
        <f>VLOOKUP(AC883,'CORRELAÇÃO UNIDADES'!A:B,2,0)</f>
        <v>PROINFRA</v>
      </c>
      <c r="B883">
        <f t="shared" si="13"/>
        <v>3</v>
      </c>
      <c r="C883" s="2">
        <v>656115163</v>
      </c>
      <c r="D883" s="2">
        <v>109978</v>
      </c>
      <c r="E883" s="3" t="s">
        <v>39</v>
      </c>
      <c r="F883" s="4">
        <v>43908.342450925928</v>
      </c>
      <c r="G883" s="3" t="s">
        <v>356</v>
      </c>
      <c r="H883" s="3" t="s">
        <v>41</v>
      </c>
      <c r="I883" s="3" t="s">
        <v>357</v>
      </c>
      <c r="J883" s="3" t="s">
        <v>43</v>
      </c>
      <c r="K883" s="2">
        <v>2011</v>
      </c>
      <c r="L883" s="2">
        <v>11984333</v>
      </c>
      <c r="M883" s="3" t="s">
        <v>58</v>
      </c>
      <c r="N883" s="3" t="s">
        <v>45</v>
      </c>
      <c r="O883" s="3" t="s">
        <v>84</v>
      </c>
      <c r="P883" s="5">
        <v>49.17</v>
      </c>
      <c r="Q883" s="6">
        <v>4.7</v>
      </c>
      <c r="R883" s="2">
        <v>2</v>
      </c>
      <c r="S883" s="2">
        <v>1</v>
      </c>
      <c r="T883" s="7">
        <v>49.17</v>
      </c>
      <c r="U883" s="8">
        <v>231</v>
      </c>
      <c r="V883" s="2">
        <v>9895191</v>
      </c>
      <c r="W883" s="3" t="s">
        <v>47</v>
      </c>
      <c r="X883" s="3" t="s">
        <v>48</v>
      </c>
      <c r="Y883" s="3" t="s">
        <v>49</v>
      </c>
      <c r="Z883" s="3" t="s">
        <v>50</v>
      </c>
      <c r="AA883" s="3" t="s">
        <v>51</v>
      </c>
      <c r="AB883" s="3" t="s">
        <v>52</v>
      </c>
      <c r="AC883" s="3" t="s">
        <v>75</v>
      </c>
    </row>
    <row r="884" spans="1:29" x14ac:dyDescent="0.25">
      <c r="A884" t="str">
        <f>VLOOKUP(AC884,'CORRELAÇÃO UNIDADES'!A:B,2,0)</f>
        <v>PROINFRA</v>
      </c>
      <c r="B884">
        <f t="shared" si="13"/>
        <v>3</v>
      </c>
      <c r="C884" s="2">
        <v>656133605</v>
      </c>
      <c r="D884" s="2">
        <v>109978</v>
      </c>
      <c r="E884" s="3" t="s">
        <v>39</v>
      </c>
      <c r="F884" s="4">
        <v>43908.38688888889</v>
      </c>
      <c r="G884" s="3" t="s">
        <v>148</v>
      </c>
      <c r="H884" s="3" t="s">
        <v>41</v>
      </c>
      <c r="I884" s="3" t="s">
        <v>131</v>
      </c>
      <c r="J884" s="3" t="s">
        <v>43</v>
      </c>
      <c r="K884" s="2">
        <v>2012</v>
      </c>
      <c r="L884" s="2">
        <v>395326</v>
      </c>
      <c r="M884" s="3" t="s">
        <v>463</v>
      </c>
      <c r="N884" s="3" t="s">
        <v>45</v>
      </c>
      <c r="O884" s="3" t="s">
        <v>84</v>
      </c>
      <c r="P884" s="5">
        <v>3</v>
      </c>
      <c r="Q884" s="6">
        <v>4.68</v>
      </c>
      <c r="R884" s="2">
        <v>111830</v>
      </c>
      <c r="S884" s="2">
        <v>5</v>
      </c>
      <c r="T884" s="7">
        <v>1.67</v>
      </c>
      <c r="U884" s="8">
        <v>14.03</v>
      </c>
      <c r="V884" s="2">
        <v>11396534</v>
      </c>
      <c r="W884" s="3" t="s">
        <v>72</v>
      </c>
      <c r="X884" s="3" t="s">
        <v>48</v>
      </c>
      <c r="Y884" s="3" t="s">
        <v>73</v>
      </c>
      <c r="Z884" s="3" t="s">
        <v>74</v>
      </c>
      <c r="AA884" s="3" t="s">
        <v>51</v>
      </c>
      <c r="AB884" s="3" t="s">
        <v>52</v>
      </c>
      <c r="AC884" s="3" t="s">
        <v>75</v>
      </c>
    </row>
    <row r="885" spans="1:29" x14ac:dyDescent="0.25">
      <c r="A885" t="str">
        <f>VLOOKUP(AC885,'CORRELAÇÃO UNIDADES'!A:B,2,0)</f>
        <v>PROINFRA</v>
      </c>
      <c r="B885">
        <f t="shared" si="13"/>
        <v>3</v>
      </c>
      <c r="C885" s="2">
        <v>656133775</v>
      </c>
      <c r="D885" s="2">
        <v>109978</v>
      </c>
      <c r="E885" s="3" t="s">
        <v>39</v>
      </c>
      <c r="F885" s="4">
        <v>43908.38750597222</v>
      </c>
      <c r="G885" s="3" t="s">
        <v>130</v>
      </c>
      <c r="H885" s="3" t="s">
        <v>41</v>
      </c>
      <c r="I885" s="3" t="s">
        <v>131</v>
      </c>
      <c r="J885" s="3" t="s">
        <v>43</v>
      </c>
      <c r="K885" s="2">
        <v>2012</v>
      </c>
      <c r="L885" s="2">
        <v>395326</v>
      </c>
      <c r="M885" s="3" t="s">
        <v>463</v>
      </c>
      <c r="N885" s="3" t="s">
        <v>45</v>
      </c>
      <c r="O885" s="3" t="s">
        <v>84</v>
      </c>
      <c r="P885" s="5">
        <v>3</v>
      </c>
      <c r="Q885" s="6">
        <v>4.68</v>
      </c>
      <c r="R885" s="2">
        <v>111830</v>
      </c>
      <c r="S885" s="2">
        <v>5</v>
      </c>
      <c r="T885" s="7">
        <v>1.67</v>
      </c>
      <c r="U885" s="8">
        <v>14.03</v>
      </c>
      <c r="V885" s="2">
        <v>11396534</v>
      </c>
      <c r="W885" s="3" t="s">
        <v>72</v>
      </c>
      <c r="X885" s="3" t="s">
        <v>48</v>
      </c>
      <c r="Y885" s="3" t="s">
        <v>73</v>
      </c>
      <c r="Z885" s="3" t="s">
        <v>74</v>
      </c>
      <c r="AA885" s="3" t="s">
        <v>51</v>
      </c>
      <c r="AB885" s="3" t="s">
        <v>52</v>
      </c>
      <c r="AC885" s="3" t="s">
        <v>75</v>
      </c>
    </row>
    <row r="886" spans="1:29" x14ac:dyDescent="0.25">
      <c r="A886" t="str">
        <f>VLOOKUP(AC886,'CORRELAÇÃO UNIDADES'!A:B,2,0)</f>
        <v>PROINFRA</v>
      </c>
      <c r="B886">
        <f t="shared" si="13"/>
        <v>3</v>
      </c>
      <c r="C886" s="2">
        <v>656134162</v>
      </c>
      <c r="D886" s="2">
        <v>109978</v>
      </c>
      <c r="E886" s="3" t="s">
        <v>39</v>
      </c>
      <c r="F886" s="4">
        <v>43908.388429282408</v>
      </c>
      <c r="G886" s="3" t="s">
        <v>135</v>
      </c>
      <c r="H886" s="3" t="s">
        <v>41</v>
      </c>
      <c r="I886" s="3" t="s">
        <v>136</v>
      </c>
      <c r="J886" s="3" t="s">
        <v>43</v>
      </c>
      <c r="K886" s="2">
        <v>2011</v>
      </c>
      <c r="L886" s="2">
        <v>395326</v>
      </c>
      <c r="M886" s="3" t="s">
        <v>463</v>
      </c>
      <c r="N886" s="3" t="s">
        <v>45</v>
      </c>
      <c r="O886" s="3" t="s">
        <v>84</v>
      </c>
      <c r="P886" s="5">
        <v>3</v>
      </c>
      <c r="Q886" s="6">
        <v>4.68</v>
      </c>
      <c r="R886" s="2">
        <v>111830</v>
      </c>
      <c r="S886" s="2">
        <v>5</v>
      </c>
      <c r="T886" s="7">
        <v>1.67</v>
      </c>
      <c r="U886" s="8">
        <v>14.03</v>
      </c>
      <c r="V886" s="2">
        <v>11396534</v>
      </c>
      <c r="W886" s="3" t="s">
        <v>72</v>
      </c>
      <c r="X886" s="3" t="s">
        <v>48</v>
      </c>
      <c r="Y886" s="3" t="s">
        <v>73</v>
      </c>
      <c r="Z886" s="3" t="s">
        <v>74</v>
      </c>
      <c r="AA886" s="3" t="s">
        <v>51</v>
      </c>
      <c r="AB886" s="3" t="s">
        <v>52</v>
      </c>
      <c r="AC886" s="3" t="s">
        <v>75</v>
      </c>
    </row>
    <row r="887" spans="1:29" x14ac:dyDescent="0.25">
      <c r="A887" t="str">
        <f>VLOOKUP(AC887,'CORRELAÇÃO UNIDADES'!A:B,2,0)</f>
        <v>PROINFRA</v>
      </c>
      <c r="B887">
        <f t="shared" si="13"/>
        <v>3</v>
      </c>
      <c r="C887" s="2">
        <v>656134368</v>
      </c>
      <c r="D887" s="2">
        <v>109978</v>
      </c>
      <c r="E887" s="3" t="s">
        <v>39</v>
      </c>
      <c r="F887" s="4">
        <v>43908.389110601849</v>
      </c>
      <c r="G887" s="3" t="s">
        <v>138</v>
      </c>
      <c r="H887" s="3" t="s">
        <v>41</v>
      </c>
      <c r="I887" s="3" t="s">
        <v>131</v>
      </c>
      <c r="J887" s="3" t="s">
        <v>43</v>
      </c>
      <c r="K887" s="2">
        <v>2016</v>
      </c>
      <c r="L887" s="2">
        <v>395326</v>
      </c>
      <c r="M887" s="3" t="s">
        <v>463</v>
      </c>
      <c r="N887" s="3" t="s">
        <v>45</v>
      </c>
      <c r="O887" s="3" t="s">
        <v>84</v>
      </c>
      <c r="P887" s="5">
        <v>3</v>
      </c>
      <c r="Q887" s="6">
        <v>4.68</v>
      </c>
      <c r="R887" s="2">
        <v>111830</v>
      </c>
      <c r="S887" s="2">
        <v>5</v>
      </c>
      <c r="T887" s="7">
        <v>1.67</v>
      </c>
      <c r="U887" s="8">
        <v>14.03</v>
      </c>
      <c r="V887" s="2">
        <v>11396534</v>
      </c>
      <c r="W887" s="3" t="s">
        <v>72</v>
      </c>
      <c r="X887" s="3" t="s">
        <v>48</v>
      </c>
      <c r="Y887" s="3" t="s">
        <v>73</v>
      </c>
      <c r="Z887" s="3" t="s">
        <v>74</v>
      </c>
      <c r="AA887" s="3" t="s">
        <v>51</v>
      </c>
      <c r="AB887" s="3" t="s">
        <v>52</v>
      </c>
      <c r="AC887" s="3" t="s">
        <v>75</v>
      </c>
    </row>
    <row r="888" spans="1:29" x14ac:dyDescent="0.25">
      <c r="A888" t="str">
        <f>VLOOKUP(AC888,'CORRELAÇÃO UNIDADES'!A:B,2,0)</f>
        <v>PROINFRA</v>
      </c>
      <c r="B888">
        <f t="shared" si="13"/>
        <v>3</v>
      </c>
      <c r="C888" s="2">
        <v>656134576</v>
      </c>
      <c r="D888" s="2">
        <v>109978</v>
      </c>
      <c r="E888" s="3" t="s">
        <v>39</v>
      </c>
      <c r="F888" s="4">
        <v>43908.389842314813</v>
      </c>
      <c r="G888" s="3" t="s">
        <v>144</v>
      </c>
      <c r="H888" s="3" t="s">
        <v>41</v>
      </c>
      <c r="I888" s="3" t="s">
        <v>136</v>
      </c>
      <c r="J888" s="3" t="s">
        <v>43</v>
      </c>
      <c r="K888" s="2">
        <v>2011</v>
      </c>
      <c r="L888" s="2">
        <v>395326</v>
      </c>
      <c r="M888" s="3" t="s">
        <v>463</v>
      </c>
      <c r="N888" s="3" t="s">
        <v>45</v>
      </c>
      <c r="O888" s="3" t="s">
        <v>84</v>
      </c>
      <c r="P888" s="5">
        <v>3</v>
      </c>
      <c r="Q888" s="6">
        <v>4.68</v>
      </c>
      <c r="R888" s="2">
        <v>111830</v>
      </c>
      <c r="S888" s="2">
        <v>5</v>
      </c>
      <c r="T888" s="7">
        <v>1.67</v>
      </c>
      <c r="U888" s="8">
        <v>14.03</v>
      </c>
      <c r="V888" s="2">
        <v>11396534</v>
      </c>
      <c r="W888" s="3" t="s">
        <v>72</v>
      </c>
      <c r="X888" s="3" t="s">
        <v>48</v>
      </c>
      <c r="Y888" s="3" t="s">
        <v>73</v>
      </c>
      <c r="Z888" s="3" t="s">
        <v>74</v>
      </c>
      <c r="AA888" s="3" t="s">
        <v>51</v>
      </c>
      <c r="AB888" s="3" t="s">
        <v>52</v>
      </c>
      <c r="AC888" s="3" t="s">
        <v>75</v>
      </c>
    </row>
    <row r="889" spans="1:29" x14ac:dyDescent="0.25">
      <c r="A889" t="str">
        <f>VLOOKUP(AC889,'CORRELAÇÃO UNIDADES'!A:B,2,0)</f>
        <v>PROINFRA</v>
      </c>
      <c r="B889">
        <f t="shared" si="13"/>
        <v>3</v>
      </c>
      <c r="C889" s="2">
        <v>656135110</v>
      </c>
      <c r="D889" s="2">
        <v>109978</v>
      </c>
      <c r="E889" s="3" t="s">
        <v>39</v>
      </c>
      <c r="F889" s="4">
        <v>43908.391497256947</v>
      </c>
      <c r="G889" s="3" t="s">
        <v>140</v>
      </c>
      <c r="H889" s="3" t="s">
        <v>41</v>
      </c>
      <c r="I889" s="3" t="s">
        <v>131</v>
      </c>
      <c r="J889" s="3" t="s">
        <v>43</v>
      </c>
      <c r="K889" s="2">
        <v>2012</v>
      </c>
      <c r="L889" s="2">
        <v>395326</v>
      </c>
      <c r="M889" s="3" t="s">
        <v>463</v>
      </c>
      <c r="N889" s="3" t="s">
        <v>45</v>
      </c>
      <c r="O889" s="3" t="s">
        <v>84</v>
      </c>
      <c r="P889" s="5">
        <v>3</v>
      </c>
      <c r="Q889" s="6">
        <v>4.68</v>
      </c>
      <c r="R889" s="2">
        <v>111830</v>
      </c>
      <c r="S889" s="2">
        <v>5</v>
      </c>
      <c r="T889" s="7">
        <v>1.67</v>
      </c>
      <c r="U889" s="8">
        <v>14.03</v>
      </c>
      <c r="V889" s="2">
        <v>11396534</v>
      </c>
      <c r="W889" s="3" t="s">
        <v>72</v>
      </c>
      <c r="X889" s="3" t="s">
        <v>48</v>
      </c>
      <c r="Y889" s="3" t="s">
        <v>73</v>
      </c>
      <c r="Z889" s="3" t="s">
        <v>74</v>
      </c>
      <c r="AA889" s="3" t="s">
        <v>51</v>
      </c>
      <c r="AB889" s="3" t="s">
        <v>52</v>
      </c>
      <c r="AC889" s="3" t="s">
        <v>75</v>
      </c>
    </row>
    <row r="890" spans="1:29" x14ac:dyDescent="0.25">
      <c r="A890" t="str">
        <f>VLOOKUP(AC890,'CORRELAÇÃO UNIDADES'!A:B,2,0)</f>
        <v>PROINFRA</v>
      </c>
      <c r="B890">
        <f t="shared" si="13"/>
        <v>3</v>
      </c>
      <c r="C890" s="2">
        <v>656135279</v>
      </c>
      <c r="D890" s="2">
        <v>109978</v>
      </c>
      <c r="E890" s="3" t="s">
        <v>39</v>
      </c>
      <c r="F890" s="4">
        <v>43908.392069675923</v>
      </c>
      <c r="G890" s="3" t="s">
        <v>142</v>
      </c>
      <c r="H890" s="3" t="s">
        <v>41</v>
      </c>
      <c r="I890" s="3" t="s">
        <v>136</v>
      </c>
      <c r="J890" s="3" t="s">
        <v>43</v>
      </c>
      <c r="K890" s="2">
        <v>2011</v>
      </c>
      <c r="L890" s="2">
        <v>395326</v>
      </c>
      <c r="M890" s="3" t="s">
        <v>463</v>
      </c>
      <c r="N890" s="3" t="s">
        <v>45</v>
      </c>
      <c r="O890" s="3" t="s">
        <v>84</v>
      </c>
      <c r="P890" s="5">
        <v>3</v>
      </c>
      <c r="Q890" s="6">
        <v>4.68</v>
      </c>
      <c r="R890" s="2">
        <v>111830</v>
      </c>
      <c r="S890" s="2">
        <v>5</v>
      </c>
      <c r="T890" s="7">
        <v>1.67</v>
      </c>
      <c r="U890" s="8">
        <v>14.03</v>
      </c>
      <c r="V890" s="2">
        <v>11396534</v>
      </c>
      <c r="W890" s="3" t="s">
        <v>72</v>
      </c>
      <c r="X890" s="3" t="s">
        <v>48</v>
      </c>
      <c r="Y890" s="3" t="s">
        <v>73</v>
      </c>
      <c r="Z890" s="3" t="s">
        <v>74</v>
      </c>
      <c r="AA890" s="3" t="s">
        <v>51</v>
      </c>
      <c r="AB890" s="3" t="s">
        <v>52</v>
      </c>
      <c r="AC890" s="3" t="s">
        <v>75</v>
      </c>
    </row>
    <row r="891" spans="1:29" x14ac:dyDescent="0.25">
      <c r="A891" t="str">
        <f>VLOOKUP(AC891,'CORRELAÇÃO UNIDADES'!A:B,2,0)</f>
        <v>PROINFRA</v>
      </c>
      <c r="B891">
        <f t="shared" si="13"/>
        <v>3</v>
      </c>
      <c r="C891" s="2">
        <v>656135853</v>
      </c>
      <c r="D891" s="2">
        <v>109978</v>
      </c>
      <c r="E891" s="3" t="s">
        <v>39</v>
      </c>
      <c r="F891" s="4">
        <v>43908.392742777774</v>
      </c>
      <c r="G891" s="3" t="s">
        <v>150</v>
      </c>
      <c r="H891" s="3" t="s">
        <v>41</v>
      </c>
      <c r="I891" s="3" t="s">
        <v>131</v>
      </c>
      <c r="J891" s="3" t="s">
        <v>43</v>
      </c>
      <c r="K891" s="2">
        <v>2016</v>
      </c>
      <c r="L891" s="2">
        <v>395326</v>
      </c>
      <c r="M891" s="3" t="s">
        <v>463</v>
      </c>
      <c r="N891" s="3" t="s">
        <v>45</v>
      </c>
      <c r="O891" s="3" t="s">
        <v>84</v>
      </c>
      <c r="P891" s="5">
        <v>3</v>
      </c>
      <c r="Q891" s="6">
        <v>4.68</v>
      </c>
      <c r="R891" s="2">
        <v>111830</v>
      </c>
      <c r="S891" s="2">
        <v>5</v>
      </c>
      <c r="T891" s="7">
        <v>1.67</v>
      </c>
      <c r="U891" s="8">
        <v>14.03</v>
      </c>
      <c r="V891" s="2">
        <v>11396534</v>
      </c>
      <c r="W891" s="3" t="s">
        <v>72</v>
      </c>
      <c r="X891" s="3" t="s">
        <v>48</v>
      </c>
      <c r="Y891" s="3" t="s">
        <v>73</v>
      </c>
      <c r="Z891" s="3" t="s">
        <v>74</v>
      </c>
      <c r="AA891" s="3" t="s">
        <v>51</v>
      </c>
      <c r="AB891" s="3" t="s">
        <v>52</v>
      </c>
      <c r="AC891" s="3" t="s">
        <v>75</v>
      </c>
    </row>
    <row r="892" spans="1:29" x14ac:dyDescent="0.25">
      <c r="A892" t="str">
        <f>VLOOKUP(AC892,'CORRELAÇÃO UNIDADES'!A:B,2,0)</f>
        <v>PROINFRA</v>
      </c>
      <c r="B892">
        <f t="shared" si="13"/>
        <v>3</v>
      </c>
      <c r="C892" s="2">
        <v>656135730</v>
      </c>
      <c r="D892" s="2">
        <v>109978</v>
      </c>
      <c r="E892" s="3" t="s">
        <v>39</v>
      </c>
      <c r="F892" s="4">
        <v>43908.393578425923</v>
      </c>
      <c r="G892" s="3" t="s">
        <v>152</v>
      </c>
      <c r="H892" s="3" t="s">
        <v>41</v>
      </c>
      <c r="I892" s="3" t="s">
        <v>131</v>
      </c>
      <c r="J892" s="3" t="s">
        <v>43</v>
      </c>
      <c r="K892" s="2">
        <v>2016</v>
      </c>
      <c r="L892" s="2">
        <v>395326</v>
      </c>
      <c r="M892" s="3" t="s">
        <v>463</v>
      </c>
      <c r="N892" s="3" t="s">
        <v>45</v>
      </c>
      <c r="O892" s="3" t="s">
        <v>84</v>
      </c>
      <c r="P892" s="5">
        <v>3</v>
      </c>
      <c r="Q892" s="6">
        <v>4.68</v>
      </c>
      <c r="R892" s="2">
        <v>111830</v>
      </c>
      <c r="S892" s="2">
        <v>5</v>
      </c>
      <c r="T892" s="7">
        <v>1.67</v>
      </c>
      <c r="U892" s="8">
        <v>14.03</v>
      </c>
      <c r="V892" s="2">
        <v>11396534</v>
      </c>
      <c r="W892" s="3" t="s">
        <v>72</v>
      </c>
      <c r="X892" s="3" t="s">
        <v>48</v>
      </c>
      <c r="Y892" s="3" t="s">
        <v>73</v>
      </c>
      <c r="Z892" s="3" t="s">
        <v>74</v>
      </c>
      <c r="AA892" s="3" t="s">
        <v>51</v>
      </c>
      <c r="AB892" s="3" t="s">
        <v>52</v>
      </c>
      <c r="AC892" s="3" t="s">
        <v>75</v>
      </c>
    </row>
    <row r="893" spans="1:29" x14ac:dyDescent="0.25">
      <c r="A893" t="str">
        <f>VLOOKUP(AC893,'CORRELAÇÃO UNIDADES'!A:B,2,0)</f>
        <v>PROINFRA</v>
      </c>
      <c r="B893">
        <f t="shared" si="13"/>
        <v>3</v>
      </c>
      <c r="C893" s="2">
        <v>656135997</v>
      </c>
      <c r="D893" s="2">
        <v>109978</v>
      </c>
      <c r="E893" s="3" t="s">
        <v>39</v>
      </c>
      <c r="F893" s="4">
        <v>43908.394215347224</v>
      </c>
      <c r="G893" s="3" t="s">
        <v>146</v>
      </c>
      <c r="H893" s="3" t="s">
        <v>41</v>
      </c>
      <c r="I893" s="3" t="s">
        <v>131</v>
      </c>
      <c r="J893" s="3" t="s">
        <v>43</v>
      </c>
      <c r="K893" s="2">
        <v>2016</v>
      </c>
      <c r="L893" s="2">
        <v>395326</v>
      </c>
      <c r="M893" s="3" t="s">
        <v>463</v>
      </c>
      <c r="N893" s="3" t="s">
        <v>45</v>
      </c>
      <c r="O893" s="3" t="s">
        <v>84</v>
      </c>
      <c r="P893" s="5">
        <v>3</v>
      </c>
      <c r="Q893" s="6">
        <v>4.68</v>
      </c>
      <c r="R893" s="2">
        <v>111830</v>
      </c>
      <c r="S893" s="2">
        <v>5</v>
      </c>
      <c r="T893" s="7">
        <v>1.67</v>
      </c>
      <c r="U893" s="8">
        <v>14.03</v>
      </c>
      <c r="V893" s="2">
        <v>11396534</v>
      </c>
      <c r="W893" s="3" t="s">
        <v>72</v>
      </c>
      <c r="X893" s="3" t="s">
        <v>48</v>
      </c>
      <c r="Y893" s="3" t="s">
        <v>73</v>
      </c>
      <c r="Z893" s="3" t="s">
        <v>74</v>
      </c>
      <c r="AA893" s="3" t="s">
        <v>51</v>
      </c>
      <c r="AB893" s="3" t="s">
        <v>52</v>
      </c>
      <c r="AC893" s="3" t="s">
        <v>75</v>
      </c>
    </row>
    <row r="894" spans="1:29" x14ac:dyDescent="0.25">
      <c r="A894" t="str">
        <f>VLOOKUP(AC894,'CORRELAÇÃO UNIDADES'!A:B,2,0)</f>
        <v>PROINFRA</v>
      </c>
      <c r="B894">
        <f t="shared" si="13"/>
        <v>3</v>
      </c>
      <c r="C894" s="2">
        <v>656151956</v>
      </c>
      <c r="D894" s="2">
        <v>109978</v>
      </c>
      <c r="E894" s="3" t="s">
        <v>39</v>
      </c>
      <c r="F894" s="4">
        <v>43908.445416435185</v>
      </c>
      <c r="G894" s="3" t="s">
        <v>176</v>
      </c>
      <c r="H894" s="3" t="s">
        <v>41</v>
      </c>
      <c r="I894" s="3" t="s">
        <v>81</v>
      </c>
      <c r="J894" s="3" t="s">
        <v>177</v>
      </c>
      <c r="K894" s="2">
        <v>2014</v>
      </c>
      <c r="L894" s="2">
        <v>395918</v>
      </c>
      <c r="M894" s="3" t="s">
        <v>370</v>
      </c>
      <c r="N894" s="3" t="s">
        <v>45</v>
      </c>
      <c r="O894" s="3" t="s">
        <v>84</v>
      </c>
      <c r="P894" s="5">
        <v>8.52</v>
      </c>
      <c r="Q894" s="6">
        <v>4.6900000000000004</v>
      </c>
      <c r="R894" s="2">
        <v>82895</v>
      </c>
      <c r="S894" s="2">
        <v>5</v>
      </c>
      <c r="T894" s="7">
        <v>0.59</v>
      </c>
      <c r="U894" s="8">
        <v>40</v>
      </c>
      <c r="V894" s="2">
        <v>9895191</v>
      </c>
      <c r="W894" s="3" t="s">
        <v>47</v>
      </c>
      <c r="X894" s="3" t="s">
        <v>48</v>
      </c>
      <c r="Y894" s="3" t="s">
        <v>49</v>
      </c>
      <c r="Z894" s="3" t="s">
        <v>50</v>
      </c>
      <c r="AA894" s="3" t="s">
        <v>51</v>
      </c>
      <c r="AB894" s="3" t="s">
        <v>52</v>
      </c>
      <c r="AC894" s="3" t="s">
        <v>85</v>
      </c>
    </row>
    <row r="895" spans="1:29" x14ac:dyDescent="0.25">
      <c r="A895" t="str">
        <f>VLOOKUP(AC895,'CORRELAÇÃO UNIDADES'!A:B,2,0)</f>
        <v>PROINFRA</v>
      </c>
      <c r="B895">
        <f t="shared" si="13"/>
        <v>3</v>
      </c>
      <c r="C895" s="2">
        <v>656152146</v>
      </c>
      <c r="D895" s="2">
        <v>109978</v>
      </c>
      <c r="E895" s="3" t="s">
        <v>39</v>
      </c>
      <c r="F895" s="4">
        <v>43908.446322488424</v>
      </c>
      <c r="G895" s="3" t="s">
        <v>101</v>
      </c>
      <c r="H895" s="3" t="s">
        <v>41</v>
      </c>
      <c r="I895" s="3" t="s">
        <v>81</v>
      </c>
      <c r="J895" s="3" t="s">
        <v>102</v>
      </c>
      <c r="K895" s="2">
        <v>2014</v>
      </c>
      <c r="L895" s="2">
        <v>395918</v>
      </c>
      <c r="M895" s="3" t="s">
        <v>370</v>
      </c>
      <c r="N895" s="3" t="s">
        <v>45</v>
      </c>
      <c r="O895" s="3" t="s">
        <v>84</v>
      </c>
      <c r="P895" s="5">
        <v>6.8</v>
      </c>
      <c r="Q895" s="6">
        <v>4.7</v>
      </c>
      <c r="R895" s="2">
        <v>68940</v>
      </c>
      <c r="S895" s="2">
        <v>363</v>
      </c>
      <c r="T895" s="7">
        <v>53.38</v>
      </c>
      <c r="U895" s="8">
        <v>31.95</v>
      </c>
      <c r="V895" s="2">
        <v>9895191</v>
      </c>
      <c r="W895" s="3" t="s">
        <v>47</v>
      </c>
      <c r="X895" s="3" t="s">
        <v>48</v>
      </c>
      <c r="Y895" s="3" t="s">
        <v>49</v>
      </c>
      <c r="Z895" s="3" t="s">
        <v>50</v>
      </c>
      <c r="AA895" s="3" t="s">
        <v>51</v>
      </c>
      <c r="AB895" s="3" t="s">
        <v>52</v>
      </c>
      <c r="AC895" s="3" t="s">
        <v>85</v>
      </c>
    </row>
    <row r="896" spans="1:29" x14ac:dyDescent="0.25">
      <c r="A896" t="str">
        <f>VLOOKUP(AC896,'CORRELAÇÃO UNIDADES'!A:B,2,0)</f>
        <v>PROINFRA</v>
      </c>
      <c r="B896">
        <f t="shared" si="13"/>
        <v>3</v>
      </c>
      <c r="C896" s="2">
        <v>656152645</v>
      </c>
      <c r="D896" s="2">
        <v>109978</v>
      </c>
      <c r="E896" s="3" t="s">
        <v>39</v>
      </c>
      <c r="F896" s="4">
        <v>43908.448517048608</v>
      </c>
      <c r="G896" s="3" t="s">
        <v>95</v>
      </c>
      <c r="H896" s="3" t="s">
        <v>41</v>
      </c>
      <c r="I896" s="3" t="s">
        <v>81</v>
      </c>
      <c r="J896" s="3" t="s">
        <v>96</v>
      </c>
      <c r="K896" s="2">
        <v>2014</v>
      </c>
      <c r="L896" s="2">
        <v>395918</v>
      </c>
      <c r="M896" s="3" t="s">
        <v>370</v>
      </c>
      <c r="N896" s="3" t="s">
        <v>45</v>
      </c>
      <c r="O896" s="3" t="s">
        <v>84</v>
      </c>
      <c r="P896" s="5">
        <v>6.95</v>
      </c>
      <c r="Q896" s="6">
        <v>4.7</v>
      </c>
      <c r="R896" s="2">
        <v>75550</v>
      </c>
      <c r="S896" s="2">
        <v>324</v>
      </c>
      <c r="T896" s="7">
        <v>46.62</v>
      </c>
      <c r="U896" s="8">
        <v>32.65</v>
      </c>
      <c r="V896" s="2">
        <v>9895191</v>
      </c>
      <c r="W896" s="3" t="s">
        <v>47</v>
      </c>
      <c r="X896" s="3" t="s">
        <v>48</v>
      </c>
      <c r="Y896" s="3" t="s">
        <v>49</v>
      </c>
      <c r="Z896" s="3" t="s">
        <v>50</v>
      </c>
      <c r="AA896" s="3" t="s">
        <v>51</v>
      </c>
      <c r="AB896" s="3" t="s">
        <v>52</v>
      </c>
      <c r="AC896" s="3" t="s">
        <v>85</v>
      </c>
    </row>
    <row r="897" spans="1:29" x14ac:dyDescent="0.25">
      <c r="A897" t="str">
        <f>VLOOKUP(AC897,'CORRELAÇÃO UNIDADES'!A:B,2,0)</f>
        <v>DTCC</v>
      </c>
      <c r="B897">
        <f t="shared" si="13"/>
        <v>3</v>
      </c>
      <c r="C897" s="2">
        <v>656155145</v>
      </c>
      <c r="D897" s="2">
        <v>109978</v>
      </c>
      <c r="E897" s="3" t="s">
        <v>39</v>
      </c>
      <c r="F897" s="4">
        <v>43908.454746678239</v>
      </c>
      <c r="G897" s="3" t="s">
        <v>167</v>
      </c>
      <c r="H897" s="3" t="s">
        <v>41</v>
      </c>
      <c r="I897" s="3" t="s">
        <v>168</v>
      </c>
      <c r="J897" s="3" t="s">
        <v>43</v>
      </c>
      <c r="K897" s="2">
        <v>2010</v>
      </c>
      <c r="L897" s="2">
        <v>395918</v>
      </c>
      <c r="M897" s="3" t="s">
        <v>370</v>
      </c>
      <c r="N897" s="3" t="s">
        <v>45</v>
      </c>
      <c r="O897" s="3" t="s">
        <v>84</v>
      </c>
      <c r="P897" s="5">
        <v>22.57</v>
      </c>
      <c r="Q897" s="6">
        <v>4.7</v>
      </c>
      <c r="R897" s="2">
        <v>332371</v>
      </c>
      <c r="S897" s="2">
        <v>138</v>
      </c>
      <c r="T897" s="7">
        <v>6.11</v>
      </c>
      <c r="U897" s="8">
        <v>106.03</v>
      </c>
      <c r="V897" s="2">
        <v>9895191</v>
      </c>
      <c r="W897" s="3" t="s">
        <v>47</v>
      </c>
      <c r="X897" s="3" t="s">
        <v>48</v>
      </c>
      <c r="Y897" s="3" t="s">
        <v>49</v>
      </c>
      <c r="Z897" s="3" t="s">
        <v>50</v>
      </c>
      <c r="AA897" s="3" t="s">
        <v>51</v>
      </c>
      <c r="AB897" s="3" t="s">
        <v>52</v>
      </c>
      <c r="AC897" s="3" t="s">
        <v>53</v>
      </c>
    </row>
    <row r="898" spans="1:29" x14ac:dyDescent="0.25">
      <c r="A898" t="str">
        <f>VLOOKUP(AC898,'CORRELAÇÃO UNIDADES'!A:B,2,0)</f>
        <v>PROINFRA</v>
      </c>
      <c r="B898">
        <f t="shared" si="13"/>
        <v>3</v>
      </c>
      <c r="C898" s="2">
        <v>656157860</v>
      </c>
      <c r="D898" s="2">
        <v>109978</v>
      </c>
      <c r="E898" s="3" t="s">
        <v>39</v>
      </c>
      <c r="F898" s="4">
        <v>43908.461636874999</v>
      </c>
      <c r="G898" s="3" t="s">
        <v>180</v>
      </c>
      <c r="H898" s="3" t="s">
        <v>41</v>
      </c>
      <c r="I898" s="3" t="s">
        <v>81</v>
      </c>
      <c r="J898" s="3" t="s">
        <v>181</v>
      </c>
      <c r="K898" s="2">
        <v>2014</v>
      </c>
      <c r="L898" s="2">
        <v>395918</v>
      </c>
      <c r="M898" s="3" t="s">
        <v>370</v>
      </c>
      <c r="N898" s="3" t="s">
        <v>45</v>
      </c>
      <c r="O898" s="3" t="s">
        <v>84</v>
      </c>
      <c r="P898" s="5">
        <v>7.49</v>
      </c>
      <c r="Q898" s="6">
        <v>4.7</v>
      </c>
      <c r="R898" s="2">
        <v>77304</v>
      </c>
      <c r="S898" s="2">
        <v>356</v>
      </c>
      <c r="T898" s="7">
        <v>47.53</v>
      </c>
      <c r="U898" s="8">
        <v>35.19</v>
      </c>
      <c r="V898" s="2">
        <v>9895191</v>
      </c>
      <c r="W898" s="3" t="s">
        <v>47</v>
      </c>
      <c r="X898" s="3" t="s">
        <v>48</v>
      </c>
      <c r="Y898" s="3" t="s">
        <v>49</v>
      </c>
      <c r="Z898" s="3" t="s">
        <v>50</v>
      </c>
      <c r="AA898" s="3" t="s">
        <v>51</v>
      </c>
      <c r="AB898" s="3" t="s">
        <v>52</v>
      </c>
      <c r="AC898" s="3" t="s">
        <v>85</v>
      </c>
    </row>
    <row r="899" spans="1:29" x14ac:dyDescent="0.25">
      <c r="A899" t="str">
        <f>VLOOKUP(AC899,'CORRELAÇÃO UNIDADES'!A:B,2,0)</f>
        <v>DTCC</v>
      </c>
      <c r="B899">
        <f t="shared" ref="B899:B962" si="14">MONTH(F899)</f>
        <v>3</v>
      </c>
      <c r="C899" s="2">
        <v>656167443</v>
      </c>
      <c r="D899" s="2">
        <v>109978</v>
      </c>
      <c r="E899" s="3" t="s">
        <v>39</v>
      </c>
      <c r="F899" s="4">
        <v>43908.493531018517</v>
      </c>
      <c r="G899" s="3" t="s">
        <v>666</v>
      </c>
      <c r="H899" s="3" t="s">
        <v>41</v>
      </c>
      <c r="I899" s="3" t="s">
        <v>667</v>
      </c>
      <c r="J899" s="3" t="s">
        <v>668</v>
      </c>
      <c r="K899" s="2">
        <v>2011</v>
      </c>
      <c r="L899" s="2">
        <v>1006030</v>
      </c>
      <c r="M899" s="3" t="s">
        <v>533</v>
      </c>
      <c r="N899" s="3" t="s">
        <v>45</v>
      </c>
      <c r="O899" s="3" t="s">
        <v>61</v>
      </c>
      <c r="P899" s="5">
        <v>52.02</v>
      </c>
      <c r="Q899" s="6">
        <v>3.4</v>
      </c>
      <c r="R899" s="2">
        <v>172364</v>
      </c>
      <c r="S899" s="2">
        <v>480</v>
      </c>
      <c r="T899" s="7">
        <v>9.23</v>
      </c>
      <c r="U899" s="8">
        <v>176.82</v>
      </c>
      <c r="V899" s="2">
        <v>1022016</v>
      </c>
      <c r="W899" s="3" t="s">
        <v>660</v>
      </c>
      <c r="X899" s="3" t="s">
        <v>48</v>
      </c>
      <c r="Y899" s="3" t="s">
        <v>661</v>
      </c>
      <c r="Z899" s="3" t="s">
        <v>662</v>
      </c>
      <c r="AA899" s="3" t="s">
        <v>561</v>
      </c>
      <c r="AB899" s="3" t="s">
        <v>519</v>
      </c>
      <c r="AC899" s="3" t="s">
        <v>53</v>
      </c>
    </row>
    <row r="900" spans="1:29" x14ac:dyDescent="0.25">
      <c r="A900" t="str">
        <f>VLOOKUP(AC900,'CORRELAÇÃO UNIDADES'!A:B,2,0)</f>
        <v>DIRETORIA DE GESTAO DE AREAS RURAIS/FAZENDA PALMITAL</v>
      </c>
      <c r="B900">
        <f t="shared" si="14"/>
        <v>3</v>
      </c>
      <c r="C900" s="2">
        <v>656239933</v>
      </c>
      <c r="D900" s="2">
        <v>109978</v>
      </c>
      <c r="E900" s="3" t="s">
        <v>39</v>
      </c>
      <c r="F900" s="4">
        <v>43908.726714386576</v>
      </c>
      <c r="G900" s="3" t="s">
        <v>669</v>
      </c>
      <c r="H900" s="3" t="s">
        <v>41</v>
      </c>
      <c r="I900" s="3" t="s">
        <v>105</v>
      </c>
      <c r="J900" s="3" t="s">
        <v>43</v>
      </c>
      <c r="K900" s="2">
        <v>1998</v>
      </c>
      <c r="L900" s="2">
        <v>11984333</v>
      </c>
      <c r="M900" s="3" t="s">
        <v>58</v>
      </c>
      <c r="N900" s="3" t="s">
        <v>45</v>
      </c>
      <c r="O900" s="3" t="s">
        <v>106</v>
      </c>
      <c r="P900" s="5">
        <v>5000</v>
      </c>
      <c r="Q900" s="6">
        <v>3.49</v>
      </c>
      <c r="R900" s="2">
        <v>20</v>
      </c>
      <c r="S900" s="2">
        <v>10</v>
      </c>
      <c r="T900" s="7">
        <v>0</v>
      </c>
      <c r="U900" s="8">
        <v>17440</v>
      </c>
      <c r="V900" s="2">
        <v>6103464</v>
      </c>
      <c r="W900" s="3" t="s">
        <v>190</v>
      </c>
      <c r="X900" s="3" t="s">
        <v>48</v>
      </c>
      <c r="Y900" s="3" t="s">
        <v>191</v>
      </c>
      <c r="Z900" s="3" t="s">
        <v>74</v>
      </c>
      <c r="AA900" s="3" t="s">
        <v>51</v>
      </c>
      <c r="AB900" s="3" t="s">
        <v>52</v>
      </c>
      <c r="AC900" s="3" t="s">
        <v>417</v>
      </c>
    </row>
    <row r="901" spans="1:29" x14ac:dyDescent="0.25">
      <c r="A901" t="str">
        <f>VLOOKUP(AC901,'CORRELAÇÃO UNIDADES'!A:B,2,0)</f>
        <v>DTCC</v>
      </c>
      <c r="B901">
        <f t="shared" si="14"/>
        <v>3</v>
      </c>
      <c r="C901" s="2">
        <v>656324690</v>
      </c>
      <c r="D901" s="2">
        <v>109978</v>
      </c>
      <c r="E901" s="3" t="s">
        <v>39</v>
      </c>
      <c r="F901" s="4">
        <v>43909.331855821758</v>
      </c>
      <c r="G901" s="3" t="s">
        <v>59</v>
      </c>
      <c r="H901" s="3" t="s">
        <v>41</v>
      </c>
      <c r="I901" s="3" t="s">
        <v>60</v>
      </c>
      <c r="J901" s="3" t="s">
        <v>43</v>
      </c>
      <c r="K901" s="2">
        <v>2011</v>
      </c>
      <c r="L901" s="2">
        <v>68674040</v>
      </c>
      <c r="M901" s="3" t="s">
        <v>162</v>
      </c>
      <c r="N901" s="3" t="s">
        <v>45</v>
      </c>
      <c r="O901" s="3" t="s">
        <v>106</v>
      </c>
      <c r="P901" s="5">
        <v>158.33000000000001</v>
      </c>
      <c r="Q901" s="6">
        <v>3.32</v>
      </c>
      <c r="R901" s="2">
        <v>98714</v>
      </c>
      <c r="S901" s="2">
        <v>514</v>
      </c>
      <c r="T901" s="7">
        <v>3.25</v>
      </c>
      <c r="U901" s="8">
        <v>525.51</v>
      </c>
      <c r="V901" s="2">
        <v>491063</v>
      </c>
      <c r="W901" s="3" t="s">
        <v>107</v>
      </c>
      <c r="X901" s="3" t="s">
        <v>48</v>
      </c>
      <c r="Y901" s="3" t="s">
        <v>108</v>
      </c>
      <c r="Z901" s="3" t="s">
        <v>109</v>
      </c>
      <c r="AA901" s="3" t="s">
        <v>51</v>
      </c>
      <c r="AB901" s="3" t="s">
        <v>52</v>
      </c>
      <c r="AC901" s="3" t="s">
        <v>53</v>
      </c>
    </row>
    <row r="902" spans="1:29" x14ac:dyDescent="0.25">
      <c r="A902" t="str">
        <f>VLOOKUP(AC902,'CORRELAÇÃO UNIDADES'!A:B,2,0)</f>
        <v>DTCC</v>
      </c>
      <c r="B902">
        <f t="shared" si="14"/>
        <v>3</v>
      </c>
      <c r="C902" s="2">
        <v>656325145</v>
      </c>
      <c r="D902" s="2">
        <v>109978</v>
      </c>
      <c r="E902" s="3" t="s">
        <v>39</v>
      </c>
      <c r="F902" s="4">
        <v>43909.333105324076</v>
      </c>
      <c r="G902" s="3" t="s">
        <v>227</v>
      </c>
      <c r="H902" s="3" t="s">
        <v>41</v>
      </c>
      <c r="I902" s="3" t="s">
        <v>228</v>
      </c>
      <c r="J902" s="3" t="s">
        <v>229</v>
      </c>
      <c r="K902" s="2">
        <v>2009</v>
      </c>
      <c r="L902" s="2">
        <v>2041853</v>
      </c>
      <c r="M902" s="3" t="s">
        <v>66</v>
      </c>
      <c r="N902" s="3" t="s">
        <v>45</v>
      </c>
      <c r="O902" s="3" t="s">
        <v>84</v>
      </c>
      <c r="P902" s="5">
        <v>31.92</v>
      </c>
      <c r="Q902" s="6">
        <v>4.7</v>
      </c>
      <c r="R902" s="2">
        <v>111097</v>
      </c>
      <c r="S902" s="2">
        <v>236</v>
      </c>
      <c r="T902" s="7">
        <v>7.39</v>
      </c>
      <c r="U902" s="8">
        <v>150</v>
      </c>
      <c r="V902" s="2">
        <v>9895191</v>
      </c>
      <c r="W902" s="3" t="s">
        <v>47</v>
      </c>
      <c r="X902" s="3" t="s">
        <v>48</v>
      </c>
      <c r="Y902" s="3" t="s">
        <v>49</v>
      </c>
      <c r="Z902" s="3" t="s">
        <v>50</v>
      </c>
      <c r="AA902" s="3" t="s">
        <v>51</v>
      </c>
      <c r="AB902" s="3" t="s">
        <v>52</v>
      </c>
      <c r="AC902" s="3" t="s">
        <v>53</v>
      </c>
    </row>
    <row r="903" spans="1:29" x14ac:dyDescent="0.25">
      <c r="A903" t="str">
        <f>VLOOKUP(AC903,'CORRELAÇÃO UNIDADES'!A:B,2,0)</f>
        <v>DTCC</v>
      </c>
      <c r="B903">
        <f t="shared" si="14"/>
        <v>3</v>
      </c>
      <c r="C903" s="2">
        <v>656327164</v>
      </c>
      <c r="D903" s="2">
        <v>109978</v>
      </c>
      <c r="E903" s="3" t="s">
        <v>39</v>
      </c>
      <c r="F903" s="4">
        <v>43909.339343171298</v>
      </c>
      <c r="G903" s="3" t="s">
        <v>359</v>
      </c>
      <c r="H903" s="3" t="s">
        <v>41</v>
      </c>
      <c r="I903" s="3" t="s">
        <v>65</v>
      </c>
      <c r="J903" s="3" t="s">
        <v>360</v>
      </c>
      <c r="K903" s="2">
        <v>2009</v>
      </c>
      <c r="L903" s="2">
        <v>2622</v>
      </c>
      <c r="M903" s="3" t="s">
        <v>122</v>
      </c>
      <c r="N903" s="3" t="s">
        <v>45</v>
      </c>
      <c r="O903" s="3" t="s">
        <v>84</v>
      </c>
      <c r="P903" s="5">
        <v>31.92</v>
      </c>
      <c r="Q903" s="6">
        <v>4.7</v>
      </c>
      <c r="R903" s="2">
        <v>208961</v>
      </c>
      <c r="S903" s="2">
        <v>456</v>
      </c>
      <c r="T903" s="7">
        <v>14.29</v>
      </c>
      <c r="U903" s="8">
        <v>150</v>
      </c>
      <c r="V903" s="2">
        <v>9895191</v>
      </c>
      <c r="W903" s="3" t="s">
        <v>47</v>
      </c>
      <c r="X903" s="3" t="s">
        <v>48</v>
      </c>
      <c r="Y903" s="3" t="s">
        <v>49</v>
      </c>
      <c r="Z903" s="3" t="s">
        <v>50</v>
      </c>
      <c r="AA903" s="3" t="s">
        <v>51</v>
      </c>
      <c r="AB903" s="3" t="s">
        <v>52</v>
      </c>
      <c r="AC903" s="3" t="s">
        <v>53</v>
      </c>
    </row>
    <row r="904" spans="1:29" x14ac:dyDescent="0.25">
      <c r="A904" t="str">
        <f>VLOOKUP(AC904,'CORRELAÇÃO UNIDADES'!A:B,2,0)</f>
        <v>DTCC</v>
      </c>
      <c r="B904">
        <f t="shared" si="14"/>
        <v>3</v>
      </c>
      <c r="C904" s="2">
        <v>656332905</v>
      </c>
      <c r="D904" s="2">
        <v>109978</v>
      </c>
      <c r="E904" s="3" t="s">
        <v>39</v>
      </c>
      <c r="F904" s="4">
        <v>43909.353358020831</v>
      </c>
      <c r="G904" s="3" t="s">
        <v>324</v>
      </c>
      <c r="H904" s="3" t="s">
        <v>41</v>
      </c>
      <c r="I904" s="3" t="s">
        <v>60</v>
      </c>
      <c r="J904" s="3" t="s">
        <v>325</v>
      </c>
      <c r="K904" s="2">
        <v>2012</v>
      </c>
      <c r="L904" s="2">
        <v>45197865</v>
      </c>
      <c r="M904" s="3" t="s">
        <v>189</v>
      </c>
      <c r="N904" s="3" t="s">
        <v>45</v>
      </c>
      <c r="O904" s="3" t="s">
        <v>61</v>
      </c>
      <c r="P904" s="5">
        <v>302.63</v>
      </c>
      <c r="Q904" s="6">
        <v>3.45</v>
      </c>
      <c r="R904" s="2">
        <v>85943</v>
      </c>
      <c r="S904" s="2">
        <v>143</v>
      </c>
      <c r="T904" s="7">
        <v>0.47</v>
      </c>
      <c r="U904" s="8">
        <v>1044.77</v>
      </c>
      <c r="V904" s="2">
        <v>491063</v>
      </c>
      <c r="W904" s="3" t="s">
        <v>107</v>
      </c>
      <c r="X904" s="3" t="s">
        <v>48</v>
      </c>
      <c r="Y904" s="3" t="s">
        <v>108</v>
      </c>
      <c r="Z904" s="3" t="s">
        <v>109</v>
      </c>
      <c r="AA904" s="3" t="s">
        <v>51</v>
      </c>
      <c r="AB904" s="3" t="s">
        <v>52</v>
      </c>
      <c r="AC904" s="3" t="s">
        <v>53</v>
      </c>
    </row>
    <row r="905" spans="1:29" x14ac:dyDescent="0.25">
      <c r="A905" t="str">
        <f>VLOOKUP(AC905,'CORRELAÇÃO UNIDADES'!A:B,2,0)</f>
        <v>DTCC</v>
      </c>
      <c r="B905">
        <f t="shared" si="14"/>
        <v>3</v>
      </c>
      <c r="C905" s="2">
        <v>656336038</v>
      </c>
      <c r="D905" s="2">
        <v>109978</v>
      </c>
      <c r="E905" s="3" t="s">
        <v>39</v>
      </c>
      <c r="F905" s="4">
        <v>43909.35972685185</v>
      </c>
      <c r="G905" s="3" t="s">
        <v>219</v>
      </c>
      <c r="H905" s="3" t="s">
        <v>41</v>
      </c>
      <c r="I905" s="3" t="s">
        <v>116</v>
      </c>
      <c r="J905" s="3" t="s">
        <v>220</v>
      </c>
      <c r="K905" s="2">
        <v>2010</v>
      </c>
      <c r="L905" s="2">
        <v>3327</v>
      </c>
      <c r="M905" s="3" t="s">
        <v>334</v>
      </c>
      <c r="N905" s="3" t="s">
        <v>45</v>
      </c>
      <c r="O905" s="3" t="s">
        <v>61</v>
      </c>
      <c r="P905" s="5">
        <v>39.479999999999997</v>
      </c>
      <c r="Q905" s="6">
        <v>3.8</v>
      </c>
      <c r="R905" s="2">
        <v>142955</v>
      </c>
      <c r="S905" s="2">
        <v>426</v>
      </c>
      <c r="T905" s="7">
        <v>10.79</v>
      </c>
      <c r="U905" s="8">
        <v>150</v>
      </c>
      <c r="V905" s="2">
        <v>9895191</v>
      </c>
      <c r="W905" s="3" t="s">
        <v>47</v>
      </c>
      <c r="X905" s="3" t="s">
        <v>48</v>
      </c>
      <c r="Y905" s="3" t="s">
        <v>49</v>
      </c>
      <c r="Z905" s="3" t="s">
        <v>50</v>
      </c>
      <c r="AA905" s="3" t="s">
        <v>51</v>
      </c>
      <c r="AB905" s="3" t="s">
        <v>52</v>
      </c>
      <c r="AC905" s="3" t="s">
        <v>53</v>
      </c>
    </row>
    <row r="906" spans="1:29" x14ac:dyDescent="0.25">
      <c r="A906" t="str">
        <f>VLOOKUP(AC906,'CORRELAÇÃO UNIDADES'!A:B,2,0)</f>
        <v>DTCC</v>
      </c>
      <c r="B906">
        <f t="shared" si="14"/>
        <v>3</v>
      </c>
      <c r="C906" s="2">
        <v>656353841</v>
      </c>
      <c r="D906" s="2">
        <v>109978</v>
      </c>
      <c r="E906" s="3" t="s">
        <v>39</v>
      </c>
      <c r="F906" s="4">
        <v>43909.404853043983</v>
      </c>
      <c r="G906" s="3" t="s">
        <v>206</v>
      </c>
      <c r="H906" s="3" t="s">
        <v>41</v>
      </c>
      <c r="I906" s="3" t="s">
        <v>60</v>
      </c>
      <c r="J906" s="3" t="s">
        <v>207</v>
      </c>
      <c r="K906" s="2">
        <v>2011</v>
      </c>
      <c r="L906" s="2">
        <v>1670814</v>
      </c>
      <c r="M906" s="3" t="s">
        <v>114</v>
      </c>
      <c r="N906" s="3" t="s">
        <v>45</v>
      </c>
      <c r="O906" s="3" t="s">
        <v>106</v>
      </c>
      <c r="P906" s="5">
        <v>56.19</v>
      </c>
      <c r="Q906" s="6">
        <v>3.49</v>
      </c>
      <c r="R906" s="2">
        <v>124267</v>
      </c>
      <c r="S906" s="2">
        <v>481</v>
      </c>
      <c r="T906" s="7">
        <v>8.56</v>
      </c>
      <c r="U906" s="8">
        <v>195.99</v>
      </c>
      <c r="V906" s="2">
        <v>6103464</v>
      </c>
      <c r="W906" s="3" t="s">
        <v>190</v>
      </c>
      <c r="X906" s="3" t="s">
        <v>48</v>
      </c>
      <c r="Y906" s="3" t="s">
        <v>191</v>
      </c>
      <c r="Z906" s="3" t="s">
        <v>74</v>
      </c>
      <c r="AA906" s="3" t="s">
        <v>51</v>
      </c>
      <c r="AB906" s="3" t="s">
        <v>52</v>
      </c>
      <c r="AC906" s="3" t="s">
        <v>53</v>
      </c>
    </row>
    <row r="907" spans="1:29" x14ac:dyDescent="0.25">
      <c r="A907" t="str">
        <f>VLOOKUP(AC907,'CORRELAÇÃO UNIDADES'!A:B,2,0)</f>
        <v>DTCC</v>
      </c>
      <c r="B907">
        <f t="shared" si="14"/>
        <v>3</v>
      </c>
      <c r="C907" s="2">
        <v>656356606</v>
      </c>
      <c r="D907" s="2">
        <v>109978</v>
      </c>
      <c r="E907" s="3" t="s">
        <v>39</v>
      </c>
      <c r="F907" s="4">
        <v>43909.417731435184</v>
      </c>
      <c r="G907" s="3" t="s">
        <v>171</v>
      </c>
      <c r="H907" s="3" t="s">
        <v>41</v>
      </c>
      <c r="I907" s="3" t="s">
        <v>172</v>
      </c>
      <c r="J907" s="3" t="s">
        <v>173</v>
      </c>
      <c r="K907" s="2">
        <v>1976</v>
      </c>
      <c r="L907" s="2">
        <v>12918</v>
      </c>
      <c r="M907" s="3" t="s">
        <v>44</v>
      </c>
      <c r="N907" s="3" t="s">
        <v>45</v>
      </c>
      <c r="O907" s="3" t="s">
        <v>61</v>
      </c>
      <c r="P907" s="5">
        <v>80.92</v>
      </c>
      <c r="Q907" s="6">
        <v>3.8</v>
      </c>
      <c r="R907" s="2">
        <v>58319</v>
      </c>
      <c r="S907" s="2">
        <v>72</v>
      </c>
      <c r="T907" s="7">
        <v>0.89</v>
      </c>
      <c r="U907" s="8">
        <v>307.42</v>
      </c>
      <c r="V907" s="2">
        <v>9895191</v>
      </c>
      <c r="W907" s="3" t="s">
        <v>47</v>
      </c>
      <c r="X907" s="3" t="s">
        <v>48</v>
      </c>
      <c r="Y907" s="3" t="s">
        <v>49</v>
      </c>
      <c r="Z907" s="3" t="s">
        <v>50</v>
      </c>
      <c r="AA907" s="3" t="s">
        <v>51</v>
      </c>
      <c r="AB907" s="3" t="s">
        <v>52</v>
      </c>
      <c r="AC907" s="3" t="s">
        <v>53</v>
      </c>
    </row>
    <row r="908" spans="1:29" x14ac:dyDescent="0.25">
      <c r="A908" t="str">
        <f>VLOOKUP(AC908,'CORRELAÇÃO UNIDADES'!A:B,2,0)</f>
        <v>PROINFRA</v>
      </c>
      <c r="B908">
        <f t="shared" si="14"/>
        <v>3</v>
      </c>
      <c r="C908" s="2">
        <v>656372814</v>
      </c>
      <c r="D908" s="2">
        <v>109978</v>
      </c>
      <c r="E908" s="3" t="s">
        <v>39</v>
      </c>
      <c r="F908" s="4">
        <v>43909.463600416668</v>
      </c>
      <c r="G908" s="3" t="s">
        <v>238</v>
      </c>
      <c r="H908" s="3" t="s">
        <v>41</v>
      </c>
      <c r="I908" s="3" t="s">
        <v>239</v>
      </c>
      <c r="J908" s="3" t="s">
        <v>43</v>
      </c>
      <c r="K908" s="2">
        <v>2015</v>
      </c>
      <c r="L908" s="2">
        <v>2111789</v>
      </c>
      <c r="M908" s="3" t="s">
        <v>337</v>
      </c>
      <c r="N908" s="3" t="s">
        <v>45</v>
      </c>
      <c r="O908" s="3" t="s">
        <v>84</v>
      </c>
      <c r="P908" s="5">
        <v>28.38</v>
      </c>
      <c r="Q908" s="6">
        <v>4.7</v>
      </c>
      <c r="R908" s="2">
        <v>33354</v>
      </c>
      <c r="S908" s="2">
        <v>298</v>
      </c>
      <c r="T908" s="7">
        <v>10.5</v>
      </c>
      <c r="U908" s="8">
        <v>133.33000000000001</v>
      </c>
      <c r="V908" s="2">
        <v>9895191</v>
      </c>
      <c r="W908" s="3" t="s">
        <v>47</v>
      </c>
      <c r="X908" s="3" t="s">
        <v>48</v>
      </c>
      <c r="Y908" s="3" t="s">
        <v>49</v>
      </c>
      <c r="Z908" s="3" t="s">
        <v>50</v>
      </c>
      <c r="AA908" s="3" t="s">
        <v>51</v>
      </c>
      <c r="AB908" s="3" t="s">
        <v>52</v>
      </c>
      <c r="AC908" s="3" t="s">
        <v>75</v>
      </c>
    </row>
    <row r="909" spans="1:29" x14ac:dyDescent="0.25">
      <c r="A909" t="str">
        <f>VLOOKUP(AC909,'CORRELAÇÃO UNIDADES'!A:B,2,0)</f>
        <v>DGTI</v>
      </c>
      <c r="B909">
        <f t="shared" si="14"/>
        <v>3</v>
      </c>
      <c r="C909" s="2">
        <v>656396741</v>
      </c>
      <c r="D909" s="2">
        <v>109978</v>
      </c>
      <c r="E909" s="3" t="s">
        <v>39</v>
      </c>
      <c r="F909" s="4">
        <v>43909.563521759257</v>
      </c>
      <c r="G909" s="3" t="s">
        <v>313</v>
      </c>
      <c r="H909" s="3" t="s">
        <v>41</v>
      </c>
      <c r="I909" s="3" t="s">
        <v>239</v>
      </c>
      <c r="J909" s="3" t="s">
        <v>43</v>
      </c>
      <c r="K909" s="2">
        <v>2015</v>
      </c>
      <c r="L909" s="2">
        <v>2042576</v>
      </c>
      <c r="M909" s="3" t="s">
        <v>157</v>
      </c>
      <c r="N909" s="3" t="s">
        <v>45</v>
      </c>
      <c r="O909" s="3" t="s">
        <v>84</v>
      </c>
      <c r="P909" s="5">
        <v>31.92</v>
      </c>
      <c r="Q909" s="6">
        <v>4.7</v>
      </c>
      <c r="R909" s="2">
        <v>49196</v>
      </c>
      <c r="S909" s="2">
        <v>258</v>
      </c>
      <c r="T909" s="7">
        <v>8.08</v>
      </c>
      <c r="U909" s="8">
        <v>150</v>
      </c>
      <c r="V909" s="2">
        <v>9895191</v>
      </c>
      <c r="W909" s="3" t="s">
        <v>47</v>
      </c>
      <c r="X909" s="3" t="s">
        <v>48</v>
      </c>
      <c r="Y909" s="3" t="s">
        <v>49</v>
      </c>
      <c r="Z909" s="3" t="s">
        <v>50</v>
      </c>
      <c r="AA909" s="3" t="s">
        <v>51</v>
      </c>
      <c r="AB909" s="3" t="s">
        <v>52</v>
      </c>
      <c r="AC909" s="3" t="s">
        <v>291</v>
      </c>
    </row>
    <row r="910" spans="1:29" x14ac:dyDescent="0.25">
      <c r="A910" t="str">
        <f>VLOOKUP(AC910,'CORRELAÇÃO UNIDADES'!A:B,2,0)</f>
        <v>PROINFRA</v>
      </c>
      <c r="B910">
        <f t="shared" si="14"/>
        <v>3</v>
      </c>
      <c r="C910" s="2">
        <v>656398368</v>
      </c>
      <c r="D910" s="2">
        <v>109978</v>
      </c>
      <c r="E910" s="3" t="s">
        <v>39</v>
      </c>
      <c r="F910" s="4">
        <v>43909.571703541667</v>
      </c>
      <c r="G910" s="3" t="s">
        <v>130</v>
      </c>
      <c r="H910" s="3" t="s">
        <v>41</v>
      </c>
      <c r="I910" s="3" t="s">
        <v>131</v>
      </c>
      <c r="J910" s="3" t="s">
        <v>43</v>
      </c>
      <c r="K910" s="2">
        <v>2012</v>
      </c>
      <c r="L910" s="2">
        <v>395326</v>
      </c>
      <c r="M910" s="3" t="s">
        <v>463</v>
      </c>
      <c r="N910" s="3" t="s">
        <v>45</v>
      </c>
      <c r="O910" s="3" t="s">
        <v>84</v>
      </c>
      <c r="P910" s="5">
        <v>3</v>
      </c>
      <c r="Q910" s="6">
        <v>4.68</v>
      </c>
      <c r="R910" s="2">
        <v>111840</v>
      </c>
      <c r="S910" s="2">
        <v>10</v>
      </c>
      <c r="T910" s="7">
        <v>3.33</v>
      </c>
      <c r="U910" s="8">
        <v>14.03</v>
      </c>
      <c r="V910" s="2">
        <v>11396534</v>
      </c>
      <c r="W910" s="3" t="s">
        <v>72</v>
      </c>
      <c r="X910" s="3" t="s">
        <v>48</v>
      </c>
      <c r="Y910" s="3" t="s">
        <v>73</v>
      </c>
      <c r="Z910" s="3" t="s">
        <v>74</v>
      </c>
      <c r="AA910" s="3" t="s">
        <v>51</v>
      </c>
      <c r="AB910" s="3" t="s">
        <v>52</v>
      </c>
      <c r="AC910" s="3" t="s">
        <v>75</v>
      </c>
    </row>
    <row r="911" spans="1:29" x14ac:dyDescent="0.25">
      <c r="A911" t="str">
        <f>VLOOKUP(AC911,'CORRELAÇÃO UNIDADES'!A:B,2,0)</f>
        <v>PROINFRA</v>
      </c>
      <c r="B911">
        <f t="shared" si="14"/>
        <v>3</v>
      </c>
      <c r="C911" s="2">
        <v>656398505</v>
      </c>
      <c r="D911" s="2">
        <v>109978</v>
      </c>
      <c r="E911" s="3" t="s">
        <v>39</v>
      </c>
      <c r="F911" s="4">
        <v>43909.572454085646</v>
      </c>
      <c r="G911" s="3" t="s">
        <v>135</v>
      </c>
      <c r="H911" s="3" t="s">
        <v>41</v>
      </c>
      <c r="I911" s="3" t="s">
        <v>136</v>
      </c>
      <c r="J911" s="3" t="s">
        <v>43</v>
      </c>
      <c r="K911" s="2">
        <v>2011</v>
      </c>
      <c r="L911" s="2">
        <v>395326</v>
      </c>
      <c r="M911" s="3" t="s">
        <v>463</v>
      </c>
      <c r="N911" s="3" t="s">
        <v>45</v>
      </c>
      <c r="O911" s="3" t="s">
        <v>84</v>
      </c>
      <c r="P911" s="5">
        <v>3</v>
      </c>
      <c r="Q911" s="6">
        <v>4.68</v>
      </c>
      <c r="R911" s="2">
        <v>111840</v>
      </c>
      <c r="S911" s="2">
        <v>10</v>
      </c>
      <c r="T911" s="7">
        <v>3.33</v>
      </c>
      <c r="U911" s="8">
        <v>14.03</v>
      </c>
      <c r="V911" s="2">
        <v>11396534</v>
      </c>
      <c r="W911" s="3" t="s">
        <v>72</v>
      </c>
      <c r="X911" s="3" t="s">
        <v>48</v>
      </c>
      <c r="Y911" s="3" t="s">
        <v>73</v>
      </c>
      <c r="Z911" s="3" t="s">
        <v>74</v>
      </c>
      <c r="AA911" s="3" t="s">
        <v>51</v>
      </c>
      <c r="AB911" s="3" t="s">
        <v>52</v>
      </c>
      <c r="AC911" s="3" t="s">
        <v>75</v>
      </c>
    </row>
    <row r="912" spans="1:29" x14ac:dyDescent="0.25">
      <c r="A912" t="str">
        <f>VLOOKUP(AC912,'CORRELAÇÃO UNIDADES'!A:B,2,0)</f>
        <v>PROINFRA</v>
      </c>
      <c r="B912">
        <f t="shared" si="14"/>
        <v>3</v>
      </c>
      <c r="C912" s="2">
        <v>656400849</v>
      </c>
      <c r="D912" s="2">
        <v>109978</v>
      </c>
      <c r="E912" s="3" t="s">
        <v>39</v>
      </c>
      <c r="F912" s="4">
        <v>43909.57279366898</v>
      </c>
      <c r="G912" s="3" t="s">
        <v>138</v>
      </c>
      <c r="H912" s="3" t="s">
        <v>41</v>
      </c>
      <c r="I912" s="3" t="s">
        <v>131</v>
      </c>
      <c r="J912" s="3" t="s">
        <v>43</v>
      </c>
      <c r="K912" s="2">
        <v>2016</v>
      </c>
      <c r="L912" s="2">
        <v>395326</v>
      </c>
      <c r="M912" s="3" t="s">
        <v>463</v>
      </c>
      <c r="N912" s="3" t="s">
        <v>45</v>
      </c>
      <c r="O912" s="3" t="s">
        <v>84</v>
      </c>
      <c r="P912" s="5">
        <v>3</v>
      </c>
      <c r="Q912" s="6">
        <v>4.68</v>
      </c>
      <c r="R912" s="2">
        <v>111840</v>
      </c>
      <c r="S912" s="2">
        <v>10</v>
      </c>
      <c r="T912" s="7">
        <v>3.33</v>
      </c>
      <c r="U912" s="8">
        <v>14.03</v>
      </c>
      <c r="V912" s="2">
        <v>11396534</v>
      </c>
      <c r="W912" s="3" t="s">
        <v>72</v>
      </c>
      <c r="X912" s="3" t="s">
        <v>48</v>
      </c>
      <c r="Y912" s="3" t="s">
        <v>73</v>
      </c>
      <c r="Z912" s="3" t="s">
        <v>74</v>
      </c>
      <c r="AA912" s="3" t="s">
        <v>51</v>
      </c>
      <c r="AB912" s="3" t="s">
        <v>52</v>
      </c>
      <c r="AC912" s="3" t="s">
        <v>75</v>
      </c>
    </row>
    <row r="913" spans="1:29" x14ac:dyDescent="0.25">
      <c r="A913" t="str">
        <f>VLOOKUP(AC913,'CORRELAÇÃO UNIDADES'!A:B,2,0)</f>
        <v>PROINFRA</v>
      </c>
      <c r="B913">
        <f t="shared" si="14"/>
        <v>3</v>
      </c>
      <c r="C913" s="2">
        <v>656398623</v>
      </c>
      <c r="D913" s="2">
        <v>109978</v>
      </c>
      <c r="E913" s="3" t="s">
        <v>39</v>
      </c>
      <c r="F913" s="4">
        <v>43909.573127615738</v>
      </c>
      <c r="G913" s="3" t="s">
        <v>148</v>
      </c>
      <c r="H913" s="3" t="s">
        <v>41</v>
      </c>
      <c r="I913" s="3" t="s">
        <v>131</v>
      </c>
      <c r="J913" s="3" t="s">
        <v>43</v>
      </c>
      <c r="K913" s="2">
        <v>2012</v>
      </c>
      <c r="L913" s="2">
        <v>395326</v>
      </c>
      <c r="M913" s="3" t="s">
        <v>463</v>
      </c>
      <c r="N913" s="3" t="s">
        <v>45</v>
      </c>
      <c r="O913" s="3" t="s">
        <v>84</v>
      </c>
      <c r="P913" s="5">
        <v>3</v>
      </c>
      <c r="Q913" s="6">
        <v>4.68</v>
      </c>
      <c r="R913" s="2">
        <v>111840</v>
      </c>
      <c r="S913" s="2">
        <v>10</v>
      </c>
      <c r="T913" s="7">
        <v>3.33</v>
      </c>
      <c r="U913" s="8">
        <v>14.03</v>
      </c>
      <c r="V913" s="2">
        <v>11396534</v>
      </c>
      <c r="W913" s="3" t="s">
        <v>72</v>
      </c>
      <c r="X913" s="3" t="s">
        <v>48</v>
      </c>
      <c r="Y913" s="3" t="s">
        <v>73</v>
      </c>
      <c r="Z913" s="3" t="s">
        <v>74</v>
      </c>
      <c r="AA913" s="3" t="s">
        <v>51</v>
      </c>
      <c r="AB913" s="3" t="s">
        <v>52</v>
      </c>
      <c r="AC913" s="3" t="s">
        <v>75</v>
      </c>
    </row>
    <row r="914" spans="1:29" x14ac:dyDescent="0.25">
      <c r="A914" t="str">
        <f>VLOOKUP(AC914,'CORRELAÇÃO UNIDADES'!A:B,2,0)</f>
        <v>PROINFRA</v>
      </c>
      <c r="B914">
        <f t="shared" si="14"/>
        <v>3</v>
      </c>
      <c r="C914" s="2">
        <v>656398675</v>
      </c>
      <c r="D914" s="2">
        <v>109978</v>
      </c>
      <c r="E914" s="3" t="s">
        <v>39</v>
      </c>
      <c r="F914" s="4">
        <v>43909.573442546294</v>
      </c>
      <c r="G914" s="3" t="s">
        <v>146</v>
      </c>
      <c r="H914" s="3" t="s">
        <v>41</v>
      </c>
      <c r="I914" s="3" t="s">
        <v>131</v>
      </c>
      <c r="J914" s="3" t="s">
        <v>43</v>
      </c>
      <c r="K914" s="2">
        <v>2016</v>
      </c>
      <c r="L914" s="2">
        <v>395326</v>
      </c>
      <c r="M914" s="3" t="s">
        <v>463</v>
      </c>
      <c r="N914" s="3" t="s">
        <v>45</v>
      </c>
      <c r="O914" s="3" t="s">
        <v>84</v>
      </c>
      <c r="P914" s="5">
        <v>3</v>
      </c>
      <c r="Q914" s="6">
        <v>4.68</v>
      </c>
      <c r="R914" s="2">
        <v>111840</v>
      </c>
      <c r="S914" s="2">
        <v>10</v>
      </c>
      <c r="T914" s="7">
        <v>3.33</v>
      </c>
      <c r="U914" s="8">
        <v>14.03</v>
      </c>
      <c r="V914" s="2">
        <v>11396534</v>
      </c>
      <c r="W914" s="3" t="s">
        <v>72</v>
      </c>
      <c r="X914" s="3" t="s">
        <v>48</v>
      </c>
      <c r="Y914" s="3" t="s">
        <v>73</v>
      </c>
      <c r="Z914" s="3" t="s">
        <v>74</v>
      </c>
      <c r="AA914" s="3" t="s">
        <v>51</v>
      </c>
      <c r="AB914" s="3" t="s">
        <v>52</v>
      </c>
      <c r="AC914" s="3" t="s">
        <v>75</v>
      </c>
    </row>
    <row r="915" spans="1:29" x14ac:dyDescent="0.25">
      <c r="A915" t="str">
        <f>VLOOKUP(AC915,'CORRELAÇÃO UNIDADES'!A:B,2,0)</f>
        <v>PROINFRA</v>
      </c>
      <c r="B915">
        <f t="shared" si="14"/>
        <v>3</v>
      </c>
      <c r="C915" s="2">
        <v>656400863</v>
      </c>
      <c r="D915" s="2">
        <v>109978</v>
      </c>
      <c r="E915" s="3" t="s">
        <v>39</v>
      </c>
      <c r="F915" s="4">
        <v>43909.573853194444</v>
      </c>
      <c r="G915" s="3" t="s">
        <v>152</v>
      </c>
      <c r="H915" s="3" t="s">
        <v>41</v>
      </c>
      <c r="I915" s="3" t="s">
        <v>131</v>
      </c>
      <c r="J915" s="3" t="s">
        <v>43</v>
      </c>
      <c r="K915" s="2">
        <v>2016</v>
      </c>
      <c r="L915" s="2">
        <v>395326</v>
      </c>
      <c r="M915" s="3" t="s">
        <v>463</v>
      </c>
      <c r="N915" s="3" t="s">
        <v>45</v>
      </c>
      <c r="O915" s="3" t="s">
        <v>84</v>
      </c>
      <c r="P915" s="5">
        <v>3</v>
      </c>
      <c r="Q915" s="6">
        <v>4.68</v>
      </c>
      <c r="R915" s="2">
        <v>111840</v>
      </c>
      <c r="S915" s="2">
        <v>10</v>
      </c>
      <c r="T915" s="7">
        <v>3.33</v>
      </c>
      <c r="U915" s="8">
        <v>14.03</v>
      </c>
      <c r="V915" s="2">
        <v>11396534</v>
      </c>
      <c r="W915" s="3" t="s">
        <v>72</v>
      </c>
      <c r="X915" s="3" t="s">
        <v>48</v>
      </c>
      <c r="Y915" s="3" t="s">
        <v>73</v>
      </c>
      <c r="Z915" s="3" t="s">
        <v>74</v>
      </c>
      <c r="AA915" s="3" t="s">
        <v>51</v>
      </c>
      <c r="AB915" s="3" t="s">
        <v>52</v>
      </c>
      <c r="AC915" s="3" t="s">
        <v>75</v>
      </c>
    </row>
    <row r="916" spans="1:29" x14ac:dyDescent="0.25">
      <c r="A916" t="str">
        <f>VLOOKUP(AC916,'CORRELAÇÃO UNIDADES'!A:B,2,0)</f>
        <v>PROINFRA</v>
      </c>
      <c r="B916">
        <f t="shared" si="14"/>
        <v>3</v>
      </c>
      <c r="C916" s="2">
        <v>656400909</v>
      </c>
      <c r="D916" s="2">
        <v>109978</v>
      </c>
      <c r="E916" s="3" t="s">
        <v>39</v>
      </c>
      <c r="F916" s="4">
        <v>43909.574295486113</v>
      </c>
      <c r="G916" s="3" t="s">
        <v>150</v>
      </c>
      <c r="H916" s="3" t="s">
        <v>41</v>
      </c>
      <c r="I916" s="3" t="s">
        <v>131</v>
      </c>
      <c r="J916" s="3" t="s">
        <v>43</v>
      </c>
      <c r="K916" s="2">
        <v>2016</v>
      </c>
      <c r="L916" s="2">
        <v>395326</v>
      </c>
      <c r="M916" s="3" t="s">
        <v>463</v>
      </c>
      <c r="N916" s="3" t="s">
        <v>45</v>
      </c>
      <c r="O916" s="3" t="s">
        <v>84</v>
      </c>
      <c r="P916" s="5">
        <v>3</v>
      </c>
      <c r="Q916" s="6">
        <v>4.68</v>
      </c>
      <c r="R916" s="2">
        <v>111840</v>
      </c>
      <c r="S916" s="2">
        <v>10</v>
      </c>
      <c r="T916" s="7">
        <v>3.33</v>
      </c>
      <c r="U916" s="8">
        <v>14.03</v>
      </c>
      <c r="V916" s="2">
        <v>11396534</v>
      </c>
      <c r="W916" s="3" t="s">
        <v>72</v>
      </c>
      <c r="X916" s="3" t="s">
        <v>48</v>
      </c>
      <c r="Y916" s="3" t="s">
        <v>73</v>
      </c>
      <c r="Z916" s="3" t="s">
        <v>74</v>
      </c>
      <c r="AA916" s="3" t="s">
        <v>51</v>
      </c>
      <c r="AB916" s="3" t="s">
        <v>52</v>
      </c>
      <c r="AC916" s="3" t="s">
        <v>75</v>
      </c>
    </row>
    <row r="917" spans="1:29" x14ac:dyDescent="0.25">
      <c r="A917" t="str">
        <f>VLOOKUP(AC917,'CORRELAÇÃO UNIDADES'!A:B,2,0)</f>
        <v>PROINFRA</v>
      </c>
      <c r="B917">
        <f t="shared" si="14"/>
        <v>3</v>
      </c>
      <c r="C917" s="2">
        <v>656400998</v>
      </c>
      <c r="D917" s="2">
        <v>109978</v>
      </c>
      <c r="E917" s="3" t="s">
        <v>39</v>
      </c>
      <c r="F917" s="4">
        <v>43909.574722060184</v>
      </c>
      <c r="G917" s="3" t="s">
        <v>142</v>
      </c>
      <c r="H917" s="3" t="s">
        <v>41</v>
      </c>
      <c r="I917" s="3" t="s">
        <v>136</v>
      </c>
      <c r="J917" s="3" t="s">
        <v>43</v>
      </c>
      <c r="K917" s="2">
        <v>2011</v>
      </c>
      <c r="L917" s="2">
        <v>395326</v>
      </c>
      <c r="M917" s="3" t="s">
        <v>463</v>
      </c>
      <c r="N917" s="3" t="s">
        <v>45</v>
      </c>
      <c r="O917" s="3" t="s">
        <v>84</v>
      </c>
      <c r="P917" s="5">
        <v>3</v>
      </c>
      <c r="Q917" s="6">
        <v>4.68</v>
      </c>
      <c r="R917" s="2">
        <v>111840</v>
      </c>
      <c r="S917" s="2">
        <v>10</v>
      </c>
      <c r="T917" s="7">
        <v>3.33</v>
      </c>
      <c r="U917" s="8">
        <v>14.03</v>
      </c>
      <c r="V917" s="2">
        <v>11396534</v>
      </c>
      <c r="W917" s="3" t="s">
        <v>72</v>
      </c>
      <c r="X917" s="3" t="s">
        <v>48</v>
      </c>
      <c r="Y917" s="3" t="s">
        <v>73</v>
      </c>
      <c r="Z917" s="3" t="s">
        <v>74</v>
      </c>
      <c r="AA917" s="3" t="s">
        <v>51</v>
      </c>
      <c r="AB917" s="3" t="s">
        <v>52</v>
      </c>
      <c r="AC917" s="3" t="s">
        <v>75</v>
      </c>
    </row>
    <row r="918" spans="1:29" x14ac:dyDescent="0.25">
      <c r="A918" t="str">
        <f>VLOOKUP(AC918,'CORRELAÇÃO UNIDADES'!A:B,2,0)</f>
        <v>PROINFRA</v>
      </c>
      <c r="B918">
        <f t="shared" si="14"/>
        <v>3</v>
      </c>
      <c r="C918" s="2">
        <v>656401072</v>
      </c>
      <c r="D918" s="2">
        <v>109978</v>
      </c>
      <c r="E918" s="3" t="s">
        <v>39</v>
      </c>
      <c r="F918" s="4">
        <v>43909.575123032409</v>
      </c>
      <c r="G918" s="3" t="s">
        <v>144</v>
      </c>
      <c r="H918" s="3" t="s">
        <v>41</v>
      </c>
      <c r="I918" s="3" t="s">
        <v>136</v>
      </c>
      <c r="J918" s="3" t="s">
        <v>43</v>
      </c>
      <c r="K918" s="2">
        <v>2011</v>
      </c>
      <c r="L918" s="2">
        <v>395326</v>
      </c>
      <c r="M918" s="3" t="s">
        <v>463</v>
      </c>
      <c r="N918" s="3" t="s">
        <v>45</v>
      </c>
      <c r="O918" s="3" t="s">
        <v>84</v>
      </c>
      <c r="P918" s="5">
        <v>3</v>
      </c>
      <c r="Q918" s="6">
        <v>4.68</v>
      </c>
      <c r="R918" s="2">
        <v>111840</v>
      </c>
      <c r="S918" s="2">
        <v>10</v>
      </c>
      <c r="T918" s="7">
        <v>3.33</v>
      </c>
      <c r="U918" s="8">
        <v>14.03</v>
      </c>
      <c r="V918" s="2">
        <v>11396534</v>
      </c>
      <c r="W918" s="3" t="s">
        <v>72</v>
      </c>
      <c r="X918" s="3" t="s">
        <v>48</v>
      </c>
      <c r="Y918" s="3" t="s">
        <v>73</v>
      </c>
      <c r="Z918" s="3" t="s">
        <v>74</v>
      </c>
      <c r="AA918" s="3" t="s">
        <v>51</v>
      </c>
      <c r="AB918" s="3" t="s">
        <v>52</v>
      </c>
      <c r="AC918" s="3" t="s">
        <v>75</v>
      </c>
    </row>
    <row r="919" spans="1:29" x14ac:dyDescent="0.25">
      <c r="A919" t="str">
        <f>VLOOKUP(AC919,'CORRELAÇÃO UNIDADES'!A:B,2,0)</f>
        <v>PROINFRA</v>
      </c>
      <c r="B919">
        <f t="shared" si="14"/>
        <v>3</v>
      </c>
      <c r="C919" s="2">
        <v>656401144</v>
      </c>
      <c r="D919" s="2">
        <v>109978</v>
      </c>
      <c r="E919" s="3" t="s">
        <v>39</v>
      </c>
      <c r="F919" s="4">
        <v>43909.575486956019</v>
      </c>
      <c r="G919" s="3" t="s">
        <v>140</v>
      </c>
      <c r="H919" s="3" t="s">
        <v>41</v>
      </c>
      <c r="I919" s="3" t="s">
        <v>131</v>
      </c>
      <c r="J919" s="3" t="s">
        <v>43</v>
      </c>
      <c r="K919" s="2">
        <v>2012</v>
      </c>
      <c r="L919" s="2">
        <v>395326</v>
      </c>
      <c r="M919" s="3" t="s">
        <v>463</v>
      </c>
      <c r="N919" s="3" t="s">
        <v>45</v>
      </c>
      <c r="O919" s="3" t="s">
        <v>84</v>
      </c>
      <c r="P919" s="5">
        <v>3</v>
      </c>
      <c r="Q919" s="6">
        <v>4.68</v>
      </c>
      <c r="R919" s="2">
        <v>111840</v>
      </c>
      <c r="S919" s="2">
        <v>10</v>
      </c>
      <c r="T919" s="7">
        <v>3.33</v>
      </c>
      <c r="U919" s="8">
        <v>14.03</v>
      </c>
      <c r="V919" s="2">
        <v>11396534</v>
      </c>
      <c r="W919" s="3" t="s">
        <v>72</v>
      </c>
      <c r="X919" s="3" t="s">
        <v>48</v>
      </c>
      <c r="Y919" s="3" t="s">
        <v>73</v>
      </c>
      <c r="Z919" s="3" t="s">
        <v>74</v>
      </c>
      <c r="AA919" s="3" t="s">
        <v>51</v>
      </c>
      <c r="AB919" s="3" t="s">
        <v>52</v>
      </c>
      <c r="AC919" s="3" t="s">
        <v>75</v>
      </c>
    </row>
    <row r="920" spans="1:29" x14ac:dyDescent="0.25">
      <c r="A920" t="str">
        <f>VLOOKUP(AC920,'CORRELAÇÃO UNIDADES'!A:B,2,0)</f>
        <v>DTCC</v>
      </c>
      <c r="B920">
        <f t="shared" si="14"/>
        <v>3</v>
      </c>
      <c r="C920" s="2">
        <v>656510930</v>
      </c>
      <c r="D920" s="2">
        <v>109978</v>
      </c>
      <c r="E920" s="3" t="s">
        <v>39</v>
      </c>
      <c r="F920" s="4">
        <v>43910.313394282406</v>
      </c>
      <c r="G920" s="3" t="s">
        <v>367</v>
      </c>
      <c r="H920" s="3" t="s">
        <v>41</v>
      </c>
      <c r="I920" s="3" t="s">
        <v>253</v>
      </c>
      <c r="J920" s="3" t="s">
        <v>368</v>
      </c>
      <c r="K920" s="2">
        <v>2012</v>
      </c>
      <c r="L920" s="2">
        <v>2242244</v>
      </c>
      <c r="M920" s="3" t="s">
        <v>526</v>
      </c>
      <c r="N920" s="3" t="s">
        <v>45</v>
      </c>
      <c r="O920" s="3" t="s">
        <v>46</v>
      </c>
      <c r="P920" s="5">
        <v>34.29</v>
      </c>
      <c r="Q920" s="6">
        <v>3.5</v>
      </c>
      <c r="R920" s="2">
        <v>146739</v>
      </c>
      <c r="S920" s="2">
        <v>220</v>
      </c>
      <c r="T920" s="7">
        <v>6.42</v>
      </c>
      <c r="U920" s="8">
        <v>120</v>
      </c>
      <c r="V920" s="2">
        <v>9895191</v>
      </c>
      <c r="W920" s="3" t="s">
        <v>47</v>
      </c>
      <c r="X920" s="3" t="s">
        <v>48</v>
      </c>
      <c r="Y920" s="3" t="s">
        <v>49</v>
      </c>
      <c r="Z920" s="3" t="s">
        <v>50</v>
      </c>
      <c r="AA920" s="3" t="s">
        <v>51</v>
      </c>
      <c r="AB920" s="3" t="s">
        <v>52</v>
      </c>
      <c r="AC920" s="3" t="s">
        <v>53</v>
      </c>
    </row>
    <row r="921" spans="1:29" x14ac:dyDescent="0.25">
      <c r="A921" t="str">
        <f>VLOOKUP(AC921,'CORRELAÇÃO UNIDADES'!A:B,2,0)</f>
        <v>PROINFRA</v>
      </c>
      <c r="B921">
        <f t="shared" si="14"/>
        <v>3</v>
      </c>
      <c r="C921" s="2">
        <v>656540509</v>
      </c>
      <c r="D921" s="2">
        <v>109978</v>
      </c>
      <c r="E921" s="3" t="s">
        <v>39</v>
      </c>
      <c r="F921" s="4">
        <v>43910.390424722224</v>
      </c>
      <c r="G921" s="3" t="s">
        <v>101</v>
      </c>
      <c r="H921" s="3" t="s">
        <v>41</v>
      </c>
      <c r="I921" s="3" t="s">
        <v>81</v>
      </c>
      <c r="J921" s="3" t="s">
        <v>102</v>
      </c>
      <c r="K921" s="2">
        <v>2014</v>
      </c>
      <c r="L921" s="2">
        <v>395918</v>
      </c>
      <c r="M921" s="3" t="s">
        <v>370</v>
      </c>
      <c r="N921" s="3" t="s">
        <v>45</v>
      </c>
      <c r="O921" s="3" t="s">
        <v>84</v>
      </c>
      <c r="P921" s="5">
        <v>4.01</v>
      </c>
      <c r="Q921" s="6">
        <v>4.7</v>
      </c>
      <c r="R921" s="2">
        <v>69061</v>
      </c>
      <c r="S921" s="2">
        <v>121</v>
      </c>
      <c r="T921" s="7">
        <v>30.17</v>
      </c>
      <c r="U921" s="8">
        <v>18.84</v>
      </c>
      <c r="V921" s="2">
        <v>9895191</v>
      </c>
      <c r="W921" s="3" t="s">
        <v>47</v>
      </c>
      <c r="X921" s="3" t="s">
        <v>48</v>
      </c>
      <c r="Y921" s="3" t="s">
        <v>49</v>
      </c>
      <c r="Z921" s="3" t="s">
        <v>50</v>
      </c>
      <c r="AA921" s="3" t="s">
        <v>51</v>
      </c>
      <c r="AB921" s="3" t="s">
        <v>52</v>
      </c>
      <c r="AC921" s="3" t="s">
        <v>85</v>
      </c>
    </row>
    <row r="922" spans="1:29" x14ac:dyDescent="0.25">
      <c r="A922" t="str">
        <f>VLOOKUP(AC922,'CORRELAÇÃO UNIDADES'!A:B,2,0)</f>
        <v>PROINFRA</v>
      </c>
      <c r="B922">
        <f t="shared" si="14"/>
        <v>3</v>
      </c>
      <c r="C922" s="2">
        <v>656542998</v>
      </c>
      <c r="D922" s="2">
        <v>109978</v>
      </c>
      <c r="E922" s="3" t="s">
        <v>39</v>
      </c>
      <c r="F922" s="4">
        <v>43910.395438310188</v>
      </c>
      <c r="G922" s="3" t="s">
        <v>183</v>
      </c>
      <c r="H922" s="3" t="s">
        <v>41</v>
      </c>
      <c r="I922" s="3" t="s">
        <v>81</v>
      </c>
      <c r="J922" s="3" t="s">
        <v>184</v>
      </c>
      <c r="K922" s="2">
        <v>2014</v>
      </c>
      <c r="L922" s="2">
        <v>395918</v>
      </c>
      <c r="M922" s="3" t="s">
        <v>370</v>
      </c>
      <c r="N922" s="3" t="s">
        <v>45</v>
      </c>
      <c r="O922" s="3" t="s">
        <v>84</v>
      </c>
      <c r="P922" s="5">
        <v>8.51</v>
      </c>
      <c r="Q922" s="6">
        <v>4.7</v>
      </c>
      <c r="R922" s="2">
        <v>70520</v>
      </c>
      <c r="S922" s="2">
        <v>10</v>
      </c>
      <c r="T922" s="7">
        <v>1.18</v>
      </c>
      <c r="U922" s="8">
        <v>40</v>
      </c>
      <c r="V922" s="2">
        <v>9895191</v>
      </c>
      <c r="W922" s="3" t="s">
        <v>47</v>
      </c>
      <c r="X922" s="3" t="s">
        <v>48</v>
      </c>
      <c r="Y922" s="3" t="s">
        <v>49</v>
      </c>
      <c r="Z922" s="3" t="s">
        <v>50</v>
      </c>
      <c r="AA922" s="3" t="s">
        <v>51</v>
      </c>
      <c r="AB922" s="3" t="s">
        <v>52</v>
      </c>
      <c r="AC922" s="3" t="s">
        <v>85</v>
      </c>
    </row>
    <row r="923" spans="1:29" x14ac:dyDescent="0.25">
      <c r="A923" t="str">
        <f>VLOOKUP(AC923,'CORRELAÇÃO UNIDADES'!A:B,2,0)</f>
        <v>PROINFRA</v>
      </c>
      <c r="B923">
        <f t="shared" si="14"/>
        <v>3</v>
      </c>
      <c r="C923" s="2">
        <v>656543352</v>
      </c>
      <c r="D923" s="2">
        <v>109978</v>
      </c>
      <c r="E923" s="3" t="s">
        <v>39</v>
      </c>
      <c r="F923" s="4">
        <v>43910.396808831021</v>
      </c>
      <c r="G923" s="3" t="s">
        <v>80</v>
      </c>
      <c r="H923" s="3" t="s">
        <v>41</v>
      </c>
      <c r="I923" s="3" t="s">
        <v>81</v>
      </c>
      <c r="J923" s="3" t="s">
        <v>82</v>
      </c>
      <c r="K923" s="2">
        <v>2014</v>
      </c>
      <c r="L923" s="2">
        <v>395918</v>
      </c>
      <c r="M923" s="3" t="s">
        <v>370</v>
      </c>
      <c r="N923" s="3" t="s">
        <v>45</v>
      </c>
      <c r="O923" s="3" t="s">
        <v>84</v>
      </c>
      <c r="P923" s="5">
        <v>7.58</v>
      </c>
      <c r="Q923" s="6">
        <v>4.7</v>
      </c>
      <c r="R923" s="2">
        <v>76788</v>
      </c>
      <c r="S923" s="2">
        <v>283</v>
      </c>
      <c r="T923" s="7">
        <v>37.340000000000003</v>
      </c>
      <c r="U923" s="8">
        <v>35.61</v>
      </c>
      <c r="V923" s="2">
        <v>9895191</v>
      </c>
      <c r="W923" s="3" t="s">
        <v>47</v>
      </c>
      <c r="X923" s="3" t="s">
        <v>48</v>
      </c>
      <c r="Y923" s="3" t="s">
        <v>49</v>
      </c>
      <c r="Z923" s="3" t="s">
        <v>50</v>
      </c>
      <c r="AA923" s="3" t="s">
        <v>51</v>
      </c>
      <c r="AB923" s="3" t="s">
        <v>52</v>
      </c>
      <c r="AC923" s="3" t="s">
        <v>85</v>
      </c>
    </row>
    <row r="924" spans="1:29" x14ac:dyDescent="0.25">
      <c r="A924" t="str">
        <f>VLOOKUP(AC924,'CORRELAÇÃO UNIDADES'!A:B,2,0)</f>
        <v>DTCC</v>
      </c>
      <c r="B924">
        <f t="shared" si="14"/>
        <v>3</v>
      </c>
      <c r="C924" s="2">
        <v>656544170</v>
      </c>
      <c r="D924" s="2">
        <v>109978</v>
      </c>
      <c r="E924" s="3" t="s">
        <v>39</v>
      </c>
      <c r="F924" s="4">
        <v>43910.399664502314</v>
      </c>
      <c r="G924" s="3" t="s">
        <v>167</v>
      </c>
      <c r="H924" s="3" t="s">
        <v>41</v>
      </c>
      <c r="I924" s="3" t="s">
        <v>168</v>
      </c>
      <c r="J924" s="3" t="s">
        <v>43</v>
      </c>
      <c r="K924" s="2">
        <v>2010</v>
      </c>
      <c r="L924" s="2">
        <v>395918</v>
      </c>
      <c r="M924" s="3" t="s">
        <v>370</v>
      </c>
      <c r="N924" s="3" t="s">
        <v>45</v>
      </c>
      <c r="O924" s="3" t="s">
        <v>84</v>
      </c>
      <c r="P924" s="5">
        <v>21.29</v>
      </c>
      <c r="Q924" s="6">
        <v>4.7</v>
      </c>
      <c r="R924" s="2">
        <v>332549</v>
      </c>
      <c r="S924" s="2">
        <v>178</v>
      </c>
      <c r="T924" s="7">
        <v>8.36</v>
      </c>
      <c r="U924" s="8">
        <v>100.02</v>
      </c>
      <c r="V924" s="2">
        <v>9895191</v>
      </c>
      <c r="W924" s="3" t="s">
        <v>47</v>
      </c>
      <c r="X924" s="3" t="s">
        <v>48</v>
      </c>
      <c r="Y924" s="3" t="s">
        <v>49</v>
      </c>
      <c r="Z924" s="3" t="s">
        <v>50</v>
      </c>
      <c r="AA924" s="3" t="s">
        <v>51</v>
      </c>
      <c r="AB924" s="3" t="s">
        <v>52</v>
      </c>
      <c r="AC924" s="3" t="s">
        <v>53</v>
      </c>
    </row>
    <row r="925" spans="1:29" x14ac:dyDescent="0.25">
      <c r="A925" t="str">
        <f>VLOOKUP(AC925,'CORRELAÇÃO UNIDADES'!A:B,2,0)</f>
        <v>DTCC</v>
      </c>
      <c r="B925">
        <f t="shared" si="14"/>
        <v>3</v>
      </c>
      <c r="C925" s="2">
        <v>656544426</v>
      </c>
      <c r="D925" s="2">
        <v>109978</v>
      </c>
      <c r="E925" s="3" t="s">
        <v>39</v>
      </c>
      <c r="F925" s="4">
        <v>43910.400612685182</v>
      </c>
      <c r="G925" s="3" t="s">
        <v>309</v>
      </c>
      <c r="H925" s="3" t="s">
        <v>41</v>
      </c>
      <c r="I925" s="3" t="s">
        <v>310</v>
      </c>
      <c r="J925" s="3" t="s">
        <v>311</v>
      </c>
      <c r="K925" s="2">
        <v>1997</v>
      </c>
      <c r="L925" s="2">
        <v>12461</v>
      </c>
      <c r="M925" s="3" t="s">
        <v>389</v>
      </c>
      <c r="N925" s="3" t="s">
        <v>45</v>
      </c>
      <c r="O925" s="3" t="s">
        <v>61</v>
      </c>
      <c r="P925" s="5">
        <v>56.41</v>
      </c>
      <c r="Q925" s="6">
        <v>3.44</v>
      </c>
      <c r="R925" s="2">
        <v>213206</v>
      </c>
      <c r="S925" s="2">
        <v>162</v>
      </c>
      <c r="T925" s="7">
        <v>2.87</v>
      </c>
      <c r="U925" s="8">
        <v>194</v>
      </c>
      <c r="V925" s="2">
        <v>491063</v>
      </c>
      <c r="W925" s="3" t="s">
        <v>107</v>
      </c>
      <c r="X925" s="3" t="s">
        <v>48</v>
      </c>
      <c r="Y925" s="3" t="s">
        <v>108</v>
      </c>
      <c r="Z925" s="3" t="s">
        <v>109</v>
      </c>
      <c r="AA925" s="3" t="s">
        <v>51</v>
      </c>
      <c r="AB925" s="3" t="s">
        <v>52</v>
      </c>
      <c r="AC925" s="3" t="s">
        <v>53</v>
      </c>
    </row>
    <row r="926" spans="1:29" x14ac:dyDescent="0.25">
      <c r="A926" t="str">
        <f>VLOOKUP(AC926,'CORRELAÇÃO UNIDADES'!A:B,2,0)</f>
        <v>PROINFRA</v>
      </c>
      <c r="B926">
        <f t="shared" si="14"/>
        <v>3</v>
      </c>
      <c r="C926" s="2">
        <v>656547298</v>
      </c>
      <c r="D926" s="2">
        <v>109978</v>
      </c>
      <c r="E926" s="3" t="s">
        <v>39</v>
      </c>
      <c r="F926" s="4">
        <v>43910.407259756947</v>
      </c>
      <c r="G926" s="3" t="s">
        <v>264</v>
      </c>
      <c r="H926" s="3" t="s">
        <v>41</v>
      </c>
      <c r="I926" s="3" t="s">
        <v>81</v>
      </c>
      <c r="J926" s="3" t="s">
        <v>265</v>
      </c>
      <c r="K926" s="2">
        <v>2014</v>
      </c>
      <c r="L926" s="2">
        <v>395918</v>
      </c>
      <c r="M926" s="3" t="s">
        <v>370</v>
      </c>
      <c r="N926" s="3" t="s">
        <v>45</v>
      </c>
      <c r="O926" s="3" t="s">
        <v>84</v>
      </c>
      <c r="P926" s="5">
        <v>5.33</v>
      </c>
      <c r="Q926" s="6">
        <v>4.7</v>
      </c>
      <c r="R926" s="2">
        <v>79353</v>
      </c>
      <c r="S926" s="2">
        <v>231</v>
      </c>
      <c r="T926" s="7">
        <v>43.34</v>
      </c>
      <c r="U926" s="8">
        <v>25.04</v>
      </c>
      <c r="V926" s="2">
        <v>9895191</v>
      </c>
      <c r="W926" s="3" t="s">
        <v>47</v>
      </c>
      <c r="X926" s="3" t="s">
        <v>48</v>
      </c>
      <c r="Y926" s="3" t="s">
        <v>49</v>
      </c>
      <c r="Z926" s="3" t="s">
        <v>50</v>
      </c>
      <c r="AA926" s="3" t="s">
        <v>51</v>
      </c>
      <c r="AB926" s="3" t="s">
        <v>52</v>
      </c>
      <c r="AC926" s="3" t="s">
        <v>85</v>
      </c>
    </row>
    <row r="927" spans="1:29" x14ac:dyDescent="0.25">
      <c r="A927" t="str">
        <f>VLOOKUP(AC927,'CORRELAÇÃO UNIDADES'!A:B,2,0)</f>
        <v>DTCC</v>
      </c>
      <c r="B927">
        <f t="shared" si="14"/>
        <v>3</v>
      </c>
      <c r="C927" s="2">
        <v>656549061</v>
      </c>
      <c r="D927" s="2">
        <v>109978</v>
      </c>
      <c r="E927" s="3" t="s">
        <v>39</v>
      </c>
      <c r="F927" s="4">
        <v>43910.413577893516</v>
      </c>
      <c r="G927" s="3" t="s">
        <v>93</v>
      </c>
      <c r="H927" s="3" t="s">
        <v>41</v>
      </c>
      <c r="I927" s="3" t="s">
        <v>81</v>
      </c>
      <c r="J927" s="3" t="s">
        <v>43</v>
      </c>
      <c r="K927" s="2">
        <v>2014</v>
      </c>
      <c r="L927" s="2">
        <v>395918</v>
      </c>
      <c r="M927" s="3" t="s">
        <v>370</v>
      </c>
      <c r="N927" s="3" t="s">
        <v>45</v>
      </c>
      <c r="O927" s="3" t="s">
        <v>84</v>
      </c>
      <c r="P927" s="5">
        <v>5.33</v>
      </c>
      <c r="Q927" s="6">
        <v>4.7</v>
      </c>
      <c r="R927" s="2">
        <v>43749</v>
      </c>
      <c r="S927" s="2">
        <v>205</v>
      </c>
      <c r="T927" s="7">
        <v>38.46</v>
      </c>
      <c r="U927" s="8">
        <v>25.04</v>
      </c>
      <c r="V927" s="2">
        <v>9895191</v>
      </c>
      <c r="W927" s="3" t="s">
        <v>47</v>
      </c>
      <c r="X927" s="3" t="s">
        <v>48</v>
      </c>
      <c r="Y927" s="3" t="s">
        <v>49</v>
      </c>
      <c r="Z927" s="3" t="s">
        <v>50</v>
      </c>
      <c r="AA927" s="3" t="s">
        <v>51</v>
      </c>
      <c r="AB927" s="3" t="s">
        <v>52</v>
      </c>
      <c r="AC927" s="3" t="s">
        <v>53</v>
      </c>
    </row>
    <row r="928" spans="1:29" x14ac:dyDescent="0.25">
      <c r="A928" t="str">
        <f>VLOOKUP(AC928,'CORRELAÇÃO UNIDADES'!A:B,2,0)</f>
        <v>DTCC</v>
      </c>
      <c r="B928">
        <f t="shared" si="14"/>
        <v>3</v>
      </c>
      <c r="C928" s="2">
        <v>656562648</v>
      </c>
      <c r="D928" s="2">
        <v>109978</v>
      </c>
      <c r="E928" s="3" t="s">
        <v>39</v>
      </c>
      <c r="F928" s="4">
        <v>43910.457570520834</v>
      </c>
      <c r="G928" s="3" t="s">
        <v>477</v>
      </c>
      <c r="H928" s="3" t="s">
        <v>41</v>
      </c>
      <c r="I928" s="3" t="s">
        <v>81</v>
      </c>
      <c r="J928" s="3" t="s">
        <v>43</v>
      </c>
      <c r="K928" s="2">
        <v>2009</v>
      </c>
      <c r="L928" s="2">
        <v>1810957</v>
      </c>
      <c r="M928" s="3" t="s">
        <v>380</v>
      </c>
      <c r="N928" s="3" t="s">
        <v>45</v>
      </c>
      <c r="O928" s="3" t="s">
        <v>84</v>
      </c>
      <c r="P928" s="5">
        <v>9.24</v>
      </c>
      <c r="Q928" s="6">
        <v>4.7</v>
      </c>
      <c r="R928" s="2">
        <v>47126</v>
      </c>
      <c r="S928" s="2">
        <v>341</v>
      </c>
      <c r="T928" s="7">
        <v>36.9</v>
      </c>
      <c r="U928" s="8">
        <v>43.41</v>
      </c>
      <c r="V928" s="2">
        <v>9895191</v>
      </c>
      <c r="W928" s="3" t="s">
        <v>47</v>
      </c>
      <c r="X928" s="3" t="s">
        <v>48</v>
      </c>
      <c r="Y928" s="3" t="s">
        <v>49</v>
      </c>
      <c r="Z928" s="3" t="s">
        <v>50</v>
      </c>
      <c r="AA928" s="3" t="s">
        <v>51</v>
      </c>
      <c r="AB928" s="3" t="s">
        <v>52</v>
      </c>
      <c r="AC928" s="3" t="s">
        <v>53</v>
      </c>
    </row>
    <row r="929" spans="1:29" x14ac:dyDescent="0.25">
      <c r="A929" t="str">
        <f>VLOOKUP(AC929,'CORRELAÇÃO UNIDADES'!A:B,2,0)</f>
        <v>DTCC</v>
      </c>
      <c r="B929">
        <f t="shared" si="14"/>
        <v>3</v>
      </c>
      <c r="C929" s="2">
        <v>656596480</v>
      </c>
      <c r="D929" s="2">
        <v>109978</v>
      </c>
      <c r="E929" s="3" t="s">
        <v>39</v>
      </c>
      <c r="F929" s="4">
        <v>43910.556879236108</v>
      </c>
      <c r="G929" s="3" t="s">
        <v>663</v>
      </c>
      <c r="H929" s="3" t="s">
        <v>41</v>
      </c>
      <c r="I929" s="3" t="s">
        <v>664</v>
      </c>
      <c r="J929" s="3" t="s">
        <v>665</v>
      </c>
      <c r="K929" s="2">
        <v>2009</v>
      </c>
      <c r="L929" s="2">
        <v>395626</v>
      </c>
      <c r="M929" s="3" t="s">
        <v>514</v>
      </c>
      <c r="N929" s="3" t="s">
        <v>45</v>
      </c>
      <c r="O929" s="3" t="s">
        <v>61</v>
      </c>
      <c r="P929" s="5">
        <v>119.87</v>
      </c>
      <c r="Q929" s="6">
        <v>3.8</v>
      </c>
      <c r="R929" s="2">
        <v>264702</v>
      </c>
      <c r="S929" s="2">
        <v>138</v>
      </c>
      <c r="T929" s="7">
        <v>1.1499999999999999</v>
      </c>
      <c r="U929" s="8">
        <v>455.39</v>
      </c>
      <c r="V929" s="2">
        <v>9895191</v>
      </c>
      <c r="W929" s="3" t="s">
        <v>47</v>
      </c>
      <c r="X929" s="3" t="s">
        <v>48</v>
      </c>
      <c r="Y929" s="3" t="s">
        <v>49</v>
      </c>
      <c r="Z929" s="3" t="s">
        <v>50</v>
      </c>
      <c r="AA929" s="3" t="s">
        <v>51</v>
      </c>
      <c r="AB929" s="3" t="s">
        <v>52</v>
      </c>
      <c r="AC929" s="3" t="s">
        <v>53</v>
      </c>
    </row>
    <row r="930" spans="1:29" x14ac:dyDescent="0.25">
      <c r="A930" t="str">
        <f>VLOOKUP(AC930,'CORRELAÇÃO UNIDADES'!A:B,2,0)</f>
        <v>INOVACAFE</v>
      </c>
      <c r="B930">
        <f t="shared" si="14"/>
        <v>3</v>
      </c>
      <c r="C930" s="2">
        <v>656596924</v>
      </c>
      <c r="D930" s="2">
        <v>109978</v>
      </c>
      <c r="E930" s="3" t="s">
        <v>39</v>
      </c>
      <c r="F930" s="4">
        <v>43910.558951921295</v>
      </c>
      <c r="G930" s="3" t="s">
        <v>381</v>
      </c>
      <c r="H930" s="3" t="s">
        <v>41</v>
      </c>
      <c r="I930" s="3" t="s">
        <v>202</v>
      </c>
      <c r="J930" s="3" t="s">
        <v>382</v>
      </c>
      <c r="K930" s="2">
        <v>2008</v>
      </c>
      <c r="L930" s="2">
        <v>2106768</v>
      </c>
      <c r="M930" s="3" t="s">
        <v>345</v>
      </c>
      <c r="N930" s="3" t="s">
        <v>45</v>
      </c>
      <c r="O930" s="3" t="s">
        <v>84</v>
      </c>
      <c r="P930" s="5">
        <v>32.369999999999997</v>
      </c>
      <c r="Q930" s="6">
        <v>4.63</v>
      </c>
      <c r="R930" s="2">
        <v>87910</v>
      </c>
      <c r="S930" s="2">
        <v>267</v>
      </c>
      <c r="T930" s="7">
        <v>8.25</v>
      </c>
      <c r="U930" s="8">
        <v>150</v>
      </c>
      <c r="V930" s="2">
        <v>11396534</v>
      </c>
      <c r="W930" s="3" t="s">
        <v>72</v>
      </c>
      <c r="X930" s="3" t="s">
        <v>48</v>
      </c>
      <c r="Y930" s="3" t="s">
        <v>73</v>
      </c>
      <c r="Z930" s="3" t="s">
        <v>74</v>
      </c>
      <c r="AA930" s="3" t="s">
        <v>51</v>
      </c>
      <c r="AB930" s="3" t="s">
        <v>52</v>
      </c>
      <c r="AC930" s="3" t="s">
        <v>246</v>
      </c>
    </row>
    <row r="931" spans="1:29" x14ac:dyDescent="0.25">
      <c r="A931" t="str">
        <f>VLOOKUP(AC931,'CORRELAÇÃO UNIDADES'!A:B,2,0)</f>
        <v>DTCC</v>
      </c>
      <c r="B931">
        <f t="shared" si="14"/>
        <v>3</v>
      </c>
      <c r="C931" s="2">
        <v>656597697</v>
      </c>
      <c r="D931" s="2">
        <v>109978</v>
      </c>
      <c r="E931" s="3" t="s">
        <v>39</v>
      </c>
      <c r="F931" s="4">
        <v>43910.563208831016</v>
      </c>
      <c r="G931" s="3" t="s">
        <v>670</v>
      </c>
      <c r="H931" s="3" t="s">
        <v>41</v>
      </c>
      <c r="I931" s="3" t="s">
        <v>553</v>
      </c>
      <c r="J931" s="3" t="s">
        <v>671</v>
      </c>
      <c r="K931" s="2">
        <v>2013</v>
      </c>
      <c r="L931" s="2">
        <v>1006030</v>
      </c>
      <c r="M931" s="3" t="s">
        <v>533</v>
      </c>
      <c r="N931" s="3" t="s">
        <v>45</v>
      </c>
      <c r="O931" s="3" t="s">
        <v>61</v>
      </c>
      <c r="P931" s="5">
        <v>129.51</v>
      </c>
      <c r="Q931" s="6">
        <v>3.8</v>
      </c>
      <c r="R931" s="2">
        <v>158266</v>
      </c>
      <c r="S931" s="2">
        <v>498</v>
      </c>
      <c r="T931" s="7">
        <v>3.85</v>
      </c>
      <c r="U931" s="8">
        <v>492.01</v>
      </c>
      <c r="V931" s="2">
        <v>9895191</v>
      </c>
      <c r="W931" s="3" t="s">
        <v>47</v>
      </c>
      <c r="X931" s="3" t="s">
        <v>48</v>
      </c>
      <c r="Y931" s="3" t="s">
        <v>49</v>
      </c>
      <c r="Z931" s="3" t="s">
        <v>50</v>
      </c>
      <c r="AA931" s="3" t="s">
        <v>51</v>
      </c>
      <c r="AB931" s="3" t="s">
        <v>52</v>
      </c>
      <c r="AC931" s="3" t="s">
        <v>53</v>
      </c>
    </row>
    <row r="932" spans="1:29" x14ac:dyDescent="0.25">
      <c r="A932" t="str">
        <f>VLOOKUP(AC932,'CORRELAÇÃO UNIDADES'!A:B,2,0)</f>
        <v>DTCC</v>
      </c>
      <c r="B932">
        <f t="shared" si="14"/>
        <v>3</v>
      </c>
      <c r="C932" s="2">
        <v>656577480</v>
      </c>
      <c r="D932" s="2">
        <v>109978</v>
      </c>
      <c r="E932" s="3" t="s">
        <v>39</v>
      </c>
      <c r="F932" s="4">
        <v>43910.614632094905</v>
      </c>
      <c r="G932" s="3" t="s">
        <v>209</v>
      </c>
      <c r="H932" s="3" t="s">
        <v>41</v>
      </c>
      <c r="I932" s="3" t="s">
        <v>65</v>
      </c>
      <c r="J932" s="3" t="s">
        <v>210</v>
      </c>
      <c r="K932" s="2">
        <v>2007</v>
      </c>
      <c r="L932" s="2">
        <v>1346441</v>
      </c>
      <c r="M932" s="3" t="s">
        <v>211</v>
      </c>
      <c r="N932" s="3" t="s">
        <v>45</v>
      </c>
      <c r="O932" s="3" t="s">
        <v>84</v>
      </c>
      <c r="P932" s="5">
        <v>22</v>
      </c>
      <c r="Q932" s="6">
        <v>4.55</v>
      </c>
      <c r="R932" s="2">
        <v>138658</v>
      </c>
      <c r="S932" s="2">
        <v>438</v>
      </c>
      <c r="T932" s="7">
        <v>19.91</v>
      </c>
      <c r="U932" s="8">
        <v>100</v>
      </c>
      <c r="V932" s="2">
        <v>9895191</v>
      </c>
      <c r="W932" s="3" t="s">
        <v>47</v>
      </c>
      <c r="X932" s="3" t="s">
        <v>48</v>
      </c>
      <c r="Y932" s="3" t="s">
        <v>49</v>
      </c>
      <c r="Z932" s="3" t="s">
        <v>50</v>
      </c>
      <c r="AA932" s="3" t="s">
        <v>51</v>
      </c>
      <c r="AB932" s="3" t="s">
        <v>52</v>
      </c>
      <c r="AC932" s="3" t="s">
        <v>53</v>
      </c>
    </row>
    <row r="933" spans="1:29" x14ac:dyDescent="0.25">
      <c r="A933" t="str">
        <f>VLOOKUP(AC933,'CORRELAÇÃO UNIDADES'!A:B,2,0)</f>
        <v>DTCC</v>
      </c>
      <c r="B933">
        <f t="shared" si="14"/>
        <v>3</v>
      </c>
      <c r="C933" s="2">
        <v>656615250</v>
      </c>
      <c r="D933" s="2">
        <v>109978</v>
      </c>
      <c r="E933" s="3" t="s">
        <v>39</v>
      </c>
      <c r="F933" s="4">
        <v>43910.615562962965</v>
      </c>
      <c r="G933" s="3" t="s">
        <v>339</v>
      </c>
      <c r="H933" s="3" t="s">
        <v>41</v>
      </c>
      <c r="I933" s="3" t="s">
        <v>65</v>
      </c>
      <c r="J933" s="3" t="s">
        <v>340</v>
      </c>
      <c r="K933" s="2">
        <v>2009</v>
      </c>
      <c r="L933" s="2">
        <v>2048680</v>
      </c>
      <c r="M933" s="3" t="s">
        <v>492</v>
      </c>
      <c r="N933" s="3" t="s">
        <v>45</v>
      </c>
      <c r="O933" s="3" t="s">
        <v>84</v>
      </c>
      <c r="P933" s="5">
        <v>21.28</v>
      </c>
      <c r="Q933" s="6">
        <v>4.7</v>
      </c>
      <c r="R933" s="2">
        <v>56570</v>
      </c>
      <c r="S933" s="2">
        <v>258</v>
      </c>
      <c r="T933" s="7">
        <v>12.12</v>
      </c>
      <c r="U933" s="8">
        <v>100</v>
      </c>
      <c r="V933" s="2">
        <v>9895191</v>
      </c>
      <c r="W933" s="3" t="s">
        <v>47</v>
      </c>
      <c r="X933" s="3" t="s">
        <v>48</v>
      </c>
      <c r="Y933" s="3" t="s">
        <v>49</v>
      </c>
      <c r="Z933" s="3" t="s">
        <v>50</v>
      </c>
      <c r="AA933" s="3" t="s">
        <v>51</v>
      </c>
      <c r="AB933" s="3" t="s">
        <v>52</v>
      </c>
      <c r="AC933" s="3" t="s">
        <v>53</v>
      </c>
    </row>
    <row r="934" spans="1:29" x14ac:dyDescent="0.25">
      <c r="A934" t="str">
        <f>VLOOKUP(AC934,'CORRELAÇÃO UNIDADES'!A:B,2,0)</f>
        <v>DTCC</v>
      </c>
      <c r="B934">
        <f t="shared" si="14"/>
        <v>3</v>
      </c>
      <c r="C934" s="2">
        <v>656634624</v>
      </c>
      <c r="D934" s="2">
        <v>109978</v>
      </c>
      <c r="E934" s="3" t="s">
        <v>39</v>
      </c>
      <c r="F934" s="4">
        <v>43910.674761261573</v>
      </c>
      <c r="G934" s="3" t="s">
        <v>40</v>
      </c>
      <c r="H934" s="3" t="s">
        <v>41</v>
      </c>
      <c r="I934" s="3" t="s">
        <v>329</v>
      </c>
      <c r="J934" s="3" t="s">
        <v>43</v>
      </c>
      <c r="K934" s="2">
        <v>2015</v>
      </c>
      <c r="L934" s="2">
        <v>68674040</v>
      </c>
      <c r="M934" s="3" t="s">
        <v>162</v>
      </c>
      <c r="N934" s="3" t="s">
        <v>45</v>
      </c>
      <c r="O934" s="3" t="s">
        <v>84</v>
      </c>
      <c r="P934" s="5">
        <v>31.92</v>
      </c>
      <c r="Q934" s="6">
        <v>4.7</v>
      </c>
      <c r="R934" s="2">
        <v>97982</v>
      </c>
      <c r="S934" s="2">
        <v>229</v>
      </c>
      <c r="T934" s="7">
        <v>7.17</v>
      </c>
      <c r="U934" s="8">
        <v>150</v>
      </c>
      <c r="V934" s="2">
        <v>9895191</v>
      </c>
      <c r="W934" s="3" t="s">
        <v>47</v>
      </c>
      <c r="X934" s="3" t="s">
        <v>48</v>
      </c>
      <c r="Y934" s="3" t="s">
        <v>49</v>
      </c>
      <c r="Z934" s="3" t="s">
        <v>50</v>
      </c>
      <c r="AA934" s="3" t="s">
        <v>51</v>
      </c>
      <c r="AB934" s="3" t="s">
        <v>52</v>
      </c>
      <c r="AC934" s="3" t="s">
        <v>53</v>
      </c>
    </row>
    <row r="935" spans="1:29" x14ac:dyDescent="0.25">
      <c r="A935" t="str">
        <f>VLOOKUP(AC935,'CORRELAÇÃO UNIDADES'!A:B,2,0)</f>
        <v>DTCC</v>
      </c>
      <c r="B935">
        <f t="shared" si="14"/>
        <v>3</v>
      </c>
      <c r="C935" s="2">
        <v>656691290</v>
      </c>
      <c r="D935" s="2">
        <v>109978</v>
      </c>
      <c r="E935" s="3" t="s">
        <v>39</v>
      </c>
      <c r="F935" s="4">
        <v>43910.84234891204</v>
      </c>
      <c r="G935" s="3" t="s">
        <v>552</v>
      </c>
      <c r="H935" s="3" t="s">
        <v>41</v>
      </c>
      <c r="I935" s="3" t="s">
        <v>553</v>
      </c>
      <c r="J935" s="3" t="s">
        <v>554</v>
      </c>
      <c r="K935" s="2">
        <v>2008</v>
      </c>
      <c r="L935" s="2">
        <v>78048246</v>
      </c>
      <c r="M935" s="3" t="s">
        <v>458</v>
      </c>
      <c r="N935" s="3" t="s">
        <v>45</v>
      </c>
      <c r="O935" s="3" t="s">
        <v>61</v>
      </c>
      <c r="P935" s="5">
        <v>410.13</v>
      </c>
      <c r="Q935" s="6">
        <v>3.8</v>
      </c>
      <c r="R935" s="2">
        <v>353984</v>
      </c>
      <c r="S935" s="2">
        <v>1023</v>
      </c>
      <c r="T935" s="7">
        <v>2.4900000000000002</v>
      </c>
      <c r="U935" s="8">
        <v>1558.08</v>
      </c>
      <c r="V935" s="2">
        <v>9895191</v>
      </c>
      <c r="W935" s="3" t="s">
        <v>47</v>
      </c>
      <c r="X935" s="3" t="s">
        <v>48</v>
      </c>
      <c r="Y935" s="3" t="s">
        <v>49</v>
      </c>
      <c r="Z935" s="3" t="s">
        <v>50</v>
      </c>
      <c r="AA935" s="3" t="s">
        <v>51</v>
      </c>
      <c r="AB935" s="3" t="s">
        <v>52</v>
      </c>
      <c r="AC935" s="3" t="s">
        <v>158</v>
      </c>
    </row>
    <row r="936" spans="1:29" x14ac:dyDescent="0.25">
      <c r="A936" t="str">
        <f>VLOOKUP(AC936,'CORRELAÇÃO UNIDADES'!A:B,2,0)</f>
        <v>DTCC</v>
      </c>
      <c r="B936">
        <f t="shared" si="14"/>
        <v>3</v>
      </c>
      <c r="C936" s="2">
        <v>656797035</v>
      </c>
      <c r="D936" s="2">
        <v>109978</v>
      </c>
      <c r="E936" s="3" t="s">
        <v>39</v>
      </c>
      <c r="F936" s="4">
        <v>43911.631994166666</v>
      </c>
      <c r="G936" s="3" t="s">
        <v>670</v>
      </c>
      <c r="H936" s="3" t="s">
        <v>41</v>
      </c>
      <c r="I936" s="3" t="s">
        <v>553</v>
      </c>
      <c r="J936" s="3" t="s">
        <v>671</v>
      </c>
      <c r="K936" s="2">
        <v>2013</v>
      </c>
      <c r="L936" s="2">
        <v>1006030</v>
      </c>
      <c r="M936" s="3" t="s">
        <v>533</v>
      </c>
      <c r="N936" s="3" t="s">
        <v>45</v>
      </c>
      <c r="O936" s="3" t="s">
        <v>61</v>
      </c>
      <c r="P936" s="5">
        <v>88.78</v>
      </c>
      <c r="Q936" s="6">
        <v>3.38</v>
      </c>
      <c r="R936" s="2">
        <v>158827</v>
      </c>
      <c r="S936" s="2">
        <v>561</v>
      </c>
      <c r="T936" s="7">
        <v>6.32</v>
      </c>
      <c r="U936" s="8">
        <v>300</v>
      </c>
      <c r="V936" s="2">
        <v>11394540</v>
      </c>
      <c r="W936" s="3" t="s">
        <v>566</v>
      </c>
      <c r="X936" s="3" t="s">
        <v>48</v>
      </c>
      <c r="Y936" s="3" t="s">
        <v>567</v>
      </c>
      <c r="Z936" s="3" t="s">
        <v>568</v>
      </c>
      <c r="AA936" s="3" t="s">
        <v>569</v>
      </c>
      <c r="AB936" s="3" t="s">
        <v>52</v>
      </c>
      <c r="AC936" s="3" t="s">
        <v>53</v>
      </c>
    </row>
    <row r="937" spans="1:29" x14ac:dyDescent="0.25">
      <c r="A937" t="str">
        <f>VLOOKUP(AC937,'CORRELAÇÃO UNIDADES'!A:B,2,0)</f>
        <v>DTCC</v>
      </c>
      <c r="B937">
        <f t="shared" si="14"/>
        <v>3</v>
      </c>
      <c r="C937" s="2">
        <v>656877758</v>
      </c>
      <c r="D937" s="2">
        <v>109978</v>
      </c>
      <c r="E937" s="3" t="s">
        <v>39</v>
      </c>
      <c r="F937" s="4">
        <v>43912.679018900461</v>
      </c>
      <c r="G937" s="3" t="s">
        <v>267</v>
      </c>
      <c r="H937" s="3" t="s">
        <v>41</v>
      </c>
      <c r="I937" s="3" t="s">
        <v>253</v>
      </c>
      <c r="J937" s="3" t="s">
        <v>268</v>
      </c>
      <c r="K937" s="2">
        <v>2012</v>
      </c>
      <c r="L937" s="2">
        <v>1831</v>
      </c>
      <c r="M937" s="3" t="s">
        <v>444</v>
      </c>
      <c r="N937" s="3" t="s">
        <v>45</v>
      </c>
      <c r="O937" s="3" t="s">
        <v>84</v>
      </c>
      <c r="P937" s="5">
        <v>25.29</v>
      </c>
      <c r="Q937" s="6">
        <v>4.6500000000000004</v>
      </c>
      <c r="R937" s="2">
        <v>154423</v>
      </c>
      <c r="S937" s="2">
        <v>321</v>
      </c>
      <c r="T937" s="7">
        <v>12.69</v>
      </c>
      <c r="U937" s="8">
        <v>117.61</v>
      </c>
      <c r="V937" s="2">
        <v>2702533</v>
      </c>
      <c r="W937" s="3" t="s">
        <v>672</v>
      </c>
      <c r="X937" s="3" t="s">
        <v>48</v>
      </c>
      <c r="Y937" s="3" t="s">
        <v>673</v>
      </c>
      <c r="Z937" s="3" t="s">
        <v>674</v>
      </c>
      <c r="AA937" s="3" t="s">
        <v>675</v>
      </c>
      <c r="AB937" s="3" t="s">
        <v>519</v>
      </c>
      <c r="AC937" s="3" t="s">
        <v>53</v>
      </c>
    </row>
    <row r="938" spans="1:29" x14ac:dyDescent="0.25">
      <c r="A938" t="str">
        <f>VLOOKUP(AC938,'CORRELAÇÃO UNIDADES'!A:B,2,0)</f>
        <v>DTCC</v>
      </c>
      <c r="B938">
        <f t="shared" si="14"/>
        <v>3</v>
      </c>
      <c r="C938" s="2">
        <v>656908673</v>
      </c>
      <c r="D938" s="2">
        <v>109978</v>
      </c>
      <c r="E938" s="3" t="s">
        <v>39</v>
      </c>
      <c r="F938" s="4">
        <v>43913.318922372688</v>
      </c>
      <c r="G938" s="3" t="s">
        <v>124</v>
      </c>
      <c r="H938" s="3" t="s">
        <v>41</v>
      </c>
      <c r="I938" s="3" t="s">
        <v>60</v>
      </c>
      <c r="J938" s="3" t="s">
        <v>125</v>
      </c>
      <c r="K938" s="2">
        <v>2011</v>
      </c>
      <c r="L938" s="2">
        <v>68775056</v>
      </c>
      <c r="M938" s="3" t="s">
        <v>174</v>
      </c>
      <c r="N938" s="3" t="s">
        <v>45</v>
      </c>
      <c r="O938" s="3" t="s">
        <v>61</v>
      </c>
      <c r="P938" s="5">
        <v>78.959999999999994</v>
      </c>
      <c r="Q938" s="6">
        <v>3.8</v>
      </c>
      <c r="R938" s="2">
        <v>161009</v>
      </c>
      <c r="S938" s="2">
        <v>389</v>
      </c>
      <c r="T938" s="7">
        <v>4.93</v>
      </c>
      <c r="U938" s="8">
        <v>300</v>
      </c>
      <c r="V938" s="2">
        <v>9895191</v>
      </c>
      <c r="W938" s="3" t="s">
        <v>47</v>
      </c>
      <c r="X938" s="3" t="s">
        <v>48</v>
      </c>
      <c r="Y938" s="3" t="s">
        <v>49</v>
      </c>
      <c r="Z938" s="3" t="s">
        <v>50</v>
      </c>
      <c r="AA938" s="3" t="s">
        <v>51</v>
      </c>
      <c r="AB938" s="3" t="s">
        <v>52</v>
      </c>
      <c r="AC938" s="3" t="s">
        <v>53</v>
      </c>
    </row>
    <row r="939" spans="1:29" x14ac:dyDescent="0.25">
      <c r="A939" t="str">
        <f>VLOOKUP(AC939,'CORRELAÇÃO UNIDADES'!A:B,2,0)</f>
        <v>DTCC</v>
      </c>
      <c r="B939">
        <f t="shared" si="14"/>
        <v>3</v>
      </c>
      <c r="C939" s="2">
        <v>656911852</v>
      </c>
      <c r="D939" s="2">
        <v>109978</v>
      </c>
      <c r="E939" s="3" t="s">
        <v>39</v>
      </c>
      <c r="F939" s="4">
        <v>43913.3304741088</v>
      </c>
      <c r="G939" s="3" t="s">
        <v>195</v>
      </c>
      <c r="H939" s="3" t="s">
        <v>41</v>
      </c>
      <c r="I939" s="3" t="s">
        <v>196</v>
      </c>
      <c r="J939" s="3" t="s">
        <v>197</v>
      </c>
      <c r="K939" s="2">
        <v>2009</v>
      </c>
      <c r="L939" s="2">
        <v>3892</v>
      </c>
      <c r="M939" s="3" t="s">
        <v>198</v>
      </c>
      <c r="N939" s="3" t="s">
        <v>45</v>
      </c>
      <c r="O939" s="3" t="s">
        <v>84</v>
      </c>
      <c r="P939" s="5">
        <v>31.92</v>
      </c>
      <c r="Q939" s="6">
        <v>4.7</v>
      </c>
      <c r="R939" s="2">
        <v>680751</v>
      </c>
      <c r="S939" s="2">
        <v>267</v>
      </c>
      <c r="T939" s="7">
        <v>8.36</v>
      </c>
      <c r="U939" s="8">
        <v>150</v>
      </c>
      <c r="V939" s="2">
        <v>9895191</v>
      </c>
      <c r="W939" s="3" t="s">
        <v>47</v>
      </c>
      <c r="X939" s="3" t="s">
        <v>48</v>
      </c>
      <c r="Y939" s="3" t="s">
        <v>49</v>
      </c>
      <c r="Z939" s="3" t="s">
        <v>50</v>
      </c>
      <c r="AA939" s="3" t="s">
        <v>51</v>
      </c>
      <c r="AB939" s="3" t="s">
        <v>52</v>
      </c>
      <c r="AC939" s="3" t="s">
        <v>53</v>
      </c>
    </row>
    <row r="940" spans="1:29" x14ac:dyDescent="0.25">
      <c r="A940" t="str">
        <f>VLOOKUP(AC940,'CORRELAÇÃO UNIDADES'!A:B,2,0)</f>
        <v>DTCC</v>
      </c>
      <c r="B940">
        <f t="shared" si="14"/>
        <v>3</v>
      </c>
      <c r="C940" s="2">
        <v>656912553</v>
      </c>
      <c r="D940" s="2">
        <v>109978</v>
      </c>
      <c r="E940" s="3" t="s">
        <v>39</v>
      </c>
      <c r="F940" s="4">
        <v>43913.333679814816</v>
      </c>
      <c r="G940" s="3" t="s">
        <v>64</v>
      </c>
      <c r="H940" s="3" t="s">
        <v>41</v>
      </c>
      <c r="I940" s="3" t="s">
        <v>65</v>
      </c>
      <c r="J940" s="3" t="s">
        <v>43</v>
      </c>
      <c r="K940" s="2">
        <v>2015</v>
      </c>
      <c r="L940" s="2">
        <v>12461</v>
      </c>
      <c r="M940" s="3" t="s">
        <v>389</v>
      </c>
      <c r="N940" s="3" t="s">
        <v>45</v>
      </c>
      <c r="O940" s="3" t="s">
        <v>46</v>
      </c>
      <c r="P940" s="5">
        <v>42.86</v>
      </c>
      <c r="Q940" s="6">
        <v>3.5</v>
      </c>
      <c r="R940" s="2">
        <v>76705</v>
      </c>
      <c r="S940" s="2">
        <v>308</v>
      </c>
      <c r="T940" s="7">
        <v>7.19</v>
      </c>
      <c r="U940" s="8">
        <v>150</v>
      </c>
      <c r="V940" s="2">
        <v>9895191</v>
      </c>
      <c r="W940" s="3" t="s">
        <v>47</v>
      </c>
      <c r="X940" s="3" t="s">
        <v>48</v>
      </c>
      <c r="Y940" s="3" t="s">
        <v>49</v>
      </c>
      <c r="Z940" s="3" t="s">
        <v>50</v>
      </c>
      <c r="AA940" s="3" t="s">
        <v>51</v>
      </c>
      <c r="AB940" s="3" t="s">
        <v>52</v>
      </c>
      <c r="AC940" s="3" t="s">
        <v>53</v>
      </c>
    </row>
    <row r="941" spans="1:29" x14ac:dyDescent="0.25">
      <c r="A941" t="str">
        <f>VLOOKUP(AC941,'CORRELAÇÃO UNIDADES'!A:B,2,0)</f>
        <v>PROINFRA</v>
      </c>
      <c r="B941">
        <f t="shared" si="14"/>
        <v>3</v>
      </c>
      <c r="C941" s="2">
        <v>656921960</v>
      </c>
      <c r="D941" s="2">
        <v>109978</v>
      </c>
      <c r="E941" s="3" t="s">
        <v>39</v>
      </c>
      <c r="F941" s="4">
        <v>43913.356133865738</v>
      </c>
      <c r="G941" s="3" t="s">
        <v>152</v>
      </c>
      <c r="H941" s="3" t="s">
        <v>41</v>
      </c>
      <c r="I941" s="3" t="s">
        <v>131</v>
      </c>
      <c r="J941" s="3" t="s">
        <v>43</v>
      </c>
      <c r="K941" s="2">
        <v>2016</v>
      </c>
      <c r="L941" s="2">
        <v>395326</v>
      </c>
      <c r="M941" s="3" t="s">
        <v>463</v>
      </c>
      <c r="N941" s="3" t="s">
        <v>45</v>
      </c>
      <c r="O941" s="3" t="s">
        <v>84</v>
      </c>
      <c r="P941" s="5">
        <v>3</v>
      </c>
      <c r="Q941" s="6">
        <v>4.55</v>
      </c>
      <c r="R941" s="2">
        <v>111850</v>
      </c>
      <c r="S941" s="2">
        <v>10</v>
      </c>
      <c r="T941" s="7">
        <v>3.33</v>
      </c>
      <c r="U941" s="8">
        <v>13.65</v>
      </c>
      <c r="V941" s="2">
        <v>11396534</v>
      </c>
      <c r="W941" s="3" t="s">
        <v>72</v>
      </c>
      <c r="X941" s="3" t="s">
        <v>48</v>
      </c>
      <c r="Y941" s="3" t="s">
        <v>73</v>
      </c>
      <c r="Z941" s="3" t="s">
        <v>74</v>
      </c>
      <c r="AA941" s="3" t="s">
        <v>51</v>
      </c>
      <c r="AB941" s="3" t="s">
        <v>52</v>
      </c>
      <c r="AC941" s="3" t="s">
        <v>75</v>
      </c>
    </row>
    <row r="942" spans="1:29" x14ac:dyDescent="0.25">
      <c r="A942" t="str">
        <f>VLOOKUP(AC942,'CORRELAÇÃO UNIDADES'!A:B,2,0)</f>
        <v>PROINFRA</v>
      </c>
      <c r="B942">
        <f t="shared" si="14"/>
        <v>3</v>
      </c>
      <c r="C942" s="2">
        <v>656922103</v>
      </c>
      <c r="D942" s="2">
        <v>109978</v>
      </c>
      <c r="E942" s="3" t="s">
        <v>39</v>
      </c>
      <c r="F942" s="4">
        <v>43913.356566087961</v>
      </c>
      <c r="G942" s="3" t="s">
        <v>146</v>
      </c>
      <c r="H942" s="3" t="s">
        <v>41</v>
      </c>
      <c r="I942" s="3" t="s">
        <v>131</v>
      </c>
      <c r="J942" s="3" t="s">
        <v>43</v>
      </c>
      <c r="K942" s="2">
        <v>2016</v>
      </c>
      <c r="L942" s="2">
        <v>395326</v>
      </c>
      <c r="M942" s="3" t="s">
        <v>463</v>
      </c>
      <c r="N942" s="3" t="s">
        <v>45</v>
      </c>
      <c r="O942" s="3" t="s">
        <v>84</v>
      </c>
      <c r="P942" s="5">
        <v>3</v>
      </c>
      <c r="Q942" s="6">
        <v>4.55</v>
      </c>
      <c r="R942" s="2">
        <v>111850</v>
      </c>
      <c r="S942" s="2">
        <v>10</v>
      </c>
      <c r="T942" s="7">
        <v>3.33</v>
      </c>
      <c r="U942" s="8">
        <v>13.65</v>
      </c>
      <c r="V942" s="2">
        <v>11396534</v>
      </c>
      <c r="W942" s="3" t="s">
        <v>72</v>
      </c>
      <c r="X942" s="3" t="s">
        <v>48</v>
      </c>
      <c r="Y942" s="3" t="s">
        <v>73</v>
      </c>
      <c r="Z942" s="3" t="s">
        <v>74</v>
      </c>
      <c r="AA942" s="3" t="s">
        <v>51</v>
      </c>
      <c r="AB942" s="3" t="s">
        <v>52</v>
      </c>
      <c r="AC942" s="3" t="s">
        <v>75</v>
      </c>
    </row>
    <row r="943" spans="1:29" x14ac:dyDescent="0.25">
      <c r="A943" t="str">
        <f>VLOOKUP(AC943,'CORRELAÇÃO UNIDADES'!A:B,2,0)</f>
        <v>PROINFRA</v>
      </c>
      <c r="B943">
        <f t="shared" si="14"/>
        <v>3</v>
      </c>
      <c r="C943" s="2">
        <v>656922269</v>
      </c>
      <c r="D943" s="2">
        <v>109978</v>
      </c>
      <c r="E943" s="3" t="s">
        <v>39</v>
      </c>
      <c r="F943" s="4">
        <v>43913.357056863424</v>
      </c>
      <c r="G943" s="3" t="s">
        <v>148</v>
      </c>
      <c r="H943" s="3" t="s">
        <v>41</v>
      </c>
      <c r="I943" s="3" t="s">
        <v>131</v>
      </c>
      <c r="J943" s="3" t="s">
        <v>43</v>
      </c>
      <c r="K943" s="2">
        <v>2012</v>
      </c>
      <c r="L943" s="2">
        <v>395326</v>
      </c>
      <c r="M943" s="3" t="s">
        <v>463</v>
      </c>
      <c r="N943" s="3" t="s">
        <v>45</v>
      </c>
      <c r="O943" s="3" t="s">
        <v>84</v>
      </c>
      <c r="P943" s="5">
        <v>3</v>
      </c>
      <c r="Q943" s="6">
        <v>4.55</v>
      </c>
      <c r="R943" s="2">
        <v>111850</v>
      </c>
      <c r="S943" s="2">
        <v>10</v>
      </c>
      <c r="T943" s="7">
        <v>3.33</v>
      </c>
      <c r="U943" s="8">
        <v>13.65</v>
      </c>
      <c r="V943" s="2">
        <v>11396534</v>
      </c>
      <c r="W943" s="3" t="s">
        <v>72</v>
      </c>
      <c r="X943" s="3" t="s">
        <v>48</v>
      </c>
      <c r="Y943" s="3" t="s">
        <v>73</v>
      </c>
      <c r="Z943" s="3" t="s">
        <v>74</v>
      </c>
      <c r="AA943" s="3" t="s">
        <v>51</v>
      </c>
      <c r="AB943" s="3" t="s">
        <v>52</v>
      </c>
      <c r="AC943" s="3" t="s">
        <v>75</v>
      </c>
    </row>
    <row r="944" spans="1:29" x14ac:dyDescent="0.25">
      <c r="A944" t="str">
        <f>VLOOKUP(AC944,'CORRELAÇÃO UNIDADES'!A:B,2,0)</f>
        <v>PROINFRA</v>
      </c>
      <c r="B944">
        <f t="shared" si="14"/>
        <v>3</v>
      </c>
      <c r="C944" s="2">
        <v>656922457</v>
      </c>
      <c r="D944" s="2">
        <v>109978</v>
      </c>
      <c r="E944" s="3" t="s">
        <v>39</v>
      </c>
      <c r="F944" s="4">
        <v>43913.357608483799</v>
      </c>
      <c r="G944" s="3" t="s">
        <v>138</v>
      </c>
      <c r="H944" s="3" t="s">
        <v>41</v>
      </c>
      <c r="I944" s="3" t="s">
        <v>131</v>
      </c>
      <c r="J944" s="3" t="s">
        <v>43</v>
      </c>
      <c r="K944" s="2">
        <v>2016</v>
      </c>
      <c r="L944" s="2">
        <v>395326</v>
      </c>
      <c r="M944" s="3" t="s">
        <v>463</v>
      </c>
      <c r="N944" s="3" t="s">
        <v>45</v>
      </c>
      <c r="O944" s="3" t="s">
        <v>84</v>
      </c>
      <c r="P944" s="5">
        <v>3</v>
      </c>
      <c r="Q944" s="6">
        <v>4.55</v>
      </c>
      <c r="R944" s="2">
        <v>111850</v>
      </c>
      <c r="S944" s="2">
        <v>10</v>
      </c>
      <c r="T944" s="7">
        <v>3.33</v>
      </c>
      <c r="U944" s="8">
        <v>13.65</v>
      </c>
      <c r="V944" s="2">
        <v>11396534</v>
      </c>
      <c r="W944" s="3" t="s">
        <v>72</v>
      </c>
      <c r="X944" s="3" t="s">
        <v>48</v>
      </c>
      <c r="Y944" s="3" t="s">
        <v>73</v>
      </c>
      <c r="Z944" s="3" t="s">
        <v>74</v>
      </c>
      <c r="AA944" s="3" t="s">
        <v>51</v>
      </c>
      <c r="AB944" s="3" t="s">
        <v>52</v>
      </c>
      <c r="AC944" s="3" t="s">
        <v>75</v>
      </c>
    </row>
    <row r="945" spans="1:29" x14ac:dyDescent="0.25">
      <c r="A945" t="str">
        <f>VLOOKUP(AC945,'CORRELAÇÃO UNIDADES'!A:B,2,0)</f>
        <v>PROINFRA</v>
      </c>
      <c r="B945">
        <f t="shared" si="14"/>
        <v>3</v>
      </c>
      <c r="C945" s="2">
        <v>656922630</v>
      </c>
      <c r="D945" s="2">
        <v>109978</v>
      </c>
      <c r="E945" s="3" t="s">
        <v>39</v>
      </c>
      <c r="F945" s="4">
        <v>43913.358072256946</v>
      </c>
      <c r="G945" s="3" t="s">
        <v>135</v>
      </c>
      <c r="H945" s="3" t="s">
        <v>41</v>
      </c>
      <c r="I945" s="3" t="s">
        <v>136</v>
      </c>
      <c r="J945" s="3" t="s">
        <v>43</v>
      </c>
      <c r="K945" s="2">
        <v>2011</v>
      </c>
      <c r="L945" s="2">
        <v>395326</v>
      </c>
      <c r="M945" s="3" t="s">
        <v>463</v>
      </c>
      <c r="N945" s="3" t="s">
        <v>45</v>
      </c>
      <c r="O945" s="3" t="s">
        <v>84</v>
      </c>
      <c r="P945" s="5">
        <v>3</v>
      </c>
      <c r="Q945" s="6">
        <v>4.55</v>
      </c>
      <c r="R945" s="2">
        <v>111850</v>
      </c>
      <c r="S945" s="2">
        <v>10</v>
      </c>
      <c r="T945" s="7">
        <v>3.33</v>
      </c>
      <c r="U945" s="8">
        <v>13.65</v>
      </c>
      <c r="V945" s="2">
        <v>11396534</v>
      </c>
      <c r="W945" s="3" t="s">
        <v>72</v>
      </c>
      <c r="X945" s="3" t="s">
        <v>48</v>
      </c>
      <c r="Y945" s="3" t="s">
        <v>73</v>
      </c>
      <c r="Z945" s="3" t="s">
        <v>74</v>
      </c>
      <c r="AA945" s="3" t="s">
        <v>51</v>
      </c>
      <c r="AB945" s="3" t="s">
        <v>52</v>
      </c>
      <c r="AC945" s="3" t="s">
        <v>75</v>
      </c>
    </row>
    <row r="946" spans="1:29" x14ac:dyDescent="0.25">
      <c r="A946" t="str">
        <f>VLOOKUP(AC946,'CORRELAÇÃO UNIDADES'!A:B,2,0)</f>
        <v>PROINFRA</v>
      </c>
      <c r="B946">
        <f t="shared" si="14"/>
        <v>3</v>
      </c>
      <c r="C946" s="2">
        <v>656922991</v>
      </c>
      <c r="D946" s="2">
        <v>109978</v>
      </c>
      <c r="E946" s="3" t="s">
        <v>39</v>
      </c>
      <c r="F946" s="4">
        <v>43913.358740428244</v>
      </c>
      <c r="G946" s="3" t="s">
        <v>130</v>
      </c>
      <c r="H946" s="3" t="s">
        <v>41</v>
      </c>
      <c r="I946" s="3" t="s">
        <v>131</v>
      </c>
      <c r="J946" s="3" t="s">
        <v>43</v>
      </c>
      <c r="K946" s="2">
        <v>2012</v>
      </c>
      <c r="L946" s="2">
        <v>395326</v>
      </c>
      <c r="M946" s="3" t="s">
        <v>463</v>
      </c>
      <c r="N946" s="3" t="s">
        <v>45</v>
      </c>
      <c r="O946" s="3" t="s">
        <v>84</v>
      </c>
      <c r="P946" s="5">
        <v>3</v>
      </c>
      <c r="Q946" s="6">
        <v>4.55</v>
      </c>
      <c r="R946" s="2">
        <v>111850</v>
      </c>
      <c r="S946" s="2">
        <v>10</v>
      </c>
      <c r="T946" s="7">
        <v>3.33</v>
      </c>
      <c r="U946" s="8">
        <v>13.65</v>
      </c>
      <c r="V946" s="2">
        <v>11396534</v>
      </c>
      <c r="W946" s="3" t="s">
        <v>72</v>
      </c>
      <c r="X946" s="3" t="s">
        <v>48</v>
      </c>
      <c r="Y946" s="3" t="s">
        <v>73</v>
      </c>
      <c r="Z946" s="3" t="s">
        <v>74</v>
      </c>
      <c r="AA946" s="3" t="s">
        <v>51</v>
      </c>
      <c r="AB946" s="3" t="s">
        <v>52</v>
      </c>
      <c r="AC946" s="3" t="s">
        <v>75</v>
      </c>
    </row>
    <row r="947" spans="1:29" x14ac:dyDescent="0.25">
      <c r="A947" t="str">
        <f>VLOOKUP(AC947,'CORRELAÇÃO UNIDADES'!A:B,2,0)</f>
        <v>PROINFRA</v>
      </c>
      <c r="B947">
        <f t="shared" si="14"/>
        <v>3</v>
      </c>
      <c r="C947" s="2">
        <v>656923129</v>
      </c>
      <c r="D947" s="2">
        <v>109978</v>
      </c>
      <c r="E947" s="3" t="s">
        <v>39</v>
      </c>
      <c r="F947" s="4">
        <v>43913.359193171294</v>
      </c>
      <c r="G947" s="3" t="s">
        <v>140</v>
      </c>
      <c r="H947" s="3" t="s">
        <v>41</v>
      </c>
      <c r="I947" s="3" t="s">
        <v>131</v>
      </c>
      <c r="J947" s="3" t="s">
        <v>43</v>
      </c>
      <c r="K947" s="2">
        <v>2012</v>
      </c>
      <c r="L947" s="2">
        <v>395326</v>
      </c>
      <c r="M947" s="3" t="s">
        <v>463</v>
      </c>
      <c r="N947" s="3" t="s">
        <v>45</v>
      </c>
      <c r="O947" s="3" t="s">
        <v>84</v>
      </c>
      <c r="P947" s="5">
        <v>3</v>
      </c>
      <c r="Q947" s="6">
        <v>4.55</v>
      </c>
      <c r="R947" s="2">
        <v>111850</v>
      </c>
      <c r="S947" s="2">
        <v>10</v>
      </c>
      <c r="T947" s="7">
        <v>3.33</v>
      </c>
      <c r="U947" s="8">
        <v>13.65</v>
      </c>
      <c r="V947" s="2">
        <v>11396534</v>
      </c>
      <c r="W947" s="3" t="s">
        <v>72</v>
      </c>
      <c r="X947" s="3" t="s">
        <v>48</v>
      </c>
      <c r="Y947" s="3" t="s">
        <v>73</v>
      </c>
      <c r="Z947" s="3" t="s">
        <v>74</v>
      </c>
      <c r="AA947" s="3" t="s">
        <v>51</v>
      </c>
      <c r="AB947" s="3" t="s">
        <v>52</v>
      </c>
      <c r="AC947" s="3" t="s">
        <v>75</v>
      </c>
    </row>
    <row r="948" spans="1:29" x14ac:dyDescent="0.25">
      <c r="A948" t="str">
        <f>VLOOKUP(AC948,'CORRELAÇÃO UNIDADES'!A:B,2,0)</f>
        <v>PROINFRA</v>
      </c>
      <c r="B948">
        <f t="shared" si="14"/>
        <v>3</v>
      </c>
      <c r="C948" s="2">
        <v>656923265</v>
      </c>
      <c r="D948" s="2">
        <v>109978</v>
      </c>
      <c r="E948" s="3" t="s">
        <v>39</v>
      </c>
      <c r="F948" s="4">
        <v>43913.359594629626</v>
      </c>
      <c r="G948" s="3" t="s">
        <v>142</v>
      </c>
      <c r="H948" s="3" t="s">
        <v>41</v>
      </c>
      <c r="I948" s="3" t="s">
        <v>136</v>
      </c>
      <c r="J948" s="3" t="s">
        <v>43</v>
      </c>
      <c r="K948" s="2">
        <v>2011</v>
      </c>
      <c r="L948" s="2">
        <v>395326</v>
      </c>
      <c r="M948" s="3" t="s">
        <v>463</v>
      </c>
      <c r="N948" s="3" t="s">
        <v>45</v>
      </c>
      <c r="O948" s="3" t="s">
        <v>84</v>
      </c>
      <c r="P948" s="5">
        <v>3</v>
      </c>
      <c r="Q948" s="6">
        <v>4.55</v>
      </c>
      <c r="R948" s="2">
        <v>111850</v>
      </c>
      <c r="S948" s="2">
        <v>10</v>
      </c>
      <c r="T948" s="7">
        <v>3.33</v>
      </c>
      <c r="U948" s="8">
        <v>13.65</v>
      </c>
      <c r="V948" s="2">
        <v>11396534</v>
      </c>
      <c r="W948" s="3" t="s">
        <v>72</v>
      </c>
      <c r="X948" s="3" t="s">
        <v>48</v>
      </c>
      <c r="Y948" s="3" t="s">
        <v>73</v>
      </c>
      <c r="Z948" s="3" t="s">
        <v>74</v>
      </c>
      <c r="AA948" s="3" t="s">
        <v>51</v>
      </c>
      <c r="AB948" s="3" t="s">
        <v>52</v>
      </c>
      <c r="AC948" s="3" t="s">
        <v>75</v>
      </c>
    </row>
    <row r="949" spans="1:29" x14ac:dyDescent="0.25">
      <c r="A949" t="str">
        <f>VLOOKUP(AC949,'CORRELAÇÃO UNIDADES'!A:B,2,0)</f>
        <v>PROINFRA</v>
      </c>
      <c r="B949">
        <f t="shared" si="14"/>
        <v>3</v>
      </c>
      <c r="C949" s="2">
        <v>656923409</v>
      </c>
      <c r="D949" s="2">
        <v>109978</v>
      </c>
      <c r="E949" s="3" t="s">
        <v>39</v>
      </c>
      <c r="F949" s="4">
        <v>43913.360014930557</v>
      </c>
      <c r="G949" s="3" t="s">
        <v>150</v>
      </c>
      <c r="H949" s="3" t="s">
        <v>41</v>
      </c>
      <c r="I949" s="3" t="s">
        <v>131</v>
      </c>
      <c r="J949" s="3" t="s">
        <v>43</v>
      </c>
      <c r="K949" s="2">
        <v>2016</v>
      </c>
      <c r="L949" s="2">
        <v>395326</v>
      </c>
      <c r="M949" s="3" t="s">
        <v>463</v>
      </c>
      <c r="N949" s="3" t="s">
        <v>45</v>
      </c>
      <c r="O949" s="3" t="s">
        <v>84</v>
      </c>
      <c r="P949" s="5">
        <v>3</v>
      </c>
      <c r="Q949" s="6">
        <v>4.55</v>
      </c>
      <c r="R949" s="2">
        <v>111850</v>
      </c>
      <c r="S949" s="2">
        <v>10</v>
      </c>
      <c r="T949" s="7">
        <v>3.33</v>
      </c>
      <c r="U949" s="8">
        <v>13.65</v>
      </c>
      <c r="V949" s="2">
        <v>11396534</v>
      </c>
      <c r="W949" s="3" t="s">
        <v>72</v>
      </c>
      <c r="X949" s="3" t="s">
        <v>48</v>
      </c>
      <c r="Y949" s="3" t="s">
        <v>73</v>
      </c>
      <c r="Z949" s="3" t="s">
        <v>74</v>
      </c>
      <c r="AA949" s="3" t="s">
        <v>51</v>
      </c>
      <c r="AB949" s="3" t="s">
        <v>52</v>
      </c>
      <c r="AC949" s="3" t="s">
        <v>75</v>
      </c>
    </row>
    <row r="950" spans="1:29" x14ac:dyDescent="0.25">
      <c r="A950" t="str">
        <f>VLOOKUP(AC950,'CORRELAÇÃO UNIDADES'!A:B,2,0)</f>
        <v>PROINFRA</v>
      </c>
      <c r="B950">
        <f t="shared" si="14"/>
        <v>3</v>
      </c>
      <c r="C950" s="2">
        <v>656923565</v>
      </c>
      <c r="D950" s="2">
        <v>109978</v>
      </c>
      <c r="E950" s="3" t="s">
        <v>39</v>
      </c>
      <c r="F950" s="4">
        <v>43913.360412569447</v>
      </c>
      <c r="G950" s="3" t="s">
        <v>144</v>
      </c>
      <c r="H950" s="3" t="s">
        <v>41</v>
      </c>
      <c r="I950" s="3" t="s">
        <v>136</v>
      </c>
      <c r="J950" s="3" t="s">
        <v>43</v>
      </c>
      <c r="K950" s="2">
        <v>2011</v>
      </c>
      <c r="L950" s="2">
        <v>395326</v>
      </c>
      <c r="M950" s="3" t="s">
        <v>463</v>
      </c>
      <c r="N950" s="3" t="s">
        <v>45</v>
      </c>
      <c r="O950" s="3" t="s">
        <v>84</v>
      </c>
      <c r="P950" s="5">
        <v>3</v>
      </c>
      <c r="Q950" s="6">
        <v>4.55</v>
      </c>
      <c r="R950" s="2">
        <v>111850</v>
      </c>
      <c r="S950" s="2">
        <v>10</v>
      </c>
      <c r="T950" s="7">
        <v>3.33</v>
      </c>
      <c r="U950" s="8">
        <v>13.65</v>
      </c>
      <c r="V950" s="2">
        <v>11396534</v>
      </c>
      <c r="W950" s="3" t="s">
        <v>72</v>
      </c>
      <c r="X950" s="3" t="s">
        <v>48</v>
      </c>
      <c r="Y950" s="3" t="s">
        <v>73</v>
      </c>
      <c r="Z950" s="3" t="s">
        <v>74</v>
      </c>
      <c r="AA950" s="3" t="s">
        <v>51</v>
      </c>
      <c r="AB950" s="3" t="s">
        <v>52</v>
      </c>
      <c r="AC950" s="3" t="s">
        <v>75</v>
      </c>
    </row>
    <row r="951" spans="1:29" x14ac:dyDescent="0.25">
      <c r="A951" t="str">
        <f>VLOOKUP(AC951,'CORRELAÇÃO UNIDADES'!A:B,2,0)</f>
        <v>PROINFRA</v>
      </c>
      <c r="B951">
        <f t="shared" si="14"/>
        <v>3</v>
      </c>
      <c r="C951" s="2">
        <v>656944822</v>
      </c>
      <c r="D951" s="2">
        <v>109978</v>
      </c>
      <c r="E951" s="3" t="s">
        <v>39</v>
      </c>
      <c r="F951" s="4">
        <v>43913.419405671295</v>
      </c>
      <c r="G951" s="3" t="s">
        <v>90</v>
      </c>
      <c r="H951" s="3" t="s">
        <v>41</v>
      </c>
      <c r="I951" s="3" t="s">
        <v>81</v>
      </c>
      <c r="J951" s="3" t="s">
        <v>91</v>
      </c>
      <c r="K951" s="2">
        <v>2014</v>
      </c>
      <c r="L951" s="2">
        <v>395918</v>
      </c>
      <c r="M951" s="3" t="s">
        <v>370</v>
      </c>
      <c r="N951" s="3" t="s">
        <v>45</v>
      </c>
      <c r="O951" s="3" t="s">
        <v>84</v>
      </c>
      <c r="P951" s="5">
        <v>7.38</v>
      </c>
      <c r="Q951" s="6">
        <v>4.7</v>
      </c>
      <c r="R951" s="2">
        <v>57821</v>
      </c>
      <c r="S951" s="2">
        <v>249</v>
      </c>
      <c r="T951" s="7">
        <v>33.74</v>
      </c>
      <c r="U951" s="8">
        <v>34.67</v>
      </c>
      <c r="V951" s="2">
        <v>9895191</v>
      </c>
      <c r="W951" s="3" t="s">
        <v>47</v>
      </c>
      <c r="X951" s="3" t="s">
        <v>48</v>
      </c>
      <c r="Y951" s="3" t="s">
        <v>49</v>
      </c>
      <c r="Z951" s="3" t="s">
        <v>50</v>
      </c>
      <c r="AA951" s="3" t="s">
        <v>51</v>
      </c>
      <c r="AB951" s="3" t="s">
        <v>52</v>
      </c>
      <c r="AC951" s="3" t="s">
        <v>85</v>
      </c>
    </row>
    <row r="952" spans="1:29" x14ac:dyDescent="0.25">
      <c r="A952" t="str">
        <f>VLOOKUP(AC952,'CORRELAÇÃO UNIDADES'!A:B,2,0)</f>
        <v>PROINFRA</v>
      </c>
      <c r="B952">
        <f t="shared" si="14"/>
        <v>3</v>
      </c>
      <c r="C952" s="2">
        <v>656944753</v>
      </c>
      <c r="D952" s="2">
        <v>109978</v>
      </c>
      <c r="E952" s="3" t="s">
        <v>39</v>
      </c>
      <c r="F952" s="4">
        <v>43913.421820254633</v>
      </c>
      <c r="G952" s="3" t="s">
        <v>180</v>
      </c>
      <c r="H952" s="3" t="s">
        <v>41</v>
      </c>
      <c r="I952" s="3" t="s">
        <v>81</v>
      </c>
      <c r="J952" s="3" t="s">
        <v>181</v>
      </c>
      <c r="K952" s="2">
        <v>2014</v>
      </c>
      <c r="L952" s="2">
        <v>395918</v>
      </c>
      <c r="M952" s="3" t="s">
        <v>370</v>
      </c>
      <c r="N952" s="3" t="s">
        <v>45</v>
      </c>
      <c r="O952" s="3" t="s">
        <v>84</v>
      </c>
      <c r="P952" s="5">
        <v>6.41</v>
      </c>
      <c r="Q952" s="6">
        <v>4.7</v>
      </c>
      <c r="R952" s="2">
        <v>77571</v>
      </c>
      <c r="S952" s="2">
        <v>267</v>
      </c>
      <c r="T952" s="7">
        <v>41.65</v>
      </c>
      <c r="U952" s="8">
        <v>30.11</v>
      </c>
      <c r="V952" s="2">
        <v>9895191</v>
      </c>
      <c r="W952" s="3" t="s">
        <v>47</v>
      </c>
      <c r="X952" s="3" t="s">
        <v>48</v>
      </c>
      <c r="Y952" s="3" t="s">
        <v>49</v>
      </c>
      <c r="Z952" s="3" t="s">
        <v>50</v>
      </c>
      <c r="AA952" s="3" t="s">
        <v>51</v>
      </c>
      <c r="AB952" s="3" t="s">
        <v>52</v>
      </c>
      <c r="AC952" s="3" t="s">
        <v>85</v>
      </c>
    </row>
    <row r="953" spans="1:29" x14ac:dyDescent="0.25">
      <c r="A953" t="str">
        <f>VLOOKUP(AC953,'CORRELAÇÃO UNIDADES'!A:B,2,0)</f>
        <v>PROINFRA</v>
      </c>
      <c r="B953">
        <f t="shared" si="14"/>
        <v>3</v>
      </c>
      <c r="C953" s="2">
        <v>656945092</v>
      </c>
      <c r="D953" s="2">
        <v>109978</v>
      </c>
      <c r="E953" s="3" t="s">
        <v>39</v>
      </c>
      <c r="F953" s="4">
        <v>43913.422860763887</v>
      </c>
      <c r="G953" s="3" t="s">
        <v>80</v>
      </c>
      <c r="H953" s="3" t="s">
        <v>41</v>
      </c>
      <c r="I953" s="3" t="s">
        <v>81</v>
      </c>
      <c r="J953" s="3" t="s">
        <v>82</v>
      </c>
      <c r="K953" s="2">
        <v>2014</v>
      </c>
      <c r="L953" s="2">
        <v>395918</v>
      </c>
      <c r="M953" s="3" t="s">
        <v>370</v>
      </c>
      <c r="N953" s="3" t="s">
        <v>45</v>
      </c>
      <c r="O953" s="3" t="s">
        <v>84</v>
      </c>
      <c r="P953" s="5">
        <v>5.33</v>
      </c>
      <c r="Q953" s="6">
        <v>4.7</v>
      </c>
      <c r="R953" s="2">
        <v>77029</v>
      </c>
      <c r="S953" s="2">
        <v>241</v>
      </c>
      <c r="T953" s="7">
        <v>45.22</v>
      </c>
      <c r="U953" s="8">
        <v>25.04</v>
      </c>
      <c r="V953" s="2">
        <v>9895191</v>
      </c>
      <c r="W953" s="3" t="s">
        <v>47</v>
      </c>
      <c r="X953" s="3" t="s">
        <v>48</v>
      </c>
      <c r="Y953" s="3" t="s">
        <v>49</v>
      </c>
      <c r="Z953" s="3" t="s">
        <v>50</v>
      </c>
      <c r="AA953" s="3" t="s">
        <v>51</v>
      </c>
      <c r="AB953" s="3" t="s">
        <v>52</v>
      </c>
      <c r="AC953" s="3" t="s">
        <v>85</v>
      </c>
    </row>
    <row r="954" spans="1:29" x14ac:dyDescent="0.25">
      <c r="A954" t="str">
        <f>VLOOKUP(AC954,'CORRELAÇÃO UNIDADES'!A:B,2,0)</f>
        <v>DTCC</v>
      </c>
      <c r="B954">
        <f t="shared" si="14"/>
        <v>3</v>
      </c>
      <c r="C954" s="2">
        <v>656949635</v>
      </c>
      <c r="D954" s="2">
        <v>109978</v>
      </c>
      <c r="E954" s="3" t="s">
        <v>39</v>
      </c>
      <c r="F954" s="4">
        <v>43913.433535567128</v>
      </c>
      <c r="G954" s="3" t="s">
        <v>167</v>
      </c>
      <c r="H954" s="3" t="s">
        <v>41</v>
      </c>
      <c r="I954" s="3" t="s">
        <v>168</v>
      </c>
      <c r="J954" s="3" t="s">
        <v>43</v>
      </c>
      <c r="K954" s="2">
        <v>2010</v>
      </c>
      <c r="L954" s="2">
        <v>395918</v>
      </c>
      <c r="M954" s="3" t="s">
        <v>370</v>
      </c>
      <c r="N954" s="3" t="s">
        <v>45</v>
      </c>
      <c r="O954" s="3" t="s">
        <v>84</v>
      </c>
      <c r="P954" s="5">
        <v>26.19</v>
      </c>
      <c r="Q954" s="6">
        <v>4.7</v>
      </c>
      <c r="R954" s="2">
        <v>332734</v>
      </c>
      <c r="S954" s="2">
        <v>185</v>
      </c>
      <c r="T954" s="7">
        <v>7.06</v>
      </c>
      <c r="U954" s="8">
        <v>123.04</v>
      </c>
      <c r="V954" s="2">
        <v>9895191</v>
      </c>
      <c r="W954" s="3" t="s">
        <v>47</v>
      </c>
      <c r="X954" s="3" t="s">
        <v>48</v>
      </c>
      <c r="Y954" s="3" t="s">
        <v>49</v>
      </c>
      <c r="Z954" s="3" t="s">
        <v>50</v>
      </c>
      <c r="AA954" s="3" t="s">
        <v>51</v>
      </c>
      <c r="AB954" s="3" t="s">
        <v>52</v>
      </c>
      <c r="AC954" s="3" t="s">
        <v>53</v>
      </c>
    </row>
    <row r="955" spans="1:29" x14ac:dyDescent="0.25">
      <c r="A955" t="str">
        <f>VLOOKUP(AC955,'CORRELAÇÃO UNIDADES'!A:B,2,0)</f>
        <v>DTCC</v>
      </c>
      <c r="B955">
        <f t="shared" si="14"/>
        <v>3</v>
      </c>
      <c r="C955" s="2">
        <v>657066040</v>
      </c>
      <c r="D955" s="2">
        <v>109978</v>
      </c>
      <c r="E955" s="3" t="s">
        <v>39</v>
      </c>
      <c r="F955" s="4">
        <v>43914.321403622685</v>
      </c>
      <c r="G955" s="3" t="s">
        <v>98</v>
      </c>
      <c r="H955" s="3" t="s">
        <v>41</v>
      </c>
      <c r="I955" s="3" t="s">
        <v>81</v>
      </c>
      <c r="J955" s="3" t="s">
        <v>99</v>
      </c>
      <c r="K955" s="2">
        <v>2014</v>
      </c>
      <c r="L955" s="2">
        <v>395918</v>
      </c>
      <c r="M955" s="3" t="s">
        <v>370</v>
      </c>
      <c r="N955" s="3" t="s">
        <v>45</v>
      </c>
      <c r="O955" s="3" t="s">
        <v>84</v>
      </c>
      <c r="P955" s="5">
        <v>6.66</v>
      </c>
      <c r="Q955" s="6">
        <v>4.7</v>
      </c>
      <c r="R955" s="2">
        <v>51480</v>
      </c>
      <c r="S955" s="2">
        <v>260</v>
      </c>
      <c r="T955" s="7">
        <v>39.04</v>
      </c>
      <c r="U955" s="8">
        <v>31.29</v>
      </c>
      <c r="V955" s="2">
        <v>9895191</v>
      </c>
      <c r="W955" s="3" t="s">
        <v>47</v>
      </c>
      <c r="X955" s="3" t="s">
        <v>48</v>
      </c>
      <c r="Y955" s="3" t="s">
        <v>49</v>
      </c>
      <c r="Z955" s="3" t="s">
        <v>50</v>
      </c>
      <c r="AA955" s="3" t="s">
        <v>51</v>
      </c>
      <c r="AB955" s="3" t="s">
        <v>52</v>
      </c>
      <c r="AC955" s="3" t="s">
        <v>53</v>
      </c>
    </row>
    <row r="956" spans="1:29" x14ac:dyDescent="0.25">
      <c r="A956" t="str">
        <f>VLOOKUP(AC956,'CORRELAÇÃO UNIDADES'!A:B,2,0)</f>
        <v>DTCC</v>
      </c>
      <c r="B956">
        <f t="shared" si="14"/>
        <v>3</v>
      </c>
      <c r="C956" s="2">
        <v>657066271</v>
      </c>
      <c r="D956" s="2">
        <v>109978</v>
      </c>
      <c r="E956" s="3" t="s">
        <v>39</v>
      </c>
      <c r="F956" s="4">
        <v>43914.32247900463</v>
      </c>
      <c r="G956" s="3" t="s">
        <v>165</v>
      </c>
      <c r="H956" s="3" t="s">
        <v>41</v>
      </c>
      <c r="I956" s="3" t="s">
        <v>81</v>
      </c>
      <c r="J956" s="3" t="s">
        <v>43</v>
      </c>
      <c r="K956" s="2">
        <v>2009</v>
      </c>
      <c r="L956" s="2">
        <v>395918</v>
      </c>
      <c r="M956" s="3" t="s">
        <v>370</v>
      </c>
      <c r="N956" s="3" t="s">
        <v>45</v>
      </c>
      <c r="O956" s="3" t="s">
        <v>84</v>
      </c>
      <c r="P956" s="5">
        <v>10.64</v>
      </c>
      <c r="Q956" s="6">
        <v>4.7</v>
      </c>
      <c r="R956" s="2">
        <v>19973</v>
      </c>
      <c r="S956" s="2">
        <v>265</v>
      </c>
      <c r="T956" s="7">
        <v>24.91</v>
      </c>
      <c r="U956" s="8">
        <v>50</v>
      </c>
      <c r="V956" s="2">
        <v>9895191</v>
      </c>
      <c r="W956" s="3" t="s">
        <v>47</v>
      </c>
      <c r="X956" s="3" t="s">
        <v>48</v>
      </c>
      <c r="Y956" s="3" t="s">
        <v>49</v>
      </c>
      <c r="Z956" s="3" t="s">
        <v>50</v>
      </c>
      <c r="AA956" s="3" t="s">
        <v>51</v>
      </c>
      <c r="AB956" s="3" t="s">
        <v>52</v>
      </c>
      <c r="AC956" s="3" t="s">
        <v>53</v>
      </c>
    </row>
    <row r="957" spans="1:29" x14ac:dyDescent="0.25">
      <c r="A957" t="str">
        <f>VLOOKUP(AC957,'CORRELAÇÃO UNIDADES'!A:B,2,0)</f>
        <v>DTCC</v>
      </c>
      <c r="B957">
        <f t="shared" si="14"/>
        <v>3</v>
      </c>
      <c r="C957" s="2">
        <v>657073591</v>
      </c>
      <c r="D957" s="2">
        <v>109978</v>
      </c>
      <c r="E957" s="3" t="s">
        <v>39</v>
      </c>
      <c r="F957" s="4">
        <v>43914.34664945602</v>
      </c>
      <c r="G957" s="3" t="s">
        <v>59</v>
      </c>
      <c r="H957" s="3" t="s">
        <v>41</v>
      </c>
      <c r="I957" s="3" t="s">
        <v>60</v>
      </c>
      <c r="J957" s="3" t="s">
        <v>43</v>
      </c>
      <c r="K957" s="2">
        <v>2011</v>
      </c>
      <c r="L957" s="2">
        <v>12918</v>
      </c>
      <c r="M957" s="3" t="s">
        <v>44</v>
      </c>
      <c r="N957" s="3" t="s">
        <v>45</v>
      </c>
      <c r="O957" s="3" t="s">
        <v>61</v>
      </c>
      <c r="P957" s="5">
        <v>53.97</v>
      </c>
      <c r="Q957" s="6">
        <v>3.8</v>
      </c>
      <c r="R957" s="2">
        <v>98847</v>
      </c>
      <c r="S957" s="2">
        <v>133</v>
      </c>
      <c r="T957" s="7">
        <v>2.46</v>
      </c>
      <c r="U957" s="8">
        <v>205.03</v>
      </c>
      <c r="V957" s="2">
        <v>9895191</v>
      </c>
      <c r="W957" s="3" t="s">
        <v>47</v>
      </c>
      <c r="X957" s="3" t="s">
        <v>48</v>
      </c>
      <c r="Y957" s="3" t="s">
        <v>49</v>
      </c>
      <c r="Z957" s="3" t="s">
        <v>50</v>
      </c>
      <c r="AA957" s="3" t="s">
        <v>51</v>
      </c>
      <c r="AB957" s="3" t="s">
        <v>52</v>
      </c>
      <c r="AC957" s="3" t="s">
        <v>53</v>
      </c>
    </row>
    <row r="958" spans="1:29" x14ac:dyDescent="0.25">
      <c r="A958" t="str">
        <f>VLOOKUP(AC958,'CORRELAÇÃO UNIDADES'!A:B,2,0)</f>
        <v>DTCC</v>
      </c>
      <c r="B958">
        <f t="shared" si="14"/>
        <v>3</v>
      </c>
      <c r="C958" s="2">
        <v>657092352</v>
      </c>
      <c r="D958" s="2">
        <v>109978</v>
      </c>
      <c r="E958" s="3" t="s">
        <v>39</v>
      </c>
      <c r="F958" s="4">
        <v>43914.416465694441</v>
      </c>
      <c r="G958" s="3" t="s">
        <v>258</v>
      </c>
      <c r="H958" s="3" t="s">
        <v>41</v>
      </c>
      <c r="I958" s="3" t="s">
        <v>65</v>
      </c>
      <c r="J958" s="3" t="s">
        <v>43</v>
      </c>
      <c r="K958" s="2">
        <v>2009</v>
      </c>
      <c r="L958" s="2">
        <v>1824445</v>
      </c>
      <c r="M958" s="3" t="s">
        <v>502</v>
      </c>
      <c r="N958" s="3" t="s">
        <v>45</v>
      </c>
      <c r="O958" s="3" t="s">
        <v>46</v>
      </c>
      <c r="P958" s="5">
        <v>42.86</v>
      </c>
      <c r="Q958" s="6">
        <v>3.5</v>
      </c>
      <c r="R958" s="2">
        <v>115823</v>
      </c>
      <c r="S958" s="2">
        <v>269</v>
      </c>
      <c r="T958" s="7">
        <v>6.28</v>
      </c>
      <c r="U958" s="8">
        <v>150</v>
      </c>
      <c r="V958" s="2">
        <v>9895191</v>
      </c>
      <c r="W958" s="3" t="s">
        <v>47</v>
      </c>
      <c r="X958" s="3" t="s">
        <v>48</v>
      </c>
      <c r="Y958" s="3" t="s">
        <v>49</v>
      </c>
      <c r="Z958" s="3" t="s">
        <v>50</v>
      </c>
      <c r="AA958" s="3" t="s">
        <v>51</v>
      </c>
      <c r="AB958" s="3" t="s">
        <v>52</v>
      </c>
      <c r="AC958" s="3" t="s">
        <v>53</v>
      </c>
    </row>
    <row r="959" spans="1:29" x14ac:dyDescent="0.25">
      <c r="A959" t="str">
        <f>VLOOKUP(AC959,'CORRELAÇÃO UNIDADES'!A:B,2,0)</f>
        <v>DTCC</v>
      </c>
      <c r="B959">
        <f t="shared" si="14"/>
        <v>3</v>
      </c>
      <c r="C959" s="2">
        <v>657098803</v>
      </c>
      <c r="D959" s="2">
        <v>109978</v>
      </c>
      <c r="E959" s="3" t="s">
        <v>39</v>
      </c>
      <c r="F959" s="4">
        <v>43914.441659560187</v>
      </c>
      <c r="G959" s="3" t="s">
        <v>676</v>
      </c>
      <c r="H959" s="3" t="s">
        <v>41</v>
      </c>
      <c r="I959" s="3" t="s">
        <v>253</v>
      </c>
      <c r="J959" s="3" t="s">
        <v>677</v>
      </c>
      <c r="K959" s="2">
        <v>2012</v>
      </c>
      <c r="L959" s="2">
        <v>68775056</v>
      </c>
      <c r="M959" s="3" t="s">
        <v>174</v>
      </c>
      <c r="N959" s="3" t="s">
        <v>45</v>
      </c>
      <c r="O959" s="3" t="s">
        <v>84</v>
      </c>
      <c r="P959" s="5">
        <v>23.73</v>
      </c>
      <c r="Q959" s="6">
        <v>4.7</v>
      </c>
      <c r="R959" s="2">
        <v>160856</v>
      </c>
      <c r="S959" s="2">
        <v>153</v>
      </c>
      <c r="T959" s="7">
        <v>6.45</v>
      </c>
      <c r="U959" s="8">
        <v>111.48</v>
      </c>
      <c r="V959" s="2">
        <v>9895191</v>
      </c>
      <c r="W959" s="3" t="s">
        <v>47</v>
      </c>
      <c r="X959" s="3" t="s">
        <v>48</v>
      </c>
      <c r="Y959" s="3" t="s">
        <v>49</v>
      </c>
      <c r="Z959" s="3" t="s">
        <v>50</v>
      </c>
      <c r="AA959" s="3" t="s">
        <v>51</v>
      </c>
      <c r="AB959" s="3" t="s">
        <v>52</v>
      </c>
      <c r="AC959" s="3" t="s">
        <v>53</v>
      </c>
    </row>
    <row r="960" spans="1:29" x14ac:dyDescent="0.25">
      <c r="A960" t="str">
        <f>VLOOKUP(AC960,'CORRELAÇÃO UNIDADES'!A:B,2,0)</f>
        <v>DTCC</v>
      </c>
      <c r="B960">
        <f t="shared" si="14"/>
        <v>3</v>
      </c>
      <c r="C960" s="2">
        <v>657217820</v>
      </c>
      <c r="D960" s="2">
        <v>109978</v>
      </c>
      <c r="E960" s="3" t="s">
        <v>39</v>
      </c>
      <c r="F960" s="4">
        <v>43915.307539386573</v>
      </c>
      <c r="G960" s="3" t="s">
        <v>201</v>
      </c>
      <c r="H960" s="3" t="s">
        <v>41</v>
      </c>
      <c r="I960" s="3" t="s">
        <v>202</v>
      </c>
      <c r="J960" s="3" t="s">
        <v>203</v>
      </c>
      <c r="K960" s="2">
        <v>2008</v>
      </c>
      <c r="L960" s="2">
        <v>68775056</v>
      </c>
      <c r="M960" s="3" t="s">
        <v>174</v>
      </c>
      <c r="N960" s="3" t="s">
        <v>45</v>
      </c>
      <c r="O960" s="3" t="s">
        <v>84</v>
      </c>
      <c r="P960" s="5">
        <v>31.92</v>
      </c>
      <c r="Q960" s="6">
        <v>4.7</v>
      </c>
      <c r="R960" s="2">
        <v>149466</v>
      </c>
      <c r="S960" s="2">
        <v>321</v>
      </c>
      <c r="T960" s="7">
        <v>10.06</v>
      </c>
      <c r="U960" s="8">
        <v>150</v>
      </c>
      <c r="V960" s="2">
        <v>9895191</v>
      </c>
      <c r="W960" s="3" t="s">
        <v>47</v>
      </c>
      <c r="X960" s="3" t="s">
        <v>48</v>
      </c>
      <c r="Y960" s="3" t="s">
        <v>49</v>
      </c>
      <c r="Z960" s="3" t="s">
        <v>50</v>
      </c>
      <c r="AA960" s="3" t="s">
        <v>51</v>
      </c>
      <c r="AB960" s="3" t="s">
        <v>52</v>
      </c>
      <c r="AC960" s="3" t="s">
        <v>53</v>
      </c>
    </row>
    <row r="961" spans="1:29" x14ac:dyDescent="0.25">
      <c r="A961" t="str">
        <f>VLOOKUP(AC961,'CORRELAÇÃO UNIDADES'!A:B,2,0)</f>
        <v>DTCC</v>
      </c>
      <c r="B961">
        <f t="shared" si="14"/>
        <v>3</v>
      </c>
      <c r="C961" s="2">
        <v>657225681</v>
      </c>
      <c r="D961" s="2">
        <v>109978</v>
      </c>
      <c r="E961" s="3" t="s">
        <v>39</v>
      </c>
      <c r="F961" s="4">
        <v>43915.343275879626</v>
      </c>
      <c r="G961" s="3" t="s">
        <v>186</v>
      </c>
      <c r="H961" s="3" t="s">
        <v>41</v>
      </c>
      <c r="I961" s="3" t="s">
        <v>187</v>
      </c>
      <c r="J961" s="3" t="s">
        <v>188</v>
      </c>
      <c r="K961" s="2">
        <v>2007</v>
      </c>
      <c r="L961" s="2">
        <v>68775056</v>
      </c>
      <c r="M961" s="3" t="s">
        <v>174</v>
      </c>
      <c r="N961" s="3" t="s">
        <v>45</v>
      </c>
      <c r="O961" s="3" t="s">
        <v>61</v>
      </c>
      <c r="P961" s="5">
        <v>128.34</v>
      </c>
      <c r="Q961" s="6">
        <v>3.8</v>
      </c>
      <c r="R961" s="2">
        <v>130575</v>
      </c>
      <c r="S961" s="2">
        <v>389</v>
      </c>
      <c r="T961" s="7">
        <v>3.03</v>
      </c>
      <c r="U961" s="8">
        <v>487.56</v>
      </c>
      <c r="V961" s="2">
        <v>9895191</v>
      </c>
      <c r="W961" s="3" t="s">
        <v>47</v>
      </c>
      <c r="X961" s="3" t="s">
        <v>48</v>
      </c>
      <c r="Y961" s="3" t="s">
        <v>49</v>
      </c>
      <c r="Z961" s="3" t="s">
        <v>50</v>
      </c>
      <c r="AA961" s="3" t="s">
        <v>51</v>
      </c>
      <c r="AB961" s="3" t="s">
        <v>52</v>
      </c>
      <c r="AC961" s="3" t="s">
        <v>53</v>
      </c>
    </row>
    <row r="962" spans="1:29" x14ac:dyDescent="0.25">
      <c r="A962" t="str">
        <f>VLOOKUP(AC962,'CORRELAÇÃO UNIDADES'!A:B,2,0)</f>
        <v>PROINFRA</v>
      </c>
      <c r="B962">
        <f t="shared" si="14"/>
        <v>3</v>
      </c>
      <c r="C962" s="2">
        <v>657228518</v>
      </c>
      <c r="D962" s="2">
        <v>109978</v>
      </c>
      <c r="E962" s="3" t="s">
        <v>39</v>
      </c>
      <c r="F962" s="4">
        <v>43915.353179166668</v>
      </c>
      <c r="G962" s="3" t="s">
        <v>142</v>
      </c>
      <c r="H962" s="3" t="s">
        <v>41</v>
      </c>
      <c r="I962" s="3" t="s">
        <v>136</v>
      </c>
      <c r="J962" s="3" t="s">
        <v>43</v>
      </c>
      <c r="K962" s="2">
        <v>2011</v>
      </c>
      <c r="L962" s="2">
        <v>395326</v>
      </c>
      <c r="M962" s="3" t="s">
        <v>463</v>
      </c>
      <c r="N962" s="3" t="s">
        <v>45</v>
      </c>
      <c r="O962" s="3" t="s">
        <v>84</v>
      </c>
      <c r="P962" s="5">
        <v>3</v>
      </c>
      <c r="Q962" s="6">
        <v>4.49</v>
      </c>
      <c r="R962" s="2">
        <v>111850</v>
      </c>
      <c r="S962" s="2">
        <v>0</v>
      </c>
      <c r="T962" s="7">
        <v>0</v>
      </c>
      <c r="U962" s="8">
        <v>13.47</v>
      </c>
      <c r="V962" s="2">
        <v>11396534</v>
      </c>
      <c r="W962" s="3" t="s">
        <v>72</v>
      </c>
      <c r="X962" s="3" t="s">
        <v>48</v>
      </c>
      <c r="Y962" s="3" t="s">
        <v>73</v>
      </c>
      <c r="Z962" s="3" t="s">
        <v>74</v>
      </c>
      <c r="AA962" s="3" t="s">
        <v>51</v>
      </c>
      <c r="AB962" s="3" t="s">
        <v>52</v>
      </c>
      <c r="AC962" s="3" t="s">
        <v>75</v>
      </c>
    </row>
    <row r="963" spans="1:29" x14ac:dyDescent="0.25">
      <c r="A963" t="str">
        <f>VLOOKUP(AC963,'CORRELAÇÃO UNIDADES'!A:B,2,0)</f>
        <v>PROINFRA</v>
      </c>
      <c r="B963">
        <f t="shared" ref="B963:B1026" si="15">MONTH(F963)</f>
        <v>3</v>
      </c>
      <c r="C963" s="2">
        <v>657228695</v>
      </c>
      <c r="D963" s="2">
        <v>109978</v>
      </c>
      <c r="E963" s="3" t="s">
        <v>39</v>
      </c>
      <c r="F963" s="4">
        <v>43915.35388224537</v>
      </c>
      <c r="G963" s="3" t="s">
        <v>140</v>
      </c>
      <c r="H963" s="3" t="s">
        <v>41</v>
      </c>
      <c r="I963" s="3" t="s">
        <v>131</v>
      </c>
      <c r="J963" s="3" t="s">
        <v>43</v>
      </c>
      <c r="K963" s="2">
        <v>2012</v>
      </c>
      <c r="L963" s="2">
        <v>395326</v>
      </c>
      <c r="M963" s="3" t="s">
        <v>463</v>
      </c>
      <c r="N963" s="3" t="s">
        <v>45</v>
      </c>
      <c r="O963" s="3" t="s">
        <v>84</v>
      </c>
      <c r="P963" s="5">
        <v>3</v>
      </c>
      <c r="Q963" s="6">
        <v>4.49</v>
      </c>
      <c r="R963" s="2">
        <v>111850</v>
      </c>
      <c r="S963" s="2">
        <v>0</v>
      </c>
      <c r="T963" s="7">
        <v>0</v>
      </c>
      <c r="U963" s="8">
        <v>13.47</v>
      </c>
      <c r="V963" s="2">
        <v>11396534</v>
      </c>
      <c r="W963" s="3" t="s">
        <v>72</v>
      </c>
      <c r="X963" s="3" t="s">
        <v>48</v>
      </c>
      <c r="Y963" s="3" t="s">
        <v>73</v>
      </c>
      <c r="Z963" s="3" t="s">
        <v>74</v>
      </c>
      <c r="AA963" s="3" t="s">
        <v>51</v>
      </c>
      <c r="AB963" s="3" t="s">
        <v>52</v>
      </c>
      <c r="AC963" s="3" t="s">
        <v>75</v>
      </c>
    </row>
    <row r="964" spans="1:29" x14ac:dyDescent="0.25">
      <c r="A964" t="str">
        <f>VLOOKUP(AC964,'CORRELAÇÃO UNIDADES'!A:B,2,0)</f>
        <v>PROINFRA</v>
      </c>
      <c r="B964">
        <f t="shared" si="15"/>
        <v>3</v>
      </c>
      <c r="C964" s="2">
        <v>657228976</v>
      </c>
      <c r="D964" s="2">
        <v>109978</v>
      </c>
      <c r="E964" s="3" t="s">
        <v>39</v>
      </c>
      <c r="F964" s="4">
        <v>43915.354488888886</v>
      </c>
      <c r="G964" s="3" t="s">
        <v>130</v>
      </c>
      <c r="H964" s="3" t="s">
        <v>41</v>
      </c>
      <c r="I964" s="3" t="s">
        <v>131</v>
      </c>
      <c r="J964" s="3" t="s">
        <v>43</v>
      </c>
      <c r="K964" s="2">
        <v>2012</v>
      </c>
      <c r="L964" s="2">
        <v>395326</v>
      </c>
      <c r="M964" s="3" t="s">
        <v>463</v>
      </c>
      <c r="N964" s="3" t="s">
        <v>45</v>
      </c>
      <c r="O964" s="3" t="s">
        <v>84</v>
      </c>
      <c r="P964" s="5">
        <v>3</v>
      </c>
      <c r="Q964" s="6">
        <v>4.49</v>
      </c>
      <c r="R964" s="2">
        <v>111850</v>
      </c>
      <c r="S964" s="2">
        <v>0</v>
      </c>
      <c r="T964" s="7">
        <v>0</v>
      </c>
      <c r="U964" s="8">
        <v>13.47</v>
      </c>
      <c r="V964" s="2">
        <v>11396534</v>
      </c>
      <c r="W964" s="3" t="s">
        <v>72</v>
      </c>
      <c r="X964" s="3" t="s">
        <v>48</v>
      </c>
      <c r="Y964" s="3" t="s">
        <v>73</v>
      </c>
      <c r="Z964" s="3" t="s">
        <v>74</v>
      </c>
      <c r="AA964" s="3" t="s">
        <v>51</v>
      </c>
      <c r="AB964" s="3" t="s">
        <v>52</v>
      </c>
      <c r="AC964" s="3" t="s">
        <v>75</v>
      </c>
    </row>
    <row r="965" spans="1:29" x14ac:dyDescent="0.25">
      <c r="A965" t="str">
        <f>VLOOKUP(AC965,'CORRELAÇÃO UNIDADES'!A:B,2,0)</f>
        <v>PROINFRA</v>
      </c>
      <c r="B965">
        <f t="shared" si="15"/>
        <v>3</v>
      </c>
      <c r="C965" s="2">
        <v>657229160</v>
      </c>
      <c r="D965" s="2">
        <v>109978</v>
      </c>
      <c r="E965" s="3" t="s">
        <v>39</v>
      </c>
      <c r="F965" s="4">
        <v>43915.355173680553</v>
      </c>
      <c r="G965" s="3" t="s">
        <v>135</v>
      </c>
      <c r="H965" s="3" t="s">
        <v>41</v>
      </c>
      <c r="I965" s="3" t="s">
        <v>136</v>
      </c>
      <c r="J965" s="3" t="s">
        <v>43</v>
      </c>
      <c r="K965" s="2">
        <v>2011</v>
      </c>
      <c r="L965" s="2">
        <v>395326</v>
      </c>
      <c r="M965" s="3" t="s">
        <v>463</v>
      </c>
      <c r="N965" s="3" t="s">
        <v>45</v>
      </c>
      <c r="O965" s="3" t="s">
        <v>84</v>
      </c>
      <c r="P965" s="5">
        <v>3</v>
      </c>
      <c r="Q965" s="6">
        <v>4.49</v>
      </c>
      <c r="R965" s="2">
        <v>111850</v>
      </c>
      <c r="S965" s="2">
        <v>0</v>
      </c>
      <c r="T965" s="7">
        <v>0</v>
      </c>
      <c r="U965" s="8">
        <v>13.47</v>
      </c>
      <c r="V965" s="2">
        <v>11396534</v>
      </c>
      <c r="W965" s="3" t="s">
        <v>72</v>
      </c>
      <c r="X965" s="3" t="s">
        <v>48</v>
      </c>
      <c r="Y965" s="3" t="s">
        <v>73</v>
      </c>
      <c r="Z965" s="3" t="s">
        <v>74</v>
      </c>
      <c r="AA965" s="3" t="s">
        <v>51</v>
      </c>
      <c r="AB965" s="3" t="s">
        <v>52</v>
      </c>
      <c r="AC965" s="3" t="s">
        <v>75</v>
      </c>
    </row>
    <row r="966" spans="1:29" x14ac:dyDescent="0.25">
      <c r="A966" t="str">
        <f>VLOOKUP(AC966,'CORRELAÇÃO UNIDADES'!A:B,2,0)</f>
        <v>PROINFRA</v>
      </c>
      <c r="B966">
        <f t="shared" si="15"/>
        <v>3</v>
      </c>
      <c r="C966" s="2">
        <v>657141268</v>
      </c>
      <c r="D966" s="2">
        <v>109978</v>
      </c>
      <c r="E966" s="3" t="s">
        <v>39</v>
      </c>
      <c r="F966" s="4">
        <v>43915.355715196762</v>
      </c>
      <c r="G966" s="3" t="s">
        <v>138</v>
      </c>
      <c r="H966" s="3" t="s">
        <v>41</v>
      </c>
      <c r="I966" s="3" t="s">
        <v>131</v>
      </c>
      <c r="J966" s="3" t="s">
        <v>43</v>
      </c>
      <c r="K966" s="2">
        <v>2016</v>
      </c>
      <c r="L966" s="2">
        <v>395326</v>
      </c>
      <c r="M966" s="3" t="s">
        <v>463</v>
      </c>
      <c r="N966" s="3" t="s">
        <v>45</v>
      </c>
      <c r="O966" s="3" t="s">
        <v>84</v>
      </c>
      <c r="P966" s="5">
        <v>3</v>
      </c>
      <c r="Q966" s="6">
        <v>4.49</v>
      </c>
      <c r="R966" s="2">
        <v>111850</v>
      </c>
      <c r="S966" s="2">
        <v>0</v>
      </c>
      <c r="T966" s="7">
        <v>0</v>
      </c>
      <c r="U966" s="8">
        <v>13.47</v>
      </c>
      <c r="V966" s="2">
        <v>11396534</v>
      </c>
      <c r="W966" s="3" t="s">
        <v>72</v>
      </c>
      <c r="X966" s="3" t="s">
        <v>48</v>
      </c>
      <c r="Y966" s="3" t="s">
        <v>73</v>
      </c>
      <c r="Z966" s="3" t="s">
        <v>74</v>
      </c>
      <c r="AA966" s="3" t="s">
        <v>51</v>
      </c>
      <c r="AB966" s="3" t="s">
        <v>52</v>
      </c>
      <c r="AC966" s="3" t="s">
        <v>75</v>
      </c>
    </row>
    <row r="967" spans="1:29" x14ac:dyDescent="0.25">
      <c r="A967" t="str">
        <f>VLOOKUP(AC967,'CORRELAÇÃO UNIDADES'!A:B,2,0)</f>
        <v>PROINFRA</v>
      </c>
      <c r="B967">
        <f t="shared" si="15"/>
        <v>3</v>
      </c>
      <c r="C967" s="2">
        <v>657141284</v>
      </c>
      <c r="D967" s="2">
        <v>109978</v>
      </c>
      <c r="E967" s="3" t="s">
        <v>39</v>
      </c>
      <c r="F967" s="4">
        <v>43915.356318321756</v>
      </c>
      <c r="G967" s="3" t="s">
        <v>148</v>
      </c>
      <c r="H967" s="3" t="s">
        <v>41</v>
      </c>
      <c r="I967" s="3" t="s">
        <v>131</v>
      </c>
      <c r="J967" s="3" t="s">
        <v>43</v>
      </c>
      <c r="K967" s="2">
        <v>2012</v>
      </c>
      <c r="L967" s="2">
        <v>395326</v>
      </c>
      <c r="M967" s="3" t="s">
        <v>463</v>
      </c>
      <c r="N967" s="3" t="s">
        <v>45</v>
      </c>
      <c r="O967" s="3" t="s">
        <v>84</v>
      </c>
      <c r="P967" s="5">
        <v>3</v>
      </c>
      <c r="Q967" s="6">
        <v>4.49</v>
      </c>
      <c r="R967" s="2">
        <v>111850</v>
      </c>
      <c r="S967" s="2">
        <v>0</v>
      </c>
      <c r="T967" s="7">
        <v>0</v>
      </c>
      <c r="U967" s="8">
        <v>13.47</v>
      </c>
      <c r="V967" s="2">
        <v>11396534</v>
      </c>
      <c r="W967" s="3" t="s">
        <v>72</v>
      </c>
      <c r="X967" s="3" t="s">
        <v>48</v>
      </c>
      <c r="Y967" s="3" t="s">
        <v>73</v>
      </c>
      <c r="Z967" s="3" t="s">
        <v>74</v>
      </c>
      <c r="AA967" s="3" t="s">
        <v>51</v>
      </c>
      <c r="AB967" s="3" t="s">
        <v>52</v>
      </c>
      <c r="AC967" s="3" t="s">
        <v>75</v>
      </c>
    </row>
    <row r="968" spans="1:29" x14ac:dyDescent="0.25">
      <c r="A968" t="str">
        <f>VLOOKUP(AC968,'CORRELAÇÃO UNIDADES'!A:B,2,0)</f>
        <v>PROINFRA</v>
      </c>
      <c r="B968">
        <f t="shared" si="15"/>
        <v>3</v>
      </c>
      <c r="C968" s="2">
        <v>657229616</v>
      </c>
      <c r="D968" s="2">
        <v>109978</v>
      </c>
      <c r="E968" s="3" t="s">
        <v>39</v>
      </c>
      <c r="F968" s="4">
        <v>43915.356982245372</v>
      </c>
      <c r="G968" s="3" t="s">
        <v>146</v>
      </c>
      <c r="H968" s="3" t="s">
        <v>41</v>
      </c>
      <c r="I968" s="3" t="s">
        <v>131</v>
      </c>
      <c r="J968" s="3" t="s">
        <v>43</v>
      </c>
      <c r="K968" s="2">
        <v>2016</v>
      </c>
      <c r="L968" s="2">
        <v>395326</v>
      </c>
      <c r="M968" s="3" t="s">
        <v>463</v>
      </c>
      <c r="N968" s="3" t="s">
        <v>45</v>
      </c>
      <c r="O968" s="3" t="s">
        <v>84</v>
      </c>
      <c r="P968" s="5">
        <v>3</v>
      </c>
      <c r="Q968" s="6">
        <v>4.49</v>
      </c>
      <c r="R968" s="2">
        <v>111850</v>
      </c>
      <c r="S968" s="2">
        <v>0</v>
      </c>
      <c r="T968" s="7">
        <v>0</v>
      </c>
      <c r="U968" s="8">
        <v>13.47</v>
      </c>
      <c r="V968" s="2">
        <v>11396534</v>
      </c>
      <c r="W968" s="3" t="s">
        <v>72</v>
      </c>
      <c r="X968" s="3" t="s">
        <v>48</v>
      </c>
      <c r="Y968" s="3" t="s">
        <v>73</v>
      </c>
      <c r="Z968" s="3" t="s">
        <v>74</v>
      </c>
      <c r="AA968" s="3" t="s">
        <v>51</v>
      </c>
      <c r="AB968" s="3" t="s">
        <v>52</v>
      </c>
      <c r="AC968" s="3" t="s">
        <v>75</v>
      </c>
    </row>
    <row r="969" spans="1:29" x14ac:dyDescent="0.25">
      <c r="A969" t="str">
        <f>VLOOKUP(AC969,'CORRELAÇÃO UNIDADES'!A:B,2,0)</f>
        <v>PROINFRA</v>
      </c>
      <c r="B969">
        <f t="shared" si="15"/>
        <v>3</v>
      </c>
      <c r="C969" s="2">
        <v>657231813</v>
      </c>
      <c r="D969" s="2">
        <v>109978</v>
      </c>
      <c r="E969" s="3" t="s">
        <v>39</v>
      </c>
      <c r="F969" s="4">
        <v>43915.357581168981</v>
      </c>
      <c r="G969" s="3" t="s">
        <v>152</v>
      </c>
      <c r="H969" s="3" t="s">
        <v>41</v>
      </c>
      <c r="I969" s="3" t="s">
        <v>131</v>
      </c>
      <c r="J969" s="3" t="s">
        <v>43</v>
      </c>
      <c r="K969" s="2">
        <v>2016</v>
      </c>
      <c r="L969" s="2">
        <v>395326</v>
      </c>
      <c r="M969" s="3" t="s">
        <v>463</v>
      </c>
      <c r="N969" s="3" t="s">
        <v>45</v>
      </c>
      <c r="O969" s="3" t="s">
        <v>84</v>
      </c>
      <c r="P969" s="5">
        <v>3</v>
      </c>
      <c r="Q969" s="6">
        <v>4.49</v>
      </c>
      <c r="R969" s="2">
        <v>111850</v>
      </c>
      <c r="S969" s="2">
        <v>0</v>
      </c>
      <c r="T969" s="7">
        <v>0</v>
      </c>
      <c r="U969" s="8">
        <v>13.47</v>
      </c>
      <c r="V969" s="2">
        <v>11396534</v>
      </c>
      <c r="W969" s="3" t="s">
        <v>72</v>
      </c>
      <c r="X969" s="3" t="s">
        <v>48</v>
      </c>
      <c r="Y969" s="3" t="s">
        <v>73</v>
      </c>
      <c r="Z969" s="3" t="s">
        <v>74</v>
      </c>
      <c r="AA969" s="3" t="s">
        <v>51</v>
      </c>
      <c r="AB969" s="3" t="s">
        <v>52</v>
      </c>
      <c r="AC969" s="3" t="s">
        <v>75</v>
      </c>
    </row>
    <row r="970" spans="1:29" x14ac:dyDescent="0.25">
      <c r="A970" t="str">
        <f>VLOOKUP(AC970,'CORRELAÇÃO UNIDADES'!A:B,2,0)</f>
        <v>PROINFRA</v>
      </c>
      <c r="B970">
        <f t="shared" si="15"/>
        <v>3</v>
      </c>
      <c r="C970" s="2">
        <v>657232000</v>
      </c>
      <c r="D970" s="2">
        <v>109978</v>
      </c>
      <c r="E970" s="3" t="s">
        <v>39</v>
      </c>
      <c r="F970" s="4">
        <v>43915.358341006948</v>
      </c>
      <c r="G970" s="3" t="s">
        <v>150</v>
      </c>
      <c r="H970" s="3" t="s">
        <v>41</v>
      </c>
      <c r="I970" s="3" t="s">
        <v>131</v>
      </c>
      <c r="J970" s="3" t="s">
        <v>43</v>
      </c>
      <c r="K970" s="2">
        <v>2016</v>
      </c>
      <c r="L970" s="2">
        <v>395326</v>
      </c>
      <c r="M970" s="3" t="s">
        <v>463</v>
      </c>
      <c r="N970" s="3" t="s">
        <v>45</v>
      </c>
      <c r="O970" s="3" t="s">
        <v>84</v>
      </c>
      <c r="P970" s="5">
        <v>3</v>
      </c>
      <c r="Q970" s="6">
        <v>4.49</v>
      </c>
      <c r="R970" s="2">
        <v>111850</v>
      </c>
      <c r="S970" s="2">
        <v>0</v>
      </c>
      <c r="T970" s="7">
        <v>0</v>
      </c>
      <c r="U970" s="8">
        <v>13.47</v>
      </c>
      <c r="V970" s="2">
        <v>11396534</v>
      </c>
      <c r="W970" s="3" t="s">
        <v>72</v>
      </c>
      <c r="X970" s="3" t="s">
        <v>48</v>
      </c>
      <c r="Y970" s="3" t="s">
        <v>73</v>
      </c>
      <c r="Z970" s="3" t="s">
        <v>74</v>
      </c>
      <c r="AA970" s="3" t="s">
        <v>51</v>
      </c>
      <c r="AB970" s="3" t="s">
        <v>52</v>
      </c>
      <c r="AC970" s="3" t="s">
        <v>75</v>
      </c>
    </row>
    <row r="971" spans="1:29" x14ac:dyDescent="0.25">
      <c r="A971" t="str">
        <f>VLOOKUP(AC971,'CORRELAÇÃO UNIDADES'!A:B,2,0)</f>
        <v>PROINFRA</v>
      </c>
      <c r="B971">
        <f t="shared" si="15"/>
        <v>3</v>
      </c>
      <c r="C971" s="2">
        <v>657232818</v>
      </c>
      <c r="D971" s="2">
        <v>109978</v>
      </c>
      <c r="E971" s="3" t="s">
        <v>39</v>
      </c>
      <c r="F971" s="4">
        <v>43915.358929120368</v>
      </c>
      <c r="G971" s="3" t="s">
        <v>144</v>
      </c>
      <c r="H971" s="3" t="s">
        <v>41</v>
      </c>
      <c r="I971" s="3" t="s">
        <v>136</v>
      </c>
      <c r="J971" s="3" t="s">
        <v>43</v>
      </c>
      <c r="K971" s="2">
        <v>2011</v>
      </c>
      <c r="L971" s="2">
        <v>395326</v>
      </c>
      <c r="M971" s="3" t="s">
        <v>463</v>
      </c>
      <c r="N971" s="3" t="s">
        <v>45</v>
      </c>
      <c r="O971" s="3" t="s">
        <v>84</v>
      </c>
      <c r="P971" s="5">
        <v>3</v>
      </c>
      <c r="Q971" s="6">
        <v>4.49</v>
      </c>
      <c r="R971" s="2">
        <v>111850</v>
      </c>
      <c r="S971" s="2">
        <v>0</v>
      </c>
      <c r="T971" s="7">
        <v>0</v>
      </c>
      <c r="U971" s="8">
        <v>13.47</v>
      </c>
      <c r="V971" s="2">
        <v>11396534</v>
      </c>
      <c r="W971" s="3" t="s">
        <v>72</v>
      </c>
      <c r="X971" s="3" t="s">
        <v>48</v>
      </c>
      <c r="Y971" s="3" t="s">
        <v>73</v>
      </c>
      <c r="Z971" s="3" t="s">
        <v>74</v>
      </c>
      <c r="AA971" s="3" t="s">
        <v>51</v>
      </c>
      <c r="AB971" s="3" t="s">
        <v>52</v>
      </c>
      <c r="AC971" s="3" t="s">
        <v>75</v>
      </c>
    </row>
    <row r="972" spans="1:29" x14ac:dyDescent="0.25">
      <c r="A972" t="str">
        <f>VLOOKUP(AC972,'CORRELAÇÃO UNIDADES'!A:B,2,0)</f>
        <v>DTCC</v>
      </c>
      <c r="B972">
        <f t="shared" si="15"/>
        <v>3</v>
      </c>
      <c r="C972" s="2">
        <v>657279735</v>
      </c>
      <c r="D972" s="2">
        <v>109978</v>
      </c>
      <c r="E972" s="3" t="s">
        <v>39</v>
      </c>
      <c r="F972" s="4">
        <v>43915.577728506942</v>
      </c>
      <c r="G972" s="3" t="s">
        <v>367</v>
      </c>
      <c r="H972" s="3" t="s">
        <v>41</v>
      </c>
      <c r="I972" s="3" t="s">
        <v>253</v>
      </c>
      <c r="J972" s="3" t="s">
        <v>368</v>
      </c>
      <c r="K972" s="2">
        <v>2012</v>
      </c>
      <c r="L972" s="2">
        <v>11984333</v>
      </c>
      <c r="M972" s="3" t="s">
        <v>58</v>
      </c>
      <c r="N972" s="3" t="s">
        <v>45</v>
      </c>
      <c r="O972" s="3" t="s">
        <v>84</v>
      </c>
      <c r="P972" s="5">
        <v>24.58</v>
      </c>
      <c r="Q972" s="6">
        <v>4.7</v>
      </c>
      <c r="R972" s="2">
        <v>146824</v>
      </c>
      <c r="S972" s="2">
        <v>85</v>
      </c>
      <c r="T972" s="7">
        <v>3.46</v>
      </c>
      <c r="U972" s="8">
        <v>115.48</v>
      </c>
      <c r="V972" s="2">
        <v>9895191</v>
      </c>
      <c r="W972" s="3" t="s">
        <v>47</v>
      </c>
      <c r="X972" s="3" t="s">
        <v>48</v>
      </c>
      <c r="Y972" s="3" t="s">
        <v>49</v>
      </c>
      <c r="Z972" s="3" t="s">
        <v>50</v>
      </c>
      <c r="AA972" s="3" t="s">
        <v>51</v>
      </c>
      <c r="AB972" s="3" t="s">
        <v>52</v>
      </c>
      <c r="AC972" s="3" t="s">
        <v>53</v>
      </c>
    </row>
    <row r="973" spans="1:29" x14ac:dyDescent="0.25">
      <c r="A973" t="str">
        <f>VLOOKUP(AC973,'CORRELAÇÃO UNIDADES'!A:B,2,0)</f>
        <v>DTCC</v>
      </c>
      <c r="B973">
        <f t="shared" si="15"/>
        <v>3</v>
      </c>
      <c r="C973" s="2">
        <v>657288608</v>
      </c>
      <c r="D973" s="2">
        <v>109978</v>
      </c>
      <c r="E973" s="3" t="s">
        <v>39</v>
      </c>
      <c r="F973" s="4">
        <v>43915.618755509262</v>
      </c>
      <c r="G973" s="3" t="s">
        <v>261</v>
      </c>
      <c r="H973" s="3" t="s">
        <v>41</v>
      </c>
      <c r="I973" s="3" t="s">
        <v>262</v>
      </c>
      <c r="J973" s="3" t="s">
        <v>43</v>
      </c>
      <c r="K973" s="2">
        <v>2008</v>
      </c>
      <c r="L973" s="2">
        <v>68775056</v>
      </c>
      <c r="M973" s="3" t="s">
        <v>174</v>
      </c>
      <c r="N973" s="3" t="s">
        <v>45</v>
      </c>
      <c r="O973" s="3" t="s">
        <v>61</v>
      </c>
      <c r="P973" s="5">
        <v>39.479999999999997</v>
      </c>
      <c r="Q973" s="6">
        <v>3.8</v>
      </c>
      <c r="R973" s="2">
        <v>254693</v>
      </c>
      <c r="S973" s="2">
        <v>342</v>
      </c>
      <c r="T973" s="7">
        <v>8.66</v>
      </c>
      <c r="U973" s="8">
        <v>150</v>
      </c>
      <c r="V973" s="2">
        <v>9895191</v>
      </c>
      <c r="W973" s="3" t="s">
        <v>47</v>
      </c>
      <c r="X973" s="3" t="s">
        <v>48</v>
      </c>
      <c r="Y973" s="3" t="s">
        <v>49</v>
      </c>
      <c r="Z973" s="3" t="s">
        <v>50</v>
      </c>
      <c r="AA973" s="3" t="s">
        <v>51</v>
      </c>
      <c r="AB973" s="3" t="s">
        <v>52</v>
      </c>
      <c r="AC973" s="3" t="s">
        <v>53</v>
      </c>
    </row>
    <row r="974" spans="1:29" x14ac:dyDescent="0.25">
      <c r="A974" t="str">
        <f>VLOOKUP(AC974,'CORRELAÇÃO UNIDADES'!A:B,2,0)</f>
        <v>PROINFRA</v>
      </c>
      <c r="B974">
        <f t="shared" si="15"/>
        <v>3</v>
      </c>
      <c r="C974" s="2">
        <v>657297166</v>
      </c>
      <c r="D974" s="2">
        <v>109978</v>
      </c>
      <c r="E974" s="3" t="s">
        <v>39</v>
      </c>
      <c r="F974" s="4">
        <v>43915.656565081015</v>
      </c>
      <c r="G974" s="3" t="s">
        <v>101</v>
      </c>
      <c r="H974" s="3" t="s">
        <v>41</v>
      </c>
      <c r="I974" s="3" t="s">
        <v>81</v>
      </c>
      <c r="J974" s="3" t="s">
        <v>102</v>
      </c>
      <c r="K974" s="2">
        <v>2014</v>
      </c>
      <c r="L974" s="2">
        <v>2041853</v>
      </c>
      <c r="M974" s="3" t="s">
        <v>66</v>
      </c>
      <c r="N974" s="3" t="s">
        <v>45</v>
      </c>
      <c r="O974" s="3" t="s">
        <v>84</v>
      </c>
      <c r="P974" s="5">
        <v>7.45</v>
      </c>
      <c r="Q974" s="6">
        <v>4.7</v>
      </c>
      <c r="R974" s="2">
        <v>69391</v>
      </c>
      <c r="S974" s="2">
        <v>330</v>
      </c>
      <c r="T974" s="7">
        <v>44.3</v>
      </c>
      <c r="U974" s="8">
        <v>35</v>
      </c>
      <c r="V974" s="2">
        <v>9895191</v>
      </c>
      <c r="W974" s="3" t="s">
        <v>47</v>
      </c>
      <c r="X974" s="3" t="s">
        <v>48</v>
      </c>
      <c r="Y974" s="3" t="s">
        <v>49</v>
      </c>
      <c r="Z974" s="3" t="s">
        <v>50</v>
      </c>
      <c r="AA974" s="3" t="s">
        <v>51</v>
      </c>
      <c r="AB974" s="3" t="s">
        <v>52</v>
      </c>
      <c r="AC974" s="3" t="s">
        <v>85</v>
      </c>
    </row>
    <row r="975" spans="1:29" x14ac:dyDescent="0.25">
      <c r="A975" t="str">
        <f>VLOOKUP(AC975,'CORRELAÇÃO UNIDADES'!A:B,2,0)</f>
        <v>PROINFRA</v>
      </c>
      <c r="B975">
        <f t="shared" si="15"/>
        <v>3</v>
      </c>
      <c r="C975" s="2">
        <v>657298921</v>
      </c>
      <c r="D975" s="2">
        <v>109978</v>
      </c>
      <c r="E975" s="3" t="s">
        <v>39</v>
      </c>
      <c r="F975" s="4">
        <v>43915.660850416665</v>
      </c>
      <c r="G975" s="3" t="s">
        <v>183</v>
      </c>
      <c r="H975" s="3" t="s">
        <v>41</v>
      </c>
      <c r="I975" s="3" t="s">
        <v>81</v>
      </c>
      <c r="J975" s="3" t="s">
        <v>184</v>
      </c>
      <c r="K975" s="2">
        <v>2014</v>
      </c>
      <c r="L975" s="2">
        <v>2041853</v>
      </c>
      <c r="M975" s="3" t="s">
        <v>66</v>
      </c>
      <c r="N975" s="3" t="s">
        <v>45</v>
      </c>
      <c r="O975" s="3" t="s">
        <v>84</v>
      </c>
      <c r="P975" s="5">
        <v>8.51</v>
      </c>
      <c r="Q975" s="6">
        <v>4.7</v>
      </c>
      <c r="R975" s="2">
        <v>70550</v>
      </c>
      <c r="S975" s="2">
        <v>30</v>
      </c>
      <c r="T975" s="7">
        <v>3.53</v>
      </c>
      <c r="U975" s="8">
        <v>40</v>
      </c>
      <c r="V975" s="2">
        <v>9895191</v>
      </c>
      <c r="W975" s="3" t="s">
        <v>47</v>
      </c>
      <c r="X975" s="3" t="s">
        <v>48</v>
      </c>
      <c r="Y975" s="3" t="s">
        <v>49</v>
      </c>
      <c r="Z975" s="3" t="s">
        <v>50</v>
      </c>
      <c r="AA975" s="3" t="s">
        <v>51</v>
      </c>
      <c r="AB975" s="3" t="s">
        <v>52</v>
      </c>
      <c r="AC975" s="3" t="s">
        <v>85</v>
      </c>
    </row>
    <row r="976" spans="1:29" x14ac:dyDescent="0.25">
      <c r="A976" t="str">
        <f>VLOOKUP(AC976,'CORRELAÇÃO UNIDADES'!A:B,2,0)</f>
        <v>PROINFRA</v>
      </c>
      <c r="B976">
        <f t="shared" si="15"/>
        <v>3</v>
      </c>
      <c r="C976" s="2">
        <v>657299949</v>
      </c>
      <c r="D976" s="2">
        <v>109978</v>
      </c>
      <c r="E976" s="3" t="s">
        <v>39</v>
      </c>
      <c r="F976" s="4">
        <v>43915.666349143517</v>
      </c>
      <c r="G976" s="3" t="s">
        <v>176</v>
      </c>
      <c r="H976" s="3" t="s">
        <v>41</v>
      </c>
      <c r="I976" s="3" t="s">
        <v>81</v>
      </c>
      <c r="J976" s="3" t="s">
        <v>177</v>
      </c>
      <c r="K976" s="2">
        <v>2014</v>
      </c>
      <c r="L976" s="2">
        <v>2041853</v>
      </c>
      <c r="M976" s="3" t="s">
        <v>66</v>
      </c>
      <c r="N976" s="3" t="s">
        <v>45</v>
      </c>
      <c r="O976" s="3" t="s">
        <v>84</v>
      </c>
      <c r="P976" s="5">
        <v>8.51</v>
      </c>
      <c r="Q976" s="6">
        <v>4.7</v>
      </c>
      <c r="R976" s="2">
        <v>83000</v>
      </c>
      <c r="S976" s="2">
        <v>105</v>
      </c>
      <c r="T976" s="7">
        <v>12.34</v>
      </c>
      <c r="U976" s="8">
        <v>40</v>
      </c>
      <c r="V976" s="2">
        <v>9895191</v>
      </c>
      <c r="W976" s="3" t="s">
        <v>47</v>
      </c>
      <c r="X976" s="3" t="s">
        <v>48</v>
      </c>
      <c r="Y976" s="3" t="s">
        <v>49</v>
      </c>
      <c r="Z976" s="3" t="s">
        <v>50</v>
      </c>
      <c r="AA976" s="3" t="s">
        <v>51</v>
      </c>
      <c r="AB976" s="3" t="s">
        <v>52</v>
      </c>
      <c r="AC976" s="3" t="s">
        <v>85</v>
      </c>
    </row>
    <row r="977" spans="1:29" x14ac:dyDescent="0.25">
      <c r="A977" t="str">
        <f>VLOOKUP(AC977,'CORRELAÇÃO UNIDADES'!A:B,2,0)</f>
        <v>PROINFRA</v>
      </c>
      <c r="B977">
        <f t="shared" si="15"/>
        <v>3</v>
      </c>
      <c r="C977" s="2">
        <v>657368256</v>
      </c>
      <c r="D977" s="2">
        <v>109978</v>
      </c>
      <c r="E977" s="3" t="s">
        <v>39</v>
      </c>
      <c r="F977" s="4">
        <v>43916.353530439817</v>
      </c>
      <c r="G977" s="3" t="s">
        <v>142</v>
      </c>
      <c r="H977" s="3" t="s">
        <v>41</v>
      </c>
      <c r="I977" s="3" t="s">
        <v>136</v>
      </c>
      <c r="J977" s="3" t="s">
        <v>43</v>
      </c>
      <c r="K977" s="2">
        <v>2011</v>
      </c>
      <c r="L977" s="2">
        <v>395326</v>
      </c>
      <c r="M977" s="3" t="s">
        <v>463</v>
      </c>
      <c r="N977" s="3" t="s">
        <v>45</v>
      </c>
      <c r="O977" s="3" t="s">
        <v>84</v>
      </c>
      <c r="P977" s="5">
        <v>3</v>
      </c>
      <c r="Q977" s="6">
        <v>4.49</v>
      </c>
      <c r="R977" s="2">
        <v>111855</v>
      </c>
      <c r="S977" s="2">
        <v>5</v>
      </c>
      <c r="T977" s="7">
        <v>1.67</v>
      </c>
      <c r="U977" s="8">
        <v>13.47</v>
      </c>
      <c r="V977" s="2">
        <v>11396534</v>
      </c>
      <c r="W977" s="3" t="s">
        <v>72</v>
      </c>
      <c r="X977" s="3" t="s">
        <v>48</v>
      </c>
      <c r="Y977" s="3" t="s">
        <v>73</v>
      </c>
      <c r="Z977" s="3" t="s">
        <v>74</v>
      </c>
      <c r="AA977" s="3" t="s">
        <v>51</v>
      </c>
      <c r="AB977" s="3" t="s">
        <v>52</v>
      </c>
      <c r="AC977" s="3" t="s">
        <v>75</v>
      </c>
    </row>
    <row r="978" spans="1:29" x14ac:dyDescent="0.25">
      <c r="A978" t="str">
        <f>VLOOKUP(AC978,'CORRELAÇÃO UNIDADES'!A:B,2,0)</f>
        <v>PROINFRA</v>
      </c>
      <c r="B978">
        <f t="shared" si="15"/>
        <v>3</v>
      </c>
      <c r="C978" s="2">
        <v>657368462</v>
      </c>
      <c r="D978" s="2">
        <v>109978</v>
      </c>
      <c r="E978" s="3" t="s">
        <v>39</v>
      </c>
      <c r="F978" s="4">
        <v>43916.354361840276</v>
      </c>
      <c r="G978" s="3" t="s">
        <v>140</v>
      </c>
      <c r="H978" s="3" t="s">
        <v>41</v>
      </c>
      <c r="I978" s="3" t="s">
        <v>131</v>
      </c>
      <c r="J978" s="3" t="s">
        <v>43</v>
      </c>
      <c r="K978" s="2">
        <v>2012</v>
      </c>
      <c r="L978" s="2">
        <v>395326</v>
      </c>
      <c r="M978" s="3" t="s">
        <v>463</v>
      </c>
      <c r="N978" s="3" t="s">
        <v>45</v>
      </c>
      <c r="O978" s="3" t="s">
        <v>84</v>
      </c>
      <c r="P978" s="5">
        <v>3</v>
      </c>
      <c r="Q978" s="6">
        <v>4.49</v>
      </c>
      <c r="R978" s="2">
        <v>111855</v>
      </c>
      <c r="S978" s="2">
        <v>5</v>
      </c>
      <c r="T978" s="7">
        <v>1.67</v>
      </c>
      <c r="U978" s="8">
        <v>13.47</v>
      </c>
      <c r="V978" s="2">
        <v>11396534</v>
      </c>
      <c r="W978" s="3" t="s">
        <v>72</v>
      </c>
      <c r="X978" s="3" t="s">
        <v>48</v>
      </c>
      <c r="Y978" s="3" t="s">
        <v>73</v>
      </c>
      <c r="Z978" s="3" t="s">
        <v>74</v>
      </c>
      <c r="AA978" s="3" t="s">
        <v>51</v>
      </c>
      <c r="AB978" s="3" t="s">
        <v>52</v>
      </c>
      <c r="AC978" s="3" t="s">
        <v>75</v>
      </c>
    </row>
    <row r="979" spans="1:29" x14ac:dyDescent="0.25">
      <c r="A979" t="str">
        <f>VLOOKUP(AC979,'CORRELAÇÃO UNIDADES'!A:B,2,0)</f>
        <v>PROINFRA</v>
      </c>
      <c r="B979">
        <f t="shared" si="15"/>
        <v>3</v>
      </c>
      <c r="C979" s="2">
        <v>657368873</v>
      </c>
      <c r="D979" s="2">
        <v>109978</v>
      </c>
      <c r="E979" s="3" t="s">
        <v>39</v>
      </c>
      <c r="F979" s="4">
        <v>43916.355040196759</v>
      </c>
      <c r="G979" s="3" t="s">
        <v>130</v>
      </c>
      <c r="H979" s="3" t="s">
        <v>41</v>
      </c>
      <c r="I979" s="3" t="s">
        <v>131</v>
      </c>
      <c r="J979" s="3" t="s">
        <v>43</v>
      </c>
      <c r="K979" s="2">
        <v>2012</v>
      </c>
      <c r="L979" s="2">
        <v>395326</v>
      </c>
      <c r="M979" s="3" t="s">
        <v>463</v>
      </c>
      <c r="N979" s="3" t="s">
        <v>45</v>
      </c>
      <c r="O979" s="3" t="s">
        <v>84</v>
      </c>
      <c r="P979" s="5">
        <v>3</v>
      </c>
      <c r="Q979" s="6">
        <v>4.49</v>
      </c>
      <c r="R979" s="2">
        <v>111855</v>
      </c>
      <c r="S979" s="2">
        <v>5</v>
      </c>
      <c r="T979" s="7">
        <v>1.67</v>
      </c>
      <c r="U979" s="8">
        <v>13.47</v>
      </c>
      <c r="V979" s="2">
        <v>11396534</v>
      </c>
      <c r="W979" s="3" t="s">
        <v>72</v>
      </c>
      <c r="X979" s="3" t="s">
        <v>48</v>
      </c>
      <c r="Y979" s="3" t="s">
        <v>73</v>
      </c>
      <c r="Z979" s="3" t="s">
        <v>74</v>
      </c>
      <c r="AA979" s="3" t="s">
        <v>51</v>
      </c>
      <c r="AB979" s="3" t="s">
        <v>52</v>
      </c>
      <c r="AC979" s="3" t="s">
        <v>75</v>
      </c>
    </row>
    <row r="980" spans="1:29" x14ac:dyDescent="0.25">
      <c r="A980" t="str">
        <f>VLOOKUP(AC980,'CORRELAÇÃO UNIDADES'!A:B,2,0)</f>
        <v>PROINFRA</v>
      </c>
      <c r="B980">
        <f t="shared" si="15"/>
        <v>3</v>
      </c>
      <c r="C980" s="2">
        <v>657368921</v>
      </c>
      <c r="D980" s="2">
        <v>109978</v>
      </c>
      <c r="E980" s="3" t="s">
        <v>39</v>
      </c>
      <c r="F980" s="4">
        <v>43916.35563726852</v>
      </c>
      <c r="G980" s="3" t="s">
        <v>148</v>
      </c>
      <c r="H980" s="3" t="s">
        <v>41</v>
      </c>
      <c r="I980" s="3" t="s">
        <v>131</v>
      </c>
      <c r="J980" s="3" t="s">
        <v>43</v>
      </c>
      <c r="K980" s="2">
        <v>2012</v>
      </c>
      <c r="L980" s="2">
        <v>395326</v>
      </c>
      <c r="M980" s="3" t="s">
        <v>463</v>
      </c>
      <c r="N980" s="3" t="s">
        <v>45</v>
      </c>
      <c r="O980" s="3" t="s">
        <v>84</v>
      </c>
      <c r="P980" s="5">
        <v>3</v>
      </c>
      <c r="Q980" s="6">
        <v>4.49</v>
      </c>
      <c r="R980" s="2">
        <v>111855</v>
      </c>
      <c r="S980" s="2">
        <v>5</v>
      </c>
      <c r="T980" s="7">
        <v>1.67</v>
      </c>
      <c r="U980" s="8">
        <v>13.47</v>
      </c>
      <c r="V980" s="2">
        <v>11396534</v>
      </c>
      <c r="W980" s="3" t="s">
        <v>72</v>
      </c>
      <c r="X980" s="3" t="s">
        <v>48</v>
      </c>
      <c r="Y980" s="3" t="s">
        <v>73</v>
      </c>
      <c r="Z980" s="3" t="s">
        <v>74</v>
      </c>
      <c r="AA980" s="3" t="s">
        <v>51</v>
      </c>
      <c r="AB980" s="3" t="s">
        <v>52</v>
      </c>
      <c r="AC980" s="3" t="s">
        <v>75</v>
      </c>
    </row>
    <row r="981" spans="1:29" x14ac:dyDescent="0.25">
      <c r="A981" t="str">
        <f>VLOOKUP(AC981,'CORRELAÇÃO UNIDADES'!A:B,2,0)</f>
        <v>PROINFRA</v>
      </c>
      <c r="B981">
        <f t="shared" si="15"/>
        <v>3</v>
      </c>
      <c r="C981" s="2">
        <v>657369095</v>
      </c>
      <c r="D981" s="2">
        <v>109978</v>
      </c>
      <c r="E981" s="3" t="s">
        <v>39</v>
      </c>
      <c r="F981" s="4">
        <v>43916.356236180553</v>
      </c>
      <c r="G981" s="3" t="s">
        <v>135</v>
      </c>
      <c r="H981" s="3" t="s">
        <v>41</v>
      </c>
      <c r="I981" s="3" t="s">
        <v>136</v>
      </c>
      <c r="J981" s="3" t="s">
        <v>43</v>
      </c>
      <c r="K981" s="2">
        <v>2011</v>
      </c>
      <c r="L981" s="2">
        <v>395326</v>
      </c>
      <c r="M981" s="3" t="s">
        <v>463</v>
      </c>
      <c r="N981" s="3" t="s">
        <v>45</v>
      </c>
      <c r="O981" s="3" t="s">
        <v>84</v>
      </c>
      <c r="P981" s="5">
        <v>3</v>
      </c>
      <c r="Q981" s="6">
        <v>4.49</v>
      </c>
      <c r="R981" s="2">
        <v>111855</v>
      </c>
      <c r="S981" s="2">
        <v>5</v>
      </c>
      <c r="T981" s="7">
        <v>1.67</v>
      </c>
      <c r="U981" s="8">
        <v>13.47</v>
      </c>
      <c r="V981" s="2">
        <v>11396534</v>
      </c>
      <c r="W981" s="3" t="s">
        <v>72</v>
      </c>
      <c r="X981" s="3" t="s">
        <v>48</v>
      </c>
      <c r="Y981" s="3" t="s">
        <v>73</v>
      </c>
      <c r="Z981" s="3" t="s">
        <v>74</v>
      </c>
      <c r="AA981" s="3" t="s">
        <v>51</v>
      </c>
      <c r="AB981" s="3" t="s">
        <v>52</v>
      </c>
      <c r="AC981" s="3" t="s">
        <v>75</v>
      </c>
    </row>
    <row r="982" spans="1:29" x14ac:dyDescent="0.25">
      <c r="A982" t="str">
        <f>VLOOKUP(AC982,'CORRELAÇÃO UNIDADES'!A:B,2,0)</f>
        <v>PROINFRA</v>
      </c>
      <c r="B982">
        <f t="shared" si="15"/>
        <v>3</v>
      </c>
      <c r="C982" s="2">
        <v>657369229</v>
      </c>
      <c r="D982" s="2">
        <v>109978</v>
      </c>
      <c r="E982" s="3" t="s">
        <v>39</v>
      </c>
      <c r="F982" s="4">
        <v>43916.356789618054</v>
      </c>
      <c r="G982" s="3" t="s">
        <v>138</v>
      </c>
      <c r="H982" s="3" t="s">
        <v>41</v>
      </c>
      <c r="I982" s="3" t="s">
        <v>131</v>
      </c>
      <c r="J982" s="3" t="s">
        <v>43</v>
      </c>
      <c r="K982" s="2">
        <v>2016</v>
      </c>
      <c r="L982" s="2">
        <v>395326</v>
      </c>
      <c r="M982" s="3" t="s">
        <v>463</v>
      </c>
      <c r="N982" s="3" t="s">
        <v>45</v>
      </c>
      <c r="O982" s="3" t="s">
        <v>84</v>
      </c>
      <c r="P982" s="5">
        <v>3</v>
      </c>
      <c r="Q982" s="6">
        <v>4.49</v>
      </c>
      <c r="R982" s="2">
        <v>111855</v>
      </c>
      <c r="S982" s="2">
        <v>5</v>
      </c>
      <c r="T982" s="7">
        <v>1.67</v>
      </c>
      <c r="U982" s="8">
        <v>13.47</v>
      </c>
      <c r="V982" s="2">
        <v>11396534</v>
      </c>
      <c r="W982" s="3" t="s">
        <v>72</v>
      </c>
      <c r="X982" s="3" t="s">
        <v>48</v>
      </c>
      <c r="Y982" s="3" t="s">
        <v>73</v>
      </c>
      <c r="Z982" s="3" t="s">
        <v>74</v>
      </c>
      <c r="AA982" s="3" t="s">
        <v>51</v>
      </c>
      <c r="AB982" s="3" t="s">
        <v>52</v>
      </c>
      <c r="AC982" s="3" t="s">
        <v>75</v>
      </c>
    </row>
    <row r="983" spans="1:29" x14ac:dyDescent="0.25">
      <c r="A983" t="str">
        <f>VLOOKUP(AC983,'CORRELAÇÃO UNIDADES'!A:B,2,0)</f>
        <v>PROINFRA</v>
      </c>
      <c r="B983">
        <f t="shared" si="15"/>
        <v>3</v>
      </c>
      <c r="C983" s="2">
        <v>657369379</v>
      </c>
      <c r="D983" s="2">
        <v>109978</v>
      </c>
      <c r="E983" s="3" t="s">
        <v>39</v>
      </c>
      <c r="F983" s="4">
        <v>43916.357367777775</v>
      </c>
      <c r="G983" s="3" t="s">
        <v>150</v>
      </c>
      <c r="H983" s="3" t="s">
        <v>41</v>
      </c>
      <c r="I983" s="3" t="s">
        <v>131</v>
      </c>
      <c r="J983" s="3" t="s">
        <v>43</v>
      </c>
      <c r="K983" s="2">
        <v>2016</v>
      </c>
      <c r="L983" s="2">
        <v>395326</v>
      </c>
      <c r="M983" s="3" t="s">
        <v>463</v>
      </c>
      <c r="N983" s="3" t="s">
        <v>45</v>
      </c>
      <c r="O983" s="3" t="s">
        <v>84</v>
      </c>
      <c r="P983" s="5">
        <v>3</v>
      </c>
      <c r="Q983" s="6">
        <v>4.49</v>
      </c>
      <c r="R983" s="2">
        <v>111855</v>
      </c>
      <c r="S983" s="2">
        <v>5</v>
      </c>
      <c r="T983" s="7">
        <v>1.67</v>
      </c>
      <c r="U983" s="8">
        <v>13.47</v>
      </c>
      <c r="V983" s="2">
        <v>11396534</v>
      </c>
      <c r="W983" s="3" t="s">
        <v>72</v>
      </c>
      <c r="X983" s="3" t="s">
        <v>48</v>
      </c>
      <c r="Y983" s="3" t="s">
        <v>73</v>
      </c>
      <c r="Z983" s="3" t="s">
        <v>74</v>
      </c>
      <c r="AA983" s="3" t="s">
        <v>51</v>
      </c>
      <c r="AB983" s="3" t="s">
        <v>52</v>
      </c>
      <c r="AC983" s="3" t="s">
        <v>75</v>
      </c>
    </row>
    <row r="984" spans="1:29" x14ac:dyDescent="0.25">
      <c r="A984" t="str">
        <f>VLOOKUP(AC984,'CORRELAÇÃO UNIDADES'!A:B,2,0)</f>
        <v>PROINFRA</v>
      </c>
      <c r="B984">
        <f t="shared" si="15"/>
        <v>3</v>
      </c>
      <c r="C984" s="2">
        <v>657369594</v>
      </c>
      <c r="D984" s="2">
        <v>109978</v>
      </c>
      <c r="E984" s="3" t="s">
        <v>39</v>
      </c>
      <c r="F984" s="4">
        <v>43916.358167013888</v>
      </c>
      <c r="G984" s="3" t="s">
        <v>152</v>
      </c>
      <c r="H984" s="3" t="s">
        <v>41</v>
      </c>
      <c r="I984" s="3" t="s">
        <v>131</v>
      </c>
      <c r="J984" s="3" t="s">
        <v>43</v>
      </c>
      <c r="K984" s="2">
        <v>2016</v>
      </c>
      <c r="L984" s="2">
        <v>395326</v>
      </c>
      <c r="M984" s="3" t="s">
        <v>463</v>
      </c>
      <c r="N984" s="3" t="s">
        <v>45</v>
      </c>
      <c r="O984" s="3" t="s">
        <v>84</v>
      </c>
      <c r="P984" s="5">
        <v>3</v>
      </c>
      <c r="Q984" s="6">
        <v>4.49</v>
      </c>
      <c r="R984" s="2">
        <v>111855</v>
      </c>
      <c r="S984" s="2">
        <v>5</v>
      </c>
      <c r="T984" s="7">
        <v>1.67</v>
      </c>
      <c r="U984" s="8">
        <v>13.47</v>
      </c>
      <c r="V984" s="2">
        <v>11396534</v>
      </c>
      <c r="W984" s="3" t="s">
        <v>72</v>
      </c>
      <c r="X984" s="3" t="s">
        <v>48</v>
      </c>
      <c r="Y984" s="3" t="s">
        <v>73</v>
      </c>
      <c r="Z984" s="3" t="s">
        <v>74</v>
      </c>
      <c r="AA984" s="3" t="s">
        <v>51</v>
      </c>
      <c r="AB984" s="3" t="s">
        <v>52</v>
      </c>
      <c r="AC984" s="3" t="s">
        <v>75</v>
      </c>
    </row>
    <row r="985" spans="1:29" x14ac:dyDescent="0.25">
      <c r="A985" t="str">
        <f>VLOOKUP(AC985,'CORRELAÇÃO UNIDADES'!A:B,2,0)</f>
        <v>PROINFRA</v>
      </c>
      <c r="B985">
        <f t="shared" si="15"/>
        <v>3</v>
      </c>
      <c r="C985" s="2">
        <v>657370894</v>
      </c>
      <c r="D985" s="2">
        <v>109978</v>
      </c>
      <c r="E985" s="3" t="s">
        <v>39</v>
      </c>
      <c r="F985" s="4">
        <v>43916.359146446761</v>
      </c>
      <c r="G985" s="3" t="s">
        <v>144</v>
      </c>
      <c r="H985" s="3" t="s">
        <v>41</v>
      </c>
      <c r="I985" s="3" t="s">
        <v>136</v>
      </c>
      <c r="J985" s="3" t="s">
        <v>43</v>
      </c>
      <c r="K985" s="2">
        <v>2011</v>
      </c>
      <c r="L985" s="2">
        <v>395326</v>
      </c>
      <c r="M985" s="3" t="s">
        <v>463</v>
      </c>
      <c r="N985" s="3" t="s">
        <v>45</v>
      </c>
      <c r="O985" s="3" t="s">
        <v>84</v>
      </c>
      <c r="P985" s="5">
        <v>3</v>
      </c>
      <c r="Q985" s="6">
        <v>4.49</v>
      </c>
      <c r="R985" s="2">
        <v>111855</v>
      </c>
      <c r="S985" s="2">
        <v>5</v>
      </c>
      <c r="T985" s="7">
        <v>1.67</v>
      </c>
      <c r="U985" s="8">
        <v>13.47</v>
      </c>
      <c r="V985" s="2">
        <v>11396534</v>
      </c>
      <c r="W985" s="3" t="s">
        <v>72</v>
      </c>
      <c r="X985" s="3" t="s">
        <v>48</v>
      </c>
      <c r="Y985" s="3" t="s">
        <v>73</v>
      </c>
      <c r="Z985" s="3" t="s">
        <v>74</v>
      </c>
      <c r="AA985" s="3" t="s">
        <v>51</v>
      </c>
      <c r="AB985" s="3" t="s">
        <v>52</v>
      </c>
      <c r="AC985" s="3" t="s">
        <v>75</v>
      </c>
    </row>
    <row r="986" spans="1:29" x14ac:dyDescent="0.25">
      <c r="A986" t="str">
        <f>VLOOKUP(AC986,'CORRELAÇÃO UNIDADES'!A:B,2,0)</f>
        <v>PROINFRA</v>
      </c>
      <c r="B986">
        <f t="shared" si="15"/>
        <v>3</v>
      </c>
      <c r="C986" s="2">
        <v>657371068</v>
      </c>
      <c r="D986" s="2">
        <v>109978</v>
      </c>
      <c r="E986" s="3" t="s">
        <v>39</v>
      </c>
      <c r="F986" s="4">
        <v>43916.359783518521</v>
      </c>
      <c r="G986" s="3" t="s">
        <v>146</v>
      </c>
      <c r="H986" s="3" t="s">
        <v>41</v>
      </c>
      <c r="I986" s="3" t="s">
        <v>131</v>
      </c>
      <c r="J986" s="3" t="s">
        <v>43</v>
      </c>
      <c r="K986" s="2">
        <v>2016</v>
      </c>
      <c r="L986" s="2">
        <v>395326</v>
      </c>
      <c r="M986" s="3" t="s">
        <v>463</v>
      </c>
      <c r="N986" s="3" t="s">
        <v>45</v>
      </c>
      <c r="O986" s="3" t="s">
        <v>84</v>
      </c>
      <c r="P986" s="5">
        <v>3</v>
      </c>
      <c r="Q986" s="6">
        <v>4.49</v>
      </c>
      <c r="R986" s="2">
        <v>111855</v>
      </c>
      <c r="S986" s="2">
        <v>5</v>
      </c>
      <c r="T986" s="7">
        <v>1.67</v>
      </c>
      <c r="U986" s="8">
        <v>13.47</v>
      </c>
      <c r="V986" s="2">
        <v>11396534</v>
      </c>
      <c r="W986" s="3" t="s">
        <v>72</v>
      </c>
      <c r="X986" s="3" t="s">
        <v>48</v>
      </c>
      <c r="Y986" s="3" t="s">
        <v>73</v>
      </c>
      <c r="Z986" s="3" t="s">
        <v>74</v>
      </c>
      <c r="AA986" s="3" t="s">
        <v>51</v>
      </c>
      <c r="AB986" s="3" t="s">
        <v>52</v>
      </c>
      <c r="AC986" s="3" t="s">
        <v>75</v>
      </c>
    </row>
    <row r="987" spans="1:29" x14ac:dyDescent="0.25">
      <c r="A987" t="str">
        <f>VLOOKUP(AC987,'CORRELAÇÃO UNIDADES'!A:B,2,0)</f>
        <v>DTCC</v>
      </c>
      <c r="B987">
        <f t="shared" si="15"/>
        <v>3</v>
      </c>
      <c r="C987" s="2">
        <v>657558391</v>
      </c>
      <c r="D987" s="2">
        <v>109978</v>
      </c>
      <c r="E987" s="3" t="s">
        <v>39</v>
      </c>
      <c r="F987" s="4">
        <v>43917.573240543985</v>
      </c>
      <c r="G987" s="3" t="s">
        <v>332</v>
      </c>
      <c r="H987" s="3" t="s">
        <v>41</v>
      </c>
      <c r="I987" s="3" t="s">
        <v>60</v>
      </c>
      <c r="J987" s="3" t="s">
        <v>333</v>
      </c>
      <c r="K987" s="2">
        <v>1977</v>
      </c>
      <c r="L987" s="2">
        <v>3327</v>
      </c>
      <c r="M987" s="3" t="s">
        <v>334</v>
      </c>
      <c r="N987" s="3" t="s">
        <v>45</v>
      </c>
      <c r="O987" s="3" t="s">
        <v>61</v>
      </c>
      <c r="P987" s="5">
        <v>67.58</v>
      </c>
      <c r="Q987" s="6">
        <v>3.7</v>
      </c>
      <c r="R987" s="2">
        <v>77699</v>
      </c>
      <c r="S987" s="2">
        <v>114</v>
      </c>
      <c r="T987" s="7">
        <v>1.69</v>
      </c>
      <c r="U987" s="8">
        <v>250</v>
      </c>
      <c r="V987" s="2">
        <v>9895191</v>
      </c>
      <c r="W987" s="3" t="s">
        <v>47</v>
      </c>
      <c r="X987" s="3" t="s">
        <v>48</v>
      </c>
      <c r="Y987" s="3" t="s">
        <v>49</v>
      </c>
      <c r="Z987" s="3" t="s">
        <v>50</v>
      </c>
      <c r="AA987" s="3" t="s">
        <v>51</v>
      </c>
      <c r="AB987" s="3" t="s">
        <v>52</v>
      </c>
      <c r="AC987" s="3" t="s">
        <v>53</v>
      </c>
    </row>
    <row r="988" spans="1:29" x14ac:dyDescent="0.25">
      <c r="A988" t="str">
        <f>VLOOKUP(AC988,'CORRELAÇÃO UNIDADES'!A:B,2,0)</f>
        <v>DTCC</v>
      </c>
      <c r="B988">
        <f t="shared" si="15"/>
        <v>3</v>
      </c>
      <c r="C988" s="2">
        <v>657566936</v>
      </c>
      <c r="D988" s="2">
        <v>109978</v>
      </c>
      <c r="E988" s="3" t="s">
        <v>39</v>
      </c>
      <c r="F988" s="4">
        <v>43917.609307013889</v>
      </c>
      <c r="G988" s="3" t="s">
        <v>320</v>
      </c>
      <c r="H988" s="3" t="s">
        <v>41</v>
      </c>
      <c r="I988" s="3" t="s">
        <v>321</v>
      </c>
      <c r="J988" s="3" t="s">
        <v>322</v>
      </c>
      <c r="K988" s="2">
        <v>2007</v>
      </c>
      <c r="L988" s="2">
        <v>68775056</v>
      </c>
      <c r="M988" s="3" t="s">
        <v>174</v>
      </c>
      <c r="N988" s="3" t="s">
        <v>45</v>
      </c>
      <c r="O988" s="3" t="s">
        <v>84</v>
      </c>
      <c r="P988" s="5">
        <v>22.23</v>
      </c>
      <c r="Q988" s="6">
        <v>4.5</v>
      </c>
      <c r="R988" s="2">
        <v>323350</v>
      </c>
      <c r="S988" s="2">
        <v>249</v>
      </c>
      <c r="T988" s="7">
        <v>11.2</v>
      </c>
      <c r="U988" s="8">
        <v>100</v>
      </c>
      <c r="V988" s="2">
        <v>9895191</v>
      </c>
      <c r="W988" s="3" t="s">
        <v>47</v>
      </c>
      <c r="X988" s="3" t="s">
        <v>48</v>
      </c>
      <c r="Y988" s="3" t="s">
        <v>49</v>
      </c>
      <c r="Z988" s="3" t="s">
        <v>50</v>
      </c>
      <c r="AA988" s="3" t="s">
        <v>51</v>
      </c>
      <c r="AB988" s="3" t="s">
        <v>52</v>
      </c>
      <c r="AC988" s="3" t="s">
        <v>53</v>
      </c>
    </row>
    <row r="989" spans="1:29" x14ac:dyDescent="0.25">
      <c r="A989" t="str">
        <f>VLOOKUP(AC989,'CORRELAÇÃO UNIDADES'!A:B,2,0)</f>
        <v>DTCC</v>
      </c>
      <c r="B989">
        <f t="shared" si="15"/>
        <v>3</v>
      </c>
      <c r="C989" s="2">
        <v>657567340</v>
      </c>
      <c r="D989" s="2">
        <v>109978</v>
      </c>
      <c r="E989" s="3" t="s">
        <v>39</v>
      </c>
      <c r="F989" s="4">
        <v>43917.611546597225</v>
      </c>
      <c r="G989" s="3" t="s">
        <v>167</v>
      </c>
      <c r="H989" s="3" t="s">
        <v>41</v>
      </c>
      <c r="I989" s="3" t="s">
        <v>168</v>
      </c>
      <c r="J989" s="3" t="s">
        <v>43</v>
      </c>
      <c r="K989" s="2">
        <v>2010</v>
      </c>
      <c r="L989" s="2">
        <v>68775056</v>
      </c>
      <c r="M989" s="3" t="s">
        <v>174</v>
      </c>
      <c r="N989" s="3" t="s">
        <v>45</v>
      </c>
      <c r="O989" s="3" t="s">
        <v>84</v>
      </c>
      <c r="P989" s="5">
        <v>22.23</v>
      </c>
      <c r="Q989" s="6">
        <v>4.5</v>
      </c>
      <c r="R989" s="2">
        <v>332954</v>
      </c>
      <c r="S989" s="2">
        <v>220</v>
      </c>
      <c r="T989" s="7">
        <v>9.9</v>
      </c>
      <c r="U989" s="8">
        <v>100</v>
      </c>
      <c r="V989" s="2">
        <v>9895191</v>
      </c>
      <c r="W989" s="3" t="s">
        <v>47</v>
      </c>
      <c r="X989" s="3" t="s">
        <v>48</v>
      </c>
      <c r="Y989" s="3" t="s">
        <v>49</v>
      </c>
      <c r="Z989" s="3" t="s">
        <v>50</v>
      </c>
      <c r="AA989" s="3" t="s">
        <v>51</v>
      </c>
      <c r="AB989" s="3" t="s">
        <v>52</v>
      </c>
      <c r="AC989" s="3" t="s">
        <v>53</v>
      </c>
    </row>
    <row r="990" spans="1:29" x14ac:dyDescent="0.25">
      <c r="A990" t="str">
        <f>VLOOKUP(AC990,'CORRELAÇÃO UNIDADES'!A:B,2,0)</f>
        <v>PROINFRA</v>
      </c>
      <c r="B990">
        <f t="shared" si="15"/>
        <v>3</v>
      </c>
      <c r="C990" s="2">
        <v>657567669</v>
      </c>
      <c r="D990" s="2">
        <v>109978</v>
      </c>
      <c r="E990" s="3" t="s">
        <v>39</v>
      </c>
      <c r="F990" s="4">
        <v>43917.613286759261</v>
      </c>
      <c r="G990" s="3" t="s">
        <v>95</v>
      </c>
      <c r="H990" s="3" t="s">
        <v>41</v>
      </c>
      <c r="I990" s="3" t="s">
        <v>81</v>
      </c>
      <c r="J990" s="3" t="s">
        <v>96</v>
      </c>
      <c r="K990" s="2">
        <v>2014</v>
      </c>
      <c r="L990" s="2">
        <v>68775056</v>
      </c>
      <c r="M990" s="3" t="s">
        <v>174</v>
      </c>
      <c r="N990" s="3" t="s">
        <v>45</v>
      </c>
      <c r="O990" s="3" t="s">
        <v>84</v>
      </c>
      <c r="P990" s="5">
        <v>8.58</v>
      </c>
      <c r="Q990" s="6">
        <v>4.5</v>
      </c>
      <c r="R990" s="2">
        <v>75894</v>
      </c>
      <c r="S990" s="2">
        <v>344</v>
      </c>
      <c r="T990" s="7">
        <v>40.090000000000003</v>
      </c>
      <c r="U990" s="8">
        <v>38.590000000000003</v>
      </c>
      <c r="V990" s="2">
        <v>9895191</v>
      </c>
      <c r="W990" s="3" t="s">
        <v>47</v>
      </c>
      <c r="X990" s="3" t="s">
        <v>48</v>
      </c>
      <c r="Y990" s="3" t="s">
        <v>49</v>
      </c>
      <c r="Z990" s="3" t="s">
        <v>50</v>
      </c>
      <c r="AA990" s="3" t="s">
        <v>51</v>
      </c>
      <c r="AB990" s="3" t="s">
        <v>52</v>
      </c>
      <c r="AC990" s="3" t="s">
        <v>85</v>
      </c>
    </row>
    <row r="991" spans="1:29" x14ac:dyDescent="0.25">
      <c r="A991" t="str">
        <f>VLOOKUP(AC991,'CORRELAÇÃO UNIDADES'!A:B,2,0)</f>
        <v>PROINFRA</v>
      </c>
      <c r="B991">
        <f t="shared" si="15"/>
        <v>3</v>
      </c>
      <c r="C991" s="2">
        <v>657568233</v>
      </c>
      <c r="D991" s="2">
        <v>109978</v>
      </c>
      <c r="E991" s="3" t="s">
        <v>39</v>
      </c>
      <c r="F991" s="4">
        <v>43917.616197569441</v>
      </c>
      <c r="G991" s="3" t="s">
        <v>264</v>
      </c>
      <c r="H991" s="3" t="s">
        <v>41</v>
      </c>
      <c r="I991" s="3" t="s">
        <v>81</v>
      </c>
      <c r="J991" s="3" t="s">
        <v>265</v>
      </c>
      <c r="K991" s="2">
        <v>2014</v>
      </c>
      <c r="L991" s="2">
        <v>68775056</v>
      </c>
      <c r="M991" s="3" t="s">
        <v>174</v>
      </c>
      <c r="N991" s="3" t="s">
        <v>45</v>
      </c>
      <c r="O991" s="3" t="s">
        <v>84</v>
      </c>
      <c r="P991" s="5">
        <v>7.93</v>
      </c>
      <c r="Q991" s="6">
        <v>4.5</v>
      </c>
      <c r="R991" s="2">
        <v>79747</v>
      </c>
      <c r="S991" s="2">
        <v>394</v>
      </c>
      <c r="T991" s="7">
        <v>49.68</v>
      </c>
      <c r="U991" s="8">
        <v>35.67</v>
      </c>
      <c r="V991" s="2">
        <v>9895191</v>
      </c>
      <c r="W991" s="3" t="s">
        <v>47</v>
      </c>
      <c r="X991" s="3" t="s">
        <v>48</v>
      </c>
      <c r="Y991" s="3" t="s">
        <v>49</v>
      </c>
      <c r="Z991" s="3" t="s">
        <v>50</v>
      </c>
      <c r="AA991" s="3" t="s">
        <v>51</v>
      </c>
      <c r="AB991" s="3" t="s">
        <v>52</v>
      </c>
      <c r="AC991" s="3" t="s">
        <v>85</v>
      </c>
    </row>
    <row r="992" spans="1:29" x14ac:dyDescent="0.25">
      <c r="A992" t="str">
        <f>VLOOKUP(AC992,'CORRELAÇÃO UNIDADES'!A:B,2,0)</f>
        <v>DTCC</v>
      </c>
      <c r="B992">
        <f t="shared" si="15"/>
        <v>3</v>
      </c>
      <c r="C992" s="2">
        <v>657568393</v>
      </c>
      <c r="D992" s="2">
        <v>109978</v>
      </c>
      <c r="E992" s="3" t="s">
        <v>39</v>
      </c>
      <c r="F992" s="4">
        <v>43917.617145208336</v>
      </c>
      <c r="G992" s="3" t="s">
        <v>309</v>
      </c>
      <c r="H992" s="3" t="s">
        <v>41</v>
      </c>
      <c r="I992" s="3" t="s">
        <v>310</v>
      </c>
      <c r="J992" s="3" t="s">
        <v>311</v>
      </c>
      <c r="K992" s="2">
        <v>1997</v>
      </c>
      <c r="L992" s="2">
        <v>78048246</v>
      </c>
      <c r="M992" s="3" t="s">
        <v>458</v>
      </c>
      <c r="N992" s="3" t="s">
        <v>45</v>
      </c>
      <c r="O992" s="3" t="s">
        <v>61</v>
      </c>
      <c r="P992" s="5">
        <v>41.24</v>
      </c>
      <c r="Q992" s="6">
        <v>3.7</v>
      </c>
      <c r="R992" s="2">
        <v>213331</v>
      </c>
      <c r="S992" s="2">
        <v>125</v>
      </c>
      <c r="T992" s="7">
        <v>3.03</v>
      </c>
      <c r="U992" s="8">
        <v>152.55000000000001</v>
      </c>
      <c r="V992" s="2">
        <v>9895191</v>
      </c>
      <c r="W992" s="3" t="s">
        <v>47</v>
      </c>
      <c r="X992" s="3" t="s">
        <v>48</v>
      </c>
      <c r="Y992" s="3" t="s">
        <v>49</v>
      </c>
      <c r="Z992" s="3" t="s">
        <v>50</v>
      </c>
      <c r="AA992" s="3" t="s">
        <v>51</v>
      </c>
      <c r="AB992" s="3" t="s">
        <v>52</v>
      </c>
      <c r="AC992" s="3" t="s">
        <v>53</v>
      </c>
    </row>
    <row r="993" spans="1:29" x14ac:dyDescent="0.25">
      <c r="A993" t="str">
        <f>VLOOKUP(AC993,'CORRELAÇÃO UNIDADES'!A:B,2,0)</f>
        <v>PROINFRA</v>
      </c>
      <c r="B993">
        <f t="shared" si="15"/>
        <v>3</v>
      </c>
      <c r="C993" s="2">
        <v>657568743</v>
      </c>
      <c r="D993" s="2">
        <v>109978</v>
      </c>
      <c r="E993" s="3" t="s">
        <v>39</v>
      </c>
      <c r="F993" s="4">
        <v>43917.619094710652</v>
      </c>
      <c r="G993" s="3" t="s">
        <v>80</v>
      </c>
      <c r="H993" s="3" t="s">
        <v>41</v>
      </c>
      <c r="I993" s="3" t="s">
        <v>81</v>
      </c>
      <c r="J993" s="3" t="s">
        <v>82</v>
      </c>
      <c r="K993" s="2">
        <v>2014</v>
      </c>
      <c r="L993" s="2">
        <v>68775056</v>
      </c>
      <c r="M993" s="3" t="s">
        <v>174</v>
      </c>
      <c r="N993" s="3" t="s">
        <v>45</v>
      </c>
      <c r="O993" s="3" t="s">
        <v>84</v>
      </c>
      <c r="P993" s="5">
        <v>8.89</v>
      </c>
      <c r="Q993" s="6">
        <v>4.5</v>
      </c>
      <c r="R993" s="2">
        <v>77364</v>
      </c>
      <c r="S993" s="2">
        <v>335</v>
      </c>
      <c r="T993" s="7">
        <v>37.68</v>
      </c>
      <c r="U993" s="8">
        <v>40</v>
      </c>
      <c r="V993" s="2">
        <v>9895191</v>
      </c>
      <c r="W993" s="3" t="s">
        <v>47</v>
      </c>
      <c r="X993" s="3" t="s">
        <v>48</v>
      </c>
      <c r="Y993" s="3" t="s">
        <v>49</v>
      </c>
      <c r="Z993" s="3" t="s">
        <v>50</v>
      </c>
      <c r="AA993" s="3" t="s">
        <v>51</v>
      </c>
      <c r="AB993" s="3" t="s">
        <v>52</v>
      </c>
      <c r="AC993" s="3" t="s">
        <v>85</v>
      </c>
    </row>
    <row r="994" spans="1:29" x14ac:dyDescent="0.25">
      <c r="A994" t="str">
        <f>VLOOKUP(AC994,'CORRELAÇÃO UNIDADES'!A:B,2,0)</f>
        <v>PROINFRA</v>
      </c>
      <c r="B994">
        <f t="shared" si="15"/>
        <v>3</v>
      </c>
      <c r="C994" s="2">
        <v>657569024</v>
      </c>
      <c r="D994" s="2">
        <v>109978</v>
      </c>
      <c r="E994" s="3" t="s">
        <v>39</v>
      </c>
      <c r="F994" s="4">
        <v>43917.620233634261</v>
      </c>
      <c r="G994" s="3" t="s">
        <v>180</v>
      </c>
      <c r="H994" s="3" t="s">
        <v>41</v>
      </c>
      <c r="I994" s="3" t="s">
        <v>81</v>
      </c>
      <c r="J994" s="3" t="s">
        <v>181</v>
      </c>
      <c r="K994" s="2">
        <v>2014</v>
      </c>
      <c r="L994" s="2">
        <v>68775056</v>
      </c>
      <c r="M994" s="3" t="s">
        <v>174</v>
      </c>
      <c r="N994" s="3" t="s">
        <v>45</v>
      </c>
      <c r="O994" s="3" t="s">
        <v>84</v>
      </c>
      <c r="P994" s="5">
        <v>6.98</v>
      </c>
      <c r="Q994" s="6">
        <v>4.5</v>
      </c>
      <c r="R994" s="2">
        <v>77873</v>
      </c>
      <c r="S994" s="2">
        <v>302</v>
      </c>
      <c r="T994" s="7">
        <v>43.27</v>
      </c>
      <c r="U994" s="8">
        <v>31.4</v>
      </c>
      <c r="V994" s="2">
        <v>9895191</v>
      </c>
      <c r="W994" s="3" t="s">
        <v>47</v>
      </c>
      <c r="X994" s="3" t="s">
        <v>48</v>
      </c>
      <c r="Y994" s="3" t="s">
        <v>49</v>
      </c>
      <c r="Z994" s="3" t="s">
        <v>50</v>
      </c>
      <c r="AA994" s="3" t="s">
        <v>51</v>
      </c>
      <c r="AB994" s="3" t="s">
        <v>52</v>
      </c>
      <c r="AC994" s="3" t="s">
        <v>85</v>
      </c>
    </row>
    <row r="995" spans="1:29" x14ac:dyDescent="0.25">
      <c r="A995" t="str">
        <f>VLOOKUP(AC995,'CORRELAÇÃO UNIDADES'!A:B,2,0)</f>
        <v>PROINFRA</v>
      </c>
      <c r="B995">
        <f t="shared" si="15"/>
        <v>3</v>
      </c>
      <c r="C995" s="2">
        <v>657569284</v>
      </c>
      <c r="D995" s="2">
        <v>109978</v>
      </c>
      <c r="E995" s="3" t="s">
        <v>39</v>
      </c>
      <c r="F995" s="4">
        <v>43917.621633287039</v>
      </c>
      <c r="G995" s="3" t="s">
        <v>90</v>
      </c>
      <c r="H995" s="3" t="s">
        <v>41</v>
      </c>
      <c r="I995" s="3" t="s">
        <v>81</v>
      </c>
      <c r="J995" s="3" t="s">
        <v>91</v>
      </c>
      <c r="K995" s="2">
        <v>2014</v>
      </c>
      <c r="L995" s="2">
        <v>68775056</v>
      </c>
      <c r="M995" s="3" t="s">
        <v>174</v>
      </c>
      <c r="N995" s="3" t="s">
        <v>45</v>
      </c>
      <c r="O995" s="3" t="s">
        <v>84</v>
      </c>
      <c r="P995" s="5">
        <v>5.56</v>
      </c>
      <c r="Q995" s="6">
        <v>4.5</v>
      </c>
      <c r="R995" s="2">
        <v>58020</v>
      </c>
      <c r="S995" s="2">
        <v>199</v>
      </c>
      <c r="T995" s="7">
        <v>35.79</v>
      </c>
      <c r="U995" s="8">
        <v>25</v>
      </c>
      <c r="V995" s="2">
        <v>9895191</v>
      </c>
      <c r="W995" s="3" t="s">
        <v>47</v>
      </c>
      <c r="X995" s="3" t="s">
        <v>48</v>
      </c>
      <c r="Y995" s="3" t="s">
        <v>49</v>
      </c>
      <c r="Z995" s="3" t="s">
        <v>50</v>
      </c>
      <c r="AA995" s="3" t="s">
        <v>51</v>
      </c>
      <c r="AB995" s="3" t="s">
        <v>52</v>
      </c>
      <c r="AC995" s="3" t="s">
        <v>85</v>
      </c>
    </row>
    <row r="996" spans="1:29" x14ac:dyDescent="0.25">
      <c r="A996" t="str">
        <f>VLOOKUP(AC996,'CORRELAÇÃO UNIDADES'!A:B,2,0)</f>
        <v>PROINFRA</v>
      </c>
      <c r="B996">
        <f t="shared" si="15"/>
        <v>3</v>
      </c>
      <c r="C996" s="2">
        <v>657570551</v>
      </c>
      <c r="D996" s="2">
        <v>109978</v>
      </c>
      <c r="E996" s="3" t="s">
        <v>39</v>
      </c>
      <c r="F996" s="4">
        <v>43917.628750763892</v>
      </c>
      <c r="G996" s="3" t="s">
        <v>183</v>
      </c>
      <c r="H996" s="3" t="s">
        <v>41</v>
      </c>
      <c r="I996" s="3" t="s">
        <v>81</v>
      </c>
      <c r="J996" s="3" t="s">
        <v>184</v>
      </c>
      <c r="K996" s="2">
        <v>2014</v>
      </c>
      <c r="L996" s="2">
        <v>68775056</v>
      </c>
      <c r="M996" s="3" t="s">
        <v>174</v>
      </c>
      <c r="N996" s="3" t="s">
        <v>45</v>
      </c>
      <c r="O996" s="3" t="s">
        <v>84</v>
      </c>
      <c r="P996" s="5">
        <v>6.94</v>
      </c>
      <c r="Q996" s="6">
        <v>4.21</v>
      </c>
      <c r="R996" s="2">
        <v>70750</v>
      </c>
      <c r="S996" s="2">
        <v>200</v>
      </c>
      <c r="T996" s="7">
        <v>28.82</v>
      </c>
      <c r="U996" s="8">
        <v>29.19</v>
      </c>
      <c r="V996" s="2">
        <v>9895191</v>
      </c>
      <c r="W996" s="3" t="s">
        <v>47</v>
      </c>
      <c r="X996" s="3" t="s">
        <v>48</v>
      </c>
      <c r="Y996" s="3" t="s">
        <v>49</v>
      </c>
      <c r="Z996" s="3" t="s">
        <v>50</v>
      </c>
      <c r="AA996" s="3" t="s">
        <v>51</v>
      </c>
      <c r="AB996" s="3" t="s">
        <v>52</v>
      </c>
      <c r="AC996" s="3" t="s">
        <v>85</v>
      </c>
    </row>
    <row r="997" spans="1:29" x14ac:dyDescent="0.25">
      <c r="A997" t="str">
        <f>VLOOKUP(AC997,'CORRELAÇÃO UNIDADES'!A:B,2,0)</f>
        <v>PROINFRA</v>
      </c>
      <c r="B997">
        <f t="shared" si="15"/>
        <v>3</v>
      </c>
      <c r="C997" s="2">
        <v>657571787</v>
      </c>
      <c r="D997" s="2">
        <v>109978</v>
      </c>
      <c r="E997" s="3" t="s">
        <v>39</v>
      </c>
      <c r="F997" s="4">
        <v>43917.630644016201</v>
      </c>
      <c r="G997" s="3" t="s">
        <v>176</v>
      </c>
      <c r="H997" s="3" t="s">
        <v>41</v>
      </c>
      <c r="I997" s="3" t="s">
        <v>81</v>
      </c>
      <c r="J997" s="3" t="s">
        <v>177</v>
      </c>
      <c r="K997" s="2">
        <v>2014</v>
      </c>
      <c r="L997" s="2">
        <v>68775056</v>
      </c>
      <c r="M997" s="3" t="s">
        <v>174</v>
      </c>
      <c r="N997" s="3" t="s">
        <v>45</v>
      </c>
      <c r="O997" s="3" t="s">
        <v>84</v>
      </c>
      <c r="P997" s="5">
        <v>5.34</v>
      </c>
      <c r="Q997" s="6">
        <v>4.5</v>
      </c>
      <c r="R997" s="2">
        <v>83150</v>
      </c>
      <c r="S997" s="2">
        <v>150</v>
      </c>
      <c r="T997" s="7">
        <v>28.09</v>
      </c>
      <c r="U997" s="8">
        <v>24.02</v>
      </c>
      <c r="V997" s="2">
        <v>9895191</v>
      </c>
      <c r="W997" s="3" t="s">
        <v>47</v>
      </c>
      <c r="X997" s="3" t="s">
        <v>48</v>
      </c>
      <c r="Y997" s="3" t="s">
        <v>49</v>
      </c>
      <c r="Z997" s="3" t="s">
        <v>50</v>
      </c>
      <c r="AA997" s="3" t="s">
        <v>51</v>
      </c>
      <c r="AB997" s="3" t="s">
        <v>52</v>
      </c>
      <c r="AC997" s="3" t="s">
        <v>85</v>
      </c>
    </row>
    <row r="998" spans="1:29" x14ac:dyDescent="0.25">
      <c r="A998" t="str">
        <f>VLOOKUP(AC998,'CORRELAÇÃO UNIDADES'!A:B,2,0)</f>
        <v>DTCC</v>
      </c>
      <c r="B998">
        <f t="shared" si="15"/>
        <v>3</v>
      </c>
      <c r="C998" s="2">
        <v>657572671</v>
      </c>
      <c r="D998" s="2">
        <v>109978</v>
      </c>
      <c r="E998" s="3" t="s">
        <v>39</v>
      </c>
      <c r="F998" s="4">
        <v>43917.639349606485</v>
      </c>
      <c r="G998" s="3" t="s">
        <v>40</v>
      </c>
      <c r="H998" s="3" t="s">
        <v>41</v>
      </c>
      <c r="I998" s="3" t="s">
        <v>329</v>
      </c>
      <c r="J998" s="3" t="s">
        <v>43</v>
      </c>
      <c r="K998" s="2">
        <v>2015</v>
      </c>
      <c r="L998" s="2">
        <v>2041853</v>
      </c>
      <c r="M998" s="3" t="s">
        <v>66</v>
      </c>
      <c r="N998" s="3" t="s">
        <v>45</v>
      </c>
      <c r="O998" s="3" t="s">
        <v>84</v>
      </c>
      <c r="P998" s="5">
        <v>33.340000000000003</v>
      </c>
      <c r="Q998" s="6">
        <v>4.5</v>
      </c>
      <c r="R998" s="2">
        <v>98259</v>
      </c>
      <c r="S998" s="2">
        <v>277</v>
      </c>
      <c r="T998" s="7">
        <v>8.31</v>
      </c>
      <c r="U998" s="8">
        <v>150</v>
      </c>
      <c r="V998" s="2">
        <v>9895191</v>
      </c>
      <c r="W998" s="3" t="s">
        <v>47</v>
      </c>
      <c r="X998" s="3" t="s">
        <v>48</v>
      </c>
      <c r="Y998" s="3" t="s">
        <v>49</v>
      </c>
      <c r="Z998" s="3" t="s">
        <v>50</v>
      </c>
      <c r="AA998" s="3" t="s">
        <v>51</v>
      </c>
      <c r="AB998" s="3" t="s">
        <v>52</v>
      </c>
      <c r="AC998" s="3" t="s">
        <v>53</v>
      </c>
    </row>
    <row r="999" spans="1:29" x14ac:dyDescent="0.25">
      <c r="A999" t="str">
        <f>VLOOKUP(AC999,'CORRELAÇÃO UNIDADES'!A:B,2,0)</f>
        <v>DTCC</v>
      </c>
      <c r="B999">
        <f t="shared" si="15"/>
        <v>3</v>
      </c>
      <c r="C999" s="2">
        <v>657798942</v>
      </c>
      <c r="D999" s="2">
        <v>109978</v>
      </c>
      <c r="E999" s="3" t="s">
        <v>39</v>
      </c>
      <c r="F999" s="4">
        <v>43920.344266817126</v>
      </c>
      <c r="G999" s="3" t="s">
        <v>64</v>
      </c>
      <c r="H999" s="3" t="s">
        <v>41</v>
      </c>
      <c r="I999" s="3" t="s">
        <v>65</v>
      </c>
      <c r="J999" s="3" t="s">
        <v>43</v>
      </c>
      <c r="K999" s="2">
        <v>2015</v>
      </c>
      <c r="L999" s="2">
        <v>11984333</v>
      </c>
      <c r="M999" s="3" t="s">
        <v>58</v>
      </c>
      <c r="N999" s="3" t="s">
        <v>45</v>
      </c>
      <c r="O999" s="3" t="s">
        <v>46</v>
      </c>
      <c r="P999" s="5">
        <v>30.41</v>
      </c>
      <c r="Q999" s="6">
        <v>3.29</v>
      </c>
      <c r="R999" s="2">
        <v>76989</v>
      </c>
      <c r="S999" s="2">
        <v>284</v>
      </c>
      <c r="T999" s="7">
        <v>9.34</v>
      </c>
      <c r="U999" s="8">
        <v>100</v>
      </c>
      <c r="V999" s="2">
        <v>11396534</v>
      </c>
      <c r="W999" s="3" t="s">
        <v>72</v>
      </c>
      <c r="X999" s="3" t="s">
        <v>48</v>
      </c>
      <c r="Y999" s="3" t="s">
        <v>73</v>
      </c>
      <c r="Z999" s="3" t="s">
        <v>74</v>
      </c>
      <c r="AA999" s="3" t="s">
        <v>51</v>
      </c>
      <c r="AB999" s="3" t="s">
        <v>52</v>
      </c>
      <c r="AC999" s="3" t="s">
        <v>53</v>
      </c>
    </row>
    <row r="1000" spans="1:29" x14ac:dyDescent="0.25">
      <c r="A1000" t="str">
        <f>VLOOKUP(AC1000,'CORRELAÇÃO UNIDADES'!A:B,2,0)</f>
        <v>PROINFRA</v>
      </c>
      <c r="B1000">
        <f t="shared" si="15"/>
        <v>3</v>
      </c>
      <c r="C1000" s="2">
        <v>657799605</v>
      </c>
      <c r="D1000" s="2">
        <v>109978</v>
      </c>
      <c r="E1000" s="3" t="s">
        <v>39</v>
      </c>
      <c r="F1000" s="4">
        <v>43920.346243935186</v>
      </c>
      <c r="G1000" s="3" t="s">
        <v>142</v>
      </c>
      <c r="H1000" s="3" t="s">
        <v>41</v>
      </c>
      <c r="I1000" s="3" t="s">
        <v>136</v>
      </c>
      <c r="J1000" s="3" t="s">
        <v>43</v>
      </c>
      <c r="K1000" s="2">
        <v>2011</v>
      </c>
      <c r="L1000" s="2">
        <v>395326</v>
      </c>
      <c r="M1000" s="3" t="s">
        <v>463</v>
      </c>
      <c r="N1000" s="3" t="s">
        <v>45</v>
      </c>
      <c r="O1000" s="3" t="s">
        <v>84</v>
      </c>
      <c r="P1000" s="5">
        <v>3</v>
      </c>
      <c r="Q1000" s="6">
        <v>4.49</v>
      </c>
      <c r="R1000" s="2">
        <v>111860</v>
      </c>
      <c r="S1000" s="2">
        <v>5</v>
      </c>
      <c r="T1000" s="7">
        <v>1.67</v>
      </c>
      <c r="U1000" s="8">
        <v>13.47</v>
      </c>
      <c r="V1000" s="2">
        <v>11396534</v>
      </c>
      <c r="W1000" s="3" t="s">
        <v>72</v>
      </c>
      <c r="X1000" s="3" t="s">
        <v>48</v>
      </c>
      <c r="Y1000" s="3" t="s">
        <v>73</v>
      </c>
      <c r="Z1000" s="3" t="s">
        <v>74</v>
      </c>
      <c r="AA1000" s="3" t="s">
        <v>51</v>
      </c>
      <c r="AB1000" s="3" t="s">
        <v>52</v>
      </c>
      <c r="AC1000" s="3" t="s">
        <v>75</v>
      </c>
    </row>
    <row r="1001" spans="1:29" x14ac:dyDescent="0.25">
      <c r="A1001" t="str">
        <f>VLOOKUP(AC1001,'CORRELAÇÃO UNIDADES'!A:B,2,0)</f>
        <v>PROINFRA</v>
      </c>
      <c r="B1001">
        <f t="shared" si="15"/>
        <v>3</v>
      </c>
      <c r="C1001" s="2">
        <v>657800806</v>
      </c>
      <c r="D1001" s="2">
        <v>109978</v>
      </c>
      <c r="E1001" s="3" t="s">
        <v>39</v>
      </c>
      <c r="F1001" s="4">
        <v>43920.346792245371</v>
      </c>
      <c r="G1001" s="3" t="s">
        <v>140</v>
      </c>
      <c r="H1001" s="3" t="s">
        <v>41</v>
      </c>
      <c r="I1001" s="3" t="s">
        <v>131</v>
      </c>
      <c r="J1001" s="3" t="s">
        <v>43</v>
      </c>
      <c r="K1001" s="2">
        <v>2012</v>
      </c>
      <c r="L1001" s="2">
        <v>395326</v>
      </c>
      <c r="M1001" s="3" t="s">
        <v>463</v>
      </c>
      <c r="N1001" s="3" t="s">
        <v>45</v>
      </c>
      <c r="O1001" s="3" t="s">
        <v>84</v>
      </c>
      <c r="P1001" s="5">
        <v>3</v>
      </c>
      <c r="Q1001" s="6">
        <v>4.49</v>
      </c>
      <c r="R1001" s="2">
        <v>111860</v>
      </c>
      <c r="S1001" s="2">
        <v>5</v>
      </c>
      <c r="T1001" s="7">
        <v>1.67</v>
      </c>
      <c r="U1001" s="8">
        <v>13.47</v>
      </c>
      <c r="V1001" s="2">
        <v>11396534</v>
      </c>
      <c r="W1001" s="3" t="s">
        <v>72</v>
      </c>
      <c r="X1001" s="3" t="s">
        <v>48</v>
      </c>
      <c r="Y1001" s="3" t="s">
        <v>73</v>
      </c>
      <c r="Z1001" s="3" t="s">
        <v>74</v>
      </c>
      <c r="AA1001" s="3" t="s">
        <v>51</v>
      </c>
      <c r="AB1001" s="3" t="s">
        <v>52</v>
      </c>
      <c r="AC1001" s="3" t="s">
        <v>75</v>
      </c>
    </row>
    <row r="1002" spans="1:29" x14ac:dyDescent="0.25">
      <c r="A1002" t="str">
        <f>VLOOKUP(AC1002,'CORRELAÇÃO UNIDADES'!A:B,2,0)</f>
        <v>PROINFRA</v>
      </c>
      <c r="B1002">
        <f t="shared" si="15"/>
        <v>3</v>
      </c>
      <c r="C1002" s="2">
        <v>657801828</v>
      </c>
      <c r="D1002" s="2">
        <v>109978</v>
      </c>
      <c r="E1002" s="3" t="s">
        <v>39</v>
      </c>
      <c r="F1002" s="4">
        <v>43920.347418819445</v>
      </c>
      <c r="G1002" s="3" t="s">
        <v>130</v>
      </c>
      <c r="H1002" s="3" t="s">
        <v>41</v>
      </c>
      <c r="I1002" s="3" t="s">
        <v>131</v>
      </c>
      <c r="J1002" s="3" t="s">
        <v>43</v>
      </c>
      <c r="K1002" s="2">
        <v>2012</v>
      </c>
      <c r="L1002" s="2">
        <v>395326</v>
      </c>
      <c r="M1002" s="3" t="s">
        <v>463</v>
      </c>
      <c r="N1002" s="3" t="s">
        <v>45</v>
      </c>
      <c r="O1002" s="3" t="s">
        <v>84</v>
      </c>
      <c r="P1002" s="5">
        <v>3</v>
      </c>
      <c r="Q1002" s="6">
        <v>4.49</v>
      </c>
      <c r="R1002" s="2">
        <v>111860</v>
      </c>
      <c r="S1002" s="2">
        <v>5</v>
      </c>
      <c r="T1002" s="7">
        <v>1.67</v>
      </c>
      <c r="U1002" s="8">
        <v>13.47</v>
      </c>
      <c r="V1002" s="2">
        <v>11396534</v>
      </c>
      <c r="W1002" s="3" t="s">
        <v>72</v>
      </c>
      <c r="X1002" s="3" t="s">
        <v>48</v>
      </c>
      <c r="Y1002" s="3" t="s">
        <v>73</v>
      </c>
      <c r="Z1002" s="3" t="s">
        <v>74</v>
      </c>
      <c r="AA1002" s="3" t="s">
        <v>51</v>
      </c>
      <c r="AB1002" s="3" t="s">
        <v>52</v>
      </c>
      <c r="AC1002" s="3" t="s">
        <v>75</v>
      </c>
    </row>
    <row r="1003" spans="1:29" x14ac:dyDescent="0.25">
      <c r="A1003" t="str">
        <f>VLOOKUP(AC1003,'CORRELAÇÃO UNIDADES'!A:B,2,0)</f>
        <v>PROINFRA</v>
      </c>
      <c r="B1003">
        <f t="shared" si="15"/>
        <v>3</v>
      </c>
      <c r="C1003" s="2">
        <v>657801227</v>
      </c>
      <c r="D1003" s="2">
        <v>109978</v>
      </c>
      <c r="E1003" s="3" t="s">
        <v>39</v>
      </c>
      <c r="F1003" s="4">
        <v>43920.348022986109</v>
      </c>
      <c r="G1003" s="3" t="s">
        <v>148</v>
      </c>
      <c r="H1003" s="3" t="s">
        <v>41</v>
      </c>
      <c r="I1003" s="3" t="s">
        <v>131</v>
      </c>
      <c r="J1003" s="3" t="s">
        <v>43</v>
      </c>
      <c r="K1003" s="2">
        <v>2012</v>
      </c>
      <c r="L1003" s="2">
        <v>395326</v>
      </c>
      <c r="M1003" s="3" t="s">
        <v>463</v>
      </c>
      <c r="N1003" s="3" t="s">
        <v>45</v>
      </c>
      <c r="O1003" s="3" t="s">
        <v>84</v>
      </c>
      <c r="P1003" s="5">
        <v>3</v>
      </c>
      <c r="Q1003" s="6">
        <v>4.49</v>
      </c>
      <c r="R1003" s="2">
        <v>111860</v>
      </c>
      <c r="S1003" s="2">
        <v>5</v>
      </c>
      <c r="T1003" s="7">
        <v>1.67</v>
      </c>
      <c r="U1003" s="8">
        <v>13.47</v>
      </c>
      <c r="V1003" s="2">
        <v>11396534</v>
      </c>
      <c r="W1003" s="3" t="s">
        <v>72</v>
      </c>
      <c r="X1003" s="3" t="s">
        <v>48</v>
      </c>
      <c r="Y1003" s="3" t="s">
        <v>73</v>
      </c>
      <c r="Z1003" s="3" t="s">
        <v>74</v>
      </c>
      <c r="AA1003" s="3" t="s">
        <v>51</v>
      </c>
      <c r="AB1003" s="3" t="s">
        <v>52</v>
      </c>
      <c r="AC1003" s="3" t="s">
        <v>75</v>
      </c>
    </row>
    <row r="1004" spans="1:29" x14ac:dyDescent="0.25">
      <c r="A1004" t="str">
        <f>VLOOKUP(AC1004,'CORRELAÇÃO UNIDADES'!A:B,2,0)</f>
        <v>PROINFRA</v>
      </c>
      <c r="B1004">
        <f t="shared" si="15"/>
        <v>3</v>
      </c>
      <c r="C1004" s="2">
        <v>657801460</v>
      </c>
      <c r="D1004" s="2">
        <v>109978</v>
      </c>
      <c r="E1004" s="3" t="s">
        <v>39</v>
      </c>
      <c r="F1004" s="4">
        <v>43920.348704004631</v>
      </c>
      <c r="G1004" s="3" t="s">
        <v>152</v>
      </c>
      <c r="H1004" s="3" t="s">
        <v>41</v>
      </c>
      <c r="I1004" s="3" t="s">
        <v>131</v>
      </c>
      <c r="J1004" s="3" t="s">
        <v>43</v>
      </c>
      <c r="K1004" s="2">
        <v>2016</v>
      </c>
      <c r="L1004" s="2">
        <v>395326</v>
      </c>
      <c r="M1004" s="3" t="s">
        <v>463</v>
      </c>
      <c r="N1004" s="3" t="s">
        <v>45</v>
      </c>
      <c r="O1004" s="3" t="s">
        <v>84</v>
      </c>
      <c r="P1004" s="5">
        <v>3</v>
      </c>
      <c r="Q1004" s="6">
        <v>4.49</v>
      </c>
      <c r="R1004" s="2">
        <v>111860</v>
      </c>
      <c r="S1004" s="2">
        <v>5</v>
      </c>
      <c r="T1004" s="7">
        <v>1.67</v>
      </c>
      <c r="U1004" s="8">
        <v>13.47</v>
      </c>
      <c r="V1004" s="2">
        <v>11396534</v>
      </c>
      <c r="W1004" s="3" t="s">
        <v>72</v>
      </c>
      <c r="X1004" s="3" t="s">
        <v>48</v>
      </c>
      <c r="Y1004" s="3" t="s">
        <v>73</v>
      </c>
      <c r="Z1004" s="3" t="s">
        <v>74</v>
      </c>
      <c r="AA1004" s="3" t="s">
        <v>51</v>
      </c>
      <c r="AB1004" s="3" t="s">
        <v>52</v>
      </c>
      <c r="AC1004" s="3" t="s">
        <v>75</v>
      </c>
    </row>
    <row r="1005" spans="1:29" x14ac:dyDescent="0.25">
      <c r="A1005" t="str">
        <f>VLOOKUP(AC1005,'CORRELAÇÃO UNIDADES'!A:B,2,0)</f>
        <v>PROINFRA</v>
      </c>
      <c r="B1005">
        <f t="shared" si="15"/>
        <v>3</v>
      </c>
      <c r="C1005" s="2">
        <v>657801641</v>
      </c>
      <c r="D1005" s="2">
        <v>109978</v>
      </c>
      <c r="E1005" s="3" t="s">
        <v>39</v>
      </c>
      <c r="F1005" s="4">
        <v>43920.349260104165</v>
      </c>
      <c r="G1005" s="3" t="s">
        <v>135</v>
      </c>
      <c r="H1005" s="3" t="s">
        <v>41</v>
      </c>
      <c r="I1005" s="3" t="s">
        <v>136</v>
      </c>
      <c r="J1005" s="3" t="s">
        <v>43</v>
      </c>
      <c r="K1005" s="2">
        <v>2011</v>
      </c>
      <c r="L1005" s="2">
        <v>395326</v>
      </c>
      <c r="M1005" s="3" t="s">
        <v>463</v>
      </c>
      <c r="N1005" s="3" t="s">
        <v>45</v>
      </c>
      <c r="O1005" s="3" t="s">
        <v>84</v>
      </c>
      <c r="P1005" s="5">
        <v>3</v>
      </c>
      <c r="Q1005" s="6">
        <v>4.49</v>
      </c>
      <c r="R1005" s="2">
        <v>111860</v>
      </c>
      <c r="S1005" s="2">
        <v>5</v>
      </c>
      <c r="T1005" s="7">
        <v>1.67</v>
      </c>
      <c r="U1005" s="8">
        <v>13.47</v>
      </c>
      <c r="V1005" s="2">
        <v>11396534</v>
      </c>
      <c r="W1005" s="3" t="s">
        <v>72</v>
      </c>
      <c r="X1005" s="3" t="s">
        <v>48</v>
      </c>
      <c r="Y1005" s="3" t="s">
        <v>73</v>
      </c>
      <c r="Z1005" s="3" t="s">
        <v>74</v>
      </c>
      <c r="AA1005" s="3" t="s">
        <v>51</v>
      </c>
      <c r="AB1005" s="3" t="s">
        <v>52</v>
      </c>
      <c r="AC1005" s="3" t="s">
        <v>75</v>
      </c>
    </row>
    <row r="1006" spans="1:29" x14ac:dyDescent="0.25">
      <c r="A1006" t="str">
        <f>VLOOKUP(AC1006,'CORRELAÇÃO UNIDADES'!A:B,2,0)</f>
        <v>PROINFRA</v>
      </c>
      <c r="B1006">
        <f t="shared" si="15"/>
        <v>3</v>
      </c>
      <c r="C1006" s="2">
        <v>657802068</v>
      </c>
      <c r="D1006" s="2">
        <v>109978</v>
      </c>
      <c r="E1006" s="3" t="s">
        <v>39</v>
      </c>
      <c r="F1006" s="4">
        <v>43920.350028773151</v>
      </c>
      <c r="G1006" s="3" t="s">
        <v>138</v>
      </c>
      <c r="H1006" s="3" t="s">
        <v>41</v>
      </c>
      <c r="I1006" s="3" t="s">
        <v>131</v>
      </c>
      <c r="J1006" s="3" t="s">
        <v>43</v>
      </c>
      <c r="K1006" s="2">
        <v>2016</v>
      </c>
      <c r="L1006" s="2">
        <v>395326</v>
      </c>
      <c r="M1006" s="3" t="s">
        <v>463</v>
      </c>
      <c r="N1006" s="3" t="s">
        <v>45</v>
      </c>
      <c r="O1006" s="3" t="s">
        <v>84</v>
      </c>
      <c r="P1006" s="5">
        <v>3</v>
      </c>
      <c r="Q1006" s="6">
        <v>4.49</v>
      </c>
      <c r="R1006" s="2">
        <v>111860</v>
      </c>
      <c r="S1006" s="2">
        <v>5</v>
      </c>
      <c r="T1006" s="7">
        <v>1.67</v>
      </c>
      <c r="U1006" s="8">
        <v>13.47</v>
      </c>
      <c r="V1006" s="2">
        <v>11396534</v>
      </c>
      <c r="W1006" s="3" t="s">
        <v>72</v>
      </c>
      <c r="X1006" s="3" t="s">
        <v>48</v>
      </c>
      <c r="Y1006" s="3" t="s">
        <v>73</v>
      </c>
      <c r="Z1006" s="3" t="s">
        <v>74</v>
      </c>
      <c r="AA1006" s="3" t="s">
        <v>51</v>
      </c>
      <c r="AB1006" s="3" t="s">
        <v>52</v>
      </c>
      <c r="AC1006" s="3" t="s">
        <v>75</v>
      </c>
    </row>
    <row r="1007" spans="1:29" x14ac:dyDescent="0.25">
      <c r="A1007" t="str">
        <f>VLOOKUP(AC1007,'CORRELAÇÃO UNIDADES'!A:B,2,0)</f>
        <v>PROINFRA</v>
      </c>
      <c r="B1007">
        <f t="shared" si="15"/>
        <v>3</v>
      </c>
      <c r="C1007" s="2">
        <v>657802851</v>
      </c>
      <c r="D1007" s="2">
        <v>109978</v>
      </c>
      <c r="E1007" s="3" t="s">
        <v>39</v>
      </c>
      <c r="F1007" s="4">
        <v>43920.350554282406</v>
      </c>
      <c r="G1007" s="3" t="s">
        <v>150</v>
      </c>
      <c r="H1007" s="3" t="s">
        <v>41</v>
      </c>
      <c r="I1007" s="3" t="s">
        <v>131</v>
      </c>
      <c r="J1007" s="3" t="s">
        <v>43</v>
      </c>
      <c r="K1007" s="2">
        <v>2016</v>
      </c>
      <c r="L1007" s="2">
        <v>395326</v>
      </c>
      <c r="M1007" s="3" t="s">
        <v>463</v>
      </c>
      <c r="N1007" s="3" t="s">
        <v>45</v>
      </c>
      <c r="O1007" s="3" t="s">
        <v>84</v>
      </c>
      <c r="P1007" s="5">
        <v>3</v>
      </c>
      <c r="Q1007" s="6">
        <v>4.49</v>
      </c>
      <c r="R1007" s="2">
        <v>111860</v>
      </c>
      <c r="S1007" s="2">
        <v>5</v>
      </c>
      <c r="T1007" s="7">
        <v>1.67</v>
      </c>
      <c r="U1007" s="8">
        <v>13.47</v>
      </c>
      <c r="V1007" s="2">
        <v>11396534</v>
      </c>
      <c r="W1007" s="3" t="s">
        <v>72</v>
      </c>
      <c r="X1007" s="3" t="s">
        <v>48</v>
      </c>
      <c r="Y1007" s="3" t="s">
        <v>73</v>
      </c>
      <c r="Z1007" s="3" t="s">
        <v>74</v>
      </c>
      <c r="AA1007" s="3" t="s">
        <v>51</v>
      </c>
      <c r="AB1007" s="3" t="s">
        <v>52</v>
      </c>
      <c r="AC1007" s="3" t="s">
        <v>75</v>
      </c>
    </row>
    <row r="1008" spans="1:29" x14ac:dyDescent="0.25">
      <c r="A1008" t="str">
        <f>VLOOKUP(AC1008,'CORRELAÇÃO UNIDADES'!A:B,2,0)</f>
        <v>PROINFRA</v>
      </c>
      <c r="B1008">
        <f t="shared" si="15"/>
        <v>3</v>
      </c>
      <c r="C1008" s="2">
        <v>657802524</v>
      </c>
      <c r="D1008" s="2">
        <v>109978</v>
      </c>
      <c r="E1008" s="3" t="s">
        <v>39</v>
      </c>
      <c r="F1008" s="4">
        <v>43920.351304745367</v>
      </c>
      <c r="G1008" s="3" t="s">
        <v>144</v>
      </c>
      <c r="H1008" s="3" t="s">
        <v>41</v>
      </c>
      <c r="I1008" s="3" t="s">
        <v>136</v>
      </c>
      <c r="J1008" s="3" t="s">
        <v>43</v>
      </c>
      <c r="K1008" s="2">
        <v>2011</v>
      </c>
      <c r="L1008" s="2">
        <v>395326</v>
      </c>
      <c r="M1008" s="3" t="s">
        <v>463</v>
      </c>
      <c r="N1008" s="3" t="s">
        <v>45</v>
      </c>
      <c r="O1008" s="3" t="s">
        <v>84</v>
      </c>
      <c r="P1008" s="5">
        <v>3</v>
      </c>
      <c r="Q1008" s="6">
        <v>4.49</v>
      </c>
      <c r="R1008" s="2">
        <v>111860</v>
      </c>
      <c r="S1008" s="2">
        <v>5</v>
      </c>
      <c r="T1008" s="7">
        <v>1.67</v>
      </c>
      <c r="U1008" s="8">
        <v>13.47</v>
      </c>
      <c r="V1008" s="2">
        <v>11396534</v>
      </c>
      <c r="W1008" s="3" t="s">
        <v>72</v>
      </c>
      <c r="X1008" s="3" t="s">
        <v>48</v>
      </c>
      <c r="Y1008" s="3" t="s">
        <v>73</v>
      </c>
      <c r="Z1008" s="3" t="s">
        <v>74</v>
      </c>
      <c r="AA1008" s="3" t="s">
        <v>51</v>
      </c>
      <c r="AB1008" s="3" t="s">
        <v>52</v>
      </c>
      <c r="AC1008" s="3" t="s">
        <v>75</v>
      </c>
    </row>
    <row r="1009" spans="1:29" x14ac:dyDescent="0.25">
      <c r="A1009" t="str">
        <f>VLOOKUP(AC1009,'CORRELAÇÃO UNIDADES'!A:B,2,0)</f>
        <v>PROINFRA</v>
      </c>
      <c r="B1009">
        <f t="shared" si="15"/>
        <v>3</v>
      </c>
      <c r="C1009" s="2">
        <v>657802942</v>
      </c>
      <c r="D1009" s="2">
        <v>109978</v>
      </c>
      <c r="E1009" s="3" t="s">
        <v>39</v>
      </c>
      <c r="F1009" s="4">
        <v>43920.352078194446</v>
      </c>
      <c r="G1009" s="3" t="s">
        <v>146</v>
      </c>
      <c r="H1009" s="3" t="s">
        <v>41</v>
      </c>
      <c r="I1009" s="3" t="s">
        <v>131</v>
      </c>
      <c r="J1009" s="3" t="s">
        <v>43</v>
      </c>
      <c r="K1009" s="2">
        <v>2016</v>
      </c>
      <c r="L1009" s="2">
        <v>395326</v>
      </c>
      <c r="M1009" s="3" t="s">
        <v>463</v>
      </c>
      <c r="N1009" s="3" t="s">
        <v>45</v>
      </c>
      <c r="O1009" s="3" t="s">
        <v>84</v>
      </c>
      <c r="P1009" s="5">
        <v>3</v>
      </c>
      <c r="Q1009" s="6">
        <v>4.49</v>
      </c>
      <c r="R1009" s="2">
        <v>111860</v>
      </c>
      <c r="S1009" s="2">
        <v>5</v>
      </c>
      <c r="T1009" s="7">
        <v>1.67</v>
      </c>
      <c r="U1009" s="8">
        <v>13.47</v>
      </c>
      <c r="V1009" s="2">
        <v>11396534</v>
      </c>
      <c r="W1009" s="3" t="s">
        <v>72</v>
      </c>
      <c r="X1009" s="3" t="s">
        <v>48</v>
      </c>
      <c r="Y1009" s="3" t="s">
        <v>73</v>
      </c>
      <c r="Z1009" s="3" t="s">
        <v>74</v>
      </c>
      <c r="AA1009" s="3" t="s">
        <v>51</v>
      </c>
      <c r="AB1009" s="3" t="s">
        <v>52</v>
      </c>
      <c r="AC1009" s="3" t="s">
        <v>75</v>
      </c>
    </row>
    <row r="1010" spans="1:29" x14ac:dyDescent="0.25">
      <c r="A1010" t="str">
        <f>VLOOKUP(AC1010,'CORRELAÇÃO UNIDADES'!A:B,2,0)</f>
        <v>DIRETORIA DE GESTAO DE AREAS RURAIS/MUQUEM</v>
      </c>
      <c r="B1010">
        <f t="shared" si="15"/>
        <v>3</v>
      </c>
      <c r="C1010" s="2">
        <v>657803920</v>
      </c>
      <c r="D1010" s="2">
        <v>109978</v>
      </c>
      <c r="E1010" s="3" t="s">
        <v>39</v>
      </c>
      <c r="F1010" s="4">
        <v>43920.357409791664</v>
      </c>
      <c r="G1010" s="3" t="s">
        <v>302</v>
      </c>
      <c r="H1010" s="3" t="s">
        <v>41</v>
      </c>
      <c r="I1010" s="3" t="s">
        <v>303</v>
      </c>
      <c r="J1010" s="3" t="s">
        <v>304</v>
      </c>
      <c r="K1010" s="2">
        <v>2005</v>
      </c>
      <c r="L1010" s="2">
        <v>2072939</v>
      </c>
      <c r="M1010" s="3" t="s">
        <v>296</v>
      </c>
      <c r="N1010" s="3" t="s">
        <v>45</v>
      </c>
      <c r="O1010" s="3" t="s">
        <v>84</v>
      </c>
      <c r="P1010" s="5">
        <v>8.89</v>
      </c>
      <c r="Q1010" s="6">
        <v>4.5</v>
      </c>
      <c r="R1010" s="2">
        <v>97</v>
      </c>
      <c r="S1010" s="2">
        <v>9</v>
      </c>
      <c r="T1010" s="7">
        <v>1.01</v>
      </c>
      <c r="U1010" s="8">
        <v>40</v>
      </c>
      <c r="V1010" s="2">
        <v>9895191</v>
      </c>
      <c r="W1010" s="3" t="s">
        <v>47</v>
      </c>
      <c r="X1010" s="3" t="s">
        <v>48</v>
      </c>
      <c r="Y1010" s="3" t="s">
        <v>49</v>
      </c>
      <c r="Z1010" s="3" t="s">
        <v>50</v>
      </c>
      <c r="AA1010" s="3" t="s">
        <v>51</v>
      </c>
      <c r="AB1010" s="3" t="s">
        <v>52</v>
      </c>
      <c r="AC1010" s="3" t="s">
        <v>678</v>
      </c>
    </row>
    <row r="1011" spans="1:29" x14ac:dyDescent="0.25">
      <c r="A1011" t="str">
        <f>VLOOKUP(AC1011,'CORRELAÇÃO UNIDADES'!A:B,2,0)</f>
        <v>DIRETORIA DE GESTAO DE AREAS RURAIS/MUQUEM</v>
      </c>
      <c r="B1011">
        <f t="shared" si="15"/>
        <v>3</v>
      </c>
      <c r="C1011" s="2">
        <v>657804204</v>
      </c>
      <c r="D1011" s="2">
        <v>109978</v>
      </c>
      <c r="E1011" s="3" t="s">
        <v>39</v>
      </c>
      <c r="F1011" s="4">
        <v>43920.358271481484</v>
      </c>
      <c r="G1011" s="3" t="s">
        <v>306</v>
      </c>
      <c r="H1011" s="3" t="s">
        <v>41</v>
      </c>
      <c r="I1011" s="3" t="s">
        <v>131</v>
      </c>
      <c r="J1011" s="3" t="s">
        <v>307</v>
      </c>
      <c r="K1011" s="2">
        <v>2017</v>
      </c>
      <c r="L1011" s="2">
        <v>2072939</v>
      </c>
      <c r="M1011" s="3" t="s">
        <v>296</v>
      </c>
      <c r="N1011" s="3" t="s">
        <v>45</v>
      </c>
      <c r="O1011" s="3" t="s">
        <v>84</v>
      </c>
      <c r="P1011" s="5">
        <v>8.89</v>
      </c>
      <c r="Q1011" s="6">
        <v>4.5</v>
      </c>
      <c r="R1011" s="2">
        <v>110</v>
      </c>
      <c r="S1011" s="2">
        <v>7</v>
      </c>
      <c r="T1011" s="7">
        <v>0.79</v>
      </c>
      <c r="U1011" s="8">
        <v>40</v>
      </c>
      <c r="V1011" s="2">
        <v>9895191</v>
      </c>
      <c r="W1011" s="3" t="s">
        <v>47</v>
      </c>
      <c r="X1011" s="3" t="s">
        <v>48</v>
      </c>
      <c r="Y1011" s="3" t="s">
        <v>49</v>
      </c>
      <c r="Z1011" s="3" t="s">
        <v>50</v>
      </c>
      <c r="AA1011" s="3" t="s">
        <v>51</v>
      </c>
      <c r="AB1011" s="3" t="s">
        <v>52</v>
      </c>
      <c r="AC1011" s="3" t="s">
        <v>678</v>
      </c>
    </row>
    <row r="1012" spans="1:29" x14ac:dyDescent="0.25">
      <c r="A1012" t="str">
        <f>VLOOKUP(AC1012,'CORRELAÇÃO UNIDADES'!A:B,2,0)</f>
        <v>DGTI</v>
      </c>
      <c r="B1012">
        <f t="shared" si="15"/>
        <v>3</v>
      </c>
      <c r="C1012" s="2">
        <v>657863514</v>
      </c>
      <c r="D1012" s="2">
        <v>109978</v>
      </c>
      <c r="E1012" s="3" t="s">
        <v>39</v>
      </c>
      <c r="F1012" s="4">
        <v>43920.588275231479</v>
      </c>
      <c r="G1012" s="3" t="s">
        <v>348</v>
      </c>
      <c r="H1012" s="3" t="s">
        <v>41</v>
      </c>
      <c r="I1012" s="3" t="s">
        <v>239</v>
      </c>
      <c r="J1012" s="3" t="s">
        <v>349</v>
      </c>
      <c r="K1012" s="2">
        <v>2015</v>
      </c>
      <c r="L1012" s="2">
        <v>68775056</v>
      </c>
      <c r="M1012" s="3" t="s">
        <v>174</v>
      </c>
      <c r="N1012" s="3" t="s">
        <v>45</v>
      </c>
      <c r="O1012" s="3" t="s">
        <v>46</v>
      </c>
      <c r="P1012" s="5">
        <v>30.31</v>
      </c>
      <c r="Q1012" s="6">
        <v>3.3</v>
      </c>
      <c r="R1012" s="2">
        <v>46715</v>
      </c>
      <c r="S1012" s="2">
        <v>297</v>
      </c>
      <c r="T1012" s="7">
        <v>9.8000000000000007</v>
      </c>
      <c r="U1012" s="8">
        <v>100</v>
      </c>
      <c r="V1012" s="2">
        <v>9895191</v>
      </c>
      <c r="W1012" s="3" t="s">
        <v>47</v>
      </c>
      <c r="X1012" s="3" t="s">
        <v>48</v>
      </c>
      <c r="Y1012" s="3" t="s">
        <v>49</v>
      </c>
      <c r="Z1012" s="3" t="s">
        <v>50</v>
      </c>
      <c r="AA1012" s="3" t="s">
        <v>51</v>
      </c>
      <c r="AB1012" s="3" t="s">
        <v>52</v>
      </c>
      <c r="AC1012" s="3" t="s">
        <v>291</v>
      </c>
    </row>
    <row r="1013" spans="1:29" x14ac:dyDescent="0.25">
      <c r="A1013" t="str">
        <f>VLOOKUP(AC1013,'CORRELAÇÃO UNIDADES'!A:B,2,0)</f>
        <v>DTCC</v>
      </c>
      <c r="B1013">
        <f t="shared" si="15"/>
        <v>3</v>
      </c>
      <c r="C1013" s="2">
        <v>657873872</v>
      </c>
      <c r="D1013" s="2">
        <v>109978</v>
      </c>
      <c r="E1013" s="3" t="s">
        <v>39</v>
      </c>
      <c r="F1013" s="4">
        <v>43920.633748645836</v>
      </c>
      <c r="G1013" s="3" t="s">
        <v>195</v>
      </c>
      <c r="H1013" s="3" t="s">
        <v>41</v>
      </c>
      <c r="I1013" s="3" t="s">
        <v>196</v>
      </c>
      <c r="J1013" s="3" t="s">
        <v>197</v>
      </c>
      <c r="K1013" s="2">
        <v>2009</v>
      </c>
      <c r="L1013" s="2">
        <v>3892</v>
      </c>
      <c r="M1013" s="3" t="s">
        <v>198</v>
      </c>
      <c r="N1013" s="3" t="s">
        <v>45</v>
      </c>
      <c r="O1013" s="3" t="s">
        <v>84</v>
      </c>
      <c r="P1013" s="5">
        <v>31.8</v>
      </c>
      <c r="Q1013" s="6">
        <v>4.5</v>
      </c>
      <c r="R1013" s="2">
        <v>680985</v>
      </c>
      <c r="S1013" s="2">
        <v>234</v>
      </c>
      <c r="T1013" s="7">
        <v>7.36</v>
      </c>
      <c r="U1013" s="8">
        <v>143.04</v>
      </c>
      <c r="V1013" s="2">
        <v>9895191</v>
      </c>
      <c r="W1013" s="3" t="s">
        <v>47</v>
      </c>
      <c r="X1013" s="3" t="s">
        <v>48</v>
      </c>
      <c r="Y1013" s="3" t="s">
        <v>49</v>
      </c>
      <c r="Z1013" s="3" t="s">
        <v>50</v>
      </c>
      <c r="AA1013" s="3" t="s">
        <v>51</v>
      </c>
      <c r="AB1013" s="3" t="s">
        <v>52</v>
      </c>
      <c r="AC1013" s="3" t="s">
        <v>53</v>
      </c>
    </row>
    <row r="1014" spans="1:29" x14ac:dyDescent="0.25">
      <c r="A1014" t="str">
        <f>VLOOKUP(AC1014,'CORRELAÇÃO UNIDADES'!A:B,2,0)</f>
        <v>DTCC</v>
      </c>
      <c r="B1014">
        <f t="shared" si="15"/>
        <v>3</v>
      </c>
      <c r="C1014" s="2">
        <v>657841966</v>
      </c>
      <c r="D1014" s="2">
        <v>109978</v>
      </c>
      <c r="E1014" s="3" t="s">
        <v>39</v>
      </c>
      <c r="F1014" s="4">
        <v>43920.635009328704</v>
      </c>
      <c r="G1014" s="3" t="s">
        <v>219</v>
      </c>
      <c r="H1014" s="3" t="s">
        <v>41</v>
      </c>
      <c r="I1014" s="3" t="s">
        <v>116</v>
      </c>
      <c r="J1014" s="3" t="s">
        <v>220</v>
      </c>
      <c r="K1014" s="2">
        <v>2010</v>
      </c>
      <c r="L1014" s="2">
        <v>3892</v>
      </c>
      <c r="M1014" s="3" t="s">
        <v>198</v>
      </c>
      <c r="N1014" s="3" t="s">
        <v>45</v>
      </c>
      <c r="O1014" s="3" t="s">
        <v>61</v>
      </c>
      <c r="P1014" s="5">
        <v>27.03</v>
      </c>
      <c r="Q1014" s="6">
        <v>3.7</v>
      </c>
      <c r="R1014" s="2">
        <v>143272</v>
      </c>
      <c r="S1014" s="2">
        <v>317</v>
      </c>
      <c r="T1014" s="7">
        <v>11.73</v>
      </c>
      <c r="U1014" s="8">
        <v>100</v>
      </c>
      <c r="V1014" s="2">
        <v>9895191</v>
      </c>
      <c r="W1014" s="3" t="s">
        <v>47</v>
      </c>
      <c r="X1014" s="3" t="s">
        <v>48</v>
      </c>
      <c r="Y1014" s="3" t="s">
        <v>49</v>
      </c>
      <c r="Z1014" s="3" t="s">
        <v>50</v>
      </c>
      <c r="AA1014" s="3" t="s">
        <v>51</v>
      </c>
      <c r="AB1014" s="3" t="s">
        <v>52</v>
      </c>
      <c r="AC1014" s="3" t="s">
        <v>53</v>
      </c>
    </row>
    <row r="1015" spans="1:29" x14ac:dyDescent="0.25">
      <c r="A1015" t="str">
        <f>VLOOKUP(AC1015,'CORRELAÇÃO UNIDADES'!A:B,2,0)</f>
        <v>DGTI</v>
      </c>
      <c r="B1015">
        <f t="shared" si="15"/>
        <v>3</v>
      </c>
      <c r="C1015" s="2">
        <v>657888385</v>
      </c>
      <c r="D1015" s="2">
        <v>109978</v>
      </c>
      <c r="E1015" s="3" t="s">
        <v>39</v>
      </c>
      <c r="F1015" s="4">
        <v>43920.693788657409</v>
      </c>
      <c r="G1015" s="3" t="s">
        <v>290</v>
      </c>
      <c r="H1015" s="3" t="s">
        <v>41</v>
      </c>
      <c r="I1015" s="3" t="s">
        <v>81</v>
      </c>
      <c r="J1015" s="3" t="s">
        <v>43</v>
      </c>
      <c r="K1015" s="2">
        <v>2009</v>
      </c>
      <c r="L1015" s="2">
        <v>12918</v>
      </c>
      <c r="M1015" s="3" t="s">
        <v>44</v>
      </c>
      <c r="N1015" s="3" t="s">
        <v>45</v>
      </c>
      <c r="O1015" s="3" t="s">
        <v>84</v>
      </c>
      <c r="P1015" s="5">
        <v>9.1199999999999992</v>
      </c>
      <c r="Q1015" s="6">
        <v>4.5</v>
      </c>
      <c r="R1015" s="2">
        <v>48083</v>
      </c>
      <c r="S1015" s="2">
        <v>927</v>
      </c>
      <c r="T1015" s="7">
        <v>101.64</v>
      </c>
      <c r="U1015" s="8">
        <v>41.02</v>
      </c>
      <c r="V1015" s="2">
        <v>9895191</v>
      </c>
      <c r="W1015" s="3" t="s">
        <v>47</v>
      </c>
      <c r="X1015" s="3" t="s">
        <v>48</v>
      </c>
      <c r="Y1015" s="3" t="s">
        <v>49</v>
      </c>
      <c r="Z1015" s="3" t="s">
        <v>50</v>
      </c>
      <c r="AA1015" s="3" t="s">
        <v>51</v>
      </c>
      <c r="AB1015" s="3" t="s">
        <v>52</v>
      </c>
      <c r="AC1015" s="3" t="s">
        <v>291</v>
      </c>
    </row>
    <row r="1016" spans="1:29" x14ac:dyDescent="0.25">
      <c r="A1016" t="str">
        <f>VLOOKUP(AC1016,'CORRELAÇÃO UNIDADES'!A:B,2,0)</f>
        <v>PROINFRA</v>
      </c>
      <c r="B1016">
        <f t="shared" si="15"/>
        <v>3</v>
      </c>
      <c r="C1016" s="2">
        <v>658001977</v>
      </c>
      <c r="D1016" s="2">
        <v>109978</v>
      </c>
      <c r="E1016" s="3" t="s">
        <v>39</v>
      </c>
      <c r="F1016" s="4">
        <v>43921.579174224535</v>
      </c>
      <c r="G1016" s="3" t="s">
        <v>144</v>
      </c>
      <c r="H1016" s="3" t="s">
        <v>41</v>
      </c>
      <c r="I1016" s="3" t="s">
        <v>136</v>
      </c>
      <c r="J1016" s="3" t="s">
        <v>43</v>
      </c>
      <c r="K1016" s="2">
        <v>2011</v>
      </c>
      <c r="L1016" s="2">
        <v>395326</v>
      </c>
      <c r="M1016" s="3" t="s">
        <v>463</v>
      </c>
      <c r="N1016" s="3" t="s">
        <v>45</v>
      </c>
      <c r="O1016" s="3" t="s">
        <v>84</v>
      </c>
      <c r="P1016" s="5">
        <v>3</v>
      </c>
      <c r="Q1016" s="6">
        <v>4.49</v>
      </c>
      <c r="R1016" s="2">
        <v>111865</v>
      </c>
      <c r="S1016" s="2">
        <v>5</v>
      </c>
      <c r="T1016" s="7">
        <v>1.67</v>
      </c>
      <c r="U1016" s="8">
        <v>13.47</v>
      </c>
      <c r="V1016" s="2">
        <v>11396534</v>
      </c>
      <c r="W1016" s="3" t="s">
        <v>72</v>
      </c>
      <c r="X1016" s="3" t="s">
        <v>48</v>
      </c>
      <c r="Y1016" s="3" t="s">
        <v>73</v>
      </c>
      <c r="Z1016" s="3" t="s">
        <v>74</v>
      </c>
      <c r="AA1016" s="3" t="s">
        <v>51</v>
      </c>
      <c r="AB1016" s="3" t="s">
        <v>52</v>
      </c>
      <c r="AC1016" s="3" t="s">
        <v>75</v>
      </c>
    </row>
    <row r="1017" spans="1:29" x14ac:dyDescent="0.25">
      <c r="A1017" t="str">
        <f>VLOOKUP(AC1017,'CORRELAÇÃO UNIDADES'!A:B,2,0)</f>
        <v>PROINFRA</v>
      </c>
      <c r="B1017">
        <f t="shared" si="15"/>
        <v>3</v>
      </c>
      <c r="C1017" s="2">
        <v>658002084</v>
      </c>
      <c r="D1017" s="2">
        <v>109978</v>
      </c>
      <c r="E1017" s="3" t="s">
        <v>39</v>
      </c>
      <c r="F1017" s="4">
        <v>43921.579752384256</v>
      </c>
      <c r="G1017" s="3" t="s">
        <v>142</v>
      </c>
      <c r="H1017" s="3" t="s">
        <v>41</v>
      </c>
      <c r="I1017" s="3" t="s">
        <v>136</v>
      </c>
      <c r="J1017" s="3" t="s">
        <v>43</v>
      </c>
      <c r="K1017" s="2">
        <v>2011</v>
      </c>
      <c r="L1017" s="2">
        <v>395326</v>
      </c>
      <c r="M1017" s="3" t="s">
        <v>463</v>
      </c>
      <c r="N1017" s="3" t="s">
        <v>45</v>
      </c>
      <c r="O1017" s="3" t="s">
        <v>84</v>
      </c>
      <c r="P1017" s="5">
        <v>3</v>
      </c>
      <c r="Q1017" s="6">
        <v>4.49</v>
      </c>
      <c r="R1017" s="2">
        <v>111865</v>
      </c>
      <c r="S1017" s="2">
        <v>5</v>
      </c>
      <c r="T1017" s="7">
        <v>1.67</v>
      </c>
      <c r="U1017" s="8">
        <v>13.47</v>
      </c>
      <c r="V1017" s="2">
        <v>11396534</v>
      </c>
      <c r="W1017" s="3" t="s">
        <v>72</v>
      </c>
      <c r="X1017" s="3" t="s">
        <v>48</v>
      </c>
      <c r="Y1017" s="3" t="s">
        <v>73</v>
      </c>
      <c r="Z1017" s="3" t="s">
        <v>74</v>
      </c>
      <c r="AA1017" s="3" t="s">
        <v>51</v>
      </c>
      <c r="AB1017" s="3" t="s">
        <v>52</v>
      </c>
      <c r="AC1017" s="3" t="s">
        <v>75</v>
      </c>
    </row>
    <row r="1018" spans="1:29" x14ac:dyDescent="0.25">
      <c r="A1018" t="str">
        <f>VLOOKUP(AC1018,'CORRELAÇÃO UNIDADES'!A:B,2,0)</f>
        <v>PROINFRA</v>
      </c>
      <c r="B1018">
        <f t="shared" si="15"/>
        <v>3</v>
      </c>
      <c r="C1018" s="2">
        <v>658002174</v>
      </c>
      <c r="D1018" s="2">
        <v>109978</v>
      </c>
      <c r="E1018" s="3" t="s">
        <v>39</v>
      </c>
      <c r="F1018" s="4">
        <v>43921.580287997684</v>
      </c>
      <c r="G1018" s="3" t="s">
        <v>140</v>
      </c>
      <c r="H1018" s="3" t="s">
        <v>41</v>
      </c>
      <c r="I1018" s="3" t="s">
        <v>131</v>
      </c>
      <c r="J1018" s="3" t="s">
        <v>43</v>
      </c>
      <c r="K1018" s="2">
        <v>2012</v>
      </c>
      <c r="L1018" s="2">
        <v>395326</v>
      </c>
      <c r="M1018" s="3" t="s">
        <v>463</v>
      </c>
      <c r="N1018" s="3" t="s">
        <v>45</v>
      </c>
      <c r="O1018" s="3" t="s">
        <v>84</v>
      </c>
      <c r="P1018" s="5">
        <v>3</v>
      </c>
      <c r="Q1018" s="6">
        <v>4.49</v>
      </c>
      <c r="R1018" s="2">
        <v>111865</v>
      </c>
      <c r="S1018" s="2">
        <v>5</v>
      </c>
      <c r="T1018" s="7">
        <v>1.67</v>
      </c>
      <c r="U1018" s="8">
        <v>13.47</v>
      </c>
      <c r="V1018" s="2">
        <v>11396534</v>
      </c>
      <c r="W1018" s="3" t="s">
        <v>72</v>
      </c>
      <c r="X1018" s="3" t="s">
        <v>48</v>
      </c>
      <c r="Y1018" s="3" t="s">
        <v>73</v>
      </c>
      <c r="Z1018" s="3" t="s">
        <v>74</v>
      </c>
      <c r="AA1018" s="3" t="s">
        <v>51</v>
      </c>
      <c r="AB1018" s="3" t="s">
        <v>52</v>
      </c>
      <c r="AC1018" s="3" t="s">
        <v>75</v>
      </c>
    </row>
    <row r="1019" spans="1:29" x14ac:dyDescent="0.25">
      <c r="A1019" t="str">
        <f>VLOOKUP(AC1019,'CORRELAÇÃO UNIDADES'!A:B,2,0)</f>
        <v>PROINFRA</v>
      </c>
      <c r="B1019">
        <f t="shared" si="15"/>
        <v>3</v>
      </c>
      <c r="C1019" s="2">
        <v>658002261</v>
      </c>
      <c r="D1019" s="2">
        <v>109978</v>
      </c>
      <c r="E1019" s="3" t="s">
        <v>39</v>
      </c>
      <c r="F1019" s="4">
        <v>43921.580868553239</v>
      </c>
      <c r="G1019" s="3" t="s">
        <v>130</v>
      </c>
      <c r="H1019" s="3" t="s">
        <v>41</v>
      </c>
      <c r="I1019" s="3" t="s">
        <v>131</v>
      </c>
      <c r="J1019" s="3" t="s">
        <v>43</v>
      </c>
      <c r="K1019" s="2">
        <v>2012</v>
      </c>
      <c r="L1019" s="2">
        <v>395326</v>
      </c>
      <c r="M1019" s="3" t="s">
        <v>463</v>
      </c>
      <c r="N1019" s="3" t="s">
        <v>45</v>
      </c>
      <c r="O1019" s="3" t="s">
        <v>84</v>
      </c>
      <c r="P1019" s="5">
        <v>3</v>
      </c>
      <c r="Q1019" s="6">
        <v>4.49</v>
      </c>
      <c r="R1019" s="2">
        <v>111865</v>
      </c>
      <c r="S1019" s="2">
        <v>5</v>
      </c>
      <c r="T1019" s="7">
        <v>1.67</v>
      </c>
      <c r="U1019" s="8">
        <v>13.47</v>
      </c>
      <c r="V1019" s="2">
        <v>11396534</v>
      </c>
      <c r="W1019" s="3" t="s">
        <v>72</v>
      </c>
      <c r="X1019" s="3" t="s">
        <v>48</v>
      </c>
      <c r="Y1019" s="3" t="s">
        <v>73</v>
      </c>
      <c r="Z1019" s="3" t="s">
        <v>74</v>
      </c>
      <c r="AA1019" s="3" t="s">
        <v>51</v>
      </c>
      <c r="AB1019" s="3" t="s">
        <v>52</v>
      </c>
      <c r="AC1019" s="3" t="s">
        <v>75</v>
      </c>
    </row>
    <row r="1020" spans="1:29" x14ac:dyDescent="0.25">
      <c r="A1020" t="str">
        <f>VLOOKUP(AC1020,'CORRELAÇÃO UNIDADES'!A:B,2,0)</f>
        <v>PROINFRA</v>
      </c>
      <c r="B1020">
        <f t="shared" si="15"/>
        <v>3</v>
      </c>
      <c r="C1020" s="2">
        <v>658002342</v>
      </c>
      <c r="D1020" s="2">
        <v>109978</v>
      </c>
      <c r="E1020" s="3" t="s">
        <v>39</v>
      </c>
      <c r="F1020" s="4">
        <v>43921.581370092594</v>
      </c>
      <c r="G1020" s="3" t="s">
        <v>148</v>
      </c>
      <c r="H1020" s="3" t="s">
        <v>41</v>
      </c>
      <c r="I1020" s="3" t="s">
        <v>131</v>
      </c>
      <c r="J1020" s="3" t="s">
        <v>43</v>
      </c>
      <c r="K1020" s="2">
        <v>2012</v>
      </c>
      <c r="L1020" s="2">
        <v>395326</v>
      </c>
      <c r="M1020" s="3" t="s">
        <v>463</v>
      </c>
      <c r="N1020" s="3" t="s">
        <v>45</v>
      </c>
      <c r="O1020" s="3" t="s">
        <v>84</v>
      </c>
      <c r="P1020" s="5">
        <v>3</v>
      </c>
      <c r="Q1020" s="6">
        <v>4.49</v>
      </c>
      <c r="R1020" s="2">
        <v>111865</v>
      </c>
      <c r="S1020" s="2">
        <v>5</v>
      </c>
      <c r="T1020" s="7">
        <v>1.67</v>
      </c>
      <c r="U1020" s="8">
        <v>13.47</v>
      </c>
      <c r="V1020" s="2">
        <v>11396534</v>
      </c>
      <c r="W1020" s="3" t="s">
        <v>72</v>
      </c>
      <c r="X1020" s="3" t="s">
        <v>48</v>
      </c>
      <c r="Y1020" s="3" t="s">
        <v>73</v>
      </c>
      <c r="Z1020" s="3" t="s">
        <v>74</v>
      </c>
      <c r="AA1020" s="3" t="s">
        <v>51</v>
      </c>
      <c r="AB1020" s="3" t="s">
        <v>52</v>
      </c>
      <c r="AC1020" s="3" t="s">
        <v>75</v>
      </c>
    </row>
    <row r="1021" spans="1:29" x14ac:dyDescent="0.25">
      <c r="A1021" t="str">
        <f>VLOOKUP(AC1021,'CORRELAÇÃO UNIDADES'!A:B,2,0)</f>
        <v>PROINFRA</v>
      </c>
      <c r="B1021">
        <f t="shared" si="15"/>
        <v>3</v>
      </c>
      <c r="C1021" s="2">
        <v>658002402</v>
      </c>
      <c r="D1021" s="2">
        <v>109978</v>
      </c>
      <c r="E1021" s="3" t="s">
        <v>39</v>
      </c>
      <c r="F1021" s="4">
        <v>43921.581824421293</v>
      </c>
      <c r="G1021" s="3" t="s">
        <v>152</v>
      </c>
      <c r="H1021" s="3" t="s">
        <v>41</v>
      </c>
      <c r="I1021" s="3" t="s">
        <v>131</v>
      </c>
      <c r="J1021" s="3" t="s">
        <v>43</v>
      </c>
      <c r="K1021" s="2">
        <v>2016</v>
      </c>
      <c r="L1021" s="2">
        <v>395326</v>
      </c>
      <c r="M1021" s="3" t="s">
        <v>463</v>
      </c>
      <c r="N1021" s="3" t="s">
        <v>45</v>
      </c>
      <c r="O1021" s="3" t="s">
        <v>84</v>
      </c>
      <c r="P1021" s="5">
        <v>3</v>
      </c>
      <c r="Q1021" s="6">
        <v>4.49</v>
      </c>
      <c r="R1021" s="2">
        <v>111865</v>
      </c>
      <c r="S1021" s="2">
        <v>5</v>
      </c>
      <c r="T1021" s="7">
        <v>1.67</v>
      </c>
      <c r="U1021" s="8">
        <v>13.47</v>
      </c>
      <c r="V1021" s="2">
        <v>11396534</v>
      </c>
      <c r="W1021" s="3" t="s">
        <v>72</v>
      </c>
      <c r="X1021" s="3" t="s">
        <v>48</v>
      </c>
      <c r="Y1021" s="3" t="s">
        <v>73</v>
      </c>
      <c r="Z1021" s="3" t="s">
        <v>74</v>
      </c>
      <c r="AA1021" s="3" t="s">
        <v>51</v>
      </c>
      <c r="AB1021" s="3" t="s">
        <v>52</v>
      </c>
      <c r="AC1021" s="3" t="s">
        <v>75</v>
      </c>
    </row>
    <row r="1022" spans="1:29" x14ac:dyDescent="0.25">
      <c r="A1022" t="str">
        <f>VLOOKUP(AC1022,'CORRELAÇÃO UNIDADES'!A:B,2,0)</f>
        <v>PROINFRA</v>
      </c>
      <c r="B1022">
        <f t="shared" si="15"/>
        <v>3</v>
      </c>
      <c r="C1022" s="2">
        <v>658002491</v>
      </c>
      <c r="D1022" s="2">
        <v>109978</v>
      </c>
      <c r="E1022" s="3" t="s">
        <v>39</v>
      </c>
      <c r="F1022" s="4">
        <v>43921.582410682873</v>
      </c>
      <c r="G1022" s="3" t="s">
        <v>135</v>
      </c>
      <c r="H1022" s="3" t="s">
        <v>41</v>
      </c>
      <c r="I1022" s="3" t="s">
        <v>136</v>
      </c>
      <c r="J1022" s="3" t="s">
        <v>43</v>
      </c>
      <c r="K1022" s="2">
        <v>2011</v>
      </c>
      <c r="L1022" s="2">
        <v>395326</v>
      </c>
      <c r="M1022" s="3" t="s">
        <v>463</v>
      </c>
      <c r="N1022" s="3" t="s">
        <v>45</v>
      </c>
      <c r="O1022" s="3" t="s">
        <v>84</v>
      </c>
      <c r="P1022" s="5">
        <v>3</v>
      </c>
      <c r="Q1022" s="6">
        <v>4.49</v>
      </c>
      <c r="R1022" s="2">
        <v>111865</v>
      </c>
      <c r="S1022" s="2">
        <v>5</v>
      </c>
      <c r="T1022" s="7">
        <v>1.67</v>
      </c>
      <c r="U1022" s="8">
        <v>13.47</v>
      </c>
      <c r="V1022" s="2">
        <v>11396534</v>
      </c>
      <c r="W1022" s="3" t="s">
        <v>72</v>
      </c>
      <c r="X1022" s="3" t="s">
        <v>48</v>
      </c>
      <c r="Y1022" s="3" t="s">
        <v>73</v>
      </c>
      <c r="Z1022" s="3" t="s">
        <v>74</v>
      </c>
      <c r="AA1022" s="3" t="s">
        <v>51</v>
      </c>
      <c r="AB1022" s="3" t="s">
        <v>52</v>
      </c>
      <c r="AC1022" s="3" t="s">
        <v>75</v>
      </c>
    </row>
    <row r="1023" spans="1:29" x14ac:dyDescent="0.25">
      <c r="A1023" t="str">
        <f>VLOOKUP(AC1023,'CORRELAÇÃO UNIDADES'!A:B,2,0)</f>
        <v>PROINFRA</v>
      </c>
      <c r="B1023">
        <f t="shared" si="15"/>
        <v>3</v>
      </c>
      <c r="C1023" s="2">
        <v>658002589</v>
      </c>
      <c r="D1023" s="2">
        <v>109978</v>
      </c>
      <c r="E1023" s="3" t="s">
        <v>39</v>
      </c>
      <c r="F1023" s="4">
        <v>43921.583039884259</v>
      </c>
      <c r="G1023" s="3" t="s">
        <v>138</v>
      </c>
      <c r="H1023" s="3" t="s">
        <v>41</v>
      </c>
      <c r="I1023" s="3" t="s">
        <v>131</v>
      </c>
      <c r="J1023" s="3" t="s">
        <v>43</v>
      </c>
      <c r="K1023" s="2">
        <v>2016</v>
      </c>
      <c r="L1023" s="2">
        <v>395326</v>
      </c>
      <c r="M1023" s="3" t="s">
        <v>463</v>
      </c>
      <c r="N1023" s="3" t="s">
        <v>45</v>
      </c>
      <c r="O1023" s="3" t="s">
        <v>84</v>
      </c>
      <c r="P1023" s="5">
        <v>3</v>
      </c>
      <c r="Q1023" s="6">
        <v>4.49</v>
      </c>
      <c r="R1023" s="2">
        <v>111865</v>
      </c>
      <c r="S1023" s="2">
        <v>5</v>
      </c>
      <c r="T1023" s="7">
        <v>1.67</v>
      </c>
      <c r="U1023" s="8">
        <v>13.47</v>
      </c>
      <c r="V1023" s="2">
        <v>11396534</v>
      </c>
      <c r="W1023" s="3" t="s">
        <v>72</v>
      </c>
      <c r="X1023" s="3" t="s">
        <v>48</v>
      </c>
      <c r="Y1023" s="3" t="s">
        <v>73</v>
      </c>
      <c r="Z1023" s="3" t="s">
        <v>74</v>
      </c>
      <c r="AA1023" s="3" t="s">
        <v>51</v>
      </c>
      <c r="AB1023" s="3" t="s">
        <v>52</v>
      </c>
      <c r="AC1023" s="3" t="s">
        <v>75</v>
      </c>
    </row>
    <row r="1024" spans="1:29" x14ac:dyDescent="0.25">
      <c r="A1024" t="str">
        <f>VLOOKUP(AC1024,'CORRELAÇÃO UNIDADES'!A:B,2,0)</f>
        <v>PROINFRA</v>
      </c>
      <c r="B1024">
        <f t="shared" si="15"/>
        <v>3</v>
      </c>
      <c r="C1024" s="2">
        <v>658002762</v>
      </c>
      <c r="D1024" s="2">
        <v>109978</v>
      </c>
      <c r="E1024" s="3" t="s">
        <v>39</v>
      </c>
      <c r="F1024" s="4">
        <v>43921.584093865742</v>
      </c>
      <c r="G1024" s="3" t="s">
        <v>150</v>
      </c>
      <c r="H1024" s="3" t="s">
        <v>41</v>
      </c>
      <c r="I1024" s="3" t="s">
        <v>131</v>
      </c>
      <c r="J1024" s="3" t="s">
        <v>43</v>
      </c>
      <c r="K1024" s="2">
        <v>2016</v>
      </c>
      <c r="L1024" s="2">
        <v>395326</v>
      </c>
      <c r="M1024" s="3" t="s">
        <v>463</v>
      </c>
      <c r="N1024" s="3" t="s">
        <v>45</v>
      </c>
      <c r="O1024" s="3" t="s">
        <v>84</v>
      </c>
      <c r="P1024" s="5">
        <v>3</v>
      </c>
      <c r="Q1024" s="6">
        <v>4.49</v>
      </c>
      <c r="R1024" s="2">
        <v>111865</v>
      </c>
      <c r="S1024" s="2">
        <v>5</v>
      </c>
      <c r="T1024" s="7">
        <v>1.67</v>
      </c>
      <c r="U1024" s="8">
        <v>13.47</v>
      </c>
      <c r="V1024" s="2">
        <v>11396534</v>
      </c>
      <c r="W1024" s="3" t="s">
        <v>72</v>
      </c>
      <c r="X1024" s="3" t="s">
        <v>48</v>
      </c>
      <c r="Y1024" s="3" t="s">
        <v>73</v>
      </c>
      <c r="Z1024" s="3" t="s">
        <v>74</v>
      </c>
      <c r="AA1024" s="3" t="s">
        <v>51</v>
      </c>
      <c r="AB1024" s="3" t="s">
        <v>52</v>
      </c>
      <c r="AC1024" s="3" t="s">
        <v>75</v>
      </c>
    </row>
    <row r="1025" spans="1:29" x14ac:dyDescent="0.25">
      <c r="A1025" t="str">
        <f>VLOOKUP(AC1025,'CORRELAÇÃO UNIDADES'!A:B,2,0)</f>
        <v>PROINFRA</v>
      </c>
      <c r="B1025">
        <f t="shared" si="15"/>
        <v>3</v>
      </c>
      <c r="C1025" s="2">
        <v>658002912</v>
      </c>
      <c r="D1025" s="2">
        <v>109978</v>
      </c>
      <c r="E1025" s="3" t="s">
        <v>39</v>
      </c>
      <c r="F1025" s="4">
        <v>43921.58456476852</v>
      </c>
      <c r="G1025" s="3" t="s">
        <v>146</v>
      </c>
      <c r="H1025" s="3" t="s">
        <v>41</v>
      </c>
      <c r="I1025" s="3" t="s">
        <v>131</v>
      </c>
      <c r="J1025" s="3" t="s">
        <v>43</v>
      </c>
      <c r="K1025" s="2">
        <v>2016</v>
      </c>
      <c r="L1025" s="2">
        <v>395326</v>
      </c>
      <c r="M1025" s="3" t="s">
        <v>463</v>
      </c>
      <c r="N1025" s="3" t="s">
        <v>45</v>
      </c>
      <c r="O1025" s="3" t="s">
        <v>84</v>
      </c>
      <c r="P1025" s="5">
        <v>3</v>
      </c>
      <c r="Q1025" s="6">
        <v>4.49</v>
      </c>
      <c r="R1025" s="2">
        <v>111865</v>
      </c>
      <c r="S1025" s="2">
        <v>5</v>
      </c>
      <c r="T1025" s="7">
        <v>1.67</v>
      </c>
      <c r="U1025" s="8">
        <v>13.47</v>
      </c>
      <c r="V1025" s="2">
        <v>11396534</v>
      </c>
      <c r="W1025" s="3" t="s">
        <v>72</v>
      </c>
      <c r="X1025" s="3" t="s">
        <v>48</v>
      </c>
      <c r="Y1025" s="3" t="s">
        <v>73</v>
      </c>
      <c r="Z1025" s="3" t="s">
        <v>74</v>
      </c>
      <c r="AA1025" s="3" t="s">
        <v>51</v>
      </c>
      <c r="AB1025" s="3" t="s">
        <v>52</v>
      </c>
      <c r="AC1025" s="3" t="s">
        <v>75</v>
      </c>
    </row>
    <row r="1026" spans="1:29" x14ac:dyDescent="0.25">
      <c r="A1026" t="str">
        <f>VLOOKUP(AC1026,'CORRELAÇÃO UNIDADES'!A:B,2,0)</f>
        <v>DTCC</v>
      </c>
      <c r="B1026">
        <f t="shared" si="15"/>
        <v>3</v>
      </c>
      <c r="C1026" s="2">
        <v>658013023</v>
      </c>
      <c r="D1026" s="2">
        <v>109978</v>
      </c>
      <c r="E1026" s="3" t="s">
        <v>39</v>
      </c>
      <c r="F1026" s="4">
        <v>43921.626859212964</v>
      </c>
      <c r="G1026" s="3" t="s">
        <v>258</v>
      </c>
      <c r="H1026" s="3" t="s">
        <v>41</v>
      </c>
      <c r="I1026" s="3" t="s">
        <v>65</v>
      </c>
      <c r="J1026" s="3" t="s">
        <v>43</v>
      </c>
      <c r="K1026" s="2">
        <v>2009</v>
      </c>
      <c r="L1026" s="2">
        <v>1824445</v>
      </c>
      <c r="M1026" s="3" t="s">
        <v>502</v>
      </c>
      <c r="N1026" s="3" t="s">
        <v>45</v>
      </c>
      <c r="O1026" s="3" t="s">
        <v>46</v>
      </c>
      <c r="P1026" s="5">
        <v>45.46</v>
      </c>
      <c r="Q1026" s="6">
        <v>3.3</v>
      </c>
      <c r="R1026" s="2">
        <v>116129</v>
      </c>
      <c r="S1026" s="2">
        <v>306</v>
      </c>
      <c r="T1026" s="7">
        <v>6.73</v>
      </c>
      <c r="U1026" s="8">
        <v>150</v>
      </c>
      <c r="V1026" s="2">
        <v>9895191</v>
      </c>
      <c r="W1026" s="3" t="s">
        <v>47</v>
      </c>
      <c r="X1026" s="3" t="s">
        <v>48</v>
      </c>
      <c r="Y1026" s="3" t="s">
        <v>49</v>
      </c>
      <c r="Z1026" s="3" t="s">
        <v>50</v>
      </c>
      <c r="AA1026" s="3" t="s">
        <v>51</v>
      </c>
      <c r="AB1026" s="3" t="s">
        <v>52</v>
      </c>
      <c r="AC1026" s="3" t="s">
        <v>53</v>
      </c>
    </row>
    <row r="1027" spans="1:29" x14ac:dyDescent="0.25">
      <c r="A1027" t="str">
        <f>VLOOKUP(AC1027,'CORRELAÇÃO UNIDADES'!A:B,2,0)</f>
        <v>PROINFRA</v>
      </c>
      <c r="B1027">
        <f t="shared" ref="B1027:B1090" si="16">MONTH(F1027)</f>
        <v>3</v>
      </c>
      <c r="C1027" s="2">
        <v>658023357</v>
      </c>
      <c r="D1027" s="2">
        <v>109978</v>
      </c>
      <c r="E1027" s="3" t="s">
        <v>39</v>
      </c>
      <c r="F1027" s="4">
        <v>43921.668038923613</v>
      </c>
      <c r="G1027" s="3" t="s">
        <v>180</v>
      </c>
      <c r="H1027" s="3" t="s">
        <v>41</v>
      </c>
      <c r="I1027" s="3" t="s">
        <v>81</v>
      </c>
      <c r="J1027" s="3" t="s">
        <v>181</v>
      </c>
      <c r="K1027" s="2">
        <v>2014</v>
      </c>
      <c r="L1027" s="2">
        <v>11984333</v>
      </c>
      <c r="M1027" s="3" t="s">
        <v>58</v>
      </c>
      <c r="N1027" s="3" t="s">
        <v>45</v>
      </c>
      <c r="O1027" s="3" t="s">
        <v>84</v>
      </c>
      <c r="P1027" s="5">
        <v>7.56</v>
      </c>
      <c r="Q1027" s="6">
        <v>4.5</v>
      </c>
      <c r="R1027" s="2">
        <v>78261</v>
      </c>
      <c r="S1027" s="2">
        <v>388</v>
      </c>
      <c r="T1027" s="7">
        <v>51.32</v>
      </c>
      <c r="U1027" s="8">
        <v>34</v>
      </c>
      <c r="V1027" s="2">
        <v>9895191</v>
      </c>
      <c r="W1027" s="3" t="s">
        <v>47</v>
      </c>
      <c r="X1027" s="3" t="s">
        <v>48</v>
      </c>
      <c r="Y1027" s="3" t="s">
        <v>49</v>
      </c>
      <c r="Z1027" s="3" t="s">
        <v>50</v>
      </c>
      <c r="AA1027" s="3" t="s">
        <v>51</v>
      </c>
      <c r="AB1027" s="3" t="s">
        <v>52</v>
      </c>
      <c r="AC1027" s="3" t="s">
        <v>85</v>
      </c>
    </row>
    <row r="1028" spans="1:29" x14ac:dyDescent="0.25">
      <c r="A1028" t="str">
        <f>VLOOKUP(AC1028,'CORRELAÇÃO UNIDADES'!A:B,2,0)</f>
        <v>PROINFRA</v>
      </c>
      <c r="B1028">
        <f t="shared" si="16"/>
        <v>3</v>
      </c>
      <c r="C1028" s="2">
        <v>658023517</v>
      </c>
      <c r="D1028" s="2">
        <v>109978</v>
      </c>
      <c r="E1028" s="3" t="s">
        <v>39</v>
      </c>
      <c r="F1028" s="4">
        <v>43921.668933680558</v>
      </c>
      <c r="G1028" s="3" t="s">
        <v>183</v>
      </c>
      <c r="H1028" s="3" t="s">
        <v>41</v>
      </c>
      <c r="I1028" s="3" t="s">
        <v>81</v>
      </c>
      <c r="J1028" s="3" t="s">
        <v>184</v>
      </c>
      <c r="K1028" s="2">
        <v>2014</v>
      </c>
      <c r="L1028" s="2">
        <v>11984333</v>
      </c>
      <c r="M1028" s="3" t="s">
        <v>58</v>
      </c>
      <c r="N1028" s="3" t="s">
        <v>45</v>
      </c>
      <c r="O1028" s="3" t="s">
        <v>84</v>
      </c>
      <c r="P1028" s="5">
        <v>8.89</v>
      </c>
      <c r="Q1028" s="6">
        <v>4.5</v>
      </c>
      <c r="R1028" s="2">
        <v>71000</v>
      </c>
      <c r="S1028" s="2">
        <v>250</v>
      </c>
      <c r="T1028" s="7">
        <v>28.12</v>
      </c>
      <c r="U1028" s="8">
        <v>40</v>
      </c>
      <c r="V1028" s="2">
        <v>9895191</v>
      </c>
      <c r="W1028" s="3" t="s">
        <v>47</v>
      </c>
      <c r="X1028" s="3" t="s">
        <v>48</v>
      </c>
      <c r="Y1028" s="3" t="s">
        <v>49</v>
      </c>
      <c r="Z1028" s="3" t="s">
        <v>50</v>
      </c>
      <c r="AA1028" s="3" t="s">
        <v>51</v>
      </c>
      <c r="AB1028" s="3" t="s">
        <v>52</v>
      </c>
      <c r="AC1028" s="3" t="s">
        <v>85</v>
      </c>
    </row>
    <row r="1029" spans="1:29" x14ac:dyDescent="0.25">
      <c r="A1029" t="str">
        <f>VLOOKUP(AC1029,'CORRELAÇÃO UNIDADES'!A:B,2,0)</f>
        <v>DTCC</v>
      </c>
      <c r="B1029">
        <f t="shared" si="16"/>
        <v>3</v>
      </c>
      <c r="C1029" s="2">
        <v>658026056</v>
      </c>
      <c r="D1029" s="2">
        <v>109978</v>
      </c>
      <c r="E1029" s="3" t="s">
        <v>39</v>
      </c>
      <c r="F1029" s="4">
        <v>43921.675334097221</v>
      </c>
      <c r="G1029" s="3" t="s">
        <v>93</v>
      </c>
      <c r="H1029" s="3" t="s">
        <v>41</v>
      </c>
      <c r="I1029" s="3" t="s">
        <v>81</v>
      </c>
      <c r="J1029" s="3" t="s">
        <v>43</v>
      </c>
      <c r="K1029" s="2">
        <v>2014</v>
      </c>
      <c r="L1029" s="2">
        <v>11984333</v>
      </c>
      <c r="M1029" s="3" t="s">
        <v>58</v>
      </c>
      <c r="N1029" s="3" t="s">
        <v>45</v>
      </c>
      <c r="O1029" s="3" t="s">
        <v>84</v>
      </c>
      <c r="P1029" s="5">
        <v>4.8899999999999997</v>
      </c>
      <c r="Q1029" s="6">
        <v>4.5</v>
      </c>
      <c r="R1029" s="2">
        <v>43945</v>
      </c>
      <c r="S1029" s="2">
        <v>196</v>
      </c>
      <c r="T1029" s="7">
        <v>40.08</v>
      </c>
      <c r="U1029" s="8">
        <v>22</v>
      </c>
      <c r="V1029" s="2">
        <v>9895191</v>
      </c>
      <c r="W1029" s="3" t="s">
        <v>47</v>
      </c>
      <c r="X1029" s="3" t="s">
        <v>48</v>
      </c>
      <c r="Y1029" s="3" t="s">
        <v>49</v>
      </c>
      <c r="Z1029" s="3" t="s">
        <v>50</v>
      </c>
      <c r="AA1029" s="3" t="s">
        <v>51</v>
      </c>
      <c r="AB1029" s="3" t="s">
        <v>52</v>
      </c>
      <c r="AC1029" s="3" t="s">
        <v>53</v>
      </c>
    </row>
    <row r="1030" spans="1:29" x14ac:dyDescent="0.25">
      <c r="A1030" t="str">
        <f>VLOOKUP(AC1030,'CORRELAÇÃO UNIDADES'!A:B,2,0)</f>
        <v>PROINFRA</v>
      </c>
      <c r="B1030">
        <f t="shared" si="16"/>
        <v>3</v>
      </c>
      <c r="C1030" s="2">
        <v>658026552</v>
      </c>
      <c r="D1030" s="2">
        <v>109978</v>
      </c>
      <c r="E1030" s="3" t="s">
        <v>39</v>
      </c>
      <c r="F1030" s="4">
        <v>43921.677793819443</v>
      </c>
      <c r="G1030" s="3" t="s">
        <v>80</v>
      </c>
      <c r="H1030" s="3" t="s">
        <v>41</v>
      </c>
      <c r="I1030" s="3" t="s">
        <v>81</v>
      </c>
      <c r="J1030" s="3" t="s">
        <v>82</v>
      </c>
      <c r="K1030" s="2">
        <v>2014</v>
      </c>
      <c r="L1030" s="2">
        <v>11984333</v>
      </c>
      <c r="M1030" s="3" t="s">
        <v>58</v>
      </c>
      <c r="N1030" s="3" t="s">
        <v>45</v>
      </c>
      <c r="O1030" s="3" t="s">
        <v>84</v>
      </c>
      <c r="P1030" s="5">
        <v>7.56</v>
      </c>
      <c r="Q1030" s="6">
        <v>4.5</v>
      </c>
      <c r="R1030" s="2">
        <v>77662</v>
      </c>
      <c r="S1030" s="2">
        <v>298</v>
      </c>
      <c r="T1030" s="7">
        <v>39.42</v>
      </c>
      <c r="U1030" s="8">
        <v>34</v>
      </c>
      <c r="V1030" s="2">
        <v>9895191</v>
      </c>
      <c r="W1030" s="3" t="s">
        <v>47</v>
      </c>
      <c r="X1030" s="3" t="s">
        <v>48</v>
      </c>
      <c r="Y1030" s="3" t="s">
        <v>49</v>
      </c>
      <c r="Z1030" s="3" t="s">
        <v>50</v>
      </c>
      <c r="AA1030" s="3" t="s">
        <v>51</v>
      </c>
      <c r="AB1030" s="3" t="s">
        <v>52</v>
      </c>
      <c r="AC1030" s="3" t="s">
        <v>85</v>
      </c>
    </row>
    <row r="1031" spans="1:29" x14ac:dyDescent="0.25">
      <c r="A1031" t="str">
        <f>VLOOKUP(AC1031,'CORRELAÇÃO UNIDADES'!A:B,2,0)</f>
        <v>DTCC</v>
      </c>
      <c r="B1031">
        <f t="shared" si="16"/>
        <v>4</v>
      </c>
      <c r="C1031" s="2">
        <v>658072950</v>
      </c>
      <c r="D1031" s="2">
        <v>109978</v>
      </c>
      <c r="E1031" s="3" t="s">
        <v>39</v>
      </c>
      <c r="F1031" s="4">
        <v>43922.333169594909</v>
      </c>
      <c r="G1031" s="3" t="s">
        <v>209</v>
      </c>
      <c r="H1031" s="3" t="s">
        <v>41</v>
      </c>
      <c r="I1031" s="3" t="s">
        <v>65</v>
      </c>
      <c r="J1031" s="3" t="s">
        <v>210</v>
      </c>
      <c r="K1031" s="2">
        <v>2007</v>
      </c>
      <c r="L1031" s="2">
        <v>1346441</v>
      </c>
      <c r="M1031" s="3" t="s">
        <v>211</v>
      </c>
      <c r="N1031" s="3" t="s">
        <v>45</v>
      </c>
      <c r="O1031" s="3" t="s">
        <v>84</v>
      </c>
      <c r="P1031" s="5">
        <v>22.23</v>
      </c>
      <c r="Q1031" s="6">
        <v>4.5</v>
      </c>
      <c r="R1031" s="2">
        <v>138785</v>
      </c>
      <c r="S1031" s="2">
        <v>127</v>
      </c>
      <c r="T1031" s="7">
        <v>5.71</v>
      </c>
      <c r="U1031" s="8">
        <v>100</v>
      </c>
      <c r="V1031" s="2">
        <v>9895191</v>
      </c>
      <c r="W1031" s="3" t="s">
        <v>47</v>
      </c>
      <c r="X1031" s="3" t="s">
        <v>48</v>
      </c>
      <c r="Y1031" s="3" t="s">
        <v>49</v>
      </c>
      <c r="Z1031" s="3" t="s">
        <v>50</v>
      </c>
      <c r="AA1031" s="3" t="s">
        <v>51</v>
      </c>
      <c r="AB1031" s="3" t="s">
        <v>52</v>
      </c>
      <c r="AC1031" s="3" t="s">
        <v>53</v>
      </c>
    </row>
    <row r="1032" spans="1:29" x14ac:dyDescent="0.25">
      <c r="A1032" t="str">
        <f>VLOOKUP(AC1032,'CORRELAÇÃO UNIDADES'!A:B,2,0)</f>
        <v>DZO</v>
      </c>
      <c r="B1032">
        <f t="shared" si="16"/>
        <v>4</v>
      </c>
      <c r="C1032" s="2">
        <v>658073114</v>
      </c>
      <c r="D1032" s="2">
        <v>109978</v>
      </c>
      <c r="E1032" s="3" t="s">
        <v>39</v>
      </c>
      <c r="F1032" s="4">
        <v>43922.335561342596</v>
      </c>
      <c r="G1032" s="3" t="s">
        <v>214</v>
      </c>
      <c r="H1032" s="3" t="s">
        <v>41</v>
      </c>
      <c r="I1032" s="3" t="s">
        <v>215</v>
      </c>
      <c r="J1032" s="3" t="s">
        <v>216</v>
      </c>
      <c r="K1032" s="2">
        <v>2017</v>
      </c>
      <c r="L1032" s="2">
        <v>1346441</v>
      </c>
      <c r="M1032" s="3" t="s">
        <v>211</v>
      </c>
      <c r="N1032" s="3" t="s">
        <v>45</v>
      </c>
      <c r="O1032" s="3" t="s">
        <v>84</v>
      </c>
      <c r="P1032" s="5">
        <v>20</v>
      </c>
      <c r="Q1032" s="6">
        <v>5</v>
      </c>
      <c r="R1032" s="2">
        <v>210180</v>
      </c>
      <c r="S1032" s="2">
        <v>20</v>
      </c>
      <c r="T1032" s="7">
        <v>1</v>
      </c>
      <c r="U1032" s="8">
        <v>100</v>
      </c>
      <c r="V1032" s="2">
        <v>9895191</v>
      </c>
      <c r="W1032" s="3" t="s">
        <v>47</v>
      </c>
      <c r="X1032" s="3" t="s">
        <v>48</v>
      </c>
      <c r="Y1032" s="3" t="s">
        <v>49</v>
      </c>
      <c r="Z1032" s="3" t="s">
        <v>50</v>
      </c>
      <c r="AA1032" s="3" t="s">
        <v>51</v>
      </c>
      <c r="AB1032" s="3" t="s">
        <v>52</v>
      </c>
      <c r="AC1032" s="3" t="s">
        <v>217</v>
      </c>
    </row>
    <row r="1033" spans="1:29" x14ac:dyDescent="0.25">
      <c r="A1033" t="str">
        <f>VLOOKUP(AC1033,'CORRELAÇÃO UNIDADES'!A:B,2,0)</f>
        <v>DTCC</v>
      </c>
      <c r="B1033">
        <f t="shared" si="16"/>
        <v>4</v>
      </c>
      <c r="C1033" s="2">
        <v>658125399</v>
      </c>
      <c r="D1033" s="2">
        <v>109978</v>
      </c>
      <c r="E1033" s="3" t="s">
        <v>39</v>
      </c>
      <c r="F1033" s="4">
        <v>43922.362066435184</v>
      </c>
      <c r="G1033" s="3" t="s">
        <v>127</v>
      </c>
      <c r="H1033" s="3" t="s">
        <v>41</v>
      </c>
      <c r="I1033" s="3" t="s">
        <v>65</v>
      </c>
      <c r="J1033" s="3" t="s">
        <v>128</v>
      </c>
      <c r="K1033" s="2">
        <v>2009</v>
      </c>
      <c r="L1033" s="2">
        <v>395326</v>
      </c>
      <c r="M1033" s="3" t="s">
        <v>463</v>
      </c>
      <c r="N1033" s="3" t="s">
        <v>45</v>
      </c>
      <c r="O1033" s="3" t="s">
        <v>46</v>
      </c>
      <c r="P1033" s="5">
        <v>30.41</v>
      </c>
      <c r="Q1033" s="6">
        <v>3.29</v>
      </c>
      <c r="R1033" s="2">
        <v>123165</v>
      </c>
      <c r="S1033" s="2">
        <v>687</v>
      </c>
      <c r="T1033" s="7">
        <v>22.59</v>
      </c>
      <c r="U1033" s="8">
        <v>100</v>
      </c>
      <c r="V1033" s="2">
        <v>11396534</v>
      </c>
      <c r="W1033" s="3" t="s">
        <v>72</v>
      </c>
      <c r="X1033" s="3" t="s">
        <v>48</v>
      </c>
      <c r="Y1033" s="3" t="s">
        <v>73</v>
      </c>
      <c r="Z1033" s="3" t="s">
        <v>74</v>
      </c>
      <c r="AA1033" s="3" t="s">
        <v>51</v>
      </c>
      <c r="AB1033" s="3" t="s">
        <v>52</v>
      </c>
      <c r="AC1033" s="3" t="s">
        <v>53</v>
      </c>
    </row>
    <row r="1034" spans="1:29" x14ac:dyDescent="0.25">
      <c r="A1034" t="str">
        <f>VLOOKUP(AC1034,'CORRELAÇÃO UNIDADES'!A:B,2,0)</f>
        <v>DTCC</v>
      </c>
      <c r="B1034">
        <f t="shared" si="16"/>
        <v>4</v>
      </c>
      <c r="C1034" s="2">
        <v>658173811</v>
      </c>
      <c r="D1034" s="2">
        <v>109978</v>
      </c>
      <c r="E1034" s="3" t="s">
        <v>39</v>
      </c>
      <c r="F1034" s="4">
        <v>43922.550638576387</v>
      </c>
      <c r="G1034" s="3" t="s">
        <v>330</v>
      </c>
      <c r="H1034" s="3" t="s">
        <v>41</v>
      </c>
      <c r="I1034" s="3" t="s">
        <v>253</v>
      </c>
      <c r="J1034" s="3" t="s">
        <v>43</v>
      </c>
      <c r="K1034" s="2">
        <v>2012</v>
      </c>
      <c r="L1034" s="2">
        <v>11984333</v>
      </c>
      <c r="M1034" s="3" t="s">
        <v>58</v>
      </c>
      <c r="N1034" s="3" t="s">
        <v>45</v>
      </c>
      <c r="O1034" s="3" t="s">
        <v>84</v>
      </c>
      <c r="P1034" s="5">
        <v>10.87</v>
      </c>
      <c r="Q1034" s="6">
        <v>4.51</v>
      </c>
      <c r="R1034" s="2">
        <v>195604</v>
      </c>
      <c r="S1034" s="2">
        <v>234</v>
      </c>
      <c r="T1034" s="7">
        <v>21.53</v>
      </c>
      <c r="U1034" s="8">
        <v>48.99</v>
      </c>
      <c r="V1034" s="2">
        <v>6103464</v>
      </c>
      <c r="W1034" s="3" t="s">
        <v>190</v>
      </c>
      <c r="X1034" s="3" t="s">
        <v>48</v>
      </c>
      <c r="Y1034" s="3" t="s">
        <v>191</v>
      </c>
      <c r="Z1034" s="3" t="s">
        <v>74</v>
      </c>
      <c r="AA1034" s="3" t="s">
        <v>51</v>
      </c>
      <c r="AB1034" s="3" t="s">
        <v>52</v>
      </c>
      <c r="AC1034" s="3" t="s">
        <v>53</v>
      </c>
    </row>
    <row r="1035" spans="1:29" x14ac:dyDescent="0.25">
      <c r="A1035" t="str">
        <f>VLOOKUP(AC1035,'CORRELAÇÃO UNIDADES'!A:B,2,0)</f>
        <v>DTCC</v>
      </c>
      <c r="B1035">
        <f t="shared" si="16"/>
        <v>4</v>
      </c>
      <c r="C1035" s="2">
        <v>658276208</v>
      </c>
      <c r="D1035" s="2">
        <v>109978</v>
      </c>
      <c r="E1035" s="3" t="s">
        <v>39</v>
      </c>
      <c r="F1035" s="4">
        <v>43923.354882245367</v>
      </c>
      <c r="G1035" s="3" t="s">
        <v>59</v>
      </c>
      <c r="H1035" s="3" t="s">
        <v>41</v>
      </c>
      <c r="I1035" s="3" t="s">
        <v>60</v>
      </c>
      <c r="J1035" s="3" t="s">
        <v>43</v>
      </c>
      <c r="K1035" s="2">
        <v>2011</v>
      </c>
      <c r="L1035" s="2">
        <v>78048246</v>
      </c>
      <c r="M1035" s="3" t="s">
        <v>458</v>
      </c>
      <c r="N1035" s="3" t="s">
        <v>45</v>
      </c>
      <c r="O1035" s="3" t="s">
        <v>61</v>
      </c>
      <c r="P1035" s="5">
        <v>212.01</v>
      </c>
      <c r="Q1035" s="6">
        <v>3.33</v>
      </c>
      <c r="R1035" s="2">
        <v>99316</v>
      </c>
      <c r="S1035" s="2">
        <v>469</v>
      </c>
      <c r="T1035" s="7">
        <v>2.21</v>
      </c>
      <c r="U1035" s="8">
        <v>705.78</v>
      </c>
      <c r="V1035" s="2">
        <v>491063</v>
      </c>
      <c r="W1035" s="3" t="s">
        <v>107</v>
      </c>
      <c r="X1035" s="3" t="s">
        <v>48</v>
      </c>
      <c r="Y1035" s="3" t="s">
        <v>108</v>
      </c>
      <c r="Z1035" s="3" t="s">
        <v>109</v>
      </c>
      <c r="AA1035" s="3" t="s">
        <v>51</v>
      </c>
      <c r="AB1035" s="3" t="s">
        <v>52</v>
      </c>
      <c r="AC1035" s="3" t="s">
        <v>53</v>
      </c>
    </row>
    <row r="1036" spans="1:29" x14ac:dyDescent="0.25">
      <c r="A1036" t="str">
        <f>VLOOKUP(AC1036,'CORRELAÇÃO UNIDADES'!A:B,2,0)</f>
        <v>DTCC</v>
      </c>
      <c r="B1036">
        <f t="shared" si="16"/>
        <v>4</v>
      </c>
      <c r="C1036" s="2">
        <v>658277727</v>
      </c>
      <c r="D1036" s="2">
        <v>109978</v>
      </c>
      <c r="E1036" s="3" t="s">
        <v>39</v>
      </c>
      <c r="F1036" s="4">
        <v>43923.360155972223</v>
      </c>
      <c r="G1036" s="3" t="s">
        <v>324</v>
      </c>
      <c r="H1036" s="3" t="s">
        <v>41</v>
      </c>
      <c r="I1036" s="3" t="s">
        <v>60</v>
      </c>
      <c r="J1036" s="3" t="s">
        <v>325</v>
      </c>
      <c r="K1036" s="2">
        <v>2012</v>
      </c>
      <c r="L1036" s="2">
        <v>45197865</v>
      </c>
      <c r="M1036" s="3" t="s">
        <v>189</v>
      </c>
      <c r="N1036" s="3" t="s">
        <v>45</v>
      </c>
      <c r="O1036" s="3" t="s">
        <v>61</v>
      </c>
      <c r="P1036" s="5">
        <v>372.75</v>
      </c>
      <c r="Q1036" s="6">
        <v>3.27</v>
      </c>
      <c r="R1036" s="2">
        <v>86528</v>
      </c>
      <c r="S1036" s="2">
        <v>585</v>
      </c>
      <c r="T1036" s="7">
        <v>1.57</v>
      </c>
      <c r="U1036" s="8">
        <v>1218.54</v>
      </c>
      <c r="V1036" s="2">
        <v>491063</v>
      </c>
      <c r="W1036" s="3" t="s">
        <v>107</v>
      </c>
      <c r="X1036" s="3" t="s">
        <v>48</v>
      </c>
      <c r="Y1036" s="3" t="s">
        <v>108</v>
      </c>
      <c r="Z1036" s="3" t="s">
        <v>109</v>
      </c>
      <c r="AA1036" s="3" t="s">
        <v>51</v>
      </c>
      <c r="AB1036" s="3" t="s">
        <v>52</v>
      </c>
      <c r="AC1036" s="3" t="s">
        <v>53</v>
      </c>
    </row>
    <row r="1037" spans="1:29" x14ac:dyDescent="0.25">
      <c r="A1037" t="str">
        <f>VLOOKUP(AC1037,'CORRELAÇÃO UNIDADES'!A:B,2,0)</f>
        <v>PROINFRA</v>
      </c>
      <c r="B1037">
        <f t="shared" si="16"/>
        <v>4</v>
      </c>
      <c r="C1037" s="2">
        <v>658279539</v>
      </c>
      <c r="D1037" s="2">
        <v>109978</v>
      </c>
      <c r="E1037" s="3" t="s">
        <v>39</v>
      </c>
      <c r="F1037" s="4">
        <v>43923.366716736113</v>
      </c>
      <c r="G1037" s="3" t="s">
        <v>146</v>
      </c>
      <c r="H1037" s="3" t="s">
        <v>41</v>
      </c>
      <c r="I1037" s="3" t="s">
        <v>131</v>
      </c>
      <c r="J1037" s="3" t="s">
        <v>43</v>
      </c>
      <c r="K1037" s="2">
        <v>2016</v>
      </c>
      <c r="L1037" s="2">
        <v>395326</v>
      </c>
      <c r="M1037" s="3" t="s">
        <v>463</v>
      </c>
      <c r="N1037" s="3" t="s">
        <v>45</v>
      </c>
      <c r="O1037" s="3" t="s">
        <v>84</v>
      </c>
      <c r="P1037" s="5">
        <v>3</v>
      </c>
      <c r="Q1037" s="6">
        <v>4.45</v>
      </c>
      <c r="R1037" s="2">
        <v>111870</v>
      </c>
      <c r="S1037" s="2">
        <v>5</v>
      </c>
      <c r="T1037" s="7">
        <v>1.67</v>
      </c>
      <c r="U1037" s="8">
        <v>13.35</v>
      </c>
      <c r="V1037" s="2">
        <v>11396534</v>
      </c>
      <c r="W1037" s="3" t="s">
        <v>72</v>
      </c>
      <c r="X1037" s="3" t="s">
        <v>48</v>
      </c>
      <c r="Y1037" s="3" t="s">
        <v>73</v>
      </c>
      <c r="Z1037" s="3" t="s">
        <v>74</v>
      </c>
      <c r="AA1037" s="3" t="s">
        <v>51</v>
      </c>
      <c r="AB1037" s="3" t="s">
        <v>52</v>
      </c>
      <c r="AC1037" s="3" t="s">
        <v>75</v>
      </c>
    </row>
    <row r="1038" spans="1:29" x14ac:dyDescent="0.25">
      <c r="A1038" t="str">
        <f>VLOOKUP(AC1038,'CORRELAÇÃO UNIDADES'!A:B,2,0)</f>
        <v>PROINFRA</v>
      </c>
      <c r="B1038">
        <f t="shared" si="16"/>
        <v>4</v>
      </c>
      <c r="C1038" s="2">
        <v>658279738</v>
      </c>
      <c r="D1038" s="2">
        <v>109978</v>
      </c>
      <c r="E1038" s="3" t="s">
        <v>39</v>
      </c>
      <c r="F1038" s="4">
        <v>43923.367489467593</v>
      </c>
      <c r="G1038" s="3" t="s">
        <v>150</v>
      </c>
      <c r="H1038" s="3" t="s">
        <v>41</v>
      </c>
      <c r="I1038" s="3" t="s">
        <v>131</v>
      </c>
      <c r="J1038" s="3" t="s">
        <v>43</v>
      </c>
      <c r="K1038" s="2">
        <v>2016</v>
      </c>
      <c r="L1038" s="2">
        <v>395326</v>
      </c>
      <c r="M1038" s="3" t="s">
        <v>463</v>
      </c>
      <c r="N1038" s="3" t="s">
        <v>45</v>
      </c>
      <c r="O1038" s="3" t="s">
        <v>84</v>
      </c>
      <c r="P1038" s="5">
        <v>3</v>
      </c>
      <c r="Q1038" s="6">
        <v>4.45</v>
      </c>
      <c r="R1038" s="2">
        <v>111870</v>
      </c>
      <c r="S1038" s="2">
        <v>5</v>
      </c>
      <c r="T1038" s="7">
        <v>1.67</v>
      </c>
      <c r="U1038" s="8">
        <v>13.35</v>
      </c>
      <c r="V1038" s="2">
        <v>11396534</v>
      </c>
      <c r="W1038" s="3" t="s">
        <v>72</v>
      </c>
      <c r="X1038" s="3" t="s">
        <v>48</v>
      </c>
      <c r="Y1038" s="3" t="s">
        <v>73</v>
      </c>
      <c r="Z1038" s="3" t="s">
        <v>74</v>
      </c>
      <c r="AA1038" s="3" t="s">
        <v>51</v>
      </c>
      <c r="AB1038" s="3" t="s">
        <v>52</v>
      </c>
      <c r="AC1038" s="3" t="s">
        <v>75</v>
      </c>
    </row>
    <row r="1039" spans="1:29" x14ac:dyDescent="0.25">
      <c r="A1039" t="str">
        <f>VLOOKUP(AC1039,'CORRELAÇÃO UNIDADES'!A:B,2,0)</f>
        <v>PROINFRA</v>
      </c>
      <c r="B1039">
        <f t="shared" si="16"/>
        <v>4</v>
      </c>
      <c r="C1039" s="2">
        <v>658280092</v>
      </c>
      <c r="D1039" s="2">
        <v>109978</v>
      </c>
      <c r="E1039" s="3" t="s">
        <v>39</v>
      </c>
      <c r="F1039" s="4">
        <v>43923.368334560182</v>
      </c>
      <c r="G1039" s="3" t="s">
        <v>138</v>
      </c>
      <c r="H1039" s="3" t="s">
        <v>41</v>
      </c>
      <c r="I1039" s="3" t="s">
        <v>131</v>
      </c>
      <c r="J1039" s="3" t="s">
        <v>43</v>
      </c>
      <c r="K1039" s="2">
        <v>2016</v>
      </c>
      <c r="L1039" s="2">
        <v>395326</v>
      </c>
      <c r="M1039" s="3" t="s">
        <v>463</v>
      </c>
      <c r="N1039" s="3" t="s">
        <v>45</v>
      </c>
      <c r="O1039" s="3" t="s">
        <v>84</v>
      </c>
      <c r="P1039" s="5">
        <v>3</v>
      </c>
      <c r="Q1039" s="6">
        <v>4.45</v>
      </c>
      <c r="R1039" s="2">
        <v>111870</v>
      </c>
      <c r="S1039" s="2">
        <v>5</v>
      </c>
      <c r="T1039" s="7">
        <v>1.67</v>
      </c>
      <c r="U1039" s="8">
        <v>13.35</v>
      </c>
      <c r="V1039" s="2">
        <v>11396534</v>
      </c>
      <c r="W1039" s="3" t="s">
        <v>72</v>
      </c>
      <c r="X1039" s="3" t="s">
        <v>48</v>
      </c>
      <c r="Y1039" s="3" t="s">
        <v>73</v>
      </c>
      <c r="Z1039" s="3" t="s">
        <v>74</v>
      </c>
      <c r="AA1039" s="3" t="s">
        <v>51</v>
      </c>
      <c r="AB1039" s="3" t="s">
        <v>52</v>
      </c>
      <c r="AC1039" s="3" t="s">
        <v>75</v>
      </c>
    </row>
    <row r="1040" spans="1:29" x14ac:dyDescent="0.25">
      <c r="A1040" t="str">
        <f>VLOOKUP(AC1040,'CORRELAÇÃO UNIDADES'!A:B,2,0)</f>
        <v>PROINFRA</v>
      </c>
      <c r="B1040">
        <f t="shared" si="16"/>
        <v>4</v>
      </c>
      <c r="C1040" s="2">
        <v>658280200</v>
      </c>
      <c r="D1040" s="2">
        <v>109978</v>
      </c>
      <c r="E1040" s="3" t="s">
        <v>39</v>
      </c>
      <c r="F1040" s="4">
        <v>43923.368852002313</v>
      </c>
      <c r="G1040" s="3" t="s">
        <v>135</v>
      </c>
      <c r="H1040" s="3" t="s">
        <v>41</v>
      </c>
      <c r="I1040" s="3" t="s">
        <v>136</v>
      </c>
      <c r="J1040" s="3" t="s">
        <v>43</v>
      </c>
      <c r="K1040" s="2">
        <v>2011</v>
      </c>
      <c r="L1040" s="2">
        <v>395326</v>
      </c>
      <c r="M1040" s="3" t="s">
        <v>463</v>
      </c>
      <c r="N1040" s="3" t="s">
        <v>45</v>
      </c>
      <c r="O1040" s="3" t="s">
        <v>84</v>
      </c>
      <c r="P1040" s="5">
        <v>3</v>
      </c>
      <c r="Q1040" s="6">
        <v>4.45</v>
      </c>
      <c r="R1040" s="2">
        <v>111870</v>
      </c>
      <c r="S1040" s="2">
        <v>5</v>
      </c>
      <c r="T1040" s="7">
        <v>1.67</v>
      </c>
      <c r="U1040" s="8">
        <v>13.35</v>
      </c>
      <c r="V1040" s="2">
        <v>11396534</v>
      </c>
      <c r="W1040" s="3" t="s">
        <v>72</v>
      </c>
      <c r="X1040" s="3" t="s">
        <v>48</v>
      </c>
      <c r="Y1040" s="3" t="s">
        <v>73</v>
      </c>
      <c r="Z1040" s="3" t="s">
        <v>74</v>
      </c>
      <c r="AA1040" s="3" t="s">
        <v>51</v>
      </c>
      <c r="AB1040" s="3" t="s">
        <v>52</v>
      </c>
      <c r="AC1040" s="3" t="s">
        <v>75</v>
      </c>
    </row>
    <row r="1041" spans="1:29" x14ac:dyDescent="0.25">
      <c r="A1041" t="str">
        <f>VLOOKUP(AC1041,'CORRELAÇÃO UNIDADES'!A:B,2,0)</f>
        <v>PROINFRA</v>
      </c>
      <c r="B1041">
        <f t="shared" si="16"/>
        <v>4</v>
      </c>
      <c r="C1041" s="2">
        <v>658280411</v>
      </c>
      <c r="D1041" s="2">
        <v>109978</v>
      </c>
      <c r="E1041" s="3" t="s">
        <v>39</v>
      </c>
      <c r="F1041" s="4">
        <v>43923.369752430553</v>
      </c>
      <c r="G1041" s="3" t="s">
        <v>152</v>
      </c>
      <c r="H1041" s="3" t="s">
        <v>41</v>
      </c>
      <c r="I1041" s="3" t="s">
        <v>131</v>
      </c>
      <c r="J1041" s="3" t="s">
        <v>43</v>
      </c>
      <c r="K1041" s="2">
        <v>2016</v>
      </c>
      <c r="L1041" s="2">
        <v>395326</v>
      </c>
      <c r="M1041" s="3" t="s">
        <v>463</v>
      </c>
      <c r="N1041" s="3" t="s">
        <v>45</v>
      </c>
      <c r="O1041" s="3" t="s">
        <v>84</v>
      </c>
      <c r="P1041" s="5">
        <v>3</v>
      </c>
      <c r="Q1041" s="6">
        <v>4.45</v>
      </c>
      <c r="R1041" s="2">
        <v>111870</v>
      </c>
      <c r="S1041" s="2">
        <v>5</v>
      </c>
      <c r="T1041" s="7">
        <v>1.67</v>
      </c>
      <c r="U1041" s="8">
        <v>13.35</v>
      </c>
      <c r="V1041" s="2">
        <v>11396534</v>
      </c>
      <c r="W1041" s="3" t="s">
        <v>72</v>
      </c>
      <c r="X1041" s="3" t="s">
        <v>48</v>
      </c>
      <c r="Y1041" s="3" t="s">
        <v>73</v>
      </c>
      <c r="Z1041" s="3" t="s">
        <v>74</v>
      </c>
      <c r="AA1041" s="3" t="s">
        <v>51</v>
      </c>
      <c r="AB1041" s="3" t="s">
        <v>52</v>
      </c>
      <c r="AC1041" s="3" t="s">
        <v>75</v>
      </c>
    </row>
    <row r="1042" spans="1:29" x14ac:dyDescent="0.25">
      <c r="A1042" t="str">
        <f>VLOOKUP(AC1042,'CORRELAÇÃO UNIDADES'!A:B,2,0)</f>
        <v>PROINFRA</v>
      </c>
      <c r="B1042">
        <f t="shared" si="16"/>
        <v>4</v>
      </c>
      <c r="C1042" s="2">
        <v>658280584</v>
      </c>
      <c r="D1042" s="2">
        <v>109978</v>
      </c>
      <c r="E1042" s="3" t="s">
        <v>39</v>
      </c>
      <c r="F1042" s="4">
        <v>43923.370491851849</v>
      </c>
      <c r="G1042" s="3" t="s">
        <v>130</v>
      </c>
      <c r="H1042" s="3" t="s">
        <v>41</v>
      </c>
      <c r="I1042" s="3" t="s">
        <v>131</v>
      </c>
      <c r="J1042" s="3" t="s">
        <v>43</v>
      </c>
      <c r="K1042" s="2">
        <v>2012</v>
      </c>
      <c r="L1042" s="2">
        <v>395326</v>
      </c>
      <c r="M1042" s="3" t="s">
        <v>463</v>
      </c>
      <c r="N1042" s="3" t="s">
        <v>45</v>
      </c>
      <c r="O1042" s="3" t="s">
        <v>84</v>
      </c>
      <c r="P1042" s="5">
        <v>3</v>
      </c>
      <c r="Q1042" s="6">
        <v>4.45</v>
      </c>
      <c r="R1042" s="2">
        <v>111870</v>
      </c>
      <c r="S1042" s="2">
        <v>5</v>
      </c>
      <c r="T1042" s="7">
        <v>1.67</v>
      </c>
      <c r="U1042" s="8">
        <v>13.35</v>
      </c>
      <c r="V1042" s="2">
        <v>11396534</v>
      </c>
      <c r="W1042" s="3" t="s">
        <v>72</v>
      </c>
      <c r="X1042" s="3" t="s">
        <v>48</v>
      </c>
      <c r="Y1042" s="3" t="s">
        <v>73</v>
      </c>
      <c r="Z1042" s="3" t="s">
        <v>74</v>
      </c>
      <c r="AA1042" s="3" t="s">
        <v>51</v>
      </c>
      <c r="AB1042" s="3" t="s">
        <v>52</v>
      </c>
      <c r="AC1042" s="3" t="s">
        <v>75</v>
      </c>
    </row>
    <row r="1043" spans="1:29" x14ac:dyDescent="0.25">
      <c r="A1043" t="str">
        <f>VLOOKUP(AC1043,'CORRELAÇÃO UNIDADES'!A:B,2,0)</f>
        <v>PROINFRA</v>
      </c>
      <c r="B1043">
        <f t="shared" si="16"/>
        <v>4</v>
      </c>
      <c r="C1043" s="2">
        <v>658280702</v>
      </c>
      <c r="D1043" s="2">
        <v>109978</v>
      </c>
      <c r="E1043" s="3" t="s">
        <v>39</v>
      </c>
      <c r="F1043" s="4">
        <v>43923.370981747685</v>
      </c>
      <c r="G1043" s="3" t="s">
        <v>148</v>
      </c>
      <c r="H1043" s="3" t="s">
        <v>41</v>
      </c>
      <c r="I1043" s="3" t="s">
        <v>131</v>
      </c>
      <c r="J1043" s="3" t="s">
        <v>43</v>
      </c>
      <c r="K1043" s="2">
        <v>2012</v>
      </c>
      <c r="L1043" s="2">
        <v>395326</v>
      </c>
      <c r="M1043" s="3" t="s">
        <v>463</v>
      </c>
      <c r="N1043" s="3" t="s">
        <v>45</v>
      </c>
      <c r="O1043" s="3" t="s">
        <v>84</v>
      </c>
      <c r="P1043" s="5">
        <v>0.3</v>
      </c>
      <c r="Q1043" s="6">
        <v>44.5</v>
      </c>
      <c r="R1043" s="2">
        <v>111870</v>
      </c>
      <c r="S1043" s="2">
        <v>5</v>
      </c>
      <c r="T1043" s="7">
        <v>16.670000000000002</v>
      </c>
      <c r="U1043" s="8">
        <v>13.35</v>
      </c>
      <c r="V1043" s="2">
        <v>11396534</v>
      </c>
      <c r="W1043" s="3" t="s">
        <v>72</v>
      </c>
      <c r="X1043" s="3" t="s">
        <v>48</v>
      </c>
      <c r="Y1043" s="3" t="s">
        <v>73</v>
      </c>
      <c r="Z1043" s="3" t="s">
        <v>74</v>
      </c>
      <c r="AA1043" s="3" t="s">
        <v>51</v>
      </c>
      <c r="AB1043" s="3" t="s">
        <v>52</v>
      </c>
      <c r="AC1043" s="3" t="s">
        <v>75</v>
      </c>
    </row>
    <row r="1044" spans="1:29" x14ac:dyDescent="0.25">
      <c r="A1044" t="str">
        <f>VLOOKUP(AC1044,'CORRELAÇÃO UNIDADES'!A:B,2,0)</f>
        <v>PROINFRA</v>
      </c>
      <c r="B1044">
        <f t="shared" si="16"/>
        <v>4</v>
      </c>
      <c r="C1044" s="2">
        <v>658280972</v>
      </c>
      <c r="D1044" s="2">
        <v>109978</v>
      </c>
      <c r="E1044" s="3" t="s">
        <v>39</v>
      </c>
      <c r="F1044" s="4">
        <v>43923.371582326392</v>
      </c>
      <c r="G1044" s="3" t="s">
        <v>140</v>
      </c>
      <c r="H1044" s="3" t="s">
        <v>41</v>
      </c>
      <c r="I1044" s="3" t="s">
        <v>131</v>
      </c>
      <c r="J1044" s="3" t="s">
        <v>43</v>
      </c>
      <c r="K1044" s="2">
        <v>2012</v>
      </c>
      <c r="L1044" s="2">
        <v>395326</v>
      </c>
      <c r="M1044" s="3" t="s">
        <v>463</v>
      </c>
      <c r="N1044" s="3" t="s">
        <v>45</v>
      </c>
      <c r="O1044" s="3" t="s">
        <v>84</v>
      </c>
      <c r="P1044" s="5">
        <v>3</v>
      </c>
      <c r="Q1044" s="6">
        <v>4.45</v>
      </c>
      <c r="R1044" s="2">
        <v>111870</v>
      </c>
      <c r="S1044" s="2">
        <v>5</v>
      </c>
      <c r="T1044" s="7">
        <v>1.67</v>
      </c>
      <c r="U1044" s="8">
        <v>13.35</v>
      </c>
      <c r="V1044" s="2">
        <v>11396534</v>
      </c>
      <c r="W1044" s="3" t="s">
        <v>72</v>
      </c>
      <c r="X1044" s="3" t="s">
        <v>48</v>
      </c>
      <c r="Y1044" s="3" t="s">
        <v>73</v>
      </c>
      <c r="Z1044" s="3" t="s">
        <v>74</v>
      </c>
      <c r="AA1044" s="3" t="s">
        <v>51</v>
      </c>
      <c r="AB1044" s="3" t="s">
        <v>52</v>
      </c>
      <c r="AC1044" s="3" t="s">
        <v>75</v>
      </c>
    </row>
    <row r="1045" spans="1:29" x14ac:dyDescent="0.25">
      <c r="A1045" t="str">
        <f>VLOOKUP(AC1045,'CORRELAÇÃO UNIDADES'!A:B,2,0)</f>
        <v>PROINFRA</v>
      </c>
      <c r="B1045">
        <f t="shared" si="16"/>
        <v>4</v>
      </c>
      <c r="C1045" s="2">
        <v>658281078</v>
      </c>
      <c r="D1045" s="2">
        <v>109978</v>
      </c>
      <c r="E1045" s="3" t="s">
        <v>39</v>
      </c>
      <c r="F1045" s="4">
        <v>43923.372087534721</v>
      </c>
      <c r="G1045" s="3" t="s">
        <v>142</v>
      </c>
      <c r="H1045" s="3" t="s">
        <v>41</v>
      </c>
      <c r="I1045" s="3" t="s">
        <v>136</v>
      </c>
      <c r="J1045" s="3" t="s">
        <v>43</v>
      </c>
      <c r="K1045" s="2">
        <v>2011</v>
      </c>
      <c r="L1045" s="2">
        <v>395326</v>
      </c>
      <c r="M1045" s="3" t="s">
        <v>463</v>
      </c>
      <c r="N1045" s="3" t="s">
        <v>45</v>
      </c>
      <c r="O1045" s="3" t="s">
        <v>84</v>
      </c>
      <c r="P1045" s="5">
        <v>3</v>
      </c>
      <c r="Q1045" s="6">
        <v>4.45</v>
      </c>
      <c r="R1045" s="2">
        <v>111870</v>
      </c>
      <c r="S1045" s="2">
        <v>5</v>
      </c>
      <c r="T1045" s="7">
        <v>1.67</v>
      </c>
      <c r="U1045" s="8">
        <v>13.35</v>
      </c>
      <c r="V1045" s="2">
        <v>11396534</v>
      </c>
      <c r="W1045" s="3" t="s">
        <v>72</v>
      </c>
      <c r="X1045" s="3" t="s">
        <v>48</v>
      </c>
      <c r="Y1045" s="3" t="s">
        <v>73</v>
      </c>
      <c r="Z1045" s="3" t="s">
        <v>74</v>
      </c>
      <c r="AA1045" s="3" t="s">
        <v>51</v>
      </c>
      <c r="AB1045" s="3" t="s">
        <v>52</v>
      </c>
      <c r="AC1045" s="3" t="s">
        <v>75</v>
      </c>
    </row>
    <row r="1046" spans="1:29" x14ac:dyDescent="0.25">
      <c r="A1046" t="str">
        <f>VLOOKUP(AC1046,'CORRELAÇÃO UNIDADES'!A:B,2,0)</f>
        <v>PROINFRA</v>
      </c>
      <c r="B1046">
        <f t="shared" si="16"/>
        <v>4</v>
      </c>
      <c r="C1046" s="2">
        <v>658281175</v>
      </c>
      <c r="D1046" s="2">
        <v>109978</v>
      </c>
      <c r="E1046" s="3" t="s">
        <v>39</v>
      </c>
      <c r="F1046" s="4">
        <v>43923.372584675926</v>
      </c>
      <c r="G1046" s="3" t="s">
        <v>144</v>
      </c>
      <c r="H1046" s="3" t="s">
        <v>41</v>
      </c>
      <c r="I1046" s="3" t="s">
        <v>136</v>
      </c>
      <c r="J1046" s="3" t="s">
        <v>43</v>
      </c>
      <c r="K1046" s="2">
        <v>2011</v>
      </c>
      <c r="L1046" s="2">
        <v>395326</v>
      </c>
      <c r="M1046" s="3" t="s">
        <v>463</v>
      </c>
      <c r="N1046" s="3" t="s">
        <v>45</v>
      </c>
      <c r="O1046" s="3" t="s">
        <v>84</v>
      </c>
      <c r="P1046" s="5">
        <v>3</v>
      </c>
      <c r="Q1046" s="6">
        <v>4.45</v>
      </c>
      <c r="R1046" s="2">
        <v>111870</v>
      </c>
      <c r="S1046" s="2">
        <v>5</v>
      </c>
      <c r="T1046" s="7">
        <v>1.67</v>
      </c>
      <c r="U1046" s="8">
        <v>13.35</v>
      </c>
      <c r="V1046" s="2">
        <v>11396534</v>
      </c>
      <c r="W1046" s="3" t="s">
        <v>72</v>
      </c>
      <c r="X1046" s="3" t="s">
        <v>48</v>
      </c>
      <c r="Y1046" s="3" t="s">
        <v>73</v>
      </c>
      <c r="Z1046" s="3" t="s">
        <v>74</v>
      </c>
      <c r="AA1046" s="3" t="s">
        <v>51</v>
      </c>
      <c r="AB1046" s="3" t="s">
        <v>52</v>
      </c>
      <c r="AC1046" s="3" t="s">
        <v>75</v>
      </c>
    </row>
    <row r="1047" spans="1:29" x14ac:dyDescent="0.25">
      <c r="A1047" t="str">
        <f>VLOOKUP(AC1047,'CORRELAÇÃO UNIDADES'!A:B,2,0)</f>
        <v>DTCC</v>
      </c>
      <c r="B1047">
        <f t="shared" si="16"/>
        <v>4</v>
      </c>
      <c r="C1047" s="2">
        <v>658300294</v>
      </c>
      <c r="D1047" s="2">
        <v>109978</v>
      </c>
      <c r="E1047" s="3" t="s">
        <v>39</v>
      </c>
      <c r="F1047" s="4">
        <v>43923.454186226852</v>
      </c>
      <c r="G1047" s="3" t="s">
        <v>336</v>
      </c>
      <c r="H1047" s="3" t="s">
        <v>41</v>
      </c>
      <c r="I1047" s="3" t="s">
        <v>161</v>
      </c>
      <c r="J1047" s="3" t="s">
        <v>43</v>
      </c>
      <c r="K1047" s="2">
        <v>2013</v>
      </c>
      <c r="L1047" s="2">
        <v>2111789</v>
      </c>
      <c r="M1047" s="3" t="s">
        <v>337</v>
      </c>
      <c r="N1047" s="3" t="s">
        <v>45</v>
      </c>
      <c r="O1047" s="3" t="s">
        <v>84</v>
      </c>
      <c r="P1047" s="5">
        <v>34.090000000000003</v>
      </c>
      <c r="Q1047" s="6">
        <v>4.4000000000000004</v>
      </c>
      <c r="R1047" s="2">
        <v>61396</v>
      </c>
      <c r="S1047" s="2">
        <v>413</v>
      </c>
      <c r="T1047" s="7">
        <v>12.11</v>
      </c>
      <c r="U1047" s="8">
        <v>150</v>
      </c>
      <c r="V1047" s="2">
        <v>644030</v>
      </c>
      <c r="W1047" s="3" t="s">
        <v>297</v>
      </c>
      <c r="X1047" s="3" t="s">
        <v>48</v>
      </c>
      <c r="Y1047" s="3" t="s">
        <v>298</v>
      </c>
      <c r="Z1047" s="3" t="s">
        <v>74</v>
      </c>
      <c r="AA1047" s="3" t="s">
        <v>51</v>
      </c>
      <c r="AB1047" s="3" t="s">
        <v>52</v>
      </c>
      <c r="AC1047" s="3" t="s">
        <v>53</v>
      </c>
    </row>
    <row r="1048" spans="1:29" x14ac:dyDescent="0.25">
      <c r="A1048" t="str">
        <f>VLOOKUP(AC1048,'CORRELAÇÃO UNIDADES'!A:B,2,0)</f>
        <v>DTCC</v>
      </c>
      <c r="B1048">
        <f t="shared" si="16"/>
        <v>4</v>
      </c>
      <c r="C1048" s="2">
        <v>658304210</v>
      </c>
      <c r="D1048" s="2">
        <v>109978</v>
      </c>
      <c r="E1048" s="3" t="s">
        <v>39</v>
      </c>
      <c r="F1048" s="4">
        <v>43923.472467974534</v>
      </c>
      <c r="G1048" s="3" t="s">
        <v>219</v>
      </c>
      <c r="H1048" s="3" t="s">
        <v>41</v>
      </c>
      <c r="I1048" s="3" t="s">
        <v>116</v>
      </c>
      <c r="J1048" s="3" t="s">
        <v>220</v>
      </c>
      <c r="K1048" s="2">
        <v>2010</v>
      </c>
      <c r="L1048" s="2">
        <v>3892</v>
      </c>
      <c r="M1048" s="3" t="s">
        <v>198</v>
      </c>
      <c r="N1048" s="3" t="s">
        <v>45</v>
      </c>
      <c r="O1048" s="3" t="s">
        <v>61</v>
      </c>
      <c r="P1048" s="5">
        <v>40.549999999999997</v>
      </c>
      <c r="Q1048" s="6">
        <v>3.7</v>
      </c>
      <c r="R1048" s="2">
        <v>143449</v>
      </c>
      <c r="S1048" s="2">
        <v>177</v>
      </c>
      <c r="T1048" s="7">
        <v>4.3600000000000003</v>
      </c>
      <c r="U1048" s="8">
        <v>150</v>
      </c>
      <c r="V1048" s="2">
        <v>9895191</v>
      </c>
      <c r="W1048" s="3" t="s">
        <v>47</v>
      </c>
      <c r="X1048" s="3" t="s">
        <v>48</v>
      </c>
      <c r="Y1048" s="3" t="s">
        <v>49</v>
      </c>
      <c r="Z1048" s="3" t="s">
        <v>50</v>
      </c>
      <c r="AA1048" s="3" t="s">
        <v>51</v>
      </c>
      <c r="AB1048" s="3" t="s">
        <v>52</v>
      </c>
      <c r="AC1048" s="3" t="s">
        <v>53</v>
      </c>
    </row>
    <row r="1049" spans="1:29" x14ac:dyDescent="0.25">
      <c r="A1049" t="str">
        <f>VLOOKUP(AC1049,'CORRELAÇÃO UNIDADES'!A:B,2,0)</f>
        <v>PROINFRA</v>
      </c>
      <c r="B1049">
        <f t="shared" si="16"/>
        <v>4</v>
      </c>
      <c r="C1049" s="2">
        <v>658326874</v>
      </c>
      <c r="D1049" s="2">
        <v>109978</v>
      </c>
      <c r="E1049" s="3" t="s">
        <v>39</v>
      </c>
      <c r="F1049" s="4">
        <v>43923.594400960646</v>
      </c>
      <c r="G1049" s="3" t="s">
        <v>238</v>
      </c>
      <c r="H1049" s="3" t="s">
        <v>41</v>
      </c>
      <c r="I1049" s="3" t="s">
        <v>239</v>
      </c>
      <c r="J1049" s="3" t="s">
        <v>43</v>
      </c>
      <c r="K1049" s="2">
        <v>2015</v>
      </c>
      <c r="L1049" s="2">
        <v>1958362</v>
      </c>
      <c r="M1049" s="3" t="s">
        <v>240</v>
      </c>
      <c r="N1049" s="3" t="s">
        <v>45</v>
      </c>
      <c r="O1049" s="3" t="s">
        <v>84</v>
      </c>
      <c r="P1049" s="5">
        <v>21.12</v>
      </c>
      <c r="Q1049" s="6">
        <v>4.5</v>
      </c>
      <c r="R1049" s="2">
        <v>33580</v>
      </c>
      <c r="S1049" s="2">
        <v>226</v>
      </c>
      <c r="T1049" s="7">
        <v>10.7</v>
      </c>
      <c r="U1049" s="8">
        <v>95</v>
      </c>
      <c r="V1049" s="2">
        <v>9895191</v>
      </c>
      <c r="W1049" s="3" t="s">
        <v>47</v>
      </c>
      <c r="X1049" s="3" t="s">
        <v>48</v>
      </c>
      <c r="Y1049" s="3" t="s">
        <v>49</v>
      </c>
      <c r="Z1049" s="3" t="s">
        <v>50</v>
      </c>
      <c r="AA1049" s="3" t="s">
        <v>51</v>
      </c>
      <c r="AB1049" s="3" t="s">
        <v>52</v>
      </c>
      <c r="AC1049" s="3" t="s">
        <v>75</v>
      </c>
    </row>
    <row r="1050" spans="1:29" x14ac:dyDescent="0.25">
      <c r="A1050" t="str">
        <f>VLOOKUP(AC1050,'CORRELAÇÃO UNIDADES'!A:B,2,0)</f>
        <v>DTCC</v>
      </c>
      <c r="B1050">
        <f t="shared" si="16"/>
        <v>4</v>
      </c>
      <c r="C1050" s="2">
        <v>658336303</v>
      </c>
      <c r="D1050" s="2">
        <v>109978</v>
      </c>
      <c r="E1050" s="3" t="s">
        <v>39</v>
      </c>
      <c r="F1050" s="4">
        <v>43923.637783483799</v>
      </c>
      <c r="G1050" s="3" t="s">
        <v>160</v>
      </c>
      <c r="H1050" s="3" t="s">
        <v>41</v>
      </c>
      <c r="I1050" s="3" t="s">
        <v>161</v>
      </c>
      <c r="J1050" s="3" t="s">
        <v>43</v>
      </c>
      <c r="K1050" s="2">
        <v>2014</v>
      </c>
      <c r="L1050" s="2">
        <v>1810957</v>
      </c>
      <c r="M1050" s="3" t="s">
        <v>380</v>
      </c>
      <c r="N1050" s="3" t="s">
        <v>45</v>
      </c>
      <c r="O1050" s="3" t="s">
        <v>84</v>
      </c>
      <c r="P1050" s="5">
        <v>22.23</v>
      </c>
      <c r="Q1050" s="6">
        <v>4.5</v>
      </c>
      <c r="R1050" s="2">
        <v>123231</v>
      </c>
      <c r="S1050" s="2">
        <v>611</v>
      </c>
      <c r="T1050" s="7">
        <v>27.49</v>
      </c>
      <c r="U1050" s="8">
        <v>100</v>
      </c>
      <c r="V1050" s="2">
        <v>9895191</v>
      </c>
      <c r="W1050" s="3" t="s">
        <v>47</v>
      </c>
      <c r="X1050" s="3" t="s">
        <v>48</v>
      </c>
      <c r="Y1050" s="3" t="s">
        <v>49</v>
      </c>
      <c r="Z1050" s="3" t="s">
        <v>50</v>
      </c>
      <c r="AA1050" s="3" t="s">
        <v>51</v>
      </c>
      <c r="AB1050" s="3" t="s">
        <v>52</v>
      </c>
      <c r="AC1050" s="3" t="s">
        <v>53</v>
      </c>
    </row>
    <row r="1051" spans="1:29" x14ac:dyDescent="0.25">
      <c r="A1051" t="str">
        <f>VLOOKUP(AC1051,'CORRELAÇÃO UNIDADES'!A:B,2,0)</f>
        <v>PROINFRA</v>
      </c>
      <c r="B1051">
        <f t="shared" si="16"/>
        <v>4</v>
      </c>
      <c r="C1051" s="2">
        <v>658336948</v>
      </c>
      <c r="D1051" s="2">
        <v>109978</v>
      </c>
      <c r="E1051" s="3" t="s">
        <v>39</v>
      </c>
      <c r="F1051" s="4">
        <v>43923.641487569446</v>
      </c>
      <c r="G1051" s="3" t="s">
        <v>264</v>
      </c>
      <c r="H1051" s="3" t="s">
        <v>41</v>
      </c>
      <c r="I1051" s="3" t="s">
        <v>81</v>
      </c>
      <c r="J1051" s="3" t="s">
        <v>265</v>
      </c>
      <c r="K1051" s="2">
        <v>2014</v>
      </c>
      <c r="L1051" s="2">
        <v>1810957</v>
      </c>
      <c r="M1051" s="3" t="s">
        <v>380</v>
      </c>
      <c r="N1051" s="3" t="s">
        <v>45</v>
      </c>
      <c r="O1051" s="3" t="s">
        <v>84</v>
      </c>
      <c r="P1051" s="5">
        <v>4.96</v>
      </c>
      <c r="Q1051" s="6">
        <v>4.5</v>
      </c>
      <c r="R1051" s="2">
        <v>79991</v>
      </c>
      <c r="S1051" s="2">
        <v>244</v>
      </c>
      <c r="T1051" s="7">
        <v>49.19</v>
      </c>
      <c r="U1051" s="8">
        <v>22.31</v>
      </c>
      <c r="V1051" s="2">
        <v>9895191</v>
      </c>
      <c r="W1051" s="3" t="s">
        <v>47</v>
      </c>
      <c r="X1051" s="3" t="s">
        <v>48</v>
      </c>
      <c r="Y1051" s="3" t="s">
        <v>49</v>
      </c>
      <c r="Z1051" s="3" t="s">
        <v>50</v>
      </c>
      <c r="AA1051" s="3" t="s">
        <v>51</v>
      </c>
      <c r="AB1051" s="3" t="s">
        <v>52</v>
      </c>
      <c r="AC1051" s="3" t="s">
        <v>85</v>
      </c>
    </row>
    <row r="1052" spans="1:29" x14ac:dyDescent="0.25">
      <c r="A1052" t="str">
        <f>VLOOKUP(AC1052,'CORRELAÇÃO UNIDADES'!A:B,2,0)</f>
        <v>PROINFRA</v>
      </c>
      <c r="B1052">
        <f t="shared" si="16"/>
        <v>4</v>
      </c>
      <c r="C1052" s="2">
        <v>658337075</v>
      </c>
      <c r="D1052" s="2">
        <v>109978</v>
      </c>
      <c r="E1052" s="3" t="s">
        <v>39</v>
      </c>
      <c r="F1052" s="4">
        <v>43923.642241851849</v>
      </c>
      <c r="G1052" s="3" t="s">
        <v>95</v>
      </c>
      <c r="H1052" s="3" t="s">
        <v>41</v>
      </c>
      <c r="I1052" s="3" t="s">
        <v>81</v>
      </c>
      <c r="J1052" s="3" t="s">
        <v>96</v>
      </c>
      <c r="K1052" s="2">
        <v>2014</v>
      </c>
      <c r="L1052" s="2">
        <v>1810957</v>
      </c>
      <c r="M1052" s="3" t="s">
        <v>380</v>
      </c>
      <c r="N1052" s="3" t="s">
        <v>45</v>
      </c>
      <c r="O1052" s="3" t="s">
        <v>84</v>
      </c>
      <c r="P1052" s="5">
        <v>8.89</v>
      </c>
      <c r="Q1052" s="6">
        <v>4.5</v>
      </c>
      <c r="R1052" s="2">
        <v>76296</v>
      </c>
      <c r="S1052" s="2">
        <v>402</v>
      </c>
      <c r="T1052" s="7">
        <v>45.22</v>
      </c>
      <c r="U1052" s="8">
        <v>40</v>
      </c>
      <c r="V1052" s="2">
        <v>9895191</v>
      </c>
      <c r="W1052" s="3" t="s">
        <v>47</v>
      </c>
      <c r="X1052" s="3" t="s">
        <v>48</v>
      </c>
      <c r="Y1052" s="3" t="s">
        <v>49</v>
      </c>
      <c r="Z1052" s="3" t="s">
        <v>50</v>
      </c>
      <c r="AA1052" s="3" t="s">
        <v>51</v>
      </c>
      <c r="AB1052" s="3" t="s">
        <v>52</v>
      </c>
      <c r="AC1052" s="3" t="s">
        <v>85</v>
      </c>
    </row>
    <row r="1053" spans="1:29" x14ac:dyDescent="0.25">
      <c r="A1053" t="str">
        <f>VLOOKUP(AC1053,'CORRELAÇÃO UNIDADES'!A:B,2,0)</f>
        <v>PROINFRA</v>
      </c>
      <c r="B1053">
        <f t="shared" si="16"/>
        <v>4</v>
      </c>
      <c r="C1053" s="2">
        <v>658337298</v>
      </c>
      <c r="D1053" s="2">
        <v>109978</v>
      </c>
      <c r="E1053" s="3" t="s">
        <v>39</v>
      </c>
      <c r="F1053" s="4">
        <v>43923.643626620367</v>
      </c>
      <c r="G1053" s="3" t="s">
        <v>101</v>
      </c>
      <c r="H1053" s="3" t="s">
        <v>41</v>
      </c>
      <c r="I1053" s="3" t="s">
        <v>81</v>
      </c>
      <c r="J1053" s="3" t="s">
        <v>102</v>
      </c>
      <c r="K1053" s="2">
        <v>2014</v>
      </c>
      <c r="L1053" s="2">
        <v>1810957</v>
      </c>
      <c r="M1053" s="3" t="s">
        <v>380</v>
      </c>
      <c r="N1053" s="3" t="s">
        <v>45</v>
      </c>
      <c r="O1053" s="3" t="s">
        <v>84</v>
      </c>
      <c r="P1053" s="5">
        <v>6.6</v>
      </c>
      <c r="Q1053" s="6">
        <v>4.5</v>
      </c>
      <c r="R1053" s="2">
        <v>69636</v>
      </c>
      <c r="S1053" s="2">
        <v>245</v>
      </c>
      <c r="T1053" s="7">
        <v>37.119999999999997</v>
      </c>
      <c r="U1053" s="8">
        <v>29.69</v>
      </c>
      <c r="V1053" s="2">
        <v>9895191</v>
      </c>
      <c r="W1053" s="3" t="s">
        <v>47</v>
      </c>
      <c r="X1053" s="3" t="s">
        <v>48</v>
      </c>
      <c r="Y1053" s="3" t="s">
        <v>49</v>
      </c>
      <c r="Z1053" s="3" t="s">
        <v>50</v>
      </c>
      <c r="AA1053" s="3" t="s">
        <v>51</v>
      </c>
      <c r="AB1053" s="3" t="s">
        <v>52</v>
      </c>
      <c r="AC1053" s="3" t="s">
        <v>85</v>
      </c>
    </row>
    <row r="1054" spans="1:29" x14ac:dyDescent="0.25">
      <c r="A1054" t="str">
        <f>VLOOKUP(AC1054,'CORRELAÇÃO UNIDADES'!A:B,2,0)</f>
        <v>PROINFRA</v>
      </c>
      <c r="B1054">
        <f t="shared" si="16"/>
        <v>4</v>
      </c>
      <c r="C1054" s="2">
        <v>658337772</v>
      </c>
      <c r="D1054" s="2">
        <v>109978</v>
      </c>
      <c r="E1054" s="3" t="s">
        <v>39</v>
      </c>
      <c r="F1054" s="4">
        <v>43923.646727546293</v>
      </c>
      <c r="G1054" s="3" t="s">
        <v>176</v>
      </c>
      <c r="H1054" s="3" t="s">
        <v>41</v>
      </c>
      <c r="I1054" s="3" t="s">
        <v>81</v>
      </c>
      <c r="J1054" s="3" t="s">
        <v>177</v>
      </c>
      <c r="K1054" s="2">
        <v>2014</v>
      </c>
      <c r="L1054" s="2">
        <v>1810957</v>
      </c>
      <c r="M1054" s="3" t="s">
        <v>380</v>
      </c>
      <c r="N1054" s="3" t="s">
        <v>45</v>
      </c>
      <c r="O1054" s="3" t="s">
        <v>84</v>
      </c>
      <c r="P1054" s="5">
        <v>8.8699999999999992</v>
      </c>
      <c r="Q1054" s="6">
        <v>4.5</v>
      </c>
      <c r="R1054" s="2">
        <v>83250</v>
      </c>
      <c r="S1054" s="2">
        <v>100</v>
      </c>
      <c r="T1054" s="7">
        <v>11.27</v>
      </c>
      <c r="U1054" s="8">
        <v>39.9</v>
      </c>
      <c r="V1054" s="2">
        <v>9895191</v>
      </c>
      <c r="W1054" s="3" t="s">
        <v>47</v>
      </c>
      <c r="X1054" s="3" t="s">
        <v>48</v>
      </c>
      <c r="Y1054" s="3" t="s">
        <v>49</v>
      </c>
      <c r="Z1054" s="3" t="s">
        <v>50</v>
      </c>
      <c r="AA1054" s="3" t="s">
        <v>51</v>
      </c>
      <c r="AB1054" s="3" t="s">
        <v>52</v>
      </c>
      <c r="AC1054" s="3" t="s">
        <v>85</v>
      </c>
    </row>
    <row r="1055" spans="1:29" x14ac:dyDescent="0.25">
      <c r="A1055" t="str">
        <f>VLOOKUP(AC1055,'CORRELAÇÃO UNIDADES'!A:B,2,0)</f>
        <v>DTCC</v>
      </c>
      <c r="B1055">
        <f t="shared" si="16"/>
        <v>4</v>
      </c>
      <c r="C1055" s="2">
        <v>658338220</v>
      </c>
      <c r="D1055" s="2">
        <v>109978</v>
      </c>
      <c r="E1055" s="3" t="s">
        <v>39</v>
      </c>
      <c r="F1055" s="4">
        <v>43923.648872488426</v>
      </c>
      <c r="G1055" s="3" t="s">
        <v>165</v>
      </c>
      <c r="H1055" s="3" t="s">
        <v>41</v>
      </c>
      <c r="I1055" s="3" t="s">
        <v>81</v>
      </c>
      <c r="J1055" s="3" t="s">
        <v>43</v>
      </c>
      <c r="K1055" s="2">
        <v>2009</v>
      </c>
      <c r="L1055" s="2">
        <v>1810957</v>
      </c>
      <c r="M1055" s="3" t="s">
        <v>380</v>
      </c>
      <c r="N1055" s="3" t="s">
        <v>45</v>
      </c>
      <c r="O1055" s="3" t="s">
        <v>84</v>
      </c>
      <c r="P1055" s="5">
        <v>5</v>
      </c>
      <c r="Q1055" s="6">
        <v>4.5</v>
      </c>
      <c r="R1055" s="2">
        <v>20313</v>
      </c>
      <c r="S1055" s="2">
        <v>340</v>
      </c>
      <c r="T1055" s="7">
        <v>68</v>
      </c>
      <c r="U1055" s="8">
        <v>22.49</v>
      </c>
      <c r="V1055" s="2">
        <v>9895191</v>
      </c>
      <c r="W1055" s="3" t="s">
        <v>47</v>
      </c>
      <c r="X1055" s="3" t="s">
        <v>48</v>
      </c>
      <c r="Y1055" s="3" t="s">
        <v>49</v>
      </c>
      <c r="Z1055" s="3" t="s">
        <v>50</v>
      </c>
      <c r="AA1055" s="3" t="s">
        <v>51</v>
      </c>
      <c r="AB1055" s="3" t="s">
        <v>52</v>
      </c>
      <c r="AC1055" s="3" t="s">
        <v>53</v>
      </c>
    </row>
    <row r="1056" spans="1:29" x14ac:dyDescent="0.25">
      <c r="A1056" t="str">
        <f>VLOOKUP(AC1056,'CORRELAÇÃO UNIDADES'!A:B,2,0)</f>
        <v>DTCC</v>
      </c>
      <c r="B1056">
        <f t="shared" si="16"/>
        <v>4</v>
      </c>
      <c r="C1056" s="2">
        <v>658403796</v>
      </c>
      <c r="D1056" s="2">
        <v>109978</v>
      </c>
      <c r="E1056" s="3" t="s">
        <v>39</v>
      </c>
      <c r="F1056" s="4">
        <v>43924.315712997683</v>
      </c>
      <c r="G1056" s="3" t="s">
        <v>64</v>
      </c>
      <c r="H1056" s="3" t="s">
        <v>41</v>
      </c>
      <c r="I1056" s="3" t="s">
        <v>65</v>
      </c>
      <c r="J1056" s="3" t="s">
        <v>43</v>
      </c>
      <c r="K1056" s="2">
        <v>2015</v>
      </c>
      <c r="L1056" s="2">
        <v>78048246</v>
      </c>
      <c r="M1056" s="3" t="s">
        <v>458</v>
      </c>
      <c r="N1056" s="3" t="s">
        <v>45</v>
      </c>
      <c r="O1056" s="3" t="s">
        <v>46</v>
      </c>
      <c r="P1056" s="5">
        <v>30.31</v>
      </c>
      <c r="Q1056" s="6">
        <v>3.3</v>
      </c>
      <c r="R1056" s="2">
        <v>77195</v>
      </c>
      <c r="S1056" s="2">
        <v>206</v>
      </c>
      <c r="T1056" s="7">
        <v>6.8</v>
      </c>
      <c r="U1056" s="8">
        <v>100</v>
      </c>
      <c r="V1056" s="2">
        <v>9895191</v>
      </c>
      <c r="W1056" s="3" t="s">
        <v>47</v>
      </c>
      <c r="X1056" s="3" t="s">
        <v>48</v>
      </c>
      <c r="Y1056" s="3" t="s">
        <v>49</v>
      </c>
      <c r="Z1056" s="3" t="s">
        <v>50</v>
      </c>
      <c r="AA1056" s="3" t="s">
        <v>51</v>
      </c>
      <c r="AB1056" s="3" t="s">
        <v>52</v>
      </c>
      <c r="AC1056" s="3" t="s">
        <v>53</v>
      </c>
    </row>
    <row r="1057" spans="1:29" x14ac:dyDescent="0.25">
      <c r="A1057" t="str">
        <f>VLOOKUP(AC1057,'CORRELAÇÃO UNIDADES'!A:B,2,0)</f>
        <v>DTCC</v>
      </c>
      <c r="B1057">
        <f t="shared" si="16"/>
        <v>4</v>
      </c>
      <c r="C1057" s="2">
        <v>658405967</v>
      </c>
      <c r="D1057" s="2">
        <v>109978</v>
      </c>
      <c r="E1057" s="3" t="s">
        <v>39</v>
      </c>
      <c r="F1057" s="4">
        <v>43924.327814733799</v>
      </c>
      <c r="G1057" s="3" t="s">
        <v>201</v>
      </c>
      <c r="H1057" s="3" t="s">
        <v>41</v>
      </c>
      <c r="I1057" s="3" t="s">
        <v>202</v>
      </c>
      <c r="J1057" s="3" t="s">
        <v>203</v>
      </c>
      <c r="K1057" s="2">
        <v>2008</v>
      </c>
      <c r="L1057" s="2">
        <v>45197865</v>
      </c>
      <c r="M1057" s="3" t="s">
        <v>189</v>
      </c>
      <c r="N1057" s="3" t="s">
        <v>45</v>
      </c>
      <c r="O1057" s="3" t="s">
        <v>84</v>
      </c>
      <c r="P1057" s="5">
        <v>33.340000000000003</v>
      </c>
      <c r="Q1057" s="6">
        <v>4.5</v>
      </c>
      <c r="R1057" s="2">
        <v>149686</v>
      </c>
      <c r="S1057" s="2">
        <v>220</v>
      </c>
      <c r="T1057" s="7">
        <v>6.6</v>
      </c>
      <c r="U1057" s="8">
        <v>150</v>
      </c>
      <c r="V1057" s="2">
        <v>9895191</v>
      </c>
      <c r="W1057" s="3" t="s">
        <v>47</v>
      </c>
      <c r="X1057" s="3" t="s">
        <v>48</v>
      </c>
      <c r="Y1057" s="3" t="s">
        <v>49</v>
      </c>
      <c r="Z1057" s="3" t="s">
        <v>50</v>
      </c>
      <c r="AA1057" s="3" t="s">
        <v>51</v>
      </c>
      <c r="AB1057" s="3" t="s">
        <v>52</v>
      </c>
      <c r="AC1057" s="3" t="s">
        <v>53</v>
      </c>
    </row>
    <row r="1058" spans="1:29" x14ac:dyDescent="0.25">
      <c r="A1058" t="str">
        <f>VLOOKUP(AC1058,'CORRELAÇÃO UNIDADES'!A:B,2,0)</f>
        <v>DTCC</v>
      </c>
      <c r="B1058">
        <f t="shared" si="16"/>
        <v>4</v>
      </c>
      <c r="C1058" s="2">
        <v>658518682</v>
      </c>
      <c r="D1058" s="2">
        <v>109978</v>
      </c>
      <c r="E1058" s="3" t="s">
        <v>39</v>
      </c>
      <c r="F1058" s="4">
        <v>43924.783750300929</v>
      </c>
      <c r="G1058" s="3" t="s">
        <v>160</v>
      </c>
      <c r="H1058" s="3" t="s">
        <v>41</v>
      </c>
      <c r="I1058" s="3" t="s">
        <v>161</v>
      </c>
      <c r="J1058" s="3" t="s">
        <v>43</v>
      </c>
      <c r="K1058" s="2">
        <v>2014</v>
      </c>
      <c r="L1058" s="2">
        <v>1810957</v>
      </c>
      <c r="M1058" s="3" t="s">
        <v>380</v>
      </c>
      <c r="N1058" s="3" t="s">
        <v>45</v>
      </c>
      <c r="O1058" s="3" t="s">
        <v>84</v>
      </c>
      <c r="P1058" s="5">
        <v>22.23</v>
      </c>
      <c r="Q1058" s="6">
        <v>4.5</v>
      </c>
      <c r="R1058" s="2">
        <v>123497</v>
      </c>
      <c r="S1058" s="2">
        <v>266</v>
      </c>
      <c r="T1058" s="7">
        <v>11.97</v>
      </c>
      <c r="U1058" s="8">
        <v>100</v>
      </c>
      <c r="V1058" s="2">
        <v>9895191</v>
      </c>
      <c r="W1058" s="3" t="s">
        <v>47</v>
      </c>
      <c r="X1058" s="3" t="s">
        <v>48</v>
      </c>
      <c r="Y1058" s="3" t="s">
        <v>49</v>
      </c>
      <c r="Z1058" s="3" t="s">
        <v>50</v>
      </c>
      <c r="AA1058" s="3" t="s">
        <v>51</v>
      </c>
      <c r="AB1058" s="3" t="s">
        <v>52</v>
      </c>
      <c r="AC1058" s="3" t="s">
        <v>53</v>
      </c>
    </row>
    <row r="1059" spans="1:29" x14ac:dyDescent="0.25">
      <c r="A1059" t="str">
        <f>VLOOKUP(AC1059,'CORRELAÇÃO UNIDADES'!A:B,2,0)</f>
        <v>DTCC</v>
      </c>
      <c r="B1059">
        <f t="shared" si="16"/>
        <v>4</v>
      </c>
      <c r="C1059" s="2">
        <v>658520062</v>
      </c>
      <c r="D1059" s="2">
        <v>109978</v>
      </c>
      <c r="E1059" s="3" t="s">
        <v>39</v>
      </c>
      <c r="F1059" s="4">
        <v>43924.785795717595</v>
      </c>
      <c r="G1059" s="3" t="s">
        <v>93</v>
      </c>
      <c r="H1059" s="3" t="s">
        <v>41</v>
      </c>
      <c r="I1059" s="3" t="s">
        <v>81</v>
      </c>
      <c r="J1059" s="3" t="s">
        <v>43</v>
      </c>
      <c r="K1059" s="2">
        <v>2014</v>
      </c>
      <c r="L1059" s="2">
        <v>1810957</v>
      </c>
      <c r="M1059" s="3" t="s">
        <v>380</v>
      </c>
      <c r="N1059" s="3" t="s">
        <v>45</v>
      </c>
      <c r="O1059" s="3" t="s">
        <v>84</v>
      </c>
      <c r="P1059" s="5">
        <v>5.78</v>
      </c>
      <c r="Q1059" s="6">
        <v>4.5</v>
      </c>
      <c r="R1059" s="2">
        <v>44208</v>
      </c>
      <c r="S1059" s="2">
        <v>263</v>
      </c>
      <c r="T1059" s="7">
        <v>45.5</v>
      </c>
      <c r="U1059" s="8">
        <v>26</v>
      </c>
      <c r="V1059" s="2">
        <v>9895191</v>
      </c>
      <c r="W1059" s="3" t="s">
        <v>47</v>
      </c>
      <c r="X1059" s="3" t="s">
        <v>48</v>
      </c>
      <c r="Y1059" s="3" t="s">
        <v>49</v>
      </c>
      <c r="Z1059" s="3" t="s">
        <v>50</v>
      </c>
      <c r="AA1059" s="3" t="s">
        <v>51</v>
      </c>
      <c r="AB1059" s="3" t="s">
        <v>52</v>
      </c>
      <c r="AC1059" s="3" t="s">
        <v>53</v>
      </c>
    </row>
    <row r="1060" spans="1:29" x14ac:dyDescent="0.25">
      <c r="A1060" t="str">
        <f>VLOOKUP(AC1060,'CORRELAÇÃO UNIDADES'!A:B,2,0)</f>
        <v>PROINFRA</v>
      </c>
      <c r="B1060">
        <f t="shared" si="16"/>
        <v>4</v>
      </c>
      <c r="C1060" s="2">
        <v>658520725</v>
      </c>
      <c r="D1060" s="2">
        <v>109978</v>
      </c>
      <c r="E1060" s="3" t="s">
        <v>39</v>
      </c>
      <c r="F1060" s="4">
        <v>43924.790373912037</v>
      </c>
      <c r="G1060" s="3" t="s">
        <v>180</v>
      </c>
      <c r="H1060" s="3" t="s">
        <v>41</v>
      </c>
      <c r="I1060" s="3" t="s">
        <v>81</v>
      </c>
      <c r="J1060" s="3" t="s">
        <v>181</v>
      </c>
      <c r="K1060" s="2">
        <v>2014</v>
      </c>
      <c r="L1060" s="2">
        <v>1810957</v>
      </c>
      <c r="M1060" s="3" t="s">
        <v>380</v>
      </c>
      <c r="N1060" s="3" t="s">
        <v>45</v>
      </c>
      <c r="O1060" s="3" t="s">
        <v>84</v>
      </c>
      <c r="P1060" s="5">
        <v>5.61</v>
      </c>
      <c r="Q1060" s="6">
        <v>4.5</v>
      </c>
      <c r="R1060" s="2">
        <v>78523</v>
      </c>
      <c r="S1060" s="2">
        <v>262</v>
      </c>
      <c r="T1060" s="7">
        <v>46.7</v>
      </c>
      <c r="U1060" s="8">
        <v>25.23</v>
      </c>
      <c r="V1060" s="2">
        <v>9895191</v>
      </c>
      <c r="W1060" s="3" t="s">
        <v>47</v>
      </c>
      <c r="X1060" s="3" t="s">
        <v>48</v>
      </c>
      <c r="Y1060" s="3" t="s">
        <v>49</v>
      </c>
      <c r="Z1060" s="3" t="s">
        <v>50</v>
      </c>
      <c r="AA1060" s="3" t="s">
        <v>51</v>
      </c>
      <c r="AB1060" s="3" t="s">
        <v>52</v>
      </c>
      <c r="AC1060" s="3" t="s">
        <v>85</v>
      </c>
    </row>
    <row r="1061" spans="1:29" x14ac:dyDescent="0.25">
      <c r="A1061" t="str">
        <f>VLOOKUP(AC1061,'CORRELAÇÃO UNIDADES'!A:B,2,0)</f>
        <v>PROINFRA</v>
      </c>
      <c r="B1061">
        <f t="shared" si="16"/>
        <v>4</v>
      </c>
      <c r="C1061" s="2">
        <v>658521175</v>
      </c>
      <c r="D1061" s="2">
        <v>109978</v>
      </c>
      <c r="E1061" s="3" t="s">
        <v>39</v>
      </c>
      <c r="F1061" s="4">
        <v>43924.793005208332</v>
      </c>
      <c r="G1061" s="3" t="s">
        <v>90</v>
      </c>
      <c r="H1061" s="3" t="s">
        <v>41</v>
      </c>
      <c r="I1061" s="3" t="s">
        <v>81</v>
      </c>
      <c r="J1061" s="3" t="s">
        <v>91</v>
      </c>
      <c r="K1061" s="2">
        <v>2014</v>
      </c>
      <c r="L1061" s="2">
        <v>1810957</v>
      </c>
      <c r="M1061" s="3" t="s">
        <v>380</v>
      </c>
      <c r="N1061" s="3" t="s">
        <v>45</v>
      </c>
      <c r="O1061" s="3" t="s">
        <v>84</v>
      </c>
      <c r="P1061" s="5">
        <v>6.1</v>
      </c>
      <c r="Q1061" s="6">
        <v>4.5</v>
      </c>
      <c r="R1061" s="2">
        <v>58265</v>
      </c>
      <c r="S1061" s="2">
        <v>245</v>
      </c>
      <c r="T1061" s="7">
        <v>40.159999999999997</v>
      </c>
      <c r="U1061" s="8">
        <v>27.44</v>
      </c>
      <c r="V1061" s="2">
        <v>9895191</v>
      </c>
      <c r="W1061" s="3" t="s">
        <v>47</v>
      </c>
      <c r="X1061" s="3" t="s">
        <v>48</v>
      </c>
      <c r="Y1061" s="3" t="s">
        <v>49</v>
      </c>
      <c r="Z1061" s="3" t="s">
        <v>50</v>
      </c>
      <c r="AA1061" s="3" t="s">
        <v>51</v>
      </c>
      <c r="AB1061" s="3" t="s">
        <v>52</v>
      </c>
      <c r="AC1061" s="3" t="s">
        <v>85</v>
      </c>
    </row>
    <row r="1062" spans="1:29" x14ac:dyDescent="0.25">
      <c r="A1062" t="str">
        <f>VLOOKUP(AC1062,'CORRELAÇÃO UNIDADES'!A:B,2,0)</f>
        <v>DTCC</v>
      </c>
      <c r="B1062">
        <f t="shared" si="16"/>
        <v>4</v>
      </c>
      <c r="C1062" s="2">
        <v>658521400</v>
      </c>
      <c r="D1062" s="2">
        <v>109978</v>
      </c>
      <c r="E1062" s="3" t="s">
        <v>39</v>
      </c>
      <c r="F1062" s="4">
        <v>43924.794490578701</v>
      </c>
      <c r="G1062" s="3" t="s">
        <v>98</v>
      </c>
      <c r="H1062" s="3" t="s">
        <v>41</v>
      </c>
      <c r="I1062" s="3" t="s">
        <v>81</v>
      </c>
      <c r="J1062" s="3" t="s">
        <v>99</v>
      </c>
      <c r="K1062" s="2">
        <v>2014</v>
      </c>
      <c r="L1062" s="2">
        <v>1810957</v>
      </c>
      <c r="M1062" s="3" t="s">
        <v>380</v>
      </c>
      <c r="N1062" s="3" t="s">
        <v>45</v>
      </c>
      <c r="O1062" s="3" t="s">
        <v>84</v>
      </c>
      <c r="P1062" s="5">
        <v>6.44</v>
      </c>
      <c r="Q1062" s="6">
        <v>4.5</v>
      </c>
      <c r="R1062" s="2">
        <v>51700</v>
      </c>
      <c r="S1062" s="2">
        <v>220</v>
      </c>
      <c r="T1062" s="7">
        <v>34.159999999999997</v>
      </c>
      <c r="U1062" s="8">
        <v>28.97</v>
      </c>
      <c r="V1062" s="2">
        <v>9895191</v>
      </c>
      <c r="W1062" s="3" t="s">
        <v>47</v>
      </c>
      <c r="X1062" s="3" t="s">
        <v>48</v>
      </c>
      <c r="Y1062" s="3" t="s">
        <v>49</v>
      </c>
      <c r="Z1062" s="3" t="s">
        <v>50</v>
      </c>
      <c r="AA1062" s="3" t="s">
        <v>51</v>
      </c>
      <c r="AB1062" s="3" t="s">
        <v>52</v>
      </c>
      <c r="AC1062" s="3" t="s">
        <v>53</v>
      </c>
    </row>
    <row r="1063" spans="1:29" x14ac:dyDescent="0.25">
      <c r="A1063" t="str">
        <f>VLOOKUP(AC1063,'CORRELAÇÃO UNIDADES'!A:B,2,0)</f>
        <v>PROINFRA</v>
      </c>
      <c r="B1063">
        <f t="shared" si="16"/>
        <v>4</v>
      </c>
      <c r="C1063" s="2">
        <v>658521701</v>
      </c>
      <c r="D1063" s="2">
        <v>109978</v>
      </c>
      <c r="E1063" s="3" t="s">
        <v>39</v>
      </c>
      <c r="F1063" s="4">
        <v>43924.796688379633</v>
      </c>
      <c r="G1063" s="3" t="s">
        <v>183</v>
      </c>
      <c r="H1063" s="3" t="s">
        <v>41</v>
      </c>
      <c r="I1063" s="3" t="s">
        <v>81</v>
      </c>
      <c r="J1063" s="3" t="s">
        <v>184</v>
      </c>
      <c r="K1063" s="2">
        <v>2014</v>
      </c>
      <c r="L1063" s="2">
        <v>1810957</v>
      </c>
      <c r="M1063" s="3" t="s">
        <v>380</v>
      </c>
      <c r="N1063" s="3" t="s">
        <v>45</v>
      </c>
      <c r="O1063" s="3" t="s">
        <v>84</v>
      </c>
      <c r="P1063" s="5">
        <v>4.46</v>
      </c>
      <c r="Q1063" s="6">
        <v>4.5</v>
      </c>
      <c r="R1063" s="2">
        <v>71500</v>
      </c>
      <c r="S1063" s="2">
        <v>500</v>
      </c>
      <c r="T1063" s="7">
        <v>112.11</v>
      </c>
      <c r="U1063" s="8">
        <v>20.059999999999999</v>
      </c>
      <c r="V1063" s="2">
        <v>9895191</v>
      </c>
      <c r="W1063" s="3" t="s">
        <v>47</v>
      </c>
      <c r="X1063" s="3" t="s">
        <v>48</v>
      </c>
      <c r="Y1063" s="3" t="s">
        <v>49</v>
      </c>
      <c r="Z1063" s="3" t="s">
        <v>50</v>
      </c>
      <c r="AA1063" s="3" t="s">
        <v>51</v>
      </c>
      <c r="AB1063" s="3" t="s">
        <v>52</v>
      </c>
      <c r="AC1063" s="3" t="s">
        <v>85</v>
      </c>
    </row>
    <row r="1064" spans="1:29" x14ac:dyDescent="0.25">
      <c r="A1064" t="str">
        <f>VLOOKUP(AC1064,'CORRELAÇÃO UNIDADES'!A:B,2,0)</f>
        <v>PROINFRA</v>
      </c>
      <c r="B1064">
        <f t="shared" si="16"/>
        <v>4</v>
      </c>
      <c r="C1064" s="2">
        <v>658732125</v>
      </c>
      <c r="D1064" s="2">
        <v>109978</v>
      </c>
      <c r="E1064" s="3" t="s">
        <v>39</v>
      </c>
      <c r="F1064" s="4">
        <v>43927.41307584491</v>
      </c>
      <c r="G1064" s="3" t="s">
        <v>144</v>
      </c>
      <c r="H1064" s="3" t="s">
        <v>41</v>
      </c>
      <c r="I1064" s="3" t="s">
        <v>136</v>
      </c>
      <c r="J1064" s="3" t="s">
        <v>43</v>
      </c>
      <c r="K1064" s="2">
        <v>2011</v>
      </c>
      <c r="L1064" s="2">
        <v>395326</v>
      </c>
      <c r="M1064" s="3" t="s">
        <v>463</v>
      </c>
      <c r="N1064" s="3" t="s">
        <v>45</v>
      </c>
      <c r="O1064" s="3" t="s">
        <v>84</v>
      </c>
      <c r="P1064" s="5">
        <v>3</v>
      </c>
      <c r="Q1064" s="6">
        <v>4.37</v>
      </c>
      <c r="R1064" s="2">
        <v>111870</v>
      </c>
      <c r="S1064" s="2">
        <v>0</v>
      </c>
      <c r="T1064" s="7">
        <v>0</v>
      </c>
      <c r="U1064" s="8">
        <v>13.11</v>
      </c>
      <c r="V1064" s="2">
        <v>11396534</v>
      </c>
      <c r="W1064" s="3" t="s">
        <v>72</v>
      </c>
      <c r="X1064" s="3" t="s">
        <v>48</v>
      </c>
      <c r="Y1064" s="3" t="s">
        <v>73</v>
      </c>
      <c r="Z1064" s="3" t="s">
        <v>74</v>
      </c>
      <c r="AA1064" s="3" t="s">
        <v>51</v>
      </c>
      <c r="AB1064" s="3" t="s">
        <v>52</v>
      </c>
      <c r="AC1064" s="3" t="s">
        <v>75</v>
      </c>
    </row>
    <row r="1065" spans="1:29" x14ac:dyDescent="0.25">
      <c r="A1065" t="str">
        <f>VLOOKUP(AC1065,'CORRELAÇÃO UNIDADES'!A:B,2,0)</f>
        <v>PROINFRA</v>
      </c>
      <c r="B1065">
        <f t="shared" si="16"/>
        <v>4</v>
      </c>
      <c r="C1065" s="2">
        <v>658732323</v>
      </c>
      <c r="D1065" s="2">
        <v>109978</v>
      </c>
      <c r="E1065" s="3" t="s">
        <v>39</v>
      </c>
      <c r="F1065" s="4">
        <v>43927.414094328706</v>
      </c>
      <c r="G1065" s="3" t="s">
        <v>146</v>
      </c>
      <c r="H1065" s="3" t="s">
        <v>41</v>
      </c>
      <c r="I1065" s="3" t="s">
        <v>131</v>
      </c>
      <c r="J1065" s="3" t="s">
        <v>43</v>
      </c>
      <c r="K1065" s="2">
        <v>2016</v>
      </c>
      <c r="L1065" s="2">
        <v>395326</v>
      </c>
      <c r="M1065" s="3" t="s">
        <v>463</v>
      </c>
      <c r="N1065" s="3" t="s">
        <v>45</v>
      </c>
      <c r="O1065" s="3" t="s">
        <v>84</v>
      </c>
      <c r="P1065" s="5">
        <v>3</v>
      </c>
      <c r="Q1065" s="6">
        <v>4.37</v>
      </c>
      <c r="R1065" s="2">
        <v>111870</v>
      </c>
      <c r="S1065" s="2">
        <v>0</v>
      </c>
      <c r="T1065" s="7">
        <v>0</v>
      </c>
      <c r="U1065" s="8">
        <v>13.11</v>
      </c>
      <c r="V1065" s="2">
        <v>11396534</v>
      </c>
      <c r="W1065" s="3" t="s">
        <v>72</v>
      </c>
      <c r="X1065" s="3" t="s">
        <v>48</v>
      </c>
      <c r="Y1065" s="3" t="s">
        <v>73</v>
      </c>
      <c r="Z1065" s="3" t="s">
        <v>74</v>
      </c>
      <c r="AA1065" s="3" t="s">
        <v>51</v>
      </c>
      <c r="AB1065" s="3" t="s">
        <v>52</v>
      </c>
      <c r="AC1065" s="3" t="s">
        <v>75</v>
      </c>
    </row>
    <row r="1066" spans="1:29" x14ac:dyDescent="0.25">
      <c r="A1066" t="str">
        <f>VLOOKUP(AC1066,'CORRELAÇÃO UNIDADES'!A:B,2,0)</f>
        <v>PROINFRA</v>
      </c>
      <c r="B1066">
        <f t="shared" si="16"/>
        <v>4</v>
      </c>
      <c r="C1066" s="2">
        <v>658732432</v>
      </c>
      <c r="D1066" s="2">
        <v>109978</v>
      </c>
      <c r="E1066" s="3" t="s">
        <v>39</v>
      </c>
      <c r="F1066" s="4">
        <v>43927.414663379626</v>
      </c>
      <c r="G1066" s="3" t="s">
        <v>138</v>
      </c>
      <c r="H1066" s="3" t="s">
        <v>41</v>
      </c>
      <c r="I1066" s="3" t="s">
        <v>131</v>
      </c>
      <c r="J1066" s="3" t="s">
        <v>43</v>
      </c>
      <c r="K1066" s="2">
        <v>2016</v>
      </c>
      <c r="L1066" s="2">
        <v>395326</v>
      </c>
      <c r="M1066" s="3" t="s">
        <v>463</v>
      </c>
      <c r="N1066" s="3" t="s">
        <v>45</v>
      </c>
      <c r="O1066" s="3" t="s">
        <v>84</v>
      </c>
      <c r="P1066" s="5">
        <v>3</v>
      </c>
      <c r="Q1066" s="6">
        <v>4.37</v>
      </c>
      <c r="R1066" s="2">
        <v>111870</v>
      </c>
      <c r="S1066" s="2">
        <v>0</v>
      </c>
      <c r="T1066" s="7">
        <v>0</v>
      </c>
      <c r="U1066" s="8">
        <v>13.11</v>
      </c>
      <c r="V1066" s="2">
        <v>11396534</v>
      </c>
      <c r="W1066" s="3" t="s">
        <v>72</v>
      </c>
      <c r="X1066" s="3" t="s">
        <v>48</v>
      </c>
      <c r="Y1066" s="3" t="s">
        <v>73</v>
      </c>
      <c r="Z1066" s="3" t="s">
        <v>74</v>
      </c>
      <c r="AA1066" s="3" t="s">
        <v>51</v>
      </c>
      <c r="AB1066" s="3" t="s">
        <v>52</v>
      </c>
      <c r="AC1066" s="3" t="s">
        <v>75</v>
      </c>
    </row>
    <row r="1067" spans="1:29" x14ac:dyDescent="0.25">
      <c r="A1067" t="str">
        <f>VLOOKUP(AC1067,'CORRELAÇÃO UNIDADES'!A:B,2,0)</f>
        <v>PROINFRA</v>
      </c>
      <c r="B1067">
        <f t="shared" si="16"/>
        <v>4</v>
      </c>
      <c r="C1067" s="2">
        <v>658732552</v>
      </c>
      <c r="D1067" s="2">
        <v>109978</v>
      </c>
      <c r="E1067" s="3" t="s">
        <v>39</v>
      </c>
      <c r="F1067" s="4">
        <v>43927.415200000003</v>
      </c>
      <c r="G1067" s="3" t="s">
        <v>150</v>
      </c>
      <c r="H1067" s="3" t="s">
        <v>41</v>
      </c>
      <c r="I1067" s="3" t="s">
        <v>131</v>
      </c>
      <c r="J1067" s="3" t="s">
        <v>43</v>
      </c>
      <c r="K1067" s="2">
        <v>2016</v>
      </c>
      <c r="L1067" s="2">
        <v>395326</v>
      </c>
      <c r="M1067" s="3" t="s">
        <v>463</v>
      </c>
      <c r="N1067" s="3" t="s">
        <v>45</v>
      </c>
      <c r="O1067" s="3" t="s">
        <v>84</v>
      </c>
      <c r="P1067" s="5">
        <v>3</v>
      </c>
      <c r="Q1067" s="6">
        <v>4.37</v>
      </c>
      <c r="R1067" s="2">
        <v>111870</v>
      </c>
      <c r="S1067" s="2">
        <v>0</v>
      </c>
      <c r="T1067" s="7">
        <v>0</v>
      </c>
      <c r="U1067" s="8">
        <v>13.11</v>
      </c>
      <c r="V1067" s="2">
        <v>11396534</v>
      </c>
      <c r="W1067" s="3" t="s">
        <v>72</v>
      </c>
      <c r="X1067" s="3" t="s">
        <v>48</v>
      </c>
      <c r="Y1067" s="3" t="s">
        <v>73</v>
      </c>
      <c r="Z1067" s="3" t="s">
        <v>74</v>
      </c>
      <c r="AA1067" s="3" t="s">
        <v>51</v>
      </c>
      <c r="AB1067" s="3" t="s">
        <v>52</v>
      </c>
      <c r="AC1067" s="3" t="s">
        <v>75</v>
      </c>
    </row>
    <row r="1068" spans="1:29" x14ac:dyDescent="0.25">
      <c r="A1068" t="str">
        <f>VLOOKUP(AC1068,'CORRELAÇÃO UNIDADES'!A:B,2,0)</f>
        <v>PROINFRA</v>
      </c>
      <c r="B1068">
        <f t="shared" si="16"/>
        <v>4</v>
      </c>
      <c r="C1068" s="2">
        <v>658732672</v>
      </c>
      <c r="D1068" s="2">
        <v>109978</v>
      </c>
      <c r="E1068" s="3" t="s">
        <v>39</v>
      </c>
      <c r="F1068" s="4">
        <v>43927.415823495372</v>
      </c>
      <c r="G1068" s="3" t="s">
        <v>135</v>
      </c>
      <c r="H1068" s="3" t="s">
        <v>41</v>
      </c>
      <c r="I1068" s="3" t="s">
        <v>136</v>
      </c>
      <c r="J1068" s="3" t="s">
        <v>43</v>
      </c>
      <c r="K1068" s="2">
        <v>2011</v>
      </c>
      <c r="L1068" s="2">
        <v>395326</v>
      </c>
      <c r="M1068" s="3" t="s">
        <v>463</v>
      </c>
      <c r="N1068" s="3" t="s">
        <v>45</v>
      </c>
      <c r="O1068" s="3" t="s">
        <v>84</v>
      </c>
      <c r="P1068" s="5">
        <v>3</v>
      </c>
      <c r="Q1068" s="6">
        <v>4.37</v>
      </c>
      <c r="R1068" s="2">
        <v>111870</v>
      </c>
      <c r="S1068" s="2">
        <v>0</v>
      </c>
      <c r="T1068" s="7">
        <v>0</v>
      </c>
      <c r="U1068" s="8">
        <v>13.11</v>
      </c>
      <c r="V1068" s="2">
        <v>11396534</v>
      </c>
      <c r="W1068" s="3" t="s">
        <v>72</v>
      </c>
      <c r="X1068" s="3" t="s">
        <v>48</v>
      </c>
      <c r="Y1068" s="3" t="s">
        <v>73</v>
      </c>
      <c r="Z1068" s="3" t="s">
        <v>74</v>
      </c>
      <c r="AA1068" s="3" t="s">
        <v>51</v>
      </c>
      <c r="AB1068" s="3" t="s">
        <v>52</v>
      </c>
      <c r="AC1068" s="3" t="s">
        <v>75</v>
      </c>
    </row>
    <row r="1069" spans="1:29" x14ac:dyDescent="0.25">
      <c r="A1069" t="str">
        <f>VLOOKUP(AC1069,'CORRELAÇÃO UNIDADES'!A:B,2,0)</f>
        <v>PROINFRA</v>
      </c>
      <c r="B1069">
        <f t="shared" si="16"/>
        <v>4</v>
      </c>
      <c r="C1069" s="2">
        <v>658732765</v>
      </c>
      <c r="D1069" s="2">
        <v>109978</v>
      </c>
      <c r="E1069" s="3" t="s">
        <v>39</v>
      </c>
      <c r="F1069" s="4">
        <v>43927.416272835646</v>
      </c>
      <c r="G1069" s="3" t="s">
        <v>130</v>
      </c>
      <c r="H1069" s="3" t="s">
        <v>41</v>
      </c>
      <c r="I1069" s="3" t="s">
        <v>131</v>
      </c>
      <c r="J1069" s="3" t="s">
        <v>43</v>
      </c>
      <c r="K1069" s="2">
        <v>2012</v>
      </c>
      <c r="L1069" s="2">
        <v>395326</v>
      </c>
      <c r="M1069" s="3" t="s">
        <v>463</v>
      </c>
      <c r="N1069" s="3" t="s">
        <v>45</v>
      </c>
      <c r="O1069" s="3" t="s">
        <v>84</v>
      </c>
      <c r="P1069" s="5">
        <v>3</v>
      </c>
      <c r="Q1069" s="6">
        <v>4.37</v>
      </c>
      <c r="R1069" s="2">
        <v>111870</v>
      </c>
      <c r="S1069" s="2">
        <v>0</v>
      </c>
      <c r="T1069" s="7">
        <v>0</v>
      </c>
      <c r="U1069" s="8">
        <v>13.11</v>
      </c>
      <c r="V1069" s="2">
        <v>11396534</v>
      </c>
      <c r="W1069" s="3" t="s">
        <v>72</v>
      </c>
      <c r="X1069" s="3" t="s">
        <v>48</v>
      </c>
      <c r="Y1069" s="3" t="s">
        <v>73</v>
      </c>
      <c r="Z1069" s="3" t="s">
        <v>74</v>
      </c>
      <c r="AA1069" s="3" t="s">
        <v>51</v>
      </c>
      <c r="AB1069" s="3" t="s">
        <v>52</v>
      </c>
      <c r="AC1069" s="3" t="s">
        <v>75</v>
      </c>
    </row>
    <row r="1070" spans="1:29" x14ac:dyDescent="0.25">
      <c r="A1070" t="str">
        <f>VLOOKUP(AC1070,'CORRELAÇÃO UNIDADES'!A:B,2,0)</f>
        <v>PROINFRA</v>
      </c>
      <c r="B1070">
        <f t="shared" si="16"/>
        <v>4</v>
      </c>
      <c r="C1070" s="2">
        <v>658732988</v>
      </c>
      <c r="D1070" s="2">
        <v>109978</v>
      </c>
      <c r="E1070" s="3" t="s">
        <v>39</v>
      </c>
      <c r="F1070" s="4">
        <v>43927.416826886576</v>
      </c>
      <c r="G1070" s="3" t="s">
        <v>152</v>
      </c>
      <c r="H1070" s="3" t="s">
        <v>41</v>
      </c>
      <c r="I1070" s="3" t="s">
        <v>131</v>
      </c>
      <c r="J1070" s="3" t="s">
        <v>43</v>
      </c>
      <c r="K1070" s="2">
        <v>2016</v>
      </c>
      <c r="L1070" s="2">
        <v>395326</v>
      </c>
      <c r="M1070" s="3" t="s">
        <v>463</v>
      </c>
      <c r="N1070" s="3" t="s">
        <v>45</v>
      </c>
      <c r="O1070" s="3" t="s">
        <v>84</v>
      </c>
      <c r="P1070" s="5">
        <v>3</v>
      </c>
      <c r="Q1070" s="6">
        <v>4.37</v>
      </c>
      <c r="R1070" s="2">
        <v>111870</v>
      </c>
      <c r="S1070" s="2">
        <v>0</v>
      </c>
      <c r="T1070" s="7">
        <v>0</v>
      </c>
      <c r="U1070" s="8">
        <v>13.11</v>
      </c>
      <c r="V1070" s="2">
        <v>11396534</v>
      </c>
      <c r="W1070" s="3" t="s">
        <v>72</v>
      </c>
      <c r="X1070" s="3" t="s">
        <v>48</v>
      </c>
      <c r="Y1070" s="3" t="s">
        <v>73</v>
      </c>
      <c r="Z1070" s="3" t="s">
        <v>74</v>
      </c>
      <c r="AA1070" s="3" t="s">
        <v>51</v>
      </c>
      <c r="AB1070" s="3" t="s">
        <v>52</v>
      </c>
      <c r="AC1070" s="3" t="s">
        <v>75</v>
      </c>
    </row>
    <row r="1071" spans="1:29" x14ac:dyDescent="0.25">
      <c r="A1071" t="str">
        <f>VLOOKUP(AC1071,'CORRELAÇÃO UNIDADES'!A:B,2,0)</f>
        <v>PROINFRA</v>
      </c>
      <c r="B1071">
        <f t="shared" si="16"/>
        <v>4</v>
      </c>
      <c r="C1071" s="2">
        <v>658733087</v>
      </c>
      <c r="D1071" s="2">
        <v>109978</v>
      </c>
      <c r="E1071" s="3" t="s">
        <v>39</v>
      </c>
      <c r="F1071" s="4">
        <v>43927.417268518519</v>
      </c>
      <c r="G1071" s="3" t="s">
        <v>148</v>
      </c>
      <c r="H1071" s="3" t="s">
        <v>41</v>
      </c>
      <c r="I1071" s="3" t="s">
        <v>131</v>
      </c>
      <c r="J1071" s="3" t="s">
        <v>43</v>
      </c>
      <c r="K1071" s="2">
        <v>2012</v>
      </c>
      <c r="L1071" s="2">
        <v>395326</v>
      </c>
      <c r="M1071" s="3" t="s">
        <v>463</v>
      </c>
      <c r="N1071" s="3" t="s">
        <v>45</v>
      </c>
      <c r="O1071" s="3" t="s">
        <v>84</v>
      </c>
      <c r="P1071" s="5">
        <v>3</v>
      </c>
      <c r="Q1071" s="6">
        <v>4.37</v>
      </c>
      <c r="R1071" s="2">
        <v>111870</v>
      </c>
      <c r="S1071" s="2">
        <v>0</v>
      </c>
      <c r="T1071" s="7">
        <v>0</v>
      </c>
      <c r="U1071" s="8">
        <v>13.11</v>
      </c>
      <c r="V1071" s="2">
        <v>11396534</v>
      </c>
      <c r="W1071" s="3" t="s">
        <v>72</v>
      </c>
      <c r="X1071" s="3" t="s">
        <v>48</v>
      </c>
      <c r="Y1071" s="3" t="s">
        <v>73</v>
      </c>
      <c r="Z1071" s="3" t="s">
        <v>74</v>
      </c>
      <c r="AA1071" s="3" t="s">
        <v>51</v>
      </c>
      <c r="AB1071" s="3" t="s">
        <v>52</v>
      </c>
      <c r="AC1071" s="3" t="s">
        <v>75</v>
      </c>
    </row>
    <row r="1072" spans="1:29" x14ac:dyDescent="0.25">
      <c r="A1072" t="str">
        <f>VLOOKUP(AC1072,'CORRELAÇÃO UNIDADES'!A:B,2,0)</f>
        <v>PROINFRA</v>
      </c>
      <c r="B1072">
        <f t="shared" si="16"/>
        <v>4</v>
      </c>
      <c r="C1072" s="2">
        <v>658733189</v>
      </c>
      <c r="D1072" s="2">
        <v>109978</v>
      </c>
      <c r="E1072" s="3" t="s">
        <v>39</v>
      </c>
      <c r="F1072" s="4">
        <v>43927.417766851853</v>
      </c>
      <c r="G1072" s="3" t="s">
        <v>140</v>
      </c>
      <c r="H1072" s="3" t="s">
        <v>41</v>
      </c>
      <c r="I1072" s="3" t="s">
        <v>131</v>
      </c>
      <c r="J1072" s="3" t="s">
        <v>43</v>
      </c>
      <c r="K1072" s="2">
        <v>2012</v>
      </c>
      <c r="L1072" s="2">
        <v>395326</v>
      </c>
      <c r="M1072" s="3" t="s">
        <v>463</v>
      </c>
      <c r="N1072" s="3" t="s">
        <v>45</v>
      </c>
      <c r="O1072" s="3" t="s">
        <v>84</v>
      </c>
      <c r="P1072" s="5">
        <v>3</v>
      </c>
      <c r="Q1072" s="6">
        <v>4.37</v>
      </c>
      <c r="R1072" s="2">
        <v>111870</v>
      </c>
      <c r="S1072" s="2">
        <v>0</v>
      </c>
      <c r="T1072" s="7">
        <v>0</v>
      </c>
      <c r="U1072" s="8">
        <v>13.11</v>
      </c>
      <c r="V1072" s="2">
        <v>11396534</v>
      </c>
      <c r="W1072" s="3" t="s">
        <v>72</v>
      </c>
      <c r="X1072" s="3" t="s">
        <v>48</v>
      </c>
      <c r="Y1072" s="3" t="s">
        <v>73</v>
      </c>
      <c r="Z1072" s="3" t="s">
        <v>74</v>
      </c>
      <c r="AA1072" s="3" t="s">
        <v>51</v>
      </c>
      <c r="AB1072" s="3" t="s">
        <v>52</v>
      </c>
      <c r="AC1072" s="3" t="s">
        <v>75</v>
      </c>
    </row>
    <row r="1073" spans="1:29" x14ac:dyDescent="0.25">
      <c r="A1073" t="str">
        <f>VLOOKUP(AC1073,'CORRELAÇÃO UNIDADES'!A:B,2,0)</f>
        <v>PROINFRA</v>
      </c>
      <c r="B1073">
        <f t="shared" si="16"/>
        <v>4</v>
      </c>
      <c r="C1073" s="2">
        <v>658733290</v>
      </c>
      <c r="D1073" s="2">
        <v>109978</v>
      </c>
      <c r="E1073" s="3" t="s">
        <v>39</v>
      </c>
      <c r="F1073" s="4">
        <v>43927.418244247689</v>
      </c>
      <c r="G1073" s="3" t="s">
        <v>142</v>
      </c>
      <c r="H1073" s="3" t="s">
        <v>41</v>
      </c>
      <c r="I1073" s="3" t="s">
        <v>136</v>
      </c>
      <c r="J1073" s="3" t="s">
        <v>43</v>
      </c>
      <c r="K1073" s="2">
        <v>2011</v>
      </c>
      <c r="L1073" s="2">
        <v>395326</v>
      </c>
      <c r="M1073" s="3" t="s">
        <v>463</v>
      </c>
      <c r="N1073" s="3" t="s">
        <v>45</v>
      </c>
      <c r="O1073" s="3" t="s">
        <v>84</v>
      </c>
      <c r="P1073" s="5">
        <v>3</v>
      </c>
      <c r="Q1073" s="6">
        <v>4.37</v>
      </c>
      <c r="R1073" s="2">
        <v>111870</v>
      </c>
      <c r="S1073" s="2">
        <v>0</v>
      </c>
      <c r="T1073" s="7">
        <v>0</v>
      </c>
      <c r="U1073" s="8">
        <v>13.11</v>
      </c>
      <c r="V1073" s="2">
        <v>11396534</v>
      </c>
      <c r="W1073" s="3" t="s">
        <v>72</v>
      </c>
      <c r="X1073" s="3" t="s">
        <v>48</v>
      </c>
      <c r="Y1073" s="3" t="s">
        <v>73</v>
      </c>
      <c r="Z1073" s="3" t="s">
        <v>74</v>
      </c>
      <c r="AA1073" s="3" t="s">
        <v>51</v>
      </c>
      <c r="AB1073" s="3" t="s">
        <v>52</v>
      </c>
      <c r="AC1073" s="3" t="s">
        <v>75</v>
      </c>
    </row>
    <row r="1074" spans="1:29" x14ac:dyDescent="0.25">
      <c r="A1074" t="str">
        <f>VLOOKUP(AC1074,'CORRELAÇÃO UNIDADES'!A:B,2,0)</f>
        <v>DTCC</v>
      </c>
      <c r="B1074">
        <f t="shared" si="16"/>
        <v>4</v>
      </c>
      <c r="C1074" s="2">
        <v>658767838</v>
      </c>
      <c r="D1074" s="2">
        <v>109978</v>
      </c>
      <c r="E1074" s="3" t="s">
        <v>39</v>
      </c>
      <c r="F1074" s="4">
        <v>43927.565711030089</v>
      </c>
      <c r="G1074" s="3" t="s">
        <v>222</v>
      </c>
      <c r="H1074" s="3" t="s">
        <v>41</v>
      </c>
      <c r="I1074" s="3" t="s">
        <v>65</v>
      </c>
      <c r="J1074" s="3" t="s">
        <v>223</v>
      </c>
      <c r="K1074" s="2">
        <v>2009</v>
      </c>
      <c r="L1074" s="2">
        <v>2042196</v>
      </c>
      <c r="M1074" s="3" t="s">
        <v>679</v>
      </c>
      <c r="N1074" s="3" t="s">
        <v>45</v>
      </c>
      <c r="O1074" s="3" t="s">
        <v>84</v>
      </c>
      <c r="P1074" s="5">
        <v>29.9</v>
      </c>
      <c r="Q1074" s="6">
        <v>4.5</v>
      </c>
      <c r="R1074" s="2">
        <v>92515</v>
      </c>
      <c r="S1074" s="2">
        <v>232</v>
      </c>
      <c r="T1074" s="7">
        <v>7.76</v>
      </c>
      <c r="U1074" s="8">
        <v>134.49</v>
      </c>
      <c r="V1074" s="2">
        <v>9895191</v>
      </c>
      <c r="W1074" s="3" t="s">
        <v>47</v>
      </c>
      <c r="X1074" s="3" t="s">
        <v>48</v>
      </c>
      <c r="Y1074" s="3" t="s">
        <v>49</v>
      </c>
      <c r="Z1074" s="3" t="s">
        <v>50</v>
      </c>
      <c r="AA1074" s="3" t="s">
        <v>51</v>
      </c>
      <c r="AB1074" s="3" t="s">
        <v>52</v>
      </c>
      <c r="AC1074" s="3" t="s">
        <v>53</v>
      </c>
    </row>
    <row r="1075" spans="1:29" x14ac:dyDescent="0.25">
      <c r="A1075" t="str">
        <f>VLOOKUP(AC1075,'CORRELAÇÃO UNIDADES'!A:B,2,0)</f>
        <v>DTCC</v>
      </c>
      <c r="B1075">
        <f t="shared" si="16"/>
        <v>4</v>
      </c>
      <c r="C1075" s="2">
        <v>658773681</v>
      </c>
      <c r="D1075" s="2">
        <v>109978</v>
      </c>
      <c r="E1075" s="3" t="s">
        <v>39</v>
      </c>
      <c r="F1075" s="4">
        <v>43927.600989120372</v>
      </c>
      <c r="G1075" s="3" t="s">
        <v>115</v>
      </c>
      <c r="H1075" s="3" t="s">
        <v>41</v>
      </c>
      <c r="I1075" s="3" t="s">
        <v>116</v>
      </c>
      <c r="J1075" s="3" t="s">
        <v>43</v>
      </c>
      <c r="K1075" s="2">
        <v>2007</v>
      </c>
      <c r="L1075" s="2">
        <v>140502</v>
      </c>
      <c r="M1075" s="3" t="s">
        <v>464</v>
      </c>
      <c r="N1075" s="3" t="s">
        <v>45</v>
      </c>
      <c r="O1075" s="3" t="s">
        <v>61</v>
      </c>
      <c r="P1075" s="5">
        <v>73</v>
      </c>
      <c r="Q1075" s="6">
        <v>3.7</v>
      </c>
      <c r="R1075" s="2">
        <v>317610</v>
      </c>
      <c r="S1075" s="2">
        <v>737</v>
      </c>
      <c r="T1075" s="7">
        <v>10.1</v>
      </c>
      <c r="U1075" s="8">
        <v>270.02999999999997</v>
      </c>
      <c r="V1075" s="2">
        <v>9895191</v>
      </c>
      <c r="W1075" s="3" t="s">
        <v>47</v>
      </c>
      <c r="X1075" s="3" t="s">
        <v>48</v>
      </c>
      <c r="Y1075" s="3" t="s">
        <v>49</v>
      </c>
      <c r="Z1075" s="3" t="s">
        <v>50</v>
      </c>
      <c r="AA1075" s="3" t="s">
        <v>51</v>
      </c>
      <c r="AB1075" s="3" t="s">
        <v>52</v>
      </c>
      <c r="AC1075" s="3" t="s">
        <v>53</v>
      </c>
    </row>
    <row r="1076" spans="1:29" x14ac:dyDescent="0.25">
      <c r="A1076" t="str">
        <f>VLOOKUP(AC1076,'CORRELAÇÃO UNIDADES'!A:B,2,0)</f>
        <v>DTCC</v>
      </c>
      <c r="B1076">
        <f t="shared" si="16"/>
        <v>4</v>
      </c>
      <c r="C1076" s="2">
        <v>658819467</v>
      </c>
      <c r="D1076" s="2">
        <v>109978</v>
      </c>
      <c r="E1076" s="3" t="s">
        <v>39</v>
      </c>
      <c r="F1076" s="4">
        <v>43927.801156365742</v>
      </c>
      <c r="G1076" s="3" t="s">
        <v>160</v>
      </c>
      <c r="H1076" s="3" t="s">
        <v>41</v>
      </c>
      <c r="I1076" s="3" t="s">
        <v>161</v>
      </c>
      <c r="J1076" s="3" t="s">
        <v>43</v>
      </c>
      <c r="K1076" s="2">
        <v>2014</v>
      </c>
      <c r="L1076" s="2">
        <v>1810957</v>
      </c>
      <c r="M1076" s="3" t="s">
        <v>380</v>
      </c>
      <c r="N1076" s="3" t="s">
        <v>45</v>
      </c>
      <c r="O1076" s="3" t="s">
        <v>84</v>
      </c>
      <c r="P1076" s="5">
        <v>22.23</v>
      </c>
      <c r="Q1076" s="6">
        <v>4.5</v>
      </c>
      <c r="R1076" s="2">
        <v>123650</v>
      </c>
      <c r="S1076" s="2">
        <v>153</v>
      </c>
      <c r="T1076" s="7">
        <v>6.88</v>
      </c>
      <c r="U1076" s="8">
        <v>100</v>
      </c>
      <c r="V1076" s="2">
        <v>9895191</v>
      </c>
      <c r="W1076" s="3" t="s">
        <v>47</v>
      </c>
      <c r="X1076" s="3" t="s">
        <v>48</v>
      </c>
      <c r="Y1076" s="3" t="s">
        <v>49</v>
      </c>
      <c r="Z1076" s="3" t="s">
        <v>50</v>
      </c>
      <c r="AA1076" s="3" t="s">
        <v>51</v>
      </c>
      <c r="AB1076" s="3" t="s">
        <v>52</v>
      </c>
      <c r="AC1076" s="3" t="s">
        <v>53</v>
      </c>
    </row>
    <row r="1077" spans="1:29" x14ac:dyDescent="0.25">
      <c r="A1077" t="str">
        <f>VLOOKUP(AC1077,'CORRELAÇÃO UNIDADES'!A:B,2,0)</f>
        <v>PROINFRA</v>
      </c>
      <c r="B1077">
        <f t="shared" si="16"/>
        <v>4</v>
      </c>
      <c r="C1077" s="2">
        <v>658819562</v>
      </c>
      <c r="D1077" s="2">
        <v>109978</v>
      </c>
      <c r="E1077" s="3" t="s">
        <v>39</v>
      </c>
      <c r="F1077" s="4">
        <v>43927.802110104167</v>
      </c>
      <c r="G1077" s="3" t="s">
        <v>95</v>
      </c>
      <c r="H1077" s="3" t="s">
        <v>41</v>
      </c>
      <c r="I1077" s="3" t="s">
        <v>81</v>
      </c>
      <c r="J1077" s="3" t="s">
        <v>96</v>
      </c>
      <c r="K1077" s="2">
        <v>2014</v>
      </c>
      <c r="L1077" s="2">
        <v>1810957</v>
      </c>
      <c r="M1077" s="3" t="s">
        <v>380</v>
      </c>
      <c r="N1077" s="3" t="s">
        <v>45</v>
      </c>
      <c r="O1077" s="3" t="s">
        <v>84</v>
      </c>
      <c r="P1077" s="5">
        <v>6.04</v>
      </c>
      <c r="Q1077" s="6">
        <v>4.5</v>
      </c>
      <c r="R1077" s="2">
        <v>76535</v>
      </c>
      <c r="S1077" s="2">
        <v>239</v>
      </c>
      <c r="T1077" s="7">
        <v>39.57</v>
      </c>
      <c r="U1077" s="8">
        <v>27.17</v>
      </c>
      <c r="V1077" s="2">
        <v>9895191</v>
      </c>
      <c r="W1077" s="3" t="s">
        <v>47</v>
      </c>
      <c r="X1077" s="3" t="s">
        <v>48</v>
      </c>
      <c r="Y1077" s="3" t="s">
        <v>49</v>
      </c>
      <c r="Z1077" s="3" t="s">
        <v>50</v>
      </c>
      <c r="AA1077" s="3" t="s">
        <v>51</v>
      </c>
      <c r="AB1077" s="3" t="s">
        <v>52</v>
      </c>
      <c r="AC1077" s="3" t="s">
        <v>85</v>
      </c>
    </row>
    <row r="1078" spans="1:29" x14ac:dyDescent="0.25">
      <c r="A1078" t="str">
        <f>VLOOKUP(AC1078,'CORRELAÇÃO UNIDADES'!A:B,2,0)</f>
        <v>PROINFRA</v>
      </c>
      <c r="B1078">
        <f t="shared" si="16"/>
        <v>4</v>
      </c>
      <c r="C1078" s="2">
        <v>658820871</v>
      </c>
      <c r="D1078" s="2">
        <v>109978</v>
      </c>
      <c r="E1078" s="3" t="s">
        <v>39</v>
      </c>
      <c r="F1078" s="4">
        <v>43927.804797488425</v>
      </c>
      <c r="G1078" s="3" t="s">
        <v>264</v>
      </c>
      <c r="H1078" s="3" t="s">
        <v>41</v>
      </c>
      <c r="I1078" s="3" t="s">
        <v>81</v>
      </c>
      <c r="J1078" s="3" t="s">
        <v>265</v>
      </c>
      <c r="K1078" s="2">
        <v>2014</v>
      </c>
      <c r="L1078" s="2">
        <v>1810957</v>
      </c>
      <c r="M1078" s="3" t="s">
        <v>380</v>
      </c>
      <c r="N1078" s="3" t="s">
        <v>45</v>
      </c>
      <c r="O1078" s="3" t="s">
        <v>84</v>
      </c>
      <c r="P1078" s="5">
        <v>6.54</v>
      </c>
      <c r="Q1078" s="6">
        <v>4.5</v>
      </c>
      <c r="R1078" s="2">
        <v>80279</v>
      </c>
      <c r="S1078" s="2">
        <v>288</v>
      </c>
      <c r="T1078" s="7">
        <v>44.04</v>
      </c>
      <c r="U1078" s="8">
        <v>29.42</v>
      </c>
      <c r="V1078" s="2">
        <v>9895191</v>
      </c>
      <c r="W1078" s="3" t="s">
        <v>47</v>
      </c>
      <c r="X1078" s="3" t="s">
        <v>48</v>
      </c>
      <c r="Y1078" s="3" t="s">
        <v>49</v>
      </c>
      <c r="Z1078" s="3" t="s">
        <v>50</v>
      </c>
      <c r="AA1078" s="3" t="s">
        <v>51</v>
      </c>
      <c r="AB1078" s="3" t="s">
        <v>52</v>
      </c>
      <c r="AC1078" s="3" t="s">
        <v>85</v>
      </c>
    </row>
    <row r="1079" spans="1:29" x14ac:dyDescent="0.25">
      <c r="A1079" t="str">
        <f>VLOOKUP(AC1079,'CORRELAÇÃO UNIDADES'!A:B,2,0)</f>
        <v>DTCC</v>
      </c>
      <c r="B1079">
        <f t="shared" si="16"/>
        <v>4</v>
      </c>
      <c r="C1079" s="2">
        <v>658858254</v>
      </c>
      <c r="D1079" s="2">
        <v>109978</v>
      </c>
      <c r="E1079" s="3" t="s">
        <v>39</v>
      </c>
      <c r="F1079" s="4">
        <v>43928.364189305554</v>
      </c>
      <c r="G1079" s="3" t="s">
        <v>171</v>
      </c>
      <c r="H1079" s="3" t="s">
        <v>41</v>
      </c>
      <c r="I1079" s="3" t="s">
        <v>172</v>
      </c>
      <c r="J1079" s="3" t="s">
        <v>173</v>
      </c>
      <c r="K1079" s="2">
        <v>1976</v>
      </c>
      <c r="L1079" s="2">
        <v>2042107</v>
      </c>
      <c r="M1079" s="3" t="s">
        <v>315</v>
      </c>
      <c r="N1079" s="3" t="s">
        <v>45</v>
      </c>
      <c r="O1079" s="3" t="s">
        <v>61</v>
      </c>
      <c r="P1079" s="5">
        <v>113.55</v>
      </c>
      <c r="Q1079" s="6">
        <v>3.7</v>
      </c>
      <c r="R1079" s="2">
        <v>58447</v>
      </c>
      <c r="S1079" s="2">
        <v>128</v>
      </c>
      <c r="T1079" s="7">
        <v>1.1299999999999999</v>
      </c>
      <c r="U1079" s="8">
        <v>420.02</v>
      </c>
      <c r="V1079" s="2">
        <v>9895191</v>
      </c>
      <c r="W1079" s="3" t="s">
        <v>47</v>
      </c>
      <c r="X1079" s="3" t="s">
        <v>48</v>
      </c>
      <c r="Y1079" s="3" t="s">
        <v>49</v>
      </c>
      <c r="Z1079" s="3" t="s">
        <v>50</v>
      </c>
      <c r="AA1079" s="3" t="s">
        <v>51</v>
      </c>
      <c r="AB1079" s="3" t="s">
        <v>52</v>
      </c>
      <c r="AC1079" s="3" t="s">
        <v>53</v>
      </c>
    </row>
    <row r="1080" spans="1:29" x14ac:dyDescent="0.25">
      <c r="A1080" t="str">
        <f>VLOOKUP(AC1080,'CORRELAÇÃO UNIDADES'!A:B,2,0)</f>
        <v>PROINFRA</v>
      </c>
      <c r="B1080">
        <f t="shared" si="16"/>
        <v>4</v>
      </c>
      <c r="C1080" s="2">
        <v>658993387</v>
      </c>
      <c r="D1080" s="2">
        <v>109978</v>
      </c>
      <c r="E1080" s="3" t="s">
        <v>39</v>
      </c>
      <c r="F1080" s="4">
        <v>43929.362836458335</v>
      </c>
      <c r="G1080" s="3" t="s">
        <v>146</v>
      </c>
      <c r="H1080" s="3" t="s">
        <v>41</v>
      </c>
      <c r="I1080" s="3" t="s">
        <v>131</v>
      </c>
      <c r="J1080" s="3" t="s">
        <v>43</v>
      </c>
      <c r="K1080" s="2">
        <v>2016</v>
      </c>
      <c r="L1080" s="2">
        <v>395326</v>
      </c>
      <c r="M1080" s="3" t="s">
        <v>463</v>
      </c>
      <c r="N1080" s="3" t="s">
        <v>45</v>
      </c>
      <c r="O1080" s="3" t="s">
        <v>84</v>
      </c>
      <c r="P1080" s="5">
        <v>3</v>
      </c>
      <c r="Q1080" s="6">
        <v>4.37</v>
      </c>
      <c r="R1080" s="2">
        <v>111875</v>
      </c>
      <c r="S1080" s="2">
        <v>5</v>
      </c>
      <c r="T1080" s="7">
        <v>1.67</v>
      </c>
      <c r="U1080" s="8">
        <v>13.11</v>
      </c>
      <c r="V1080" s="2">
        <v>11396534</v>
      </c>
      <c r="W1080" s="3" t="s">
        <v>72</v>
      </c>
      <c r="X1080" s="3" t="s">
        <v>48</v>
      </c>
      <c r="Y1080" s="3" t="s">
        <v>73</v>
      </c>
      <c r="Z1080" s="3" t="s">
        <v>74</v>
      </c>
      <c r="AA1080" s="3" t="s">
        <v>51</v>
      </c>
      <c r="AB1080" s="3" t="s">
        <v>52</v>
      </c>
      <c r="AC1080" s="3" t="s">
        <v>75</v>
      </c>
    </row>
    <row r="1081" spans="1:29" x14ac:dyDescent="0.25">
      <c r="A1081" t="str">
        <f>VLOOKUP(AC1081,'CORRELAÇÃO UNIDADES'!A:B,2,0)</f>
        <v>PROINFRA</v>
      </c>
      <c r="B1081">
        <f t="shared" si="16"/>
        <v>4</v>
      </c>
      <c r="C1081" s="2">
        <v>658993521</v>
      </c>
      <c r="D1081" s="2">
        <v>109978</v>
      </c>
      <c r="E1081" s="3" t="s">
        <v>39</v>
      </c>
      <c r="F1081" s="4">
        <v>43929.363390462961</v>
      </c>
      <c r="G1081" s="3" t="s">
        <v>148</v>
      </c>
      <c r="H1081" s="3" t="s">
        <v>41</v>
      </c>
      <c r="I1081" s="3" t="s">
        <v>131</v>
      </c>
      <c r="J1081" s="3" t="s">
        <v>43</v>
      </c>
      <c r="K1081" s="2">
        <v>2012</v>
      </c>
      <c r="L1081" s="2">
        <v>395326</v>
      </c>
      <c r="M1081" s="3" t="s">
        <v>463</v>
      </c>
      <c r="N1081" s="3" t="s">
        <v>45</v>
      </c>
      <c r="O1081" s="3" t="s">
        <v>84</v>
      </c>
      <c r="P1081" s="5">
        <v>3</v>
      </c>
      <c r="Q1081" s="6">
        <v>4.37</v>
      </c>
      <c r="R1081" s="2">
        <v>111875</v>
      </c>
      <c r="S1081" s="2">
        <v>5</v>
      </c>
      <c r="T1081" s="7">
        <v>1.67</v>
      </c>
      <c r="U1081" s="8">
        <v>13.11</v>
      </c>
      <c r="V1081" s="2">
        <v>11396534</v>
      </c>
      <c r="W1081" s="3" t="s">
        <v>72</v>
      </c>
      <c r="X1081" s="3" t="s">
        <v>48</v>
      </c>
      <c r="Y1081" s="3" t="s">
        <v>73</v>
      </c>
      <c r="Z1081" s="3" t="s">
        <v>74</v>
      </c>
      <c r="AA1081" s="3" t="s">
        <v>51</v>
      </c>
      <c r="AB1081" s="3" t="s">
        <v>52</v>
      </c>
      <c r="AC1081" s="3" t="s">
        <v>75</v>
      </c>
    </row>
    <row r="1082" spans="1:29" x14ac:dyDescent="0.25">
      <c r="A1082" t="str">
        <f>VLOOKUP(AC1082,'CORRELAÇÃO UNIDADES'!A:B,2,0)</f>
        <v>PROINFRA</v>
      </c>
      <c r="B1082">
        <f t="shared" si="16"/>
        <v>4</v>
      </c>
      <c r="C1082" s="2">
        <v>658993692</v>
      </c>
      <c r="D1082" s="2">
        <v>109978</v>
      </c>
      <c r="E1082" s="3" t="s">
        <v>39</v>
      </c>
      <c r="F1082" s="4">
        <v>43929.364082361113</v>
      </c>
      <c r="G1082" s="3" t="s">
        <v>144</v>
      </c>
      <c r="H1082" s="3" t="s">
        <v>41</v>
      </c>
      <c r="I1082" s="3" t="s">
        <v>136</v>
      </c>
      <c r="J1082" s="3" t="s">
        <v>43</v>
      </c>
      <c r="K1082" s="2">
        <v>2011</v>
      </c>
      <c r="L1082" s="2">
        <v>395326</v>
      </c>
      <c r="M1082" s="3" t="s">
        <v>463</v>
      </c>
      <c r="N1082" s="3" t="s">
        <v>45</v>
      </c>
      <c r="O1082" s="3" t="s">
        <v>84</v>
      </c>
      <c r="P1082" s="5">
        <v>3</v>
      </c>
      <c r="Q1082" s="6">
        <v>4.37</v>
      </c>
      <c r="R1082" s="2">
        <v>111875</v>
      </c>
      <c r="S1082" s="2">
        <v>5</v>
      </c>
      <c r="T1082" s="7">
        <v>1.67</v>
      </c>
      <c r="U1082" s="8">
        <v>13.11</v>
      </c>
      <c r="V1082" s="2">
        <v>11396534</v>
      </c>
      <c r="W1082" s="3" t="s">
        <v>72</v>
      </c>
      <c r="X1082" s="3" t="s">
        <v>48</v>
      </c>
      <c r="Y1082" s="3" t="s">
        <v>73</v>
      </c>
      <c r="Z1082" s="3" t="s">
        <v>74</v>
      </c>
      <c r="AA1082" s="3" t="s">
        <v>51</v>
      </c>
      <c r="AB1082" s="3" t="s">
        <v>52</v>
      </c>
      <c r="AC1082" s="3" t="s">
        <v>75</v>
      </c>
    </row>
    <row r="1083" spans="1:29" x14ac:dyDescent="0.25">
      <c r="A1083" t="str">
        <f>VLOOKUP(AC1083,'CORRELAÇÃO UNIDADES'!A:B,2,0)</f>
        <v>PROINFRA</v>
      </c>
      <c r="B1083">
        <f t="shared" si="16"/>
        <v>4</v>
      </c>
      <c r="C1083" s="2">
        <v>658989783</v>
      </c>
      <c r="D1083" s="2">
        <v>109978</v>
      </c>
      <c r="E1083" s="3" t="s">
        <v>39</v>
      </c>
      <c r="F1083" s="4">
        <v>43929.36467761574</v>
      </c>
      <c r="G1083" s="3" t="s">
        <v>138</v>
      </c>
      <c r="H1083" s="3" t="s">
        <v>41</v>
      </c>
      <c r="I1083" s="3" t="s">
        <v>131</v>
      </c>
      <c r="J1083" s="3" t="s">
        <v>43</v>
      </c>
      <c r="K1083" s="2">
        <v>2016</v>
      </c>
      <c r="L1083" s="2">
        <v>395326</v>
      </c>
      <c r="M1083" s="3" t="s">
        <v>463</v>
      </c>
      <c r="N1083" s="3" t="s">
        <v>45</v>
      </c>
      <c r="O1083" s="3" t="s">
        <v>84</v>
      </c>
      <c r="P1083" s="5">
        <v>3</v>
      </c>
      <c r="Q1083" s="6">
        <v>4.37</v>
      </c>
      <c r="R1083" s="2">
        <v>111875</v>
      </c>
      <c r="S1083" s="2">
        <v>5</v>
      </c>
      <c r="T1083" s="7">
        <v>1.67</v>
      </c>
      <c r="U1083" s="8">
        <v>13.11</v>
      </c>
      <c r="V1083" s="2">
        <v>11396534</v>
      </c>
      <c r="W1083" s="3" t="s">
        <v>72</v>
      </c>
      <c r="X1083" s="3" t="s">
        <v>48</v>
      </c>
      <c r="Y1083" s="3" t="s">
        <v>73</v>
      </c>
      <c r="Z1083" s="3" t="s">
        <v>74</v>
      </c>
      <c r="AA1083" s="3" t="s">
        <v>51</v>
      </c>
      <c r="AB1083" s="3" t="s">
        <v>52</v>
      </c>
      <c r="AC1083" s="3" t="s">
        <v>75</v>
      </c>
    </row>
    <row r="1084" spans="1:29" x14ac:dyDescent="0.25">
      <c r="A1084" t="str">
        <f>VLOOKUP(AC1084,'CORRELAÇÃO UNIDADES'!A:B,2,0)</f>
        <v>PROINFRA</v>
      </c>
      <c r="B1084">
        <f t="shared" si="16"/>
        <v>4</v>
      </c>
      <c r="C1084" s="2">
        <v>658988391</v>
      </c>
      <c r="D1084" s="2">
        <v>109978</v>
      </c>
      <c r="E1084" s="3" t="s">
        <v>39</v>
      </c>
      <c r="F1084" s="4">
        <v>43929.365411805557</v>
      </c>
      <c r="G1084" s="3" t="s">
        <v>150</v>
      </c>
      <c r="H1084" s="3" t="s">
        <v>41</v>
      </c>
      <c r="I1084" s="3" t="s">
        <v>131</v>
      </c>
      <c r="J1084" s="3" t="s">
        <v>43</v>
      </c>
      <c r="K1084" s="2">
        <v>2016</v>
      </c>
      <c r="L1084" s="2">
        <v>395326</v>
      </c>
      <c r="M1084" s="3" t="s">
        <v>463</v>
      </c>
      <c r="N1084" s="3" t="s">
        <v>45</v>
      </c>
      <c r="O1084" s="3" t="s">
        <v>84</v>
      </c>
      <c r="P1084" s="5">
        <v>3</v>
      </c>
      <c r="Q1084" s="6">
        <v>4.37</v>
      </c>
      <c r="R1084" s="2">
        <v>111875</v>
      </c>
      <c r="S1084" s="2">
        <v>5</v>
      </c>
      <c r="T1084" s="7">
        <v>1.67</v>
      </c>
      <c r="U1084" s="8">
        <v>13.11</v>
      </c>
      <c r="V1084" s="2">
        <v>11396534</v>
      </c>
      <c r="W1084" s="3" t="s">
        <v>72</v>
      </c>
      <c r="X1084" s="3" t="s">
        <v>48</v>
      </c>
      <c r="Y1084" s="3" t="s">
        <v>73</v>
      </c>
      <c r="Z1084" s="3" t="s">
        <v>74</v>
      </c>
      <c r="AA1084" s="3" t="s">
        <v>51</v>
      </c>
      <c r="AB1084" s="3" t="s">
        <v>52</v>
      </c>
      <c r="AC1084" s="3" t="s">
        <v>75</v>
      </c>
    </row>
    <row r="1085" spans="1:29" x14ac:dyDescent="0.25">
      <c r="A1085" t="str">
        <f>VLOOKUP(AC1085,'CORRELAÇÃO UNIDADES'!A:B,2,0)</f>
        <v>PROINFRA</v>
      </c>
      <c r="B1085">
        <f t="shared" si="16"/>
        <v>4</v>
      </c>
      <c r="C1085" s="2">
        <v>658988533</v>
      </c>
      <c r="D1085" s="2">
        <v>109978</v>
      </c>
      <c r="E1085" s="3" t="s">
        <v>39</v>
      </c>
      <c r="F1085" s="4">
        <v>43929.366014305553</v>
      </c>
      <c r="G1085" s="3" t="s">
        <v>142</v>
      </c>
      <c r="H1085" s="3" t="s">
        <v>41</v>
      </c>
      <c r="I1085" s="3" t="s">
        <v>136</v>
      </c>
      <c r="J1085" s="3" t="s">
        <v>43</v>
      </c>
      <c r="K1085" s="2">
        <v>2011</v>
      </c>
      <c r="L1085" s="2">
        <v>395326</v>
      </c>
      <c r="M1085" s="3" t="s">
        <v>463</v>
      </c>
      <c r="N1085" s="3" t="s">
        <v>45</v>
      </c>
      <c r="O1085" s="3" t="s">
        <v>84</v>
      </c>
      <c r="P1085" s="5">
        <v>3</v>
      </c>
      <c r="Q1085" s="6">
        <v>4.37</v>
      </c>
      <c r="R1085" s="2">
        <v>111875</v>
      </c>
      <c r="S1085" s="2">
        <v>5</v>
      </c>
      <c r="T1085" s="7">
        <v>1.67</v>
      </c>
      <c r="U1085" s="8">
        <v>13.11</v>
      </c>
      <c r="V1085" s="2">
        <v>11396534</v>
      </c>
      <c r="W1085" s="3" t="s">
        <v>72</v>
      </c>
      <c r="X1085" s="3" t="s">
        <v>48</v>
      </c>
      <c r="Y1085" s="3" t="s">
        <v>73</v>
      </c>
      <c r="Z1085" s="3" t="s">
        <v>74</v>
      </c>
      <c r="AA1085" s="3" t="s">
        <v>51</v>
      </c>
      <c r="AB1085" s="3" t="s">
        <v>52</v>
      </c>
      <c r="AC1085" s="3" t="s">
        <v>75</v>
      </c>
    </row>
    <row r="1086" spans="1:29" x14ac:dyDescent="0.25">
      <c r="A1086" t="str">
        <f>VLOOKUP(AC1086,'CORRELAÇÃO UNIDADES'!A:B,2,0)</f>
        <v>PROINFRA</v>
      </c>
      <c r="B1086">
        <f t="shared" si="16"/>
        <v>4</v>
      </c>
      <c r="C1086" s="2">
        <v>658988641</v>
      </c>
      <c r="D1086" s="2">
        <v>109978</v>
      </c>
      <c r="E1086" s="3" t="s">
        <v>39</v>
      </c>
      <c r="F1086" s="4">
        <v>43929.366468437503</v>
      </c>
      <c r="G1086" s="3" t="s">
        <v>140</v>
      </c>
      <c r="H1086" s="3" t="s">
        <v>41</v>
      </c>
      <c r="I1086" s="3" t="s">
        <v>131</v>
      </c>
      <c r="J1086" s="3" t="s">
        <v>43</v>
      </c>
      <c r="K1086" s="2">
        <v>2012</v>
      </c>
      <c r="L1086" s="2">
        <v>395326</v>
      </c>
      <c r="M1086" s="3" t="s">
        <v>463</v>
      </c>
      <c r="N1086" s="3" t="s">
        <v>45</v>
      </c>
      <c r="O1086" s="3" t="s">
        <v>84</v>
      </c>
      <c r="P1086" s="5">
        <v>3</v>
      </c>
      <c r="Q1086" s="6">
        <v>4.37</v>
      </c>
      <c r="R1086" s="2">
        <v>111875</v>
      </c>
      <c r="S1086" s="2">
        <v>5</v>
      </c>
      <c r="T1086" s="7">
        <v>1.67</v>
      </c>
      <c r="U1086" s="8">
        <v>13.11</v>
      </c>
      <c r="V1086" s="2">
        <v>11396534</v>
      </c>
      <c r="W1086" s="3" t="s">
        <v>72</v>
      </c>
      <c r="X1086" s="3" t="s">
        <v>48</v>
      </c>
      <c r="Y1086" s="3" t="s">
        <v>73</v>
      </c>
      <c r="Z1086" s="3" t="s">
        <v>74</v>
      </c>
      <c r="AA1086" s="3" t="s">
        <v>51</v>
      </c>
      <c r="AB1086" s="3" t="s">
        <v>52</v>
      </c>
      <c r="AC1086" s="3" t="s">
        <v>75</v>
      </c>
    </row>
    <row r="1087" spans="1:29" x14ac:dyDescent="0.25">
      <c r="A1087" t="str">
        <f>VLOOKUP(AC1087,'CORRELAÇÃO UNIDADES'!A:B,2,0)</f>
        <v>PROINFRA</v>
      </c>
      <c r="B1087">
        <f t="shared" si="16"/>
        <v>4</v>
      </c>
      <c r="C1087" s="2">
        <v>658988732</v>
      </c>
      <c r="D1087" s="2">
        <v>109978</v>
      </c>
      <c r="E1087" s="3" t="s">
        <v>39</v>
      </c>
      <c r="F1087" s="4">
        <v>43929.366898333334</v>
      </c>
      <c r="G1087" s="3" t="s">
        <v>130</v>
      </c>
      <c r="H1087" s="3" t="s">
        <v>41</v>
      </c>
      <c r="I1087" s="3" t="s">
        <v>131</v>
      </c>
      <c r="J1087" s="3" t="s">
        <v>43</v>
      </c>
      <c r="K1087" s="2">
        <v>2012</v>
      </c>
      <c r="L1087" s="2">
        <v>395326</v>
      </c>
      <c r="M1087" s="3" t="s">
        <v>463</v>
      </c>
      <c r="N1087" s="3" t="s">
        <v>45</v>
      </c>
      <c r="O1087" s="3" t="s">
        <v>84</v>
      </c>
      <c r="P1087" s="5">
        <v>3</v>
      </c>
      <c r="Q1087" s="6">
        <v>4.37</v>
      </c>
      <c r="R1087" s="2">
        <v>111875</v>
      </c>
      <c r="S1087" s="2">
        <v>5</v>
      </c>
      <c r="T1087" s="7">
        <v>1.67</v>
      </c>
      <c r="U1087" s="8">
        <v>13.11</v>
      </c>
      <c r="V1087" s="2">
        <v>11396534</v>
      </c>
      <c r="W1087" s="3" t="s">
        <v>72</v>
      </c>
      <c r="X1087" s="3" t="s">
        <v>48</v>
      </c>
      <c r="Y1087" s="3" t="s">
        <v>73</v>
      </c>
      <c r="Z1087" s="3" t="s">
        <v>74</v>
      </c>
      <c r="AA1087" s="3" t="s">
        <v>51</v>
      </c>
      <c r="AB1087" s="3" t="s">
        <v>52</v>
      </c>
      <c r="AC1087" s="3" t="s">
        <v>75</v>
      </c>
    </row>
    <row r="1088" spans="1:29" x14ac:dyDescent="0.25">
      <c r="A1088" t="str">
        <f>VLOOKUP(AC1088,'CORRELAÇÃO UNIDADES'!A:B,2,0)</f>
        <v>PROINFRA</v>
      </c>
      <c r="B1088">
        <f t="shared" si="16"/>
        <v>4</v>
      </c>
      <c r="C1088" s="2">
        <v>658988980</v>
      </c>
      <c r="D1088" s="2">
        <v>109978</v>
      </c>
      <c r="E1088" s="3" t="s">
        <v>39</v>
      </c>
      <c r="F1088" s="4">
        <v>43929.367353159723</v>
      </c>
      <c r="G1088" s="3" t="s">
        <v>135</v>
      </c>
      <c r="H1088" s="3" t="s">
        <v>41</v>
      </c>
      <c r="I1088" s="3" t="s">
        <v>136</v>
      </c>
      <c r="J1088" s="3" t="s">
        <v>43</v>
      </c>
      <c r="K1088" s="2">
        <v>2011</v>
      </c>
      <c r="L1088" s="2">
        <v>395326</v>
      </c>
      <c r="M1088" s="3" t="s">
        <v>463</v>
      </c>
      <c r="N1088" s="3" t="s">
        <v>45</v>
      </c>
      <c r="O1088" s="3" t="s">
        <v>84</v>
      </c>
      <c r="P1088" s="5">
        <v>3</v>
      </c>
      <c r="Q1088" s="6">
        <v>4.37</v>
      </c>
      <c r="R1088" s="2">
        <v>111875</v>
      </c>
      <c r="S1088" s="2">
        <v>5</v>
      </c>
      <c r="T1088" s="7">
        <v>1.67</v>
      </c>
      <c r="U1088" s="8">
        <v>13.11</v>
      </c>
      <c r="V1088" s="2">
        <v>11396534</v>
      </c>
      <c r="W1088" s="3" t="s">
        <v>72</v>
      </c>
      <c r="X1088" s="3" t="s">
        <v>48</v>
      </c>
      <c r="Y1088" s="3" t="s">
        <v>73</v>
      </c>
      <c r="Z1088" s="3" t="s">
        <v>74</v>
      </c>
      <c r="AA1088" s="3" t="s">
        <v>51</v>
      </c>
      <c r="AB1088" s="3" t="s">
        <v>52</v>
      </c>
      <c r="AC1088" s="3" t="s">
        <v>75</v>
      </c>
    </row>
    <row r="1089" spans="1:29" x14ac:dyDescent="0.25">
      <c r="A1089" t="str">
        <f>VLOOKUP(AC1089,'CORRELAÇÃO UNIDADES'!A:B,2,0)</f>
        <v>PROINFRA</v>
      </c>
      <c r="B1089">
        <f t="shared" si="16"/>
        <v>4</v>
      </c>
      <c r="C1089" s="2">
        <v>658994813</v>
      </c>
      <c r="D1089" s="2">
        <v>109978</v>
      </c>
      <c r="E1089" s="3" t="s">
        <v>39</v>
      </c>
      <c r="F1089" s="4">
        <v>43929.368219050928</v>
      </c>
      <c r="G1089" s="3" t="s">
        <v>152</v>
      </c>
      <c r="H1089" s="3" t="s">
        <v>41</v>
      </c>
      <c r="I1089" s="3" t="s">
        <v>131</v>
      </c>
      <c r="J1089" s="3" t="s">
        <v>43</v>
      </c>
      <c r="K1089" s="2">
        <v>2016</v>
      </c>
      <c r="L1089" s="2">
        <v>395326</v>
      </c>
      <c r="M1089" s="3" t="s">
        <v>463</v>
      </c>
      <c r="N1089" s="3" t="s">
        <v>45</v>
      </c>
      <c r="O1089" s="3" t="s">
        <v>84</v>
      </c>
      <c r="P1089" s="5">
        <v>3</v>
      </c>
      <c r="Q1089" s="6">
        <v>4.37</v>
      </c>
      <c r="R1089" s="2">
        <v>111875</v>
      </c>
      <c r="S1089" s="2">
        <v>5</v>
      </c>
      <c r="T1089" s="7">
        <v>1.67</v>
      </c>
      <c r="U1089" s="8">
        <v>13.11</v>
      </c>
      <c r="V1089" s="2">
        <v>11396534</v>
      </c>
      <c r="W1089" s="3" t="s">
        <v>72</v>
      </c>
      <c r="X1089" s="3" t="s">
        <v>48</v>
      </c>
      <c r="Y1089" s="3" t="s">
        <v>73</v>
      </c>
      <c r="Z1089" s="3" t="s">
        <v>74</v>
      </c>
      <c r="AA1089" s="3" t="s">
        <v>51</v>
      </c>
      <c r="AB1089" s="3" t="s">
        <v>52</v>
      </c>
      <c r="AC1089" s="3" t="s">
        <v>75</v>
      </c>
    </row>
    <row r="1090" spans="1:29" x14ac:dyDescent="0.25">
      <c r="A1090" t="str">
        <f>VLOOKUP(AC1090,'CORRELAÇÃO UNIDADES'!A:B,2,0)</f>
        <v>DTCC</v>
      </c>
      <c r="B1090">
        <f t="shared" si="16"/>
        <v>4</v>
      </c>
      <c r="C1090" s="2">
        <v>659031887</v>
      </c>
      <c r="D1090" s="2">
        <v>109978</v>
      </c>
      <c r="E1090" s="3" t="s">
        <v>39</v>
      </c>
      <c r="F1090" s="4">
        <v>43929.556908449071</v>
      </c>
      <c r="G1090" s="3" t="s">
        <v>64</v>
      </c>
      <c r="H1090" s="3" t="s">
        <v>41</v>
      </c>
      <c r="I1090" s="3" t="s">
        <v>65</v>
      </c>
      <c r="J1090" s="3" t="s">
        <v>43</v>
      </c>
      <c r="K1090" s="2">
        <v>2015</v>
      </c>
      <c r="L1090" s="2">
        <v>2041853</v>
      </c>
      <c r="M1090" s="3" t="s">
        <v>66</v>
      </c>
      <c r="N1090" s="3" t="s">
        <v>45</v>
      </c>
      <c r="O1090" s="3" t="s">
        <v>84</v>
      </c>
      <c r="P1090" s="5">
        <v>34.409999999999997</v>
      </c>
      <c r="Q1090" s="6">
        <v>4.3600000000000003</v>
      </c>
      <c r="R1090" s="2">
        <v>77420</v>
      </c>
      <c r="S1090" s="2">
        <v>225</v>
      </c>
      <c r="T1090" s="7">
        <v>6.54</v>
      </c>
      <c r="U1090" s="8">
        <v>150</v>
      </c>
      <c r="V1090" s="2">
        <v>9895191</v>
      </c>
      <c r="W1090" s="3" t="s">
        <v>47</v>
      </c>
      <c r="X1090" s="3" t="s">
        <v>48</v>
      </c>
      <c r="Y1090" s="3" t="s">
        <v>49</v>
      </c>
      <c r="Z1090" s="3" t="s">
        <v>50</v>
      </c>
      <c r="AA1090" s="3" t="s">
        <v>51</v>
      </c>
      <c r="AB1090" s="3" t="s">
        <v>52</v>
      </c>
      <c r="AC1090" s="3" t="s">
        <v>53</v>
      </c>
    </row>
    <row r="1091" spans="1:29" x14ac:dyDescent="0.25">
      <c r="A1091" t="str">
        <f>VLOOKUP(AC1091,'CORRELAÇÃO UNIDADES'!A:B,2,0)</f>
        <v>DTCC</v>
      </c>
      <c r="B1091">
        <f t="shared" ref="B1091:B1154" si="17">MONTH(F1091)</f>
        <v>4</v>
      </c>
      <c r="C1091" s="2">
        <v>659032990</v>
      </c>
      <c r="D1091" s="2">
        <v>109978</v>
      </c>
      <c r="E1091" s="3" t="s">
        <v>39</v>
      </c>
      <c r="F1091" s="4">
        <v>43929.564305208332</v>
      </c>
      <c r="G1091" s="3" t="s">
        <v>227</v>
      </c>
      <c r="H1091" s="3" t="s">
        <v>41</v>
      </c>
      <c r="I1091" s="3" t="s">
        <v>228</v>
      </c>
      <c r="J1091" s="3" t="s">
        <v>229</v>
      </c>
      <c r="K1091" s="2">
        <v>2009</v>
      </c>
      <c r="L1091" s="2">
        <v>2128212</v>
      </c>
      <c r="M1091" s="3" t="s">
        <v>71</v>
      </c>
      <c r="N1091" s="3" t="s">
        <v>45</v>
      </c>
      <c r="O1091" s="3" t="s">
        <v>84</v>
      </c>
      <c r="P1091" s="5">
        <v>34.32</v>
      </c>
      <c r="Q1091" s="6">
        <v>4.37</v>
      </c>
      <c r="R1091" s="2">
        <v>111312</v>
      </c>
      <c r="S1091" s="2">
        <v>215</v>
      </c>
      <c r="T1091" s="7">
        <v>6.26</v>
      </c>
      <c r="U1091" s="8">
        <v>150</v>
      </c>
      <c r="V1091" s="2">
        <v>11396534</v>
      </c>
      <c r="W1091" s="3" t="s">
        <v>72</v>
      </c>
      <c r="X1091" s="3" t="s">
        <v>48</v>
      </c>
      <c r="Y1091" s="3" t="s">
        <v>73</v>
      </c>
      <c r="Z1091" s="3" t="s">
        <v>74</v>
      </c>
      <c r="AA1091" s="3" t="s">
        <v>51</v>
      </c>
      <c r="AB1091" s="3" t="s">
        <v>52</v>
      </c>
      <c r="AC1091" s="3" t="s">
        <v>53</v>
      </c>
    </row>
    <row r="1092" spans="1:29" x14ac:dyDescent="0.25">
      <c r="A1092" t="str">
        <f>VLOOKUP(AC1092,'CORRELAÇÃO UNIDADES'!A:B,2,0)</f>
        <v>PROINFRA</v>
      </c>
      <c r="B1092">
        <f t="shared" si="17"/>
        <v>4</v>
      </c>
      <c r="C1092" s="2">
        <v>659043140</v>
      </c>
      <c r="D1092" s="2">
        <v>109978</v>
      </c>
      <c r="E1092" s="3" t="s">
        <v>39</v>
      </c>
      <c r="F1092" s="4">
        <v>43929.613703310184</v>
      </c>
      <c r="G1092" s="3" t="s">
        <v>183</v>
      </c>
      <c r="H1092" s="3" t="s">
        <v>41</v>
      </c>
      <c r="I1092" s="3" t="s">
        <v>81</v>
      </c>
      <c r="J1092" s="3" t="s">
        <v>184</v>
      </c>
      <c r="K1092" s="2">
        <v>2014</v>
      </c>
      <c r="L1092" s="2">
        <v>1810957</v>
      </c>
      <c r="M1092" s="3" t="s">
        <v>380</v>
      </c>
      <c r="N1092" s="3" t="s">
        <v>45</v>
      </c>
      <c r="O1092" s="3" t="s">
        <v>84</v>
      </c>
      <c r="P1092" s="5">
        <v>9.17</v>
      </c>
      <c r="Q1092" s="6">
        <v>4.3600000000000003</v>
      </c>
      <c r="R1092" s="2">
        <v>71700</v>
      </c>
      <c r="S1092" s="2">
        <v>200</v>
      </c>
      <c r="T1092" s="7">
        <v>21.81</v>
      </c>
      <c r="U1092" s="8">
        <v>40</v>
      </c>
      <c r="V1092" s="2">
        <v>9895191</v>
      </c>
      <c r="W1092" s="3" t="s">
        <v>47</v>
      </c>
      <c r="X1092" s="3" t="s">
        <v>48</v>
      </c>
      <c r="Y1092" s="3" t="s">
        <v>49</v>
      </c>
      <c r="Z1092" s="3" t="s">
        <v>50</v>
      </c>
      <c r="AA1092" s="3" t="s">
        <v>51</v>
      </c>
      <c r="AB1092" s="3" t="s">
        <v>52</v>
      </c>
      <c r="AC1092" s="3" t="s">
        <v>85</v>
      </c>
    </row>
    <row r="1093" spans="1:29" x14ac:dyDescent="0.25">
      <c r="A1093" t="str">
        <f>VLOOKUP(AC1093,'CORRELAÇÃO UNIDADES'!A:B,2,0)</f>
        <v>PROINFRA</v>
      </c>
      <c r="B1093">
        <f t="shared" si="17"/>
        <v>4</v>
      </c>
      <c r="C1093" s="2">
        <v>659043336</v>
      </c>
      <c r="D1093" s="2">
        <v>109978</v>
      </c>
      <c r="E1093" s="3" t="s">
        <v>39</v>
      </c>
      <c r="F1093" s="4">
        <v>43929.614804166667</v>
      </c>
      <c r="G1093" s="3" t="s">
        <v>176</v>
      </c>
      <c r="H1093" s="3" t="s">
        <v>41</v>
      </c>
      <c r="I1093" s="3" t="s">
        <v>81</v>
      </c>
      <c r="J1093" s="3" t="s">
        <v>177</v>
      </c>
      <c r="K1093" s="2">
        <v>2014</v>
      </c>
      <c r="L1093" s="2">
        <v>1810957</v>
      </c>
      <c r="M1093" s="3" t="s">
        <v>380</v>
      </c>
      <c r="N1093" s="3" t="s">
        <v>45</v>
      </c>
      <c r="O1093" s="3" t="s">
        <v>84</v>
      </c>
      <c r="P1093" s="5">
        <v>9.17</v>
      </c>
      <c r="Q1093" s="6">
        <v>4.3600000000000003</v>
      </c>
      <c r="R1093" s="2">
        <v>83500</v>
      </c>
      <c r="S1093" s="2">
        <v>250</v>
      </c>
      <c r="T1093" s="7">
        <v>27.26</v>
      </c>
      <c r="U1093" s="8">
        <v>40</v>
      </c>
      <c r="V1093" s="2">
        <v>9895191</v>
      </c>
      <c r="W1093" s="3" t="s">
        <v>47</v>
      </c>
      <c r="X1093" s="3" t="s">
        <v>48</v>
      </c>
      <c r="Y1093" s="3" t="s">
        <v>49</v>
      </c>
      <c r="Z1093" s="3" t="s">
        <v>50</v>
      </c>
      <c r="AA1093" s="3" t="s">
        <v>51</v>
      </c>
      <c r="AB1093" s="3" t="s">
        <v>52</v>
      </c>
      <c r="AC1093" s="3" t="s">
        <v>85</v>
      </c>
    </row>
    <row r="1094" spans="1:29" x14ac:dyDescent="0.25">
      <c r="A1094" t="str">
        <f>VLOOKUP(AC1094,'CORRELAÇÃO UNIDADES'!A:B,2,0)</f>
        <v>DTCC</v>
      </c>
      <c r="B1094">
        <f t="shared" si="17"/>
        <v>4</v>
      </c>
      <c r="C1094" s="2">
        <v>659048968</v>
      </c>
      <c r="D1094" s="2">
        <v>109978</v>
      </c>
      <c r="E1094" s="3" t="s">
        <v>39</v>
      </c>
      <c r="F1094" s="4">
        <v>43929.634799143518</v>
      </c>
      <c r="G1094" s="3" t="s">
        <v>680</v>
      </c>
      <c r="H1094" s="3" t="s">
        <v>41</v>
      </c>
      <c r="I1094" s="3" t="s">
        <v>681</v>
      </c>
      <c r="J1094" s="3" t="s">
        <v>682</v>
      </c>
      <c r="K1094" s="2">
        <v>2009</v>
      </c>
      <c r="L1094" s="2">
        <v>78048246</v>
      </c>
      <c r="M1094" s="3" t="s">
        <v>458</v>
      </c>
      <c r="N1094" s="3" t="s">
        <v>45</v>
      </c>
      <c r="O1094" s="3" t="s">
        <v>61</v>
      </c>
      <c r="P1094" s="5">
        <v>183.52</v>
      </c>
      <c r="Q1094" s="6">
        <v>3.33</v>
      </c>
      <c r="R1094" s="2">
        <v>109400</v>
      </c>
      <c r="S1094" s="2">
        <v>595</v>
      </c>
      <c r="T1094" s="7">
        <v>3.24</v>
      </c>
      <c r="U1094" s="8">
        <v>610.94000000000005</v>
      </c>
      <c r="V1094" s="2">
        <v>491063</v>
      </c>
      <c r="W1094" s="3" t="s">
        <v>107</v>
      </c>
      <c r="X1094" s="3" t="s">
        <v>48</v>
      </c>
      <c r="Y1094" s="3" t="s">
        <v>108</v>
      </c>
      <c r="Z1094" s="3" t="s">
        <v>109</v>
      </c>
      <c r="AA1094" s="3" t="s">
        <v>51</v>
      </c>
      <c r="AB1094" s="3" t="s">
        <v>52</v>
      </c>
      <c r="AC1094" s="3" t="s">
        <v>53</v>
      </c>
    </row>
    <row r="1095" spans="1:29" x14ac:dyDescent="0.25">
      <c r="A1095" t="str">
        <f>VLOOKUP(AC1095,'CORRELAÇÃO UNIDADES'!A:B,2,0)</f>
        <v>DTCC</v>
      </c>
      <c r="B1095">
        <f t="shared" si="17"/>
        <v>4</v>
      </c>
      <c r="C1095" s="2">
        <v>659049458</v>
      </c>
      <c r="D1095" s="2">
        <v>109978</v>
      </c>
      <c r="E1095" s="3" t="s">
        <v>39</v>
      </c>
      <c r="F1095" s="4">
        <v>43929.637920092595</v>
      </c>
      <c r="G1095" s="3" t="s">
        <v>98</v>
      </c>
      <c r="H1095" s="3" t="s">
        <v>41</v>
      </c>
      <c r="I1095" s="3" t="s">
        <v>81</v>
      </c>
      <c r="J1095" s="3" t="s">
        <v>99</v>
      </c>
      <c r="K1095" s="2">
        <v>2014</v>
      </c>
      <c r="L1095" s="2">
        <v>1810957</v>
      </c>
      <c r="M1095" s="3" t="s">
        <v>380</v>
      </c>
      <c r="N1095" s="3" t="s">
        <v>45</v>
      </c>
      <c r="O1095" s="3" t="s">
        <v>84</v>
      </c>
      <c r="P1095" s="5">
        <v>4.29</v>
      </c>
      <c r="Q1095" s="6">
        <v>4.66</v>
      </c>
      <c r="R1095" s="2">
        <v>51900</v>
      </c>
      <c r="S1095" s="2">
        <v>200</v>
      </c>
      <c r="T1095" s="7">
        <v>46.62</v>
      </c>
      <c r="U1095" s="8">
        <v>20</v>
      </c>
      <c r="V1095" s="2">
        <v>9895191</v>
      </c>
      <c r="W1095" s="3" t="s">
        <v>47</v>
      </c>
      <c r="X1095" s="3" t="s">
        <v>48</v>
      </c>
      <c r="Y1095" s="3" t="s">
        <v>49</v>
      </c>
      <c r="Z1095" s="3" t="s">
        <v>50</v>
      </c>
      <c r="AA1095" s="3" t="s">
        <v>51</v>
      </c>
      <c r="AB1095" s="3" t="s">
        <v>52</v>
      </c>
      <c r="AC1095" s="3" t="s">
        <v>53</v>
      </c>
    </row>
    <row r="1096" spans="1:29" x14ac:dyDescent="0.25">
      <c r="A1096" t="str">
        <f>VLOOKUP(AC1096,'CORRELAÇÃO UNIDADES'!A:B,2,0)</f>
        <v>PROINFRA</v>
      </c>
      <c r="B1096">
        <f t="shared" si="17"/>
        <v>4</v>
      </c>
      <c r="C1096" s="2">
        <v>659049597</v>
      </c>
      <c r="D1096" s="2">
        <v>109978</v>
      </c>
      <c r="E1096" s="3" t="s">
        <v>39</v>
      </c>
      <c r="F1096" s="4">
        <v>43929.638684143516</v>
      </c>
      <c r="G1096" s="3" t="s">
        <v>270</v>
      </c>
      <c r="H1096" s="3" t="s">
        <v>41</v>
      </c>
      <c r="I1096" s="3" t="s">
        <v>271</v>
      </c>
      <c r="J1096" s="3" t="s">
        <v>43</v>
      </c>
      <c r="K1096" s="2">
        <v>2016</v>
      </c>
      <c r="L1096" s="2">
        <v>68775056</v>
      </c>
      <c r="M1096" s="3" t="s">
        <v>174</v>
      </c>
      <c r="N1096" s="3" t="s">
        <v>45</v>
      </c>
      <c r="O1096" s="3" t="s">
        <v>84</v>
      </c>
      <c r="P1096" s="5">
        <v>10</v>
      </c>
      <c r="Q1096" s="6">
        <v>4.3600000000000003</v>
      </c>
      <c r="R1096" s="2">
        <v>5400</v>
      </c>
      <c r="S1096" s="2">
        <v>100</v>
      </c>
      <c r="T1096" s="7">
        <v>0.1</v>
      </c>
      <c r="U1096" s="8">
        <v>43.58</v>
      </c>
      <c r="V1096" s="2">
        <v>9895191</v>
      </c>
      <c r="W1096" s="3" t="s">
        <v>47</v>
      </c>
      <c r="X1096" s="3" t="s">
        <v>48</v>
      </c>
      <c r="Y1096" s="3" t="s">
        <v>49</v>
      </c>
      <c r="Z1096" s="3" t="s">
        <v>50</v>
      </c>
      <c r="AA1096" s="3" t="s">
        <v>51</v>
      </c>
      <c r="AB1096" s="3" t="s">
        <v>52</v>
      </c>
      <c r="AC1096" s="3" t="s">
        <v>75</v>
      </c>
    </row>
    <row r="1097" spans="1:29" x14ac:dyDescent="0.25">
      <c r="A1097" t="str">
        <f>VLOOKUP(AC1097,'CORRELAÇÃO UNIDADES'!A:B,2,0)</f>
        <v>PROINFRA</v>
      </c>
      <c r="B1097">
        <f t="shared" si="17"/>
        <v>4</v>
      </c>
      <c r="C1097" s="2">
        <v>659049768</v>
      </c>
      <c r="D1097" s="2">
        <v>109978</v>
      </c>
      <c r="E1097" s="3" t="s">
        <v>39</v>
      </c>
      <c r="F1097" s="4">
        <v>43929.639583449076</v>
      </c>
      <c r="G1097" s="3" t="s">
        <v>87</v>
      </c>
      <c r="H1097" s="3" t="s">
        <v>41</v>
      </c>
      <c r="I1097" s="3" t="s">
        <v>81</v>
      </c>
      <c r="J1097" s="3" t="s">
        <v>88</v>
      </c>
      <c r="K1097" s="2">
        <v>2014</v>
      </c>
      <c r="L1097" s="2">
        <v>1810957</v>
      </c>
      <c r="M1097" s="3" t="s">
        <v>380</v>
      </c>
      <c r="N1097" s="3" t="s">
        <v>45</v>
      </c>
      <c r="O1097" s="3" t="s">
        <v>84</v>
      </c>
      <c r="P1097" s="5">
        <v>7.58</v>
      </c>
      <c r="Q1097" s="6">
        <v>4.3600000000000003</v>
      </c>
      <c r="R1097" s="2">
        <v>71016</v>
      </c>
      <c r="S1097" s="2">
        <v>600</v>
      </c>
      <c r="T1097" s="7">
        <v>79.16</v>
      </c>
      <c r="U1097" s="8">
        <v>33.03</v>
      </c>
      <c r="V1097" s="2">
        <v>9895191</v>
      </c>
      <c r="W1097" s="3" t="s">
        <v>47</v>
      </c>
      <c r="X1097" s="3" t="s">
        <v>48</v>
      </c>
      <c r="Y1097" s="3" t="s">
        <v>49</v>
      </c>
      <c r="Z1097" s="3" t="s">
        <v>50</v>
      </c>
      <c r="AA1097" s="3" t="s">
        <v>51</v>
      </c>
      <c r="AB1097" s="3" t="s">
        <v>52</v>
      </c>
      <c r="AC1097" s="3" t="s">
        <v>85</v>
      </c>
    </row>
    <row r="1098" spans="1:29" x14ac:dyDescent="0.25">
      <c r="A1098" t="str">
        <f>VLOOKUP(AC1098,'CORRELAÇÃO UNIDADES'!A:B,2,0)</f>
        <v>DTCC</v>
      </c>
      <c r="B1098">
        <f t="shared" si="17"/>
        <v>4</v>
      </c>
      <c r="C1098" s="2">
        <v>659050800</v>
      </c>
      <c r="D1098" s="2">
        <v>109978</v>
      </c>
      <c r="E1098" s="3" t="s">
        <v>39</v>
      </c>
      <c r="F1098" s="4">
        <v>43929.640798877314</v>
      </c>
      <c r="G1098" s="3" t="s">
        <v>93</v>
      </c>
      <c r="H1098" s="3" t="s">
        <v>41</v>
      </c>
      <c r="I1098" s="3" t="s">
        <v>81</v>
      </c>
      <c r="J1098" s="3" t="s">
        <v>43</v>
      </c>
      <c r="K1098" s="2">
        <v>2014</v>
      </c>
      <c r="L1098" s="2">
        <v>1810957</v>
      </c>
      <c r="M1098" s="3" t="s">
        <v>380</v>
      </c>
      <c r="N1098" s="3" t="s">
        <v>45</v>
      </c>
      <c r="O1098" s="3" t="s">
        <v>84</v>
      </c>
      <c r="P1098" s="5">
        <v>5.05</v>
      </c>
      <c r="Q1098" s="6">
        <v>4.3600000000000003</v>
      </c>
      <c r="R1098" s="2">
        <v>44411</v>
      </c>
      <c r="S1098" s="2">
        <v>203</v>
      </c>
      <c r="T1098" s="7">
        <v>40.200000000000003</v>
      </c>
      <c r="U1098" s="8">
        <v>22</v>
      </c>
      <c r="V1098" s="2">
        <v>9895191</v>
      </c>
      <c r="W1098" s="3" t="s">
        <v>47</v>
      </c>
      <c r="X1098" s="3" t="s">
        <v>48</v>
      </c>
      <c r="Y1098" s="3" t="s">
        <v>49</v>
      </c>
      <c r="Z1098" s="3" t="s">
        <v>50</v>
      </c>
      <c r="AA1098" s="3" t="s">
        <v>51</v>
      </c>
      <c r="AB1098" s="3" t="s">
        <v>52</v>
      </c>
      <c r="AC1098" s="3" t="s">
        <v>53</v>
      </c>
    </row>
    <row r="1099" spans="1:29" x14ac:dyDescent="0.25">
      <c r="A1099" t="str">
        <f>VLOOKUP(AC1099,'CORRELAÇÃO UNIDADES'!A:B,2,0)</f>
        <v>PROINFRA</v>
      </c>
      <c r="B1099">
        <f t="shared" si="17"/>
        <v>4</v>
      </c>
      <c r="C1099" s="2">
        <v>659050958</v>
      </c>
      <c r="D1099" s="2">
        <v>109978</v>
      </c>
      <c r="E1099" s="3" t="s">
        <v>39</v>
      </c>
      <c r="F1099" s="4">
        <v>43929.645136574072</v>
      </c>
      <c r="G1099" s="3" t="s">
        <v>90</v>
      </c>
      <c r="H1099" s="3" t="s">
        <v>41</v>
      </c>
      <c r="I1099" s="3" t="s">
        <v>81</v>
      </c>
      <c r="J1099" s="3" t="s">
        <v>91</v>
      </c>
      <c r="K1099" s="2">
        <v>2014</v>
      </c>
      <c r="L1099" s="2">
        <v>1810957</v>
      </c>
      <c r="M1099" s="3" t="s">
        <v>380</v>
      </c>
      <c r="N1099" s="3" t="s">
        <v>45</v>
      </c>
      <c r="O1099" s="3" t="s">
        <v>84</v>
      </c>
      <c r="P1099" s="5">
        <v>6.89</v>
      </c>
      <c r="Q1099" s="6">
        <v>4.3600000000000003</v>
      </c>
      <c r="R1099" s="2">
        <v>58553</v>
      </c>
      <c r="S1099" s="2">
        <v>288</v>
      </c>
      <c r="T1099" s="7">
        <v>41.8</v>
      </c>
      <c r="U1099" s="8">
        <v>30.03</v>
      </c>
      <c r="V1099" s="2">
        <v>9895191</v>
      </c>
      <c r="W1099" s="3" t="s">
        <v>47</v>
      </c>
      <c r="X1099" s="3" t="s">
        <v>48</v>
      </c>
      <c r="Y1099" s="3" t="s">
        <v>49</v>
      </c>
      <c r="Z1099" s="3" t="s">
        <v>50</v>
      </c>
      <c r="AA1099" s="3" t="s">
        <v>51</v>
      </c>
      <c r="AB1099" s="3" t="s">
        <v>52</v>
      </c>
      <c r="AC1099" s="3" t="s">
        <v>85</v>
      </c>
    </row>
    <row r="1100" spans="1:29" x14ac:dyDescent="0.25">
      <c r="A1100" t="str">
        <f>VLOOKUP(AC1100,'CORRELAÇÃO UNIDADES'!A:B,2,0)</f>
        <v>DTCC</v>
      </c>
      <c r="B1100">
        <f t="shared" si="17"/>
        <v>4</v>
      </c>
      <c r="C1100" s="2">
        <v>659051326</v>
      </c>
      <c r="D1100" s="2">
        <v>109978</v>
      </c>
      <c r="E1100" s="3" t="s">
        <v>39</v>
      </c>
      <c r="F1100" s="4">
        <v>43929.647502581021</v>
      </c>
      <c r="G1100" s="3" t="s">
        <v>160</v>
      </c>
      <c r="H1100" s="3" t="s">
        <v>41</v>
      </c>
      <c r="I1100" s="3" t="s">
        <v>161</v>
      </c>
      <c r="J1100" s="3" t="s">
        <v>43</v>
      </c>
      <c r="K1100" s="2">
        <v>2014</v>
      </c>
      <c r="L1100" s="2">
        <v>1810957</v>
      </c>
      <c r="M1100" s="3" t="s">
        <v>380</v>
      </c>
      <c r="N1100" s="3" t="s">
        <v>45</v>
      </c>
      <c r="O1100" s="3" t="s">
        <v>84</v>
      </c>
      <c r="P1100" s="5">
        <v>22.94</v>
      </c>
      <c r="Q1100" s="6">
        <v>4.3600000000000003</v>
      </c>
      <c r="R1100" s="2">
        <v>123840</v>
      </c>
      <c r="S1100" s="2">
        <v>190</v>
      </c>
      <c r="T1100" s="7">
        <v>8.2799999999999994</v>
      </c>
      <c r="U1100" s="8">
        <v>100</v>
      </c>
      <c r="V1100" s="2">
        <v>9895191</v>
      </c>
      <c r="W1100" s="3" t="s">
        <v>47</v>
      </c>
      <c r="X1100" s="3" t="s">
        <v>48</v>
      </c>
      <c r="Y1100" s="3" t="s">
        <v>49</v>
      </c>
      <c r="Z1100" s="3" t="s">
        <v>50</v>
      </c>
      <c r="AA1100" s="3" t="s">
        <v>51</v>
      </c>
      <c r="AB1100" s="3" t="s">
        <v>52</v>
      </c>
      <c r="AC1100" s="3" t="s">
        <v>53</v>
      </c>
    </row>
    <row r="1101" spans="1:29" x14ac:dyDescent="0.25">
      <c r="A1101" t="str">
        <f>VLOOKUP(AC1101,'CORRELAÇÃO UNIDADES'!A:B,2,0)</f>
        <v>PROINFRA</v>
      </c>
      <c r="B1101">
        <f t="shared" si="17"/>
        <v>4</v>
      </c>
      <c r="C1101" s="2">
        <v>659051508</v>
      </c>
      <c r="D1101" s="2">
        <v>109978</v>
      </c>
      <c r="E1101" s="3" t="s">
        <v>39</v>
      </c>
      <c r="F1101" s="4">
        <v>43929.648591967591</v>
      </c>
      <c r="G1101" s="3" t="s">
        <v>180</v>
      </c>
      <c r="H1101" s="3" t="s">
        <v>41</v>
      </c>
      <c r="I1101" s="3" t="s">
        <v>81</v>
      </c>
      <c r="J1101" s="3" t="s">
        <v>181</v>
      </c>
      <c r="K1101" s="2">
        <v>2014</v>
      </c>
      <c r="L1101" s="2">
        <v>1810957</v>
      </c>
      <c r="M1101" s="3" t="s">
        <v>380</v>
      </c>
      <c r="N1101" s="3" t="s">
        <v>45</v>
      </c>
      <c r="O1101" s="3" t="s">
        <v>84</v>
      </c>
      <c r="P1101" s="5">
        <v>8.1</v>
      </c>
      <c r="Q1101" s="6">
        <v>4.3600000000000003</v>
      </c>
      <c r="R1101" s="2">
        <v>78828</v>
      </c>
      <c r="S1101" s="2">
        <v>305</v>
      </c>
      <c r="T1101" s="7">
        <v>37.65</v>
      </c>
      <c r="U1101" s="8">
        <v>35.299999999999997</v>
      </c>
      <c r="V1101" s="2">
        <v>9895191</v>
      </c>
      <c r="W1101" s="3" t="s">
        <v>47</v>
      </c>
      <c r="X1101" s="3" t="s">
        <v>48</v>
      </c>
      <c r="Y1101" s="3" t="s">
        <v>49</v>
      </c>
      <c r="Z1101" s="3" t="s">
        <v>50</v>
      </c>
      <c r="AA1101" s="3" t="s">
        <v>51</v>
      </c>
      <c r="AB1101" s="3" t="s">
        <v>52</v>
      </c>
      <c r="AC1101" s="3" t="s">
        <v>85</v>
      </c>
    </row>
    <row r="1102" spans="1:29" x14ac:dyDescent="0.25">
      <c r="A1102" t="str">
        <f>VLOOKUP(AC1102,'CORRELAÇÃO UNIDADES'!A:B,2,0)</f>
        <v>DTCC</v>
      </c>
      <c r="B1102">
        <f t="shared" si="17"/>
        <v>4</v>
      </c>
      <c r="C1102" s="2">
        <v>659052051</v>
      </c>
      <c r="D1102" s="2">
        <v>109978</v>
      </c>
      <c r="E1102" s="3" t="s">
        <v>39</v>
      </c>
      <c r="F1102" s="4">
        <v>43929.651000810183</v>
      </c>
      <c r="G1102" s="3" t="s">
        <v>231</v>
      </c>
      <c r="H1102" s="3" t="s">
        <v>41</v>
      </c>
      <c r="I1102" s="3" t="s">
        <v>81</v>
      </c>
      <c r="J1102" s="3" t="s">
        <v>232</v>
      </c>
      <c r="K1102" s="2">
        <v>2009</v>
      </c>
      <c r="L1102" s="2">
        <v>1810957</v>
      </c>
      <c r="M1102" s="3" t="s">
        <v>380</v>
      </c>
      <c r="N1102" s="3" t="s">
        <v>45</v>
      </c>
      <c r="O1102" s="3" t="s">
        <v>84</v>
      </c>
      <c r="P1102" s="5">
        <v>5</v>
      </c>
      <c r="Q1102" s="6">
        <v>4.3600000000000003</v>
      </c>
      <c r="R1102" s="2">
        <v>19500</v>
      </c>
      <c r="S1102" s="2">
        <v>21</v>
      </c>
      <c r="T1102" s="7">
        <v>4.2</v>
      </c>
      <c r="U1102" s="8">
        <v>21.79</v>
      </c>
      <c r="V1102" s="2">
        <v>9895191</v>
      </c>
      <c r="W1102" s="3" t="s">
        <v>47</v>
      </c>
      <c r="X1102" s="3" t="s">
        <v>48</v>
      </c>
      <c r="Y1102" s="3" t="s">
        <v>49</v>
      </c>
      <c r="Z1102" s="3" t="s">
        <v>50</v>
      </c>
      <c r="AA1102" s="3" t="s">
        <v>51</v>
      </c>
      <c r="AB1102" s="3" t="s">
        <v>52</v>
      </c>
      <c r="AC1102" s="3" t="s">
        <v>53</v>
      </c>
    </row>
    <row r="1103" spans="1:29" x14ac:dyDescent="0.25">
      <c r="A1103" t="str">
        <f>VLOOKUP(AC1103,'CORRELAÇÃO UNIDADES'!A:B,2,0)</f>
        <v>PROINFRA</v>
      </c>
      <c r="B1103">
        <f t="shared" si="17"/>
        <v>4</v>
      </c>
      <c r="C1103" s="2">
        <v>659304712</v>
      </c>
      <c r="D1103" s="2">
        <v>109978</v>
      </c>
      <c r="E1103" s="3" t="s">
        <v>39</v>
      </c>
      <c r="F1103" s="4">
        <v>43931.764693090277</v>
      </c>
      <c r="G1103" s="3" t="s">
        <v>80</v>
      </c>
      <c r="H1103" s="3" t="s">
        <v>41</v>
      </c>
      <c r="I1103" s="3" t="s">
        <v>81</v>
      </c>
      <c r="J1103" s="3" t="s">
        <v>82</v>
      </c>
      <c r="K1103" s="2">
        <v>2014</v>
      </c>
      <c r="L1103" s="2">
        <v>1810957</v>
      </c>
      <c r="M1103" s="3" t="s">
        <v>380</v>
      </c>
      <c r="N1103" s="3" t="s">
        <v>45</v>
      </c>
      <c r="O1103" s="3" t="s">
        <v>84</v>
      </c>
      <c r="P1103" s="5">
        <v>8.0399999999999991</v>
      </c>
      <c r="Q1103" s="6">
        <v>4.3600000000000003</v>
      </c>
      <c r="R1103" s="2">
        <v>77974</v>
      </c>
      <c r="S1103" s="2">
        <v>312</v>
      </c>
      <c r="T1103" s="7">
        <v>38.81</v>
      </c>
      <c r="U1103" s="8">
        <v>35.04</v>
      </c>
      <c r="V1103" s="2">
        <v>9895191</v>
      </c>
      <c r="W1103" s="3" t="s">
        <v>47</v>
      </c>
      <c r="X1103" s="3" t="s">
        <v>48</v>
      </c>
      <c r="Y1103" s="3" t="s">
        <v>49</v>
      </c>
      <c r="Z1103" s="3" t="s">
        <v>50</v>
      </c>
      <c r="AA1103" s="3" t="s">
        <v>51</v>
      </c>
      <c r="AB1103" s="3" t="s">
        <v>52</v>
      </c>
      <c r="AC1103" s="3" t="s">
        <v>85</v>
      </c>
    </row>
    <row r="1104" spans="1:29" x14ac:dyDescent="0.25">
      <c r="A1104" t="str">
        <f>VLOOKUP(AC1104,'CORRELAÇÃO UNIDADES'!A:B,2,0)</f>
        <v>PROINFRA</v>
      </c>
      <c r="B1104">
        <f t="shared" si="17"/>
        <v>4</v>
      </c>
      <c r="C1104" s="2">
        <v>659304814</v>
      </c>
      <c r="D1104" s="2">
        <v>109978</v>
      </c>
      <c r="E1104" s="3" t="s">
        <v>39</v>
      </c>
      <c r="F1104" s="4">
        <v>43931.766183217595</v>
      </c>
      <c r="G1104" s="3" t="s">
        <v>95</v>
      </c>
      <c r="H1104" s="3" t="s">
        <v>41</v>
      </c>
      <c r="I1104" s="3" t="s">
        <v>81</v>
      </c>
      <c r="J1104" s="3" t="s">
        <v>96</v>
      </c>
      <c r="K1104" s="2">
        <v>2014</v>
      </c>
      <c r="L1104" s="2">
        <v>1810957</v>
      </c>
      <c r="M1104" s="3" t="s">
        <v>380</v>
      </c>
      <c r="N1104" s="3" t="s">
        <v>45</v>
      </c>
      <c r="O1104" s="3" t="s">
        <v>84</v>
      </c>
      <c r="P1104" s="5">
        <v>5.37</v>
      </c>
      <c r="Q1104" s="6">
        <v>4.3600000000000003</v>
      </c>
      <c r="R1104" s="2">
        <v>76747</v>
      </c>
      <c r="S1104" s="2">
        <v>212</v>
      </c>
      <c r="T1104" s="7">
        <v>39.479999999999997</v>
      </c>
      <c r="U1104" s="8">
        <v>23.4</v>
      </c>
      <c r="V1104" s="2">
        <v>9895191</v>
      </c>
      <c r="W1104" s="3" t="s">
        <v>47</v>
      </c>
      <c r="X1104" s="3" t="s">
        <v>48</v>
      </c>
      <c r="Y1104" s="3" t="s">
        <v>49</v>
      </c>
      <c r="Z1104" s="3" t="s">
        <v>50</v>
      </c>
      <c r="AA1104" s="3" t="s">
        <v>51</v>
      </c>
      <c r="AB1104" s="3" t="s">
        <v>52</v>
      </c>
      <c r="AC1104" s="3" t="s">
        <v>85</v>
      </c>
    </row>
    <row r="1105" spans="1:29" x14ac:dyDescent="0.25">
      <c r="A1105" t="str">
        <f>VLOOKUP(AC1105,'CORRELAÇÃO UNIDADES'!A:B,2,0)</f>
        <v>DTCC</v>
      </c>
      <c r="B1105">
        <f t="shared" si="17"/>
        <v>4</v>
      </c>
      <c r="C1105" s="2">
        <v>659304877</v>
      </c>
      <c r="D1105" s="2">
        <v>109978</v>
      </c>
      <c r="E1105" s="3" t="s">
        <v>39</v>
      </c>
      <c r="F1105" s="4">
        <v>43931.76704042824</v>
      </c>
      <c r="G1105" s="3" t="s">
        <v>160</v>
      </c>
      <c r="H1105" s="3" t="s">
        <v>41</v>
      </c>
      <c r="I1105" s="3" t="s">
        <v>161</v>
      </c>
      <c r="J1105" s="3" t="s">
        <v>43</v>
      </c>
      <c r="K1105" s="2">
        <v>2014</v>
      </c>
      <c r="L1105" s="2">
        <v>1810957</v>
      </c>
      <c r="M1105" s="3" t="s">
        <v>380</v>
      </c>
      <c r="N1105" s="3" t="s">
        <v>45</v>
      </c>
      <c r="O1105" s="3" t="s">
        <v>84</v>
      </c>
      <c r="P1105" s="5">
        <v>22.94</v>
      </c>
      <c r="Q1105" s="6">
        <v>4.3600000000000003</v>
      </c>
      <c r="R1105" s="2">
        <v>124074</v>
      </c>
      <c r="S1105" s="2">
        <v>234</v>
      </c>
      <c r="T1105" s="7">
        <v>10.199999999999999</v>
      </c>
      <c r="U1105" s="8">
        <v>100</v>
      </c>
      <c r="V1105" s="2">
        <v>9895191</v>
      </c>
      <c r="W1105" s="3" t="s">
        <v>47</v>
      </c>
      <c r="X1105" s="3" t="s">
        <v>48</v>
      </c>
      <c r="Y1105" s="3" t="s">
        <v>49</v>
      </c>
      <c r="Z1105" s="3" t="s">
        <v>50</v>
      </c>
      <c r="AA1105" s="3" t="s">
        <v>51</v>
      </c>
      <c r="AB1105" s="3" t="s">
        <v>52</v>
      </c>
      <c r="AC1105" s="3" t="s">
        <v>53</v>
      </c>
    </row>
    <row r="1106" spans="1:29" x14ac:dyDescent="0.25">
      <c r="A1106" t="str">
        <f>VLOOKUP(AC1106,'CORRELAÇÃO UNIDADES'!A:B,2,0)</f>
        <v>DTCC</v>
      </c>
      <c r="B1106">
        <f t="shared" si="17"/>
        <v>4</v>
      </c>
      <c r="C1106" s="2">
        <v>659428905</v>
      </c>
      <c r="D1106" s="2">
        <v>109978</v>
      </c>
      <c r="E1106" s="3" t="s">
        <v>39</v>
      </c>
      <c r="F1106" s="4">
        <v>43933.823475069446</v>
      </c>
      <c r="G1106" s="3" t="s">
        <v>160</v>
      </c>
      <c r="H1106" s="3" t="s">
        <v>41</v>
      </c>
      <c r="I1106" s="3" t="s">
        <v>161</v>
      </c>
      <c r="J1106" s="3" t="s">
        <v>43</v>
      </c>
      <c r="K1106" s="2">
        <v>2014</v>
      </c>
      <c r="L1106" s="2">
        <v>1810957</v>
      </c>
      <c r="M1106" s="3" t="s">
        <v>380</v>
      </c>
      <c r="N1106" s="3" t="s">
        <v>45</v>
      </c>
      <c r="O1106" s="3" t="s">
        <v>84</v>
      </c>
      <c r="P1106" s="5">
        <v>22.94</v>
      </c>
      <c r="Q1106" s="6">
        <v>4.3600000000000003</v>
      </c>
      <c r="R1106" s="2">
        <v>124251</v>
      </c>
      <c r="S1106" s="2">
        <v>177</v>
      </c>
      <c r="T1106" s="7">
        <v>7.72</v>
      </c>
      <c r="U1106" s="8">
        <v>100</v>
      </c>
      <c r="V1106" s="2">
        <v>9895191</v>
      </c>
      <c r="W1106" s="3" t="s">
        <v>47</v>
      </c>
      <c r="X1106" s="3" t="s">
        <v>48</v>
      </c>
      <c r="Y1106" s="3" t="s">
        <v>49</v>
      </c>
      <c r="Z1106" s="3" t="s">
        <v>50</v>
      </c>
      <c r="AA1106" s="3" t="s">
        <v>51</v>
      </c>
      <c r="AB1106" s="3" t="s">
        <v>52</v>
      </c>
      <c r="AC1106" s="3" t="s">
        <v>53</v>
      </c>
    </row>
    <row r="1107" spans="1:29" x14ac:dyDescent="0.25">
      <c r="A1107" t="str">
        <f>VLOOKUP(AC1107,'CORRELAÇÃO UNIDADES'!A:B,2,0)</f>
        <v>DTCC</v>
      </c>
      <c r="B1107">
        <f t="shared" si="17"/>
        <v>4</v>
      </c>
      <c r="C1107" s="2">
        <v>659449579</v>
      </c>
      <c r="D1107" s="2">
        <v>109978</v>
      </c>
      <c r="E1107" s="3" t="s">
        <v>39</v>
      </c>
      <c r="F1107" s="4">
        <v>43934.318128819446</v>
      </c>
      <c r="G1107" s="3" t="s">
        <v>367</v>
      </c>
      <c r="H1107" s="3" t="s">
        <v>41</v>
      </c>
      <c r="I1107" s="3" t="s">
        <v>253</v>
      </c>
      <c r="J1107" s="3" t="s">
        <v>368</v>
      </c>
      <c r="K1107" s="2">
        <v>2012</v>
      </c>
      <c r="L1107" s="2">
        <v>12918</v>
      </c>
      <c r="M1107" s="3" t="s">
        <v>44</v>
      </c>
      <c r="N1107" s="3" t="s">
        <v>45</v>
      </c>
      <c r="O1107" s="3" t="s">
        <v>84</v>
      </c>
      <c r="P1107" s="5">
        <v>42.45</v>
      </c>
      <c r="Q1107" s="6">
        <v>4.3600000000000003</v>
      </c>
      <c r="R1107" s="2">
        <v>147123</v>
      </c>
      <c r="S1107" s="2">
        <v>299</v>
      </c>
      <c r="T1107" s="7">
        <v>7.04</v>
      </c>
      <c r="U1107" s="8">
        <v>185</v>
      </c>
      <c r="V1107" s="2">
        <v>9895191</v>
      </c>
      <c r="W1107" s="3" t="s">
        <v>47</v>
      </c>
      <c r="X1107" s="3" t="s">
        <v>48</v>
      </c>
      <c r="Y1107" s="3" t="s">
        <v>49</v>
      </c>
      <c r="Z1107" s="3" t="s">
        <v>50</v>
      </c>
      <c r="AA1107" s="3" t="s">
        <v>51</v>
      </c>
      <c r="AB1107" s="3" t="s">
        <v>52</v>
      </c>
      <c r="AC1107" s="3" t="s">
        <v>53</v>
      </c>
    </row>
    <row r="1108" spans="1:29" x14ac:dyDescent="0.25">
      <c r="A1108" t="str">
        <f>VLOOKUP(AC1108,'CORRELAÇÃO UNIDADES'!A:B,2,0)</f>
        <v>DGTI</v>
      </c>
      <c r="B1108">
        <f t="shared" si="17"/>
        <v>4</v>
      </c>
      <c r="C1108" s="2">
        <v>659451884</v>
      </c>
      <c r="D1108" s="2">
        <v>109978</v>
      </c>
      <c r="E1108" s="3" t="s">
        <v>39</v>
      </c>
      <c r="F1108" s="4">
        <v>43934.326036956016</v>
      </c>
      <c r="G1108" s="3" t="s">
        <v>290</v>
      </c>
      <c r="H1108" s="3" t="s">
        <v>41</v>
      </c>
      <c r="I1108" s="3" t="s">
        <v>81</v>
      </c>
      <c r="J1108" s="3" t="s">
        <v>43</v>
      </c>
      <c r="K1108" s="2">
        <v>2009</v>
      </c>
      <c r="L1108" s="2">
        <v>12918</v>
      </c>
      <c r="M1108" s="3" t="s">
        <v>44</v>
      </c>
      <c r="N1108" s="3" t="s">
        <v>45</v>
      </c>
      <c r="O1108" s="3" t="s">
        <v>84</v>
      </c>
      <c r="P1108" s="5">
        <v>9.74</v>
      </c>
      <c r="Q1108" s="6">
        <v>4.84</v>
      </c>
      <c r="R1108" s="2">
        <v>48426</v>
      </c>
      <c r="S1108" s="2">
        <v>343</v>
      </c>
      <c r="T1108" s="7">
        <v>35.22</v>
      </c>
      <c r="U1108" s="8">
        <v>47.12</v>
      </c>
      <c r="V1108" s="2">
        <v>9895191</v>
      </c>
      <c r="W1108" s="3" t="s">
        <v>47</v>
      </c>
      <c r="X1108" s="3" t="s">
        <v>48</v>
      </c>
      <c r="Y1108" s="3" t="s">
        <v>49</v>
      </c>
      <c r="Z1108" s="3" t="s">
        <v>50</v>
      </c>
      <c r="AA1108" s="3" t="s">
        <v>51</v>
      </c>
      <c r="AB1108" s="3" t="s">
        <v>52</v>
      </c>
      <c r="AC1108" s="3" t="s">
        <v>291</v>
      </c>
    </row>
    <row r="1109" spans="1:29" x14ac:dyDescent="0.25">
      <c r="A1109" t="str">
        <f>VLOOKUP(AC1109,'CORRELAÇÃO UNIDADES'!A:B,2,0)</f>
        <v>PROINFRA</v>
      </c>
      <c r="B1109">
        <f t="shared" si="17"/>
        <v>4</v>
      </c>
      <c r="C1109" s="2">
        <v>659462282</v>
      </c>
      <c r="D1109" s="2">
        <v>109978</v>
      </c>
      <c r="E1109" s="3" t="s">
        <v>39</v>
      </c>
      <c r="F1109" s="4">
        <v>43934.35241550926</v>
      </c>
      <c r="G1109" s="3" t="s">
        <v>148</v>
      </c>
      <c r="H1109" s="3" t="s">
        <v>41</v>
      </c>
      <c r="I1109" s="3" t="s">
        <v>131</v>
      </c>
      <c r="J1109" s="3" t="s">
        <v>43</v>
      </c>
      <c r="K1109" s="2">
        <v>2012</v>
      </c>
      <c r="L1109" s="2">
        <v>395326</v>
      </c>
      <c r="M1109" s="3" t="s">
        <v>463</v>
      </c>
      <c r="N1109" s="3" t="s">
        <v>45</v>
      </c>
      <c r="O1109" s="3" t="s">
        <v>84</v>
      </c>
      <c r="P1109" s="5">
        <v>3</v>
      </c>
      <c r="Q1109" s="6">
        <v>4.3499999999999996</v>
      </c>
      <c r="R1109" s="2">
        <v>111880</v>
      </c>
      <c r="S1109" s="2">
        <v>5</v>
      </c>
      <c r="T1109" s="7">
        <v>1.67</v>
      </c>
      <c r="U1109" s="8">
        <v>13.05</v>
      </c>
      <c r="V1109" s="2">
        <v>11396534</v>
      </c>
      <c r="W1109" s="3" t="s">
        <v>72</v>
      </c>
      <c r="X1109" s="3" t="s">
        <v>48</v>
      </c>
      <c r="Y1109" s="3" t="s">
        <v>73</v>
      </c>
      <c r="Z1109" s="3" t="s">
        <v>74</v>
      </c>
      <c r="AA1109" s="3" t="s">
        <v>51</v>
      </c>
      <c r="AB1109" s="3" t="s">
        <v>52</v>
      </c>
      <c r="AC1109" s="3" t="s">
        <v>75</v>
      </c>
    </row>
    <row r="1110" spans="1:29" x14ac:dyDescent="0.25">
      <c r="A1110" t="str">
        <f>VLOOKUP(AC1110,'CORRELAÇÃO UNIDADES'!A:B,2,0)</f>
        <v>PROINFRA</v>
      </c>
      <c r="B1110">
        <f t="shared" si="17"/>
        <v>4</v>
      </c>
      <c r="C1110" s="2">
        <v>659462928</v>
      </c>
      <c r="D1110" s="2">
        <v>109978</v>
      </c>
      <c r="E1110" s="3" t="s">
        <v>39</v>
      </c>
      <c r="F1110" s="4">
        <v>43934.353207939814</v>
      </c>
      <c r="G1110" s="3" t="s">
        <v>138</v>
      </c>
      <c r="H1110" s="3" t="s">
        <v>41</v>
      </c>
      <c r="I1110" s="3" t="s">
        <v>131</v>
      </c>
      <c r="J1110" s="3" t="s">
        <v>43</v>
      </c>
      <c r="K1110" s="2">
        <v>2016</v>
      </c>
      <c r="L1110" s="2">
        <v>395326</v>
      </c>
      <c r="M1110" s="3" t="s">
        <v>463</v>
      </c>
      <c r="N1110" s="3" t="s">
        <v>45</v>
      </c>
      <c r="O1110" s="3" t="s">
        <v>84</v>
      </c>
      <c r="P1110" s="5">
        <v>3</v>
      </c>
      <c r="Q1110" s="6">
        <v>4.3499999999999996</v>
      </c>
      <c r="R1110" s="2">
        <v>111880</v>
      </c>
      <c r="S1110" s="2">
        <v>5</v>
      </c>
      <c r="T1110" s="7">
        <v>1.67</v>
      </c>
      <c r="U1110" s="8">
        <v>13.05</v>
      </c>
      <c r="V1110" s="2">
        <v>11396534</v>
      </c>
      <c r="W1110" s="3" t="s">
        <v>72</v>
      </c>
      <c r="X1110" s="3" t="s">
        <v>48</v>
      </c>
      <c r="Y1110" s="3" t="s">
        <v>73</v>
      </c>
      <c r="Z1110" s="3" t="s">
        <v>74</v>
      </c>
      <c r="AA1110" s="3" t="s">
        <v>51</v>
      </c>
      <c r="AB1110" s="3" t="s">
        <v>52</v>
      </c>
      <c r="AC1110" s="3" t="s">
        <v>75</v>
      </c>
    </row>
    <row r="1111" spans="1:29" x14ac:dyDescent="0.25">
      <c r="A1111" t="str">
        <f>VLOOKUP(AC1111,'CORRELAÇÃO UNIDADES'!A:B,2,0)</f>
        <v>PROINFRA</v>
      </c>
      <c r="B1111">
        <f t="shared" si="17"/>
        <v>4</v>
      </c>
      <c r="C1111" s="2">
        <v>659463118</v>
      </c>
      <c r="D1111" s="2">
        <v>109978</v>
      </c>
      <c r="E1111" s="3" t="s">
        <v>39</v>
      </c>
      <c r="F1111" s="4">
        <v>43934.354289965275</v>
      </c>
      <c r="G1111" s="3" t="s">
        <v>144</v>
      </c>
      <c r="H1111" s="3" t="s">
        <v>41</v>
      </c>
      <c r="I1111" s="3" t="s">
        <v>136</v>
      </c>
      <c r="J1111" s="3" t="s">
        <v>43</v>
      </c>
      <c r="K1111" s="2">
        <v>2011</v>
      </c>
      <c r="L1111" s="2">
        <v>395326</v>
      </c>
      <c r="M1111" s="3" t="s">
        <v>463</v>
      </c>
      <c r="N1111" s="3" t="s">
        <v>45</v>
      </c>
      <c r="O1111" s="3" t="s">
        <v>84</v>
      </c>
      <c r="P1111" s="5">
        <v>3</v>
      </c>
      <c r="Q1111" s="6">
        <v>4.3499999999999996</v>
      </c>
      <c r="R1111" s="2">
        <v>111880</v>
      </c>
      <c r="S1111" s="2">
        <v>5</v>
      </c>
      <c r="T1111" s="7">
        <v>1.67</v>
      </c>
      <c r="U1111" s="8">
        <v>13.05</v>
      </c>
      <c r="V1111" s="2">
        <v>11396534</v>
      </c>
      <c r="W1111" s="3" t="s">
        <v>72</v>
      </c>
      <c r="X1111" s="3" t="s">
        <v>48</v>
      </c>
      <c r="Y1111" s="3" t="s">
        <v>73</v>
      </c>
      <c r="Z1111" s="3" t="s">
        <v>74</v>
      </c>
      <c r="AA1111" s="3" t="s">
        <v>51</v>
      </c>
      <c r="AB1111" s="3" t="s">
        <v>52</v>
      </c>
      <c r="AC1111" s="3" t="s">
        <v>75</v>
      </c>
    </row>
    <row r="1112" spans="1:29" x14ac:dyDescent="0.25">
      <c r="A1112" t="str">
        <f>VLOOKUP(AC1112,'CORRELAÇÃO UNIDADES'!A:B,2,0)</f>
        <v>PROINFRA</v>
      </c>
      <c r="B1112">
        <f t="shared" si="17"/>
        <v>4</v>
      </c>
      <c r="C1112" s="2">
        <v>659463875</v>
      </c>
      <c r="D1112" s="2">
        <v>109978</v>
      </c>
      <c r="E1112" s="3" t="s">
        <v>39</v>
      </c>
      <c r="F1112" s="4">
        <v>43934.355109675926</v>
      </c>
      <c r="G1112" s="3" t="s">
        <v>142</v>
      </c>
      <c r="H1112" s="3" t="s">
        <v>41</v>
      </c>
      <c r="I1112" s="3" t="s">
        <v>136</v>
      </c>
      <c r="J1112" s="3" t="s">
        <v>43</v>
      </c>
      <c r="K1112" s="2">
        <v>2011</v>
      </c>
      <c r="L1112" s="2">
        <v>395326</v>
      </c>
      <c r="M1112" s="3" t="s">
        <v>463</v>
      </c>
      <c r="N1112" s="3" t="s">
        <v>45</v>
      </c>
      <c r="O1112" s="3" t="s">
        <v>84</v>
      </c>
      <c r="P1112" s="5">
        <v>3</v>
      </c>
      <c r="Q1112" s="6">
        <v>4.3499999999999996</v>
      </c>
      <c r="R1112" s="2">
        <v>111880</v>
      </c>
      <c r="S1112" s="2">
        <v>5</v>
      </c>
      <c r="T1112" s="7">
        <v>1.67</v>
      </c>
      <c r="U1112" s="8">
        <v>13.05</v>
      </c>
      <c r="V1112" s="2">
        <v>11396534</v>
      </c>
      <c r="W1112" s="3" t="s">
        <v>72</v>
      </c>
      <c r="X1112" s="3" t="s">
        <v>48</v>
      </c>
      <c r="Y1112" s="3" t="s">
        <v>73</v>
      </c>
      <c r="Z1112" s="3" t="s">
        <v>74</v>
      </c>
      <c r="AA1112" s="3" t="s">
        <v>51</v>
      </c>
      <c r="AB1112" s="3" t="s">
        <v>52</v>
      </c>
      <c r="AC1112" s="3" t="s">
        <v>75</v>
      </c>
    </row>
    <row r="1113" spans="1:29" x14ac:dyDescent="0.25">
      <c r="A1113" t="str">
        <f>VLOOKUP(AC1113,'CORRELAÇÃO UNIDADES'!A:B,2,0)</f>
        <v>PROINFRA</v>
      </c>
      <c r="B1113">
        <f t="shared" si="17"/>
        <v>4</v>
      </c>
      <c r="C1113" s="2">
        <v>659463656</v>
      </c>
      <c r="D1113" s="2">
        <v>109978</v>
      </c>
      <c r="E1113" s="3" t="s">
        <v>39</v>
      </c>
      <c r="F1113" s="4">
        <v>43934.355881747688</v>
      </c>
      <c r="G1113" s="3" t="s">
        <v>150</v>
      </c>
      <c r="H1113" s="3" t="s">
        <v>41</v>
      </c>
      <c r="I1113" s="3" t="s">
        <v>131</v>
      </c>
      <c r="J1113" s="3" t="s">
        <v>43</v>
      </c>
      <c r="K1113" s="2">
        <v>2016</v>
      </c>
      <c r="L1113" s="2">
        <v>395326</v>
      </c>
      <c r="M1113" s="3" t="s">
        <v>463</v>
      </c>
      <c r="N1113" s="3" t="s">
        <v>45</v>
      </c>
      <c r="O1113" s="3" t="s">
        <v>84</v>
      </c>
      <c r="P1113" s="5">
        <v>3</v>
      </c>
      <c r="Q1113" s="6">
        <v>4.3499999999999996</v>
      </c>
      <c r="R1113" s="2">
        <v>111880</v>
      </c>
      <c r="S1113" s="2">
        <v>5</v>
      </c>
      <c r="T1113" s="7">
        <v>1.67</v>
      </c>
      <c r="U1113" s="8">
        <v>13.05</v>
      </c>
      <c r="V1113" s="2">
        <v>11396534</v>
      </c>
      <c r="W1113" s="3" t="s">
        <v>72</v>
      </c>
      <c r="X1113" s="3" t="s">
        <v>48</v>
      </c>
      <c r="Y1113" s="3" t="s">
        <v>73</v>
      </c>
      <c r="Z1113" s="3" t="s">
        <v>74</v>
      </c>
      <c r="AA1113" s="3" t="s">
        <v>51</v>
      </c>
      <c r="AB1113" s="3" t="s">
        <v>52</v>
      </c>
      <c r="AC1113" s="3" t="s">
        <v>75</v>
      </c>
    </row>
    <row r="1114" spans="1:29" x14ac:dyDescent="0.25">
      <c r="A1114" t="str">
        <f>VLOOKUP(AC1114,'CORRELAÇÃO UNIDADES'!A:B,2,0)</f>
        <v>PROINFRA</v>
      </c>
      <c r="B1114">
        <f t="shared" si="17"/>
        <v>4</v>
      </c>
      <c r="C1114" s="2">
        <v>659464077</v>
      </c>
      <c r="D1114" s="2">
        <v>109978</v>
      </c>
      <c r="E1114" s="3" t="s">
        <v>39</v>
      </c>
      <c r="F1114" s="4">
        <v>43934.35662402778</v>
      </c>
      <c r="G1114" s="3" t="s">
        <v>140</v>
      </c>
      <c r="H1114" s="3" t="s">
        <v>41</v>
      </c>
      <c r="I1114" s="3" t="s">
        <v>131</v>
      </c>
      <c r="J1114" s="3" t="s">
        <v>43</v>
      </c>
      <c r="K1114" s="2">
        <v>2012</v>
      </c>
      <c r="L1114" s="2">
        <v>395326</v>
      </c>
      <c r="M1114" s="3" t="s">
        <v>463</v>
      </c>
      <c r="N1114" s="3" t="s">
        <v>45</v>
      </c>
      <c r="O1114" s="3" t="s">
        <v>84</v>
      </c>
      <c r="P1114" s="5">
        <v>3</v>
      </c>
      <c r="Q1114" s="6">
        <v>4.3499999999999996</v>
      </c>
      <c r="R1114" s="2">
        <v>111880</v>
      </c>
      <c r="S1114" s="2">
        <v>5</v>
      </c>
      <c r="T1114" s="7">
        <v>1.67</v>
      </c>
      <c r="U1114" s="8">
        <v>13.05</v>
      </c>
      <c r="V1114" s="2">
        <v>11396534</v>
      </c>
      <c r="W1114" s="3" t="s">
        <v>72</v>
      </c>
      <c r="X1114" s="3" t="s">
        <v>48</v>
      </c>
      <c r="Y1114" s="3" t="s">
        <v>73</v>
      </c>
      <c r="Z1114" s="3" t="s">
        <v>74</v>
      </c>
      <c r="AA1114" s="3" t="s">
        <v>51</v>
      </c>
      <c r="AB1114" s="3" t="s">
        <v>52</v>
      </c>
      <c r="AC1114" s="3" t="s">
        <v>75</v>
      </c>
    </row>
    <row r="1115" spans="1:29" x14ac:dyDescent="0.25">
      <c r="A1115" t="str">
        <f>VLOOKUP(AC1115,'CORRELAÇÃO UNIDADES'!A:B,2,0)</f>
        <v>PROINFRA</v>
      </c>
      <c r="B1115">
        <f t="shared" si="17"/>
        <v>4</v>
      </c>
      <c r="C1115" s="2">
        <v>659464381</v>
      </c>
      <c r="D1115" s="2">
        <v>109978</v>
      </c>
      <c r="E1115" s="3" t="s">
        <v>39</v>
      </c>
      <c r="F1115" s="4">
        <v>43934.357523958337</v>
      </c>
      <c r="G1115" s="3" t="s">
        <v>130</v>
      </c>
      <c r="H1115" s="3" t="s">
        <v>41</v>
      </c>
      <c r="I1115" s="3" t="s">
        <v>131</v>
      </c>
      <c r="J1115" s="3" t="s">
        <v>43</v>
      </c>
      <c r="K1115" s="2">
        <v>2012</v>
      </c>
      <c r="L1115" s="2">
        <v>395326</v>
      </c>
      <c r="M1115" s="3" t="s">
        <v>463</v>
      </c>
      <c r="N1115" s="3" t="s">
        <v>45</v>
      </c>
      <c r="O1115" s="3" t="s">
        <v>84</v>
      </c>
      <c r="P1115" s="5">
        <v>3</v>
      </c>
      <c r="Q1115" s="6">
        <v>4.3499999999999996</v>
      </c>
      <c r="R1115" s="2">
        <v>111880</v>
      </c>
      <c r="S1115" s="2">
        <v>5</v>
      </c>
      <c r="T1115" s="7">
        <v>1.67</v>
      </c>
      <c r="U1115" s="8">
        <v>13.05</v>
      </c>
      <c r="V1115" s="2">
        <v>11396534</v>
      </c>
      <c r="W1115" s="3" t="s">
        <v>72</v>
      </c>
      <c r="X1115" s="3" t="s">
        <v>48</v>
      </c>
      <c r="Y1115" s="3" t="s">
        <v>73</v>
      </c>
      <c r="Z1115" s="3" t="s">
        <v>74</v>
      </c>
      <c r="AA1115" s="3" t="s">
        <v>51</v>
      </c>
      <c r="AB1115" s="3" t="s">
        <v>52</v>
      </c>
      <c r="AC1115" s="3" t="s">
        <v>75</v>
      </c>
    </row>
    <row r="1116" spans="1:29" x14ac:dyDescent="0.25">
      <c r="A1116" t="str">
        <f>VLOOKUP(AC1116,'CORRELAÇÃO UNIDADES'!A:B,2,0)</f>
        <v>PROINFRA</v>
      </c>
      <c r="B1116">
        <f t="shared" si="17"/>
        <v>4</v>
      </c>
      <c r="C1116" s="2">
        <v>659464960</v>
      </c>
      <c r="D1116" s="2">
        <v>109978</v>
      </c>
      <c r="E1116" s="3" t="s">
        <v>39</v>
      </c>
      <c r="F1116" s="4">
        <v>43934.358424143516</v>
      </c>
      <c r="G1116" s="3" t="s">
        <v>135</v>
      </c>
      <c r="H1116" s="3" t="s">
        <v>41</v>
      </c>
      <c r="I1116" s="3" t="s">
        <v>136</v>
      </c>
      <c r="J1116" s="3" t="s">
        <v>43</v>
      </c>
      <c r="K1116" s="2">
        <v>2011</v>
      </c>
      <c r="L1116" s="2">
        <v>395326</v>
      </c>
      <c r="M1116" s="3" t="s">
        <v>463</v>
      </c>
      <c r="N1116" s="3" t="s">
        <v>45</v>
      </c>
      <c r="O1116" s="3" t="s">
        <v>84</v>
      </c>
      <c r="P1116" s="5">
        <v>3</v>
      </c>
      <c r="Q1116" s="6">
        <v>4.3499999999999996</v>
      </c>
      <c r="R1116" s="2">
        <v>111880</v>
      </c>
      <c r="S1116" s="2">
        <v>5</v>
      </c>
      <c r="T1116" s="7">
        <v>1.67</v>
      </c>
      <c r="U1116" s="8">
        <v>13.05</v>
      </c>
      <c r="V1116" s="2">
        <v>11396534</v>
      </c>
      <c r="W1116" s="3" t="s">
        <v>72</v>
      </c>
      <c r="X1116" s="3" t="s">
        <v>48</v>
      </c>
      <c r="Y1116" s="3" t="s">
        <v>73</v>
      </c>
      <c r="Z1116" s="3" t="s">
        <v>74</v>
      </c>
      <c r="AA1116" s="3" t="s">
        <v>51</v>
      </c>
      <c r="AB1116" s="3" t="s">
        <v>52</v>
      </c>
      <c r="AC1116" s="3" t="s">
        <v>75</v>
      </c>
    </row>
    <row r="1117" spans="1:29" x14ac:dyDescent="0.25">
      <c r="A1117" t="str">
        <f>VLOOKUP(AC1117,'CORRELAÇÃO UNIDADES'!A:B,2,0)</f>
        <v>PROINFRA</v>
      </c>
      <c r="B1117">
        <f t="shared" si="17"/>
        <v>4</v>
      </c>
      <c r="C1117" s="2">
        <v>659465328</v>
      </c>
      <c r="D1117" s="2">
        <v>109978</v>
      </c>
      <c r="E1117" s="3" t="s">
        <v>39</v>
      </c>
      <c r="F1117" s="4">
        <v>43934.359920902774</v>
      </c>
      <c r="G1117" s="3" t="s">
        <v>152</v>
      </c>
      <c r="H1117" s="3" t="s">
        <v>41</v>
      </c>
      <c r="I1117" s="3" t="s">
        <v>131</v>
      </c>
      <c r="J1117" s="3" t="s">
        <v>43</v>
      </c>
      <c r="K1117" s="2">
        <v>2016</v>
      </c>
      <c r="L1117" s="2">
        <v>395326</v>
      </c>
      <c r="M1117" s="3" t="s">
        <v>463</v>
      </c>
      <c r="N1117" s="3" t="s">
        <v>45</v>
      </c>
      <c r="O1117" s="3" t="s">
        <v>84</v>
      </c>
      <c r="P1117" s="5">
        <v>3</v>
      </c>
      <c r="Q1117" s="6">
        <v>4.3499999999999996</v>
      </c>
      <c r="R1117" s="2">
        <v>111880</v>
      </c>
      <c r="S1117" s="2">
        <v>5</v>
      </c>
      <c r="T1117" s="7">
        <v>1.67</v>
      </c>
      <c r="U1117" s="8">
        <v>13.05</v>
      </c>
      <c r="V1117" s="2">
        <v>11396534</v>
      </c>
      <c r="W1117" s="3" t="s">
        <v>72</v>
      </c>
      <c r="X1117" s="3" t="s">
        <v>48</v>
      </c>
      <c r="Y1117" s="3" t="s">
        <v>73</v>
      </c>
      <c r="Z1117" s="3" t="s">
        <v>74</v>
      </c>
      <c r="AA1117" s="3" t="s">
        <v>51</v>
      </c>
      <c r="AB1117" s="3" t="s">
        <v>52</v>
      </c>
      <c r="AC1117" s="3" t="s">
        <v>75</v>
      </c>
    </row>
    <row r="1118" spans="1:29" x14ac:dyDescent="0.25">
      <c r="A1118" t="str">
        <f>VLOOKUP(AC1118,'CORRELAÇÃO UNIDADES'!A:B,2,0)</f>
        <v>PROINFRA</v>
      </c>
      <c r="B1118">
        <f t="shared" si="17"/>
        <v>4</v>
      </c>
      <c r="C1118" s="2">
        <v>659466924</v>
      </c>
      <c r="D1118" s="2">
        <v>109978</v>
      </c>
      <c r="E1118" s="3" t="s">
        <v>39</v>
      </c>
      <c r="F1118" s="4">
        <v>43934.360956944445</v>
      </c>
      <c r="G1118" s="3" t="s">
        <v>146</v>
      </c>
      <c r="H1118" s="3" t="s">
        <v>41</v>
      </c>
      <c r="I1118" s="3" t="s">
        <v>131</v>
      </c>
      <c r="J1118" s="3" t="s">
        <v>43</v>
      </c>
      <c r="K1118" s="2">
        <v>2016</v>
      </c>
      <c r="L1118" s="2">
        <v>395326</v>
      </c>
      <c r="M1118" s="3" t="s">
        <v>463</v>
      </c>
      <c r="N1118" s="3" t="s">
        <v>45</v>
      </c>
      <c r="O1118" s="3" t="s">
        <v>84</v>
      </c>
      <c r="P1118" s="5">
        <v>3</v>
      </c>
      <c r="Q1118" s="6">
        <v>4.3499999999999996</v>
      </c>
      <c r="R1118" s="2">
        <v>111880</v>
      </c>
      <c r="S1118" s="2">
        <v>5</v>
      </c>
      <c r="T1118" s="7">
        <v>1.67</v>
      </c>
      <c r="U1118" s="8">
        <v>13.05</v>
      </c>
      <c r="V1118" s="2">
        <v>11396534</v>
      </c>
      <c r="W1118" s="3" t="s">
        <v>72</v>
      </c>
      <c r="X1118" s="3" t="s">
        <v>48</v>
      </c>
      <c r="Y1118" s="3" t="s">
        <v>73</v>
      </c>
      <c r="Z1118" s="3" t="s">
        <v>74</v>
      </c>
      <c r="AA1118" s="3" t="s">
        <v>51</v>
      </c>
      <c r="AB1118" s="3" t="s">
        <v>52</v>
      </c>
      <c r="AC1118" s="3" t="s">
        <v>75</v>
      </c>
    </row>
    <row r="1119" spans="1:29" x14ac:dyDescent="0.25">
      <c r="A1119" t="str">
        <f>VLOOKUP(AC1119,'CORRELAÇÃO UNIDADES'!A:B,2,0)</f>
        <v>DTCC</v>
      </c>
      <c r="B1119">
        <f t="shared" si="17"/>
        <v>4</v>
      </c>
      <c r="C1119" s="2">
        <v>659484677</v>
      </c>
      <c r="D1119" s="2">
        <v>109978</v>
      </c>
      <c r="E1119" s="3" t="s">
        <v>39</v>
      </c>
      <c r="F1119" s="4">
        <v>43934.417316354164</v>
      </c>
      <c r="G1119" s="3" t="s">
        <v>359</v>
      </c>
      <c r="H1119" s="3" t="s">
        <v>41</v>
      </c>
      <c r="I1119" s="3" t="s">
        <v>65</v>
      </c>
      <c r="J1119" s="3" t="s">
        <v>360</v>
      </c>
      <c r="K1119" s="2">
        <v>2009</v>
      </c>
      <c r="L1119" s="2">
        <v>2214848</v>
      </c>
      <c r="M1119" s="3" t="s">
        <v>365</v>
      </c>
      <c r="N1119" s="3" t="s">
        <v>45</v>
      </c>
      <c r="O1119" s="3" t="s">
        <v>84</v>
      </c>
      <c r="P1119" s="5">
        <v>22</v>
      </c>
      <c r="Q1119" s="6">
        <v>4.55</v>
      </c>
      <c r="R1119" s="2">
        <v>209190</v>
      </c>
      <c r="S1119" s="2">
        <v>229</v>
      </c>
      <c r="T1119" s="7">
        <v>10.41</v>
      </c>
      <c r="U1119" s="8">
        <v>100</v>
      </c>
      <c r="V1119" s="2">
        <v>9895191</v>
      </c>
      <c r="W1119" s="3" t="s">
        <v>47</v>
      </c>
      <c r="X1119" s="3" t="s">
        <v>48</v>
      </c>
      <c r="Y1119" s="3" t="s">
        <v>49</v>
      </c>
      <c r="Z1119" s="3" t="s">
        <v>50</v>
      </c>
      <c r="AA1119" s="3" t="s">
        <v>51</v>
      </c>
      <c r="AB1119" s="3" t="s">
        <v>52</v>
      </c>
      <c r="AC1119" s="3" t="s">
        <v>53</v>
      </c>
    </row>
    <row r="1120" spans="1:29" x14ac:dyDescent="0.25">
      <c r="A1120" t="str">
        <f>VLOOKUP(AC1120,'CORRELAÇÃO UNIDADES'!A:B,2,0)</f>
        <v>DTCC</v>
      </c>
      <c r="B1120">
        <f t="shared" si="17"/>
        <v>4</v>
      </c>
      <c r="C1120" s="2">
        <v>659528773</v>
      </c>
      <c r="D1120" s="2">
        <v>109978</v>
      </c>
      <c r="E1120" s="3" t="s">
        <v>39</v>
      </c>
      <c r="F1120" s="4">
        <v>43934.604343206018</v>
      </c>
      <c r="G1120" s="3" t="s">
        <v>252</v>
      </c>
      <c r="H1120" s="3" t="s">
        <v>41</v>
      </c>
      <c r="I1120" s="3" t="s">
        <v>253</v>
      </c>
      <c r="J1120" s="3" t="s">
        <v>254</v>
      </c>
      <c r="K1120" s="2">
        <v>2012</v>
      </c>
      <c r="L1120" s="2">
        <v>78048246</v>
      </c>
      <c r="M1120" s="3" t="s">
        <v>458</v>
      </c>
      <c r="N1120" s="3" t="s">
        <v>45</v>
      </c>
      <c r="O1120" s="3" t="s">
        <v>84</v>
      </c>
      <c r="P1120" s="5">
        <v>34.409999999999997</v>
      </c>
      <c r="Q1120" s="6">
        <v>4.3600000000000003</v>
      </c>
      <c r="R1120" s="2">
        <v>159225</v>
      </c>
      <c r="S1120" s="2">
        <v>416</v>
      </c>
      <c r="T1120" s="7">
        <v>12.09</v>
      </c>
      <c r="U1120" s="8">
        <v>150</v>
      </c>
      <c r="V1120" s="2">
        <v>9895191</v>
      </c>
      <c r="W1120" s="3" t="s">
        <v>47</v>
      </c>
      <c r="X1120" s="3" t="s">
        <v>48</v>
      </c>
      <c r="Y1120" s="3" t="s">
        <v>49</v>
      </c>
      <c r="Z1120" s="3" t="s">
        <v>50</v>
      </c>
      <c r="AA1120" s="3" t="s">
        <v>51</v>
      </c>
      <c r="AB1120" s="3" t="s">
        <v>52</v>
      </c>
      <c r="AC1120" s="3" t="s">
        <v>53</v>
      </c>
    </row>
    <row r="1121" spans="1:29" x14ac:dyDescent="0.25">
      <c r="A1121" t="str">
        <f>VLOOKUP(AC1121,'CORRELAÇÃO UNIDADES'!A:B,2,0)</f>
        <v>DTCC</v>
      </c>
      <c r="B1121">
        <f t="shared" si="17"/>
        <v>4</v>
      </c>
      <c r="C1121" s="2">
        <v>659535708</v>
      </c>
      <c r="D1121" s="2">
        <v>109978</v>
      </c>
      <c r="E1121" s="3" t="s">
        <v>39</v>
      </c>
      <c r="F1121" s="4">
        <v>43934.642758831018</v>
      </c>
      <c r="G1121" s="3" t="s">
        <v>258</v>
      </c>
      <c r="H1121" s="3" t="s">
        <v>41</v>
      </c>
      <c r="I1121" s="3" t="s">
        <v>65</v>
      </c>
      <c r="J1121" s="3" t="s">
        <v>43</v>
      </c>
      <c r="K1121" s="2">
        <v>2009</v>
      </c>
      <c r="L1121" s="2">
        <v>1824445</v>
      </c>
      <c r="M1121" s="3" t="s">
        <v>502</v>
      </c>
      <c r="N1121" s="3" t="s">
        <v>45</v>
      </c>
      <c r="O1121" s="3" t="s">
        <v>46</v>
      </c>
      <c r="P1121" s="5">
        <v>39.57</v>
      </c>
      <c r="Q1121" s="6">
        <v>3.03</v>
      </c>
      <c r="R1121" s="2">
        <v>116430</v>
      </c>
      <c r="S1121" s="2">
        <v>301</v>
      </c>
      <c r="T1121" s="7">
        <v>7.61</v>
      </c>
      <c r="U1121" s="8">
        <v>120.02</v>
      </c>
      <c r="V1121" s="2">
        <v>11396534</v>
      </c>
      <c r="W1121" s="3" t="s">
        <v>72</v>
      </c>
      <c r="X1121" s="3" t="s">
        <v>48</v>
      </c>
      <c r="Y1121" s="3" t="s">
        <v>73</v>
      </c>
      <c r="Z1121" s="3" t="s">
        <v>74</v>
      </c>
      <c r="AA1121" s="3" t="s">
        <v>51</v>
      </c>
      <c r="AB1121" s="3" t="s">
        <v>52</v>
      </c>
      <c r="AC1121" s="3" t="s">
        <v>53</v>
      </c>
    </row>
    <row r="1122" spans="1:29" x14ac:dyDescent="0.25">
      <c r="A1122" t="str">
        <f>VLOOKUP(AC1122,'CORRELAÇÃO UNIDADES'!A:B,2,0)</f>
        <v>PROINFRA</v>
      </c>
      <c r="B1122">
        <f t="shared" si="17"/>
        <v>4</v>
      </c>
      <c r="C1122" s="2">
        <v>659539790</v>
      </c>
      <c r="D1122" s="2">
        <v>109978</v>
      </c>
      <c r="E1122" s="3" t="s">
        <v>39</v>
      </c>
      <c r="F1122" s="4">
        <v>43934.649329664353</v>
      </c>
      <c r="G1122" s="3" t="s">
        <v>180</v>
      </c>
      <c r="H1122" s="3" t="s">
        <v>41</v>
      </c>
      <c r="I1122" s="3" t="s">
        <v>81</v>
      </c>
      <c r="J1122" s="3" t="s">
        <v>181</v>
      </c>
      <c r="K1122" s="2">
        <v>2014</v>
      </c>
      <c r="L1122" s="2">
        <v>1810957</v>
      </c>
      <c r="M1122" s="3" t="s">
        <v>380</v>
      </c>
      <c r="N1122" s="3" t="s">
        <v>45</v>
      </c>
      <c r="O1122" s="3" t="s">
        <v>84</v>
      </c>
      <c r="P1122" s="5">
        <v>6.95</v>
      </c>
      <c r="Q1122" s="6">
        <v>4.3600000000000003</v>
      </c>
      <c r="R1122" s="2">
        <v>79115</v>
      </c>
      <c r="S1122" s="2">
        <v>287</v>
      </c>
      <c r="T1122" s="7">
        <v>41.29</v>
      </c>
      <c r="U1122" s="8">
        <v>30.29</v>
      </c>
      <c r="V1122" s="2">
        <v>9895191</v>
      </c>
      <c r="W1122" s="3" t="s">
        <v>47</v>
      </c>
      <c r="X1122" s="3" t="s">
        <v>48</v>
      </c>
      <c r="Y1122" s="3" t="s">
        <v>49</v>
      </c>
      <c r="Z1122" s="3" t="s">
        <v>50</v>
      </c>
      <c r="AA1122" s="3" t="s">
        <v>51</v>
      </c>
      <c r="AB1122" s="3" t="s">
        <v>52</v>
      </c>
      <c r="AC1122" s="3" t="s">
        <v>85</v>
      </c>
    </row>
    <row r="1123" spans="1:29" x14ac:dyDescent="0.25">
      <c r="A1123" t="str">
        <f>VLOOKUP(AC1123,'CORRELAÇÃO UNIDADES'!A:B,2,0)</f>
        <v>DTCC</v>
      </c>
      <c r="B1123">
        <f t="shared" si="17"/>
        <v>4</v>
      </c>
      <c r="C1123" s="2">
        <v>659537117</v>
      </c>
      <c r="D1123" s="2">
        <v>109978</v>
      </c>
      <c r="E1123" s="3" t="s">
        <v>39</v>
      </c>
      <c r="F1123" s="4">
        <v>43934.649984212963</v>
      </c>
      <c r="G1123" s="3" t="s">
        <v>98</v>
      </c>
      <c r="H1123" s="3" t="s">
        <v>41</v>
      </c>
      <c r="I1123" s="3" t="s">
        <v>81</v>
      </c>
      <c r="J1123" s="3" t="s">
        <v>99</v>
      </c>
      <c r="K1123" s="2">
        <v>2014</v>
      </c>
      <c r="L1123" s="2">
        <v>1810957</v>
      </c>
      <c r="M1123" s="3" t="s">
        <v>380</v>
      </c>
      <c r="N1123" s="3" t="s">
        <v>45</v>
      </c>
      <c r="O1123" s="3" t="s">
        <v>84</v>
      </c>
      <c r="P1123" s="5">
        <v>6.89</v>
      </c>
      <c r="Q1123" s="6">
        <v>4.3600000000000003</v>
      </c>
      <c r="R1123" s="2">
        <v>52100</v>
      </c>
      <c r="S1123" s="2">
        <v>200</v>
      </c>
      <c r="T1123" s="7">
        <v>29.03</v>
      </c>
      <c r="U1123" s="8">
        <v>30.03</v>
      </c>
      <c r="V1123" s="2">
        <v>9895191</v>
      </c>
      <c r="W1123" s="3" t="s">
        <v>47</v>
      </c>
      <c r="X1123" s="3" t="s">
        <v>48</v>
      </c>
      <c r="Y1123" s="3" t="s">
        <v>49</v>
      </c>
      <c r="Z1123" s="3" t="s">
        <v>50</v>
      </c>
      <c r="AA1123" s="3" t="s">
        <v>51</v>
      </c>
      <c r="AB1123" s="3" t="s">
        <v>52</v>
      </c>
      <c r="AC1123" s="3" t="s">
        <v>53</v>
      </c>
    </row>
    <row r="1124" spans="1:29" x14ac:dyDescent="0.25">
      <c r="A1124" t="str">
        <f>VLOOKUP(AC1124,'CORRELAÇÃO UNIDADES'!A:B,2,0)</f>
        <v>PROINFRA</v>
      </c>
      <c r="B1124">
        <f t="shared" si="17"/>
        <v>4</v>
      </c>
      <c r="C1124" s="2">
        <v>659542475</v>
      </c>
      <c r="D1124" s="2">
        <v>109978</v>
      </c>
      <c r="E1124" s="3" t="s">
        <v>39</v>
      </c>
      <c r="F1124" s="4">
        <v>43934.668397488429</v>
      </c>
      <c r="G1124" s="3" t="s">
        <v>264</v>
      </c>
      <c r="H1124" s="3" t="s">
        <v>41</v>
      </c>
      <c r="I1124" s="3" t="s">
        <v>81</v>
      </c>
      <c r="J1124" s="3" t="s">
        <v>265</v>
      </c>
      <c r="K1124" s="2">
        <v>2014</v>
      </c>
      <c r="L1124" s="2">
        <v>1810957</v>
      </c>
      <c r="M1124" s="3" t="s">
        <v>380</v>
      </c>
      <c r="N1124" s="3" t="s">
        <v>45</v>
      </c>
      <c r="O1124" s="3" t="s">
        <v>84</v>
      </c>
      <c r="P1124" s="5">
        <v>9.07</v>
      </c>
      <c r="Q1124" s="6">
        <v>4.3600000000000003</v>
      </c>
      <c r="R1124" s="2">
        <v>80701</v>
      </c>
      <c r="S1124" s="2">
        <v>422</v>
      </c>
      <c r="T1124" s="7">
        <v>46.53</v>
      </c>
      <c r="U1124" s="8">
        <v>39.53</v>
      </c>
      <c r="V1124" s="2">
        <v>9895191</v>
      </c>
      <c r="W1124" s="3" t="s">
        <v>47</v>
      </c>
      <c r="X1124" s="3" t="s">
        <v>48</v>
      </c>
      <c r="Y1124" s="3" t="s">
        <v>49</v>
      </c>
      <c r="Z1124" s="3" t="s">
        <v>50</v>
      </c>
      <c r="AA1124" s="3" t="s">
        <v>51</v>
      </c>
      <c r="AB1124" s="3" t="s">
        <v>52</v>
      </c>
      <c r="AC1124" s="3" t="s">
        <v>85</v>
      </c>
    </row>
    <row r="1125" spans="1:29" x14ac:dyDescent="0.25">
      <c r="A1125" t="str">
        <f>VLOOKUP(AC1125,'CORRELAÇÃO UNIDADES'!A:B,2,0)</f>
        <v>PROINFRA</v>
      </c>
      <c r="B1125">
        <f t="shared" si="17"/>
        <v>4</v>
      </c>
      <c r="C1125" s="2">
        <v>659542643</v>
      </c>
      <c r="D1125" s="2">
        <v>109978</v>
      </c>
      <c r="E1125" s="3" t="s">
        <v>39</v>
      </c>
      <c r="F1125" s="4">
        <v>43934.669309641205</v>
      </c>
      <c r="G1125" s="3" t="s">
        <v>176</v>
      </c>
      <c r="H1125" s="3" t="s">
        <v>41</v>
      </c>
      <c r="I1125" s="3" t="s">
        <v>81</v>
      </c>
      <c r="J1125" s="3" t="s">
        <v>177</v>
      </c>
      <c r="K1125" s="2">
        <v>2014</v>
      </c>
      <c r="L1125" s="2">
        <v>1810957</v>
      </c>
      <c r="M1125" s="3" t="s">
        <v>380</v>
      </c>
      <c r="N1125" s="3" t="s">
        <v>45</v>
      </c>
      <c r="O1125" s="3" t="s">
        <v>84</v>
      </c>
      <c r="P1125" s="5">
        <v>8.89</v>
      </c>
      <c r="Q1125" s="6">
        <v>4.5</v>
      </c>
      <c r="R1125" s="2">
        <v>83700</v>
      </c>
      <c r="S1125" s="2">
        <v>200</v>
      </c>
      <c r="T1125" s="7">
        <v>22.5</v>
      </c>
      <c r="U1125" s="8">
        <v>40</v>
      </c>
      <c r="V1125" s="2">
        <v>9895191</v>
      </c>
      <c r="W1125" s="3" t="s">
        <v>47</v>
      </c>
      <c r="X1125" s="3" t="s">
        <v>48</v>
      </c>
      <c r="Y1125" s="3" t="s">
        <v>49</v>
      </c>
      <c r="Z1125" s="3" t="s">
        <v>50</v>
      </c>
      <c r="AA1125" s="3" t="s">
        <v>51</v>
      </c>
      <c r="AB1125" s="3" t="s">
        <v>52</v>
      </c>
      <c r="AC1125" s="3" t="s">
        <v>85</v>
      </c>
    </row>
    <row r="1126" spans="1:29" x14ac:dyDescent="0.25">
      <c r="A1126" t="str">
        <f>VLOOKUP(AC1126,'CORRELAÇÃO UNIDADES'!A:B,2,0)</f>
        <v>PROINFRA</v>
      </c>
      <c r="B1126">
        <f t="shared" si="17"/>
        <v>4</v>
      </c>
      <c r="C1126" s="2">
        <v>659542987</v>
      </c>
      <c r="D1126" s="2">
        <v>109978</v>
      </c>
      <c r="E1126" s="3" t="s">
        <v>39</v>
      </c>
      <c r="F1126" s="4">
        <v>43934.671204398146</v>
      </c>
      <c r="G1126" s="3" t="s">
        <v>183</v>
      </c>
      <c r="H1126" s="3" t="s">
        <v>41</v>
      </c>
      <c r="I1126" s="3" t="s">
        <v>81</v>
      </c>
      <c r="J1126" s="3" t="s">
        <v>184</v>
      </c>
      <c r="K1126" s="2">
        <v>2014</v>
      </c>
      <c r="L1126" s="2">
        <v>1810957</v>
      </c>
      <c r="M1126" s="3" t="s">
        <v>380</v>
      </c>
      <c r="N1126" s="3" t="s">
        <v>45</v>
      </c>
      <c r="O1126" s="3" t="s">
        <v>84</v>
      </c>
      <c r="P1126" s="5">
        <v>8.19</v>
      </c>
      <c r="Q1126" s="6">
        <v>4.3600000000000003</v>
      </c>
      <c r="R1126" s="2">
        <v>71900</v>
      </c>
      <c r="S1126" s="2">
        <v>200</v>
      </c>
      <c r="T1126" s="7">
        <v>24.42</v>
      </c>
      <c r="U1126" s="8">
        <v>35.69</v>
      </c>
      <c r="V1126" s="2">
        <v>9895191</v>
      </c>
      <c r="W1126" s="3" t="s">
        <v>47</v>
      </c>
      <c r="X1126" s="3" t="s">
        <v>48</v>
      </c>
      <c r="Y1126" s="3" t="s">
        <v>49</v>
      </c>
      <c r="Z1126" s="3" t="s">
        <v>50</v>
      </c>
      <c r="AA1126" s="3" t="s">
        <v>51</v>
      </c>
      <c r="AB1126" s="3" t="s">
        <v>52</v>
      </c>
      <c r="AC1126" s="3" t="s">
        <v>85</v>
      </c>
    </row>
    <row r="1127" spans="1:29" x14ac:dyDescent="0.25">
      <c r="A1127" t="str">
        <f>VLOOKUP(AC1127,'CORRELAÇÃO UNIDADES'!A:B,2,0)</f>
        <v>PROINFRA</v>
      </c>
      <c r="B1127">
        <f t="shared" si="17"/>
        <v>4</v>
      </c>
      <c r="C1127" s="2">
        <v>659543369</v>
      </c>
      <c r="D1127" s="2">
        <v>109978</v>
      </c>
      <c r="E1127" s="3" t="s">
        <v>39</v>
      </c>
      <c r="F1127" s="4">
        <v>43934.673361875</v>
      </c>
      <c r="G1127" s="3" t="s">
        <v>87</v>
      </c>
      <c r="H1127" s="3" t="s">
        <v>41</v>
      </c>
      <c r="I1127" s="3" t="s">
        <v>81</v>
      </c>
      <c r="J1127" s="3" t="s">
        <v>88</v>
      </c>
      <c r="K1127" s="2">
        <v>2014</v>
      </c>
      <c r="L1127" s="2">
        <v>1810957</v>
      </c>
      <c r="M1127" s="3" t="s">
        <v>380</v>
      </c>
      <c r="N1127" s="3" t="s">
        <v>45</v>
      </c>
      <c r="O1127" s="3" t="s">
        <v>84</v>
      </c>
      <c r="P1127" s="5">
        <v>6.28</v>
      </c>
      <c r="Q1127" s="6">
        <v>4.3600000000000003</v>
      </c>
      <c r="R1127" s="2">
        <v>71258</v>
      </c>
      <c r="S1127" s="2">
        <v>242</v>
      </c>
      <c r="T1127" s="7">
        <v>38.54</v>
      </c>
      <c r="U1127" s="8">
        <v>27.37</v>
      </c>
      <c r="V1127" s="2">
        <v>9895191</v>
      </c>
      <c r="W1127" s="3" t="s">
        <v>47</v>
      </c>
      <c r="X1127" s="3" t="s">
        <v>48</v>
      </c>
      <c r="Y1127" s="3" t="s">
        <v>49</v>
      </c>
      <c r="Z1127" s="3" t="s">
        <v>50</v>
      </c>
      <c r="AA1127" s="3" t="s">
        <v>51</v>
      </c>
      <c r="AB1127" s="3" t="s">
        <v>52</v>
      </c>
      <c r="AC1127" s="3" t="s">
        <v>85</v>
      </c>
    </row>
    <row r="1128" spans="1:29" x14ac:dyDescent="0.25">
      <c r="A1128" t="str">
        <f>VLOOKUP(AC1128,'CORRELAÇÃO UNIDADES'!A:B,2,0)</f>
        <v>DTCC</v>
      </c>
      <c r="B1128">
        <f t="shared" si="17"/>
        <v>4</v>
      </c>
      <c r="C1128" s="2">
        <v>659604561</v>
      </c>
      <c r="D1128" s="2">
        <v>109978</v>
      </c>
      <c r="E1128" s="3" t="s">
        <v>39</v>
      </c>
      <c r="F1128" s="4">
        <v>43935.341554432867</v>
      </c>
      <c r="G1128" s="3" t="s">
        <v>209</v>
      </c>
      <c r="H1128" s="3" t="s">
        <v>41</v>
      </c>
      <c r="I1128" s="3" t="s">
        <v>65</v>
      </c>
      <c r="J1128" s="3" t="s">
        <v>210</v>
      </c>
      <c r="K1128" s="2">
        <v>2007</v>
      </c>
      <c r="L1128" s="2">
        <v>1346441</v>
      </c>
      <c r="M1128" s="3" t="s">
        <v>211</v>
      </c>
      <c r="N1128" s="3" t="s">
        <v>45</v>
      </c>
      <c r="O1128" s="3" t="s">
        <v>84</v>
      </c>
      <c r="P1128" s="5">
        <v>36.380000000000003</v>
      </c>
      <c r="Q1128" s="6">
        <v>4.84</v>
      </c>
      <c r="R1128" s="2">
        <v>138317</v>
      </c>
      <c r="S1128" s="2">
        <v>-468</v>
      </c>
      <c r="T1128" s="7">
        <v>-12.86</v>
      </c>
      <c r="U1128" s="8">
        <v>176</v>
      </c>
      <c r="V1128" s="2">
        <v>9895191</v>
      </c>
      <c r="W1128" s="3" t="s">
        <v>47</v>
      </c>
      <c r="X1128" s="3" t="s">
        <v>48</v>
      </c>
      <c r="Y1128" s="3" t="s">
        <v>49</v>
      </c>
      <c r="Z1128" s="3" t="s">
        <v>50</v>
      </c>
      <c r="AA1128" s="3" t="s">
        <v>51</v>
      </c>
      <c r="AB1128" s="3" t="s">
        <v>52</v>
      </c>
      <c r="AC1128" s="3" t="s">
        <v>53</v>
      </c>
    </row>
    <row r="1129" spans="1:29" x14ac:dyDescent="0.25">
      <c r="A1129" t="str">
        <f>VLOOKUP(AC1129,'CORRELAÇÃO UNIDADES'!A:B,2,0)</f>
        <v>DTCC</v>
      </c>
      <c r="B1129">
        <f t="shared" si="17"/>
        <v>4</v>
      </c>
      <c r="C1129" s="2">
        <v>659605499</v>
      </c>
      <c r="D1129" s="2">
        <v>109978</v>
      </c>
      <c r="E1129" s="3" t="s">
        <v>39</v>
      </c>
      <c r="F1129" s="4">
        <v>43935.344859490739</v>
      </c>
      <c r="G1129" s="3" t="s">
        <v>209</v>
      </c>
      <c r="H1129" s="3" t="s">
        <v>41</v>
      </c>
      <c r="I1129" s="3" t="s">
        <v>65</v>
      </c>
      <c r="J1129" s="3" t="s">
        <v>210</v>
      </c>
      <c r="K1129" s="2">
        <v>2007</v>
      </c>
      <c r="L1129" s="2">
        <v>1346441</v>
      </c>
      <c r="M1129" s="3" t="s">
        <v>211</v>
      </c>
      <c r="N1129" s="3" t="s">
        <v>45</v>
      </c>
      <c r="O1129" s="3" t="s">
        <v>84</v>
      </c>
      <c r="P1129" s="5">
        <v>22.94</v>
      </c>
      <c r="Q1129" s="6">
        <v>4.3600000000000003</v>
      </c>
      <c r="R1129" s="2">
        <v>138920</v>
      </c>
      <c r="S1129" s="2">
        <v>603</v>
      </c>
      <c r="T1129" s="7">
        <v>26.29</v>
      </c>
      <c r="U1129" s="8">
        <v>100</v>
      </c>
      <c r="V1129" s="2">
        <v>9895191</v>
      </c>
      <c r="W1129" s="3" t="s">
        <v>47</v>
      </c>
      <c r="X1129" s="3" t="s">
        <v>48</v>
      </c>
      <c r="Y1129" s="3" t="s">
        <v>49</v>
      </c>
      <c r="Z1129" s="3" t="s">
        <v>50</v>
      </c>
      <c r="AA1129" s="3" t="s">
        <v>51</v>
      </c>
      <c r="AB1129" s="3" t="s">
        <v>52</v>
      </c>
      <c r="AC1129" s="3" t="s">
        <v>53</v>
      </c>
    </row>
    <row r="1130" spans="1:29" x14ac:dyDescent="0.25">
      <c r="A1130" t="str">
        <f>VLOOKUP(AC1130,'CORRELAÇÃO UNIDADES'!A:B,2,0)</f>
        <v>DTCC</v>
      </c>
      <c r="B1130">
        <f t="shared" si="17"/>
        <v>4</v>
      </c>
      <c r="C1130" s="2">
        <v>659607013</v>
      </c>
      <c r="D1130" s="2">
        <v>109978</v>
      </c>
      <c r="E1130" s="3" t="s">
        <v>39</v>
      </c>
      <c r="F1130" s="4">
        <v>43935.349968287039</v>
      </c>
      <c r="G1130" s="3" t="s">
        <v>186</v>
      </c>
      <c r="H1130" s="3" t="s">
        <v>41</v>
      </c>
      <c r="I1130" s="3" t="s">
        <v>187</v>
      </c>
      <c r="J1130" s="3" t="s">
        <v>188</v>
      </c>
      <c r="K1130" s="2">
        <v>2007</v>
      </c>
      <c r="L1130" s="2">
        <v>68775056</v>
      </c>
      <c r="M1130" s="3" t="s">
        <v>174</v>
      </c>
      <c r="N1130" s="3" t="s">
        <v>45</v>
      </c>
      <c r="O1130" s="3" t="s">
        <v>61</v>
      </c>
      <c r="P1130" s="5">
        <v>108.37</v>
      </c>
      <c r="Q1130" s="6">
        <v>3.6</v>
      </c>
      <c r="R1130" s="2">
        <v>130887</v>
      </c>
      <c r="S1130" s="2">
        <v>312</v>
      </c>
      <c r="T1130" s="7">
        <v>2.88</v>
      </c>
      <c r="U1130" s="8">
        <v>390.02</v>
      </c>
      <c r="V1130" s="2">
        <v>9895191</v>
      </c>
      <c r="W1130" s="3" t="s">
        <v>47</v>
      </c>
      <c r="X1130" s="3" t="s">
        <v>48</v>
      </c>
      <c r="Y1130" s="3" t="s">
        <v>49</v>
      </c>
      <c r="Z1130" s="3" t="s">
        <v>50</v>
      </c>
      <c r="AA1130" s="3" t="s">
        <v>51</v>
      </c>
      <c r="AB1130" s="3" t="s">
        <v>52</v>
      </c>
      <c r="AC1130" s="3" t="s">
        <v>53</v>
      </c>
    </row>
    <row r="1131" spans="1:29" x14ac:dyDescent="0.25">
      <c r="A1131" t="str">
        <f>VLOOKUP(AC1131,'CORRELAÇÃO UNIDADES'!A:B,2,0)</f>
        <v>PROINFRA</v>
      </c>
      <c r="B1131">
        <f t="shared" si="17"/>
        <v>4</v>
      </c>
      <c r="C1131" s="2">
        <v>659614270</v>
      </c>
      <c r="D1131" s="2">
        <v>109978</v>
      </c>
      <c r="E1131" s="3" t="s">
        <v>39</v>
      </c>
      <c r="F1131" s="4">
        <v>43935.372864467594</v>
      </c>
      <c r="G1131" s="3" t="s">
        <v>150</v>
      </c>
      <c r="H1131" s="3" t="s">
        <v>41</v>
      </c>
      <c r="I1131" s="3" t="s">
        <v>131</v>
      </c>
      <c r="J1131" s="3" t="s">
        <v>43</v>
      </c>
      <c r="K1131" s="2">
        <v>2016</v>
      </c>
      <c r="L1131" s="2">
        <v>395326</v>
      </c>
      <c r="M1131" s="3" t="s">
        <v>463</v>
      </c>
      <c r="N1131" s="3" t="s">
        <v>45</v>
      </c>
      <c r="O1131" s="3" t="s">
        <v>84</v>
      </c>
      <c r="P1131" s="5">
        <v>3</v>
      </c>
      <c r="Q1131" s="6">
        <v>4.3099999999999996</v>
      </c>
      <c r="R1131" s="2">
        <v>111885</v>
      </c>
      <c r="S1131" s="2">
        <v>5</v>
      </c>
      <c r="T1131" s="7">
        <v>1.67</v>
      </c>
      <c r="U1131" s="8">
        <v>12.93</v>
      </c>
      <c r="V1131" s="2">
        <v>11396534</v>
      </c>
      <c r="W1131" s="3" t="s">
        <v>72</v>
      </c>
      <c r="X1131" s="3" t="s">
        <v>48</v>
      </c>
      <c r="Y1131" s="3" t="s">
        <v>73</v>
      </c>
      <c r="Z1131" s="3" t="s">
        <v>74</v>
      </c>
      <c r="AA1131" s="3" t="s">
        <v>51</v>
      </c>
      <c r="AB1131" s="3" t="s">
        <v>52</v>
      </c>
      <c r="AC1131" s="3" t="s">
        <v>75</v>
      </c>
    </row>
    <row r="1132" spans="1:29" x14ac:dyDescent="0.25">
      <c r="A1132" t="str">
        <f>VLOOKUP(AC1132,'CORRELAÇÃO UNIDADES'!A:B,2,0)</f>
        <v>PROINFRA</v>
      </c>
      <c r="B1132">
        <f t="shared" si="17"/>
        <v>4</v>
      </c>
      <c r="C1132" s="2">
        <v>659614399</v>
      </c>
      <c r="D1132" s="2">
        <v>109978</v>
      </c>
      <c r="E1132" s="3" t="s">
        <v>39</v>
      </c>
      <c r="F1132" s="4">
        <v>43935.373461643518</v>
      </c>
      <c r="G1132" s="3" t="s">
        <v>142</v>
      </c>
      <c r="H1132" s="3" t="s">
        <v>41</v>
      </c>
      <c r="I1132" s="3" t="s">
        <v>136</v>
      </c>
      <c r="J1132" s="3" t="s">
        <v>43</v>
      </c>
      <c r="K1132" s="2">
        <v>2011</v>
      </c>
      <c r="L1132" s="2">
        <v>395326</v>
      </c>
      <c r="M1132" s="3" t="s">
        <v>463</v>
      </c>
      <c r="N1132" s="3" t="s">
        <v>45</v>
      </c>
      <c r="O1132" s="3" t="s">
        <v>84</v>
      </c>
      <c r="P1132" s="5">
        <v>3</v>
      </c>
      <c r="Q1132" s="6">
        <v>4.3099999999999996</v>
      </c>
      <c r="R1132" s="2">
        <v>111885</v>
      </c>
      <c r="S1132" s="2">
        <v>5</v>
      </c>
      <c r="T1132" s="7">
        <v>1.67</v>
      </c>
      <c r="U1132" s="8">
        <v>12.93</v>
      </c>
      <c r="V1132" s="2">
        <v>11396534</v>
      </c>
      <c r="W1132" s="3" t="s">
        <v>72</v>
      </c>
      <c r="X1132" s="3" t="s">
        <v>48</v>
      </c>
      <c r="Y1132" s="3" t="s">
        <v>73</v>
      </c>
      <c r="Z1132" s="3" t="s">
        <v>74</v>
      </c>
      <c r="AA1132" s="3" t="s">
        <v>51</v>
      </c>
      <c r="AB1132" s="3" t="s">
        <v>52</v>
      </c>
      <c r="AC1132" s="3" t="s">
        <v>75</v>
      </c>
    </row>
    <row r="1133" spans="1:29" x14ac:dyDescent="0.25">
      <c r="A1133" t="str">
        <f>VLOOKUP(AC1133,'CORRELAÇÃO UNIDADES'!A:B,2,0)</f>
        <v>PROINFRA</v>
      </c>
      <c r="B1133">
        <f t="shared" si="17"/>
        <v>4</v>
      </c>
      <c r="C1133" s="2">
        <v>659614531</v>
      </c>
      <c r="D1133" s="2">
        <v>109978</v>
      </c>
      <c r="E1133" s="3" t="s">
        <v>39</v>
      </c>
      <c r="F1133" s="4">
        <v>43935.374052581021</v>
      </c>
      <c r="G1133" s="3" t="s">
        <v>140</v>
      </c>
      <c r="H1133" s="3" t="s">
        <v>41</v>
      </c>
      <c r="I1133" s="3" t="s">
        <v>131</v>
      </c>
      <c r="J1133" s="3" t="s">
        <v>43</v>
      </c>
      <c r="K1133" s="2">
        <v>2012</v>
      </c>
      <c r="L1133" s="2">
        <v>395326</v>
      </c>
      <c r="M1133" s="3" t="s">
        <v>463</v>
      </c>
      <c r="N1133" s="3" t="s">
        <v>45</v>
      </c>
      <c r="O1133" s="3" t="s">
        <v>84</v>
      </c>
      <c r="P1133" s="5">
        <v>3</v>
      </c>
      <c r="Q1133" s="6">
        <v>4.3099999999999996</v>
      </c>
      <c r="R1133" s="2">
        <v>111885</v>
      </c>
      <c r="S1133" s="2">
        <v>5</v>
      </c>
      <c r="T1133" s="7">
        <v>1.67</v>
      </c>
      <c r="U1133" s="8">
        <v>12.93</v>
      </c>
      <c r="V1133" s="2">
        <v>11396534</v>
      </c>
      <c r="W1133" s="3" t="s">
        <v>72</v>
      </c>
      <c r="X1133" s="3" t="s">
        <v>48</v>
      </c>
      <c r="Y1133" s="3" t="s">
        <v>73</v>
      </c>
      <c r="Z1133" s="3" t="s">
        <v>74</v>
      </c>
      <c r="AA1133" s="3" t="s">
        <v>51</v>
      </c>
      <c r="AB1133" s="3" t="s">
        <v>52</v>
      </c>
      <c r="AC1133" s="3" t="s">
        <v>75</v>
      </c>
    </row>
    <row r="1134" spans="1:29" x14ac:dyDescent="0.25">
      <c r="A1134" t="str">
        <f>VLOOKUP(AC1134,'CORRELAÇÃO UNIDADES'!A:B,2,0)</f>
        <v>PROINFRA</v>
      </c>
      <c r="B1134">
        <f t="shared" si="17"/>
        <v>4</v>
      </c>
      <c r="C1134" s="2">
        <v>659614646</v>
      </c>
      <c r="D1134" s="2">
        <v>109978</v>
      </c>
      <c r="E1134" s="3" t="s">
        <v>39</v>
      </c>
      <c r="F1134" s="4">
        <v>43935.374619328701</v>
      </c>
      <c r="G1134" s="3" t="s">
        <v>135</v>
      </c>
      <c r="H1134" s="3" t="s">
        <v>41</v>
      </c>
      <c r="I1134" s="3" t="s">
        <v>136</v>
      </c>
      <c r="J1134" s="3" t="s">
        <v>43</v>
      </c>
      <c r="K1134" s="2">
        <v>2011</v>
      </c>
      <c r="L1134" s="2">
        <v>395326</v>
      </c>
      <c r="M1134" s="3" t="s">
        <v>463</v>
      </c>
      <c r="N1134" s="3" t="s">
        <v>45</v>
      </c>
      <c r="O1134" s="3" t="s">
        <v>84</v>
      </c>
      <c r="P1134" s="5">
        <v>3</v>
      </c>
      <c r="Q1134" s="6">
        <v>4.3099999999999996</v>
      </c>
      <c r="R1134" s="2">
        <v>111885</v>
      </c>
      <c r="S1134" s="2">
        <v>5</v>
      </c>
      <c r="T1134" s="7">
        <v>1.67</v>
      </c>
      <c r="U1134" s="8">
        <v>12.93</v>
      </c>
      <c r="V1134" s="2">
        <v>11396534</v>
      </c>
      <c r="W1134" s="3" t="s">
        <v>72</v>
      </c>
      <c r="X1134" s="3" t="s">
        <v>48</v>
      </c>
      <c r="Y1134" s="3" t="s">
        <v>73</v>
      </c>
      <c r="Z1134" s="3" t="s">
        <v>74</v>
      </c>
      <c r="AA1134" s="3" t="s">
        <v>51</v>
      </c>
      <c r="AB1134" s="3" t="s">
        <v>52</v>
      </c>
      <c r="AC1134" s="3" t="s">
        <v>75</v>
      </c>
    </row>
    <row r="1135" spans="1:29" x14ac:dyDescent="0.25">
      <c r="A1135" t="str">
        <f>VLOOKUP(AC1135,'CORRELAÇÃO UNIDADES'!A:B,2,0)</f>
        <v>PROINFRA</v>
      </c>
      <c r="B1135">
        <f t="shared" si="17"/>
        <v>4</v>
      </c>
      <c r="C1135" s="2">
        <v>659615795</v>
      </c>
      <c r="D1135" s="2">
        <v>109978</v>
      </c>
      <c r="E1135" s="3" t="s">
        <v>39</v>
      </c>
      <c r="F1135" s="4">
        <v>43935.375353622687</v>
      </c>
      <c r="G1135" s="3" t="s">
        <v>152</v>
      </c>
      <c r="H1135" s="3" t="s">
        <v>41</v>
      </c>
      <c r="I1135" s="3" t="s">
        <v>131</v>
      </c>
      <c r="J1135" s="3" t="s">
        <v>43</v>
      </c>
      <c r="K1135" s="2">
        <v>2016</v>
      </c>
      <c r="L1135" s="2">
        <v>395326</v>
      </c>
      <c r="M1135" s="3" t="s">
        <v>463</v>
      </c>
      <c r="N1135" s="3" t="s">
        <v>45</v>
      </c>
      <c r="O1135" s="3" t="s">
        <v>84</v>
      </c>
      <c r="P1135" s="5">
        <v>3</v>
      </c>
      <c r="Q1135" s="6">
        <v>4.3099999999999996</v>
      </c>
      <c r="R1135" s="2">
        <v>111885</v>
      </c>
      <c r="S1135" s="2">
        <v>5</v>
      </c>
      <c r="T1135" s="7">
        <v>1.67</v>
      </c>
      <c r="U1135" s="8">
        <v>12.93</v>
      </c>
      <c r="V1135" s="2">
        <v>11396534</v>
      </c>
      <c r="W1135" s="3" t="s">
        <v>72</v>
      </c>
      <c r="X1135" s="3" t="s">
        <v>48</v>
      </c>
      <c r="Y1135" s="3" t="s">
        <v>73</v>
      </c>
      <c r="Z1135" s="3" t="s">
        <v>74</v>
      </c>
      <c r="AA1135" s="3" t="s">
        <v>51</v>
      </c>
      <c r="AB1135" s="3" t="s">
        <v>52</v>
      </c>
      <c r="AC1135" s="3" t="s">
        <v>75</v>
      </c>
    </row>
    <row r="1136" spans="1:29" x14ac:dyDescent="0.25">
      <c r="A1136" t="str">
        <f>VLOOKUP(AC1136,'CORRELAÇÃO UNIDADES'!A:B,2,0)</f>
        <v>PROINFRA</v>
      </c>
      <c r="B1136">
        <f t="shared" si="17"/>
        <v>4</v>
      </c>
      <c r="C1136" s="2">
        <v>659615029</v>
      </c>
      <c r="D1136" s="2">
        <v>109978</v>
      </c>
      <c r="E1136" s="3" t="s">
        <v>39</v>
      </c>
      <c r="F1136" s="4">
        <v>43935.375872800927</v>
      </c>
      <c r="G1136" s="3" t="s">
        <v>146</v>
      </c>
      <c r="H1136" s="3" t="s">
        <v>41</v>
      </c>
      <c r="I1136" s="3" t="s">
        <v>131</v>
      </c>
      <c r="J1136" s="3" t="s">
        <v>43</v>
      </c>
      <c r="K1136" s="2">
        <v>2016</v>
      </c>
      <c r="L1136" s="2">
        <v>395326</v>
      </c>
      <c r="M1136" s="3" t="s">
        <v>463</v>
      </c>
      <c r="N1136" s="3" t="s">
        <v>45</v>
      </c>
      <c r="O1136" s="3" t="s">
        <v>84</v>
      </c>
      <c r="P1136" s="5">
        <v>3</v>
      </c>
      <c r="Q1136" s="6">
        <v>4.3099999999999996</v>
      </c>
      <c r="R1136" s="2">
        <v>111885</v>
      </c>
      <c r="S1136" s="2">
        <v>5</v>
      </c>
      <c r="T1136" s="7">
        <v>1.67</v>
      </c>
      <c r="U1136" s="8">
        <v>12.93</v>
      </c>
      <c r="V1136" s="2">
        <v>11396534</v>
      </c>
      <c r="W1136" s="3" t="s">
        <v>72</v>
      </c>
      <c r="X1136" s="3" t="s">
        <v>48</v>
      </c>
      <c r="Y1136" s="3" t="s">
        <v>73</v>
      </c>
      <c r="Z1136" s="3" t="s">
        <v>74</v>
      </c>
      <c r="AA1136" s="3" t="s">
        <v>51</v>
      </c>
      <c r="AB1136" s="3" t="s">
        <v>52</v>
      </c>
      <c r="AC1136" s="3" t="s">
        <v>75</v>
      </c>
    </row>
    <row r="1137" spans="1:29" x14ac:dyDescent="0.25">
      <c r="A1137" t="str">
        <f>VLOOKUP(AC1137,'CORRELAÇÃO UNIDADES'!A:B,2,0)</f>
        <v>PROINFRA</v>
      </c>
      <c r="B1137">
        <f t="shared" si="17"/>
        <v>4</v>
      </c>
      <c r="C1137" s="2">
        <v>659496055</v>
      </c>
      <c r="D1137" s="2">
        <v>109978</v>
      </c>
      <c r="E1137" s="3" t="s">
        <v>39</v>
      </c>
      <c r="F1137" s="4">
        <v>43935.37643113426</v>
      </c>
      <c r="G1137" s="3" t="s">
        <v>148</v>
      </c>
      <c r="H1137" s="3" t="s">
        <v>41</v>
      </c>
      <c r="I1137" s="3" t="s">
        <v>131</v>
      </c>
      <c r="J1137" s="3" t="s">
        <v>43</v>
      </c>
      <c r="K1137" s="2">
        <v>2012</v>
      </c>
      <c r="L1137" s="2">
        <v>395326</v>
      </c>
      <c r="M1137" s="3" t="s">
        <v>463</v>
      </c>
      <c r="N1137" s="3" t="s">
        <v>45</v>
      </c>
      <c r="O1137" s="3" t="s">
        <v>84</v>
      </c>
      <c r="P1137" s="5">
        <v>3</v>
      </c>
      <c r="Q1137" s="6">
        <v>4.3099999999999996</v>
      </c>
      <c r="R1137" s="2">
        <v>111885</v>
      </c>
      <c r="S1137" s="2">
        <v>5</v>
      </c>
      <c r="T1137" s="7">
        <v>1.67</v>
      </c>
      <c r="U1137" s="8">
        <v>12.93</v>
      </c>
      <c r="V1137" s="2">
        <v>11396534</v>
      </c>
      <c r="W1137" s="3" t="s">
        <v>72</v>
      </c>
      <c r="X1137" s="3" t="s">
        <v>48</v>
      </c>
      <c r="Y1137" s="3" t="s">
        <v>73</v>
      </c>
      <c r="Z1137" s="3" t="s">
        <v>74</v>
      </c>
      <c r="AA1137" s="3" t="s">
        <v>51</v>
      </c>
      <c r="AB1137" s="3" t="s">
        <v>52</v>
      </c>
      <c r="AC1137" s="3" t="s">
        <v>75</v>
      </c>
    </row>
    <row r="1138" spans="1:29" x14ac:dyDescent="0.25">
      <c r="A1138" t="str">
        <f>VLOOKUP(AC1138,'CORRELAÇÃO UNIDADES'!A:B,2,0)</f>
        <v>PROINFRA</v>
      </c>
      <c r="B1138">
        <f t="shared" si="17"/>
        <v>4</v>
      </c>
      <c r="C1138" s="2">
        <v>659615275</v>
      </c>
      <c r="D1138" s="2">
        <v>109978</v>
      </c>
      <c r="E1138" s="3" t="s">
        <v>39</v>
      </c>
      <c r="F1138" s="4">
        <v>43935.376929398146</v>
      </c>
      <c r="G1138" s="3" t="s">
        <v>138</v>
      </c>
      <c r="H1138" s="3" t="s">
        <v>41</v>
      </c>
      <c r="I1138" s="3" t="s">
        <v>131</v>
      </c>
      <c r="J1138" s="3" t="s">
        <v>43</v>
      </c>
      <c r="K1138" s="2">
        <v>2016</v>
      </c>
      <c r="L1138" s="2">
        <v>395326</v>
      </c>
      <c r="M1138" s="3" t="s">
        <v>463</v>
      </c>
      <c r="N1138" s="3" t="s">
        <v>45</v>
      </c>
      <c r="O1138" s="3" t="s">
        <v>84</v>
      </c>
      <c r="P1138" s="5">
        <v>3</v>
      </c>
      <c r="Q1138" s="6">
        <v>4.3099999999999996</v>
      </c>
      <c r="R1138" s="2">
        <v>111885</v>
      </c>
      <c r="S1138" s="2">
        <v>5</v>
      </c>
      <c r="T1138" s="7">
        <v>1.67</v>
      </c>
      <c r="U1138" s="8">
        <v>12.93</v>
      </c>
      <c r="V1138" s="2">
        <v>11396534</v>
      </c>
      <c r="W1138" s="3" t="s">
        <v>72</v>
      </c>
      <c r="X1138" s="3" t="s">
        <v>48</v>
      </c>
      <c r="Y1138" s="3" t="s">
        <v>73</v>
      </c>
      <c r="Z1138" s="3" t="s">
        <v>74</v>
      </c>
      <c r="AA1138" s="3" t="s">
        <v>51</v>
      </c>
      <c r="AB1138" s="3" t="s">
        <v>52</v>
      </c>
      <c r="AC1138" s="3" t="s">
        <v>75</v>
      </c>
    </row>
    <row r="1139" spans="1:29" x14ac:dyDescent="0.25">
      <c r="A1139" t="str">
        <f>VLOOKUP(AC1139,'CORRELAÇÃO UNIDADES'!A:B,2,0)</f>
        <v>PROINFRA</v>
      </c>
      <c r="B1139">
        <f t="shared" si="17"/>
        <v>4</v>
      </c>
      <c r="C1139" s="2">
        <v>659615485</v>
      </c>
      <c r="D1139" s="2">
        <v>109978</v>
      </c>
      <c r="E1139" s="3" t="s">
        <v>39</v>
      </c>
      <c r="F1139" s="4">
        <v>43935.377917743055</v>
      </c>
      <c r="G1139" s="3" t="s">
        <v>130</v>
      </c>
      <c r="H1139" s="3" t="s">
        <v>41</v>
      </c>
      <c r="I1139" s="3" t="s">
        <v>131</v>
      </c>
      <c r="J1139" s="3" t="s">
        <v>43</v>
      </c>
      <c r="K1139" s="2">
        <v>2012</v>
      </c>
      <c r="L1139" s="2">
        <v>395326</v>
      </c>
      <c r="M1139" s="3" t="s">
        <v>463</v>
      </c>
      <c r="N1139" s="3" t="s">
        <v>45</v>
      </c>
      <c r="O1139" s="3" t="s">
        <v>84</v>
      </c>
      <c r="P1139" s="5">
        <v>3</v>
      </c>
      <c r="Q1139" s="6">
        <v>4.3099999999999996</v>
      </c>
      <c r="R1139" s="2">
        <v>111885</v>
      </c>
      <c r="S1139" s="2">
        <v>5</v>
      </c>
      <c r="T1139" s="7">
        <v>1.67</v>
      </c>
      <c r="U1139" s="8">
        <v>12.93</v>
      </c>
      <c r="V1139" s="2">
        <v>11396534</v>
      </c>
      <c r="W1139" s="3" t="s">
        <v>72</v>
      </c>
      <c r="X1139" s="3" t="s">
        <v>48</v>
      </c>
      <c r="Y1139" s="3" t="s">
        <v>73</v>
      </c>
      <c r="Z1139" s="3" t="s">
        <v>74</v>
      </c>
      <c r="AA1139" s="3" t="s">
        <v>51</v>
      </c>
      <c r="AB1139" s="3" t="s">
        <v>52</v>
      </c>
      <c r="AC1139" s="3" t="s">
        <v>75</v>
      </c>
    </row>
    <row r="1140" spans="1:29" x14ac:dyDescent="0.25">
      <c r="A1140" t="str">
        <f>VLOOKUP(AC1140,'CORRELAÇÃO UNIDADES'!A:B,2,0)</f>
        <v>PROINFRA</v>
      </c>
      <c r="B1140">
        <f t="shared" si="17"/>
        <v>4</v>
      </c>
      <c r="C1140" s="2">
        <v>659615665</v>
      </c>
      <c r="D1140" s="2">
        <v>109978</v>
      </c>
      <c r="E1140" s="3" t="s">
        <v>39</v>
      </c>
      <c r="F1140" s="4">
        <v>43935.378664502314</v>
      </c>
      <c r="G1140" s="3" t="s">
        <v>144</v>
      </c>
      <c r="H1140" s="3" t="s">
        <v>41</v>
      </c>
      <c r="I1140" s="3" t="s">
        <v>136</v>
      </c>
      <c r="J1140" s="3" t="s">
        <v>43</v>
      </c>
      <c r="K1140" s="2">
        <v>2011</v>
      </c>
      <c r="L1140" s="2">
        <v>395326</v>
      </c>
      <c r="M1140" s="3" t="s">
        <v>463</v>
      </c>
      <c r="N1140" s="3" t="s">
        <v>45</v>
      </c>
      <c r="O1140" s="3" t="s">
        <v>84</v>
      </c>
      <c r="P1140" s="5">
        <v>3</v>
      </c>
      <c r="Q1140" s="6">
        <v>4.3099999999999996</v>
      </c>
      <c r="R1140" s="2">
        <v>111885</v>
      </c>
      <c r="S1140" s="2">
        <v>5</v>
      </c>
      <c r="T1140" s="7">
        <v>1.67</v>
      </c>
      <c r="U1140" s="8">
        <v>12.93</v>
      </c>
      <c r="V1140" s="2">
        <v>11396534</v>
      </c>
      <c r="W1140" s="3" t="s">
        <v>72</v>
      </c>
      <c r="X1140" s="3" t="s">
        <v>48</v>
      </c>
      <c r="Y1140" s="3" t="s">
        <v>73</v>
      </c>
      <c r="Z1140" s="3" t="s">
        <v>74</v>
      </c>
      <c r="AA1140" s="3" t="s">
        <v>51</v>
      </c>
      <c r="AB1140" s="3" t="s">
        <v>52</v>
      </c>
      <c r="AC1140" s="3" t="s">
        <v>75</v>
      </c>
    </row>
    <row r="1141" spans="1:29" x14ac:dyDescent="0.25">
      <c r="A1141" t="str">
        <f>VLOOKUP(AC1141,'CORRELAÇÃO UNIDADES'!A:B,2,0)</f>
        <v>PROINFRA</v>
      </c>
      <c r="B1141">
        <f t="shared" si="17"/>
        <v>4</v>
      </c>
      <c r="C1141" s="2">
        <v>659678503</v>
      </c>
      <c r="D1141" s="2">
        <v>109978</v>
      </c>
      <c r="E1141" s="3" t="s">
        <v>39</v>
      </c>
      <c r="F1141" s="4">
        <v>43935.606780509261</v>
      </c>
      <c r="G1141" s="3" t="s">
        <v>235</v>
      </c>
      <c r="H1141" s="3" t="s">
        <v>41</v>
      </c>
      <c r="I1141" s="3" t="s">
        <v>81</v>
      </c>
      <c r="J1141" s="3" t="s">
        <v>236</v>
      </c>
      <c r="K1141" s="2">
        <v>2009</v>
      </c>
      <c r="L1141" s="2">
        <v>68775056</v>
      </c>
      <c r="M1141" s="3" t="s">
        <v>174</v>
      </c>
      <c r="N1141" s="3" t="s">
        <v>45</v>
      </c>
      <c r="O1141" s="3" t="s">
        <v>84</v>
      </c>
      <c r="P1141" s="5">
        <v>7.9</v>
      </c>
      <c r="Q1141" s="6">
        <v>4.3600000000000003</v>
      </c>
      <c r="R1141" s="2">
        <v>39112</v>
      </c>
      <c r="S1141" s="2">
        <v>394</v>
      </c>
      <c r="T1141" s="7">
        <v>49.87</v>
      </c>
      <c r="U1141" s="8">
        <v>34.43</v>
      </c>
      <c r="V1141" s="2">
        <v>9895191</v>
      </c>
      <c r="W1141" s="3" t="s">
        <v>47</v>
      </c>
      <c r="X1141" s="3" t="s">
        <v>48</v>
      </c>
      <c r="Y1141" s="3" t="s">
        <v>49</v>
      </c>
      <c r="Z1141" s="3" t="s">
        <v>50</v>
      </c>
      <c r="AA1141" s="3" t="s">
        <v>51</v>
      </c>
      <c r="AB1141" s="3" t="s">
        <v>52</v>
      </c>
      <c r="AC1141" s="3" t="s">
        <v>75</v>
      </c>
    </row>
    <row r="1142" spans="1:29" x14ac:dyDescent="0.25">
      <c r="A1142" t="str">
        <f>VLOOKUP(AC1142,'CORRELAÇÃO UNIDADES'!A:B,2,0)</f>
        <v>DTCC</v>
      </c>
      <c r="B1142">
        <f t="shared" si="17"/>
        <v>4</v>
      </c>
      <c r="C1142" s="2">
        <v>659686269</v>
      </c>
      <c r="D1142" s="2">
        <v>109978</v>
      </c>
      <c r="E1142" s="3" t="s">
        <v>39</v>
      </c>
      <c r="F1142" s="4">
        <v>43935.649259907404</v>
      </c>
      <c r="G1142" s="3" t="s">
        <v>160</v>
      </c>
      <c r="H1142" s="3" t="s">
        <v>41</v>
      </c>
      <c r="I1142" s="3" t="s">
        <v>161</v>
      </c>
      <c r="J1142" s="3" t="s">
        <v>43</v>
      </c>
      <c r="K1142" s="2">
        <v>2014</v>
      </c>
      <c r="L1142" s="2">
        <v>1810957</v>
      </c>
      <c r="M1142" s="3" t="s">
        <v>380</v>
      </c>
      <c r="N1142" s="3" t="s">
        <v>45</v>
      </c>
      <c r="O1142" s="3" t="s">
        <v>84</v>
      </c>
      <c r="P1142" s="5">
        <v>34.409999999999997</v>
      </c>
      <c r="Q1142" s="6">
        <v>4.3600000000000003</v>
      </c>
      <c r="R1142" s="2">
        <v>124456</v>
      </c>
      <c r="S1142" s="2">
        <v>205</v>
      </c>
      <c r="T1142" s="7">
        <v>5.96</v>
      </c>
      <c r="U1142" s="8">
        <v>150</v>
      </c>
      <c r="V1142" s="2">
        <v>9895191</v>
      </c>
      <c r="W1142" s="3" t="s">
        <v>47</v>
      </c>
      <c r="X1142" s="3" t="s">
        <v>48</v>
      </c>
      <c r="Y1142" s="3" t="s">
        <v>49</v>
      </c>
      <c r="Z1142" s="3" t="s">
        <v>50</v>
      </c>
      <c r="AA1142" s="3" t="s">
        <v>51</v>
      </c>
      <c r="AB1142" s="3" t="s">
        <v>52</v>
      </c>
      <c r="AC1142" s="3" t="s">
        <v>53</v>
      </c>
    </row>
    <row r="1143" spans="1:29" x14ac:dyDescent="0.25">
      <c r="A1143" t="str">
        <f>VLOOKUP(AC1143,'CORRELAÇÃO UNIDADES'!A:B,2,0)</f>
        <v>DAG</v>
      </c>
      <c r="B1143">
        <f t="shared" si="17"/>
        <v>4</v>
      </c>
      <c r="C1143" s="2">
        <v>659696049</v>
      </c>
      <c r="D1143" s="2">
        <v>109978</v>
      </c>
      <c r="E1143" s="3" t="s">
        <v>39</v>
      </c>
      <c r="F1143" s="4">
        <v>43935.684388229165</v>
      </c>
      <c r="G1143" s="3" t="s">
        <v>683</v>
      </c>
      <c r="H1143" s="3" t="s">
        <v>41</v>
      </c>
      <c r="I1143" s="3" t="s">
        <v>684</v>
      </c>
      <c r="J1143" s="3" t="s">
        <v>43</v>
      </c>
      <c r="K1143" s="2">
        <v>2013</v>
      </c>
      <c r="L1143" s="2">
        <v>2106768</v>
      </c>
      <c r="M1143" s="3" t="s">
        <v>345</v>
      </c>
      <c r="N1143" s="3" t="s">
        <v>45</v>
      </c>
      <c r="O1143" s="3" t="s">
        <v>84</v>
      </c>
      <c r="P1143" s="5">
        <v>20</v>
      </c>
      <c r="Q1143" s="6">
        <v>4.3099999999999996</v>
      </c>
      <c r="R1143" s="2">
        <v>111</v>
      </c>
      <c r="S1143" s="2">
        <v>110</v>
      </c>
      <c r="T1143" s="7">
        <v>0.18</v>
      </c>
      <c r="U1143" s="8">
        <v>86.22</v>
      </c>
      <c r="V1143" s="2">
        <v>11396534</v>
      </c>
      <c r="W1143" s="3" t="s">
        <v>72</v>
      </c>
      <c r="X1143" s="3" t="s">
        <v>48</v>
      </c>
      <c r="Y1143" s="3" t="s">
        <v>73</v>
      </c>
      <c r="Z1143" s="3" t="s">
        <v>74</v>
      </c>
      <c r="AA1143" s="3" t="s">
        <v>51</v>
      </c>
      <c r="AB1143" s="3" t="s">
        <v>52</v>
      </c>
      <c r="AC1143" s="3" t="s">
        <v>276</v>
      </c>
    </row>
    <row r="1144" spans="1:29" x14ac:dyDescent="0.25">
      <c r="A1144" t="str">
        <f>VLOOKUP(AC1144,'CORRELAÇÃO UNIDADES'!A:B,2,0)</f>
        <v>DTCC</v>
      </c>
      <c r="B1144">
        <f t="shared" si="17"/>
        <v>4</v>
      </c>
      <c r="C1144" s="2">
        <v>659700501</v>
      </c>
      <c r="D1144" s="2">
        <v>109978</v>
      </c>
      <c r="E1144" s="3" t="s">
        <v>39</v>
      </c>
      <c r="F1144" s="4">
        <v>43935.706313773146</v>
      </c>
      <c r="G1144" s="3" t="s">
        <v>666</v>
      </c>
      <c r="H1144" s="3" t="s">
        <v>41</v>
      </c>
      <c r="I1144" s="3" t="s">
        <v>667</v>
      </c>
      <c r="J1144" s="3" t="s">
        <v>668</v>
      </c>
      <c r="K1144" s="2">
        <v>2011</v>
      </c>
      <c r="L1144" s="2">
        <v>78048246</v>
      </c>
      <c r="M1144" s="3" t="s">
        <v>458</v>
      </c>
      <c r="N1144" s="3" t="s">
        <v>45</v>
      </c>
      <c r="O1144" s="3" t="s">
        <v>61</v>
      </c>
      <c r="P1144" s="5">
        <v>48.35</v>
      </c>
      <c r="Q1144" s="6">
        <v>3.6</v>
      </c>
      <c r="R1144" s="2">
        <v>172738</v>
      </c>
      <c r="S1144" s="2">
        <v>374</v>
      </c>
      <c r="T1144" s="7">
        <v>7.74</v>
      </c>
      <c r="U1144" s="8">
        <v>174</v>
      </c>
      <c r="V1144" s="2">
        <v>9895191</v>
      </c>
      <c r="W1144" s="3" t="s">
        <v>47</v>
      </c>
      <c r="X1144" s="3" t="s">
        <v>48</v>
      </c>
      <c r="Y1144" s="3" t="s">
        <v>49</v>
      </c>
      <c r="Z1144" s="3" t="s">
        <v>50</v>
      </c>
      <c r="AA1144" s="3" t="s">
        <v>51</v>
      </c>
      <c r="AB1144" s="3" t="s">
        <v>52</v>
      </c>
      <c r="AC1144" s="3" t="s">
        <v>53</v>
      </c>
    </row>
    <row r="1145" spans="1:29" x14ac:dyDescent="0.25">
      <c r="A1145" t="str">
        <f>VLOOKUP(AC1145,'CORRELAÇÃO UNIDADES'!A:B,2,0)</f>
        <v>PROINFRA</v>
      </c>
      <c r="B1145">
        <f t="shared" si="17"/>
        <v>4</v>
      </c>
      <c r="C1145" s="2">
        <v>659761615</v>
      </c>
      <c r="D1145" s="2">
        <v>109978</v>
      </c>
      <c r="E1145" s="3" t="s">
        <v>39</v>
      </c>
      <c r="F1145" s="4">
        <v>43936.361374490742</v>
      </c>
      <c r="G1145" s="3" t="s">
        <v>130</v>
      </c>
      <c r="H1145" s="3" t="s">
        <v>41</v>
      </c>
      <c r="I1145" s="3" t="s">
        <v>131</v>
      </c>
      <c r="J1145" s="3" t="s">
        <v>43</v>
      </c>
      <c r="K1145" s="2">
        <v>2012</v>
      </c>
      <c r="L1145" s="2">
        <v>395326</v>
      </c>
      <c r="M1145" s="3" t="s">
        <v>463</v>
      </c>
      <c r="N1145" s="3" t="s">
        <v>45</v>
      </c>
      <c r="O1145" s="3" t="s">
        <v>84</v>
      </c>
      <c r="P1145" s="5">
        <v>3</v>
      </c>
      <c r="Q1145" s="6">
        <v>4.3099999999999996</v>
      </c>
      <c r="R1145" s="2">
        <v>111890</v>
      </c>
      <c r="S1145" s="2">
        <v>5</v>
      </c>
      <c r="T1145" s="7">
        <v>1.67</v>
      </c>
      <c r="U1145" s="8">
        <v>12.93</v>
      </c>
      <c r="V1145" s="2">
        <v>11396534</v>
      </c>
      <c r="W1145" s="3" t="s">
        <v>72</v>
      </c>
      <c r="X1145" s="3" t="s">
        <v>48</v>
      </c>
      <c r="Y1145" s="3" t="s">
        <v>73</v>
      </c>
      <c r="Z1145" s="3" t="s">
        <v>74</v>
      </c>
      <c r="AA1145" s="3" t="s">
        <v>51</v>
      </c>
      <c r="AB1145" s="3" t="s">
        <v>52</v>
      </c>
      <c r="AC1145" s="3" t="s">
        <v>75</v>
      </c>
    </row>
    <row r="1146" spans="1:29" x14ac:dyDescent="0.25">
      <c r="A1146" t="str">
        <f>VLOOKUP(AC1146,'CORRELAÇÃO UNIDADES'!A:B,2,0)</f>
        <v>PROINFRA</v>
      </c>
      <c r="B1146">
        <f t="shared" si="17"/>
        <v>4</v>
      </c>
      <c r="C1146" s="2">
        <v>659761756</v>
      </c>
      <c r="D1146" s="2">
        <v>109978</v>
      </c>
      <c r="E1146" s="3" t="s">
        <v>39</v>
      </c>
      <c r="F1146" s="4">
        <v>43936.361948067133</v>
      </c>
      <c r="G1146" s="3" t="s">
        <v>138</v>
      </c>
      <c r="H1146" s="3" t="s">
        <v>41</v>
      </c>
      <c r="I1146" s="3" t="s">
        <v>131</v>
      </c>
      <c r="J1146" s="3" t="s">
        <v>43</v>
      </c>
      <c r="K1146" s="2">
        <v>2016</v>
      </c>
      <c r="L1146" s="2">
        <v>395326</v>
      </c>
      <c r="M1146" s="3" t="s">
        <v>463</v>
      </c>
      <c r="N1146" s="3" t="s">
        <v>45</v>
      </c>
      <c r="O1146" s="3" t="s">
        <v>84</v>
      </c>
      <c r="P1146" s="5">
        <v>3</v>
      </c>
      <c r="Q1146" s="6">
        <v>4.3099999999999996</v>
      </c>
      <c r="R1146" s="2">
        <v>111890</v>
      </c>
      <c r="S1146" s="2">
        <v>5</v>
      </c>
      <c r="T1146" s="7">
        <v>1.67</v>
      </c>
      <c r="U1146" s="8">
        <v>12.93</v>
      </c>
      <c r="V1146" s="2">
        <v>11396534</v>
      </c>
      <c r="W1146" s="3" t="s">
        <v>72</v>
      </c>
      <c r="X1146" s="3" t="s">
        <v>48</v>
      </c>
      <c r="Y1146" s="3" t="s">
        <v>73</v>
      </c>
      <c r="Z1146" s="3" t="s">
        <v>74</v>
      </c>
      <c r="AA1146" s="3" t="s">
        <v>51</v>
      </c>
      <c r="AB1146" s="3" t="s">
        <v>52</v>
      </c>
      <c r="AC1146" s="3" t="s">
        <v>75</v>
      </c>
    </row>
    <row r="1147" spans="1:29" x14ac:dyDescent="0.25">
      <c r="A1147" t="str">
        <f>VLOOKUP(AC1147,'CORRELAÇÃO UNIDADES'!A:B,2,0)</f>
        <v>PROINFRA</v>
      </c>
      <c r="B1147">
        <f t="shared" si="17"/>
        <v>4</v>
      </c>
      <c r="C1147" s="2">
        <v>659762084</v>
      </c>
      <c r="D1147" s="2">
        <v>109978</v>
      </c>
      <c r="E1147" s="3" t="s">
        <v>39</v>
      </c>
      <c r="F1147" s="4">
        <v>43936.362633217592</v>
      </c>
      <c r="G1147" s="3" t="s">
        <v>146</v>
      </c>
      <c r="H1147" s="3" t="s">
        <v>41</v>
      </c>
      <c r="I1147" s="3" t="s">
        <v>131</v>
      </c>
      <c r="J1147" s="3" t="s">
        <v>43</v>
      </c>
      <c r="K1147" s="2">
        <v>2016</v>
      </c>
      <c r="L1147" s="2">
        <v>395326</v>
      </c>
      <c r="M1147" s="3" t="s">
        <v>463</v>
      </c>
      <c r="N1147" s="3" t="s">
        <v>45</v>
      </c>
      <c r="O1147" s="3" t="s">
        <v>84</v>
      </c>
      <c r="P1147" s="5">
        <v>3</v>
      </c>
      <c r="Q1147" s="6">
        <v>4.3099999999999996</v>
      </c>
      <c r="R1147" s="2">
        <v>111890</v>
      </c>
      <c r="S1147" s="2">
        <v>5</v>
      </c>
      <c r="T1147" s="7">
        <v>1.67</v>
      </c>
      <c r="U1147" s="8">
        <v>12.93</v>
      </c>
      <c r="V1147" s="2">
        <v>11396534</v>
      </c>
      <c r="W1147" s="3" t="s">
        <v>72</v>
      </c>
      <c r="X1147" s="3" t="s">
        <v>48</v>
      </c>
      <c r="Y1147" s="3" t="s">
        <v>73</v>
      </c>
      <c r="Z1147" s="3" t="s">
        <v>74</v>
      </c>
      <c r="AA1147" s="3" t="s">
        <v>51</v>
      </c>
      <c r="AB1147" s="3" t="s">
        <v>52</v>
      </c>
      <c r="AC1147" s="3" t="s">
        <v>75</v>
      </c>
    </row>
    <row r="1148" spans="1:29" x14ac:dyDescent="0.25">
      <c r="A1148" t="str">
        <f>VLOOKUP(AC1148,'CORRELAÇÃO UNIDADES'!A:B,2,0)</f>
        <v>PROINFRA</v>
      </c>
      <c r="B1148">
        <f t="shared" si="17"/>
        <v>4</v>
      </c>
      <c r="C1148" s="2">
        <v>659762234</v>
      </c>
      <c r="D1148" s="2">
        <v>109978</v>
      </c>
      <c r="E1148" s="3" t="s">
        <v>39</v>
      </c>
      <c r="F1148" s="4">
        <v>43936.363217129627</v>
      </c>
      <c r="G1148" s="3" t="s">
        <v>148</v>
      </c>
      <c r="H1148" s="3" t="s">
        <v>41</v>
      </c>
      <c r="I1148" s="3" t="s">
        <v>131</v>
      </c>
      <c r="J1148" s="3" t="s">
        <v>43</v>
      </c>
      <c r="K1148" s="2">
        <v>2012</v>
      </c>
      <c r="L1148" s="2">
        <v>395326</v>
      </c>
      <c r="M1148" s="3" t="s">
        <v>463</v>
      </c>
      <c r="N1148" s="3" t="s">
        <v>45</v>
      </c>
      <c r="O1148" s="3" t="s">
        <v>84</v>
      </c>
      <c r="P1148" s="5">
        <v>3</v>
      </c>
      <c r="Q1148" s="6">
        <v>4.3099999999999996</v>
      </c>
      <c r="R1148" s="2">
        <v>111890</v>
      </c>
      <c r="S1148" s="2">
        <v>5</v>
      </c>
      <c r="T1148" s="7">
        <v>1.67</v>
      </c>
      <c r="U1148" s="8">
        <v>12.93</v>
      </c>
      <c r="V1148" s="2">
        <v>11396534</v>
      </c>
      <c r="W1148" s="3" t="s">
        <v>72</v>
      </c>
      <c r="X1148" s="3" t="s">
        <v>48</v>
      </c>
      <c r="Y1148" s="3" t="s">
        <v>73</v>
      </c>
      <c r="Z1148" s="3" t="s">
        <v>74</v>
      </c>
      <c r="AA1148" s="3" t="s">
        <v>51</v>
      </c>
      <c r="AB1148" s="3" t="s">
        <v>52</v>
      </c>
      <c r="AC1148" s="3" t="s">
        <v>75</v>
      </c>
    </row>
    <row r="1149" spans="1:29" x14ac:dyDescent="0.25">
      <c r="A1149" t="str">
        <f>VLOOKUP(AC1149,'CORRELAÇÃO UNIDADES'!A:B,2,0)</f>
        <v>PROINFRA</v>
      </c>
      <c r="B1149">
        <f t="shared" si="17"/>
        <v>4</v>
      </c>
      <c r="C1149" s="2">
        <v>659762353</v>
      </c>
      <c r="D1149" s="2">
        <v>109978</v>
      </c>
      <c r="E1149" s="3" t="s">
        <v>39</v>
      </c>
      <c r="F1149" s="4">
        <v>43936.363714305553</v>
      </c>
      <c r="G1149" s="3" t="s">
        <v>152</v>
      </c>
      <c r="H1149" s="3" t="s">
        <v>41</v>
      </c>
      <c r="I1149" s="3" t="s">
        <v>131</v>
      </c>
      <c r="J1149" s="3" t="s">
        <v>43</v>
      </c>
      <c r="K1149" s="2">
        <v>2016</v>
      </c>
      <c r="L1149" s="2">
        <v>395326</v>
      </c>
      <c r="M1149" s="3" t="s">
        <v>463</v>
      </c>
      <c r="N1149" s="3" t="s">
        <v>45</v>
      </c>
      <c r="O1149" s="3" t="s">
        <v>84</v>
      </c>
      <c r="P1149" s="5">
        <v>3</v>
      </c>
      <c r="Q1149" s="6">
        <v>4.3099999999999996</v>
      </c>
      <c r="R1149" s="2">
        <v>111890</v>
      </c>
      <c r="S1149" s="2">
        <v>5</v>
      </c>
      <c r="T1149" s="7">
        <v>1.67</v>
      </c>
      <c r="U1149" s="8">
        <v>12.93</v>
      </c>
      <c r="V1149" s="2">
        <v>11396534</v>
      </c>
      <c r="W1149" s="3" t="s">
        <v>72</v>
      </c>
      <c r="X1149" s="3" t="s">
        <v>48</v>
      </c>
      <c r="Y1149" s="3" t="s">
        <v>73</v>
      </c>
      <c r="Z1149" s="3" t="s">
        <v>74</v>
      </c>
      <c r="AA1149" s="3" t="s">
        <v>51</v>
      </c>
      <c r="AB1149" s="3" t="s">
        <v>52</v>
      </c>
      <c r="AC1149" s="3" t="s">
        <v>75</v>
      </c>
    </row>
    <row r="1150" spans="1:29" x14ac:dyDescent="0.25">
      <c r="A1150" t="str">
        <f>VLOOKUP(AC1150,'CORRELAÇÃO UNIDADES'!A:B,2,0)</f>
        <v>PROINFRA</v>
      </c>
      <c r="B1150">
        <f t="shared" si="17"/>
        <v>4</v>
      </c>
      <c r="C1150" s="2">
        <v>659762548</v>
      </c>
      <c r="D1150" s="2">
        <v>109978</v>
      </c>
      <c r="E1150" s="3" t="s">
        <v>39</v>
      </c>
      <c r="F1150" s="4">
        <v>43936.364464305552</v>
      </c>
      <c r="G1150" s="3" t="s">
        <v>135</v>
      </c>
      <c r="H1150" s="3" t="s">
        <v>41</v>
      </c>
      <c r="I1150" s="3" t="s">
        <v>136</v>
      </c>
      <c r="J1150" s="3" t="s">
        <v>43</v>
      </c>
      <c r="K1150" s="2">
        <v>2011</v>
      </c>
      <c r="L1150" s="2">
        <v>395326</v>
      </c>
      <c r="M1150" s="3" t="s">
        <v>463</v>
      </c>
      <c r="N1150" s="3" t="s">
        <v>45</v>
      </c>
      <c r="O1150" s="3" t="s">
        <v>84</v>
      </c>
      <c r="P1150" s="5">
        <v>3</v>
      </c>
      <c r="Q1150" s="6">
        <v>4.3099999999999996</v>
      </c>
      <c r="R1150" s="2">
        <v>111890</v>
      </c>
      <c r="S1150" s="2">
        <v>5</v>
      </c>
      <c r="T1150" s="7">
        <v>1.67</v>
      </c>
      <c r="U1150" s="8">
        <v>12.93</v>
      </c>
      <c r="V1150" s="2">
        <v>11396534</v>
      </c>
      <c r="W1150" s="3" t="s">
        <v>72</v>
      </c>
      <c r="X1150" s="3" t="s">
        <v>48</v>
      </c>
      <c r="Y1150" s="3" t="s">
        <v>73</v>
      </c>
      <c r="Z1150" s="3" t="s">
        <v>74</v>
      </c>
      <c r="AA1150" s="3" t="s">
        <v>51</v>
      </c>
      <c r="AB1150" s="3" t="s">
        <v>52</v>
      </c>
      <c r="AC1150" s="3" t="s">
        <v>75</v>
      </c>
    </row>
    <row r="1151" spans="1:29" x14ac:dyDescent="0.25">
      <c r="A1151" t="str">
        <f>VLOOKUP(AC1151,'CORRELAÇÃO UNIDADES'!A:B,2,0)</f>
        <v>PROINFRA</v>
      </c>
      <c r="B1151">
        <f t="shared" si="17"/>
        <v>4</v>
      </c>
      <c r="C1151" s="2">
        <v>659496723</v>
      </c>
      <c r="D1151" s="2">
        <v>109978</v>
      </c>
      <c r="E1151" s="3" t="s">
        <v>39</v>
      </c>
      <c r="F1151" s="4">
        <v>43936.36589439815</v>
      </c>
      <c r="G1151" s="3" t="s">
        <v>140</v>
      </c>
      <c r="H1151" s="3" t="s">
        <v>41</v>
      </c>
      <c r="I1151" s="3" t="s">
        <v>131</v>
      </c>
      <c r="J1151" s="3" t="s">
        <v>43</v>
      </c>
      <c r="K1151" s="2">
        <v>2012</v>
      </c>
      <c r="L1151" s="2">
        <v>395326</v>
      </c>
      <c r="M1151" s="3" t="s">
        <v>463</v>
      </c>
      <c r="N1151" s="3" t="s">
        <v>45</v>
      </c>
      <c r="O1151" s="3" t="s">
        <v>84</v>
      </c>
      <c r="P1151" s="5">
        <v>3</v>
      </c>
      <c r="Q1151" s="6">
        <v>4.3099999999999996</v>
      </c>
      <c r="R1151" s="2">
        <v>111890</v>
      </c>
      <c r="S1151" s="2">
        <v>5</v>
      </c>
      <c r="T1151" s="7">
        <v>1.67</v>
      </c>
      <c r="U1151" s="8">
        <v>12.93</v>
      </c>
      <c r="V1151" s="2">
        <v>11396534</v>
      </c>
      <c r="W1151" s="3" t="s">
        <v>72</v>
      </c>
      <c r="X1151" s="3" t="s">
        <v>48</v>
      </c>
      <c r="Y1151" s="3" t="s">
        <v>73</v>
      </c>
      <c r="Z1151" s="3" t="s">
        <v>74</v>
      </c>
      <c r="AA1151" s="3" t="s">
        <v>51</v>
      </c>
      <c r="AB1151" s="3" t="s">
        <v>52</v>
      </c>
      <c r="AC1151" s="3" t="s">
        <v>75</v>
      </c>
    </row>
    <row r="1152" spans="1:29" x14ac:dyDescent="0.25">
      <c r="A1152" t="str">
        <f>VLOOKUP(AC1152,'CORRELAÇÃO UNIDADES'!A:B,2,0)</f>
        <v>PROINFRA</v>
      </c>
      <c r="B1152">
        <f t="shared" si="17"/>
        <v>4</v>
      </c>
      <c r="C1152" s="2">
        <v>659763212</v>
      </c>
      <c r="D1152" s="2">
        <v>109978</v>
      </c>
      <c r="E1152" s="3" t="s">
        <v>39</v>
      </c>
      <c r="F1152" s="4">
        <v>43936.366672523145</v>
      </c>
      <c r="G1152" s="3" t="s">
        <v>144</v>
      </c>
      <c r="H1152" s="3" t="s">
        <v>41</v>
      </c>
      <c r="I1152" s="3" t="s">
        <v>136</v>
      </c>
      <c r="J1152" s="3" t="s">
        <v>43</v>
      </c>
      <c r="K1152" s="2">
        <v>2011</v>
      </c>
      <c r="L1152" s="2">
        <v>395326</v>
      </c>
      <c r="M1152" s="3" t="s">
        <v>463</v>
      </c>
      <c r="N1152" s="3" t="s">
        <v>45</v>
      </c>
      <c r="O1152" s="3" t="s">
        <v>84</v>
      </c>
      <c r="P1152" s="5">
        <v>3</v>
      </c>
      <c r="Q1152" s="6">
        <v>4.3099999999999996</v>
      </c>
      <c r="R1152" s="2">
        <v>111890</v>
      </c>
      <c r="S1152" s="2">
        <v>5</v>
      </c>
      <c r="T1152" s="7">
        <v>1.67</v>
      </c>
      <c r="U1152" s="8">
        <v>12.93</v>
      </c>
      <c r="V1152" s="2">
        <v>11396534</v>
      </c>
      <c r="W1152" s="3" t="s">
        <v>72</v>
      </c>
      <c r="X1152" s="3" t="s">
        <v>48</v>
      </c>
      <c r="Y1152" s="3" t="s">
        <v>73</v>
      </c>
      <c r="Z1152" s="3" t="s">
        <v>74</v>
      </c>
      <c r="AA1152" s="3" t="s">
        <v>51</v>
      </c>
      <c r="AB1152" s="3" t="s">
        <v>52</v>
      </c>
      <c r="AC1152" s="3" t="s">
        <v>75</v>
      </c>
    </row>
    <row r="1153" spans="1:29" x14ac:dyDescent="0.25">
      <c r="A1153" t="str">
        <f>VLOOKUP(AC1153,'CORRELAÇÃO UNIDADES'!A:B,2,0)</f>
        <v>PROINFRA</v>
      </c>
      <c r="B1153">
        <f t="shared" si="17"/>
        <v>4</v>
      </c>
      <c r="C1153" s="2">
        <v>659763404</v>
      </c>
      <c r="D1153" s="2">
        <v>109978</v>
      </c>
      <c r="E1153" s="3" t="s">
        <v>39</v>
      </c>
      <c r="F1153" s="4">
        <v>43936.367406435187</v>
      </c>
      <c r="G1153" s="3" t="s">
        <v>150</v>
      </c>
      <c r="H1153" s="3" t="s">
        <v>41</v>
      </c>
      <c r="I1153" s="3" t="s">
        <v>131</v>
      </c>
      <c r="J1153" s="3" t="s">
        <v>43</v>
      </c>
      <c r="K1153" s="2">
        <v>2016</v>
      </c>
      <c r="L1153" s="2">
        <v>395326</v>
      </c>
      <c r="M1153" s="3" t="s">
        <v>463</v>
      </c>
      <c r="N1153" s="3" t="s">
        <v>45</v>
      </c>
      <c r="O1153" s="3" t="s">
        <v>84</v>
      </c>
      <c r="P1153" s="5">
        <v>3</v>
      </c>
      <c r="Q1153" s="6">
        <v>4.3099999999999996</v>
      </c>
      <c r="R1153" s="2">
        <v>111890</v>
      </c>
      <c r="S1153" s="2">
        <v>5</v>
      </c>
      <c r="T1153" s="7">
        <v>1.67</v>
      </c>
      <c r="U1153" s="8">
        <v>12.93</v>
      </c>
      <c r="V1153" s="2">
        <v>11396534</v>
      </c>
      <c r="W1153" s="3" t="s">
        <v>72</v>
      </c>
      <c r="X1153" s="3" t="s">
        <v>48</v>
      </c>
      <c r="Y1153" s="3" t="s">
        <v>73</v>
      </c>
      <c r="Z1153" s="3" t="s">
        <v>74</v>
      </c>
      <c r="AA1153" s="3" t="s">
        <v>51</v>
      </c>
      <c r="AB1153" s="3" t="s">
        <v>52</v>
      </c>
      <c r="AC1153" s="3" t="s">
        <v>75</v>
      </c>
    </row>
    <row r="1154" spans="1:29" x14ac:dyDescent="0.25">
      <c r="A1154" t="str">
        <f>VLOOKUP(AC1154,'CORRELAÇÃO UNIDADES'!A:B,2,0)</f>
        <v>PROINFRA</v>
      </c>
      <c r="B1154">
        <f t="shared" si="17"/>
        <v>4</v>
      </c>
      <c r="C1154" s="2">
        <v>659763627</v>
      </c>
      <c r="D1154" s="2">
        <v>109978</v>
      </c>
      <c r="E1154" s="3" t="s">
        <v>39</v>
      </c>
      <c r="F1154" s="4">
        <v>43936.368338032407</v>
      </c>
      <c r="G1154" s="3" t="s">
        <v>142</v>
      </c>
      <c r="H1154" s="3" t="s">
        <v>41</v>
      </c>
      <c r="I1154" s="3" t="s">
        <v>136</v>
      </c>
      <c r="J1154" s="3" t="s">
        <v>43</v>
      </c>
      <c r="K1154" s="2">
        <v>2011</v>
      </c>
      <c r="L1154" s="2">
        <v>395326</v>
      </c>
      <c r="M1154" s="3" t="s">
        <v>463</v>
      </c>
      <c r="N1154" s="3" t="s">
        <v>45</v>
      </c>
      <c r="O1154" s="3" t="s">
        <v>84</v>
      </c>
      <c r="P1154" s="5">
        <v>3</v>
      </c>
      <c r="Q1154" s="6">
        <v>4.3099999999999996</v>
      </c>
      <c r="R1154" s="2">
        <v>111890</v>
      </c>
      <c r="S1154" s="2">
        <v>5</v>
      </c>
      <c r="T1154" s="7">
        <v>1.67</v>
      </c>
      <c r="U1154" s="8">
        <v>12.93</v>
      </c>
      <c r="V1154" s="2">
        <v>11396534</v>
      </c>
      <c r="W1154" s="3" t="s">
        <v>72</v>
      </c>
      <c r="X1154" s="3" t="s">
        <v>48</v>
      </c>
      <c r="Y1154" s="3" t="s">
        <v>73</v>
      </c>
      <c r="Z1154" s="3" t="s">
        <v>74</v>
      </c>
      <c r="AA1154" s="3" t="s">
        <v>51</v>
      </c>
      <c r="AB1154" s="3" t="s">
        <v>52</v>
      </c>
      <c r="AC1154" s="3" t="s">
        <v>75</v>
      </c>
    </row>
    <row r="1155" spans="1:29" x14ac:dyDescent="0.25">
      <c r="A1155" t="str">
        <f>VLOOKUP(AC1155,'CORRELAÇÃO UNIDADES'!A:B,2,0)</f>
        <v>DTCC</v>
      </c>
      <c r="B1155">
        <f t="shared" ref="B1155:B1218" si="18">MONTH(F1155)</f>
        <v>4</v>
      </c>
      <c r="C1155" s="2">
        <v>659785589</v>
      </c>
      <c r="D1155" s="2">
        <v>109978</v>
      </c>
      <c r="E1155" s="3" t="s">
        <v>39</v>
      </c>
      <c r="F1155" s="4">
        <v>43936.450833171293</v>
      </c>
      <c r="G1155" s="3" t="s">
        <v>195</v>
      </c>
      <c r="H1155" s="3" t="s">
        <v>41</v>
      </c>
      <c r="I1155" s="3" t="s">
        <v>196</v>
      </c>
      <c r="J1155" s="3" t="s">
        <v>197</v>
      </c>
      <c r="K1155" s="2">
        <v>2009</v>
      </c>
      <c r="L1155" s="2">
        <v>3892</v>
      </c>
      <c r="M1155" s="3" t="s">
        <v>198</v>
      </c>
      <c r="N1155" s="3" t="s">
        <v>45</v>
      </c>
      <c r="O1155" s="3" t="s">
        <v>84</v>
      </c>
      <c r="P1155" s="5">
        <v>33.049999999999997</v>
      </c>
      <c r="Q1155" s="6">
        <v>4.3600000000000003</v>
      </c>
      <c r="R1155" s="2">
        <v>681237</v>
      </c>
      <c r="S1155" s="2">
        <v>252</v>
      </c>
      <c r="T1155" s="7">
        <v>7.62</v>
      </c>
      <c r="U1155" s="8">
        <v>144.03</v>
      </c>
      <c r="V1155" s="2">
        <v>9895191</v>
      </c>
      <c r="W1155" s="3" t="s">
        <v>47</v>
      </c>
      <c r="X1155" s="3" t="s">
        <v>48</v>
      </c>
      <c r="Y1155" s="3" t="s">
        <v>49</v>
      </c>
      <c r="Z1155" s="3" t="s">
        <v>50</v>
      </c>
      <c r="AA1155" s="3" t="s">
        <v>51</v>
      </c>
      <c r="AB1155" s="3" t="s">
        <v>52</v>
      </c>
      <c r="AC1155" s="3" t="s">
        <v>53</v>
      </c>
    </row>
    <row r="1156" spans="1:29" x14ac:dyDescent="0.25">
      <c r="A1156" t="str">
        <f>VLOOKUP(AC1156,'CORRELAÇÃO UNIDADES'!A:B,2,0)</f>
        <v>DTCC</v>
      </c>
      <c r="B1156">
        <f t="shared" si="18"/>
        <v>4</v>
      </c>
      <c r="C1156" s="2">
        <v>659824776</v>
      </c>
      <c r="D1156" s="2">
        <v>109978</v>
      </c>
      <c r="E1156" s="3" t="s">
        <v>39</v>
      </c>
      <c r="F1156" s="4">
        <v>43936.574287766205</v>
      </c>
      <c r="G1156" s="3" t="s">
        <v>267</v>
      </c>
      <c r="H1156" s="3" t="s">
        <v>41</v>
      </c>
      <c r="I1156" s="3" t="s">
        <v>253</v>
      </c>
      <c r="J1156" s="3" t="s">
        <v>268</v>
      </c>
      <c r="K1156" s="2">
        <v>2012</v>
      </c>
      <c r="L1156" s="2">
        <v>2041853</v>
      </c>
      <c r="M1156" s="3" t="s">
        <v>66</v>
      </c>
      <c r="N1156" s="3" t="s">
        <v>45</v>
      </c>
      <c r="O1156" s="3" t="s">
        <v>84</v>
      </c>
      <c r="P1156" s="5">
        <v>34.89</v>
      </c>
      <c r="Q1156" s="6">
        <v>4.3</v>
      </c>
      <c r="R1156" s="2">
        <v>154938</v>
      </c>
      <c r="S1156" s="2">
        <v>515</v>
      </c>
      <c r="T1156" s="7">
        <v>14.76</v>
      </c>
      <c r="U1156" s="8">
        <v>150</v>
      </c>
      <c r="V1156" s="2">
        <v>9895191</v>
      </c>
      <c r="W1156" s="3" t="s">
        <v>47</v>
      </c>
      <c r="X1156" s="3" t="s">
        <v>48</v>
      </c>
      <c r="Y1156" s="3" t="s">
        <v>49</v>
      </c>
      <c r="Z1156" s="3" t="s">
        <v>50</v>
      </c>
      <c r="AA1156" s="3" t="s">
        <v>51</v>
      </c>
      <c r="AB1156" s="3" t="s">
        <v>52</v>
      </c>
      <c r="AC1156" s="3" t="s">
        <v>53</v>
      </c>
    </row>
    <row r="1157" spans="1:29" x14ac:dyDescent="0.25">
      <c r="A1157" t="str">
        <f>VLOOKUP(AC1157,'CORRELAÇÃO UNIDADES'!A:B,2,0)</f>
        <v>DTCC</v>
      </c>
      <c r="B1157">
        <f t="shared" si="18"/>
        <v>4</v>
      </c>
      <c r="C1157" s="2">
        <v>659842481</v>
      </c>
      <c r="D1157" s="2">
        <v>109978</v>
      </c>
      <c r="E1157" s="3" t="s">
        <v>39</v>
      </c>
      <c r="F1157" s="4">
        <v>43936.646269212964</v>
      </c>
      <c r="G1157" s="3" t="s">
        <v>261</v>
      </c>
      <c r="H1157" s="3" t="s">
        <v>41</v>
      </c>
      <c r="I1157" s="3" t="s">
        <v>262</v>
      </c>
      <c r="J1157" s="3" t="s">
        <v>43</v>
      </c>
      <c r="K1157" s="2">
        <v>2008</v>
      </c>
      <c r="L1157" s="2">
        <v>2042107</v>
      </c>
      <c r="M1157" s="3" t="s">
        <v>315</v>
      </c>
      <c r="N1157" s="3" t="s">
        <v>45</v>
      </c>
      <c r="O1157" s="3" t="s">
        <v>61</v>
      </c>
      <c r="P1157" s="5">
        <v>42.86</v>
      </c>
      <c r="Q1157" s="6">
        <v>3.5</v>
      </c>
      <c r="R1157" s="2">
        <v>255326</v>
      </c>
      <c r="S1157" s="2">
        <v>633</v>
      </c>
      <c r="T1157" s="7">
        <v>14.77</v>
      </c>
      <c r="U1157" s="8">
        <v>150</v>
      </c>
      <c r="V1157" s="2">
        <v>9895191</v>
      </c>
      <c r="W1157" s="3" t="s">
        <v>47</v>
      </c>
      <c r="X1157" s="3" t="s">
        <v>48</v>
      </c>
      <c r="Y1157" s="3" t="s">
        <v>49</v>
      </c>
      <c r="Z1157" s="3" t="s">
        <v>50</v>
      </c>
      <c r="AA1157" s="3" t="s">
        <v>51</v>
      </c>
      <c r="AB1157" s="3" t="s">
        <v>52</v>
      </c>
      <c r="AC1157" s="3" t="s">
        <v>53</v>
      </c>
    </row>
    <row r="1158" spans="1:29" x14ac:dyDescent="0.25">
      <c r="A1158" t="str">
        <f>VLOOKUP(AC1158,'CORRELAÇÃO UNIDADES'!A:B,2,0)</f>
        <v>DTCC</v>
      </c>
      <c r="B1158">
        <f t="shared" si="18"/>
        <v>4</v>
      </c>
      <c r="C1158" s="2">
        <v>659910598</v>
      </c>
      <c r="D1158" s="2">
        <v>109978</v>
      </c>
      <c r="E1158" s="3" t="s">
        <v>39</v>
      </c>
      <c r="F1158" s="4">
        <v>43937.321692314814</v>
      </c>
      <c r="G1158" s="3" t="s">
        <v>59</v>
      </c>
      <c r="H1158" s="3" t="s">
        <v>41</v>
      </c>
      <c r="I1158" s="3" t="s">
        <v>60</v>
      </c>
      <c r="J1158" s="3" t="s">
        <v>43</v>
      </c>
      <c r="K1158" s="2">
        <v>2011</v>
      </c>
      <c r="L1158" s="2">
        <v>12918</v>
      </c>
      <c r="M1158" s="3" t="s">
        <v>44</v>
      </c>
      <c r="N1158" s="3" t="s">
        <v>45</v>
      </c>
      <c r="O1158" s="3" t="s">
        <v>61</v>
      </c>
      <c r="P1158" s="5">
        <v>158.94</v>
      </c>
      <c r="Q1158" s="6">
        <v>3.5</v>
      </c>
      <c r="R1158" s="2">
        <v>99593</v>
      </c>
      <c r="S1158" s="2">
        <v>277</v>
      </c>
      <c r="T1158" s="7">
        <v>1.74</v>
      </c>
      <c r="U1158" s="8">
        <v>556.13</v>
      </c>
      <c r="V1158" s="2">
        <v>9895191</v>
      </c>
      <c r="W1158" s="3" t="s">
        <v>47</v>
      </c>
      <c r="X1158" s="3" t="s">
        <v>48</v>
      </c>
      <c r="Y1158" s="3" t="s">
        <v>49</v>
      </c>
      <c r="Z1158" s="3" t="s">
        <v>50</v>
      </c>
      <c r="AA1158" s="3" t="s">
        <v>51</v>
      </c>
      <c r="AB1158" s="3" t="s">
        <v>52</v>
      </c>
      <c r="AC1158" s="3" t="s">
        <v>53</v>
      </c>
    </row>
    <row r="1159" spans="1:29" x14ac:dyDescent="0.25">
      <c r="A1159" t="str">
        <f>VLOOKUP(AC1159,'CORRELAÇÃO UNIDADES'!A:B,2,0)</f>
        <v>DTCC</v>
      </c>
      <c r="B1159">
        <f t="shared" si="18"/>
        <v>4</v>
      </c>
      <c r="C1159" s="2">
        <v>659936345</v>
      </c>
      <c r="D1159" s="2">
        <v>109978</v>
      </c>
      <c r="E1159" s="3" t="s">
        <v>39</v>
      </c>
      <c r="F1159" s="4">
        <v>43937.402221643519</v>
      </c>
      <c r="G1159" s="3" t="s">
        <v>127</v>
      </c>
      <c r="H1159" s="3" t="s">
        <v>41</v>
      </c>
      <c r="I1159" s="3" t="s">
        <v>65</v>
      </c>
      <c r="J1159" s="3" t="s">
        <v>128</v>
      </c>
      <c r="K1159" s="2">
        <v>2009</v>
      </c>
      <c r="L1159" s="2">
        <v>395326</v>
      </c>
      <c r="M1159" s="3" t="s">
        <v>463</v>
      </c>
      <c r="N1159" s="3" t="s">
        <v>45</v>
      </c>
      <c r="O1159" s="3" t="s">
        <v>46</v>
      </c>
      <c r="P1159" s="5">
        <v>46.88</v>
      </c>
      <c r="Q1159" s="6">
        <v>3.14</v>
      </c>
      <c r="R1159" s="2">
        <v>123688</v>
      </c>
      <c r="S1159" s="2">
        <v>523</v>
      </c>
      <c r="T1159" s="7">
        <v>11.16</v>
      </c>
      <c r="U1159" s="8">
        <v>146.97</v>
      </c>
      <c r="V1159" s="2">
        <v>6103464</v>
      </c>
      <c r="W1159" s="3" t="s">
        <v>190</v>
      </c>
      <c r="X1159" s="3" t="s">
        <v>48</v>
      </c>
      <c r="Y1159" s="3" t="s">
        <v>191</v>
      </c>
      <c r="Z1159" s="3" t="s">
        <v>74</v>
      </c>
      <c r="AA1159" s="3" t="s">
        <v>51</v>
      </c>
      <c r="AB1159" s="3" t="s">
        <v>52</v>
      </c>
      <c r="AC1159" s="3" t="s">
        <v>53</v>
      </c>
    </row>
    <row r="1160" spans="1:29" x14ac:dyDescent="0.25">
      <c r="A1160" t="str">
        <f>VLOOKUP(AC1160,'CORRELAÇÃO UNIDADES'!A:B,2,0)</f>
        <v>PROINFRA</v>
      </c>
      <c r="B1160">
        <f t="shared" si="18"/>
        <v>4</v>
      </c>
      <c r="C1160" s="2">
        <v>659938228</v>
      </c>
      <c r="D1160" s="2">
        <v>109978</v>
      </c>
      <c r="E1160" s="3" t="s">
        <v>39</v>
      </c>
      <c r="F1160" s="4">
        <v>43937.411183101853</v>
      </c>
      <c r="G1160" s="3" t="s">
        <v>142</v>
      </c>
      <c r="H1160" s="3" t="s">
        <v>41</v>
      </c>
      <c r="I1160" s="3" t="s">
        <v>136</v>
      </c>
      <c r="J1160" s="3" t="s">
        <v>43</v>
      </c>
      <c r="K1160" s="2">
        <v>2011</v>
      </c>
      <c r="L1160" s="2">
        <v>395326</v>
      </c>
      <c r="M1160" s="3" t="s">
        <v>463</v>
      </c>
      <c r="N1160" s="3" t="s">
        <v>45</v>
      </c>
      <c r="O1160" s="3" t="s">
        <v>84</v>
      </c>
      <c r="P1160" s="5">
        <v>3</v>
      </c>
      <c r="Q1160" s="6">
        <v>4.2699999999999996</v>
      </c>
      <c r="R1160" s="2">
        <v>111890</v>
      </c>
      <c r="S1160" s="2">
        <v>0</v>
      </c>
      <c r="T1160" s="7">
        <v>0</v>
      </c>
      <c r="U1160" s="8">
        <v>12.81</v>
      </c>
      <c r="V1160" s="2">
        <v>11396534</v>
      </c>
      <c r="W1160" s="3" t="s">
        <v>72</v>
      </c>
      <c r="X1160" s="3" t="s">
        <v>48</v>
      </c>
      <c r="Y1160" s="3" t="s">
        <v>73</v>
      </c>
      <c r="Z1160" s="3" t="s">
        <v>74</v>
      </c>
      <c r="AA1160" s="3" t="s">
        <v>51</v>
      </c>
      <c r="AB1160" s="3" t="s">
        <v>52</v>
      </c>
      <c r="AC1160" s="3" t="s">
        <v>75</v>
      </c>
    </row>
    <row r="1161" spans="1:29" x14ac:dyDescent="0.25">
      <c r="A1161" t="str">
        <f>VLOOKUP(AC1161,'CORRELAÇÃO UNIDADES'!A:B,2,0)</f>
        <v>PROINFRA</v>
      </c>
      <c r="B1161">
        <f t="shared" si="18"/>
        <v>4</v>
      </c>
      <c r="C1161" s="2">
        <v>659938834</v>
      </c>
      <c r="D1161" s="2">
        <v>109978</v>
      </c>
      <c r="E1161" s="3" t="s">
        <v>39</v>
      </c>
      <c r="F1161" s="4">
        <v>43937.411643437503</v>
      </c>
      <c r="G1161" s="3" t="s">
        <v>150</v>
      </c>
      <c r="H1161" s="3" t="s">
        <v>41</v>
      </c>
      <c r="I1161" s="3" t="s">
        <v>131</v>
      </c>
      <c r="J1161" s="3" t="s">
        <v>43</v>
      </c>
      <c r="K1161" s="2">
        <v>2016</v>
      </c>
      <c r="L1161" s="2">
        <v>395326</v>
      </c>
      <c r="M1161" s="3" t="s">
        <v>463</v>
      </c>
      <c r="N1161" s="3" t="s">
        <v>45</v>
      </c>
      <c r="O1161" s="3" t="s">
        <v>84</v>
      </c>
      <c r="P1161" s="5">
        <v>3</v>
      </c>
      <c r="Q1161" s="6">
        <v>4.2699999999999996</v>
      </c>
      <c r="R1161" s="2">
        <v>111890</v>
      </c>
      <c r="S1161" s="2">
        <v>0</v>
      </c>
      <c r="T1161" s="7">
        <v>0</v>
      </c>
      <c r="U1161" s="8">
        <v>12.81</v>
      </c>
      <c r="V1161" s="2">
        <v>11396534</v>
      </c>
      <c r="W1161" s="3" t="s">
        <v>72</v>
      </c>
      <c r="X1161" s="3" t="s">
        <v>48</v>
      </c>
      <c r="Y1161" s="3" t="s">
        <v>73</v>
      </c>
      <c r="Z1161" s="3" t="s">
        <v>74</v>
      </c>
      <c r="AA1161" s="3" t="s">
        <v>51</v>
      </c>
      <c r="AB1161" s="3" t="s">
        <v>52</v>
      </c>
      <c r="AC1161" s="3" t="s">
        <v>75</v>
      </c>
    </row>
    <row r="1162" spans="1:29" x14ac:dyDescent="0.25">
      <c r="A1162" t="str">
        <f>VLOOKUP(AC1162,'CORRELAÇÃO UNIDADES'!A:B,2,0)</f>
        <v>PROINFRA</v>
      </c>
      <c r="B1162">
        <f t="shared" si="18"/>
        <v>4</v>
      </c>
      <c r="C1162" s="2">
        <v>659938380</v>
      </c>
      <c r="D1162" s="2">
        <v>109978</v>
      </c>
      <c r="E1162" s="3" t="s">
        <v>39</v>
      </c>
      <c r="F1162" s="4">
        <v>43937.412144363429</v>
      </c>
      <c r="G1162" s="3" t="s">
        <v>144</v>
      </c>
      <c r="H1162" s="3" t="s">
        <v>41</v>
      </c>
      <c r="I1162" s="3" t="s">
        <v>136</v>
      </c>
      <c r="J1162" s="3" t="s">
        <v>43</v>
      </c>
      <c r="K1162" s="2">
        <v>2011</v>
      </c>
      <c r="L1162" s="2">
        <v>395326</v>
      </c>
      <c r="M1162" s="3" t="s">
        <v>463</v>
      </c>
      <c r="N1162" s="3" t="s">
        <v>45</v>
      </c>
      <c r="O1162" s="3" t="s">
        <v>84</v>
      </c>
      <c r="P1162" s="5">
        <v>3</v>
      </c>
      <c r="Q1162" s="6">
        <v>4.2699999999999996</v>
      </c>
      <c r="R1162" s="2">
        <v>111890</v>
      </c>
      <c r="S1162" s="2">
        <v>0</v>
      </c>
      <c r="T1162" s="7">
        <v>0</v>
      </c>
      <c r="U1162" s="8">
        <v>12.81</v>
      </c>
      <c r="V1162" s="2">
        <v>11396534</v>
      </c>
      <c r="W1162" s="3" t="s">
        <v>72</v>
      </c>
      <c r="X1162" s="3" t="s">
        <v>48</v>
      </c>
      <c r="Y1162" s="3" t="s">
        <v>73</v>
      </c>
      <c r="Z1162" s="3" t="s">
        <v>74</v>
      </c>
      <c r="AA1162" s="3" t="s">
        <v>51</v>
      </c>
      <c r="AB1162" s="3" t="s">
        <v>52</v>
      </c>
      <c r="AC1162" s="3" t="s">
        <v>75</v>
      </c>
    </row>
    <row r="1163" spans="1:29" x14ac:dyDescent="0.25">
      <c r="A1163" t="str">
        <f>VLOOKUP(AC1163,'CORRELAÇÃO UNIDADES'!A:B,2,0)</f>
        <v>PROINFRA</v>
      </c>
      <c r="B1163">
        <f t="shared" si="18"/>
        <v>4</v>
      </c>
      <c r="C1163" s="2">
        <v>659938496</v>
      </c>
      <c r="D1163" s="2">
        <v>109978</v>
      </c>
      <c r="E1163" s="3" t="s">
        <v>39</v>
      </c>
      <c r="F1163" s="4">
        <v>43937.412924027776</v>
      </c>
      <c r="G1163" s="3" t="s">
        <v>140</v>
      </c>
      <c r="H1163" s="3" t="s">
        <v>41</v>
      </c>
      <c r="I1163" s="3" t="s">
        <v>131</v>
      </c>
      <c r="J1163" s="3" t="s">
        <v>43</v>
      </c>
      <c r="K1163" s="2">
        <v>2012</v>
      </c>
      <c r="L1163" s="2">
        <v>395326</v>
      </c>
      <c r="M1163" s="3" t="s">
        <v>463</v>
      </c>
      <c r="N1163" s="3" t="s">
        <v>45</v>
      </c>
      <c r="O1163" s="3" t="s">
        <v>84</v>
      </c>
      <c r="P1163" s="5">
        <v>3</v>
      </c>
      <c r="Q1163" s="6">
        <v>4.2699999999999996</v>
      </c>
      <c r="R1163" s="2">
        <v>111890</v>
      </c>
      <c r="S1163" s="2">
        <v>0</v>
      </c>
      <c r="T1163" s="7">
        <v>0</v>
      </c>
      <c r="U1163" s="8">
        <v>12.81</v>
      </c>
      <c r="V1163" s="2">
        <v>11396534</v>
      </c>
      <c r="W1163" s="3" t="s">
        <v>72</v>
      </c>
      <c r="X1163" s="3" t="s">
        <v>48</v>
      </c>
      <c r="Y1163" s="3" t="s">
        <v>73</v>
      </c>
      <c r="Z1163" s="3" t="s">
        <v>74</v>
      </c>
      <c r="AA1163" s="3" t="s">
        <v>51</v>
      </c>
      <c r="AB1163" s="3" t="s">
        <v>52</v>
      </c>
      <c r="AC1163" s="3" t="s">
        <v>75</v>
      </c>
    </row>
    <row r="1164" spans="1:29" x14ac:dyDescent="0.25">
      <c r="A1164" t="str">
        <f>VLOOKUP(AC1164,'CORRELAÇÃO UNIDADES'!A:B,2,0)</f>
        <v>PROINFRA</v>
      </c>
      <c r="B1164">
        <f t="shared" si="18"/>
        <v>4</v>
      </c>
      <c r="C1164" s="2">
        <v>659938582</v>
      </c>
      <c r="D1164" s="2">
        <v>109978</v>
      </c>
      <c r="E1164" s="3" t="s">
        <v>39</v>
      </c>
      <c r="F1164" s="4">
        <v>43937.413400266203</v>
      </c>
      <c r="G1164" s="3" t="s">
        <v>135</v>
      </c>
      <c r="H1164" s="3" t="s">
        <v>41</v>
      </c>
      <c r="I1164" s="3" t="s">
        <v>136</v>
      </c>
      <c r="J1164" s="3" t="s">
        <v>43</v>
      </c>
      <c r="K1164" s="2">
        <v>2011</v>
      </c>
      <c r="L1164" s="2">
        <v>395326</v>
      </c>
      <c r="M1164" s="3" t="s">
        <v>463</v>
      </c>
      <c r="N1164" s="3" t="s">
        <v>45</v>
      </c>
      <c r="O1164" s="3" t="s">
        <v>84</v>
      </c>
      <c r="P1164" s="5">
        <v>3</v>
      </c>
      <c r="Q1164" s="6">
        <v>4.2699999999999996</v>
      </c>
      <c r="R1164" s="2">
        <v>111890</v>
      </c>
      <c r="S1164" s="2">
        <v>0</v>
      </c>
      <c r="T1164" s="7">
        <v>0</v>
      </c>
      <c r="U1164" s="8">
        <v>12.81</v>
      </c>
      <c r="V1164" s="2">
        <v>11396534</v>
      </c>
      <c r="W1164" s="3" t="s">
        <v>72</v>
      </c>
      <c r="X1164" s="3" t="s">
        <v>48</v>
      </c>
      <c r="Y1164" s="3" t="s">
        <v>73</v>
      </c>
      <c r="Z1164" s="3" t="s">
        <v>74</v>
      </c>
      <c r="AA1164" s="3" t="s">
        <v>51</v>
      </c>
      <c r="AB1164" s="3" t="s">
        <v>52</v>
      </c>
      <c r="AC1164" s="3" t="s">
        <v>75</v>
      </c>
    </row>
    <row r="1165" spans="1:29" x14ac:dyDescent="0.25">
      <c r="A1165" t="str">
        <f>VLOOKUP(AC1165,'CORRELAÇÃO UNIDADES'!A:B,2,0)</f>
        <v>PROINFRA</v>
      </c>
      <c r="B1165">
        <f t="shared" si="18"/>
        <v>4</v>
      </c>
      <c r="C1165" s="2">
        <v>659938665</v>
      </c>
      <c r="D1165" s="2">
        <v>109978</v>
      </c>
      <c r="E1165" s="3" t="s">
        <v>39</v>
      </c>
      <c r="F1165" s="4">
        <v>43937.413867430558</v>
      </c>
      <c r="G1165" s="3" t="s">
        <v>152</v>
      </c>
      <c r="H1165" s="3" t="s">
        <v>41</v>
      </c>
      <c r="I1165" s="3" t="s">
        <v>131</v>
      </c>
      <c r="J1165" s="3" t="s">
        <v>43</v>
      </c>
      <c r="K1165" s="2">
        <v>2016</v>
      </c>
      <c r="L1165" s="2">
        <v>395326</v>
      </c>
      <c r="M1165" s="3" t="s">
        <v>463</v>
      </c>
      <c r="N1165" s="3" t="s">
        <v>45</v>
      </c>
      <c r="O1165" s="3" t="s">
        <v>84</v>
      </c>
      <c r="P1165" s="5">
        <v>3</v>
      </c>
      <c r="Q1165" s="6">
        <v>4.2699999999999996</v>
      </c>
      <c r="R1165" s="2">
        <v>111890</v>
      </c>
      <c r="S1165" s="2">
        <v>0</v>
      </c>
      <c r="T1165" s="7">
        <v>0</v>
      </c>
      <c r="U1165" s="8">
        <v>12.81</v>
      </c>
      <c r="V1165" s="2">
        <v>11396534</v>
      </c>
      <c r="W1165" s="3" t="s">
        <v>72</v>
      </c>
      <c r="X1165" s="3" t="s">
        <v>48</v>
      </c>
      <c r="Y1165" s="3" t="s">
        <v>73</v>
      </c>
      <c r="Z1165" s="3" t="s">
        <v>74</v>
      </c>
      <c r="AA1165" s="3" t="s">
        <v>51</v>
      </c>
      <c r="AB1165" s="3" t="s">
        <v>52</v>
      </c>
      <c r="AC1165" s="3" t="s">
        <v>75</v>
      </c>
    </row>
    <row r="1166" spans="1:29" x14ac:dyDescent="0.25">
      <c r="A1166" t="str">
        <f>VLOOKUP(AC1166,'CORRELAÇÃO UNIDADES'!A:B,2,0)</f>
        <v>PROINFRA</v>
      </c>
      <c r="B1166">
        <f t="shared" si="18"/>
        <v>4</v>
      </c>
      <c r="C1166" s="2">
        <v>659938909</v>
      </c>
      <c r="D1166" s="2">
        <v>109978</v>
      </c>
      <c r="E1166" s="3" t="s">
        <v>39</v>
      </c>
      <c r="F1166" s="4">
        <v>43937.414524224536</v>
      </c>
      <c r="G1166" s="3" t="s">
        <v>148</v>
      </c>
      <c r="H1166" s="3" t="s">
        <v>41</v>
      </c>
      <c r="I1166" s="3" t="s">
        <v>131</v>
      </c>
      <c r="J1166" s="3" t="s">
        <v>43</v>
      </c>
      <c r="K1166" s="2">
        <v>2012</v>
      </c>
      <c r="L1166" s="2">
        <v>395326</v>
      </c>
      <c r="M1166" s="3" t="s">
        <v>463</v>
      </c>
      <c r="N1166" s="3" t="s">
        <v>45</v>
      </c>
      <c r="O1166" s="3" t="s">
        <v>84</v>
      </c>
      <c r="P1166" s="5">
        <v>3</v>
      </c>
      <c r="Q1166" s="6">
        <v>4.2699999999999996</v>
      </c>
      <c r="R1166" s="2">
        <v>111890</v>
      </c>
      <c r="S1166" s="2">
        <v>0</v>
      </c>
      <c r="T1166" s="7">
        <v>0</v>
      </c>
      <c r="U1166" s="8">
        <v>12.81</v>
      </c>
      <c r="V1166" s="2">
        <v>11396534</v>
      </c>
      <c r="W1166" s="3" t="s">
        <v>72</v>
      </c>
      <c r="X1166" s="3" t="s">
        <v>48</v>
      </c>
      <c r="Y1166" s="3" t="s">
        <v>73</v>
      </c>
      <c r="Z1166" s="3" t="s">
        <v>74</v>
      </c>
      <c r="AA1166" s="3" t="s">
        <v>51</v>
      </c>
      <c r="AB1166" s="3" t="s">
        <v>52</v>
      </c>
      <c r="AC1166" s="3" t="s">
        <v>75</v>
      </c>
    </row>
    <row r="1167" spans="1:29" x14ac:dyDescent="0.25">
      <c r="A1167" t="str">
        <f>VLOOKUP(AC1167,'CORRELAÇÃO UNIDADES'!A:B,2,0)</f>
        <v>PROINFRA</v>
      </c>
      <c r="B1167">
        <f t="shared" si="18"/>
        <v>4</v>
      </c>
      <c r="C1167" s="2">
        <v>659939003</v>
      </c>
      <c r="D1167" s="2">
        <v>109978</v>
      </c>
      <c r="E1167" s="3" t="s">
        <v>39</v>
      </c>
      <c r="F1167" s="4">
        <v>43937.415017164349</v>
      </c>
      <c r="G1167" s="3" t="s">
        <v>146</v>
      </c>
      <c r="H1167" s="3" t="s">
        <v>41</v>
      </c>
      <c r="I1167" s="3" t="s">
        <v>131</v>
      </c>
      <c r="J1167" s="3" t="s">
        <v>43</v>
      </c>
      <c r="K1167" s="2">
        <v>2016</v>
      </c>
      <c r="L1167" s="2">
        <v>395326</v>
      </c>
      <c r="M1167" s="3" t="s">
        <v>463</v>
      </c>
      <c r="N1167" s="3" t="s">
        <v>45</v>
      </c>
      <c r="O1167" s="3" t="s">
        <v>84</v>
      </c>
      <c r="P1167" s="5">
        <v>3</v>
      </c>
      <c r="Q1167" s="6">
        <v>4.2699999999999996</v>
      </c>
      <c r="R1167" s="2">
        <v>111890</v>
      </c>
      <c r="S1167" s="2">
        <v>0</v>
      </c>
      <c r="T1167" s="7">
        <v>0</v>
      </c>
      <c r="U1167" s="8">
        <v>12.81</v>
      </c>
      <c r="V1167" s="2">
        <v>11396534</v>
      </c>
      <c r="W1167" s="3" t="s">
        <v>72</v>
      </c>
      <c r="X1167" s="3" t="s">
        <v>48</v>
      </c>
      <c r="Y1167" s="3" t="s">
        <v>73</v>
      </c>
      <c r="Z1167" s="3" t="s">
        <v>74</v>
      </c>
      <c r="AA1167" s="3" t="s">
        <v>51</v>
      </c>
      <c r="AB1167" s="3" t="s">
        <v>52</v>
      </c>
      <c r="AC1167" s="3" t="s">
        <v>75</v>
      </c>
    </row>
    <row r="1168" spans="1:29" x14ac:dyDescent="0.25">
      <c r="A1168" t="str">
        <f>VLOOKUP(AC1168,'CORRELAÇÃO UNIDADES'!A:B,2,0)</f>
        <v>PROINFRA</v>
      </c>
      <c r="B1168">
        <f t="shared" si="18"/>
        <v>4</v>
      </c>
      <c r="C1168" s="2">
        <v>659939193</v>
      </c>
      <c r="D1168" s="2">
        <v>109978</v>
      </c>
      <c r="E1168" s="3" t="s">
        <v>39</v>
      </c>
      <c r="F1168" s="4">
        <v>43937.41605886574</v>
      </c>
      <c r="G1168" s="3" t="s">
        <v>138</v>
      </c>
      <c r="H1168" s="3" t="s">
        <v>41</v>
      </c>
      <c r="I1168" s="3" t="s">
        <v>131</v>
      </c>
      <c r="J1168" s="3" t="s">
        <v>43</v>
      </c>
      <c r="K1168" s="2">
        <v>2016</v>
      </c>
      <c r="L1168" s="2">
        <v>395326</v>
      </c>
      <c r="M1168" s="3" t="s">
        <v>463</v>
      </c>
      <c r="N1168" s="3" t="s">
        <v>45</v>
      </c>
      <c r="O1168" s="3" t="s">
        <v>84</v>
      </c>
      <c r="P1168" s="5">
        <v>3</v>
      </c>
      <c r="Q1168" s="6">
        <v>4.2699999999999996</v>
      </c>
      <c r="R1168" s="2">
        <v>111890</v>
      </c>
      <c r="S1168" s="2">
        <v>0</v>
      </c>
      <c r="T1168" s="7">
        <v>0</v>
      </c>
      <c r="U1168" s="8">
        <v>12.81</v>
      </c>
      <c r="V1168" s="2">
        <v>11396534</v>
      </c>
      <c r="W1168" s="3" t="s">
        <v>72</v>
      </c>
      <c r="X1168" s="3" t="s">
        <v>48</v>
      </c>
      <c r="Y1168" s="3" t="s">
        <v>73</v>
      </c>
      <c r="Z1168" s="3" t="s">
        <v>74</v>
      </c>
      <c r="AA1168" s="3" t="s">
        <v>51</v>
      </c>
      <c r="AB1168" s="3" t="s">
        <v>52</v>
      </c>
      <c r="AC1168" s="3" t="s">
        <v>75</v>
      </c>
    </row>
    <row r="1169" spans="1:29" x14ac:dyDescent="0.25">
      <c r="A1169" t="str">
        <f>VLOOKUP(AC1169,'CORRELAÇÃO UNIDADES'!A:B,2,0)</f>
        <v>PROINFRA</v>
      </c>
      <c r="B1169">
        <f t="shared" si="18"/>
        <v>4</v>
      </c>
      <c r="C1169" s="2">
        <v>659939832</v>
      </c>
      <c r="D1169" s="2">
        <v>109978</v>
      </c>
      <c r="E1169" s="3" t="s">
        <v>39</v>
      </c>
      <c r="F1169" s="4">
        <v>43937.416766817129</v>
      </c>
      <c r="G1169" s="3" t="s">
        <v>130</v>
      </c>
      <c r="H1169" s="3" t="s">
        <v>41</v>
      </c>
      <c r="I1169" s="3" t="s">
        <v>131</v>
      </c>
      <c r="J1169" s="3" t="s">
        <v>43</v>
      </c>
      <c r="K1169" s="2">
        <v>2012</v>
      </c>
      <c r="L1169" s="2">
        <v>395326</v>
      </c>
      <c r="M1169" s="3" t="s">
        <v>463</v>
      </c>
      <c r="N1169" s="3" t="s">
        <v>45</v>
      </c>
      <c r="O1169" s="3" t="s">
        <v>84</v>
      </c>
      <c r="P1169" s="5">
        <v>3</v>
      </c>
      <c r="Q1169" s="6">
        <v>4.2699999999999996</v>
      </c>
      <c r="R1169" s="2">
        <v>111890</v>
      </c>
      <c r="S1169" s="2">
        <v>0</v>
      </c>
      <c r="T1169" s="7">
        <v>0</v>
      </c>
      <c r="U1169" s="8">
        <v>12.81</v>
      </c>
      <c r="V1169" s="2">
        <v>11396534</v>
      </c>
      <c r="W1169" s="3" t="s">
        <v>72</v>
      </c>
      <c r="X1169" s="3" t="s">
        <v>48</v>
      </c>
      <c r="Y1169" s="3" t="s">
        <v>73</v>
      </c>
      <c r="Z1169" s="3" t="s">
        <v>74</v>
      </c>
      <c r="AA1169" s="3" t="s">
        <v>51</v>
      </c>
      <c r="AB1169" s="3" t="s">
        <v>52</v>
      </c>
      <c r="AC1169" s="3" t="s">
        <v>75</v>
      </c>
    </row>
    <row r="1170" spans="1:29" x14ac:dyDescent="0.25">
      <c r="A1170" t="str">
        <f>VLOOKUP(AC1170,'CORRELAÇÃO UNIDADES'!A:B,2,0)</f>
        <v>DTCC</v>
      </c>
      <c r="B1170">
        <f t="shared" si="18"/>
        <v>4</v>
      </c>
      <c r="C1170" s="2">
        <v>659984996</v>
      </c>
      <c r="D1170" s="2">
        <v>109978</v>
      </c>
      <c r="E1170" s="3" t="s">
        <v>39</v>
      </c>
      <c r="F1170" s="4">
        <v>43937.63265712963</v>
      </c>
      <c r="G1170" s="3" t="s">
        <v>124</v>
      </c>
      <c r="H1170" s="3" t="s">
        <v>41</v>
      </c>
      <c r="I1170" s="3" t="s">
        <v>60</v>
      </c>
      <c r="J1170" s="3" t="s">
        <v>125</v>
      </c>
      <c r="K1170" s="2">
        <v>2011</v>
      </c>
      <c r="L1170" s="2">
        <v>78048246</v>
      </c>
      <c r="M1170" s="3" t="s">
        <v>458</v>
      </c>
      <c r="N1170" s="3" t="s">
        <v>45</v>
      </c>
      <c r="O1170" s="3" t="s">
        <v>61</v>
      </c>
      <c r="P1170" s="5">
        <v>76.31</v>
      </c>
      <c r="Q1170" s="6">
        <v>3.5</v>
      </c>
      <c r="R1170" s="2">
        <v>161656</v>
      </c>
      <c r="S1170" s="2">
        <v>647</v>
      </c>
      <c r="T1170" s="7">
        <v>8.48</v>
      </c>
      <c r="U1170" s="8">
        <v>267</v>
      </c>
      <c r="V1170" s="2">
        <v>9895191</v>
      </c>
      <c r="W1170" s="3" t="s">
        <v>47</v>
      </c>
      <c r="X1170" s="3" t="s">
        <v>48</v>
      </c>
      <c r="Y1170" s="3" t="s">
        <v>49</v>
      </c>
      <c r="Z1170" s="3" t="s">
        <v>50</v>
      </c>
      <c r="AA1170" s="3" t="s">
        <v>51</v>
      </c>
      <c r="AB1170" s="3" t="s">
        <v>52</v>
      </c>
      <c r="AC1170" s="3" t="s">
        <v>53</v>
      </c>
    </row>
    <row r="1171" spans="1:29" x14ac:dyDescent="0.25">
      <c r="A1171" t="str">
        <f>VLOOKUP(AC1171,'CORRELAÇÃO UNIDADES'!A:B,2,0)</f>
        <v>DTCC</v>
      </c>
      <c r="B1171">
        <f t="shared" si="18"/>
        <v>4</v>
      </c>
      <c r="C1171" s="2">
        <v>659991596</v>
      </c>
      <c r="D1171" s="2">
        <v>109978</v>
      </c>
      <c r="E1171" s="3" t="s">
        <v>39</v>
      </c>
      <c r="F1171" s="4">
        <v>43937.656969097225</v>
      </c>
      <c r="G1171" s="3" t="s">
        <v>98</v>
      </c>
      <c r="H1171" s="3" t="s">
        <v>41</v>
      </c>
      <c r="I1171" s="3" t="s">
        <v>81</v>
      </c>
      <c r="J1171" s="3" t="s">
        <v>99</v>
      </c>
      <c r="K1171" s="2">
        <v>2014</v>
      </c>
      <c r="L1171" s="2">
        <v>1810957</v>
      </c>
      <c r="M1171" s="3" t="s">
        <v>380</v>
      </c>
      <c r="N1171" s="3" t="s">
        <v>45</v>
      </c>
      <c r="O1171" s="3" t="s">
        <v>84</v>
      </c>
      <c r="P1171" s="5">
        <v>4.45</v>
      </c>
      <c r="Q1171" s="6">
        <v>4.5</v>
      </c>
      <c r="R1171" s="2">
        <v>50858</v>
      </c>
      <c r="S1171" s="2">
        <v>-1242</v>
      </c>
      <c r="T1171" s="7">
        <v>-279.10000000000002</v>
      </c>
      <c r="U1171" s="8">
        <v>20.02</v>
      </c>
      <c r="V1171" s="2">
        <v>9895191</v>
      </c>
      <c r="W1171" s="3" t="s">
        <v>47</v>
      </c>
      <c r="X1171" s="3" t="s">
        <v>48</v>
      </c>
      <c r="Y1171" s="3" t="s">
        <v>49</v>
      </c>
      <c r="Z1171" s="3" t="s">
        <v>50</v>
      </c>
      <c r="AA1171" s="3" t="s">
        <v>51</v>
      </c>
      <c r="AB1171" s="3" t="s">
        <v>52</v>
      </c>
      <c r="AC1171" s="3" t="s">
        <v>53</v>
      </c>
    </row>
    <row r="1172" spans="1:29" x14ac:dyDescent="0.25">
      <c r="A1172" t="str">
        <f>VLOOKUP(AC1172,'CORRELAÇÃO UNIDADES'!A:B,2,0)</f>
        <v>PROINFRA</v>
      </c>
      <c r="B1172">
        <f t="shared" si="18"/>
        <v>4</v>
      </c>
      <c r="C1172" s="2">
        <v>659991885</v>
      </c>
      <c r="D1172" s="2">
        <v>109978</v>
      </c>
      <c r="E1172" s="3" t="s">
        <v>39</v>
      </c>
      <c r="F1172" s="4">
        <v>43937.658300381947</v>
      </c>
      <c r="G1172" s="3" t="s">
        <v>87</v>
      </c>
      <c r="H1172" s="3" t="s">
        <v>41</v>
      </c>
      <c r="I1172" s="3" t="s">
        <v>81</v>
      </c>
      <c r="J1172" s="3" t="s">
        <v>88</v>
      </c>
      <c r="K1172" s="2">
        <v>2014</v>
      </c>
      <c r="L1172" s="2">
        <v>1810957</v>
      </c>
      <c r="M1172" s="3" t="s">
        <v>380</v>
      </c>
      <c r="N1172" s="3" t="s">
        <v>45</v>
      </c>
      <c r="O1172" s="3" t="s">
        <v>84</v>
      </c>
      <c r="P1172" s="5">
        <v>6.04</v>
      </c>
      <c r="Q1172" s="6">
        <v>4.5</v>
      </c>
      <c r="R1172" s="2">
        <v>71424</v>
      </c>
      <c r="S1172" s="2">
        <v>166</v>
      </c>
      <c r="T1172" s="7">
        <v>27.48</v>
      </c>
      <c r="U1172" s="8">
        <v>27.17</v>
      </c>
      <c r="V1172" s="2">
        <v>9895191</v>
      </c>
      <c r="W1172" s="3" t="s">
        <v>47</v>
      </c>
      <c r="X1172" s="3" t="s">
        <v>48</v>
      </c>
      <c r="Y1172" s="3" t="s">
        <v>49</v>
      </c>
      <c r="Z1172" s="3" t="s">
        <v>50</v>
      </c>
      <c r="AA1172" s="3" t="s">
        <v>51</v>
      </c>
      <c r="AB1172" s="3" t="s">
        <v>52</v>
      </c>
      <c r="AC1172" s="3" t="s">
        <v>85</v>
      </c>
    </row>
    <row r="1173" spans="1:29" x14ac:dyDescent="0.25">
      <c r="A1173" t="str">
        <f>VLOOKUP(AC1173,'CORRELAÇÃO UNIDADES'!A:B,2,0)</f>
        <v>DTCC</v>
      </c>
      <c r="B1173">
        <f t="shared" si="18"/>
        <v>4</v>
      </c>
      <c r="C1173" s="2">
        <v>659992170</v>
      </c>
      <c r="D1173" s="2">
        <v>109978</v>
      </c>
      <c r="E1173" s="3" t="s">
        <v>39</v>
      </c>
      <c r="F1173" s="4">
        <v>43937.660102118054</v>
      </c>
      <c r="G1173" s="3" t="s">
        <v>160</v>
      </c>
      <c r="H1173" s="3" t="s">
        <v>41</v>
      </c>
      <c r="I1173" s="3" t="s">
        <v>161</v>
      </c>
      <c r="J1173" s="3" t="s">
        <v>43</v>
      </c>
      <c r="K1173" s="2">
        <v>2014</v>
      </c>
      <c r="L1173" s="2">
        <v>1810957</v>
      </c>
      <c r="M1173" s="3" t="s">
        <v>380</v>
      </c>
      <c r="N1173" s="3" t="s">
        <v>45</v>
      </c>
      <c r="O1173" s="3" t="s">
        <v>84</v>
      </c>
      <c r="P1173" s="5">
        <v>26.67</v>
      </c>
      <c r="Q1173" s="6">
        <v>4.5</v>
      </c>
      <c r="R1173" s="2">
        <v>124675</v>
      </c>
      <c r="S1173" s="2">
        <v>219</v>
      </c>
      <c r="T1173" s="7">
        <v>8.2100000000000009</v>
      </c>
      <c r="U1173" s="8">
        <v>120</v>
      </c>
      <c r="V1173" s="2">
        <v>9895191</v>
      </c>
      <c r="W1173" s="3" t="s">
        <v>47</v>
      </c>
      <c r="X1173" s="3" t="s">
        <v>48</v>
      </c>
      <c r="Y1173" s="3" t="s">
        <v>49</v>
      </c>
      <c r="Z1173" s="3" t="s">
        <v>50</v>
      </c>
      <c r="AA1173" s="3" t="s">
        <v>51</v>
      </c>
      <c r="AB1173" s="3" t="s">
        <v>52</v>
      </c>
      <c r="AC1173" s="3" t="s">
        <v>53</v>
      </c>
    </row>
    <row r="1174" spans="1:29" x14ac:dyDescent="0.25">
      <c r="A1174" t="str">
        <f>VLOOKUP(AC1174,'CORRELAÇÃO UNIDADES'!A:B,2,0)</f>
        <v>PROINFRA</v>
      </c>
      <c r="B1174">
        <f t="shared" si="18"/>
        <v>4</v>
      </c>
      <c r="C1174" s="2">
        <v>659994490</v>
      </c>
      <c r="D1174" s="2">
        <v>109978</v>
      </c>
      <c r="E1174" s="3" t="s">
        <v>39</v>
      </c>
      <c r="F1174" s="4">
        <v>43937.672492777776</v>
      </c>
      <c r="G1174" s="3" t="s">
        <v>685</v>
      </c>
      <c r="H1174" s="3" t="s">
        <v>41</v>
      </c>
      <c r="I1174" s="3" t="s">
        <v>686</v>
      </c>
      <c r="J1174" s="3" t="s">
        <v>43</v>
      </c>
      <c r="K1174" s="2">
        <v>2010</v>
      </c>
      <c r="L1174" s="2">
        <v>78048246</v>
      </c>
      <c r="M1174" s="3" t="s">
        <v>458</v>
      </c>
      <c r="N1174" s="3" t="s">
        <v>45</v>
      </c>
      <c r="O1174" s="3" t="s">
        <v>84</v>
      </c>
      <c r="P1174" s="5">
        <v>10</v>
      </c>
      <c r="Q1174" s="6">
        <v>4.3</v>
      </c>
      <c r="R1174" s="2">
        <v>2</v>
      </c>
      <c r="S1174" s="2">
        <v>0</v>
      </c>
      <c r="T1174" s="7">
        <v>0</v>
      </c>
      <c r="U1174" s="8">
        <v>42.98</v>
      </c>
      <c r="V1174" s="2">
        <v>9895191</v>
      </c>
      <c r="W1174" s="3" t="s">
        <v>47</v>
      </c>
      <c r="X1174" s="3" t="s">
        <v>48</v>
      </c>
      <c r="Y1174" s="3" t="s">
        <v>49</v>
      </c>
      <c r="Z1174" s="3" t="s">
        <v>50</v>
      </c>
      <c r="AA1174" s="3" t="s">
        <v>51</v>
      </c>
      <c r="AB1174" s="3" t="s">
        <v>52</v>
      </c>
      <c r="AC1174" s="3" t="s">
        <v>75</v>
      </c>
    </row>
    <row r="1175" spans="1:29" x14ac:dyDescent="0.25">
      <c r="A1175" t="str">
        <f>VLOOKUP(AC1175,'CORRELAÇÃO UNIDADES'!A:B,2,0)</f>
        <v>PROINFRA</v>
      </c>
      <c r="B1175">
        <f t="shared" si="18"/>
        <v>4</v>
      </c>
      <c r="C1175" s="2">
        <v>659994633</v>
      </c>
      <c r="D1175" s="2">
        <v>109978</v>
      </c>
      <c r="E1175" s="3" t="s">
        <v>39</v>
      </c>
      <c r="F1175" s="4">
        <v>43937.673276770831</v>
      </c>
      <c r="G1175" s="3" t="s">
        <v>687</v>
      </c>
      <c r="H1175" s="3" t="s">
        <v>41</v>
      </c>
      <c r="I1175" s="3" t="s">
        <v>686</v>
      </c>
      <c r="J1175" s="3" t="s">
        <v>43</v>
      </c>
      <c r="K1175" s="2">
        <v>2010</v>
      </c>
      <c r="L1175" s="2">
        <v>78048246</v>
      </c>
      <c r="M1175" s="3" t="s">
        <v>458</v>
      </c>
      <c r="N1175" s="3" t="s">
        <v>45</v>
      </c>
      <c r="O1175" s="3" t="s">
        <v>84</v>
      </c>
      <c r="P1175" s="5">
        <v>10</v>
      </c>
      <c r="Q1175" s="6">
        <v>4.3</v>
      </c>
      <c r="R1175" s="2">
        <v>2</v>
      </c>
      <c r="S1175" s="2">
        <v>0</v>
      </c>
      <c r="T1175" s="7">
        <v>0</v>
      </c>
      <c r="U1175" s="8">
        <v>42.98</v>
      </c>
      <c r="V1175" s="2">
        <v>9895191</v>
      </c>
      <c r="W1175" s="3" t="s">
        <v>47</v>
      </c>
      <c r="X1175" s="3" t="s">
        <v>48</v>
      </c>
      <c r="Y1175" s="3" t="s">
        <v>49</v>
      </c>
      <c r="Z1175" s="3" t="s">
        <v>50</v>
      </c>
      <c r="AA1175" s="3" t="s">
        <v>51</v>
      </c>
      <c r="AB1175" s="3" t="s">
        <v>52</v>
      </c>
      <c r="AC1175" s="3" t="s">
        <v>75</v>
      </c>
    </row>
    <row r="1176" spans="1:29" x14ac:dyDescent="0.25">
      <c r="A1176" t="str">
        <f>VLOOKUP(AC1176,'CORRELAÇÃO UNIDADES'!A:B,2,0)</f>
        <v>PROINFRA</v>
      </c>
      <c r="B1176">
        <f t="shared" si="18"/>
        <v>4</v>
      </c>
      <c r="C1176" s="2">
        <v>659994756</v>
      </c>
      <c r="D1176" s="2">
        <v>109978</v>
      </c>
      <c r="E1176" s="3" t="s">
        <v>39</v>
      </c>
      <c r="F1176" s="4">
        <v>43937.674040347221</v>
      </c>
      <c r="G1176" s="3" t="s">
        <v>688</v>
      </c>
      <c r="H1176" s="3" t="s">
        <v>41</v>
      </c>
      <c r="I1176" s="3" t="s">
        <v>686</v>
      </c>
      <c r="J1176" s="3" t="s">
        <v>43</v>
      </c>
      <c r="K1176" s="2">
        <v>2010</v>
      </c>
      <c r="L1176" s="2">
        <v>78048246</v>
      </c>
      <c r="M1176" s="3" t="s">
        <v>458</v>
      </c>
      <c r="N1176" s="3" t="s">
        <v>45</v>
      </c>
      <c r="O1176" s="3" t="s">
        <v>84</v>
      </c>
      <c r="P1176" s="5">
        <v>10</v>
      </c>
      <c r="Q1176" s="6">
        <v>4.3</v>
      </c>
      <c r="R1176" s="2">
        <v>2</v>
      </c>
      <c r="S1176" s="2">
        <v>0</v>
      </c>
      <c r="T1176" s="7">
        <v>0</v>
      </c>
      <c r="U1176" s="8">
        <v>42.98</v>
      </c>
      <c r="V1176" s="2">
        <v>9895191</v>
      </c>
      <c r="W1176" s="3" t="s">
        <v>47</v>
      </c>
      <c r="X1176" s="3" t="s">
        <v>48</v>
      </c>
      <c r="Y1176" s="3" t="s">
        <v>49</v>
      </c>
      <c r="Z1176" s="3" t="s">
        <v>50</v>
      </c>
      <c r="AA1176" s="3" t="s">
        <v>51</v>
      </c>
      <c r="AB1176" s="3" t="s">
        <v>52</v>
      </c>
      <c r="AC1176" s="3" t="s">
        <v>75</v>
      </c>
    </row>
    <row r="1177" spans="1:29" x14ac:dyDescent="0.25">
      <c r="A1177" t="str">
        <f>VLOOKUP(AC1177,'CORRELAÇÃO UNIDADES'!A:B,2,0)</f>
        <v>PROINFRA</v>
      </c>
      <c r="B1177">
        <f t="shared" si="18"/>
        <v>4</v>
      </c>
      <c r="C1177" s="2">
        <v>659996795</v>
      </c>
      <c r="D1177" s="2">
        <v>109978</v>
      </c>
      <c r="E1177" s="3" t="s">
        <v>39</v>
      </c>
      <c r="F1177" s="4">
        <v>43937.674733946762</v>
      </c>
      <c r="G1177" s="3" t="s">
        <v>356</v>
      </c>
      <c r="H1177" s="3" t="s">
        <v>41</v>
      </c>
      <c r="I1177" s="3" t="s">
        <v>357</v>
      </c>
      <c r="J1177" s="3" t="s">
        <v>43</v>
      </c>
      <c r="K1177" s="2">
        <v>2011</v>
      </c>
      <c r="L1177" s="2">
        <v>78048246</v>
      </c>
      <c r="M1177" s="3" t="s">
        <v>458</v>
      </c>
      <c r="N1177" s="3" t="s">
        <v>45</v>
      </c>
      <c r="O1177" s="3" t="s">
        <v>84</v>
      </c>
      <c r="P1177" s="5">
        <v>20</v>
      </c>
      <c r="Q1177" s="6">
        <v>4.3</v>
      </c>
      <c r="R1177" s="2">
        <v>2</v>
      </c>
      <c r="S1177" s="2">
        <v>0</v>
      </c>
      <c r="T1177" s="7">
        <v>0</v>
      </c>
      <c r="U1177" s="8">
        <v>85.96</v>
      </c>
      <c r="V1177" s="2">
        <v>9895191</v>
      </c>
      <c r="W1177" s="3" t="s">
        <v>47</v>
      </c>
      <c r="X1177" s="3" t="s">
        <v>48</v>
      </c>
      <c r="Y1177" s="3" t="s">
        <v>49</v>
      </c>
      <c r="Z1177" s="3" t="s">
        <v>50</v>
      </c>
      <c r="AA1177" s="3" t="s">
        <v>51</v>
      </c>
      <c r="AB1177" s="3" t="s">
        <v>52</v>
      </c>
      <c r="AC1177" s="3" t="s">
        <v>75</v>
      </c>
    </row>
    <row r="1178" spans="1:29" x14ac:dyDescent="0.25">
      <c r="A1178" t="str">
        <f>VLOOKUP(AC1178,'CORRELAÇÃO UNIDADES'!A:B,2,0)</f>
        <v>DTCC</v>
      </c>
      <c r="B1178">
        <f t="shared" si="18"/>
        <v>4</v>
      </c>
      <c r="C1178" s="2">
        <v>660066392</v>
      </c>
      <c r="D1178" s="2">
        <v>109978</v>
      </c>
      <c r="E1178" s="3" t="s">
        <v>39</v>
      </c>
      <c r="F1178" s="4">
        <v>43938.348778425927</v>
      </c>
      <c r="G1178" s="3" t="s">
        <v>40</v>
      </c>
      <c r="H1178" s="3" t="s">
        <v>41</v>
      </c>
      <c r="I1178" s="3" t="s">
        <v>329</v>
      </c>
      <c r="J1178" s="3" t="s">
        <v>43</v>
      </c>
      <c r="K1178" s="2">
        <v>2015</v>
      </c>
      <c r="L1178" s="2">
        <v>78048246</v>
      </c>
      <c r="M1178" s="3" t="s">
        <v>458</v>
      </c>
      <c r="N1178" s="3" t="s">
        <v>45</v>
      </c>
      <c r="O1178" s="3" t="s">
        <v>84</v>
      </c>
      <c r="P1178" s="5">
        <v>34.89</v>
      </c>
      <c r="Q1178" s="6">
        <v>4.3</v>
      </c>
      <c r="R1178" s="2">
        <v>98751</v>
      </c>
      <c r="S1178" s="2">
        <v>492</v>
      </c>
      <c r="T1178" s="7">
        <v>14.1</v>
      </c>
      <c r="U1178" s="8">
        <v>150</v>
      </c>
      <c r="V1178" s="2">
        <v>9895191</v>
      </c>
      <c r="W1178" s="3" t="s">
        <v>47</v>
      </c>
      <c r="X1178" s="3" t="s">
        <v>48</v>
      </c>
      <c r="Y1178" s="3" t="s">
        <v>49</v>
      </c>
      <c r="Z1178" s="3" t="s">
        <v>50</v>
      </c>
      <c r="AA1178" s="3" t="s">
        <v>51</v>
      </c>
      <c r="AB1178" s="3" t="s">
        <v>52</v>
      </c>
      <c r="AC1178" s="3" t="s">
        <v>53</v>
      </c>
    </row>
    <row r="1179" spans="1:29" x14ac:dyDescent="0.25">
      <c r="A1179" t="str">
        <f>VLOOKUP(AC1179,'CORRELAÇÃO UNIDADES'!A:B,2,0)</f>
        <v>DTCC</v>
      </c>
      <c r="B1179">
        <f t="shared" si="18"/>
        <v>4</v>
      </c>
      <c r="C1179" s="2">
        <v>660066644</v>
      </c>
      <c r="D1179" s="2">
        <v>109978</v>
      </c>
      <c r="E1179" s="3" t="s">
        <v>39</v>
      </c>
      <c r="F1179" s="4">
        <v>43938.349622870373</v>
      </c>
      <c r="G1179" s="3" t="s">
        <v>64</v>
      </c>
      <c r="H1179" s="3" t="s">
        <v>41</v>
      </c>
      <c r="I1179" s="3" t="s">
        <v>65</v>
      </c>
      <c r="J1179" s="3" t="s">
        <v>43</v>
      </c>
      <c r="K1179" s="2">
        <v>2015</v>
      </c>
      <c r="L1179" s="2">
        <v>78048246</v>
      </c>
      <c r="M1179" s="3" t="s">
        <v>458</v>
      </c>
      <c r="N1179" s="3" t="s">
        <v>45</v>
      </c>
      <c r="O1179" s="3" t="s">
        <v>84</v>
      </c>
      <c r="P1179" s="5">
        <v>34.89</v>
      </c>
      <c r="Q1179" s="6">
        <v>4.3</v>
      </c>
      <c r="R1179" s="2">
        <v>77694</v>
      </c>
      <c r="S1179" s="2">
        <v>274</v>
      </c>
      <c r="T1179" s="7">
        <v>7.85</v>
      </c>
      <c r="U1179" s="8">
        <v>150</v>
      </c>
      <c r="V1179" s="2">
        <v>9895191</v>
      </c>
      <c r="W1179" s="3" t="s">
        <v>47</v>
      </c>
      <c r="X1179" s="3" t="s">
        <v>48</v>
      </c>
      <c r="Y1179" s="3" t="s">
        <v>49</v>
      </c>
      <c r="Z1179" s="3" t="s">
        <v>50</v>
      </c>
      <c r="AA1179" s="3" t="s">
        <v>51</v>
      </c>
      <c r="AB1179" s="3" t="s">
        <v>52</v>
      </c>
      <c r="AC1179" s="3" t="s">
        <v>53</v>
      </c>
    </row>
    <row r="1180" spans="1:29" x14ac:dyDescent="0.25">
      <c r="A1180" t="str">
        <f>VLOOKUP(AC1180,'CORRELAÇÃO UNIDADES'!A:B,2,0)</f>
        <v>DTCC</v>
      </c>
      <c r="B1180">
        <f t="shared" si="18"/>
        <v>4</v>
      </c>
      <c r="C1180" s="2">
        <v>660067178</v>
      </c>
      <c r="D1180" s="2">
        <v>109978</v>
      </c>
      <c r="E1180" s="3" t="s">
        <v>39</v>
      </c>
      <c r="F1180" s="4">
        <v>43938.350909259258</v>
      </c>
      <c r="G1180" s="3" t="s">
        <v>330</v>
      </c>
      <c r="H1180" s="3" t="s">
        <v>41</v>
      </c>
      <c r="I1180" s="3" t="s">
        <v>253</v>
      </c>
      <c r="J1180" s="3" t="s">
        <v>43</v>
      </c>
      <c r="K1180" s="2">
        <v>2012</v>
      </c>
      <c r="L1180" s="2">
        <v>78048246</v>
      </c>
      <c r="M1180" s="3" t="s">
        <v>458</v>
      </c>
      <c r="N1180" s="3" t="s">
        <v>45</v>
      </c>
      <c r="O1180" s="3" t="s">
        <v>84</v>
      </c>
      <c r="P1180" s="5">
        <v>34.409999999999997</v>
      </c>
      <c r="Q1180" s="6">
        <v>4.3600000000000003</v>
      </c>
      <c r="R1180" s="2">
        <v>195818</v>
      </c>
      <c r="S1180" s="2">
        <v>214</v>
      </c>
      <c r="T1180" s="7">
        <v>6.22</v>
      </c>
      <c r="U1180" s="8">
        <v>150</v>
      </c>
      <c r="V1180" s="2">
        <v>9895191</v>
      </c>
      <c r="W1180" s="3" t="s">
        <v>47</v>
      </c>
      <c r="X1180" s="3" t="s">
        <v>48</v>
      </c>
      <c r="Y1180" s="3" t="s">
        <v>49</v>
      </c>
      <c r="Z1180" s="3" t="s">
        <v>50</v>
      </c>
      <c r="AA1180" s="3" t="s">
        <v>51</v>
      </c>
      <c r="AB1180" s="3" t="s">
        <v>52</v>
      </c>
      <c r="AC1180" s="3" t="s">
        <v>53</v>
      </c>
    </row>
    <row r="1181" spans="1:29" x14ac:dyDescent="0.25">
      <c r="A1181" t="str">
        <f>VLOOKUP(AC1181,'CORRELAÇÃO UNIDADES'!A:B,2,0)</f>
        <v>PROINFRA</v>
      </c>
      <c r="B1181">
        <f t="shared" si="18"/>
        <v>4</v>
      </c>
      <c r="C1181" s="2">
        <v>660087314</v>
      </c>
      <c r="D1181" s="2">
        <v>109978</v>
      </c>
      <c r="E1181" s="3" t="s">
        <v>39</v>
      </c>
      <c r="F1181" s="4">
        <v>43938.424862881948</v>
      </c>
      <c r="G1181" s="3" t="s">
        <v>238</v>
      </c>
      <c r="H1181" s="3" t="s">
        <v>41</v>
      </c>
      <c r="I1181" s="3" t="s">
        <v>239</v>
      </c>
      <c r="J1181" s="3" t="s">
        <v>43</v>
      </c>
      <c r="K1181" s="2">
        <v>2015</v>
      </c>
      <c r="L1181" s="2">
        <v>2111789</v>
      </c>
      <c r="M1181" s="3" t="s">
        <v>337</v>
      </c>
      <c r="N1181" s="3" t="s">
        <v>45</v>
      </c>
      <c r="O1181" s="3" t="s">
        <v>84</v>
      </c>
      <c r="P1181" s="5">
        <v>12.49</v>
      </c>
      <c r="Q1181" s="6">
        <v>4.18</v>
      </c>
      <c r="R1181" s="2">
        <v>33694</v>
      </c>
      <c r="S1181" s="2">
        <v>114</v>
      </c>
      <c r="T1181" s="7">
        <v>9.1300000000000008</v>
      </c>
      <c r="U1181" s="8">
        <v>52.22</v>
      </c>
      <c r="V1181" s="2">
        <v>644030</v>
      </c>
      <c r="W1181" s="3" t="s">
        <v>297</v>
      </c>
      <c r="X1181" s="3" t="s">
        <v>48</v>
      </c>
      <c r="Y1181" s="3" t="s">
        <v>298</v>
      </c>
      <c r="Z1181" s="3" t="s">
        <v>74</v>
      </c>
      <c r="AA1181" s="3" t="s">
        <v>51</v>
      </c>
      <c r="AB1181" s="3" t="s">
        <v>52</v>
      </c>
      <c r="AC1181" s="3" t="s">
        <v>75</v>
      </c>
    </row>
    <row r="1182" spans="1:29" x14ac:dyDescent="0.25">
      <c r="A1182" t="str">
        <f>VLOOKUP(AC1182,'CORRELAÇÃO UNIDADES'!A:B,2,0)</f>
        <v>DGTI</v>
      </c>
      <c r="B1182">
        <f t="shared" si="18"/>
        <v>4</v>
      </c>
      <c r="C1182" s="2">
        <v>660118126</v>
      </c>
      <c r="D1182" s="2">
        <v>109978</v>
      </c>
      <c r="E1182" s="3" t="s">
        <v>39</v>
      </c>
      <c r="F1182" s="4">
        <v>43938.571806168984</v>
      </c>
      <c r="G1182" s="3" t="s">
        <v>348</v>
      </c>
      <c r="H1182" s="3" t="s">
        <v>41</v>
      </c>
      <c r="I1182" s="3" t="s">
        <v>239</v>
      </c>
      <c r="J1182" s="3" t="s">
        <v>349</v>
      </c>
      <c r="K1182" s="2">
        <v>2015</v>
      </c>
      <c r="L1182" s="2">
        <v>395469</v>
      </c>
      <c r="M1182" s="3" t="s">
        <v>423</v>
      </c>
      <c r="N1182" s="3" t="s">
        <v>45</v>
      </c>
      <c r="O1182" s="3" t="s">
        <v>84</v>
      </c>
      <c r="P1182" s="5">
        <v>34.89</v>
      </c>
      <c r="Q1182" s="6">
        <v>4.3</v>
      </c>
      <c r="R1182" s="2">
        <v>46943</v>
      </c>
      <c r="S1182" s="2">
        <v>228</v>
      </c>
      <c r="T1182" s="7">
        <v>6.53</v>
      </c>
      <c r="U1182" s="8">
        <v>150</v>
      </c>
      <c r="V1182" s="2">
        <v>9895191</v>
      </c>
      <c r="W1182" s="3" t="s">
        <v>47</v>
      </c>
      <c r="X1182" s="3" t="s">
        <v>48</v>
      </c>
      <c r="Y1182" s="3" t="s">
        <v>49</v>
      </c>
      <c r="Z1182" s="3" t="s">
        <v>50</v>
      </c>
      <c r="AA1182" s="3" t="s">
        <v>51</v>
      </c>
      <c r="AB1182" s="3" t="s">
        <v>52</v>
      </c>
      <c r="AC1182" s="3" t="s">
        <v>291</v>
      </c>
    </row>
    <row r="1183" spans="1:29" x14ac:dyDescent="0.25">
      <c r="A1183" t="str">
        <f>VLOOKUP(AC1183,'CORRELAÇÃO UNIDADES'!A:B,2,0)</f>
        <v>PROINFRA</v>
      </c>
      <c r="B1183">
        <f t="shared" si="18"/>
        <v>4</v>
      </c>
      <c r="C1183" s="2">
        <v>660126671</v>
      </c>
      <c r="D1183" s="2">
        <v>109978</v>
      </c>
      <c r="E1183" s="3" t="s">
        <v>39</v>
      </c>
      <c r="F1183" s="4">
        <v>43938.605073101855</v>
      </c>
      <c r="G1183" s="3" t="s">
        <v>183</v>
      </c>
      <c r="H1183" s="3" t="s">
        <v>41</v>
      </c>
      <c r="I1183" s="3" t="s">
        <v>81</v>
      </c>
      <c r="J1183" s="3" t="s">
        <v>184</v>
      </c>
      <c r="K1183" s="2">
        <v>2014</v>
      </c>
      <c r="L1183" s="2">
        <v>1810957</v>
      </c>
      <c r="M1183" s="3" t="s">
        <v>380</v>
      </c>
      <c r="N1183" s="3" t="s">
        <v>45</v>
      </c>
      <c r="O1183" s="3" t="s">
        <v>84</v>
      </c>
      <c r="P1183" s="5">
        <v>9.31</v>
      </c>
      <c r="Q1183" s="6">
        <v>4.3</v>
      </c>
      <c r="R1183" s="2">
        <v>83154</v>
      </c>
      <c r="S1183" s="2">
        <v>11254</v>
      </c>
      <c r="T1183" s="7">
        <v>1208.81</v>
      </c>
      <c r="U1183" s="8">
        <v>40.01</v>
      </c>
      <c r="V1183" s="2">
        <v>9895191</v>
      </c>
      <c r="W1183" s="3" t="s">
        <v>47</v>
      </c>
      <c r="X1183" s="3" t="s">
        <v>48</v>
      </c>
      <c r="Y1183" s="3" t="s">
        <v>49</v>
      </c>
      <c r="Z1183" s="3" t="s">
        <v>50</v>
      </c>
      <c r="AA1183" s="3" t="s">
        <v>51</v>
      </c>
      <c r="AB1183" s="3" t="s">
        <v>52</v>
      </c>
      <c r="AC1183" s="3" t="s">
        <v>85</v>
      </c>
    </row>
    <row r="1184" spans="1:29" x14ac:dyDescent="0.25">
      <c r="A1184" t="str">
        <f>VLOOKUP(AC1184,'CORRELAÇÃO UNIDADES'!A:B,2,0)</f>
        <v>PROINFRA</v>
      </c>
      <c r="B1184">
        <f t="shared" si="18"/>
        <v>4</v>
      </c>
      <c r="C1184" s="2">
        <v>660126773</v>
      </c>
      <c r="D1184" s="2">
        <v>109978</v>
      </c>
      <c r="E1184" s="3" t="s">
        <v>39</v>
      </c>
      <c r="F1184" s="4">
        <v>43938.605564537036</v>
      </c>
      <c r="G1184" s="3" t="s">
        <v>101</v>
      </c>
      <c r="H1184" s="3" t="s">
        <v>41</v>
      </c>
      <c r="I1184" s="3" t="s">
        <v>81</v>
      </c>
      <c r="J1184" s="3" t="s">
        <v>102</v>
      </c>
      <c r="K1184" s="2">
        <v>2014</v>
      </c>
      <c r="L1184" s="2">
        <v>1810957</v>
      </c>
      <c r="M1184" s="3" t="s">
        <v>380</v>
      </c>
      <c r="N1184" s="3" t="s">
        <v>45</v>
      </c>
      <c r="O1184" s="3" t="s">
        <v>84</v>
      </c>
      <c r="P1184" s="5">
        <v>6.29</v>
      </c>
      <c r="Q1184" s="6">
        <v>4.3</v>
      </c>
      <c r="R1184" s="2">
        <v>69867</v>
      </c>
      <c r="S1184" s="2">
        <v>231</v>
      </c>
      <c r="T1184" s="7">
        <v>36.72</v>
      </c>
      <c r="U1184" s="8">
        <v>27.03</v>
      </c>
      <c r="V1184" s="2">
        <v>9895191</v>
      </c>
      <c r="W1184" s="3" t="s">
        <v>47</v>
      </c>
      <c r="X1184" s="3" t="s">
        <v>48</v>
      </c>
      <c r="Y1184" s="3" t="s">
        <v>49</v>
      </c>
      <c r="Z1184" s="3" t="s">
        <v>50</v>
      </c>
      <c r="AA1184" s="3" t="s">
        <v>51</v>
      </c>
      <c r="AB1184" s="3" t="s">
        <v>52</v>
      </c>
      <c r="AC1184" s="3" t="s">
        <v>85</v>
      </c>
    </row>
    <row r="1185" spans="1:29" x14ac:dyDescent="0.25">
      <c r="A1185" t="str">
        <f>VLOOKUP(AC1185,'CORRELAÇÃO UNIDADES'!A:B,2,0)</f>
        <v>DTCC</v>
      </c>
      <c r="B1185">
        <f t="shared" si="18"/>
        <v>4</v>
      </c>
      <c r="C1185" s="2">
        <v>660127035</v>
      </c>
      <c r="D1185" s="2">
        <v>109978</v>
      </c>
      <c r="E1185" s="3" t="s">
        <v>39</v>
      </c>
      <c r="F1185" s="4">
        <v>43938.606447523147</v>
      </c>
      <c r="G1185" s="3" t="s">
        <v>160</v>
      </c>
      <c r="H1185" s="3" t="s">
        <v>41</v>
      </c>
      <c r="I1185" s="3" t="s">
        <v>161</v>
      </c>
      <c r="J1185" s="3" t="s">
        <v>43</v>
      </c>
      <c r="K1185" s="2">
        <v>2014</v>
      </c>
      <c r="L1185" s="2">
        <v>1810957</v>
      </c>
      <c r="M1185" s="3" t="s">
        <v>380</v>
      </c>
      <c r="N1185" s="3" t="s">
        <v>45</v>
      </c>
      <c r="O1185" s="3" t="s">
        <v>84</v>
      </c>
      <c r="P1185" s="5">
        <v>34.89</v>
      </c>
      <c r="Q1185" s="6">
        <v>4.3</v>
      </c>
      <c r="R1185" s="2">
        <v>124794</v>
      </c>
      <c r="S1185" s="2">
        <v>119</v>
      </c>
      <c r="T1185" s="7">
        <v>3.41</v>
      </c>
      <c r="U1185" s="8">
        <v>150</v>
      </c>
      <c r="V1185" s="2">
        <v>9895191</v>
      </c>
      <c r="W1185" s="3" t="s">
        <v>47</v>
      </c>
      <c r="X1185" s="3" t="s">
        <v>48</v>
      </c>
      <c r="Y1185" s="3" t="s">
        <v>49</v>
      </c>
      <c r="Z1185" s="3" t="s">
        <v>50</v>
      </c>
      <c r="AA1185" s="3" t="s">
        <v>51</v>
      </c>
      <c r="AB1185" s="3" t="s">
        <v>52</v>
      </c>
      <c r="AC1185" s="3" t="s">
        <v>53</v>
      </c>
    </row>
    <row r="1186" spans="1:29" x14ac:dyDescent="0.25">
      <c r="A1186" t="str">
        <f>VLOOKUP(AC1186,'CORRELAÇÃO UNIDADES'!A:B,2,0)</f>
        <v>PROINFRA</v>
      </c>
      <c r="B1186">
        <f t="shared" si="18"/>
        <v>4</v>
      </c>
      <c r="C1186" s="2">
        <v>660129782</v>
      </c>
      <c r="D1186" s="2">
        <v>109978</v>
      </c>
      <c r="E1186" s="3" t="s">
        <v>39</v>
      </c>
      <c r="F1186" s="4">
        <v>43938.609291273147</v>
      </c>
      <c r="G1186" s="3" t="s">
        <v>176</v>
      </c>
      <c r="H1186" s="3" t="s">
        <v>41</v>
      </c>
      <c r="I1186" s="3" t="s">
        <v>81</v>
      </c>
      <c r="J1186" s="3" t="s">
        <v>177</v>
      </c>
      <c r="K1186" s="2">
        <v>2014</v>
      </c>
      <c r="L1186" s="2">
        <v>1810957</v>
      </c>
      <c r="M1186" s="3" t="s">
        <v>380</v>
      </c>
      <c r="N1186" s="3" t="s">
        <v>45</v>
      </c>
      <c r="O1186" s="3" t="s">
        <v>84</v>
      </c>
      <c r="P1186" s="5">
        <v>6.52</v>
      </c>
      <c r="Q1186" s="6">
        <v>4.3</v>
      </c>
      <c r="R1186" s="2">
        <v>70311</v>
      </c>
      <c r="S1186" s="2">
        <v>-13389</v>
      </c>
      <c r="T1186" s="7">
        <v>-2053.5300000000002</v>
      </c>
      <c r="U1186" s="8">
        <v>28.02</v>
      </c>
      <c r="V1186" s="2">
        <v>9895191</v>
      </c>
      <c r="W1186" s="3" t="s">
        <v>47</v>
      </c>
      <c r="X1186" s="3" t="s">
        <v>48</v>
      </c>
      <c r="Y1186" s="3" t="s">
        <v>49</v>
      </c>
      <c r="Z1186" s="3" t="s">
        <v>50</v>
      </c>
      <c r="AA1186" s="3" t="s">
        <v>51</v>
      </c>
      <c r="AB1186" s="3" t="s">
        <v>52</v>
      </c>
      <c r="AC1186" s="3" t="s">
        <v>85</v>
      </c>
    </row>
    <row r="1187" spans="1:29" x14ac:dyDescent="0.25">
      <c r="A1187" t="str">
        <f>VLOOKUP(AC1187,'CORRELAÇÃO UNIDADES'!A:B,2,0)</f>
        <v>DTCC</v>
      </c>
      <c r="B1187">
        <f t="shared" si="18"/>
        <v>4</v>
      </c>
      <c r="C1187" s="2">
        <v>660127963</v>
      </c>
      <c r="D1187" s="2">
        <v>109978</v>
      </c>
      <c r="E1187" s="3" t="s">
        <v>39</v>
      </c>
      <c r="F1187" s="4">
        <v>43938.61063221065</v>
      </c>
      <c r="G1187" s="3" t="s">
        <v>165</v>
      </c>
      <c r="H1187" s="3" t="s">
        <v>41</v>
      </c>
      <c r="I1187" s="3" t="s">
        <v>81</v>
      </c>
      <c r="J1187" s="3" t="s">
        <v>43</v>
      </c>
      <c r="K1187" s="2">
        <v>2009</v>
      </c>
      <c r="L1187" s="2">
        <v>1810957</v>
      </c>
      <c r="M1187" s="3" t="s">
        <v>380</v>
      </c>
      <c r="N1187" s="3" t="s">
        <v>45</v>
      </c>
      <c r="O1187" s="3" t="s">
        <v>84</v>
      </c>
      <c r="P1187" s="5">
        <v>7.56</v>
      </c>
      <c r="Q1187" s="6">
        <v>4.3</v>
      </c>
      <c r="R1187" s="2">
        <v>20456</v>
      </c>
      <c r="S1187" s="2">
        <v>143</v>
      </c>
      <c r="T1187" s="7">
        <v>18.920000000000002</v>
      </c>
      <c r="U1187" s="8">
        <v>32.49</v>
      </c>
      <c r="V1187" s="2">
        <v>9895191</v>
      </c>
      <c r="W1187" s="3" t="s">
        <v>47</v>
      </c>
      <c r="X1187" s="3" t="s">
        <v>48</v>
      </c>
      <c r="Y1187" s="3" t="s">
        <v>49</v>
      </c>
      <c r="Z1187" s="3" t="s">
        <v>50</v>
      </c>
      <c r="AA1187" s="3" t="s">
        <v>51</v>
      </c>
      <c r="AB1187" s="3" t="s">
        <v>52</v>
      </c>
      <c r="AC1187" s="3" t="s">
        <v>53</v>
      </c>
    </row>
    <row r="1188" spans="1:29" x14ac:dyDescent="0.25">
      <c r="A1188" t="str">
        <f>VLOOKUP(AC1188,'CORRELAÇÃO UNIDADES'!A:B,2,0)</f>
        <v>PROINFRA</v>
      </c>
      <c r="B1188">
        <f t="shared" si="18"/>
        <v>4</v>
      </c>
      <c r="C1188" s="2">
        <v>660128223</v>
      </c>
      <c r="D1188" s="2">
        <v>109978</v>
      </c>
      <c r="E1188" s="3" t="s">
        <v>39</v>
      </c>
      <c r="F1188" s="4">
        <v>43938.611892511573</v>
      </c>
      <c r="G1188" s="3" t="s">
        <v>95</v>
      </c>
      <c r="H1188" s="3" t="s">
        <v>41</v>
      </c>
      <c r="I1188" s="3" t="s">
        <v>81</v>
      </c>
      <c r="J1188" s="3" t="s">
        <v>96</v>
      </c>
      <c r="K1188" s="2">
        <v>2014</v>
      </c>
      <c r="L1188" s="2">
        <v>1810957</v>
      </c>
      <c r="M1188" s="3" t="s">
        <v>380</v>
      </c>
      <c r="N1188" s="3" t="s">
        <v>45</v>
      </c>
      <c r="O1188" s="3" t="s">
        <v>84</v>
      </c>
      <c r="P1188" s="5">
        <v>7.8</v>
      </c>
      <c r="Q1188" s="6">
        <v>4.3</v>
      </c>
      <c r="R1188" s="2">
        <v>77089</v>
      </c>
      <c r="S1188" s="2">
        <v>342</v>
      </c>
      <c r="T1188" s="7">
        <v>43.85</v>
      </c>
      <c r="U1188" s="8">
        <v>33.520000000000003</v>
      </c>
      <c r="V1188" s="2">
        <v>9895191</v>
      </c>
      <c r="W1188" s="3" t="s">
        <v>47</v>
      </c>
      <c r="X1188" s="3" t="s">
        <v>48</v>
      </c>
      <c r="Y1188" s="3" t="s">
        <v>49</v>
      </c>
      <c r="Z1188" s="3" t="s">
        <v>50</v>
      </c>
      <c r="AA1188" s="3" t="s">
        <v>51</v>
      </c>
      <c r="AB1188" s="3" t="s">
        <v>52</v>
      </c>
      <c r="AC1188" s="3" t="s">
        <v>85</v>
      </c>
    </row>
    <row r="1189" spans="1:29" x14ac:dyDescent="0.25">
      <c r="A1189" t="str">
        <f>VLOOKUP(AC1189,'CORRELAÇÃO UNIDADES'!A:B,2,0)</f>
        <v>DTCC</v>
      </c>
      <c r="B1189">
        <f t="shared" si="18"/>
        <v>4</v>
      </c>
      <c r="C1189" s="2">
        <v>660128403</v>
      </c>
      <c r="D1189" s="2">
        <v>109978</v>
      </c>
      <c r="E1189" s="3" t="s">
        <v>39</v>
      </c>
      <c r="F1189" s="4">
        <v>43938.612874074075</v>
      </c>
      <c r="G1189" s="3" t="s">
        <v>231</v>
      </c>
      <c r="H1189" s="3" t="s">
        <v>41</v>
      </c>
      <c r="I1189" s="3" t="s">
        <v>81</v>
      </c>
      <c r="J1189" s="3" t="s">
        <v>232</v>
      </c>
      <c r="K1189" s="2">
        <v>2009</v>
      </c>
      <c r="L1189" s="2">
        <v>1810957</v>
      </c>
      <c r="M1189" s="3" t="s">
        <v>380</v>
      </c>
      <c r="N1189" s="3" t="s">
        <v>45</v>
      </c>
      <c r="O1189" s="3" t="s">
        <v>84</v>
      </c>
      <c r="P1189" s="5">
        <v>8</v>
      </c>
      <c r="Q1189" s="6">
        <v>4.3</v>
      </c>
      <c r="R1189" s="2">
        <v>19720</v>
      </c>
      <c r="S1189" s="2">
        <v>220</v>
      </c>
      <c r="T1189" s="7">
        <v>27.5</v>
      </c>
      <c r="U1189" s="8">
        <v>34.380000000000003</v>
      </c>
      <c r="V1189" s="2">
        <v>9895191</v>
      </c>
      <c r="W1189" s="3" t="s">
        <v>47</v>
      </c>
      <c r="X1189" s="3" t="s">
        <v>48</v>
      </c>
      <c r="Y1189" s="3" t="s">
        <v>49</v>
      </c>
      <c r="Z1189" s="3" t="s">
        <v>50</v>
      </c>
      <c r="AA1189" s="3" t="s">
        <v>51</v>
      </c>
      <c r="AB1189" s="3" t="s">
        <v>52</v>
      </c>
      <c r="AC1189" s="3" t="s">
        <v>53</v>
      </c>
    </row>
    <row r="1190" spans="1:29" x14ac:dyDescent="0.25">
      <c r="A1190" t="str">
        <f>VLOOKUP(AC1190,'CORRELAÇÃO UNIDADES'!A:B,2,0)</f>
        <v>PROINFRA</v>
      </c>
      <c r="B1190">
        <f t="shared" si="18"/>
        <v>4</v>
      </c>
      <c r="C1190" s="2">
        <v>660130565</v>
      </c>
      <c r="D1190" s="2">
        <v>109978</v>
      </c>
      <c r="E1190" s="3" t="s">
        <v>39</v>
      </c>
      <c r="F1190" s="4">
        <v>43938.617866388886</v>
      </c>
      <c r="G1190" s="3" t="s">
        <v>90</v>
      </c>
      <c r="H1190" s="3" t="s">
        <v>41</v>
      </c>
      <c r="I1190" s="3" t="s">
        <v>81</v>
      </c>
      <c r="J1190" s="3" t="s">
        <v>91</v>
      </c>
      <c r="K1190" s="2">
        <v>2014</v>
      </c>
      <c r="L1190" s="2">
        <v>1810957</v>
      </c>
      <c r="M1190" s="3" t="s">
        <v>380</v>
      </c>
      <c r="N1190" s="3" t="s">
        <v>45</v>
      </c>
      <c r="O1190" s="3" t="s">
        <v>84</v>
      </c>
      <c r="P1190" s="5">
        <v>5.97</v>
      </c>
      <c r="Q1190" s="6">
        <v>4.3</v>
      </c>
      <c r="R1190" s="2">
        <v>58758</v>
      </c>
      <c r="S1190" s="2">
        <v>205</v>
      </c>
      <c r="T1190" s="7">
        <v>34.340000000000003</v>
      </c>
      <c r="U1190" s="8">
        <v>25.66</v>
      </c>
      <c r="V1190" s="2">
        <v>9895191</v>
      </c>
      <c r="W1190" s="3" t="s">
        <v>47</v>
      </c>
      <c r="X1190" s="3" t="s">
        <v>48</v>
      </c>
      <c r="Y1190" s="3" t="s">
        <v>49</v>
      </c>
      <c r="Z1190" s="3" t="s">
        <v>50</v>
      </c>
      <c r="AA1190" s="3" t="s">
        <v>51</v>
      </c>
      <c r="AB1190" s="3" t="s">
        <v>52</v>
      </c>
      <c r="AC1190" s="3" t="s">
        <v>85</v>
      </c>
    </row>
    <row r="1191" spans="1:29" x14ac:dyDescent="0.25">
      <c r="A1191" t="str">
        <f>VLOOKUP(AC1191,'CORRELAÇÃO UNIDADES'!A:B,2,0)</f>
        <v>PROINFRA</v>
      </c>
      <c r="B1191">
        <f t="shared" si="18"/>
        <v>4</v>
      </c>
      <c r="C1191" s="2">
        <v>660131131</v>
      </c>
      <c r="D1191" s="2">
        <v>109978</v>
      </c>
      <c r="E1191" s="3" t="s">
        <v>39</v>
      </c>
      <c r="F1191" s="4">
        <v>43938.620173912037</v>
      </c>
      <c r="G1191" s="3" t="s">
        <v>180</v>
      </c>
      <c r="H1191" s="3" t="s">
        <v>41</v>
      </c>
      <c r="I1191" s="3" t="s">
        <v>81</v>
      </c>
      <c r="J1191" s="3" t="s">
        <v>181</v>
      </c>
      <c r="K1191" s="2">
        <v>2014</v>
      </c>
      <c r="L1191" s="2">
        <v>1810957</v>
      </c>
      <c r="M1191" s="3" t="s">
        <v>380</v>
      </c>
      <c r="N1191" s="3" t="s">
        <v>45</v>
      </c>
      <c r="O1191" s="3" t="s">
        <v>84</v>
      </c>
      <c r="P1191" s="5">
        <v>5.55</v>
      </c>
      <c r="Q1191" s="6">
        <v>4.3</v>
      </c>
      <c r="R1191" s="2">
        <v>79355</v>
      </c>
      <c r="S1191" s="2">
        <v>240</v>
      </c>
      <c r="T1191" s="7">
        <v>43.24</v>
      </c>
      <c r="U1191" s="8">
        <v>23.85</v>
      </c>
      <c r="V1191" s="2">
        <v>9895191</v>
      </c>
      <c r="W1191" s="3" t="s">
        <v>47</v>
      </c>
      <c r="X1191" s="3" t="s">
        <v>48</v>
      </c>
      <c r="Y1191" s="3" t="s">
        <v>49</v>
      </c>
      <c r="Z1191" s="3" t="s">
        <v>50</v>
      </c>
      <c r="AA1191" s="3" t="s">
        <v>51</v>
      </c>
      <c r="AB1191" s="3" t="s">
        <v>52</v>
      </c>
      <c r="AC1191" s="3" t="s">
        <v>85</v>
      </c>
    </row>
    <row r="1192" spans="1:29" x14ac:dyDescent="0.25">
      <c r="A1192" t="str">
        <f>VLOOKUP(AC1192,'CORRELAÇÃO UNIDADES'!A:B,2,0)</f>
        <v>DTCC</v>
      </c>
      <c r="B1192">
        <f t="shared" si="18"/>
        <v>4</v>
      </c>
      <c r="C1192" s="2">
        <v>660132955</v>
      </c>
      <c r="D1192" s="2">
        <v>109978</v>
      </c>
      <c r="E1192" s="3" t="s">
        <v>39</v>
      </c>
      <c r="F1192" s="4">
        <v>43938.628808946756</v>
      </c>
      <c r="G1192" s="3" t="s">
        <v>119</v>
      </c>
      <c r="H1192" s="3" t="s">
        <v>41</v>
      </c>
      <c r="I1192" s="3" t="s">
        <v>120</v>
      </c>
      <c r="J1192" s="3" t="s">
        <v>121</v>
      </c>
      <c r="K1192" s="2">
        <v>2017</v>
      </c>
      <c r="L1192" s="2">
        <v>2042107</v>
      </c>
      <c r="M1192" s="3" t="s">
        <v>315</v>
      </c>
      <c r="N1192" s="3" t="s">
        <v>45</v>
      </c>
      <c r="O1192" s="3" t="s">
        <v>61</v>
      </c>
      <c r="P1192" s="5">
        <v>100</v>
      </c>
      <c r="Q1192" s="6">
        <v>3.5</v>
      </c>
      <c r="R1192" s="2">
        <v>2740</v>
      </c>
      <c r="S1192" s="2">
        <v>-20</v>
      </c>
      <c r="T1192" s="7">
        <v>0</v>
      </c>
      <c r="U1192" s="8">
        <v>349.9</v>
      </c>
      <c r="V1192" s="2">
        <v>9895191</v>
      </c>
      <c r="W1192" s="3" t="s">
        <v>47</v>
      </c>
      <c r="X1192" s="3" t="s">
        <v>48</v>
      </c>
      <c r="Y1192" s="3" t="s">
        <v>49</v>
      </c>
      <c r="Z1192" s="3" t="s">
        <v>50</v>
      </c>
      <c r="AA1192" s="3" t="s">
        <v>51</v>
      </c>
      <c r="AB1192" s="3" t="s">
        <v>52</v>
      </c>
      <c r="AC1192" s="3" t="s">
        <v>53</v>
      </c>
    </row>
    <row r="1193" spans="1:29" x14ac:dyDescent="0.25">
      <c r="A1193" t="str">
        <f>VLOOKUP(AC1193,'CORRELAÇÃO UNIDADES'!A:B,2,0)</f>
        <v>DTCC</v>
      </c>
      <c r="B1193">
        <f t="shared" si="18"/>
        <v>4</v>
      </c>
      <c r="C1193" s="2">
        <v>660134848</v>
      </c>
      <c r="D1193" s="2">
        <v>109978</v>
      </c>
      <c r="E1193" s="3" t="s">
        <v>39</v>
      </c>
      <c r="F1193" s="4">
        <v>43938.63174517361</v>
      </c>
      <c r="G1193" s="3" t="s">
        <v>98</v>
      </c>
      <c r="H1193" s="3" t="s">
        <v>41</v>
      </c>
      <c r="I1193" s="3" t="s">
        <v>81</v>
      </c>
      <c r="J1193" s="3" t="s">
        <v>99</v>
      </c>
      <c r="K1193" s="2">
        <v>2014</v>
      </c>
      <c r="L1193" s="2">
        <v>1810957</v>
      </c>
      <c r="M1193" s="3" t="s">
        <v>380</v>
      </c>
      <c r="N1193" s="3" t="s">
        <v>45</v>
      </c>
      <c r="O1193" s="3" t="s">
        <v>84</v>
      </c>
      <c r="P1193" s="5">
        <v>5.8</v>
      </c>
      <c r="Q1193" s="6">
        <v>4.3</v>
      </c>
      <c r="R1193" s="2">
        <v>50921</v>
      </c>
      <c r="S1193" s="2">
        <v>63</v>
      </c>
      <c r="T1193" s="7">
        <v>10.86</v>
      </c>
      <c r="U1193" s="8">
        <v>24.93</v>
      </c>
      <c r="V1193" s="2">
        <v>9895191</v>
      </c>
      <c r="W1193" s="3" t="s">
        <v>47</v>
      </c>
      <c r="X1193" s="3" t="s">
        <v>48</v>
      </c>
      <c r="Y1193" s="3" t="s">
        <v>49</v>
      </c>
      <c r="Z1193" s="3" t="s">
        <v>50</v>
      </c>
      <c r="AA1193" s="3" t="s">
        <v>51</v>
      </c>
      <c r="AB1193" s="3" t="s">
        <v>52</v>
      </c>
      <c r="AC1193" s="3" t="s">
        <v>53</v>
      </c>
    </row>
    <row r="1194" spans="1:29" x14ac:dyDescent="0.25">
      <c r="A1194" t="str">
        <f>VLOOKUP(AC1194,'CORRELAÇÃO UNIDADES'!A:B,2,0)</f>
        <v>PROINFRA</v>
      </c>
      <c r="B1194">
        <f t="shared" si="18"/>
        <v>4</v>
      </c>
      <c r="C1194" s="2">
        <v>660133748</v>
      </c>
      <c r="D1194" s="2">
        <v>109978</v>
      </c>
      <c r="E1194" s="3" t="s">
        <v>39</v>
      </c>
      <c r="F1194" s="4">
        <v>43938.633120601851</v>
      </c>
      <c r="G1194" s="3" t="s">
        <v>87</v>
      </c>
      <c r="H1194" s="3" t="s">
        <v>41</v>
      </c>
      <c r="I1194" s="3" t="s">
        <v>81</v>
      </c>
      <c r="J1194" s="3" t="s">
        <v>88</v>
      </c>
      <c r="K1194" s="2">
        <v>2014</v>
      </c>
      <c r="L1194" s="2">
        <v>1810957</v>
      </c>
      <c r="M1194" s="3" t="s">
        <v>380</v>
      </c>
      <c r="N1194" s="3" t="s">
        <v>45</v>
      </c>
      <c r="O1194" s="3" t="s">
        <v>84</v>
      </c>
      <c r="P1194" s="5">
        <v>5.82</v>
      </c>
      <c r="Q1194" s="6">
        <v>4.3</v>
      </c>
      <c r="R1194" s="2">
        <v>71516</v>
      </c>
      <c r="S1194" s="2">
        <v>92</v>
      </c>
      <c r="T1194" s="7">
        <v>15.81</v>
      </c>
      <c r="U1194" s="8">
        <v>25.01</v>
      </c>
      <c r="V1194" s="2">
        <v>9895191</v>
      </c>
      <c r="W1194" s="3" t="s">
        <v>47</v>
      </c>
      <c r="X1194" s="3" t="s">
        <v>48</v>
      </c>
      <c r="Y1194" s="3" t="s">
        <v>49</v>
      </c>
      <c r="Z1194" s="3" t="s">
        <v>50</v>
      </c>
      <c r="AA1194" s="3" t="s">
        <v>51</v>
      </c>
      <c r="AB1194" s="3" t="s">
        <v>52</v>
      </c>
      <c r="AC1194" s="3" t="s">
        <v>85</v>
      </c>
    </row>
    <row r="1195" spans="1:29" x14ac:dyDescent="0.25">
      <c r="A1195" t="str">
        <f>VLOOKUP(AC1195,'CORRELAÇÃO UNIDADES'!A:B,2,0)</f>
        <v>DTCC</v>
      </c>
      <c r="B1195">
        <f t="shared" si="18"/>
        <v>4</v>
      </c>
      <c r="C1195" s="2">
        <v>660134977</v>
      </c>
      <c r="D1195" s="2">
        <v>109978</v>
      </c>
      <c r="E1195" s="3" t="s">
        <v>39</v>
      </c>
      <c r="F1195" s="4">
        <v>43938.633854004627</v>
      </c>
      <c r="G1195" s="3" t="s">
        <v>93</v>
      </c>
      <c r="H1195" s="3" t="s">
        <v>41</v>
      </c>
      <c r="I1195" s="3" t="s">
        <v>81</v>
      </c>
      <c r="J1195" s="3" t="s">
        <v>43</v>
      </c>
      <c r="K1195" s="2">
        <v>2014</v>
      </c>
      <c r="L1195" s="2">
        <v>1810957</v>
      </c>
      <c r="M1195" s="3" t="s">
        <v>380</v>
      </c>
      <c r="N1195" s="3" t="s">
        <v>45</v>
      </c>
      <c r="O1195" s="3" t="s">
        <v>84</v>
      </c>
      <c r="P1195" s="5">
        <v>3.86</v>
      </c>
      <c r="Q1195" s="6">
        <v>4.3</v>
      </c>
      <c r="R1195" s="2">
        <v>44556</v>
      </c>
      <c r="S1195" s="2">
        <v>145</v>
      </c>
      <c r="T1195" s="7">
        <v>37.56</v>
      </c>
      <c r="U1195" s="8">
        <v>16.59</v>
      </c>
      <c r="V1195" s="2">
        <v>9895191</v>
      </c>
      <c r="W1195" s="3" t="s">
        <v>47</v>
      </c>
      <c r="X1195" s="3" t="s">
        <v>48</v>
      </c>
      <c r="Y1195" s="3" t="s">
        <v>49</v>
      </c>
      <c r="Z1195" s="3" t="s">
        <v>50</v>
      </c>
      <c r="AA1195" s="3" t="s">
        <v>51</v>
      </c>
      <c r="AB1195" s="3" t="s">
        <v>52</v>
      </c>
      <c r="AC1195" s="3" t="s">
        <v>53</v>
      </c>
    </row>
    <row r="1196" spans="1:29" x14ac:dyDescent="0.25">
      <c r="A1196" t="str">
        <f>VLOOKUP(AC1196,'CORRELAÇÃO UNIDADES'!A:B,2,0)</f>
        <v>PROINFRA</v>
      </c>
      <c r="B1196">
        <f t="shared" si="18"/>
        <v>4</v>
      </c>
      <c r="C1196" s="2">
        <v>660142166</v>
      </c>
      <c r="D1196" s="2">
        <v>109978</v>
      </c>
      <c r="E1196" s="3" t="s">
        <v>39</v>
      </c>
      <c r="F1196" s="4">
        <v>43938.663526851851</v>
      </c>
      <c r="G1196" s="3" t="s">
        <v>264</v>
      </c>
      <c r="H1196" s="3" t="s">
        <v>41</v>
      </c>
      <c r="I1196" s="3" t="s">
        <v>81</v>
      </c>
      <c r="J1196" s="3" t="s">
        <v>265</v>
      </c>
      <c r="K1196" s="2">
        <v>2014</v>
      </c>
      <c r="L1196" s="2">
        <v>1810957</v>
      </c>
      <c r="M1196" s="3" t="s">
        <v>380</v>
      </c>
      <c r="N1196" s="3" t="s">
        <v>45</v>
      </c>
      <c r="O1196" s="3" t="s">
        <v>84</v>
      </c>
      <c r="P1196" s="5">
        <v>5.31</v>
      </c>
      <c r="Q1196" s="6">
        <v>4.3</v>
      </c>
      <c r="R1196" s="2">
        <v>80943</v>
      </c>
      <c r="S1196" s="2">
        <v>242</v>
      </c>
      <c r="T1196" s="7">
        <v>45.57</v>
      </c>
      <c r="U1196" s="8">
        <v>22.82</v>
      </c>
      <c r="V1196" s="2">
        <v>9895191</v>
      </c>
      <c r="W1196" s="3" t="s">
        <v>47</v>
      </c>
      <c r="X1196" s="3" t="s">
        <v>48</v>
      </c>
      <c r="Y1196" s="3" t="s">
        <v>49</v>
      </c>
      <c r="Z1196" s="3" t="s">
        <v>50</v>
      </c>
      <c r="AA1196" s="3" t="s">
        <v>51</v>
      </c>
      <c r="AB1196" s="3" t="s">
        <v>52</v>
      </c>
      <c r="AC1196" s="3" t="s">
        <v>85</v>
      </c>
    </row>
    <row r="1197" spans="1:29" x14ac:dyDescent="0.25">
      <c r="A1197" t="str">
        <f>VLOOKUP(AC1197,'CORRELAÇÃO UNIDADES'!A:B,2,0)</f>
        <v>PROINFRA</v>
      </c>
      <c r="B1197">
        <f t="shared" si="18"/>
        <v>4</v>
      </c>
      <c r="C1197" s="2">
        <v>660371749</v>
      </c>
      <c r="D1197" s="2">
        <v>109978</v>
      </c>
      <c r="E1197" s="3" t="s">
        <v>39</v>
      </c>
      <c r="F1197" s="4">
        <v>43941.340811296293</v>
      </c>
      <c r="G1197" s="3" t="s">
        <v>130</v>
      </c>
      <c r="H1197" s="3" t="s">
        <v>41</v>
      </c>
      <c r="I1197" s="3" t="s">
        <v>131</v>
      </c>
      <c r="J1197" s="3" t="s">
        <v>43</v>
      </c>
      <c r="K1197" s="2">
        <v>2012</v>
      </c>
      <c r="L1197" s="2">
        <v>395326</v>
      </c>
      <c r="M1197" s="3" t="s">
        <v>463</v>
      </c>
      <c r="N1197" s="3" t="s">
        <v>45</v>
      </c>
      <c r="O1197" s="3" t="s">
        <v>84</v>
      </c>
      <c r="P1197" s="5">
        <v>3</v>
      </c>
      <c r="Q1197" s="6">
        <v>4.2300000000000004</v>
      </c>
      <c r="R1197" s="2">
        <v>111895</v>
      </c>
      <c r="S1197" s="2">
        <v>5</v>
      </c>
      <c r="T1197" s="7">
        <v>1.67</v>
      </c>
      <c r="U1197" s="8">
        <v>12.7</v>
      </c>
      <c r="V1197" s="2">
        <v>11396534</v>
      </c>
      <c r="W1197" s="3" t="s">
        <v>72</v>
      </c>
      <c r="X1197" s="3" t="s">
        <v>48</v>
      </c>
      <c r="Y1197" s="3" t="s">
        <v>73</v>
      </c>
      <c r="Z1197" s="3" t="s">
        <v>74</v>
      </c>
      <c r="AA1197" s="3" t="s">
        <v>51</v>
      </c>
      <c r="AB1197" s="3" t="s">
        <v>52</v>
      </c>
      <c r="AC1197" s="3" t="s">
        <v>75</v>
      </c>
    </row>
    <row r="1198" spans="1:29" x14ac:dyDescent="0.25">
      <c r="A1198" t="str">
        <f>VLOOKUP(AC1198,'CORRELAÇÃO UNIDADES'!A:B,2,0)</f>
        <v>PROINFRA</v>
      </c>
      <c r="B1198">
        <f t="shared" si="18"/>
        <v>4</v>
      </c>
      <c r="C1198" s="2">
        <v>660372104</v>
      </c>
      <c r="D1198" s="2">
        <v>109978</v>
      </c>
      <c r="E1198" s="3" t="s">
        <v>39</v>
      </c>
      <c r="F1198" s="4">
        <v>43941.341294675927</v>
      </c>
      <c r="G1198" s="3" t="s">
        <v>146</v>
      </c>
      <c r="H1198" s="3" t="s">
        <v>41</v>
      </c>
      <c r="I1198" s="3" t="s">
        <v>131</v>
      </c>
      <c r="J1198" s="3" t="s">
        <v>43</v>
      </c>
      <c r="K1198" s="2">
        <v>2016</v>
      </c>
      <c r="L1198" s="2">
        <v>395326</v>
      </c>
      <c r="M1198" s="3" t="s">
        <v>463</v>
      </c>
      <c r="N1198" s="3" t="s">
        <v>45</v>
      </c>
      <c r="O1198" s="3" t="s">
        <v>84</v>
      </c>
      <c r="P1198" s="5">
        <v>3</v>
      </c>
      <c r="Q1198" s="6">
        <v>4.2300000000000004</v>
      </c>
      <c r="R1198" s="2">
        <v>111895</v>
      </c>
      <c r="S1198" s="2">
        <v>5</v>
      </c>
      <c r="T1198" s="7">
        <v>1.67</v>
      </c>
      <c r="U1198" s="8">
        <v>12.7</v>
      </c>
      <c r="V1198" s="2">
        <v>11396534</v>
      </c>
      <c r="W1198" s="3" t="s">
        <v>72</v>
      </c>
      <c r="X1198" s="3" t="s">
        <v>48</v>
      </c>
      <c r="Y1198" s="3" t="s">
        <v>73</v>
      </c>
      <c r="Z1198" s="3" t="s">
        <v>74</v>
      </c>
      <c r="AA1198" s="3" t="s">
        <v>51</v>
      </c>
      <c r="AB1198" s="3" t="s">
        <v>52</v>
      </c>
      <c r="AC1198" s="3" t="s">
        <v>75</v>
      </c>
    </row>
    <row r="1199" spans="1:29" x14ac:dyDescent="0.25">
      <c r="A1199" t="str">
        <f>VLOOKUP(AC1199,'CORRELAÇÃO UNIDADES'!A:B,2,0)</f>
        <v>PROINFRA</v>
      </c>
      <c r="B1199">
        <f t="shared" si="18"/>
        <v>4</v>
      </c>
      <c r="C1199" s="2">
        <v>660372274</v>
      </c>
      <c r="D1199" s="2">
        <v>109978</v>
      </c>
      <c r="E1199" s="3" t="s">
        <v>39</v>
      </c>
      <c r="F1199" s="4">
        <v>43941.341775381945</v>
      </c>
      <c r="G1199" s="3" t="s">
        <v>148</v>
      </c>
      <c r="H1199" s="3" t="s">
        <v>41</v>
      </c>
      <c r="I1199" s="3" t="s">
        <v>131</v>
      </c>
      <c r="J1199" s="3" t="s">
        <v>43</v>
      </c>
      <c r="K1199" s="2">
        <v>2012</v>
      </c>
      <c r="L1199" s="2">
        <v>395326</v>
      </c>
      <c r="M1199" s="3" t="s">
        <v>463</v>
      </c>
      <c r="N1199" s="3" t="s">
        <v>45</v>
      </c>
      <c r="O1199" s="3" t="s">
        <v>84</v>
      </c>
      <c r="P1199" s="5">
        <v>3</v>
      </c>
      <c r="Q1199" s="6">
        <v>4.2300000000000004</v>
      </c>
      <c r="R1199" s="2">
        <v>111895</v>
      </c>
      <c r="S1199" s="2">
        <v>5</v>
      </c>
      <c r="T1199" s="7">
        <v>1.67</v>
      </c>
      <c r="U1199" s="8">
        <v>12.7</v>
      </c>
      <c r="V1199" s="2">
        <v>11396534</v>
      </c>
      <c r="W1199" s="3" t="s">
        <v>72</v>
      </c>
      <c r="X1199" s="3" t="s">
        <v>48</v>
      </c>
      <c r="Y1199" s="3" t="s">
        <v>73</v>
      </c>
      <c r="Z1199" s="3" t="s">
        <v>74</v>
      </c>
      <c r="AA1199" s="3" t="s">
        <v>51</v>
      </c>
      <c r="AB1199" s="3" t="s">
        <v>52</v>
      </c>
      <c r="AC1199" s="3" t="s">
        <v>75</v>
      </c>
    </row>
    <row r="1200" spans="1:29" x14ac:dyDescent="0.25">
      <c r="A1200" t="str">
        <f>VLOOKUP(AC1200,'CORRELAÇÃO UNIDADES'!A:B,2,0)</f>
        <v>PROINFRA</v>
      </c>
      <c r="B1200">
        <f t="shared" si="18"/>
        <v>4</v>
      </c>
      <c r="C1200" s="2">
        <v>660372410</v>
      </c>
      <c r="D1200" s="2">
        <v>109978</v>
      </c>
      <c r="E1200" s="3" t="s">
        <v>39</v>
      </c>
      <c r="F1200" s="4">
        <v>43941.342234062497</v>
      </c>
      <c r="G1200" s="3" t="s">
        <v>138</v>
      </c>
      <c r="H1200" s="3" t="s">
        <v>41</v>
      </c>
      <c r="I1200" s="3" t="s">
        <v>131</v>
      </c>
      <c r="J1200" s="3" t="s">
        <v>43</v>
      </c>
      <c r="K1200" s="2">
        <v>2016</v>
      </c>
      <c r="L1200" s="2">
        <v>395326</v>
      </c>
      <c r="M1200" s="3" t="s">
        <v>463</v>
      </c>
      <c r="N1200" s="3" t="s">
        <v>45</v>
      </c>
      <c r="O1200" s="3" t="s">
        <v>84</v>
      </c>
      <c r="P1200" s="5">
        <v>3</v>
      </c>
      <c r="Q1200" s="6">
        <v>4.2300000000000004</v>
      </c>
      <c r="R1200" s="2">
        <v>111895</v>
      </c>
      <c r="S1200" s="2">
        <v>5</v>
      </c>
      <c r="T1200" s="7">
        <v>1.67</v>
      </c>
      <c r="U1200" s="8">
        <v>12.7</v>
      </c>
      <c r="V1200" s="2">
        <v>11396534</v>
      </c>
      <c r="W1200" s="3" t="s">
        <v>72</v>
      </c>
      <c r="X1200" s="3" t="s">
        <v>48</v>
      </c>
      <c r="Y1200" s="3" t="s">
        <v>73</v>
      </c>
      <c r="Z1200" s="3" t="s">
        <v>74</v>
      </c>
      <c r="AA1200" s="3" t="s">
        <v>51</v>
      </c>
      <c r="AB1200" s="3" t="s">
        <v>52</v>
      </c>
      <c r="AC1200" s="3" t="s">
        <v>75</v>
      </c>
    </row>
    <row r="1201" spans="1:29" x14ac:dyDescent="0.25">
      <c r="A1201" t="str">
        <f>VLOOKUP(AC1201,'CORRELAÇÃO UNIDADES'!A:B,2,0)</f>
        <v>PROINFRA</v>
      </c>
      <c r="B1201">
        <f t="shared" si="18"/>
        <v>4</v>
      </c>
      <c r="C1201" s="2">
        <v>660372588</v>
      </c>
      <c r="D1201" s="2">
        <v>109978</v>
      </c>
      <c r="E1201" s="3" t="s">
        <v>39</v>
      </c>
      <c r="F1201" s="4">
        <v>43941.342739236112</v>
      </c>
      <c r="G1201" s="3" t="s">
        <v>152</v>
      </c>
      <c r="H1201" s="3" t="s">
        <v>41</v>
      </c>
      <c r="I1201" s="3" t="s">
        <v>131</v>
      </c>
      <c r="J1201" s="3" t="s">
        <v>43</v>
      </c>
      <c r="K1201" s="2">
        <v>2016</v>
      </c>
      <c r="L1201" s="2">
        <v>395326</v>
      </c>
      <c r="M1201" s="3" t="s">
        <v>463</v>
      </c>
      <c r="N1201" s="3" t="s">
        <v>45</v>
      </c>
      <c r="O1201" s="3" t="s">
        <v>84</v>
      </c>
      <c r="P1201" s="5">
        <v>3</v>
      </c>
      <c r="Q1201" s="6">
        <v>4.2300000000000004</v>
      </c>
      <c r="R1201" s="2">
        <v>111895</v>
      </c>
      <c r="S1201" s="2">
        <v>5</v>
      </c>
      <c r="T1201" s="7">
        <v>1.67</v>
      </c>
      <c r="U1201" s="8">
        <v>12.7</v>
      </c>
      <c r="V1201" s="2">
        <v>11396534</v>
      </c>
      <c r="W1201" s="3" t="s">
        <v>72</v>
      </c>
      <c r="X1201" s="3" t="s">
        <v>48</v>
      </c>
      <c r="Y1201" s="3" t="s">
        <v>73</v>
      </c>
      <c r="Z1201" s="3" t="s">
        <v>74</v>
      </c>
      <c r="AA1201" s="3" t="s">
        <v>51</v>
      </c>
      <c r="AB1201" s="3" t="s">
        <v>52</v>
      </c>
      <c r="AC1201" s="3" t="s">
        <v>75</v>
      </c>
    </row>
    <row r="1202" spans="1:29" x14ac:dyDescent="0.25">
      <c r="A1202" t="str">
        <f>VLOOKUP(AC1202,'CORRELAÇÃO UNIDADES'!A:B,2,0)</f>
        <v>PROINFRA</v>
      </c>
      <c r="B1202">
        <f t="shared" si="18"/>
        <v>4</v>
      </c>
      <c r="C1202" s="2">
        <v>660372747</v>
      </c>
      <c r="D1202" s="2">
        <v>109978</v>
      </c>
      <c r="E1202" s="3" t="s">
        <v>39</v>
      </c>
      <c r="F1202" s="4">
        <v>43941.343193287037</v>
      </c>
      <c r="G1202" s="3" t="s">
        <v>135</v>
      </c>
      <c r="H1202" s="3" t="s">
        <v>41</v>
      </c>
      <c r="I1202" s="3" t="s">
        <v>136</v>
      </c>
      <c r="J1202" s="3" t="s">
        <v>43</v>
      </c>
      <c r="K1202" s="2">
        <v>2011</v>
      </c>
      <c r="L1202" s="2">
        <v>395326</v>
      </c>
      <c r="M1202" s="3" t="s">
        <v>463</v>
      </c>
      <c r="N1202" s="3" t="s">
        <v>45</v>
      </c>
      <c r="O1202" s="3" t="s">
        <v>84</v>
      </c>
      <c r="P1202" s="5">
        <v>3</v>
      </c>
      <c r="Q1202" s="6">
        <v>4.2300000000000004</v>
      </c>
      <c r="R1202" s="2">
        <v>111895</v>
      </c>
      <c r="S1202" s="2">
        <v>5</v>
      </c>
      <c r="T1202" s="7">
        <v>1.67</v>
      </c>
      <c r="U1202" s="8">
        <v>12.7</v>
      </c>
      <c r="V1202" s="2">
        <v>11396534</v>
      </c>
      <c r="W1202" s="3" t="s">
        <v>72</v>
      </c>
      <c r="X1202" s="3" t="s">
        <v>48</v>
      </c>
      <c r="Y1202" s="3" t="s">
        <v>73</v>
      </c>
      <c r="Z1202" s="3" t="s">
        <v>74</v>
      </c>
      <c r="AA1202" s="3" t="s">
        <v>51</v>
      </c>
      <c r="AB1202" s="3" t="s">
        <v>52</v>
      </c>
      <c r="AC1202" s="3" t="s">
        <v>75</v>
      </c>
    </row>
    <row r="1203" spans="1:29" x14ac:dyDescent="0.25">
      <c r="A1203" t="str">
        <f>VLOOKUP(AC1203,'CORRELAÇÃO UNIDADES'!A:B,2,0)</f>
        <v>PROINFRA</v>
      </c>
      <c r="B1203">
        <f t="shared" si="18"/>
        <v>4</v>
      </c>
      <c r="C1203" s="2">
        <v>660373105</v>
      </c>
      <c r="D1203" s="2">
        <v>109978</v>
      </c>
      <c r="E1203" s="3" t="s">
        <v>39</v>
      </c>
      <c r="F1203" s="4">
        <v>43941.343661608793</v>
      </c>
      <c r="G1203" s="3" t="s">
        <v>144</v>
      </c>
      <c r="H1203" s="3" t="s">
        <v>41</v>
      </c>
      <c r="I1203" s="3" t="s">
        <v>136</v>
      </c>
      <c r="J1203" s="3" t="s">
        <v>43</v>
      </c>
      <c r="K1203" s="2">
        <v>2011</v>
      </c>
      <c r="L1203" s="2">
        <v>395326</v>
      </c>
      <c r="M1203" s="3" t="s">
        <v>463</v>
      </c>
      <c r="N1203" s="3" t="s">
        <v>45</v>
      </c>
      <c r="O1203" s="3" t="s">
        <v>84</v>
      </c>
      <c r="P1203" s="5">
        <v>3</v>
      </c>
      <c r="Q1203" s="6">
        <v>4.2300000000000004</v>
      </c>
      <c r="R1203" s="2">
        <v>111895</v>
      </c>
      <c r="S1203" s="2">
        <v>5</v>
      </c>
      <c r="T1203" s="7">
        <v>1.67</v>
      </c>
      <c r="U1203" s="8">
        <v>12.7</v>
      </c>
      <c r="V1203" s="2">
        <v>11396534</v>
      </c>
      <c r="W1203" s="3" t="s">
        <v>72</v>
      </c>
      <c r="X1203" s="3" t="s">
        <v>48</v>
      </c>
      <c r="Y1203" s="3" t="s">
        <v>73</v>
      </c>
      <c r="Z1203" s="3" t="s">
        <v>74</v>
      </c>
      <c r="AA1203" s="3" t="s">
        <v>51</v>
      </c>
      <c r="AB1203" s="3" t="s">
        <v>52</v>
      </c>
      <c r="AC1203" s="3" t="s">
        <v>75</v>
      </c>
    </row>
    <row r="1204" spans="1:29" x14ac:dyDescent="0.25">
      <c r="A1204" t="str">
        <f>VLOOKUP(AC1204,'CORRELAÇÃO UNIDADES'!A:B,2,0)</f>
        <v>PROINFRA</v>
      </c>
      <c r="B1204">
        <f t="shared" si="18"/>
        <v>4</v>
      </c>
      <c r="C1204" s="2">
        <v>660373259</v>
      </c>
      <c r="D1204" s="2">
        <v>109978</v>
      </c>
      <c r="E1204" s="3" t="s">
        <v>39</v>
      </c>
      <c r="F1204" s="4">
        <v>43941.344205092595</v>
      </c>
      <c r="G1204" s="3" t="s">
        <v>140</v>
      </c>
      <c r="H1204" s="3" t="s">
        <v>41</v>
      </c>
      <c r="I1204" s="3" t="s">
        <v>131</v>
      </c>
      <c r="J1204" s="3" t="s">
        <v>43</v>
      </c>
      <c r="K1204" s="2">
        <v>2012</v>
      </c>
      <c r="L1204" s="2">
        <v>395326</v>
      </c>
      <c r="M1204" s="3" t="s">
        <v>463</v>
      </c>
      <c r="N1204" s="3" t="s">
        <v>45</v>
      </c>
      <c r="O1204" s="3" t="s">
        <v>84</v>
      </c>
      <c r="P1204" s="5">
        <v>3</v>
      </c>
      <c r="Q1204" s="6">
        <v>4.2300000000000004</v>
      </c>
      <c r="R1204" s="2">
        <v>111895</v>
      </c>
      <c r="S1204" s="2">
        <v>5</v>
      </c>
      <c r="T1204" s="7">
        <v>1.67</v>
      </c>
      <c r="U1204" s="8">
        <v>12.7</v>
      </c>
      <c r="V1204" s="2">
        <v>11396534</v>
      </c>
      <c r="W1204" s="3" t="s">
        <v>72</v>
      </c>
      <c r="X1204" s="3" t="s">
        <v>48</v>
      </c>
      <c r="Y1204" s="3" t="s">
        <v>73</v>
      </c>
      <c r="Z1204" s="3" t="s">
        <v>74</v>
      </c>
      <c r="AA1204" s="3" t="s">
        <v>51</v>
      </c>
      <c r="AB1204" s="3" t="s">
        <v>52</v>
      </c>
      <c r="AC1204" s="3" t="s">
        <v>75</v>
      </c>
    </row>
    <row r="1205" spans="1:29" x14ac:dyDescent="0.25">
      <c r="A1205" t="str">
        <f>VLOOKUP(AC1205,'CORRELAÇÃO UNIDADES'!A:B,2,0)</f>
        <v>PROINFRA</v>
      </c>
      <c r="B1205">
        <f t="shared" si="18"/>
        <v>4</v>
      </c>
      <c r="C1205" s="2">
        <v>660280502</v>
      </c>
      <c r="D1205" s="2">
        <v>109978</v>
      </c>
      <c r="E1205" s="3" t="s">
        <v>39</v>
      </c>
      <c r="F1205" s="4">
        <v>43941.344641932868</v>
      </c>
      <c r="G1205" s="3" t="s">
        <v>142</v>
      </c>
      <c r="H1205" s="3" t="s">
        <v>41</v>
      </c>
      <c r="I1205" s="3" t="s">
        <v>136</v>
      </c>
      <c r="J1205" s="3" t="s">
        <v>43</v>
      </c>
      <c r="K1205" s="2">
        <v>2011</v>
      </c>
      <c r="L1205" s="2">
        <v>395326</v>
      </c>
      <c r="M1205" s="3" t="s">
        <v>463</v>
      </c>
      <c r="N1205" s="3" t="s">
        <v>45</v>
      </c>
      <c r="O1205" s="3" t="s">
        <v>84</v>
      </c>
      <c r="P1205" s="5">
        <v>3</v>
      </c>
      <c r="Q1205" s="6">
        <v>4.2300000000000004</v>
      </c>
      <c r="R1205" s="2">
        <v>111895</v>
      </c>
      <c r="S1205" s="2">
        <v>5</v>
      </c>
      <c r="T1205" s="7">
        <v>1.67</v>
      </c>
      <c r="U1205" s="8">
        <v>12.7</v>
      </c>
      <c r="V1205" s="2">
        <v>11396534</v>
      </c>
      <c r="W1205" s="3" t="s">
        <v>72</v>
      </c>
      <c r="X1205" s="3" t="s">
        <v>48</v>
      </c>
      <c r="Y1205" s="3" t="s">
        <v>73</v>
      </c>
      <c r="Z1205" s="3" t="s">
        <v>74</v>
      </c>
      <c r="AA1205" s="3" t="s">
        <v>51</v>
      </c>
      <c r="AB1205" s="3" t="s">
        <v>52</v>
      </c>
      <c r="AC1205" s="3" t="s">
        <v>75</v>
      </c>
    </row>
    <row r="1206" spans="1:29" x14ac:dyDescent="0.25">
      <c r="A1206" t="str">
        <f>VLOOKUP(AC1206,'CORRELAÇÃO UNIDADES'!A:B,2,0)</f>
        <v>PROINFRA</v>
      </c>
      <c r="B1206">
        <f t="shared" si="18"/>
        <v>4</v>
      </c>
      <c r="C1206" s="2">
        <v>660280530</v>
      </c>
      <c r="D1206" s="2">
        <v>109978</v>
      </c>
      <c r="E1206" s="3" t="s">
        <v>39</v>
      </c>
      <c r="F1206" s="4">
        <v>43941.345111226852</v>
      </c>
      <c r="G1206" s="3" t="s">
        <v>150</v>
      </c>
      <c r="H1206" s="3" t="s">
        <v>41</v>
      </c>
      <c r="I1206" s="3" t="s">
        <v>131</v>
      </c>
      <c r="J1206" s="3" t="s">
        <v>43</v>
      </c>
      <c r="K1206" s="2">
        <v>2016</v>
      </c>
      <c r="L1206" s="2">
        <v>395326</v>
      </c>
      <c r="M1206" s="3" t="s">
        <v>463</v>
      </c>
      <c r="N1206" s="3" t="s">
        <v>45</v>
      </c>
      <c r="O1206" s="3" t="s">
        <v>84</v>
      </c>
      <c r="P1206" s="5">
        <v>3</v>
      </c>
      <c r="Q1206" s="6">
        <v>4.2300000000000004</v>
      </c>
      <c r="R1206" s="2">
        <v>111895</v>
      </c>
      <c r="S1206" s="2">
        <v>5</v>
      </c>
      <c r="T1206" s="7">
        <v>1.67</v>
      </c>
      <c r="U1206" s="8">
        <v>12.7</v>
      </c>
      <c r="V1206" s="2">
        <v>11396534</v>
      </c>
      <c r="W1206" s="3" t="s">
        <v>72</v>
      </c>
      <c r="X1206" s="3" t="s">
        <v>48</v>
      </c>
      <c r="Y1206" s="3" t="s">
        <v>73</v>
      </c>
      <c r="Z1206" s="3" t="s">
        <v>74</v>
      </c>
      <c r="AA1206" s="3" t="s">
        <v>51</v>
      </c>
      <c r="AB1206" s="3" t="s">
        <v>52</v>
      </c>
      <c r="AC1206" s="3" t="s">
        <v>75</v>
      </c>
    </row>
    <row r="1207" spans="1:29" x14ac:dyDescent="0.25">
      <c r="A1207" t="str">
        <f>VLOOKUP(AC1207,'CORRELAÇÃO UNIDADES'!A:B,2,0)</f>
        <v>DTCC</v>
      </c>
      <c r="B1207">
        <f t="shared" si="18"/>
        <v>4</v>
      </c>
      <c r="C1207" s="2">
        <v>660376467</v>
      </c>
      <c r="D1207" s="2">
        <v>109978</v>
      </c>
      <c r="E1207" s="3" t="s">
        <v>39</v>
      </c>
      <c r="F1207" s="4">
        <v>43941.353734259261</v>
      </c>
      <c r="G1207" s="3" t="s">
        <v>336</v>
      </c>
      <c r="H1207" s="3" t="s">
        <v>41</v>
      </c>
      <c r="I1207" s="3" t="s">
        <v>161</v>
      </c>
      <c r="J1207" s="3" t="s">
        <v>43</v>
      </c>
      <c r="K1207" s="2">
        <v>2013</v>
      </c>
      <c r="L1207" s="2">
        <v>2111789</v>
      </c>
      <c r="M1207" s="3" t="s">
        <v>337</v>
      </c>
      <c r="N1207" s="3" t="s">
        <v>45</v>
      </c>
      <c r="O1207" s="3" t="s">
        <v>84</v>
      </c>
      <c r="P1207" s="5">
        <v>23.26</v>
      </c>
      <c r="Q1207" s="6">
        <v>4.3</v>
      </c>
      <c r="R1207" s="2">
        <v>61738</v>
      </c>
      <c r="S1207" s="2">
        <v>342</v>
      </c>
      <c r="T1207" s="7">
        <v>14.7</v>
      </c>
      <c r="U1207" s="8">
        <v>100</v>
      </c>
      <c r="V1207" s="2">
        <v>9895191</v>
      </c>
      <c r="W1207" s="3" t="s">
        <v>47</v>
      </c>
      <c r="X1207" s="3" t="s">
        <v>48</v>
      </c>
      <c r="Y1207" s="3" t="s">
        <v>49</v>
      </c>
      <c r="Z1207" s="3" t="s">
        <v>50</v>
      </c>
      <c r="AA1207" s="3" t="s">
        <v>51</v>
      </c>
      <c r="AB1207" s="3" t="s">
        <v>52</v>
      </c>
      <c r="AC1207" s="3" t="s">
        <v>53</v>
      </c>
    </row>
    <row r="1208" spans="1:29" x14ac:dyDescent="0.25">
      <c r="A1208" t="str">
        <f>VLOOKUP(AC1208,'CORRELAÇÃO UNIDADES'!A:B,2,0)</f>
        <v>DTCC</v>
      </c>
      <c r="B1208">
        <f t="shared" si="18"/>
        <v>4</v>
      </c>
      <c r="C1208" s="2">
        <v>660416035</v>
      </c>
      <c r="D1208" s="2">
        <v>109978</v>
      </c>
      <c r="E1208" s="3" t="s">
        <v>39</v>
      </c>
      <c r="F1208" s="4">
        <v>43941.501587384257</v>
      </c>
      <c r="G1208" s="3" t="s">
        <v>201</v>
      </c>
      <c r="H1208" s="3" t="s">
        <v>41</v>
      </c>
      <c r="I1208" s="3" t="s">
        <v>202</v>
      </c>
      <c r="J1208" s="3" t="s">
        <v>203</v>
      </c>
      <c r="K1208" s="2">
        <v>2008</v>
      </c>
      <c r="L1208" s="2">
        <v>2214848</v>
      </c>
      <c r="M1208" s="3" t="s">
        <v>365</v>
      </c>
      <c r="N1208" s="3" t="s">
        <v>45</v>
      </c>
      <c r="O1208" s="3" t="s">
        <v>84</v>
      </c>
      <c r="P1208" s="5">
        <v>35.31</v>
      </c>
      <c r="Q1208" s="6">
        <v>4.25</v>
      </c>
      <c r="R1208" s="2">
        <v>150047</v>
      </c>
      <c r="S1208" s="2">
        <v>361</v>
      </c>
      <c r="T1208" s="7">
        <v>10.220000000000001</v>
      </c>
      <c r="U1208" s="8">
        <v>150</v>
      </c>
      <c r="V1208" s="2">
        <v>9895191</v>
      </c>
      <c r="W1208" s="3" t="s">
        <v>47</v>
      </c>
      <c r="X1208" s="3" t="s">
        <v>48</v>
      </c>
      <c r="Y1208" s="3" t="s">
        <v>49</v>
      </c>
      <c r="Z1208" s="3" t="s">
        <v>50</v>
      </c>
      <c r="AA1208" s="3" t="s">
        <v>51</v>
      </c>
      <c r="AB1208" s="3" t="s">
        <v>52</v>
      </c>
      <c r="AC1208" s="3" t="s">
        <v>53</v>
      </c>
    </row>
    <row r="1209" spans="1:29" x14ac:dyDescent="0.25">
      <c r="A1209" t="str">
        <f>VLOOKUP(AC1209,'CORRELAÇÃO UNIDADES'!A:B,2,0)</f>
        <v>PROINFRA</v>
      </c>
      <c r="B1209">
        <f t="shared" si="18"/>
        <v>4</v>
      </c>
      <c r="C1209" s="2">
        <v>660459955</v>
      </c>
      <c r="D1209" s="2">
        <v>109978</v>
      </c>
      <c r="E1209" s="3" t="s">
        <v>39</v>
      </c>
      <c r="F1209" s="4">
        <v>43941.693837152779</v>
      </c>
      <c r="G1209" s="3" t="s">
        <v>183</v>
      </c>
      <c r="H1209" s="3" t="s">
        <v>41</v>
      </c>
      <c r="I1209" s="3" t="s">
        <v>81</v>
      </c>
      <c r="J1209" s="3" t="s">
        <v>184</v>
      </c>
      <c r="K1209" s="2">
        <v>2014</v>
      </c>
      <c r="L1209" s="2">
        <v>1810957</v>
      </c>
      <c r="M1209" s="3" t="s">
        <v>380</v>
      </c>
      <c r="N1209" s="3" t="s">
        <v>45</v>
      </c>
      <c r="O1209" s="3" t="s">
        <v>84</v>
      </c>
      <c r="P1209" s="5">
        <v>5.99</v>
      </c>
      <c r="Q1209" s="6">
        <v>4.18</v>
      </c>
      <c r="R1209" s="2">
        <v>70557</v>
      </c>
      <c r="S1209" s="2">
        <v>-12597</v>
      </c>
      <c r="T1209" s="7">
        <v>-2103.0100000000002</v>
      </c>
      <c r="U1209" s="8">
        <v>25.05</v>
      </c>
      <c r="V1209" s="2">
        <v>644030</v>
      </c>
      <c r="W1209" s="3" t="s">
        <v>297</v>
      </c>
      <c r="X1209" s="3" t="s">
        <v>48</v>
      </c>
      <c r="Y1209" s="3" t="s">
        <v>298</v>
      </c>
      <c r="Z1209" s="3" t="s">
        <v>74</v>
      </c>
      <c r="AA1209" s="3" t="s">
        <v>51</v>
      </c>
      <c r="AB1209" s="3" t="s">
        <v>52</v>
      </c>
      <c r="AC1209" s="3" t="s">
        <v>85</v>
      </c>
    </row>
    <row r="1210" spans="1:29" x14ac:dyDescent="0.25">
      <c r="A1210" t="str">
        <f>VLOOKUP(AC1210,'CORRELAÇÃO UNIDADES'!A:B,2,0)</f>
        <v>PROINFRA</v>
      </c>
      <c r="B1210">
        <f t="shared" si="18"/>
        <v>4</v>
      </c>
      <c r="C1210" s="2">
        <v>660460091</v>
      </c>
      <c r="D1210" s="2">
        <v>109978</v>
      </c>
      <c r="E1210" s="3" t="s">
        <v>39</v>
      </c>
      <c r="F1210" s="4">
        <v>43941.694584444442</v>
      </c>
      <c r="G1210" s="3" t="s">
        <v>176</v>
      </c>
      <c r="H1210" s="3" t="s">
        <v>41</v>
      </c>
      <c r="I1210" s="3" t="s">
        <v>81</v>
      </c>
      <c r="J1210" s="3" t="s">
        <v>177</v>
      </c>
      <c r="K1210" s="2">
        <v>2014</v>
      </c>
      <c r="L1210" s="2">
        <v>1810957</v>
      </c>
      <c r="M1210" s="3" t="s">
        <v>380</v>
      </c>
      <c r="N1210" s="3" t="s">
        <v>45</v>
      </c>
      <c r="O1210" s="3" t="s">
        <v>84</v>
      </c>
      <c r="P1210" s="5">
        <v>6.88</v>
      </c>
      <c r="Q1210" s="6">
        <v>4.18</v>
      </c>
      <c r="R1210" s="2">
        <v>83417</v>
      </c>
      <c r="S1210" s="2">
        <v>13106</v>
      </c>
      <c r="T1210" s="7">
        <v>1904.94</v>
      </c>
      <c r="U1210" s="8">
        <v>28.77</v>
      </c>
      <c r="V1210" s="2">
        <v>644030</v>
      </c>
      <c r="W1210" s="3" t="s">
        <v>297</v>
      </c>
      <c r="X1210" s="3" t="s">
        <v>48</v>
      </c>
      <c r="Y1210" s="3" t="s">
        <v>298</v>
      </c>
      <c r="Z1210" s="3" t="s">
        <v>74</v>
      </c>
      <c r="AA1210" s="3" t="s">
        <v>51</v>
      </c>
      <c r="AB1210" s="3" t="s">
        <v>52</v>
      </c>
      <c r="AC1210" s="3" t="s">
        <v>85</v>
      </c>
    </row>
    <row r="1211" spans="1:29" x14ac:dyDescent="0.25">
      <c r="A1211" t="str">
        <f>VLOOKUP(AC1211,'CORRELAÇÃO UNIDADES'!A:B,2,0)</f>
        <v>PROINFRA</v>
      </c>
      <c r="B1211">
        <f t="shared" si="18"/>
        <v>4</v>
      </c>
      <c r="C1211" s="2">
        <v>660462800</v>
      </c>
      <c r="D1211" s="2">
        <v>109978</v>
      </c>
      <c r="E1211" s="3" t="s">
        <v>39</v>
      </c>
      <c r="F1211" s="4">
        <v>43941.698209675924</v>
      </c>
      <c r="G1211" s="3" t="s">
        <v>87</v>
      </c>
      <c r="H1211" s="3" t="s">
        <v>41</v>
      </c>
      <c r="I1211" s="3" t="s">
        <v>81</v>
      </c>
      <c r="J1211" s="3" t="s">
        <v>88</v>
      </c>
      <c r="K1211" s="2">
        <v>2014</v>
      </c>
      <c r="L1211" s="2">
        <v>1810957</v>
      </c>
      <c r="M1211" s="3" t="s">
        <v>380</v>
      </c>
      <c r="N1211" s="3" t="s">
        <v>45</v>
      </c>
      <c r="O1211" s="3" t="s">
        <v>84</v>
      </c>
      <c r="P1211" s="5">
        <v>5.34</v>
      </c>
      <c r="Q1211" s="6">
        <v>4.18</v>
      </c>
      <c r="R1211" s="2">
        <v>71709</v>
      </c>
      <c r="S1211" s="2">
        <v>193</v>
      </c>
      <c r="T1211" s="7">
        <v>36.14</v>
      </c>
      <c r="U1211" s="8">
        <v>22.34</v>
      </c>
      <c r="V1211" s="2">
        <v>644030</v>
      </c>
      <c r="W1211" s="3" t="s">
        <v>297</v>
      </c>
      <c r="X1211" s="3" t="s">
        <v>48</v>
      </c>
      <c r="Y1211" s="3" t="s">
        <v>298</v>
      </c>
      <c r="Z1211" s="3" t="s">
        <v>74</v>
      </c>
      <c r="AA1211" s="3" t="s">
        <v>51</v>
      </c>
      <c r="AB1211" s="3" t="s">
        <v>52</v>
      </c>
      <c r="AC1211" s="3" t="s">
        <v>85</v>
      </c>
    </row>
    <row r="1212" spans="1:29" x14ac:dyDescent="0.25">
      <c r="A1212" t="str">
        <f>VLOOKUP(AC1212,'CORRELAÇÃO UNIDADES'!A:B,2,0)</f>
        <v>PROINFRA</v>
      </c>
      <c r="B1212">
        <f t="shared" si="18"/>
        <v>4</v>
      </c>
      <c r="C1212" s="2">
        <v>660461562</v>
      </c>
      <c r="D1212" s="2">
        <v>109978</v>
      </c>
      <c r="E1212" s="3" t="s">
        <v>39</v>
      </c>
      <c r="F1212" s="4">
        <v>43941.701414699077</v>
      </c>
      <c r="G1212" s="3" t="s">
        <v>180</v>
      </c>
      <c r="H1212" s="3" t="s">
        <v>41</v>
      </c>
      <c r="I1212" s="3" t="s">
        <v>81</v>
      </c>
      <c r="J1212" s="3" t="s">
        <v>181</v>
      </c>
      <c r="K1212" s="2">
        <v>2014</v>
      </c>
      <c r="L1212" s="2">
        <v>1810957</v>
      </c>
      <c r="M1212" s="3" t="s">
        <v>380</v>
      </c>
      <c r="N1212" s="3" t="s">
        <v>45</v>
      </c>
      <c r="O1212" s="3" t="s">
        <v>84</v>
      </c>
      <c r="P1212" s="5">
        <v>5.32</v>
      </c>
      <c r="Q1212" s="6">
        <v>4.18</v>
      </c>
      <c r="R1212" s="2">
        <v>79578</v>
      </c>
      <c r="S1212" s="2">
        <v>223</v>
      </c>
      <c r="T1212" s="7">
        <v>41.92</v>
      </c>
      <c r="U1212" s="8">
        <v>22.24</v>
      </c>
      <c r="V1212" s="2">
        <v>644030</v>
      </c>
      <c r="W1212" s="3" t="s">
        <v>297</v>
      </c>
      <c r="X1212" s="3" t="s">
        <v>48</v>
      </c>
      <c r="Y1212" s="3" t="s">
        <v>298</v>
      </c>
      <c r="Z1212" s="3" t="s">
        <v>74</v>
      </c>
      <c r="AA1212" s="3" t="s">
        <v>51</v>
      </c>
      <c r="AB1212" s="3" t="s">
        <v>52</v>
      </c>
      <c r="AC1212" s="3" t="s">
        <v>85</v>
      </c>
    </row>
    <row r="1213" spans="1:29" x14ac:dyDescent="0.25">
      <c r="A1213" t="str">
        <f>VLOOKUP(AC1213,'CORRELAÇÃO UNIDADES'!A:B,2,0)</f>
        <v>PROINFRA</v>
      </c>
      <c r="B1213">
        <f t="shared" si="18"/>
        <v>4</v>
      </c>
      <c r="C1213" s="2">
        <v>660463799</v>
      </c>
      <c r="D1213" s="2">
        <v>109978</v>
      </c>
      <c r="E1213" s="3" t="s">
        <v>39</v>
      </c>
      <c r="F1213" s="4">
        <v>43941.703015856481</v>
      </c>
      <c r="G1213" s="3" t="s">
        <v>80</v>
      </c>
      <c r="H1213" s="3" t="s">
        <v>41</v>
      </c>
      <c r="I1213" s="3" t="s">
        <v>81</v>
      </c>
      <c r="J1213" s="3" t="s">
        <v>82</v>
      </c>
      <c r="K1213" s="2">
        <v>2014</v>
      </c>
      <c r="L1213" s="2">
        <v>1810957</v>
      </c>
      <c r="M1213" s="3" t="s">
        <v>380</v>
      </c>
      <c r="N1213" s="3" t="s">
        <v>45</v>
      </c>
      <c r="O1213" s="3" t="s">
        <v>84</v>
      </c>
      <c r="P1213" s="5">
        <v>8.5299999999999994</v>
      </c>
      <c r="Q1213" s="6">
        <v>4.18</v>
      </c>
      <c r="R1213" s="2">
        <v>78290</v>
      </c>
      <c r="S1213" s="2">
        <v>316</v>
      </c>
      <c r="T1213" s="7">
        <v>37.049999999999997</v>
      </c>
      <c r="U1213" s="8">
        <v>35.67</v>
      </c>
      <c r="V1213" s="2">
        <v>644030</v>
      </c>
      <c r="W1213" s="3" t="s">
        <v>297</v>
      </c>
      <c r="X1213" s="3" t="s">
        <v>48</v>
      </c>
      <c r="Y1213" s="3" t="s">
        <v>298</v>
      </c>
      <c r="Z1213" s="3" t="s">
        <v>74</v>
      </c>
      <c r="AA1213" s="3" t="s">
        <v>51</v>
      </c>
      <c r="AB1213" s="3" t="s">
        <v>52</v>
      </c>
      <c r="AC1213" s="3" t="s">
        <v>85</v>
      </c>
    </row>
    <row r="1214" spans="1:29" x14ac:dyDescent="0.25">
      <c r="A1214" t="str">
        <f>VLOOKUP(AC1214,'CORRELAÇÃO UNIDADES'!A:B,2,0)</f>
        <v>DTCC</v>
      </c>
      <c r="B1214">
        <f t="shared" si="18"/>
        <v>4</v>
      </c>
      <c r="C1214" s="2">
        <v>660463440</v>
      </c>
      <c r="D1214" s="2">
        <v>109978</v>
      </c>
      <c r="E1214" s="3" t="s">
        <v>39</v>
      </c>
      <c r="F1214" s="4">
        <v>43941.705527731479</v>
      </c>
      <c r="G1214" s="3" t="s">
        <v>160</v>
      </c>
      <c r="H1214" s="3" t="s">
        <v>41</v>
      </c>
      <c r="I1214" s="3" t="s">
        <v>161</v>
      </c>
      <c r="J1214" s="3" t="s">
        <v>43</v>
      </c>
      <c r="K1214" s="2">
        <v>2014</v>
      </c>
      <c r="L1214" s="2">
        <v>1810957</v>
      </c>
      <c r="M1214" s="3" t="s">
        <v>380</v>
      </c>
      <c r="N1214" s="3" t="s">
        <v>45</v>
      </c>
      <c r="O1214" s="3" t="s">
        <v>84</v>
      </c>
      <c r="P1214" s="5">
        <v>16</v>
      </c>
      <c r="Q1214" s="6">
        <v>4.18</v>
      </c>
      <c r="R1214" s="2">
        <v>124913</v>
      </c>
      <c r="S1214" s="2">
        <v>119</v>
      </c>
      <c r="T1214" s="7">
        <v>7.44</v>
      </c>
      <c r="U1214" s="8">
        <v>66.87</v>
      </c>
      <c r="V1214" s="2">
        <v>644030</v>
      </c>
      <c r="W1214" s="3" t="s">
        <v>297</v>
      </c>
      <c r="X1214" s="3" t="s">
        <v>48</v>
      </c>
      <c r="Y1214" s="3" t="s">
        <v>298</v>
      </c>
      <c r="Z1214" s="3" t="s">
        <v>74</v>
      </c>
      <c r="AA1214" s="3" t="s">
        <v>51</v>
      </c>
      <c r="AB1214" s="3" t="s">
        <v>52</v>
      </c>
      <c r="AC1214" s="3" t="s">
        <v>53</v>
      </c>
    </row>
    <row r="1215" spans="1:29" x14ac:dyDescent="0.25">
      <c r="A1215" t="str">
        <f>VLOOKUP(AC1215,'CORRELAÇÃO UNIDADES'!A:B,2,0)</f>
        <v>DTCC</v>
      </c>
      <c r="B1215">
        <f t="shared" si="18"/>
        <v>4</v>
      </c>
      <c r="C1215" s="2">
        <v>660593689</v>
      </c>
      <c r="D1215" s="2">
        <v>109978</v>
      </c>
      <c r="E1215" s="3" t="s">
        <v>39</v>
      </c>
      <c r="F1215" s="4">
        <v>43943.323047291669</v>
      </c>
      <c r="G1215" s="3" t="s">
        <v>59</v>
      </c>
      <c r="H1215" s="3" t="s">
        <v>41</v>
      </c>
      <c r="I1215" s="3" t="s">
        <v>60</v>
      </c>
      <c r="J1215" s="3" t="s">
        <v>43</v>
      </c>
      <c r="K1215" s="2">
        <v>2011</v>
      </c>
      <c r="L1215" s="2">
        <v>12918</v>
      </c>
      <c r="M1215" s="3" t="s">
        <v>44</v>
      </c>
      <c r="N1215" s="3" t="s">
        <v>45</v>
      </c>
      <c r="O1215" s="3" t="s">
        <v>61</v>
      </c>
      <c r="P1215" s="5">
        <v>156.55000000000001</v>
      </c>
      <c r="Q1215" s="6">
        <v>3.5</v>
      </c>
      <c r="R1215" s="2">
        <v>99991</v>
      </c>
      <c r="S1215" s="2">
        <v>398</v>
      </c>
      <c r="T1215" s="7">
        <v>2.54</v>
      </c>
      <c r="U1215" s="8">
        <v>547.77</v>
      </c>
      <c r="V1215" s="2">
        <v>9895191</v>
      </c>
      <c r="W1215" s="3" t="s">
        <v>47</v>
      </c>
      <c r="X1215" s="3" t="s">
        <v>48</v>
      </c>
      <c r="Y1215" s="3" t="s">
        <v>49</v>
      </c>
      <c r="Z1215" s="3" t="s">
        <v>50</v>
      </c>
      <c r="AA1215" s="3" t="s">
        <v>51</v>
      </c>
      <c r="AB1215" s="3" t="s">
        <v>52</v>
      </c>
      <c r="AC1215" s="3" t="s">
        <v>53</v>
      </c>
    </row>
    <row r="1216" spans="1:29" x14ac:dyDescent="0.25">
      <c r="A1216" t="str">
        <f>VLOOKUP(AC1216,'CORRELAÇÃO UNIDADES'!A:B,2,0)</f>
        <v>DGTI</v>
      </c>
      <c r="B1216">
        <f t="shared" si="18"/>
        <v>4</v>
      </c>
      <c r="C1216" s="2">
        <v>660283514</v>
      </c>
      <c r="D1216" s="2">
        <v>109978</v>
      </c>
      <c r="E1216" s="3" t="s">
        <v>39</v>
      </c>
      <c r="F1216" s="4">
        <v>43943.324709988425</v>
      </c>
      <c r="G1216" s="3" t="s">
        <v>290</v>
      </c>
      <c r="H1216" s="3" t="s">
        <v>41</v>
      </c>
      <c r="I1216" s="3" t="s">
        <v>81</v>
      </c>
      <c r="J1216" s="3" t="s">
        <v>43</v>
      </c>
      <c r="K1216" s="2">
        <v>2009</v>
      </c>
      <c r="L1216" s="2">
        <v>12918</v>
      </c>
      <c r="M1216" s="3" t="s">
        <v>44</v>
      </c>
      <c r="N1216" s="3" t="s">
        <v>45</v>
      </c>
      <c r="O1216" s="3" t="s">
        <v>84</v>
      </c>
      <c r="P1216" s="5">
        <v>8.0500000000000007</v>
      </c>
      <c r="Q1216" s="6">
        <v>4.8</v>
      </c>
      <c r="R1216" s="2">
        <v>48490</v>
      </c>
      <c r="S1216" s="2">
        <v>64</v>
      </c>
      <c r="T1216" s="7">
        <v>7.95</v>
      </c>
      <c r="U1216" s="8">
        <v>38.619999999999997</v>
      </c>
      <c r="V1216" s="2">
        <v>9895191</v>
      </c>
      <c r="W1216" s="3" t="s">
        <v>47</v>
      </c>
      <c r="X1216" s="3" t="s">
        <v>48</v>
      </c>
      <c r="Y1216" s="3" t="s">
        <v>49</v>
      </c>
      <c r="Z1216" s="3" t="s">
        <v>50</v>
      </c>
      <c r="AA1216" s="3" t="s">
        <v>51</v>
      </c>
      <c r="AB1216" s="3" t="s">
        <v>52</v>
      </c>
      <c r="AC1216" s="3" t="s">
        <v>291</v>
      </c>
    </row>
    <row r="1217" spans="1:29" x14ac:dyDescent="0.25">
      <c r="A1217" t="str">
        <f>VLOOKUP(AC1217,'CORRELAÇÃO UNIDADES'!A:B,2,0)</f>
        <v>PROINFRA</v>
      </c>
      <c r="B1217">
        <f t="shared" si="18"/>
        <v>4</v>
      </c>
      <c r="C1217" s="2">
        <v>660607719</v>
      </c>
      <c r="D1217" s="2">
        <v>109978</v>
      </c>
      <c r="E1217" s="3" t="s">
        <v>39</v>
      </c>
      <c r="F1217" s="4">
        <v>43943.363340000004</v>
      </c>
      <c r="G1217" s="3" t="s">
        <v>130</v>
      </c>
      <c r="H1217" s="3" t="s">
        <v>41</v>
      </c>
      <c r="I1217" s="3" t="s">
        <v>131</v>
      </c>
      <c r="J1217" s="3" t="s">
        <v>43</v>
      </c>
      <c r="K1217" s="2">
        <v>2012</v>
      </c>
      <c r="L1217" s="2">
        <v>395326</v>
      </c>
      <c r="M1217" s="3" t="s">
        <v>463</v>
      </c>
      <c r="N1217" s="3" t="s">
        <v>45</v>
      </c>
      <c r="O1217" s="3" t="s">
        <v>84</v>
      </c>
      <c r="P1217" s="5">
        <v>3</v>
      </c>
      <c r="Q1217" s="6">
        <v>4.1900000000000004</v>
      </c>
      <c r="R1217" s="2">
        <v>111905</v>
      </c>
      <c r="S1217" s="2">
        <v>10</v>
      </c>
      <c r="T1217" s="7">
        <v>3.33</v>
      </c>
      <c r="U1217" s="8">
        <v>12.56</v>
      </c>
      <c r="V1217" s="2">
        <v>11396534</v>
      </c>
      <c r="W1217" s="3" t="s">
        <v>72</v>
      </c>
      <c r="X1217" s="3" t="s">
        <v>48</v>
      </c>
      <c r="Y1217" s="3" t="s">
        <v>73</v>
      </c>
      <c r="Z1217" s="3" t="s">
        <v>74</v>
      </c>
      <c r="AA1217" s="3" t="s">
        <v>51</v>
      </c>
      <c r="AB1217" s="3" t="s">
        <v>52</v>
      </c>
      <c r="AC1217" s="3" t="s">
        <v>75</v>
      </c>
    </row>
    <row r="1218" spans="1:29" x14ac:dyDescent="0.25">
      <c r="A1218" t="str">
        <f>VLOOKUP(AC1218,'CORRELAÇÃO UNIDADES'!A:B,2,0)</f>
        <v>PROINFRA</v>
      </c>
      <c r="B1218">
        <f t="shared" si="18"/>
        <v>4</v>
      </c>
      <c r="C1218" s="2">
        <v>660608015</v>
      </c>
      <c r="D1218" s="2">
        <v>109978</v>
      </c>
      <c r="E1218" s="3" t="s">
        <v>39</v>
      </c>
      <c r="F1218" s="4">
        <v>43943.363819791666</v>
      </c>
      <c r="G1218" s="3" t="s">
        <v>146</v>
      </c>
      <c r="H1218" s="3" t="s">
        <v>41</v>
      </c>
      <c r="I1218" s="3" t="s">
        <v>131</v>
      </c>
      <c r="J1218" s="3" t="s">
        <v>43</v>
      </c>
      <c r="K1218" s="2">
        <v>2016</v>
      </c>
      <c r="L1218" s="2">
        <v>395326</v>
      </c>
      <c r="M1218" s="3" t="s">
        <v>463</v>
      </c>
      <c r="N1218" s="3" t="s">
        <v>45</v>
      </c>
      <c r="O1218" s="3" t="s">
        <v>84</v>
      </c>
      <c r="P1218" s="5">
        <v>3</v>
      </c>
      <c r="Q1218" s="6">
        <v>4.1900000000000004</v>
      </c>
      <c r="R1218" s="2">
        <v>111905</v>
      </c>
      <c r="S1218" s="2">
        <v>10</v>
      </c>
      <c r="T1218" s="7">
        <v>3.33</v>
      </c>
      <c r="U1218" s="8">
        <v>12.56</v>
      </c>
      <c r="V1218" s="2">
        <v>11396534</v>
      </c>
      <c r="W1218" s="3" t="s">
        <v>72</v>
      </c>
      <c r="X1218" s="3" t="s">
        <v>48</v>
      </c>
      <c r="Y1218" s="3" t="s">
        <v>73</v>
      </c>
      <c r="Z1218" s="3" t="s">
        <v>74</v>
      </c>
      <c r="AA1218" s="3" t="s">
        <v>51</v>
      </c>
      <c r="AB1218" s="3" t="s">
        <v>52</v>
      </c>
      <c r="AC1218" s="3" t="s">
        <v>75</v>
      </c>
    </row>
    <row r="1219" spans="1:29" x14ac:dyDescent="0.25">
      <c r="A1219" t="str">
        <f>VLOOKUP(AC1219,'CORRELAÇÃO UNIDADES'!A:B,2,0)</f>
        <v>PROINFRA</v>
      </c>
      <c r="B1219">
        <f t="shared" ref="B1219:B1282" si="19">MONTH(F1219)</f>
        <v>4</v>
      </c>
      <c r="C1219" s="2">
        <v>660608299</v>
      </c>
      <c r="D1219" s="2">
        <v>109978</v>
      </c>
      <c r="E1219" s="3" t="s">
        <v>39</v>
      </c>
      <c r="F1219" s="4">
        <v>43943.364822060183</v>
      </c>
      <c r="G1219" s="3" t="s">
        <v>140</v>
      </c>
      <c r="H1219" s="3" t="s">
        <v>41</v>
      </c>
      <c r="I1219" s="3" t="s">
        <v>131</v>
      </c>
      <c r="J1219" s="3" t="s">
        <v>43</v>
      </c>
      <c r="K1219" s="2">
        <v>2012</v>
      </c>
      <c r="L1219" s="2">
        <v>395326</v>
      </c>
      <c r="M1219" s="3" t="s">
        <v>463</v>
      </c>
      <c r="N1219" s="3" t="s">
        <v>45</v>
      </c>
      <c r="O1219" s="3" t="s">
        <v>84</v>
      </c>
      <c r="P1219" s="5">
        <v>3</v>
      </c>
      <c r="Q1219" s="6">
        <v>4.1900000000000004</v>
      </c>
      <c r="R1219" s="2">
        <v>111905</v>
      </c>
      <c r="S1219" s="2">
        <v>10</v>
      </c>
      <c r="T1219" s="7">
        <v>3.33</v>
      </c>
      <c r="U1219" s="8">
        <v>12.56</v>
      </c>
      <c r="V1219" s="2">
        <v>11396534</v>
      </c>
      <c r="W1219" s="3" t="s">
        <v>72</v>
      </c>
      <c r="X1219" s="3" t="s">
        <v>48</v>
      </c>
      <c r="Y1219" s="3" t="s">
        <v>73</v>
      </c>
      <c r="Z1219" s="3" t="s">
        <v>74</v>
      </c>
      <c r="AA1219" s="3" t="s">
        <v>51</v>
      </c>
      <c r="AB1219" s="3" t="s">
        <v>52</v>
      </c>
      <c r="AC1219" s="3" t="s">
        <v>75</v>
      </c>
    </row>
    <row r="1220" spans="1:29" x14ac:dyDescent="0.25">
      <c r="A1220" t="str">
        <f>VLOOKUP(AC1220,'CORRELAÇÃO UNIDADES'!A:B,2,0)</f>
        <v>PROINFRA</v>
      </c>
      <c r="B1220">
        <f t="shared" si="19"/>
        <v>4</v>
      </c>
      <c r="C1220" s="2">
        <v>660608442</v>
      </c>
      <c r="D1220" s="2">
        <v>109978</v>
      </c>
      <c r="E1220" s="3" t="s">
        <v>39</v>
      </c>
      <c r="F1220" s="4">
        <v>43943.365285601853</v>
      </c>
      <c r="G1220" s="3" t="s">
        <v>142</v>
      </c>
      <c r="H1220" s="3" t="s">
        <v>41</v>
      </c>
      <c r="I1220" s="3" t="s">
        <v>136</v>
      </c>
      <c r="J1220" s="3" t="s">
        <v>43</v>
      </c>
      <c r="K1220" s="2">
        <v>2011</v>
      </c>
      <c r="L1220" s="2">
        <v>395326</v>
      </c>
      <c r="M1220" s="3" t="s">
        <v>463</v>
      </c>
      <c r="N1220" s="3" t="s">
        <v>45</v>
      </c>
      <c r="O1220" s="3" t="s">
        <v>84</v>
      </c>
      <c r="P1220" s="5">
        <v>3</v>
      </c>
      <c r="Q1220" s="6">
        <v>4.1900000000000004</v>
      </c>
      <c r="R1220" s="2">
        <v>111905</v>
      </c>
      <c r="S1220" s="2">
        <v>10</v>
      </c>
      <c r="T1220" s="7">
        <v>3.33</v>
      </c>
      <c r="U1220" s="8">
        <v>12.56</v>
      </c>
      <c r="V1220" s="2">
        <v>11396534</v>
      </c>
      <c r="W1220" s="3" t="s">
        <v>72</v>
      </c>
      <c r="X1220" s="3" t="s">
        <v>48</v>
      </c>
      <c r="Y1220" s="3" t="s">
        <v>73</v>
      </c>
      <c r="Z1220" s="3" t="s">
        <v>74</v>
      </c>
      <c r="AA1220" s="3" t="s">
        <v>51</v>
      </c>
      <c r="AB1220" s="3" t="s">
        <v>52</v>
      </c>
      <c r="AC1220" s="3" t="s">
        <v>75</v>
      </c>
    </row>
    <row r="1221" spans="1:29" x14ac:dyDescent="0.25">
      <c r="A1221" t="str">
        <f>VLOOKUP(AC1221,'CORRELAÇÃO UNIDADES'!A:B,2,0)</f>
        <v>PROINFRA</v>
      </c>
      <c r="B1221">
        <f t="shared" si="19"/>
        <v>4</v>
      </c>
      <c r="C1221" s="2">
        <v>660608615</v>
      </c>
      <c r="D1221" s="2">
        <v>109978</v>
      </c>
      <c r="E1221" s="3" t="s">
        <v>39</v>
      </c>
      <c r="F1221" s="4">
        <v>43943.36591847222</v>
      </c>
      <c r="G1221" s="3" t="s">
        <v>150</v>
      </c>
      <c r="H1221" s="3" t="s">
        <v>41</v>
      </c>
      <c r="I1221" s="3" t="s">
        <v>131</v>
      </c>
      <c r="J1221" s="3" t="s">
        <v>43</v>
      </c>
      <c r="K1221" s="2">
        <v>2016</v>
      </c>
      <c r="L1221" s="2">
        <v>395326</v>
      </c>
      <c r="M1221" s="3" t="s">
        <v>463</v>
      </c>
      <c r="N1221" s="3" t="s">
        <v>45</v>
      </c>
      <c r="O1221" s="3" t="s">
        <v>84</v>
      </c>
      <c r="P1221" s="5">
        <v>3</v>
      </c>
      <c r="Q1221" s="6">
        <v>4.1900000000000004</v>
      </c>
      <c r="R1221" s="2">
        <v>111905</v>
      </c>
      <c r="S1221" s="2">
        <v>10</v>
      </c>
      <c r="T1221" s="7">
        <v>3.33</v>
      </c>
      <c r="U1221" s="8">
        <v>12.56</v>
      </c>
      <c r="V1221" s="2">
        <v>11396534</v>
      </c>
      <c r="W1221" s="3" t="s">
        <v>72</v>
      </c>
      <c r="X1221" s="3" t="s">
        <v>48</v>
      </c>
      <c r="Y1221" s="3" t="s">
        <v>73</v>
      </c>
      <c r="Z1221" s="3" t="s">
        <v>74</v>
      </c>
      <c r="AA1221" s="3" t="s">
        <v>51</v>
      </c>
      <c r="AB1221" s="3" t="s">
        <v>52</v>
      </c>
      <c r="AC1221" s="3" t="s">
        <v>75</v>
      </c>
    </row>
    <row r="1222" spans="1:29" x14ac:dyDescent="0.25">
      <c r="A1222" t="str">
        <f>VLOOKUP(AC1222,'CORRELAÇÃO UNIDADES'!A:B,2,0)</f>
        <v>PROINFRA</v>
      </c>
      <c r="B1222">
        <f t="shared" si="19"/>
        <v>4</v>
      </c>
      <c r="C1222" s="2">
        <v>660608751</v>
      </c>
      <c r="D1222" s="2">
        <v>109978</v>
      </c>
      <c r="E1222" s="3" t="s">
        <v>39</v>
      </c>
      <c r="F1222" s="4">
        <v>43943.366451921298</v>
      </c>
      <c r="G1222" s="3" t="s">
        <v>148</v>
      </c>
      <c r="H1222" s="3" t="s">
        <v>41</v>
      </c>
      <c r="I1222" s="3" t="s">
        <v>131</v>
      </c>
      <c r="J1222" s="3" t="s">
        <v>43</v>
      </c>
      <c r="K1222" s="2">
        <v>2012</v>
      </c>
      <c r="L1222" s="2">
        <v>395326</v>
      </c>
      <c r="M1222" s="3" t="s">
        <v>463</v>
      </c>
      <c r="N1222" s="3" t="s">
        <v>45</v>
      </c>
      <c r="O1222" s="3" t="s">
        <v>84</v>
      </c>
      <c r="P1222" s="5">
        <v>3</v>
      </c>
      <c r="Q1222" s="6">
        <v>4.1900000000000004</v>
      </c>
      <c r="R1222" s="2">
        <v>111905</v>
      </c>
      <c r="S1222" s="2">
        <v>10</v>
      </c>
      <c r="T1222" s="7">
        <v>3.33</v>
      </c>
      <c r="U1222" s="8">
        <v>12.56</v>
      </c>
      <c r="V1222" s="2">
        <v>11396534</v>
      </c>
      <c r="W1222" s="3" t="s">
        <v>72</v>
      </c>
      <c r="X1222" s="3" t="s">
        <v>48</v>
      </c>
      <c r="Y1222" s="3" t="s">
        <v>73</v>
      </c>
      <c r="Z1222" s="3" t="s">
        <v>74</v>
      </c>
      <c r="AA1222" s="3" t="s">
        <v>51</v>
      </c>
      <c r="AB1222" s="3" t="s">
        <v>52</v>
      </c>
      <c r="AC1222" s="3" t="s">
        <v>75</v>
      </c>
    </row>
    <row r="1223" spans="1:29" x14ac:dyDescent="0.25">
      <c r="A1223" t="str">
        <f>VLOOKUP(AC1223,'CORRELAÇÃO UNIDADES'!A:B,2,0)</f>
        <v>PROINFRA</v>
      </c>
      <c r="B1223">
        <f t="shared" si="19"/>
        <v>4</v>
      </c>
      <c r="C1223" s="2">
        <v>660610780</v>
      </c>
      <c r="D1223" s="2">
        <v>109978</v>
      </c>
      <c r="E1223" s="3" t="s">
        <v>39</v>
      </c>
      <c r="F1223" s="4">
        <v>43943.367379664349</v>
      </c>
      <c r="G1223" s="3" t="s">
        <v>138</v>
      </c>
      <c r="H1223" s="3" t="s">
        <v>41</v>
      </c>
      <c r="I1223" s="3" t="s">
        <v>131</v>
      </c>
      <c r="J1223" s="3" t="s">
        <v>43</v>
      </c>
      <c r="K1223" s="2">
        <v>2016</v>
      </c>
      <c r="L1223" s="2">
        <v>395326</v>
      </c>
      <c r="M1223" s="3" t="s">
        <v>463</v>
      </c>
      <c r="N1223" s="3" t="s">
        <v>45</v>
      </c>
      <c r="O1223" s="3" t="s">
        <v>84</v>
      </c>
      <c r="P1223" s="5">
        <v>3</v>
      </c>
      <c r="Q1223" s="6">
        <v>4.1900000000000004</v>
      </c>
      <c r="R1223" s="2">
        <v>111905</v>
      </c>
      <c r="S1223" s="2">
        <v>10</v>
      </c>
      <c r="T1223" s="7">
        <v>3.33</v>
      </c>
      <c r="U1223" s="8">
        <v>12.56</v>
      </c>
      <c r="V1223" s="2">
        <v>11396534</v>
      </c>
      <c r="W1223" s="3" t="s">
        <v>72</v>
      </c>
      <c r="X1223" s="3" t="s">
        <v>48</v>
      </c>
      <c r="Y1223" s="3" t="s">
        <v>73</v>
      </c>
      <c r="Z1223" s="3" t="s">
        <v>74</v>
      </c>
      <c r="AA1223" s="3" t="s">
        <v>51</v>
      </c>
      <c r="AB1223" s="3" t="s">
        <v>52</v>
      </c>
      <c r="AC1223" s="3" t="s">
        <v>75</v>
      </c>
    </row>
    <row r="1224" spans="1:29" x14ac:dyDescent="0.25">
      <c r="A1224" t="str">
        <f>VLOOKUP(AC1224,'CORRELAÇÃO UNIDADES'!A:B,2,0)</f>
        <v>PROINFRA</v>
      </c>
      <c r="B1224">
        <f t="shared" si="19"/>
        <v>4</v>
      </c>
      <c r="C1224" s="2">
        <v>660610915</v>
      </c>
      <c r="D1224" s="2">
        <v>109978</v>
      </c>
      <c r="E1224" s="3" t="s">
        <v>39</v>
      </c>
      <c r="F1224" s="4">
        <v>43943.367914351853</v>
      </c>
      <c r="G1224" s="3" t="s">
        <v>144</v>
      </c>
      <c r="H1224" s="3" t="s">
        <v>41</v>
      </c>
      <c r="I1224" s="3" t="s">
        <v>136</v>
      </c>
      <c r="J1224" s="3" t="s">
        <v>43</v>
      </c>
      <c r="K1224" s="2">
        <v>2011</v>
      </c>
      <c r="L1224" s="2">
        <v>395326</v>
      </c>
      <c r="M1224" s="3" t="s">
        <v>463</v>
      </c>
      <c r="N1224" s="3" t="s">
        <v>45</v>
      </c>
      <c r="O1224" s="3" t="s">
        <v>84</v>
      </c>
      <c r="P1224" s="5">
        <v>3</v>
      </c>
      <c r="Q1224" s="6">
        <v>4.1900000000000004</v>
      </c>
      <c r="R1224" s="2">
        <v>111905</v>
      </c>
      <c r="S1224" s="2">
        <v>10</v>
      </c>
      <c r="T1224" s="7">
        <v>3.33</v>
      </c>
      <c r="U1224" s="8">
        <v>12.56</v>
      </c>
      <c r="V1224" s="2">
        <v>11396534</v>
      </c>
      <c r="W1224" s="3" t="s">
        <v>72</v>
      </c>
      <c r="X1224" s="3" t="s">
        <v>48</v>
      </c>
      <c r="Y1224" s="3" t="s">
        <v>73</v>
      </c>
      <c r="Z1224" s="3" t="s">
        <v>74</v>
      </c>
      <c r="AA1224" s="3" t="s">
        <v>51</v>
      </c>
      <c r="AB1224" s="3" t="s">
        <v>52</v>
      </c>
      <c r="AC1224" s="3" t="s">
        <v>75</v>
      </c>
    </row>
    <row r="1225" spans="1:29" x14ac:dyDescent="0.25">
      <c r="A1225" t="str">
        <f>VLOOKUP(AC1225,'CORRELAÇÃO UNIDADES'!A:B,2,0)</f>
        <v>PROINFRA</v>
      </c>
      <c r="B1225">
        <f t="shared" si="19"/>
        <v>4</v>
      </c>
      <c r="C1225" s="2">
        <v>660611137</v>
      </c>
      <c r="D1225" s="2">
        <v>109978</v>
      </c>
      <c r="E1225" s="3" t="s">
        <v>39</v>
      </c>
      <c r="F1225" s="4">
        <v>43943.368704895831</v>
      </c>
      <c r="G1225" s="3" t="s">
        <v>152</v>
      </c>
      <c r="H1225" s="3" t="s">
        <v>41</v>
      </c>
      <c r="I1225" s="3" t="s">
        <v>131</v>
      </c>
      <c r="J1225" s="3" t="s">
        <v>43</v>
      </c>
      <c r="K1225" s="2">
        <v>2016</v>
      </c>
      <c r="L1225" s="2">
        <v>395326</v>
      </c>
      <c r="M1225" s="3" t="s">
        <v>463</v>
      </c>
      <c r="N1225" s="3" t="s">
        <v>45</v>
      </c>
      <c r="O1225" s="3" t="s">
        <v>84</v>
      </c>
      <c r="P1225" s="5">
        <v>3</v>
      </c>
      <c r="Q1225" s="6">
        <v>4.1900000000000004</v>
      </c>
      <c r="R1225" s="2">
        <v>111905</v>
      </c>
      <c r="S1225" s="2">
        <v>10</v>
      </c>
      <c r="T1225" s="7">
        <v>3.33</v>
      </c>
      <c r="U1225" s="8">
        <v>12.56</v>
      </c>
      <c r="V1225" s="2">
        <v>11396534</v>
      </c>
      <c r="W1225" s="3" t="s">
        <v>72</v>
      </c>
      <c r="X1225" s="3" t="s">
        <v>48</v>
      </c>
      <c r="Y1225" s="3" t="s">
        <v>73</v>
      </c>
      <c r="Z1225" s="3" t="s">
        <v>74</v>
      </c>
      <c r="AA1225" s="3" t="s">
        <v>51</v>
      </c>
      <c r="AB1225" s="3" t="s">
        <v>52</v>
      </c>
      <c r="AC1225" s="3" t="s">
        <v>75</v>
      </c>
    </row>
    <row r="1226" spans="1:29" x14ac:dyDescent="0.25">
      <c r="A1226" t="str">
        <f>VLOOKUP(AC1226,'CORRELAÇÃO UNIDADES'!A:B,2,0)</f>
        <v>PROINFRA</v>
      </c>
      <c r="B1226">
        <f t="shared" si="19"/>
        <v>4</v>
      </c>
      <c r="C1226" s="2">
        <v>660611281</v>
      </c>
      <c r="D1226" s="2">
        <v>109978</v>
      </c>
      <c r="E1226" s="3" t="s">
        <v>39</v>
      </c>
      <c r="F1226" s="4">
        <v>43943.369231249999</v>
      </c>
      <c r="G1226" s="3" t="s">
        <v>135</v>
      </c>
      <c r="H1226" s="3" t="s">
        <v>41</v>
      </c>
      <c r="I1226" s="3" t="s">
        <v>136</v>
      </c>
      <c r="J1226" s="3" t="s">
        <v>43</v>
      </c>
      <c r="K1226" s="2">
        <v>2011</v>
      </c>
      <c r="L1226" s="2">
        <v>395326</v>
      </c>
      <c r="M1226" s="3" t="s">
        <v>463</v>
      </c>
      <c r="N1226" s="3" t="s">
        <v>45</v>
      </c>
      <c r="O1226" s="3" t="s">
        <v>84</v>
      </c>
      <c r="P1226" s="5">
        <v>3</v>
      </c>
      <c r="Q1226" s="6">
        <v>4.1900000000000004</v>
      </c>
      <c r="R1226" s="2">
        <v>111905</v>
      </c>
      <c r="S1226" s="2">
        <v>10</v>
      </c>
      <c r="T1226" s="7">
        <v>3.33</v>
      </c>
      <c r="U1226" s="8">
        <v>12.56</v>
      </c>
      <c r="V1226" s="2">
        <v>11396534</v>
      </c>
      <c r="W1226" s="3" t="s">
        <v>72</v>
      </c>
      <c r="X1226" s="3" t="s">
        <v>48</v>
      </c>
      <c r="Y1226" s="3" t="s">
        <v>73</v>
      </c>
      <c r="Z1226" s="3" t="s">
        <v>74</v>
      </c>
      <c r="AA1226" s="3" t="s">
        <v>51</v>
      </c>
      <c r="AB1226" s="3" t="s">
        <v>52</v>
      </c>
      <c r="AC1226" s="3" t="s">
        <v>75</v>
      </c>
    </row>
    <row r="1227" spans="1:29" x14ac:dyDescent="0.25">
      <c r="A1227" t="str">
        <f>VLOOKUP(AC1227,'CORRELAÇÃO UNIDADES'!A:B,2,0)</f>
        <v>DTCC</v>
      </c>
      <c r="B1227">
        <f t="shared" si="19"/>
        <v>4</v>
      </c>
      <c r="C1227" s="2">
        <v>660617664</v>
      </c>
      <c r="D1227" s="2">
        <v>109978</v>
      </c>
      <c r="E1227" s="3" t="s">
        <v>39</v>
      </c>
      <c r="F1227" s="4">
        <v>43943.3920999537</v>
      </c>
      <c r="G1227" s="3" t="s">
        <v>40</v>
      </c>
      <c r="H1227" s="3" t="s">
        <v>41</v>
      </c>
      <c r="I1227" s="3" t="s">
        <v>329</v>
      </c>
      <c r="J1227" s="3" t="s">
        <v>43</v>
      </c>
      <c r="K1227" s="2">
        <v>2015</v>
      </c>
      <c r="L1227" s="2">
        <v>78048246</v>
      </c>
      <c r="M1227" s="3" t="s">
        <v>458</v>
      </c>
      <c r="N1227" s="3" t="s">
        <v>45</v>
      </c>
      <c r="O1227" s="3" t="s">
        <v>84</v>
      </c>
      <c r="P1227" s="5">
        <v>35.31</v>
      </c>
      <c r="Q1227" s="6">
        <v>4.25</v>
      </c>
      <c r="R1227" s="2">
        <v>98929</v>
      </c>
      <c r="S1227" s="2">
        <v>178</v>
      </c>
      <c r="T1227" s="7">
        <v>5.04</v>
      </c>
      <c r="U1227" s="8">
        <v>150</v>
      </c>
      <c r="V1227" s="2">
        <v>9895191</v>
      </c>
      <c r="W1227" s="3" t="s">
        <v>47</v>
      </c>
      <c r="X1227" s="3" t="s">
        <v>48</v>
      </c>
      <c r="Y1227" s="3" t="s">
        <v>49</v>
      </c>
      <c r="Z1227" s="3" t="s">
        <v>50</v>
      </c>
      <c r="AA1227" s="3" t="s">
        <v>51</v>
      </c>
      <c r="AB1227" s="3" t="s">
        <v>52</v>
      </c>
      <c r="AC1227" s="3" t="s">
        <v>53</v>
      </c>
    </row>
    <row r="1228" spans="1:29" x14ac:dyDescent="0.25">
      <c r="A1228" t="str">
        <f>VLOOKUP(AC1228,'CORRELAÇÃO UNIDADES'!A:B,2,0)</f>
        <v>DTCC</v>
      </c>
      <c r="B1228">
        <f t="shared" si="19"/>
        <v>4</v>
      </c>
      <c r="C1228" s="2">
        <v>660640529</v>
      </c>
      <c r="D1228" s="2">
        <v>109978</v>
      </c>
      <c r="E1228" s="3" t="s">
        <v>39</v>
      </c>
      <c r="F1228" s="4">
        <v>43943.42169398148</v>
      </c>
      <c r="G1228" s="3" t="s">
        <v>258</v>
      </c>
      <c r="H1228" s="3" t="s">
        <v>41</v>
      </c>
      <c r="I1228" s="3" t="s">
        <v>65</v>
      </c>
      <c r="J1228" s="3" t="s">
        <v>43</v>
      </c>
      <c r="K1228" s="2">
        <v>2009</v>
      </c>
      <c r="L1228" s="2">
        <v>1824445</v>
      </c>
      <c r="M1228" s="3" t="s">
        <v>502</v>
      </c>
      <c r="N1228" s="3" t="s">
        <v>45</v>
      </c>
      <c r="O1228" s="3" t="s">
        <v>46</v>
      </c>
      <c r="P1228" s="5">
        <v>43.97</v>
      </c>
      <c r="Q1228" s="6">
        <v>3</v>
      </c>
      <c r="R1228" s="2">
        <v>116721</v>
      </c>
      <c r="S1228" s="2">
        <v>291</v>
      </c>
      <c r="T1228" s="7">
        <v>6.62</v>
      </c>
      <c r="U1228" s="8">
        <v>131.87</v>
      </c>
      <c r="V1228" s="2">
        <v>11396534</v>
      </c>
      <c r="W1228" s="3" t="s">
        <v>72</v>
      </c>
      <c r="X1228" s="3" t="s">
        <v>48</v>
      </c>
      <c r="Y1228" s="3" t="s">
        <v>73</v>
      </c>
      <c r="Z1228" s="3" t="s">
        <v>74</v>
      </c>
      <c r="AA1228" s="3" t="s">
        <v>51</v>
      </c>
      <c r="AB1228" s="3" t="s">
        <v>52</v>
      </c>
      <c r="AC1228" s="3" t="s">
        <v>53</v>
      </c>
    </row>
    <row r="1229" spans="1:29" x14ac:dyDescent="0.25">
      <c r="A1229" t="str">
        <f>VLOOKUP(AC1229,'CORRELAÇÃO UNIDADES'!A:B,2,0)</f>
        <v>DTCC</v>
      </c>
      <c r="B1229">
        <f t="shared" si="19"/>
        <v>4</v>
      </c>
      <c r="C1229" s="2">
        <v>660644669</v>
      </c>
      <c r="D1229" s="2">
        <v>109978</v>
      </c>
      <c r="E1229" s="3" t="s">
        <v>39</v>
      </c>
      <c r="F1229" s="4">
        <v>43943.442623645831</v>
      </c>
      <c r="G1229" s="3" t="s">
        <v>339</v>
      </c>
      <c r="H1229" s="3" t="s">
        <v>41</v>
      </c>
      <c r="I1229" s="3" t="s">
        <v>65</v>
      </c>
      <c r="J1229" s="3" t="s">
        <v>340</v>
      </c>
      <c r="K1229" s="2">
        <v>2009</v>
      </c>
      <c r="L1229" s="2">
        <v>2048680</v>
      </c>
      <c r="M1229" s="3" t="s">
        <v>492</v>
      </c>
      <c r="N1229" s="3" t="s">
        <v>45</v>
      </c>
      <c r="O1229" s="3" t="s">
        <v>84</v>
      </c>
      <c r="P1229" s="5">
        <v>28.24</v>
      </c>
      <c r="Q1229" s="6">
        <v>4.25</v>
      </c>
      <c r="R1229" s="2">
        <v>56712</v>
      </c>
      <c r="S1229" s="2">
        <v>142</v>
      </c>
      <c r="T1229" s="7">
        <v>5.03</v>
      </c>
      <c r="U1229" s="8">
        <v>120</v>
      </c>
      <c r="V1229" s="2">
        <v>9895191</v>
      </c>
      <c r="W1229" s="3" t="s">
        <v>47</v>
      </c>
      <c r="X1229" s="3" t="s">
        <v>48</v>
      </c>
      <c r="Y1229" s="3" t="s">
        <v>49</v>
      </c>
      <c r="Z1229" s="3" t="s">
        <v>50</v>
      </c>
      <c r="AA1229" s="3" t="s">
        <v>51</v>
      </c>
      <c r="AB1229" s="3" t="s">
        <v>52</v>
      </c>
      <c r="AC1229" s="3" t="s">
        <v>53</v>
      </c>
    </row>
    <row r="1230" spans="1:29" x14ac:dyDescent="0.25">
      <c r="A1230" t="str">
        <f>VLOOKUP(AC1230,'CORRELAÇÃO UNIDADES'!A:B,2,0)</f>
        <v>DTCC</v>
      </c>
      <c r="B1230">
        <f t="shared" si="19"/>
        <v>4</v>
      </c>
      <c r="C1230" s="2">
        <v>660652648</v>
      </c>
      <c r="D1230" s="2">
        <v>109978</v>
      </c>
      <c r="E1230" s="3" t="s">
        <v>39</v>
      </c>
      <c r="F1230" s="4">
        <v>43943.470300034722</v>
      </c>
      <c r="G1230" s="3" t="s">
        <v>371</v>
      </c>
      <c r="H1230" s="3" t="s">
        <v>41</v>
      </c>
      <c r="I1230" s="3" t="s">
        <v>168</v>
      </c>
      <c r="J1230" s="3" t="s">
        <v>372</v>
      </c>
      <c r="K1230" s="2">
        <v>2010</v>
      </c>
      <c r="L1230" s="2">
        <v>2048680</v>
      </c>
      <c r="M1230" s="3" t="s">
        <v>492</v>
      </c>
      <c r="N1230" s="3" t="s">
        <v>45</v>
      </c>
      <c r="O1230" s="3" t="s">
        <v>84</v>
      </c>
      <c r="P1230" s="5">
        <v>28.24</v>
      </c>
      <c r="Q1230" s="6">
        <v>4.25</v>
      </c>
      <c r="R1230" s="2">
        <v>275793</v>
      </c>
      <c r="S1230" s="2">
        <v>166</v>
      </c>
      <c r="T1230" s="7">
        <v>5.88</v>
      </c>
      <c r="U1230" s="8">
        <v>120</v>
      </c>
      <c r="V1230" s="2">
        <v>9895191</v>
      </c>
      <c r="W1230" s="3" t="s">
        <v>47</v>
      </c>
      <c r="X1230" s="3" t="s">
        <v>48</v>
      </c>
      <c r="Y1230" s="3" t="s">
        <v>49</v>
      </c>
      <c r="Z1230" s="3" t="s">
        <v>50</v>
      </c>
      <c r="AA1230" s="3" t="s">
        <v>51</v>
      </c>
      <c r="AB1230" s="3" t="s">
        <v>52</v>
      </c>
      <c r="AC1230" s="3" t="s">
        <v>53</v>
      </c>
    </row>
    <row r="1231" spans="1:29" x14ac:dyDescent="0.25">
      <c r="A1231" t="str">
        <f>VLOOKUP(AC1231,'CORRELAÇÃO UNIDADES'!A:B,2,0)</f>
        <v>DTCC</v>
      </c>
      <c r="B1231">
        <f t="shared" si="19"/>
        <v>4</v>
      </c>
      <c r="C1231" s="2">
        <v>660671346</v>
      </c>
      <c r="D1231" s="2">
        <v>109978</v>
      </c>
      <c r="E1231" s="3" t="s">
        <v>39</v>
      </c>
      <c r="F1231" s="4">
        <v>43943.561741122685</v>
      </c>
      <c r="G1231" s="3" t="s">
        <v>324</v>
      </c>
      <c r="H1231" s="3" t="s">
        <v>41</v>
      </c>
      <c r="I1231" s="3" t="s">
        <v>60</v>
      </c>
      <c r="J1231" s="3" t="s">
        <v>325</v>
      </c>
      <c r="K1231" s="2">
        <v>2012</v>
      </c>
      <c r="L1231" s="2">
        <v>45197865</v>
      </c>
      <c r="M1231" s="3" t="s">
        <v>189</v>
      </c>
      <c r="N1231" s="3" t="s">
        <v>45</v>
      </c>
      <c r="O1231" s="3" t="s">
        <v>61</v>
      </c>
      <c r="P1231" s="5">
        <v>428.7</v>
      </c>
      <c r="Q1231" s="6">
        <v>3.5</v>
      </c>
      <c r="R1231" s="2">
        <v>87343</v>
      </c>
      <c r="S1231" s="2">
        <v>815</v>
      </c>
      <c r="T1231" s="7">
        <v>1.9</v>
      </c>
      <c r="U1231" s="8">
        <v>1500.02</v>
      </c>
      <c r="V1231" s="2">
        <v>9895191</v>
      </c>
      <c r="W1231" s="3" t="s">
        <v>47</v>
      </c>
      <c r="X1231" s="3" t="s">
        <v>48</v>
      </c>
      <c r="Y1231" s="3" t="s">
        <v>49</v>
      </c>
      <c r="Z1231" s="3" t="s">
        <v>50</v>
      </c>
      <c r="AA1231" s="3" t="s">
        <v>51</v>
      </c>
      <c r="AB1231" s="3" t="s">
        <v>52</v>
      </c>
      <c r="AC1231" s="3" t="s">
        <v>53</v>
      </c>
    </row>
    <row r="1232" spans="1:29" x14ac:dyDescent="0.25">
      <c r="A1232" t="str">
        <f>VLOOKUP(AC1232,'CORRELAÇÃO UNIDADES'!A:B,2,0)</f>
        <v>DTCC</v>
      </c>
      <c r="B1232">
        <f t="shared" si="19"/>
        <v>4</v>
      </c>
      <c r="C1232" s="2">
        <v>660778101</v>
      </c>
      <c r="D1232" s="2">
        <v>109978</v>
      </c>
      <c r="E1232" s="3" t="s">
        <v>39</v>
      </c>
      <c r="F1232" s="4">
        <v>43944.361214814817</v>
      </c>
      <c r="G1232" s="3" t="s">
        <v>171</v>
      </c>
      <c r="H1232" s="3" t="s">
        <v>41</v>
      </c>
      <c r="I1232" s="3" t="s">
        <v>172</v>
      </c>
      <c r="J1232" s="3" t="s">
        <v>173</v>
      </c>
      <c r="K1232" s="2">
        <v>1976</v>
      </c>
      <c r="L1232" s="2">
        <v>68775056</v>
      </c>
      <c r="M1232" s="3" t="s">
        <v>174</v>
      </c>
      <c r="N1232" s="3" t="s">
        <v>45</v>
      </c>
      <c r="O1232" s="3" t="s">
        <v>61</v>
      </c>
      <c r="P1232" s="5">
        <v>102.6</v>
      </c>
      <c r="Q1232" s="6">
        <v>3.5</v>
      </c>
      <c r="R1232" s="2">
        <v>58580</v>
      </c>
      <c r="S1232" s="2">
        <v>133</v>
      </c>
      <c r="T1232" s="7">
        <v>1.3</v>
      </c>
      <c r="U1232" s="8">
        <v>359</v>
      </c>
      <c r="V1232" s="2">
        <v>9895191</v>
      </c>
      <c r="W1232" s="3" t="s">
        <v>47</v>
      </c>
      <c r="X1232" s="3" t="s">
        <v>48</v>
      </c>
      <c r="Y1232" s="3" t="s">
        <v>49</v>
      </c>
      <c r="Z1232" s="3" t="s">
        <v>50</v>
      </c>
      <c r="AA1232" s="3" t="s">
        <v>51</v>
      </c>
      <c r="AB1232" s="3" t="s">
        <v>52</v>
      </c>
      <c r="AC1232" s="3" t="s">
        <v>53</v>
      </c>
    </row>
    <row r="1233" spans="1:29" x14ac:dyDescent="0.25">
      <c r="A1233" t="str">
        <f>VLOOKUP(AC1233,'CORRELAÇÃO UNIDADES'!A:B,2,0)</f>
        <v>PROINFRA</v>
      </c>
      <c r="B1233">
        <f t="shared" si="19"/>
        <v>4</v>
      </c>
      <c r="C1233" s="2">
        <v>660792000</v>
      </c>
      <c r="D1233" s="2">
        <v>109978</v>
      </c>
      <c r="E1233" s="3" t="s">
        <v>39</v>
      </c>
      <c r="F1233" s="4">
        <v>43944.415757175928</v>
      </c>
      <c r="G1233" s="3" t="s">
        <v>152</v>
      </c>
      <c r="H1233" s="3" t="s">
        <v>41</v>
      </c>
      <c r="I1233" s="3" t="s">
        <v>131</v>
      </c>
      <c r="J1233" s="3" t="s">
        <v>43</v>
      </c>
      <c r="K1233" s="2">
        <v>2016</v>
      </c>
      <c r="L1233" s="2">
        <v>395326</v>
      </c>
      <c r="M1233" s="3" t="s">
        <v>463</v>
      </c>
      <c r="N1233" s="3" t="s">
        <v>45</v>
      </c>
      <c r="O1233" s="3" t="s">
        <v>84</v>
      </c>
      <c r="P1233" s="5">
        <v>3</v>
      </c>
      <c r="Q1233" s="6">
        <v>4.1900000000000004</v>
      </c>
      <c r="R1233" s="2">
        <v>111955</v>
      </c>
      <c r="S1233" s="2">
        <v>50</v>
      </c>
      <c r="T1233" s="7">
        <v>16.670000000000002</v>
      </c>
      <c r="U1233" s="8">
        <v>12.56</v>
      </c>
      <c r="V1233" s="2">
        <v>11396534</v>
      </c>
      <c r="W1233" s="3" t="s">
        <v>72</v>
      </c>
      <c r="X1233" s="3" t="s">
        <v>48</v>
      </c>
      <c r="Y1233" s="3" t="s">
        <v>73</v>
      </c>
      <c r="Z1233" s="3" t="s">
        <v>74</v>
      </c>
      <c r="AA1233" s="3" t="s">
        <v>51</v>
      </c>
      <c r="AB1233" s="3" t="s">
        <v>52</v>
      </c>
      <c r="AC1233" s="3" t="s">
        <v>75</v>
      </c>
    </row>
    <row r="1234" spans="1:29" x14ac:dyDescent="0.25">
      <c r="A1234" t="str">
        <f>VLOOKUP(AC1234,'CORRELAÇÃO UNIDADES'!A:B,2,0)</f>
        <v>PROINFRA</v>
      </c>
      <c r="B1234">
        <f t="shared" si="19"/>
        <v>4</v>
      </c>
      <c r="C1234" s="2">
        <v>660792112</v>
      </c>
      <c r="D1234" s="2">
        <v>109978</v>
      </c>
      <c r="E1234" s="3" t="s">
        <v>39</v>
      </c>
      <c r="F1234" s="4">
        <v>43944.4163772338</v>
      </c>
      <c r="G1234" s="3" t="s">
        <v>144</v>
      </c>
      <c r="H1234" s="3" t="s">
        <v>41</v>
      </c>
      <c r="I1234" s="3" t="s">
        <v>136</v>
      </c>
      <c r="J1234" s="3" t="s">
        <v>43</v>
      </c>
      <c r="K1234" s="2">
        <v>2011</v>
      </c>
      <c r="L1234" s="2">
        <v>395326</v>
      </c>
      <c r="M1234" s="3" t="s">
        <v>463</v>
      </c>
      <c r="N1234" s="3" t="s">
        <v>45</v>
      </c>
      <c r="O1234" s="3" t="s">
        <v>84</v>
      </c>
      <c r="P1234" s="5">
        <v>3</v>
      </c>
      <c r="Q1234" s="6">
        <v>4.1900000000000004</v>
      </c>
      <c r="R1234" s="2">
        <v>111955</v>
      </c>
      <c r="S1234" s="2">
        <v>50</v>
      </c>
      <c r="T1234" s="7">
        <v>16.670000000000002</v>
      </c>
      <c r="U1234" s="8">
        <v>12.56</v>
      </c>
      <c r="V1234" s="2">
        <v>11396534</v>
      </c>
      <c r="W1234" s="3" t="s">
        <v>72</v>
      </c>
      <c r="X1234" s="3" t="s">
        <v>48</v>
      </c>
      <c r="Y1234" s="3" t="s">
        <v>73</v>
      </c>
      <c r="Z1234" s="3" t="s">
        <v>74</v>
      </c>
      <c r="AA1234" s="3" t="s">
        <v>51</v>
      </c>
      <c r="AB1234" s="3" t="s">
        <v>52</v>
      </c>
      <c r="AC1234" s="3" t="s">
        <v>75</v>
      </c>
    </row>
    <row r="1235" spans="1:29" x14ac:dyDescent="0.25">
      <c r="A1235" t="str">
        <f>VLOOKUP(AC1235,'CORRELAÇÃO UNIDADES'!A:B,2,0)</f>
        <v>PROINFRA</v>
      </c>
      <c r="B1235">
        <f t="shared" si="19"/>
        <v>4</v>
      </c>
      <c r="C1235" s="2">
        <v>660792194</v>
      </c>
      <c r="D1235" s="2">
        <v>109978</v>
      </c>
      <c r="E1235" s="3" t="s">
        <v>39</v>
      </c>
      <c r="F1235" s="4">
        <v>43944.416877314812</v>
      </c>
      <c r="G1235" s="3" t="s">
        <v>138</v>
      </c>
      <c r="H1235" s="3" t="s">
        <v>41</v>
      </c>
      <c r="I1235" s="3" t="s">
        <v>131</v>
      </c>
      <c r="J1235" s="3" t="s">
        <v>43</v>
      </c>
      <c r="K1235" s="2">
        <v>2016</v>
      </c>
      <c r="L1235" s="2">
        <v>395326</v>
      </c>
      <c r="M1235" s="3" t="s">
        <v>463</v>
      </c>
      <c r="N1235" s="3" t="s">
        <v>45</v>
      </c>
      <c r="O1235" s="3" t="s">
        <v>84</v>
      </c>
      <c r="P1235" s="5">
        <v>3</v>
      </c>
      <c r="Q1235" s="6">
        <v>4.1900000000000004</v>
      </c>
      <c r="R1235" s="2">
        <v>111955</v>
      </c>
      <c r="S1235" s="2">
        <v>50</v>
      </c>
      <c r="T1235" s="7">
        <v>16.670000000000002</v>
      </c>
      <c r="U1235" s="8">
        <v>12.56</v>
      </c>
      <c r="V1235" s="2">
        <v>11396534</v>
      </c>
      <c r="W1235" s="3" t="s">
        <v>72</v>
      </c>
      <c r="X1235" s="3" t="s">
        <v>48</v>
      </c>
      <c r="Y1235" s="3" t="s">
        <v>73</v>
      </c>
      <c r="Z1235" s="3" t="s">
        <v>74</v>
      </c>
      <c r="AA1235" s="3" t="s">
        <v>51</v>
      </c>
      <c r="AB1235" s="3" t="s">
        <v>52</v>
      </c>
      <c r="AC1235" s="3" t="s">
        <v>75</v>
      </c>
    </row>
    <row r="1236" spans="1:29" x14ac:dyDescent="0.25">
      <c r="A1236" t="str">
        <f>VLOOKUP(AC1236,'CORRELAÇÃO UNIDADES'!A:B,2,0)</f>
        <v>PROINFRA</v>
      </c>
      <c r="B1236">
        <f t="shared" si="19"/>
        <v>4</v>
      </c>
      <c r="C1236" s="2">
        <v>660792289</v>
      </c>
      <c r="D1236" s="2">
        <v>109978</v>
      </c>
      <c r="E1236" s="3" t="s">
        <v>39</v>
      </c>
      <c r="F1236" s="4">
        <v>43944.417429583336</v>
      </c>
      <c r="G1236" s="3" t="s">
        <v>148</v>
      </c>
      <c r="H1236" s="3" t="s">
        <v>41</v>
      </c>
      <c r="I1236" s="3" t="s">
        <v>131</v>
      </c>
      <c r="J1236" s="3" t="s">
        <v>43</v>
      </c>
      <c r="K1236" s="2">
        <v>2012</v>
      </c>
      <c r="L1236" s="2">
        <v>395326</v>
      </c>
      <c r="M1236" s="3" t="s">
        <v>463</v>
      </c>
      <c r="N1236" s="3" t="s">
        <v>45</v>
      </c>
      <c r="O1236" s="3" t="s">
        <v>84</v>
      </c>
      <c r="P1236" s="5">
        <v>3</v>
      </c>
      <c r="Q1236" s="6">
        <v>4.1900000000000004</v>
      </c>
      <c r="R1236" s="2">
        <v>111955</v>
      </c>
      <c r="S1236" s="2">
        <v>50</v>
      </c>
      <c r="T1236" s="7">
        <v>16.670000000000002</v>
      </c>
      <c r="U1236" s="8">
        <v>12.56</v>
      </c>
      <c r="V1236" s="2">
        <v>11396534</v>
      </c>
      <c r="W1236" s="3" t="s">
        <v>72</v>
      </c>
      <c r="X1236" s="3" t="s">
        <v>48</v>
      </c>
      <c r="Y1236" s="3" t="s">
        <v>73</v>
      </c>
      <c r="Z1236" s="3" t="s">
        <v>74</v>
      </c>
      <c r="AA1236" s="3" t="s">
        <v>51</v>
      </c>
      <c r="AB1236" s="3" t="s">
        <v>52</v>
      </c>
      <c r="AC1236" s="3" t="s">
        <v>75</v>
      </c>
    </row>
    <row r="1237" spans="1:29" x14ac:dyDescent="0.25">
      <c r="A1237" t="str">
        <f>VLOOKUP(AC1237,'CORRELAÇÃO UNIDADES'!A:B,2,0)</f>
        <v>PROINFRA</v>
      </c>
      <c r="B1237">
        <f t="shared" si="19"/>
        <v>4</v>
      </c>
      <c r="C1237" s="2">
        <v>660792379</v>
      </c>
      <c r="D1237" s="2">
        <v>109978</v>
      </c>
      <c r="E1237" s="3" t="s">
        <v>39</v>
      </c>
      <c r="F1237" s="4">
        <v>43944.417933564815</v>
      </c>
      <c r="G1237" s="3" t="s">
        <v>150</v>
      </c>
      <c r="H1237" s="3" t="s">
        <v>41</v>
      </c>
      <c r="I1237" s="3" t="s">
        <v>131</v>
      </c>
      <c r="J1237" s="3" t="s">
        <v>43</v>
      </c>
      <c r="K1237" s="2">
        <v>2016</v>
      </c>
      <c r="L1237" s="2">
        <v>395326</v>
      </c>
      <c r="M1237" s="3" t="s">
        <v>463</v>
      </c>
      <c r="N1237" s="3" t="s">
        <v>45</v>
      </c>
      <c r="O1237" s="3" t="s">
        <v>84</v>
      </c>
      <c r="P1237" s="5">
        <v>3</v>
      </c>
      <c r="Q1237" s="6">
        <v>4.1900000000000004</v>
      </c>
      <c r="R1237" s="2">
        <v>111955</v>
      </c>
      <c r="S1237" s="2">
        <v>50</v>
      </c>
      <c r="T1237" s="7">
        <v>16.670000000000002</v>
      </c>
      <c r="U1237" s="8">
        <v>12.56</v>
      </c>
      <c r="V1237" s="2">
        <v>11396534</v>
      </c>
      <c r="W1237" s="3" t="s">
        <v>72</v>
      </c>
      <c r="X1237" s="3" t="s">
        <v>48</v>
      </c>
      <c r="Y1237" s="3" t="s">
        <v>73</v>
      </c>
      <c r="Z1237" s="3" t="s">
        <v>74</v>
      </c>
      <c r="AA1237" s="3" t="s">
        <v>51</v>
      </c>
      <c r="AB1237" s="3" t="s">
        <v>52</v>
      </c>
      <c r="AC1237" s="3" t="s">
        <v>75</v>
      </c>
    </row>
    <row r="1238" spans="1:29" x14ac:dyDescent="0.25">
      <c r="A1238" t="str">
        <f>VLOOKUP(AC1238,'CORRELAÇÃO UNIDADES'!A:B,2,0)</f>
        <v>PROINFRA</v>
      </c>
      <c r="B1238">
        <f t="shared" si="19"/>
        <v>4</v>
      </c>
      <c r="C1238" s="2">
        <v>660792472</v>
      </c>
      <c r="D1238" s="2">
        <v>109978</v>
      </c>
      <c r="E1238" s="3" t="s">
        <v>39</v>
      </c>
      <c r="F1238" s="4">
        <v>43944.418411064813</v>
      </c>
      <c r="G1238" s="3" t="s">
        <v>142</v>
      </c>
      <c r="H1238" s="3" t="s">
        <v>41</v>
      </c>
      <c r="I1238" s="3" t="s">
        <v>136</v>
      </c>
      <c r="J1238" s="3" t="s">
        <v>43</v>
      </c>
      <c r="K1238" s="2">
        <v>2011</v>
      </c>
      <c r="L1238" s="2">
        <v>395326</v>
      </c>
      <c r="M1238" s="3" t="s">
        <v>463</v>
      </c>
      <c r="N1238" s="3" t="s">
        <v>45</v>
      </c>
      <c r="O1238" s="3" t="s">
        <v>84</v>
      </c>
      <c r="P1238" s="5">
        <v>3</v>
      </c>
      <c r="Q1238" s="6">
        <v>4.1900000000000004</v>
      </c>
      <c r="R1238" s="2">
        <v>111955</v>
      </c>
      <c r="S1238" s="2">
        <v>50</v>
      </c>
      <c r="T1238" s="7">
        <v>16.670000000000002</v>
      </c>
      <c r="U1238" s="8">
        <v>12.56</v>
      </c>
      <c r="V1238" s="2">
        <v>11396534</v>
      </c>
      <c r="W1238" s="3" t="s">
        <v>72</v>
      </c>
      <c r="X1238" s="3" t="s">
        <v>48</v>
      </c>
      <c r="Y1238" s="3" t="s">
        <v>73</v>
      </c>
      <c r="Z1238" s="3" t="s">
        <v>74</v>
      </c>
      <c r="AA1238" s="3" t="s">
        <v>51</v>
      </c>
      <c r="AB1238" s="3" t="s">
        <v>52</v>
      </c>
      <c r="AC1238" s="3" t="s">
        <v>75</v>
      </c>
    </row>
    <row r="1239" spans="1:29" x14ac:dyDescent="0.25">
      <c r="A1239" t="str">
        <f>VLOOKUP(AC1239,'CORRELAÇÃO UNIDADES'!A:B,2,0)</f>
        <v>PROINFRA</v>
      </c>
      <c r="B1239">
        <f t="shared" si="19"/>
        <v>4</v>
      </c>
      <c r="C1239" s="2">
        <v>660792571</v>
      </c>
      <c r="D1239" s="2">
        <v>109978</v>
      </c>
      <c r="E1239" s="3" t="s">
        <v>39</v>
      </c>
      <c r="F1239" s="4">
        <v>43944.41887144676</v>
      </c>
      <c r="G1239" s="3" t="s">
        <v>140</v>
      </c>
      <c r="H1239" s="3" t="s">
        <v>41</v>
      </c>
      <c r="I1239" s="3" t="s">
        <v>131</v>
      </c>
      <c r="J1239" s="3" t="s">
        <v>43</v>
      </c>
      <c r="K1239" s="2">
        <v>2012</v>
      </c>
      <c r="L1239" s="2">
        <v>395326</v>
      </c>
      <c r="M1239" s="3" t="s">
        <v>463</v>
      </c>
      <c r="N1239" s="3" t="s">
        <v>45</v>
      </c>
      <c r="O1239" s="3" t="s">
        <v>84</v>
      </c>
      <c r="P1239" s="5">
        <v>3</v>
      </c>
      <c r="Q1239" s="6">
        <v>4.1900000000000004</v>
      </c>
      <c r="R1239" s="2">
        <v>111955</v>
      </c>
      <c r="S1239" s="2">
        <v>50</v>
      </c>
      <c r="T1239" s="7">
        <v>16.670000000000002</v>
      </c>
      <c r="U1239" s="8">
        <v>12.56</v>
      </c>
      <c r="V1239" s="2">
        <v>11396534</v>
      </c>
      <c r="W1239" s="3" t="s">
        <v>72</v>
      </c>
      <c r="X1239" s="3" t="s">
        <v>48</v>
      </c>
      <c r="Y1239" s="3" t="s">
        <v>73</v>
      </c>
      <c r="Z1239" s="3" t="s">
        <v>74</v>
      </c>
      <c r="AA1239" s="3" t="s">
        <v>51</v>
      </c>
      <c r="AB1239" s="3" t="s">
        <v>52</v>
      </c>
      <c r="AC1239" s="3" t="s">
        <v>75</v>
      </c>
    </row>
    <row r="1240" spans="1:29" x14ac:dyDescent="0.25">
      <c r="A1240" t="str">
        <f>VLOOKUP(AC1240,'CORRELAÇÃO UNIDADES'!A:B,2,0)</f>
        <v>PROINFRA</v>
      </c>
      <c r="B1240">
        <f t="shared" si="19"/>
        <v>4</v>
      </c>
      <c r="C1240" s="2">
        <v>660792651</v>
      </c>
      <c r="D1240" s="2">
        <v>109978</v>
      </c>
      <c r="E1240" s="3" t="s">
        <v>39</v>
      </c>
      <c r="F1240" s="4">
        <v>43944.419362418979</v>
      </c>
      <c r="G1240" s="3" t="s">
        <v>130</v>
      </c>
      <c r="H1240" s="3" t="s">
        <v>41</v>
      </c>
      <c r="I1240" s="3" t="s">
        <v>131</v>
      </c>
      <c r="J1240" s="3" t="s">
        <v>43</v>
      </c>
      <c r="K1240" s="2">
        <v>2012</v>
      </c>
      <c r="L1240" s="2">
        <v>395326</v>
      </c>
      <c r="M1240" s="3" t="s">
        <v>463</v>
      </c>
      <c r="N1240" s="3" t="s">
        <v>45</v>
      </c>
      <c r="O1240" s="3" t="s">
        <v>84</v>
      </c>
      <c r="P1240" s="5">
        <v>3</v>
      </c>
      <c r="Q1240" s="6">
        <v>4.1900000000000004</v>
      </c>
      <c r="R1240" s="2">
        <v>111955</v>
      </c>
      <c r="S1240" s="2">
        <v>50</v>
      </c>
      <c r="T1240" s="7">
        <v>16.670000000000002</v>
      </c>
      <c r="U1240" s="8">
        <v>12.56</v>
      </c>
      <c r="V1240" s="2">
        <v>11396534</v>
      </c>
      <c r="W1240" s="3" t="s">
        <v>72</v>
      </c>
      <c r="X1240" s="3" t="s">
        <v>48</v>
      </c>
      <c r="Y1240" s="3" t="s">
        <v>73</v>
      </c>
      <c r="Z1240" s="3" t="s">
        <v>74</v>
      </c>
      <c r="AA1240" s="3" t="s">
        <v>51</v>
      </c>
      <c r="AB1240" s="3" t="s">
        <v>52</v>
      </c>
      <c r="AC1240" s="3" t="s">
        <v>75</v>
      </c>
    </row>
    <row r="1241" spans="1:29" x14ac:dyDescent="0.25">
      <c r="A1241" t="str">
        <f>VLOOKUP(AC1241,'CORRELAÇÃO UNIDADES'!A:B,2,0)</f>
        <v>PROINFRA</v>
      </c>
      <c r="B1241">
        <f t="shared" si="19"/>
        <v>4</v>
      </c>
      <c r="C1241" s="2">
        <v>660792769</v>
      </c>
      <c r="D1241" s="2">
        <v>109978</v>
      </c>
      <c r="E1241" s="3" t="s">
        <v>39</v>
      </c>
      <c r="F1241" s="4">
        <v>43944.419971597221</v>
      </c>
      <c r="G1241" s="3" t="s">
        <v>146</v>
      </c>
      <c r="H1241" s="3" t="s">
        <v>41</v>
      </c>
      <c r="I1241" s="3" t="s">
        <v>131</v>
      </c>
      <c r="J1241" s="3" t="s">
        <v>43</v>
      </c>
      <c r="K1241" s="2">
        <v>2016</v>
      </c>
      <c r="L1241" s="2">
        <v>395326</v>
      </c>
      <c r="M1241" s="3" t="s">
        <v>463</v>
      </c>
      <c r="N1241" s="3" t="s">
        <v>45</v>
      </c>
      <c r="O1241" s="3" t="s">
        <v>84</v>
      </c>
      <c r="P1241" s="5">
        <v>3</v>
      </c>
      <c r="Q1241" s="6">
        <v>4.1900000000000004</v>
      </c>
      <c r="R1241" s="2">
        <v>111955</v>
      </c>
      <c r="S1241" s="2">
        <v>50</v>
      </c>
      <c r="T1241" s="7">
        <v>16.670000000000002</v>
      </c>
      <c r="U1241" s="8">
        <v>12.56</v>
      </c>
      <c r="V1241" s="2">
        <v>11396534</v>
      </c>
      <c r="W1241" s="3" t="s">
        <v>72</v>
      </c>
      <c r="X1241" s="3" t="s">
        <v>48</v>
      </c>
      <c r="Y1241" s="3" t="s">
        <v>73</v>
      </c>
      <c r="Z1241" s="3" t="s">
        <v>74</v>
      </c>
      <c r="AA1241" s="3" t="s">
        <v>51</v>
      </c>
      <c r="AB1241" s="3" t="s">
        <v>52</v>
      </c>
      <c r="AC1241" s="3" t="s">
        <v>75</v>
      </c>
    </row>
    <row r="1242" spans="1:29" x14ac:dyDescent="0.25">
      <c r="A1242" t="str">
        <f>VLOOKUP(AC1242,'CORRELAÇÃO UNIDADES'!A:B,2,0)</f>
        <v>PROINFRA</v>
      </c>
      <c r="B1242">
        <f t="shared" si="19"/>
        <v>4</v>
      </c>
      <c r="C1242" s="2">
        <v>660793943</v>
      </c>
      <c r="D1242" s="2">
        <v>109978</v>
      </c>
      <c r="E1242" s="3" t="s">
        <v>39</v>
      </c>
      <c r="F1242" s="4">
        <v>43944.420429664351</v>
      </c>
      <c r="G1242" s="3" t="s">
        <v>135</v>
      </c>
      <c r="H1242" s="3" t="s">
        <v>41</v>
      </c>
      <c r="I1242" s="3" t="s">
        <v>136</v>
      </c>
      <c r="J1242" s="3" t="s">
        <v>43</v>
      </c>
      <c r="K1242" s="2">
        <v>2011</v>
      </c>
      <c r="L1242" s="2">
        <v>395326</v>
      </c>
      <c r="M1242" s="3" t="s">
        <v>463</v>
      </c>
      <c r="N1242" s="3" t="s">
        <v>45</v>
      </c>
      <c r="O1242" s="3" t="s">
        <v>84</v>
      </c>
      <c r="P1242" s="5">
        <v>3</v>
      </c>
      <c r="Q1242" s="6">
        <v>4.1900000000000004</v>
      </c>
      <c r="R1242" s="2">
        <v>111955</v>
      </c>
      <c r="S1242" s="2">
        <v>50</v>
      </c>
      <c r="T1242" s="7">
        <v>16.670000000000002</v>
      </c>
      <c r="U1242" s="8">
        <v>12.56</v>
      </c>
      <c r="V1242" s="2">
        <v>11396534</v>
      </c>
      <c r="W1242" s="3" t="s">
        <v>72</v>
      </c>
      <c r="X1242" s="3" t="s">
        <v>48</v>
      </c>
      <c r="Y1242" s="3" t="s">
        <v>73</v>
      </c>
      <c r="Z1242" s="3" t="s">
        <v>74</v>
      </c>
      <c r="AA1242" s="3" t="s">
        <v>51</v>
      </c>
      <c r="AB1242" s="3" t="s">
        <v>52</v>
      </c>
      <c r="AC1242" s="3" t="s">
        <v>75</v>
      </c>
    </row>
    <row r="1243" spans="1:29" x14ac:dyDescent="0.25">
      <c r="A1243" t="str">
        <f>VLOOKUP(AC1243,'CORRELAÇÃO UNIDADES'!A:B,2,0)</f>
        <v>DTCC</v>
      </c>
      <c r="B1243">
        <f t="shared" si="19"/>
        <v>4</v>
      </c>
      <c r="C1243" s="2">
        <v>660833571</v>
      </c>
      <c r="D1243" s="2">
        <v>109978</v>
      </c>
      <c r="E1243" s="3" t="s">
        <v>39</v>
      </c>
      <c r="F1243" s="4">
        <v>43944.609964733798</v>
      </c>
      <c r="G1243" s="3" t="s">
        <v>206</v>
      </c>
      <c r="H1243" s="3" t="s">
        <v>41</v>
      </c>
      <c r="I1243" s="3" t="s">
        <v>60</v>
      </c>
      <c r="J1243" s="3" t="s">
        <v>207</v>
      </c>
      <c r="K1243" s="2">
        <v>2011</v>
      </c>
      <c r="L1243" s="2">
        <v>1670814</v>
      </c>
      <c r="M1243" s="3" t="s">
        <v>114</v>
      </c>
      <c r="N1243" s="3" t="s">
        <v>45</v>
      </c>
      <c r="O1243" s="3" t="s">
        <v>106</v>
      </c>
      <c r="P1243" s="5">
        <v>60.62</v>
      </c>
      <c r="Q1243" s="6">
        <v>3.23</v>
      </c>
      <c r="R1243" s="2">
        <v>124669</v>
      </c>
      <c r="S1243" s="2">
        <v>402</v>
      </c>
      <c r="T1243" s="7">
        <v>6.63</v>
      </c>
      <c r="U1243" s="8">
        <v>195.98</v>
      </c>
      <c r="V1243" s="2">
        <v>6103464</v>
      </c>
      <c r="W1243" s="3" t="s">
        <v>190</v>
      </c>
      <c r="X1243" s="3" t="s">
        <v>48</v>
      </c>
      <c r="Y1243" s="3" t="s">
        <v>191</v>
      </c>
      <c r="Z1243" s="3" t="s">
        <v>74</v>
      </c>
      <c r="AA1243" s="3" t="s">
        <v>51</v>
      </c>
      <c r="AB1243" s="3" t="s">
        <v>52</v>
      </c>
      <c r="AC1243" s="3" t="s">
        <v>53</v>
      </c>
    </row>
    <row r="1244" spans="1:29" x14ac:dyDescent="0.25">
      <c r="A1244" t="str">
        <f>VLOOKUP(AC1244,'CORRELAÇÃO UNIDADES'!A:B,2,0)</f>
        <v>PROINFRA</v>
      </c>
      <c r="B1244">
        <f t="shared" si="19"/>
        <v>4</v>
      </c>
      <c r="C1244" s="2">
        <v>660859784</v>
      </c>
      <c r="D1244" s="2">
        <v>109978</v>
      </c>
      <c r="E1244" s="3" t="s">
        <v>39</v>
      </c>
      <c r="F1244" s="4">
        <v>43944.710650578701</v>
      </c>
      <c r="G1244" s="3" t="s">
        <v>264</v>
      </c>
      <c r="H1244" s="3" t="s">
        <v>41</v>
      </c>
      <c r="I1244" s="3" t="s">
        <v>81</v>
      </c>
      <c r="J1244" s="3" t="s">
        <v>265</v>
      </c>
      <c r="K1244" s="2">
        <v>2014</v>
      </c>
      <c r="L1244" s="2">
        <v>1810957</v>
      </c>
      <c r="M1244" s="3" t="s">
        <v>380</v>
      </c>
      <c r="N1244" s="3" t="s">
        <v>45</v>
      </c>
      <c r="O1244" s="3" t="s">
        <v>84</v>
      </c>
      <c r="P1244" s="5">
        <v>8.6999999999999993</v>
      </c>
      <c r="Q1244" s="6">
        <v>4.12</v>
      </c>
      <c r="R1244" s="2">
        <v>81385</v>
      </c>
      <c r="S1244" s="2">
        <v>442</v>
      </c>
      <c r="T1244" s="7">
        <v>50.8</v>
      </c>
      <c r="U1244" s="8">
        <v>35.840000000000003</v>
      </c>
      <c r="V1244" s="2">
        <v>644030</v>
      </c>
      <c r="W1244" s="3" t="s">
        <v>297</v>
      </c>
      <c r="X1244" s="3" t="s">
        <v>48</v>
      </c>
      <c r="Y1244" s="3" t="s">
        <v>298</v>
      </c>
      <c r="Z1244" s="3" t="s">
        <v>74</v>
      </c>
      <c r="AA1244" s="3" t="s">
        <v>51</v>
      </c>
      <c r="AB1244" s="3" t="s">
        <v>52</v>
      </c>
      <c r="AC1244" s="3" t="s">
        <v>85</v>
      </c>
    </row>
    <row r="1245" spans="1:29" x14ac:dyDescent="0.25">
      <c r="A1245" t="str">
        <f>VLOOKUP(AC1245,'CORRELAÇÃO UNIDADES'!A:B,2,0)</f>
        <v>DGTI</v>
      </c>
      <c r="B1245">
        <f t="shared" si="19"/>
        <v>4</v>
      </c>
      <c r="C1245" s="2">
        <v>660857751</v>
      </c>
      <c r="D1245" s="2">
        <v>109978</v>
      </c>
      <c r="E1245" s="3" t="s">
        <v>39</v>
      </c>
      <c r="F1245" s="4">
        <v>43944.711252499997</v>
      </c>
      <c r="G1245" s="3" t="s">
        <v>290</v>
      </c>
      <c r="H1245" s="3" t="s">
        <v>41</v>
      </c>
      <c r="I1245" s="3" t="s">
        <v>81</v>
      </c>
      <c r="J1245" s="3" t="s">
        <v>43</v>
      </c>
      <c r="K1245" s="2">
        <v>2009</v>
      </c>
      <c r="L1245" s="2">
        <v>12918</v>
      </c>
      <c r="M1245" s="3" t="s">
        <v>44</v>
      </c>
      <c r="N1245" s="3" t="s">
        <v>45</v>
      </c>
      <c r="O1245" s="3" t="s">
        <v>84</v>
      </c>
      <c r="P1245" s="5">
        <v>9.0299999999999994</v>
      </c>
      <c r="Q1245" s="6">
        <v>5.15</v>
      </c>
      <c r="R1245" s="2">
        <v>48445</v>
      </c>
      <c r="S1245" s="2">
        <v>-45</v>
      </c>
      <c r="T1245" s="7">
        <v>-4.9800000000000004</v>
      </c>
      <c r="U1245" s="8">
        <v>46.52</v>
      </c>
      <c r="V1245" s="2">
        <v>9895191</v>
      </c>
      <c r="W1245" s="3" t="s">
        <v>47</v>
      </c>
      <c r="X1245" s="3" t="s">
        <v>48</v>
      </c>
      <c r="Y1245" s="3" t="s">
        <v>49</v>
      </c>
      <c r="Z1245" s="3" t="s">
        <v>50</v>
      </c>
      <c r="AA1245" s="3" t="s">
        <v>51</v>
      </c>
      <c r="AB1245" s="3" t="s">
        <v>52</v>
      </c>
      <c r="AC1245" s="3" t="s">
        <v>291</v>
      </c>
    </row>
    <row r="1246" spans="1:29" x14ac:dyDescent="0.25">
      <c r="A1246" t="str">
        <f>VLOOKUP(AC1246,'CORRELAÇÃO UNIDADES'!A:B,2,0)</f>
        <v>DTCC</v>
      </c>
      <c r="B1246">
        <f t="shared" si="19"/>
        <v>4</v>
      </c>
      <c r="C1246" s="2">
        <v>660859254</v>
      </c>
      <c r="D1246" s="2">
        <v>109978</v>
      </c>
      <c r="E1246" s="3" t="s">
        <v>39</v>
      </c>
      <c r="F1246" s="4">
        <v>43944.713493090276</v>
      </c>
      <c r="G1246" s="3" t="s">
        <v>93</v>
      </c>
      <c r="H1246" s="3" t="s">
        <v>41</v>
      </c>
      <c r="I1246" s="3" t="s">
        <v>81</v>
      </c>
      <c r="J1246" s="3" t="s">
        <v>43</v>
      </c>
      <c r="K1246" s="2">
        <v>2014</v>
      </c>
      <c r="L1246" s="2">
        <v>1810957</v>
      </c>
      <c r="M1246" s="3" t="s">
        <v>380</v>
      </c>
      <c r="N1246" s="3" t="s">
        <v>45</v>
      </c>
      <c r="O1246" s="3" t="s">
        <v>84</v>
      </c>
      <c r="P1246" s="5">
        <v>7.3</v>
      </c>
      <c r="Q1246" s="6">
        <v>4.12</v>
      </c>
      <c r="R1246" s="2">
        <v>44828</v>
      </c>
      <c r="S1246" s="2">
        <v>272</v>
      </c>
      <c r="T1246" s="7">
        <v>37.26</v>
      </c>
      <c r="U1246" s="8">
        <v>30.07</v>
      </c>
      <c r="V1246" s="2">
        <v>644030</v>
      </c>
      <c r="W1246" s="3" t="s">
        <v>297</v>
      </c>
      <c r="X1246" s="3" t="s">
        <v>48</v>
      </c>
      <c r="Y1246" s="3" t="s">
        <v>298</v>
      </c>
      <c r="Z1246" s="3" t="s">
        <v>74</v>
      </c>
      <c r="AA1246" s="3" t="s">
        <v>51</v>
      </c>
      <c r="AB1246" s="3" t="s">
        <v>52</v>
      </c>
      <c r="AC1246" s="3" t="s">
        <v>53</v>
      </c>
    </row>
    <row r="1247" spans="1:29" x14ac:dyDescent="0.25">
      <c r="A1247" t="str">
        <f>VLOOKUP(AC1247,'CORRELAÇÃO UNIDADES'!A:B,2,0)</f>
        <v>PROINFRA</v>
      </c>
      <c r="B1247">
        <f t="shared" si="19"/>
        <v>4</v>
      </c>
      <c r="C1247" s="2">
        <v>660860109</v>
      </c>
      <c r="D1247" s="2">
        <v>109978</v>
      </c>
      <c r="E1247" s="3" t="s">
        <v>39</v>
      </c>
      <c r="F1247" s="4">
        <v>43944.717337685186</v>
      </c>
      <c r="G1247" s="3" t="s">
        <v>90</v>
      </c>
      <c r="H1247" s="3" t="s">
        <v>41</v>
      </c>
      <c r="I1247" s="3" t="s">
        <v>81</v>
      </c>
      <c r="J1247" s="3" t="s">
        <v>91</v>
      </c>
      <c r="K1247" s="2">
        <v>2014</v>
      </c>
      <c r="L1247" s="2">
        <v>1810957</v>
      </c>
      <c r="M1247" s="3" t="s">
        <v>380</v>
      </c>
      <c r="N1247" s="3" t="s">
        <v>45</v>
      </c>
      <c r="O1247" s="3" t="s">
        <v>84</v>
      </c>
      <c r="P1247" s="5">
        <v>7.15</v>
      </c>
      <c r="Q1247" s="6">
        <v>4.12</v>
      </c>
      <c r="R1247" s="2">
        <v>59040</v>
      </c>
      <c r="S1247" s="2">
        <v>282</v>
      </c>
      <c r="T1247" s="7">
        <v>39.44</v>
      </c>
      <c r="U1247" s="8">
        <v>29.46</v>
      </c>
      <c r="V1247" s="2">
        <v>644030</v>
      </c>
      <c r="W1247" s="3" t="s">
        <v>297</v>
      </c>
      <c r="X1247" s="3" t="s">
        <v>48</v>
      </c>
      <c r="Y1247" s="3" t="s">
        <v>298</v>
      </c>
      <c r="Z1247" s="3" t="s">
        <v>74</v>
      </c>
      <c r="AA1247" s="3" t="s">
        <v>51</v>
      </c>
      <c r="AB1247" s="3" t="s">
        <v>52</v>
      </c>
      <c r="AC1247" s="3" t="s">
        <v>85</v>
      </c>
    </row>
    <row r="1248" spans="1:29" x14ac:dyDescent="0.25">
      <c r="A1248" t="str">
        <f>VLOOKUP(AC1248,'CORRELAÇÃO UNIDADES'!A:B,2,0)</f>
        <v>PROINFRA</v>
      </c>
      <c r="B1248">
        <f t="shared" si="19"/>
        <v>4</v>
      </c>
      <c r="C1248" s="2">
        <v>660860270</v>
      </c>
      <c r="D1248" s="2">
        <v>109978</v>
      </c>
      <c r="E1248" s="3" t="s">
        <v>39</v>
      </c>
      <c r="F1248" s="4">
        <v>43944.718116388889</v>
      </c>
      <c r="G1248" s="3" t="s">
        <v>95</v>
      </c>
      <c r="H1248" s="3" t="s">
        <v>41</v>
      </c>
      <c r="I1248" s="3" t="s">
        <v>81</v>
      </c>
      <c r="J1248" s="3" t="s">
        <v>96</v>
      </c>
      <c r="K1248" s="2">
        <v>2014</v>
      </c>
      <c r="L1248" s="2">
        <v>1810957</v>
      </c>
      <c r="M1248" s="3" t="s">
        <v>380</v>
      </c>
      <c r="N1248" s="3" t="s">
        <v>45</v>
      </c>
      <c r="O1248" s="3" t="s">
        <v>84</v>
      </c>
      <c r="P1248" s="5">
        <v>7.05</v>
      </c>
      <c r="Q1248" s="6">
        <v>4.12</v>
      </c>
      <c r="R1248" s="2">
        <v>77403</v>
      </c>
      <c r="S1248" s="2">
        <v>314</v>
      </c>
      <c r="T1248" s="7">
        <v>44.54</v>
      </c>
      <c r="U1248" s="8">
        <v>29.06</v>
      </c>
      <c r="V1248" s="2">
        <v>644030</v>
      </c>
      <c r="W1248" s="3" t="s">
        <v>297</v>
      </c>
      <c r="X1248" s="3" t="s">
        <v>48</v>
      </c>
      <c r="Y1248" s="3" t="s">
        <v>298</v>
      </c>
      <c r="Z1248" s="3" t="s">
        <v>74</v>
      </c>
      <c r="AA1248" s="3" t="s">
        <v>51</v>
      </c>
      <c r="AB1248" s="3" t="s">
        <v>52</v>
      </c>
      <c r="AC1248" s="3" t="s">
        <v>85</v>
      </c>
    </row>
    <row r="1249" spans="1:29" x14ac:dyDescent="0.25">
      <c r="A1249" t="str">
        <f>VLOOKUP(AC1249,'CORRELAÇÃO UNIDADES'!A:B,2,0)</f>
        <v>DGTI</v>
      </c>
      <c r="B1249">
        <f t="shared" si="19"/>
        <v>4</v>
      </c>
      <c r="C1249" s="2">
        <v>660910027</v>
      </c>
      <c r="D1249" s="2">
        <v>109978</v>
      </c>
      <c r="E1249" s="3" t="s">
        <v>39</v>
      </c>
      <c r="F1249" s="4">
        <v>43945.310595023147</v>
      </c>
      <c r="G1249" s="3" t="s">
        <v>290</v>
      </c>
      <c r="H1249" s="3" t="s">
        <v>41</v>
      </c>
      <c r="I1249" s="3" t="s">
        <v>81</v>
      </c>
      <c r="J1249" s="3" t="s">
        <v>43</v>
      </c>
      <c r="K1249" s="2">
        <v>2009</v>
      </c>
      <c r="L1249" s="2">
        <v>12918</v>
      </c>
      <c r="M1249" s="3" t="s">
        <v>44</v>
      </c>
      <c r="N1249" s="3" t="s">
        <v>45</v>
      </c>
      <c r="O1249" s="3" t="s">
        <v>84</v>
      </c>
      <c r="P1249" s="5">
        <v>11.07</v>
      </c>
      <c r="Q1249" s="6">
        <v>4.25</v>
      </c>
      <c r="R1249" s="2">
        <v>48838</v>
      </c>
      <c r="S1249" s="2">
        <v>393</v>
      </c>
      <c r="T1249" s="7">
        <v>35.5</v>
      </c>
      <c r="U1249" s="8">
        <v>47.03</v>
      </c>
      <c r="V1249" s="2">
        <v>9895191</v>
      </c>
      <c r="W1249" s="3" t="s">
        <v>47</v>
      </c>
      <c r="X1249" s="3" t="s">
        <v>48</v>
      </c>
      <c r="Y1249" s="3" t="s">
        <v>49</v>
      </c>
      <c r="Z1249" s="3" t="s">
        <v>50</v>
      </c>
      <c r="AA1249" s="3" t="s">
        <v>51</v>
      </c>
      <c r="AB1249" s="3" t="s">
        <v>52</v>
      </c>
      <c r="AC1249" s="3" t="s">
        <v>291</v>
      </c>
    </row>
    <row r="1250" spans="1:29" x14ac:dyDescent="0.25">
      <c r="A1250" t="str">
        <f>VLOOKUP(AC1250,'CORRELAÇÃO UNIDADES'!A:B,2,0)</f>
        <v>DTCC</v>
      </c>
      <c r="B1250">
        <f t="shared" si="19"/>
        <v>4</v>
      </c>
      <c r="C1250" s="2">
        <v>660914635</v>
      </c>
      <c r="D1250" s="2">
        <v>109978</v>
      </c>
      <c r="E1250" s="3" t="s">
        <v>39</v>
      </c>
      <c r="F1250" s="4">
        <v>43945.330613229169</v>
      </c>
      <c r="G1250" s="3" t="s">
        <v>64</v>
      </c>
      <c r="H1250" s="3" t="s">
        <v>41</v>
      </c>
      <c r="I1250" s="3" t="s">
        <v>65</v>
      </c>
      <c r="J1250" s="3" t="s">
        <v>43</v>
      </c>
      <c r="K1250" s="2">
        <v>2015</v>
      </c>
      <c r="L1250" s="2">
        <v>12918</v>
      </c>
      <c r="M1250" s="3" t="s">
        <v>44</v>
      </c>
      <c r="N1250" s="3" t="s">
        <v>45</v>
      </c>
      <c r="O1250" s="3" t="s">
        <v>84</v>
      </c>
      <c r="P1250" s="5">
        <v>35.72</v>
      </c>
      <c r="Q1250" s="6">
        <v>4.2</v>
      </c>
      <c r="R1250" s="2">
        <v>78028</v>
      </c>
      <c r="S1250" s="2">
        <v>334</v>
      </c>
      <c r="T1250" s="7">
        <v>9.35</v>
      </c>
      <c r="U1250" s="8">
        <v>150</v>
      </c>
      <c r="V1250" s="2">
        <v>9895191</v>
      </c>
      <c r="W1250" s="3" t="s">
        <v>47</v>
      </c>
      <c r="X1250" s="3" t="s">
        <v>48</v>
      </c>
      <c r="Y1250" s="3" t="s">
        <v>49</v>
      </c>
      <c r="Z1250" s="3" t="s">
        <v>50</v>
      </c>
      <c r="AA1250" s="3" t="s">
        <v>51</v>
      </c>
      <c r="AB1250" s="3" t="s">
        <v>52</v>
      </c>
      <c r="AC1250" s="3" t="s">
        <v>53</v>
      </c>
    </row>
    <row r="1251" spans="1:29" x14ac:dyDescent="0.25">
      <c r="A1251" t="str">
        <f>VLOOKUP(AC1251,'CORRELAÇÃO UNIDADES'!A:B,2,0)</f>
        <v>DTCC</v>
      </c>
      <c r="B1251">
        <f t="shared" si="19"/>
        <v>4</v>
      </c>
      <c r="C1251" s="2">
        <v>660934067</v>
      </c>
      <c r="D1251" s="2">
        <v>109978</v>
      </c>
      <c r="E1251" s="3" t="s">
        <v>39</v>
      </c>
      <c r="F1251" s="4">
        <v>43945.392573414349</v>
      </c>
      <c r="G1251" s="3" t="s">
        <v>195</v>
      </c>
      <c r="H1251" s="3" t="s">
        <v>41</v>
      </c>
      <c r="I1251" s="3" t="s">
        <v>196</v>
      </c>
      <c r="J1251" s="3" t="s">
        <v>197</v>
      </c>
      <c r="K1251" s="2">
        <v>2009</v>
      </c>
      <c r="L1251" s="2">
        <v>3892</v>
      </c>
      <c r="M1251" s="3" t="s">
        <v>198</v>
      </c>
      <c r="N1251" s="3" t="s">
        <v>45</v>
      </c>
      <c r="O1251" s="3" t="s">
        <v>84</v>
      </c>
      <c r="P1251" s="5">
        <v>23.81</v>
      </c>
      <c r="Q1251" s="6">
        <v>4.2</v>
      </c>
      <c r="R1251" s="2">
        <v>681487</v>
      </c>
      <c r="S1251" s="2">
        <v>250</v>
      </c>
      <c r="T1251" s="7">
        <v>10.5</v>
      </c>
      <c r="U1251" s="8">
        <v>100</v>
      </c>
      <c r="V1251" s="2">
        <v>9895191</v>
      </c>
      <c r="W1251" s="3" t="s">
        <v>47</v>
      </c>
      <c r="X1251" s="3" t="s">
        <v>48</v>
      </c>
      <c r="Y1251" s="3" t="s">
        <v>49</v>
      </c>
      <c r="Z1251" s="3" t="s">
        <v>50</v>
      </c>
      <c r="AA1251" s="3" t="s">
        <v>51</v>
      </c>
      <c r="AB1251" s="3" t="s">
        <v>52</v>
      </c>
      <c r="AC1251" s="3" t="s">
        <v>53</v>
      </c>
    </row>
    <row r="1252" spans="1:29" x14ac:dyDescent="0.25">
      <c r="A1252" t="str">
        <f>VLOOKUP(AC1252,'CORRELAÇÃO UNIDADES'!A:B,2,0)</f>
        <v>DTCC</v>
      </c>
      <c r="B1252">
        <f t="shared" si="19"/>
        <v>4</v>
      </c>
      <c r="C1252" s="2">
        <v>660952198</v>
      </c>
      <c r="D1252" s="2">
        <v>109978</v>
      </c>
      <c r="E1252" s="3" t="s">
        <v>39</v>
      </c>
      <c r="F1252" s="4">
        <v>43945.467582407407</v>
      </c>
      <c r="G1252" s="3" t="s">
        <v>115</v>
      </c>
      <c r="H1252" s="3" t="s">
        <v>41</v>
      </c>
      <c r="I1252" s="3" t="s">
        <v>116</v>
      </c>
      <c r="J1252" s="3" t="s">
        <v>43</v>
      </c>
      <c r="K1252" s="2">
        <v>2007</v>
      </c>
      <c r="L1252" s="2">
        <v>68775056</v>
      </c>
      <c r="M1252" s="3" t="s">
        <v>174</v>
      </c>
      <c r="N1252" s="3" t="s">
        <v>45</v>
      </c>
      <c r="O1252" s="3" t="s">
        <v>61</v>
      </c>
      <c r="P1252" s="5">
        <v>42.42</v>
      </c>
      <c r="Q1252" s="6">
        <v>3.5</v>
      </c>
      <c r="R1252" s="2">
        <v>318438</v>
      </c>
      <c r="S1252" s="2">
        <v>828</v>
      </c>
      <c r="T1252" s="7">
        <v>19.52</v>
      </c>
      <c r="U1252" s="8">
        <v>148.43</v>
      </c>
      <c r="V1252" s="2">
        <v>9895191</v>
      </c>
      <c r="W1252" s="3" t="s">
        <v>47</v>
      </c>
      <c r="X1252" s="3" t="s">
        <v>48</v>
      </c>
      <c r="Y1252" s="3" t="s">
        <v>49</v>
      </c>
      <c r="Z1252" s="3" t="s">
        <v>50</v>
      </c>
      <c r="AA1252" s="3" t="s">
        <v>51</v>
      </c>
      <c r="AB1252" s="3" t="s">
        <v>52</v>
      </c>
      <c r="AC1252" s="3" t="s">
        <v>53</v>
      </c>
    </row>
    <row r="1253" spans="1:29" x14ac:dyDescent="0.25">
      <c r="A1253" t="str">
        <f>VLOOKUP(AC1253,'CORRELAÇÃO UNIDADES'!A:B,2,0)</f>
        <v>DTCC</v>
      </c>
      <c r="B1253">
        <f t="shared" si="19"/>
        <v>4</v>
      </c>
      <c r="C1253" s="2">
        <v>660973226</v>
      </c>
      <c r="D1253" s="2">
        <v>109978</v>
      </c>
      <c r="E1253" s="3" t="s">
        <v>39</v>
      </c>
      <c r="F1253" s="4">
        <v>43945.543705162039</v>
      </c>
      <c r="G1253" s="3" t="s">
        <v>367</v>
      </c>
      <c r="H1253" s="3" t="s">
        <v>41</v>
      </c>
      <c r="I1253" s="3" t="s">
        <v>253</v>
      </c>
      <c r="J1253" s="3" t="s">
        <v>368</v>
      </c>
      <c r="K1253" s="2">
        <v>2012</v>
      </c>
      <c r="L1253" s="2">
        <v>11984333</v>
      </c>
      <c r="M1253" s="3" t="s">
        <v>58</v>
      </c>
      <c r="N1253" s="3" t="s">
        <v>45</v>
      </c>
      <c r="O1253" s="3" t="s">
        <v>84</v>
      </c>
      <c r="P1253" s="5">
        <v>28.65</v>
      </c>
      <c r="Q1253" s="6">
        <v>4.1900000000000004</v>
      </c>
      <c r="R1253" s="2">
        <v>147468</v>
      </c>
      <c r="S1253" s="2">
        <v>345</v>
      </c>
      <c r="T1253" s="7">
        <v>12.04</v>
      </c>
      <c r="U1253" s="8">
        <v>120</v>
      </c>
      <c r="V1253" s="2">
        <v>11396534</v>
      </c>
      <c r="W1253" s="3" t="s">
        <v>72</v>
      </c>
      <c r="X1253" s="3" t="s">
        <v>48</v>
      </c>
      <c r="Y1253" s="3" t="s">
        <v>73</v>
      </c>
      <c r="Z1253" s="3" t="s">
        <v>74</v>
      </c>
      <c r="AA1253" s="3" t="s">
        <v>51</v>
      </c>
      <c r="AB1253" s="3" t="s">
        <v>52</v>
      </c>
      <c r="AC1253" s="3" t="s">
        <v>53</v>
      </c>
    </row>
    <row r="1254" spans="1:29" x14ac:dyDescent="0.25">
      <c r="A1254" t="str">
        <f>VLOOKUP(AC1254,'CORRELAÇÃO UNIDADES'!A:B,2,0)</f>
        <v>DIRETORIA DE GESTAO DE AREAS RURAIS/MUQUEM</v>
      </c>
      <c r="B1254">
        <f t="shared" si="19"/>
        <v>4</v>
      </c>
      <c r="C1254" s="2">
        <v>660969949</v>
      </c>
      <c r="D1254" s="2">
        <v>109978</v>
      </c>
      <c r="E1254" s="3" t="s">
        <v>39</v>
      </c>
      <c r="F1254" s="4">
        <v>43945.5916119213</v>
      </c>
      <c r="G1254" s="3" t="s">
        <v>293</v>
      </c>
      <c r="H1254" s="3" t="s">
        <v>294</v>
      </c>
      <c r="I1254" s="3" t="s">
        <v>295</v>
      </c>
      <c r="J1254" s="3" t="s">
        <v>43</v>
      </c>
      <c r="K1254" s="2">
        <v>2012</v>
      </c>
      <c r="L1254" s="2">
        <v>2072939</v>
      </c>
      <c r="M1254" s="3" t="s">
        <v>296</v>
      </c>
      <c r="N1254" s="3" t="s">
        <v>45</v>
      </c>
      <c r="O1254" s="3" t="s">
        <v>84</v>
      </c>
      <c r="P1254" s="5">
        <v>24.27</v>
      </c>
      <c r="Q1254" s="6">
        <v>4.12</v>
      </c>
      <c r="R1254" s="2">
        <v>94474</v>
      </c>
      <c r="S1254" s="2">
        <v>1002</v>
      </c>
      <c r="T1254" s="7">
        <v>41.29</v>
      </c>
      <c r="U1254" s="8">
        <v>100</v>
      </c>
      <c r="V1254" s="2">
        <v>644030</v>
      </c>
      <c r="W1254" s="3" t="s">
        <v>297</v>
      </c>
      <c r="X1254" s="3" t="s">
        <v>48</v>
      </c>
      <c r="Y1254" s="3" t="s">
        <v>298</v>
      </c>
      <c r="Z1254" s="3" t="s">
        <v>74</v>
      </c>
      <c r="AA1254" s="3" t="s">
        <v>51</v>
      </c>
      <c r="AB1254" s="3" t="s">
        <v>52</v>
      </c>
      <c r="AC1254" s="3" t="s">
        <v>299</v>
      </c>
    </row>
    <row r="1255" spans="1:29" x14ac:dyDescent="0.25">
      <c r="A1255" t="str">
        <f>VLOOKUP(AC1255,'CORRELAÇÃO UNIDADES'!A:B,2,0)</f>
        <v>DIRETORIA DE GESTAO DE AREAS RURAIS/MUQUEM</v>
      </c>
      <c r="B1255">
        <f t="shared" si="19"/>
        <v>4</v>
      </c>
      <c r="C1255" s="2">
        <v>660983068</v>
      </c>
      <c r="D1255" s="2">
        <v>109978</v>
      </c>
      <c r="E1255" s="3" t="s">
        <v>39</v>
      </c>
      <c r="F1255" s="4">
        <v>43945.592220405095</v>
      </c>
      <c r="G1255" s="3" t="s">
        <v>302</v>
      </c>
      <c r="H1255" s="3" t="s">
        <v>41</v>
      </c>
      <c r="I1255" s="3" t="s">
        <v>303</v>
      </c>
      <c r="J1255" s="3" t="s">
        <v>304</v>
      </c>
      <c r="K1255" s="2">
        <v>2017</v>
      </c>
      <c r="L1255" s="2">
        <v>2072939</v>
      </c>
      <c r="M1255" s="3" t="s">
        <v>296</v>
      </c>
      <c r="N1255" s="3" t="s">
        <v>45</v>
      </c>
      <c r="O1255" s="3" t="s">
        <v>84</v>
      </c>
      <c r="P1255" s="5">
        <v>9.7100000000000009</v>
      </c>
      <c r="Q1255" s="6">
        <v>4.12</v>
      </c>
      <c r="R1255" s="2">
        <v>105</v>
      </c>
      <c r="S1255" s="2">
        <v>8</v>
      </c>
      <c r="T1255" s="7">
        <v>0.82</v>
      </c>
      <c r="U1255" s="8">
        <v>40</v>
      </c>
      <c r="V1255" s="2">
        <v>644030</v>
      </c>
      <c r="W1255" s="3" t="s">
        <v>297</v>
      </c>
      <c r="X1255" s="3" t="s">
        <v>48</v>
      </c>
      <c r="Y1255" s="3" t="s">
        <v>298</v>
      </c>
      <c r="Z1255" s="3" t="s">
        <v>74</v>
      </c>
      <c r="AA1255" s="3" t="s">
        <v>51</v>
      </c>
      <c r="AB1255" s="3" t="s">
        <v>52</v>
      </c>
      <c r="AC1255" s="3" t="s">
        <v>299</v>
      </c>
    </row>
    <row r="1256" spans="1:29" x14ac:dyDescent="0.25">
      <c r="A1256" t="str">
        <f>VLOOKUP(AC1256,'CORRELAÇÃO UNIDADES'!A:B,2,0)</f>
        <v>DIRETORIA DE GESTAO DE AREAS RURAIS/MUQUEM</v>
      </c>
      <c r="B1256">
        <f t="shared" si="19"/>
        <v>4</v>
      </c>
      <c r="C1256" s="2">
        <v>660983210</v>
      </c>
      <c r="D1256" s="2">
        <v>109978</v>
      </c>
      <c r="E1256" s="3" t="s">
        <v>39</v>
      </c>
      <c r="F1256" s="4">
        <v>43945.592864849539</v>
      </c>
      <c r="G1256" s="3" t="s">
        <v>306</v>
      </c>
      <c r="H1256" s="3" t="s">
        <v>41</v>
      </c>
      <c r="I1256" s="3" t="s">
        <v>131</v>
      </c>
      <c r="J1256" s="3" t="s">
        <v>307</v>
      </c>
      <c r="K1256" s="2">
        <v>2017</v>
      </c>
      <c r="L1256" s="2">
        <v>2072939</v>
      </c>
      <c r="M1256" s="3" t="s">
        <v>296</v>
      </c>
      <c r="N1256" s="3" t="s">
        <v>45</v>
      </c>
      <c r="O1256" s="3" t="s">
        <v>84</v>
      </c>
      <c r="P1256" s="5">
        <v>9.7100000000000009</v>
      </c>
      <c r="Q1256" s="6">
        <v>4.12</v>
      </c>
      <c r="R1256" s="2">
        <v>118</v>
      </c>
      <c r="S1256" s="2">
        <v>8</v>
      </c>
      <c r="T1256" s="7">
        <v>0.82</v>
      </c>
      <c r="U1256" s="8">
        <v>40</v>
      </c>
      <c r="V1256" s="2">
        <v>644030</v>
      </c>
      <c r="W1256" s="3" t="s">
        <v>297</v>
      </c>
      <c r="X1256" s="3" t="s">
        <v>48</v>
      </c>
      <c r="Y1256" s="3" t="s">
        <v>298</v>
      </c>
      <c r="Z1256" s="3" t="s">
        <v>74</v>
      </c>
      <c r="AA1256" s="3" t="s">
        <v>51</v>
      </c>
      <c r="AB1256" s="3" t="s">
        <v>52</v>
      </c>
      <c r="AC1256" s="3" t="s">
        <v>299</v>
      </c>
    </row>
    <row r="1257" spans="1:29" x14ac:dyDescent="0.25">
      <c r="A1257" t="str">
        <f>VLOOKUP(AC1257,'CORRELAÇÃO UNIDADES'!A:B,2,0)</f>
        <v>PROINFRA</v>
      </c>
      <c r="B1257">
        <f t="shared" si="19"/>
        <v>4</v>
      </c>
      <c r="C1257" s="2">
        <v>660996227</v>
      </c>
      <c r="D1257" s="2">
        <v>109978</v>
      </c>
      <c r="E1257" s="3" t="s">
        <v>39</v>
      </c>
      <c r="F1257" s="4">
        <v>43945.642783715281</v>
      </c>
      <c r="G1257" s="3" t="s">
        <v>180</v>
      </c>
      <c r="H1257" s="3" t="s">
        <v>41</v>
      </c>
      <c r="I1257" s="3" t="s">
        <v>81</v>
      </c>
      <c r="J1257" s="3" t="s">
        <v>181</v>
      </c>
      <c r="K1257" s="2">
        <v>2014</v>
      </c>
      <c r="L1257" s="2">
        <v>1810957</v>
      </c>
      <c r="M1257" s="3" t="s">
        <v>380</v>
      </c>
      <c r="N1257" s="3" t="s">
        <v>45</v>
      </c>
      <c r="O1257" s="3" t="s">
        <v>84</v>
      </c>
      <c r="P1257" s="5">
        <v>6.27</v>
      </c>
      <c r="Q1257" s="6">
        <v>4.12</v>
      </c>
      <c r="R1257" s="2">
        <v>79866</v>
      </c>
      <c r="S1257" s="2">
        <v>288</v>
      </c>
      <c r="T1257" s="7">
        <v>45.93</v>
      </c>
      <c r="U1257" s="8">
        <v>25.85</v>
      </c>
      <c r="V1257" s="2">
        <v>644030</v>
      </c>
      <c r="W1257" s="3" t="s">
        <v>297</v>
      </c>
      <c r="X1257" s="3" t="s">
        <v>48</v>
      </c>
      <c r="Y1257" s="3" t="s">
        <v>298</v>
      </c>
      <c r="Z1257" s="3" t="s">
        <v>74</v>
      </c>
      <c r="AA1257" s="3" t="s">
        <v>51</v>
      </c>
      <c r="AB1257" s="3" t="s">
        <v>52</v>
      </c>
      <c r="AC1257" s="3" t="s">
        <v>85</v>
      </c>
    </row>
    <row r="1258" spans="1:29" x14ac:dyDescent="0.25">
      <c r="A1258" t="str">
        <f>VLOOKUP(AC1258,'CORRELAÇÃO UNIDADES'!A:B,2,0)</f>
        <v>PROINFRA</v>
      </c>
      <c r="B1258">
        <f t="shared" si="19"/>
        <v>4</v>
      </c>
      <c r="C1258" s="2">
        <v>660996894</v>
      </c>
      <c r="D1258" s="2">
        <v>109978</v>
      </c>
      <c r="E1258" s="3" t="s">
        <v>39</v>
      </c>
      <c r="F1258" s="4">
        <v>43945.645833136572</v>
      </c>
      <c r="G1258" s="3" t="s">
        <v>80</v>
      </c>
      <c r="H1258" s="3" t="s">
        <v>41</v>
      </c>
      <c r="I1258" s="3" t="s">
        <v>81</v>
      </c>
      <c r="J1258" s="3" t="s">
        <v>82</v>
      </c>
      <c r="K1258" s="2">
        <v>2014</v>
      </c>
      <c r="L1258" s="2">
        <v>1810957</v>
      </c>
      <c r="M1258" s="3" t="s">
        <v>380</v>
      </c>
      <c r="N1258" s="3" t="s">
        <v>45</v>
      </c>
      <c r="O1258" s="3" t="s">
        <v>84</v>
      </c>
      <c r="P1258" s="5">
        <v>7.84</v>
      </c>
      <c r="Q1258" s="6">
        <v>4.12</v>
      </c>
      <c r="R1258" s="2">
        <v>58609</v>
      </c>
      <c r="S1258" s="2">
        <v>-19681</v>
      </c>
      <c r="T1258" s="7">
        <v>-2510.33</v>
      </c>
      <c r="U1258" s="8">
        <v>32.31</v>
      </c>
      <c r="V1258" s="2">
        <v>644030</v>
      </c>
      <c r="W1258" s="3" t="s">
        <v>297</v>
      </c>
      <c r="X1258" s="3" t="s">
        <v>48</v>
      </c>
      <c r="Y1258" s="3" t="s">
        <v>298</v>
      </c>
      <c r="Z1258" s="3" t="s">
        <v>74</v>
      </c>
      <c r="AA1258" s="3" t="s">
        <v>51</v>
      </c>
      <c r="AB1258" s="3" t="s">
        <v>52</v>
      </c>
      <c r="AC1258" s="3" t="s">
        <v>85</v>
      </c>
    </row>
    <row r="1259" spans="1:29" x14ac:dyDescent="0.25">
      <c r="A1259" t="str">
        <f>VLOOKUP(AC1259,'CORRELAÇÃO UNIDADES'!A:B,2,0)</f>
        <v>DTCC</v>
      </c>
      <c r="B1259">
        <f t="shared" si="19"/>
        <v>4</v>
      </c>
      <c r="C1259" s="2">
        <v>660997070</v>
      </c>
      <c r="D1259" s="2">
        <v>109978</v>
      </c>
      <c r="E1259" s="3" t="s">
        <v>39</v>
      </c>
      <c r="F1259" s="4">
        <v>43945.646685486114</v>
      </c>
      <c r="G1259" s="3" t="s">
        <v>231</v>
      </c>
      <c r="H1259" s="3" t="s">
        <v>41</v>
      </c>
      <c r="I1259" s="3" t="s">
        <v>81</v>
      </c>
      <c r="J1259" s="3" t="s">
        <v>232</v>
      </c>
      <c r="K1259" s="2">
        <v>2009</v>
      </c>
      <c r="L1259" s="2">
        <v>1810957</v>
      </c>
      <c r="M1259" s="3" t="s">
        <v>380</v>
      </c>
      <c r="N1259" s="3" t="s">
        <v>45</v>
      </c>
      <c r="O1259" s="3" t="s">
        <v>84</v>
      </c>
      <c r="P1259" s="5">
        <v>7</v>
      </c>
      <c r="Q1259" s="6">
        <v>4.12</v>
      </c>
      <c r="R1259" s="2">
        <v>18708</v>
      </c>
      <c r="S1259" s="2">
        <v>-1012</v>
      </c>
      <c r="T1259" s="7">
        <v>-144.57</v>
      </c>
      <c r="U1259" s="8">
        <v>28.83</v>
      </c>
      <c r="V1259" s="2">
        <v>644030</v>
      </c>
      <c r="W1259" s="3" t="s">
        <v>297</v>
      </c>
      <c r="X1259" s="3" t="s">
        <v>48</v>
      </c>
      <c r="Y1259" s="3" t="s">
        <v>298</v>
      </c>
      <c r="Z1259" s="3" t="s">
        <v>74</v>
      </c>
      <c r="AA1259" s="3" t="s">
        <v>51</v>
      </c>
      <c r="AB1259" s="3" t="s">
        <v>52</v>
      </c>
      <c r="AC1259" s="3" t="s">
        <v>53</v>
      </c>
    </row>
    <row r="1260" spans="1:29" x14ac:dyDescent="0.25">
      <c r="A1260" t="str">
        <f>VLOOKUP(AC1260,'CORRELAÇÃO UNIDADES'!A:B,2,0)</f>
        <v>PROINFRA</v>
      </c>
      <c r="B1260">
        <f t="shared" si="19"/>
        <v>4</v>
      </c>
      <c r="C1260" s="2">
        <v>660997247</v>
      </c>
      <c r="D1260" s="2">
        <v>109978</v>
      </c>
      <c r="E1260" s="3" t="s">
        <v>39</v>
      </c>
      <c r="F1260" s="4">
        <v>43945.647605590275</v>
      </c>
      <c r="G1260" s="3" t="s">
        <v>176</v>
      </c>
      <c r="H1260" s="3" t="s">
        <v>41</v>
      </c>
      <c r="I1260" s="3" t="s">
        <v>81</v>
      </c>
      <c r="J1260" s="3" t="s">
        <v>177</v>
      </c>
      <c r="K1260" s="2">
        <v>2014</v>
      </c>
      <c r="L1260" s="2">
        <v>1810957</v>
      </c>
      <c r="M1260" s="3" t="s">
        <v>380</v>
      </c>
      <c r="N1260" s="3" t="s">
        <v>45</v>
      </c>
      <c r="O1260" s="3" t="s">
        <v>84</v>
      </c>
      <c r="P1260" s="5">
        <v>7.82</v>
      </c>
      <c r="Q1260" s="6">
        <v>4.12</v>
      </c>
      <c r="R1260" s="2">
        <v>83742</v>
      </c>
      <c r="S1260" s="2">
        <v>325</v>
      </c>
      <c r="T1260" s="7">
        <v>41.56</v>
      </c>
      <c r="U1260" s="8">
        <v>32.229999999999997</v>
      </c>
      <c r="V1260" s="2">
        <v>644030</v>
      </c>
      <c r="W1260" s="3" t="s">
        <v>297</v>
      </c>
      <c r="X1260" s="3" t="s">
        <v>48</v>
      </c>
      <c r="Y1260" s="3" t="s">
        <v>298</v>
      </c>
      <c r="Z1260" s="3" t="s">
        <v>74</v>
      </c>
      <c r="AA1260" s="3" t="s">
        <v>51</v>
      </c>
      <c r="AB1260" s="3" t="s">
        <v>52</v>
      </c>
      <c r="AC1260" s="3" t="s">
        <v>85</v>
      </c>
    </row>
    <row r="1261" spans="1:29" x14ac:dyDescent="0.25">
      <c r="A1261" t="str">
        <f>VLOOKUP(AC1261,'CORRELAÇÃO UNIDADES'!A:B,2,0)</f>
        <v>PROINFRA</v>
      </c>
      <c r="B1261">
        <f t="shared" si="19"/>
        <v>4</v>
      </c>
      <c r="C1261" s="2">
        <v>660997386</v>
      </c>
      <c r="D1261" s="2">
        <v>109978</v>
      </c>
      <c r="E1261" s="3" t="s">
        <v>39</v>
      </c>
      <c r="F1261" s="4">
        <v>43945.648379050923</v>
      </c>
      <c r="G1261" s="3" t="s">
        <v>87</v>
      </c>
      <c r="H1261" s="3" t="s">
        <v>41</v>
      </c>
      <c r="I1261" s="3" t="s">
        <v>81</v>
      </c>
      <c r="J1261" s="3" t="s">
        <v>88</v>
      </c>
      <c r="K1261" s="2">
        <v>2014</v>
      </c>
      <c r="L1261" s="2">
        <v>1810957</v>
      </c>
      <c r="M1261" s="3" t="s">
        <v>380</v>
      </c>
      <c r="N1261" s="3" t="s">
        <v>45</v>
      </c>
      <c r="O1261" s="3" t="s">
        <v>84</v>
      </c>
      <c r="P1261" s="5">
        <v>5.86</v>
      </c>
      <c r="Q1261" s="6">
        <v>4.12</v>
      </c>
      <c r="R1261" s="2">
        <v>71965</v>
      </c>
      <c r="S1261" s="2">
        <v>256</v>
      </c>
      <c r="T1261" s="7">
        <v>43.69</v>
      </c>
      <c r="U1261" s="8">
        <v>24.16</v>
      </c>
      <c r="V1261" s="2">
        <v>644030</v>
      </c>
      <c r="W1261" s="3" t="s">
        <v>297</v>
      </c>
      <c r="X1261" s="3" t="s">
        <v>48</v>
      </c>
      <c r="Y1261" s="3" t="s">
        <v>298</v>
      </c>
      <c r="Z1261" s="3" t="s">
        <v>74</v>
      </c>
      <c r="AA1261" s="3" t="s">
        <v>51</v>
      </c>
      <c r="AB1261" s="3" t="s">
        <v>52</v>
      </c>
      <c r="AC1261" s="3" t="s">
        <v>85</v>
      </c>
    </row>
    <row r="1262" spans="1:29" x14ac:dyDescent="0.25">
      <c r="A1262" t="str">
        <f>VLOOKUP(AC1262,'CORRELAÇÃO UNIDADES'!A:B,2,0)</f>
        <v>DTCC</v>
      </c>
      <c r="B1262">
        <f t="shared" si="19"/>
        <v>4</v>
      </c>
      <c r="C1262" s="2">
        <v>660970462</v>
      </c>
      <c r="D1262" s="2">
        <v>109978</v>
      </c>
      <c r="E1262" s="3" t="s">
        <v>39</v>
      </c>
      <c r="F1262" s="4">
        <v>43945.657781250004</v>
      </c>
      <c r="G1262" s="3" t="s">
        <v>98</v>
      </c>
      <c r="H1262" s="3" t="s">
        <v>41</v>
      </c>
      <c r="I1262" s="3" t="s">
        <v>81</v>
      </c>
      <c r="J1262" s="3" t="s">
        <v>99</v>
      </c>
      <c r="K1262" s="2">
        <v>2014</v>
      </c>
      <c r="L1262" s="2">
        <v>1810957</v>
      </c>
      <c r="M1262" s="3" t="s">
        <v>380</v>
      </c>
      <c r="N1262" s="3" t="s">
        <v>45</v>
      </c>
      <c r="O1262" s="3" t="s">
        <v>84</v>
      </c>
      <c r="P1262" s="5">
        <v>4.8499999999999996</v>
      </c>
      <c r="Q1262" s="6">
        <v>4.12</v>
      </c>
      <c r="R1262" s="2">
        <v>51126</v>
      </c>
      <c r="S1262" s="2">
        <v>205</v>
      </c>
      <c r="T1262" s="7">
        <v>42.27</v>
      </c>
      <c r="U1262" s="8">
        <v>20</v>
      </c>
      <c r="V1262" s="2">
        <v>644030</v>
      </c>
      <c r="W1262" s="3" t="s">
        <v>297</v>
      </c>
      <c r="X1262" s="3" t="s">
        <v>48</v>
      </c>
      <c r="Y1262" s="3" t="s">
        <v>298</v>
      </c>
      <c r="Z1262" s="3" t="s">
        <v>74</v>
      </c>
      <c r="AA1262" s="3" t="s">
        <v>51</v>
      </c>
      <c r="AB1262" s="3" t="s">
        <v>52</v>
      </c>
      <c r="AC1262" s="3" t="s">
        <v>53</v>
      </c>
    </row>
    <row r="1263" spans="1:29" x14ac:dyDescent="0.25">
      <c r="A1263" t="str">
        <f>VLOOKUP(AC1263,'CORRELAÇÃO UNIDADES'!A:B,2,0)</f>
        <v>PROINFRA</v>
      </c>
      <c r="B1263">
        <f t="shared" si="19"/>
        <v>4</v>
      </c>
      <c r="C1263" s="2">
        <v>661007519</v>
      </c>
      <c r="D1263" s="2">
        <v>109978</v>
      </c>
      <c r="E1263" s="3" t="s">
        <v>39</v>
      </c>
      <c r="F1263" s="4">
        <v>43945.68760902778</v>
      </c>
      <c r="G1263" s="3" t="s">
        <v>183</v>
      </c>
      <c r="H1263" s="3" t="s">
        <v>41</v>
      </c>
      <c r="I1263" s="3" t="s">
        <v>81</v>
      </c>
      <c r="J1263" s="3" t="s">
        <v>184</v>
      </c>
      <c r="K1263" s="2">
        <v>2014</v>
      </c>
      <c r="L1263" s="2">
        <v>1810957</v>
      </c>
      <c r="M1263" s="3" t="s">
        <v>380</v>
      </c>
      <c r="N1263" s="3" t="s">
        <v>45</v>
      </c>
      <c r="O1263" s="3" t="s">
        <v>84</v>
      </c>
      <c r="P1263" s="5">
        <v>6.21</v>
      </c>
      <c r="Q1263" s="6">
        <v>4.12</v>
      </c>
      <c r="R1263" s="2">
        <v>70803</v>
      </c>
      <c r="S1263" s="2">
        <v>246</v>
      </c>
      <c r="T1263" s="7">
        <v>39.61</v>
      </c>
      <c r="U1263" s="8">
        <v>25.58</v>
      </c>
      <c r="V1263" s="2">
        <v>644030</v>
      </c>
      <c r="W1263" s="3" t="s">
        <v>297</v>
      </c>
      <c r="X1263" s="3" t="s">
        <v>48</v>
      </c>
      <c r="Y1263" s="3" t="s">
        <v>298</v>
      </c>
      <c r="Z1263" s="3" t="s">
        <v>74</v>
      </c>
      <c r="AA1263" s="3" t="s">
        <v>51</v>
      </c>
      <c r="AB1263" s="3" t="s">
        <v>52</v>
      </c>
      <c r="AC1263" s="3" t="s">
        <v>85</v>
      </c>
    </row>
    <row r="1264" spans="1:29" x14ac:dyDescent="0.25">
      <c r="A1264" t="str">
        <f>VLOOKUP(AC1264,'CORRELAÇÃO UNIDADES'!A:B,2,0)</f>
        <v>DTCC</v>
      </c>
      <c r="B1264">
        <f t="shared" si="19"/>
        <v>4</v>
      </c>
      <c r="C1264" s="2">
        <v>661019954</v>
      </c>
      <c r="D1264" s="2">
        <v>109978</v>
      </c>
      <c r="E1264" s="3" t="s">
        <v>39</v>
      </c>
      <c r="F1264" s="4">
        <v>43945.726630937497</v>
      </c>
      <c r="G1264" s="3" t="s">
        <v>115</v>
      </c>
      <c r="H1264" s="3" t="s">
        <v>41</v>
      </c>
      <c r="I1264" s="3" t="s">
        <v>116</v>
      </c>
      <c r="J1264" s="3" t="s">
        <v>43</v>
      </c>
      <c r="K1264" s="2">
        <v>2007</v>
      </c>
      <c r="L1264" s="2">
        <v>12918</v>
      </c>
      <c r="M1264" s="3" t="s">
        <v>44</v>
      </c>
      <c r="N1264" s="3" t="s">
        <v>45</v>
      </c>
      <c r="O1264" s="3" t="s">
        <v>106</v>
      </c>
      <c r="P1264" s="5">
        <v>33.799999999999997</v>
      </c>
      <c r="Q1264" s="6">
        <v>2.96</v>
      </c>
      <c r="R1264" s="2">
        <v>318759</v>
      </c>
      <c r="S1264" s="2">
        <v>321</v>
      </c>
      <c r="T1264" s="7">
        <v>9.5</v>
      </c>
      <c r="U1264" s="8">
        <v>100.01</v>
      </c>
      <c r="V1264" s="2">
        <v>11452671</v>
      </c>
      <c r="W1264" s="3" t="s">
        <v>689</v>
      </c>
      <c r="X1264" s="3" t="s">
        <v>48</v>
      </c>
      <c r="Y1264" s="3" t="s">
        <v>690</v>
      </c>
      <c r="Z1264" s="3" t="s">
        <v>74</v>
      </c>
      <c r="AA1264" s="3" t="s">
        <v>691</v>
      </c>
      <c r="AB1264" s="3" t="s">
        <v>519</v>
      </c>
      <c r="AC1264" s="3" t="s">
        <v>53</v>
      </c>
    </row>
    <row r="1265" spans="1:29" x14ac:dyDescent="0.25">
      <c r="A1265" t="str">
        <f>VLOOKUP(AC1265,'CORRELAÇÃO UNIDADES'!A:B,2,0)</f>
        <v>DTCC</v>
      </c>
      <c r="B1265">
        <f t="shared" si="19"/>
        <v>4</v>
      </c>
      <c r="C1265" s="2">
        <v>661105798</v>
      </c>
      <c r="D1265" s="2">
        <v>109978</v>
      </c>
      <c r="E1265" s="3" t="s">
        <v>39</v>
      </c>
      <c r="F1265" s="4">
        <v>43946.454988379628</v>
      </c>
      <c r="G1265" s="3" t="s">
        <v>219</v>
      </c>
      <c r="H1265" s="3" t="s">
        <v>41</v>
      </c>
      <c r="I1265" s="3" t="s">
        <v>116</v>
      </c>
      <c r="J1265" s="3" t="s">
        <v>220</v>
      </c>
      <c r="K1265" s="2">
        <v>2010</v>
      </c>
      <c r="L1265" s="2">
        <v>3892</v>
      </c>
      <c r="M1265" s="3" t="s">
        <v>198</v>
      </c>
      <c r="N1265" s="3" t="s">
        <v>45</v>
      </c>
      <c r="O1265" s="3" t="s">
        <v>61</v>
      </c>
      <c r="P1265" s="5">
        <v>64.02</v>
      </c>
      <c r="Q1265" s="6">
        <v>3.5</v>
      </c>
      <c r="R1265" s="2">
        <v>143755</v>
      </c>
      <c r="S1265" s="2">
        <v>306</v>
      </c>
      <c r="T1265" s="7">
        <v>4.78</v>
      </c>
      <c r="U1265" s="8">
        <v>224.01</v>
      </c>
      <c r="V1265" s="2">
        <v>9895191</v>
      </c>
      <c r="W1265" s="3" t="s">
        <v>47</v>
      </c>
      <c r="X1265" s="3" t="s">
        <v>48</v>
      </c>
      <c r="Y1265" s="3" t="s">
        <v>49</v>
      </c>
      <c r="Z1265" s="3" t="s">
        <v>50</v>
      </c>
      <c r="AA1265" s="3" t="s">
        <v>51</v>
      </c>
      <c r="AB1265" s="3" t="s">
        <v>52</v>
      </c>
      <c r="AC1265" s="3" t="s">
        <v>53</v>
      </c>
    </row>
    <row r="1266" spans="1:29" x14ac:dyDescent="0.25">
      <c r="A1266" t="str">
        <f>VLOOKUP(AC1266,'CORRELAÇÃO UNIDADES'!A:B,2,0)</f>
        <v>PROINFRA</v>
      </c>
      <c r="B1266">
        <f t="shared" si="19"/>
        <v>4</v>
      </c>
      <c r="C1266" s="2">
        <v>661259660</v>
      </c>
      <c r="D1266" s="2">
        <v>109978</v>
      </c>
      <c r="E1266" s="3" t="s">
        <v>39</v>
      </c>
      <c r="F1266" s="4">
        <v>43948.371098796299</v>
      </c>
      <c r="G1266" s="3" t="s">
        <v>152</v>
      </c>
      <c r="H1266" s="3" t="s">
        <v>41</v>
      </c>
      <c r="I1266" s="3" t="s">
        <v>131</v>
      </c>
      <c r="J1266" s="3" t="s">
        <v>43</v>
      </c>
      <c r="K1266" s="2">
        <v>2016</v>
      </c>
      <c r="L1266" s="2">
        <v>395326</v>
      </c>
      <c r="M1266" s="3" t="s">
        <v>463</v>
      </c>
      <c r="N1266" s="3" t="s">
        <v>45</v>
      </c>
      <c r="O1266" s="3" t="s">
        <v>84</v>
      </c>
      <c r="P1266" s="5">
        <v>3</v>
      </c>
      <c r="Q1266" s="6">
        <v>4.1500000000000004</v>
      </c>
      <c r="R1266" s="2">
        <v>111960</v>
      </c>
      <c r="S1266" s="2">
        <v>5</v>
      </c>
      <c r="T1266" s="7">
        <v>1.67</v>
      </c>
      <c r="U1266" s="8">
        <v>12.46</v>
      </c>
      <c r="V1266" s="2">
        <v>11396534</v>
      </c>
      <c r="W1266" s="3" t="s">
        <v>72</v>
      </c>
      <c r="X1266" s="3" t="s">
        <v>48</v>
      </c>
      <c r="Y1266" s="3" t="s">
        <v>73</v>
      </c>
      <c r="Z1266" s="3" t="s">
        <v>74</v>
      </c>
      <c r="AA1266" s="3" t="s">
        <v>51</v>
      </c>
      <c r="AB1266" s="3" t="s">
        <v>52</v>
      </c>
      <c r="AC1266" s="3" t="s">
        <v>75</v>
      </c>
    </row>
    <row r="1267" spans="1:29" x14ac:dyDescent="0.25">
      <c r="A1267" t="str">
        <f>VLOOKUP(AC1267,'CORRELAÇÃO UNIDADES'!A:B,2,0)</f>
        <v>PROINFRA</v>
      </c>
      <c r="B1267">
        <f t="shared" si="19"/>
        <v>4</v>
      </c>
      <c r="C1267" s="2">
        <v>661261800</v>
      </c>
      <c r="D1267" s="2">
        <v>109978</v>
      </c>
      <c r="E1267" s="3" t="s">
        <v>39</v>
      </c>
      <c r="F1267" s="4">
        <v>43948.37152414352</v>
      </c>
      <c r="G1267" s="3" t="s">
        <v>144</v>
      </c>
      <c r="H1267" s="3" t="s">
        <v>41</v>
      </c>
      <c r="I1267" s="3" t="s">
        <v>136</v>
      </c>
      <c r="J1267" s="3" t="s">
        <v>43</v>
      </c>
      <c r="K1267" s="2">
        <v>2011</v>
      </c>
      <c r="L1267" s="2">
        <v>395326</v>
      </c>
      <c r="M1267" s="3" t="s">
        <v>463</v>
      </c>
      <c r="N1267" s="3" t="s">
        <v>45</v>
      </c>
      <c r="O1267" s="3" t="s">
        <v>84</v>
      </c>
      <c r="P1267" s="5">
        <v>3</v>
      </c>
      <c r="Q1267" s="6">
        <v>4.1500000000000004</v>
      </c>
      <c r="R1267" s="2">
        <v>111960</v>
      </c>
      <c r="S1267" s="2">
        <v>5</v>
      </c>
      <c r="T1267" s="7">
        <v>1.67</v>
      </c>
      <c r="U1267" s="8">
        <v>12.46</v>
      </c>
      <c r="V1267" s="2">
        <v>11396534</v>
      </c>
      <c r="W1267" s="3" t="s">
        <v>72</v>
      </c>
      <c r="X1267" s="3" t="s">
        <v>48</v>
      </c>
      <c r="Y1267" s="3" t="s">
        <v>73</v>
      </c>
      <c r="Z1267" s="3" t="s">
        <v>74</v>
      </c>
      <c r="AA1267" s="3" t="s">
        <v>51</v>
      </c>
      <c r="AB1267" s="3" t="s">
        <v>52</v>
      </c>
      <c r="AC1267" s="3" t="s">
        <v>75</v>
      </c>
    </row>
    <row r="1268" spans="1:29" x14ac:dyDescent="0.25">
      <c r="A1268" t="str">
        <f>VLOOKUP(AC1268,'CORRELAÇÃO UNIDADES'!A:B,2,0)</f>
        <v>PROINFRA</v>
      </c>
      <c r="B1268">
        <f t="shared" si="19"/>
        <v>4</v>
      </c>
      <c r="C1268" s="2">
        <v>661261373</v>
      </c>
      <c r="D1268" s="2">
        <v>109978</v>
      </c>
      <c r="E1268" s="3" t="s">
        <v>39</v>
      </c>
      <c r="F1268" s="4">
        <v>43948.373046412038</v>
      </c>
      <c r="G1268" s="3" t="s">
        <v>138</v>
      </c>
      <c r="H1268" s="3" t="s">
        <v>41</v>
      </c>
      <c r="I1268" s="3" t="s">
        <v>131</v>
      </c>
      <c r="J1268" s="3" t="s">
        <v>43</v>
      </c>
      <c r="K1268" s="2">
        <v>2016</v>
      </c>
      <c r="L1268" s="2">
        <v>395326</v>
      </c>
      <c r="M1268" s="3" t="s">
        <v>463</v>
      </c>
      <c r="N1268" s="3" t="s">
        <v>45</v>
      </c>
      <c r="O1268" s="3" t="s">
        <v>84</v>
      </c>
      <c r="P1268" s="5">
        <v>3</v>
      </c>
      <c r="Q1268" s="6">
        <v>4.1500000000000004</v>
      </c>
      <c r="R1268" s="2">
        <v>111960</v>
      </c>
      <c r="S1268" s="2">
        <v>5</v>
      </c>
      <c r="T1268" s="7">
        <v>1.67</v>
      </c>
      <c r="U1268" s="8">
        <v>12.46</v>
      </c>
      <c r="V1268" s="2">
        <v>11396534</v>
      </c>
      <c r="W1268" s="3" t="s">
        <v>72</v>
      </c>
      <c r="X1268" s="3" t="s">
        <v>48</v>
      </c>
      <c r="Y1268" s="3" t="s">
        <v>73</v>
      </c>
      <c r="Z1268" s="3" t="s">
        <v>74</v>
      </c>
      <c r="AA1268" s="3" t="s">
        <v>51</v>
      </c>
      <c r="AB1268" s="3" t="s">
        <v>52</v>
      </c>
      <c r="AC1268" s="3" t="s">
        <v>75</v>
      </c>
    </row>
    <row r="1269" spans="1:29" x14ac:dyDescent="0.25">
      <c r="A1269" t="str">
        <f>VLOOKUP(AC1269,'CORRELAÇÃO UNIDADES'!A:B,2,0)</f>
        <v>PROINFRA</v>
      </c>
      <c r="B1269">
        <f t="shared" si="19"/>
        <v>4</v>
      </c>
      <c r="C1269" s="2">
        <v>661261498</v>
      </c>
      <c r="D1269" s="2">
        <v>109978</v>
      </c>
      <c r="E1269" s="3" t="s">
        <v>39</v>
      </c>
      <c r="F1269" s="4">
        <v>43948.373491620368</v>
      </c>
      <c r="G1269" s="3" t="s">
        <v>148</v>
      </c>
      <c r="H1269" s="3" t="s">
        <v>41</v>
      </c>
      <c r="I1269" s="3" t="s">
        <v>131</v>
      </c>
      <c r="J1269" s="3" t="s">
        <v>43</v>
      </c>
      <c r="K1269" s="2">
        <v>2012</v>
      </c>
      <c r="L1269" s="2">
        <v>395326</v>
      </c>
      <c r="M1269" s="3" t="s">
        <v>463</v>
      </c>
      <c r="N1269" s="3" t="s">
        <v>45</v>
      </c>
      <c r="O1269" s="3" t="s">
        <v>84</v>
      </c>
      <c r="P1269" s="5">
        <v>3</v>
      </c>
      <c r="Q1269" s="6">
        <v>4.1500000000000004</v>
      </c>
      <c r="R1269" s="2">
        <v>111960</v>
      </c>
      <c r="S1269" s="2">
        <v>5</v>
      </c>
      <c r="T1269" s="7">
        <v>1.67</v>
      </c>
      <c r="U1269" s="8">
        <v>12.46</v>
      </c>
      <c r="V1269" s="2">
        <v>11396534</v>
      </c>
      <c r="W1269" s="3" t="s">
        <v>72</v>
      </c>
      <c r="X1269" s="3" t="s">
        <v>48</v>
      </c>
      <c r="Y1269" s="3" t="s">
        <v>73</v>
      </c>
      <c r="Z1269" s="3" t="s">
        <v>74</v>
      </c>
      <c r="AA1269" s="3" t="s">
        <v>51</v>
      </c>
      <c r="AB1269" s="3" t="s">
        <v>52</v>
      </c>
      <c r="AC1269" s="3" t="s">
        <v>75</v>
      </c>
    </row>
    <row r="1270" spans="1:29" x14ac:dyDescent="0.25">
      <c r="A1270" t="str">
        <f>VLOOKUP(AC1270,'CORRELAÇÃO UNIDADES'!A:B,2,0)</f>
        <v>PROINFRA</v>
      </c>
      <c r="B1270">
        <f t="shared" si="19"/>
        <v>4</v>
      </c>
      <c r="C1270" s="2">
        <v>661261589</v>
      </c>
      <c r="D1270" s="2">
        <v>109978</v>
      </c>
      <c r="E1270" s="3" t="s">
        <v>39</v>
      </c>
      <c r="F1270" s="4">
        <v>43948.373852812503</v>
      </c>
      <c r="G1270" s="3" t="s">
        <v>150</v>
      </c>
      <c r="H1270" s="3" t="s">
        <v>41</v>
      </c>
      <c r="I1270" s="3" t="s">
        <v>131</v>
      </c>
      <c r="J1270" s="3" t="s">
        <v>43</v>
      </c>
      <c r="K1270" s="2">
        <v>2016</v>
      </c>
      <c r="L1270" s="2">
        <v>395326</v>
      </c>
      <c r="M1270" s="3" t="s">
        <v>463</v>
      </c>
      <c r="N1270" s="3" t="s">
        <v>45</v>
      </c>
      <c r="O1270" s="3" t="s">
        <v>84</v>
      </c>
      <c r="P1270" s="5">
        <v>3</v>
      </c>
      <c r="Q1270" s="6">
        <v>4.1500000000000004</v>
      </c>
      <c r="R1270" s="2">
        <v>111960</v>
      </c>
      <c r="S1270" s="2">
        <v>5</v>
      </c>
      <c r="T1270" s="7">
        <v>1.67</v>
      </c>
      <c r="U1270" s="8">
        <v>12.46</v>
      </c>
      <c r="V1270" s="2">
        <v>11396534</v>
      </c>
      <c r="W1270" s="3" t="s">
        <v>72</v>
      </c>
      <c r="X1270" s="3" t="s">
        <v>48</v>
      </c>
      <c r="Y1270" s="3" t="s">
        <v>73</v>
      </c>
      <c r="Z1270" s="3" t="s">
        <v>74</v>
      </c>
      <c r="AA1270" s="3" t="s">
        <v>51</v>
      </c>
      <c r="AB1270" s="3" t="s">
        <v>52</v>
      </c>
      <c r="AC1270" s="3" t="s">
        <v>75</v>
      </c>
    </row>
    <row r="1271" spans="1:29" x14ac:dyDescent="0.25">
      <c r="A1271" t="str">
        <f>VLOOKUP(AC1271,'CORRELAÇÃO UNIDADES'!A:B,2,0)</f>
        <v>PROINFRA</v>
      </c>
      <c r="B1271">
        <f t="shared" si="19"/>
        <v>4</v>
      </c>
      <c r="C1271" s="2">
        <v>661261720</v>
      </c>
      <c r="D1271" s="2">
        <v>109978</v>
      </c>
      <c r="E1271" s="3" t="s">
        <v>39</v>
      </c>
      <c r="F1271" s="4">
        <v>43948.374295254631</v>
      </c>
      <c r="G1271" s="3" t="s">
        <v>142</v>
      </c>
      <c r="H1271" s="3" t="s">
        <v>41</v>
      </c>
      <c r="I1271" s="3" t="s">
        <v>136</v>
      </c>
      <c r="J1271" s="3" t="s">
        <v>43</v>
      </c>
      <c r="K1271" s="2">
        <v>2011</v>
      </c>
      <c r="L1271" s="2">
        <v>395326</v>
      </c>
      <c r="M1271" s="3" t="s">
        <v>463</v>
      </c>
      <c r="N1271" s="3" t="s">
        <v>45</v>
      </c>
      <c r="O1271" s="3" t="s">
        <v>84</v>
      </c>
      <c r="P1271" s="5">
        <v>3</v>
      </c>
      <c r="Q1271" s="6">
        <v>4.1500000000000004</v>
      </c>
      <c r="R1271" s="2">
        <v>111960</v>
      </c>
      <c r="S1271" s="2">
        <v>5</v>
      </c>
      <c r="T1271" s="7">
        <v>1.67</v>
      </c>
      <c r="U1271" s="8">
        <v>12.46</v>
      </c>
      <c r="V1271" s="2">
        <v>11396534</v>
      </c>
      <c r="W1271" s="3" t="s">
        <v>72</v>
      </c>
      <c r="X1271" s="3" t="s">
        <v>48</v>
      </c>
      <c r="Y1271" s="3" t="s">
        <v>73</v>
      </c>
      <c r="Z1271" s="3" t="s">
        <v>74</v>
      </c>
      <c r="AA1271" s="3" t="s">
        <v>51</v>
      </c>
      <c r="AB1271" s="3" t="s">
        <v>52</v>
      </c>
      <c r="AC1271" s="3" t="s">
        <v>75</v>
      </c>
    </row>
    <row r="1272" spans="1:29" x14ac:dyDescent="0.25">
      <c r="A1272" t="str">
        <f>VLOOKUP(AC1272,'CORRELAÇÃO UNIDADES'!A:B,2,0)</f>
        <v>PROINFRA</v>
      </c>
      <c r="B1272">
        <f t="shared" si="19"/>
        <v>4</v>
      </c>
      <c r="C1272" s="2">
        <v>661261987</v>
      </c>
      <c r="D1272" s="2">
        <v>109978</v>
      </c>
      <c r="E1272" s="3" t="s">
        <v>39</v>
      </c>
      <c r="F1272" s="4">
        <v>43948.374642083334</v>
      </c>
      <c r="G1272" s="3" t="s">
        <v>140</v>
      </c>
      <c r="H1272" s="3" t="s">
        <v>41</v>
      </c>
      <c r="I1272" s="3" t="s">
        <v>131</v>
      </c>
      <c r="J1272" s="3" t="s">
        <v>43</v>
      </c>
      <c r="K1272" s="2">
        <v>2012</v>
      </c>
      <c r="L1272" s="2">
        <v>395326</v>
      </c>
      <c r="M1272" s="3" t="s">
        <v>463</v>
      </c>
      <c r="N1272" s="3" t="s">
        <v>45</v>
      </c>
      <c r="O1272" s="3" t="s">
        <v>84</v>
      </c>
      <c r="P1272" s="5">
        <v>3</v>
      </c>
      <c r="Q1272" s="6">
        <v>4.1500000000000004</v>
      </c>
      <c r="R1272" s="2">
        <v>111960</v>
      </c>
      <c r="S1272" s="2">
        <v>5</v>
      </c>
      <c r="T1272" s="7">
        <v>1.67</v>
      </c>
      <c r="U1272" s="8">
        <v>12.46</v>
      </c>
      <c r="V1272" s="2">
        <v>11396534</v>
      </c>
      <c r="W1272" s="3" t="s">
        <v>72</v>
      </c>
      <c r="X1272" s="3" t="s">
        <v>48</v>
      </c>
      <c r="Y1272" s="3" t="s">
        <v>73</v>
      </c>
      <c r="Z1272" s="3" t="s">
        <v>74</v>
      </c>
      <c r="AA1272" s="3" t="s">
        <v>51</v>
      </c>
      <c r="AB1272" s="3" t="s">
        <v>52</v>
      </c>
      <c r="AC1272" s="3" t="s">
        <v>75</v>
      </c>
    </row>
    <row r="1273" spans="1:29" x14ac:dyDescent="0.25">
      <c r="A1273" t="str">
        <f>VLOOKUP(AC1273,'CORRELAÇÃO UNIDADES'!A:B,2,0)</f>
        <v>PROINFRA</v>
      </c>
      <c r="B1273">
        <f t="shared" si="19"/>
        <v>4</v>
      </c>
      <c r="C1273" s="2">
        <v>661262086</v>
      </c>
      <c r="D1273" s="2">
        <v>109978</v>
      </c>
      <c r="E1273" s="3" t="s">
        <v>39</v>
      </c>
      <c r="F1273" s="4">
        <v>43948.375029699077</v>
      </c>
      <c r="G1273" s="3" t="s">
        <v>130</v>
      </c>
      <c r="H1273" s="3" t="s">
        <v>41</v>
      </c>
      <c r="I1273" s="3" t="s">
        <v>131</v>
      </c>
      <c r="J1273" s="3" t="s">
        <v>43</v>
      </c>
      <c r="K1273" s="2">
        <v>2012</v>
      </c>
      <c r="L1273" s="2">
        <v>395326</v>
      </c>
      <c r="M1273" s="3" t="s">
        <v>463</v>
      </c>
      <c r="N1273" s="3" t="s">
        <v>45</v>
      </c>
      <c r="O1273" s="3" t="s">
        <v>84</v>
      </c>
      <c r="P1273" s="5">
        <v>3</v>
      </c>
      <c r="Q1273" s="6">
        <v>4.1500000000000004</v>
      </c>
      <c r="R1273" s="2">
        <v>111960</v>
      </c>
      <c r="S1273" s="2">
        <v>5</v>
      </c>
      <c r="T1273" s="7">
        <v>1.67</v>
      </c>
      <c r="U1273" s="8">
        <v>12.46</v>
      </c>
      <c r="V1273" s="2">
        <v>11396534</v>
      </c>
      <c r="W1273" s="3" t="s">
        <v>72</v>
      </c>
      <c r="X1273" s="3" t="s">
        <v>48</v>
      </c>
      <c r="Y1273" s="3" t="s">
        <v>73</v>
      </c>
      <c r="Z1273" s="3" t="s">
        <v>74</v>
      </c>
      <c r="AA1273" s="3" t="s">
        <v>51</v>
      </c>
      <c r="AB1273" s="3" t="s">
        <v>52</v>
      </c>
      <c r="AC1273" s="3" t="s">
        <v>75</v>
      </c>
    </row>
    <row r="1274" spans="1:29" x14ac:dyDescent="0.25">
      <c r="A1274" t="str">
        <f>VLOOKUP(AC1274,'CORRELAÇÃO UNIDADES'!A:B,2,0)</f>
        <v>PROINFRA</v>
      </c>
      <c r="B1274">
        <f t="shared" si="19"/>
        <v>4</v>
      </c>
      <c r="C1274" s="2">
        <v>661262201</v>
      </c>
      <c r="D1274" s="2">
        <v>109978</v>
      </c>
      <c r="E1274" s="3" t="s">
        <v>39</v>
      </c>
      <c r="F1274" s="4">
        <v>43948.375451157408</v>
      </c>
      <c r="G1274" s="3" t="s">
        <v>146</v>
      </c>
      <c r="H1274" s="3" t="s">
        <v>41</v>
      </c>
      <c r="I1274" s="3" t="s">
        <v>131</v>
      </c>
      <c r="J1274" s="3" t="s">
        <v>43</v>
      </c>
      <c r="K1274" s="2">
        <v>2016</v>
      </c>
      <c r="L1274" s="2">
        <v>395326</v>
      </c>
      <c r="M1274" s="3" t="s">
        <v>463</v>
      </c>
      <c r="N1274" s="3" t="s">
        <v>45</v>
      </c>
      <c r="O1274" s="3" t="s">
        <v>84</v>
      </c>
      <c r="P1274" s="5">
        <v>3</v>
      </c>
      <c r="Q1274" s="6">
        <v>4.1500000000000004</v>
      </c>
      <c r="R1274" s="2">
        <v>111960</v>
      </c>
      <c r="S1274" s="2">
        <v>5</v>
      </c>
      <c r="T1274" s="7">
        <v>1.67</v>
      </c>
      <c r="U1274" s="8">
        <v>12.46</v>
      </c>
      <c r="V1274" s="2">
        <v>11396534</v>
      </c>
      <c r="W1274" s="3" t="s">
        <v>72</v>
      </c>
      <c r="X1274" s="3" t="s">
        <v>48</v>
      </c>
      <c r="Y1274" s="3" t="s">
        <v>73</v>
      </c>
      <c r="Z1274" s="3" t="s">
        <v>74</v>
      </c>
      <c r="AA1274" s="3" t="s">
        <v>51</v>
      </c>
      <c r="AB1274" s="3" t="s">
        <v>52</v>
      </c>
      <c r="AC1274" s="3" t="s">
        <v>75</v>
      </c>
    </row>
    <row r="1275" spans="1:29" x14ac:dyDescent="0.25">
      <c r="A1275" t="str">
        <f>VLOOKUP(AC1275,'CORRELAÇÃO UNIDADES'!A:B,2,0)</f>
        <v>PROINFRA</v>
      </c>
      <c r="B1275">
        <f t="shared" si="19"/>
        <v>4</v>
      </c>
      <c r="C1275" s="2">
        <v>661262845</v>
      </c>
      <c r="D1275" s="2">
        <v>109978</v>
      </c>
      <c r="E1275" s="3" t="s">
        <v>39</v>
      </c>
      <c r="F1275" s="4">
        <v>43948.375852349534</v>
      </c>
      <c r="G1275" s="3" t="s">
        <v>135</v>
      </c>
      <c r="H1275" s="3" t="s">
        <v>41</v>
      </c>
      <c r="I1275" s="3" t="s">
        <v>136</v>
      </c>
      <c r="J1275" s="3" t="s">
        <v>43</v>
      </c>
      <c r="K1275" s="2">
        <v>2011</v>
      </c>
      <c r="L1275" s="2">
        <v>395326</v>
      </c>
      <c r="M1275" s="3" t="s">
        <v>463</v>
      </c>
      <c r="N1275" s="3" t="s">
        <v>45</v>
      </c>
      <c r="O1275" s="3" t="s">
        <v>84</v>
      </c>
      <c r="P1275" s="5">
        <v>3</v>
      </c>
      <c r="Q1275" s="6">
        <v>4.1500000000000004</v>
      </c>
      <c r="R1275" s="2">
        <v>111960</v>
      </c>
      <c r="S1275" s="2">
        <v>5</v>
      </c>
      <c r="T1275" s="7">
        <v>1.67</v>
      </c>
      <c r="U1275" s="8">
        <v>12.46</v>
      </c>
      <c r="V1275" s="2">
        <v>11396534</v>
      </c>
      <c r="W1275" s="3" t="s">
        <v>72</v>
      </c>
      <c r="X1275" s="3" t="s">
        <v>48</v>
      </c>
      <c r="Y1275" s="3" t="s">
        <v>73</v>
      </c>
      <c r="Z1275" s="3" t="s">
        <v>74</v>
      </c>
      <c r="AA1275" s="3" t="s">
        <v>51</v>
      </c>
      <c r="AB1275" s="3" t="s">
        <v>52</v>
      </c>
      <c r="AC1275" s="3" t="s">
        <v>75</v>
      </c>
    </row>
    <row r="1276" spans="1:29" x14ac:dyDescent="0.25">
      <c r="A1276" t="str">
        <f>VLOOKUP(AC1276,'CORRELAÇÃO UNIDADES'!A:B,2,0)</f>
        <v>DMP</v>
      </c>
      <c r="B1276">
        <f t="shared" si="19"/>
        <v>4</v>
      </c>
      <c r="C1276" s="2">
        <v>661294473</v>
      </c>
      <c r="D1276" s="2">
        <v>109978</v>
      </c>
      <c r="E1276" s="3" t="s">
        <v>39</v>
      </c>
      <c r="F1276" s="4">
        <v>43948.499640891205</v>
      </c>
      <c r="G1276" s="3" t="s">
        <v>387</v>
      </c>
      <c r="H1276" s="3" t="s">
        <v>41</v>
      </c>
      <c r="I1276" s="3" t="s">
        <v>81</v>
      </c>
      <c r="J1276" s="3" t="s">
        <v>43</v>
      </c>
      <c r="K1276" s="2">
        <v>2009</v>
      </c>
      <c r="L1276" s="2">
        <v>1670814</v>
      </c>
      <c r="M1276" s="3" t="s">
        <v>114</v>
      </c>
      <c r="N1276" s="3" t="s">
        <v>45</v>
      </c>
      <c r="O1276" s="3" t="s">
        <v>84</v>
      </c>
      <c r="P1276" s="5">
        <v>9.52</v>
      </c>
      <c r="Q1276" s="6">
        <v>4.2</v>
      </c>
      <c r="R1276" s="2">
        <v>41083</v>
      </c>
      <c r="S1276" s="2">
        <v>334</v>
      </c>
      <c r="T1276" s="7">
        <v>35.08</v>
      </c>
      <c r="U1276" s="8">
        <v>40</v>
      </c>
      <c r="V1276" s="2">
        <v>9895191</v>
      </c>
      <c r="W1276" s="3" t="s">
        <v>47</v>
      </c>
      <c r="X1276" s="3" t="s">
        <v>48</v>
      </c>
      <c r="Y1276" s="3" t="s">
        <v>49</v>
      </c>
      <c r="Z1276" s="3" t="s">
        <v>50</v>
      </c>
      <c r="AA1276" s="3" t="s">
        <v>51</v>
      </c>
      <c r="AB1276" s="3" t="s">
        <v>52</v>
      </c>
      <c r="AC1276" s="3" t="s">
        <v>110</v>
      </c>
    </row>
    <row r="1277" spans="1:29" x14ac:dyDescent="0.25">
      <c r="A1277" t="str">
        <f>VLOOKUP(AC1277,'CORRELAÇÃO UNIDADES'!A:B,2,0)</f>
        <v>DTCC</v>
      </c>
      <c r="B1277">
        <f t="shared" si="19"/>
        <v>4</v>
      </c>
      <c r="C1277" s="2">
        <v>661308246</v>
      </c>
      <c r="D1277" s="2">
        <v>109978</v>
      </c>
      <c r="E1277" s="3" t="s">
        <v>39</v>
      </c>
      <c r="F1277" s="4">
        <v>43948.564630162036</v>
      </c>
      <c r="G1277" s="3" t="s">
        <v>359</v>
      </c>
      <c r="H1277" s="3" t="s">
        <v>41</v>
      </c>
      <c r="I1277" s="3" t="s">
        <v>65</v>
      </c>
      <c r="J1277" s="3" t="s">
        <v>360</v>
      </c>
      <c r="K1277" s="2">
        <v>2009</v>
      </c>
      <c r="L1277" s="2">
        <v>2042107</v>
      </c>
      <c r="M1277" s="3" t="s">
        <v>315</v>
      </c>
      <c r="N1277" s="3" t="s">
        <v>45</v>
      </c>
      <c r="O1277" s="3" t="s">
        <v>84</v>
      </c>
      <c r="P1277" s="5">
        <v>23.81</v>
      </c>
      <c r="Q1277" s="6">
        <v>4.2</v>
      </c>
      <c r="R1277" s="2">
        <v>209399</v>
      </c>
      <c r="S1277" s="2">
        <v>209</v>
      </c>
      <c r="T1277" s="7">
        <v>8.7799999999999994</v>
      </c>
      <c r="U1277" s="8">
        <v>100</v>
      </c>
      <c r="V1277" s="2">
        <v>9895191</v>
      </c>
      <c r="W1277" s="3" t="s">
        <v>47</v>
      </c>
      <c r="X1277" s="3" t="s">
        <v>48</v>
      </c>
      <c r="Y1277" s="3" t="s">
        <v>49</v>
      </c>
      <c r="Z1277" s="3" t="s">
        <v>50</v>
      </c>
      <c r="AA1277" s="3" t="s">
        <v>51</v>
      </c>
      <c r="AB1277" s="3" t="s">
        <v>52</v>
      </c>
      <c r="AC1277" s="3" t="s">
        <v>53</v>
      </c>
    </row>
    <row r="1278" spans="1:29" x14ac:dyDescent="0.25">
      <c r="A1278" t="str">
        <f>VLOOKUP(AC1278,'CORRELAÇÃO UNIDADES'!A:B,2,0)</f>
        <v>DTCC</v>
      </c>
      <c r="B1278">
        <f t="shared" si="19"/>
        <v>4</v>
      </c>
      <c r="C1278" s="2">
        <v>661323888</v>
      </c>
      <c r="D1278" s="2">
        <v>109978</v>
      </c>
      <c r="E1278" s="3" t="s">
        <v>39</v>
      </c>
      <c r="F1278" s="4">
        <v>43948.631790196756</v>
      </c>
      <c r="G1278" s="3" t="s">
        <v>98</v>
      </c>
      <c r="H1278" s="3" t="s">
        <v>41</v>
      </c>
      <c r="I1278" s="3" t="s">
        <v>81</v>
      </c>
      <c r="J1278" s="3" t="s">
        <v>99</v>
      </c>
      <c r="K1278" s="2">
        <v>2014</v>
      </c>
      <c r="L1278" s="2">
        <v>1810957</v>
      </c>
      <c r="M1278" s="3" t="s">
        <v>380</v>
      </c>
      <c r="N1278" s="3" t="s">
        <v>45</v>
      </c>
      <c r="O1278" s="3" t="s">
        <v>84</v>
      </c>
      <c r="P1278" s="5">
        <v>6.78</v>
      </c>
      <c r="Q1278" s="6">
        <v>4.2</v>
      </c>
      <c r="R1278" s="2">
        <v>51409</v>
      </c>
      <c r="S1278" s="2">
        <v>283</v>
      </c>
      <c r="T1278" s="7">
        <v>41.74</v>
      </c>
      <c r="U1278" s="8">
        <v>28.47</v>
      </c>
      <c r="V1278" s="2">
        <v>9895191</v>
      </c>
      <c r="W1278" s="3" t="s">
        <v>47</v>
      </c>
      <c r="X1278" s="3" t="s">
        <v>48</v>
      </c>
      <c r="Y1278" s="3" t="s">
        <v>49</v>
      </c>
      <c r="Z1278" s="3" t="s">
        <v>50</v>
      </c>
      <c r="AA1278" s="3" t="s">
        <v>51</v>
      </c>
      <c r="AB1278" s="3" t="s">
        <v>52</v>
      </c>
      <c r="AC1278" s="3" t="s">
        <v>53</v>
      </c>
    </row>
    <row r="1279" spans="1:29" x14ac:dyDescent="0.25">
      <c r="A1279" t="str">
        <f>VLOOKUP(AC1279,'CORRELAÇÃO UNIDADES'!A:B,2,0)</f>
        <v>DTCC</v>
      </c>
      <c r="B1279">
        <f t="shared" si="19"/>
        <v>4</v>
      </c>
      <c r="C1279" s="2">
        <v>661324426</v>
      </c>
      <c r="D1279" s="2">
        <v>109978</v>
      </c>
      <c r="E1279" s="3" t="s">
        <v>39</v>
      </c>
      <c r="F1279" s="4">
        <v>43948.635084756941</v>
      </c>
      <c r="G1279" s="3" t="s">
        <v>676</v>
      </c>
      <c r="H1279" s="3" t="s">
        <v>41</v>
      </c>
      <c r="I1279" s="3" t="s">
        <v>253</v>
      </c>
      <c r="J1279" s="3" t="s">
        <v>677</v>
      </c>
      <c r="K1279" s="2">
        <v>2012</v>
      </c>
      <c r="L1279" s="2">
        <v>11984333</v>
      </c>
      <c r="M1279" s="3" t="s">
        <v>58</v>
      </c>
      <c r="N1279" s="3" t="s">
        <v>45</v>
      </c>
      <c r="O1279" s="3" t="s">
        <v>84</v>
      </c>
      <c r="P1279" s="5">
        <v>35.72</v>
      </c>
      <c r="Q1279" s="6">
        <v>4.2</v>
      </c>
      <c r="R1279" s="2">
        <v>161481</v>
      </c>
      <c r="S1279" s="2">
        <v>625</v>
      </c>
      <c r="T1279" s="7">
        <v>17.5</v>
      </c>
      <c r="U1279" s="8">
        <v>150</v>
      </c>
      <c r="V1279" s="2">
        <v>9895191</v>
      </c>
      <c r="W1279" s="3" t="s">
        <v>47</v>
      </c>
      <c r="X1279" s="3" t="s">
        <v>48</v>
      </c>
      <c r="Y1279" s="3" t="s">
        <v>49</v>
      </c>
      <c r="Z1279" s="3" t="s">
        <v>50</v>
      </c>
      <c r="AA1279" s="3" t="s">
        <v>51</v>
      </c>
      <c r="AB1279" s="3" t="s">
        <v>52</v>
      </c>
      <c r="AC1279" s="3" t="s">
        <v>53</v>
      </c>
    </row>
    <row r="1280" spans="1:29" x14ac:dyDescent="0.25">
      <c r="A1280" t="str">
        <f>VLOOKUP(AC1280,'CORRELAÇÃO UNIDADES'!A:B,2,0)</f>
        <v>PROINFRA</v>
      </c>
      <c r="B1280">
        <f t="shared" si="19"/>
        <v>4</v>
      </c>
      <c r="C1280" s="2">
        <v>661325003</v>
      </c>
      <c r="D1280" s="2">
        <v>109978</v>
      </c>
      <c r="E1280" s="3" t="s">
        <v>39</v>
      </c>
      <c r="F1280" s="4">
        <v>43948.637777581018</v>
      </c>
      <c r="G1280" s="3" t="s">
        <v>90</v>
      </c>
      <c r="H1280" s="3" t="s">
        <v>41</v>
      </c>
      <c r="I1280" s="3" t="s">
        <v>81</v>
      </c>
      <c r="J1280" s="3" t="s">
        <v>91</v>
      </c>
      <c r="K1280" s="2">
        <v>2014</v>
      </c>
      <c r="L1280" s="2">
        <v>1810957</v>
      </c>
      <c r="M1280" s="3" t="s">
        <v>380</v>
      </c>
      <c r="N1280" s="3" t="s">
        <v>45</v>
      </c>
      <c r="O1280" s="3" t="s">
        <v>46</v>
      </c>
      <c r="P1280" s="5">
        <v>4.8499999999999996</v>
      </c>
      <c r="Q1280" s="6">
        <v>4.13</v>
      </c>
      <c r="R1280" s="2">
        <v>59266</v>
      </c>
      <c r="S1280" s="2">
        <v>226</v>
      </c>
      <c r="T1280" s="7">
        <v>46.6</v>
      </c>
      <c r="U1280" s="8">
        <v>20.010000000000002</v>
      </c>
      <c r="V1280" s="2">
        <v>644030</v>
      </c>
      <c r="W1280" s="3" t="s">
        <v>297</v>
      </c>
      <c r="X1280" s="3" t="s">
        <v>48</v>
      </c>
      <c r="Y1280" s="3" t="s">
        <v>298</v>
      </c>
      <c r="Z1280" s="3" t="s">
        <v>74</v>
      </c>
      <c r="AA1280" s="3" t="s">
        <v>51</v>
      </c>
      <c r="AB1280" s="3" t="s">
        <v>52</v>
      </c>
      <c r="AC1280" s="3" t="s">
        <v>85</v>
      </c>
    </row>
    <row r="1281" spans="1:29" x14ac:dyDescent="0.25">
      <c r="A1281" t="str">
        <f>VLOOKUP(AC1281,'CORRELAÇÃO UNIDADES'!A:B,2,0)</f>
        <v>PROINFRA</v>
      </c>
      <c r="B1281">
        <f t="shared" si="19"/>
        <v>4</v>
      </c>
      <c r="C1281" s="2">
        <v>661325263</v>
      </c>
      <c r="D1281" s="2">
        <v>109978</v>
      </c>
      <c r="E1281" s="3" t="s">
        <v>39</v>
      </c>
      <c r="F1281" s="4">
        <v>43948.639262268516</v>
      </c>
      <c r="G1281" s="3" t="s">
        <v>176</v>
      </c>
      <c r="H1281" s="3" t="s">
        <v>41</v>
      </c>
      <c r="I1281" s="3" t="s">
        <v>81</v>
      </c>
      <c r="J1281" s="3" t="s">
        <v>177</v>
      </c>
      <c r="K1281" s="2">
        <v>2014</v>
      </c>
      <c r="L1281" s="2">
        <v>1810957</v>
      </c>
      <c r="M1281" s="3" t="s">
        <v>380</v>
      </c>
      <c r="N1281" s="3" t="s">
        <v>45</v>
      </c>
      <c r="O1281" s="3" t="s">
        <v>46</v>
      </c>
      <c r="P1281" s="5">
        <v>4.8600000000000003</v>
      </c>
      <c r="Q1281" s="6">
        <v>4.12</v>
      </c>
      <c r="R1281" s="2">
        <v>83985</v>
      </c>
      <c r="S1281" s="2">
        <v>243</v>
      </c>
      <c r="T1281" s="7">
        <v>50</v>
      </c>
      <c r="U1281" s="8">
        <v>20.02</v>
      </c>
      <c r="V1281" s="2">
        <v>644030</v>
      </c>
      <c r="W1281" s="3" t="s">
        <v>297</v>
      </c>
      <c r="X1281" s="3" t="s">
        <v>48</v>
      </c>
      <c r="Y1281" s="3" t="s">
        <v>298</v>
      </c>
      <c r="Z1281" s="3" t="s">
        <v>74</v>
      </c>
      <c r="AA1281" s="3" t="s">
        <v>51</v>
      </c>
      <c r="AB1281" s="3" t="s">
        <v>52</v>
      </c>
      <c r="AC1281" s="3" t="s">
        <v>85</v>
      </c>
    </row>
    <row r="1282" spans="1:29" x14ac:dyDescent="0.25">
      <c r="A1282" t="str">
        <f>VLOOKUP(AC1282,'CORRELAÇÃO UNIDADES'!A:B,2,0)</f>
        <v>PROINFRA</v>
      </c>
      <c r="B1282">
        <f t="shared" si="19"/>
        <v>4</v>
      </c>
      <c r="C1282" s="2">
        <v>661325779</v>
      </c>
      <c r="D1282" s="2">
        <v>109978</v>
      </c>
      <c r="E1282" s="3" t="s">
        <v>39</v>
      </c>
      <c r="F1282" s="4">
        <v>43948.642377037038</v>
      </c>
      <c r="G1282" s="3" t="s">
        <v>101</v>
      </c>
      <c r="H1282" s="3" t="s">
        <v>41</v>
      </c>
      <c r="I1282" s="3" t="s">
        <v>81</v>
      </c>
      <c r="J1282" s="3" t="s">
        <v>102</v>
      </c>
      <c r="K1282" s="2">
        <v>2014</v>
      </c>
      <c r="L1282" s="2">
        <v>1810957</v>
      </c>
      <c r="M1282" s="3" t="s">
        <v>380</v>
      </c>
      <c r="N1282" s="3" t="s">
        <v>45</v>
      </c>
      <c r="O1282" s="3" t="s">
        <v>84</v>
      </c>
      <c r="P1282" s="5">
        <v>7.74</v>
      </c>
      <c r="Q1282" s="6">
        <v>4.12</v>
      </c>
      <c r="R1282" s="2">
        <v>70187</v>
      </c>
      <c r="S1282" s="2">
        <v>320</v>
      </c>
      <c r="T1282" s="7">
        <v>41.34</v>
      </c>
      <c r="U1282" s="8">
        <v>31.9</v>
      </c>
      <c r="V1282" s="2">
        <v>644030</v>
      </c>
      <c r="W1282" s="3" t="s">
        <v>297</v>
      </c>
      <c r="X1282" s="3" t="s">
        <v>48</v>
      </c>
      <c r="Y1282" s="3" t="s">
        <v>298</v>
      </c>
      <c r="Z1282" s="3" t="s">
        <v>74</v>
      </c>
      <c r="AA1282" s="3" t="s">
        <v>51</v>
      </c>
      <c r="AB1282" s="3" t="s">
        <v>52</v>
      </c>
      <c r="AC1282" s="3" t="s">
        <v>85</v>
      </c>
    </row>
    <row r="1283" spans="1:29" x14ac:dyDescent="0.25">
      <c r="A1283" t="str">
        <f>VLOOKUP(AC1283,'CORRELAÇÃO UNIDADES'!A:B,2,0)</f>
        <v>PROINFRA</v>
      </c>
      <c r="B1283">
        <f t="shared" ref="B1283:B1346" si="20">MONTH(F1283)</f>
        <v>4</v>
      </c>
      <c r="C1283" s="2">
        <v>661326418</v>
      </c>
      <c r="D1283" s="2">
        <v>109978</v>
      </c>
      <c r="E1283" s="3" t="s">
        <v>39</v>
      </c>
      <c r="F1283" s="4">
        <v>43948.645549606481</v>
      </c>
      <c r="G1283" s="3" t="s">
        <v>264</v>
      </c>
      <c r="H1283" s="3" t="s">
        <v>41</v>
      </c>
      <c r="I1283" s="3" t="s">
        <v>81</v>
      </c>
      <c r="J1283" s="3" t="s">
        <v>265</v>
      </c>
      <c r="K1283" s="2">
        <v>2014</v>
      </c>
      <c r="L1283" s="2">
        <v>1810957</v>
      </c>
      <c r="M1283" s="3" t="s">
        <v>380</v>
      </c>
      <c r="N1283" s="3" t="s">
        <v>45</v>
      </c>
      <c r="O1283" s="3" t="s">
        <v>46</v>
      </c>
      <c r="P1283" s="5">
        <v>5.34</v>
      </c>
      <c r="Q1283" s="6">
        <v>4.12</v>
      </c>
      <c r="R1283" s="2">
        <v>81672</v>
      </c>
      <c r="S1283" s="2">
        <v>287</v>
      </c>
      <c r="T1283" s="7">
        <v>53.75</v>
      </c>
      <c r="U1283" s="8">
        <v>22</v>
      </c>
      <c r="V1283" s="2">
        <v>644030</v>
      </c>
      <c r="W1283" s="3" t="s">
        <v>297</v>
      </c>
      <c r="X1283" s="3" t="s">
        <v>48</v>
      </c>
      <c r="Y1283" s="3" t="s">
        <v>298</v>
      </c>
      <c r="Z1283" s="3" t="s">
        <v>74</v>
      </c>
      <c r="AA1283" s="3" t="s">
        <v>51</v>
      </c>
      <c r="AB1283" s="3" t="s">
        <v>52</v>
      </c>
      <c r="AC1283" s="3" t="s">
        <v>85</v>
      </c>
    </row>
    <row r="1284" spans="1:29" x14ac:dyDescent="0.25">
      <c r="A1284" t="str">
        <f>VLOOKUP(AC1284,'CORRELAÇÃO UNIDADES'!A:B,2,0)</f>
        <v>DAG</v>
      </c>
      <c r="B1284">
        <f t="shared" si="20"/>
        <v>4</v>
      </c>
      <c r="C1284" s="2">
        <v>661329685</v>
      </c>
      <c r="D1284" s="2">
        <v>109978</v>
      </c>
      <c r="E1284" s="3" t="s">
        <v>39</v>
      </c>
      <c r="F1284" s="4">
        <v>43948.657438726848</v>
      </c>
      <c r="G1284" s="3" t="s">
        <v>353</v>
      </c>
      <c r="H1284" s="3" t="s">
        <v>41</v>
      </c>
      <c r="I1284" s="3" t="s">
        <v>131</v>
      </c>
      <c r="J1284" s="3" t="s">
        <v>354</v>
      </c>
      <c r="K1284" s="2">
        <v>2017</v>
      </c>
      <c r="L1284" s="2">
        <v>2106768</v>
      </c>
      <c r="M1284" s="3" t="s">
        <v>345</v>
      </c>
      <c r="N1284" s="3" t="s">
        <v>45</v>
      </c>
      <c r="O1284" s="3" t="s">
        <v>84</v>
      </c>
      <c r="P1284" s="5">
        <v>9.6199999999999992</v>
      </c>
      <c r="Q1284" s="6">
        <v>4.16</v>
      </c>
      <c r="R1284" s="2">
        <v>124</v>
      </c>
      <c r="S1284" s="2">
        <v>1</v>
      </c>
      <c r="T1284" s="7">
        <v>0.1</v>
      </c>
      <c r="U1284" s="8">
        <v>40</v>
      </c>
      <c r="V1284" s="2">
        <v>11396534</v>
      </c>
      <c r="W1284" s="3" t="s">
        <v>72</v>
      </c>
      <c r="X1284" s="3" t="s">
        <v>48</v>
      </c>
      <c r="Y1284" s="3" t="s">
        <v>73</v>
      </c>
      <c r="Z1284" s="3" t="s">
        <v>74</v>
      </c>
      <c r="AA1284" s="3" t="s">
        <v>51</v>
      </c>
      <c r="AB1284" s="3" t="s">
        <v>52</v>
      </c>
      <c r="AC1284" s="3" t="s">
        <v>346</v>
      </c>
    </row>
    <row r="1285" spans="1:29" x14ac:dyDescent="0.25">
      <c r="A1285" t="str">
        <f>VLOOKUP(AC1285,'CORRELAÇÃO UNIDADES'!A:B,2,0)</f>
        <v>DAG</v>
      </c>
      <c r="B1285">
        <f t="shared" si="20"/>
        <v>4</v>
      </c>
      <c r="C1285" s="2">
        <v>661330786</v>
      </c>
      <c r="D1285" s="2">
        <v>109978</v>
      </c>
      <c r="E1285" s="3" t="s">
        <v>39</v>
      </c>
      <c r="F1285" s="4">
        <v>43948.658132060184</v>
      </c>
      <c r="G1285" s="3" t="s">
        <v>343</v>
      </c>
      <c r="H1285" s="3" t="s">
        <v>41</v>
      </c>
      <c r="I1285" s="3" t="s">
        <v>131</v>
      </c>
      <c r="J1285" s="3" t="s">
        <v>344</v>
      </c>
      <c r="K1285" s="2">
        <v>2017</v>
      </c>
      <c r="L1285" s="2">
        <v>2106768</v>
      </c>
      <c r="M1285" s="3" t="s">
        <v>345</v>
      </c>
      <c r="N1285" s="3" t="s">
        <v>45</v>
      </c>
      <c r="O1285" s="3" t="s">
        <v>84</v>
      </c>
      <c r="P1285" s="5">
        <v>9.6199999999999992</v>
      </c>
      <c r="Q1285" s="6">
        <v>4.16</v>
      </c>
      <c r="R1285" s="2">
        <v>124</v>
      </c>
      <c r="S1285" s="2">
        <v>1</v>
      </c>
      <c r="T1285" s="7">
        <v>0.1</v>
      </c>
      <c r="U1285" s="8">
        <v>40</v>
      </c>
      <c r="V1285" s="2">
        <v>11396534</v>
      </c>
      <c r="W1285" s="3" t="s">
        <v>72</v>
      </c>
      <c r="X1285" s="3" t="s">
        <v>48</v>
      </c>
      <c r="Y1285" s="3" t="s">
        <v>73</v>
      </c>
      <c r="Z1285" s="3" t="s">
        <v>74</v>
      </c>
      <c r="AA1285" s="3" t="s">
        <v>51</v>
      </c>
      <c r="AB1285" s="3" t="s">
        <v>52</v>
      </c>
      <c r="AC1285" s="3" t="s">
        <v>346</v>
      </c>
    </row>
    <row r="1286" spans="1:29" x14ac:dyDescent="0.25">
      <c r="A1286" t="str">
        <f>VLOOKUP(AC1286,'CORRELAÇÃO UNIDADES'!A:B,2,0)</f>
        <v>DTCC</v>
      </c>
      <c r="B1286">
        <f t="shared" si="20"/>
        <v>4</v>
      </c>
      <c r="C1286" s="2">
        <v>661397512</v>
      </c>
      <c r="D1286" s="2">
        <v>109978</v>
      </c>
      <c r="E1286" s="3" t="s">
        <v>39</v>
      </c>
      <c r="F1286" s="4">
        <v>43949.315207326392</v>
      </c>
      <c r="G1286" s="3" t="s">
        <v>261</v>
      </c>
      <c r="H1286" s="3" t="s">
        <v>41</v>
      </c>
      <c r="I1286" s="3" t="s">
        <v>262</v>
      </c>
      <c r="J1286" s="3" t="s">
        <v>43</v>
      </c>
      <c r="K1286" s="2">
        <v>2008</v>
      </c>
      <c r="L1286" s="2">
        <v>78048246</v>
      </c>
      <c r="M1286" s="3" t="s">
        <v>458</v>
      </c>
      <c r="N1286" s="3" t="s">
        <v>45</v>
      </c>
      <c r="O1286" s="3" t="s">
        <v>61</v>
      </c>
      <c r="P1286" s="5">
        <v>42.86</v>
      </c>
      <c r="Q1286" s="6">
        <v>3.5</v>
      </c>
      <c r="R1286" s="2">
        <v>255856</v>
      </c>
      <c r="S1286" s="2">
        <v>530</v>
      </c>
      <c r="T1286" s="7">
        <v>12.37</v>
      </c>
      <c r="U1286" s="8">
        <v>150</v>
      </c>
      <c r="V1286" s="2">
        <v>9895191</v>
      </c>
      <c r="W1286" s="3" t="s">
        <v>47</v>
      </c>
      <c r="X1286" s="3" t="s">
        <v>48</v>
      </c>
      <c r="Y1286" s="3" t="s">
        <v>49</v>
      </c>
      <c r="Z1286" s="3" t="s">
        <v>50</v>
      </c>
      <c r="AA1286" s="3" t="s">
        <v>51</v>
      </c>
      <c r="AB1286" s="3" t="s">
        <v>52</v>
      </c>
      <c r="AC1286" s="3" t="s">
        <v>53</v>
      </c>
    </row>
    <row r="1287" spans="1:29" x14ac:dyDescent="0.25">
      <c r="A1287" t="str">
        <f>VLOOKUP(AC1287,'CORRELAÇÃO UNIDADES'!A:B,2,0)</f>
        <v>DTCC</v>
      </c>
      <c r="B1287">
        <f t="shared" si="20"/>
        <v>4</v>
      </c>
      <c r="C1287" s="2">
        <v>661398343</v>
      </c>
      <c r="D1287" s="2">
        <v>109978</v>
      </c>
      <c r="E1287" s="3" t="s">
        <v>39</v>
      </c>
      <c r="F1287" s="4">
        <v>43949.318907326386</v>
      </c>
      <c r="G1287" s="3" t="s">
        <v>261</v>
      </c>
      <c r="H1287" s="3" t="s">
        <v>41</v>
      </c>
      <c r="I1287" s="3" t="s">
        <v>262</v>
      </c>
      <c r="J1287" s="3" t="s">
        <v>43</v>
      </c>
      <c r="K1287" s="2">
        <v>2008</v>
      </c>
      <c r="L1287" s="2">
        <v>78048246</v>
      </c>
      <c r="M1287" s="3" t="s">
        <v>458</v>
      </c>
      <c r="N1287" s="3" t="s">
        <v>45</v>
      </c>
      <c r="O1287" s="3" t="s">
        <v>61</v>
      </c>
      <c r="P1287" s="5">
        <v>60.03</v>
      </c>
      <c r="Q1287" s="6">
        <v>3.5</v>
      </c>
      <c r="R1287" s="2">
        <v>255970</v>
      </c>
      <c r="S1287" s="2">
        <v>114</v>
      </c>
      <c r="T1287" s="7">
        <v>1.9</v>
      </c>
      <c r="U1287" s="8">
        <v>210.04</v>
      </c>
      <c r="V1287" s="2">
        <v>9895191</v>
      </c>
      <c r="W1287" s="3" t="s">
        <v>47</v>
      </c>
      <c r="X1287" s="3" t="s">
        <v>48</v>
      </c>
      <c r="Y1287" s="3" t="s">
        <v>49</v>
      </c>
      <c r="Z1287" s="3" t="s">
        <v>50</v>
      </c>
      <c r="AA1287" s="3" t="s">
        <v>51</v>
      </c>
      <c r="AB1287" s="3" t="s">
        <v>52</v>
      </c>
      <c r="AC1287" s="3" t="s">
        <v>53</v>
      </c>
    </row>
    <row r="1288" spans="1:29" x14ac:dyDescent="0.25">
      <c r="A1288" t="str">
        <f>VLOOKUP(AC1288,'CORRELAÇÃO UNIDADES'!A:B,2,0)</f>
        <v>DTCC</v>
      </c>
      <c r="B1288">
        <f t="shared" si="20"/>
        <v>4</v>
      </c>
      <c r="C1288" s="2">
        <v>661467138</v>
      </c>
      <c r="D1288" s="2">
        <v>109978</v>
      </c>
      <c r="E1288" s="3" t="s">
        <v>39</v>
      </c>
      <c r="F1288" s="4">
        <v>43949.596655092595</v>
      </c>
      <c r="G1288" s="3" t="s">
        <v>186</v>
      </c>
      <c r="H1288" s="3" t="s">
        <v>41</v>
      </c>
      <c r="I1288" s="3" t="s">
        <v>187</v>
      </c>
      <c r="J1288" s="3" t="s">
        <v>188</v>
      </c>
      <c r="K1288" s="2">
        <v>2007</v>
      </c>
      <c r="L1288" s="2">
        <v>68775056</v>
      </c>
      <c r="M1288" s="3" t="s">
        <v>174</v>
      </c>
      <c r="N1288" s="3" t="s">
        <v>45</v>
      </c>
      <c r="O1288" s="3" t="s">
        <v>61</v>
      </c>
      <c r="P1288" s="5">
        <v>112.57</v>
      </c>
      <c r="Q1288" s="6">
        <v>3.06</v>
      </c>
      <c r="R1288" s="2">
        <v>131251</v>
      </c>
      <c r="S1288" s="2">
        <v>364</v>
      </c>
      <c r="T1288" s="7">
        <v>3.23</v>
      </c>
      <c r="U1288" s="8">
        <v>344.36</v>
      </c>
      <c r="V1288" s="2">
        <v>491063</v>
      </c>
      <c r="W1288" s="3" t="s">
        <v>107</v>
      </c>
      <c r="X1288" s="3" t="s">
        <v>48</v>
      </c>
      <c r="Y1288" s="3" t="s">
        <v>108</v>
      </c>
      <c r="Z1288" s="3" t="s">
        <v>109</v>
      </c>
      <c r="AA1288" s="3" t="s">
        <v>51</v>
      </c>
      <c r="AB1288" s="3" t="s">
        <v>52</v>
      </c>
      <c r="AC1288" s="3" t="s">
        <v>53</v>
      </c>
    </row>
    <row r="1289" spans="1:29" x14ac:dyDescent="0.25">
      <c r="A1289" t="str">
        <f>VLOOKUP(AC1289,'CORRELAÇÃO UNIDADES'!A:B,2,0)</f>
        <v>DTCC</v>
      </c>
      <c r="B1289">
        <f t="shared" si="20"/>
        <v>4</v>
      </c>
      <c r="C1289" s="2">
        <v>661487245</v>
      </c>
      <c r="D1289" s="2">
        <v>109978</v>
      </c>
      <c r="E1289" s="3" t="s">
        <v>39</v>
      </c>
      <c r="F1289" s="4">
        <v>43949.682783055556</v>
      </c>
      <c r="G1289" s="3" t="s">
        <v>115</v>
      </c>
      <c r="H1289" s="3" t="s">
        <v>41</v>
      </c>
      <c r="I1289" s="3" t="s">
        <v>116</v>
      </c>
      <c r="J1289" s="3" t="s">
        <v>43</v>
      </c>
      <c r="K1289" s="2">
        <v>2007</v>
      </c>
      <c r="L1289" s="2">
        <v>12918</v>
      </c>
      <c r="M1289" s="3" t="s">
        <v>44</v>
      </c>
      <c r="N1289" s="3" t="s">
        <v>45</v>
      </c>
      <c r="O1289" s="3" t="s">
        <v>61</v>
      </c>
      <c r="P1289" s="5">
        <v>53.66</v>
      </c>
      <c r="Q1289" s="6">
        <v>3.5</v>
      </c>
      <c r="R1289" s="2">
        <v>319189</v>
      </c>
      <c r="S1289" s="2">
        <v>430</v>
      </c>
      <c r="T1289" s="7">
        <v>8.01</v>
      </c>
      <c r="U1289" s="8">
        <v>187.76</v>
      </c>
      <c r="V1289" s="2">
        <v>9895191</v>
      </c>
      <c r="W1289" s="3" t="s">
        <v>47</v>
      </c>
      <c r="X1289" s="3" t="s">
        <v>48</v>
      </c>
      <c r="Y1289" s="3" t="s">
        <v>49</v>
      </c>
      <c r="Z1289" s="3" t="s">
        <v>50</v>
      </c>
      <c r="AA1289" s="3" t="s">
        <v>51</v>
      </c>
      <c r="AB1289" s="3" t="s">
        <v>52</v>
      </c>
      <c r="AC1289" s="3" t="s">
        <v>53</v>
      </c>
    </row>
    <row r="1290" spans="1:29" x14ac:dyDescent="0.25">
      <c r="A1290" t="str">
        <f>VLOOKUP(AC1290,'CORRELAÇÃO UNIDADES'!A:B,2,0)</f>
        <v>DTCC</v>
      </c>
      <c r="B1290">
        <f t="shared" si="20"/>
        <v>4</v>
      </c>
      <c r="C1290" s="2">
        <v>661487583</v>
      </c>
      <c r="D1290" s="2">
        <v>109978</v>
      </c>
      <c r="E1290" s="3" t="s">
        <v>39</v>
      </c>
      <c r="F1290" s="4">
        <v>43949.684398611113</v>
      </c>
      <c r="G1290" s="3" t="s">
        <v>40</v>
      </c>
      <c r="H1290" s="3" t="s">
        <v>41</v>
      </c>
      <c r="I1290" s="3" t="s">
        <v>329</v>
      </c>
      <c r="J1290" s="3" t="s">
        <v>43</v>
      </c>
      <c r="K1290" s="2">
        <v>2015</v>
      </c>
      <c r="L1290" s="2">
        <v>78048246</v>
      </c>
      <c r="M1290" s="3" t="s">
        <v>458</v>
      </c>
      <c r="N1290" s="3" t="s">
        <v>45</v>
      </c>
      <c r="O1290" s="3" t="s">
        <v>84</v>
      </c>
      <c r="P1290" s="5">
        <v>23.81</v>
      </c>
      <c r="Q1290" s="6">
        <v>4.2</v>
      </c>
      <c r="R1290" s="2">
        <v>99167</v>
      </c>
      <c r="S1290" s="2">
        <v>238</v>
      </c>
      <c r="T1290" s="7">
        <v>10</v>
      </c>
      <c r="U1290" s="8">
        <v>100</v>
      </c>
      <c r="V1290" s="2">
        <v>9895191</v>
      </c>
      <c r="W1290" s="3" t="s">
        <v>47</v>
      </c>
      <c r="X1290" s="3" t="s">
        <v>48</v>
      </c>
      <c r="Y1290" s="3" t="s">
        <v>49</v>
      </c>
      <c r="Z1290" s="3" t="s">
        <v>50</v>
      </c>
      <c r="AA1290" s="3" t="s">
        <v>51</v>
      </c>
      <c r="AB1290" s="3" t="s">
        <v>52</v>
      </c>
      <c r="AC1290" s="3" t="s">
        <v>53</v>
      </c>
    </row>
    <row r="1291" spans="1:29" x14ac:dyDescent="0.25">
      <c r="A1291" t="str">
        <f>VLOOKUP(AC1291,'CORRELAÇÃO UNIDADES'!A:B,2,0)</f>
        <v>PROINFRA</v>
      </c>
      <c r="B1291">
        <f t="shared" si="20"/>
        <v>4</v>
      </c>
      <c r="C1291" s="2">
        <v>661490708</v>
      </c>
      <c r="D1291" s="2">
        <v>109978</v>
      </c>
      <c r="E1291" s="3" t="s">
        <v>39</v>
      </c>
      <c r="F1291" s="4">
        <v>43949.699513726853</v>
      </c>
      <c r="G1291" s="3" t="s">
        <v>183</v>
      </c>
      <c r="H1291" s="3" t="s">
        <v>41</v>
      </c>
      <c r="I1291" s="3" t="s">
        <v>81</v>
      </c>
      <c r="J1291" s="3" t="s">
        <v>184</v>
      </c>
      <c r="K1291" s="2">
        <v>2014</v>
      </c>
      <c r="L1291" s="2">
        <v>1810957</v>
      </c>
      <c r="M1291" s="3" t="s">
        <v>380</v>
      </c>
      <c r="N1291" s="3" t="s">
        <v>45</v>
      </c>
      <c r="O1291" s="3" t="s">
        <v>84</v>
      </c>
      <c r="P1291" s="5">
        <v>6.26</v>
      </c>
      <c r="Q1291" s="6">
        <v>4.08</v>
      </c>
      <c r="R1291" s="2">
        <v>71052</v>
      </c>
      <c r="S1291" s="2">
        <v>249</v>
      </c>
      <c r="T1291" s="7">
        <v>39.78</v>
      </c>
      <c r="U1291" s="8">
        <v>25.56</v>
      </c>
      <c r="V1291" s="2">
        <v>644030</v>
      </c>
      <c r="W1291" s="3" t="s">
        <v>297</v>
      </c>
      <c r="X1291" s="3" t="s">
        <v>48</v>
      </c>
      <c r="Y1291" s="3" t="s">
        <v>298</v>
      </c>
      <c r="Z1291" s="3" t="s">
        <v>74</v>
      </c>
      <c r="AA1291" s="3" t="s">
        <v>51</v>
      </c>
      <c r="AB1291" s="3" t="s">
        <v>52</v>
      </c>
      <c r="AC1291" s="3" t="s">
        <v>85</v>
      </c>
    </row>
    <row r="1292" spans="1:29" x14ac:dyDescent="0.25">
      <c r="A1292" t="str">
        <f>VLOOKUP(AC1292,'CORRELAÇÃO UNIDADES'!A:B,2,0)</f>
        <v>PROINFRA</v>
      </c>
      <c r="B1292">
        <f t="shared" si="20"/>
        <v>4</v>
      </c>
      <c r="C1292" s="2">
        <v>661493790</v>
      </c>
      <c r="D1292" s="2">
        <v>109978</v>
      </c>
      <c r="E1292" s="3" t="s">
        <v>39</v>
      </c>
      <c r="F1292" s="4">
        <v>43949.701070868054</v>
      </c>
      <c r="G1292" s="3" t="s">
        <v>95</v>
      </c>
      <c r="H1292" s="3" t="s">
        <v>41</v>
      </c>
      <c r="I1292" s="3" t="s">
        <v>81</v>
      </c>
      <c r="J1292" s="3" t="s">
        <v>96</v>
      </c>
      <c r="K1292" s="2">
        <v>2014</v>
      </c>
      <c r="L1292" s="2">
        <v>1810957</v>
      </c>
      <c r="M1292" s="3" t="s">
        <v>380</v>
      </c>
      <c r="N1292" s="3" t="s">
        <v>45</v>
      </c>
      <c r="O1292" s="3" t="s">
        <v>84</v>
      </c>
      <c r="P1292" s="5">
        <v>7.85</v>
      </c>
      <c r="Q1292" s="6">
        <v>4.08</v>
      </c>
      <c r="R1292" s="2">
        <v>77736</v>
      </c>
      <c r="S1292" s="2">
        <v>333</v>
      </c>
      <c r="T1292" s="7">
        <v>42.42</v>
      </c>
      <c r="U1292" s="8">
        <v>32.020000000000003</v>
      </c>
      <c r="V1292" s="2">
        <v>644030</v>
      </c>
      <c r="W1292" s="3" t="s">
        <v>297</v>
      </c>
      <c r="X1292" s="3" t="s">
        <v>48</v>
      </c>
      <c r="Y1292" s="3" t="s">
        <v>298</v>
      </c>
      <c r="Z1292" s="3" t="s">
        <v>74</v>
      </c>
      <c r="AA1292" s="3" t="s">
        <v>51</v>
      </c>
      <c r="AB1292" s="3" t="s">
        <v>52</v>
      </c>
      <c r="AC1292" s="3" t="s">
        <v>85</v>
      </c>
    </row>
    <row r="1293" spans="1:29" x14ac:dyDescent="0.25">
      <c r="A1293" t="str">
        <f>VLOOKUP(AC1293,'CORRELAÇÃO UNIDADES'!A:B,2,0)</f>
        <v>DTCC</v>
      </c>
      <c r="B1293">
        <f t="shared" si="20"/>
        <v>4</v>
      </c>
      <c r="C1293" s="2">
        <v>661491423</v>
      </c>
      <c r="D1293" s="2">
        <v>109978</v>
      </c>
      <c r="E1293" s="3" t="s">
        <v>39</v>
      </c>
      <c r="F1293" s="4">
        <v>43949.702820752318</v>
      </c>
      <c r="G1293" s="3" t="s">
        <v>93</v>
      </c>
      <c r="H1293" s="3" t="s">
        <v>41</v>
      </c>
      <c r="I1293" s="3" t="s">
        <v>81</v>
      </c>
      <c r="J1293" s="3" t="s">
        <v>43</v>
      </c>
      <c r="K1293" s="2">
        <v>2014</v>
      </c>
      <c r="L1293" s="2">
        <v>1810957</v>
      </c>
      <c r="M1293" s="3" t="s">
        <v>380</v>
      </c>
      <c r="N1293" s="3" t="s">
        <v>45</v>
      </c>
      <c r="O1293" s="3" t="s">
        <v>84</v>
      </c>
      <c r="P1293" s="5">
        <v>6.84</v>
      </c>
      <c r="Q1293" s="6">
        <v>4.08</v>
      </c>
      <c r="R1293" s="2">
        <v>45072</v>
      </c>
      <c r="S1293" s="2">
        <v>244</v>
      </c>
      <c r="T1293" s="7">
        <v>35.67</v>
      </c>
      <c r="U1293" s="8">
        <v>27.91</v>
      </c>
      <c r="V1293" s="2">
        <v>644030</v>
      </c>
      <c r="W1293" s="3" t="s">
        <v>297</v>
      </c>
      <c r="X1293" s="3" t="s">
        <v>48</v>
      </c>
      <c r="Y1293" s="3" t="s">
        <v>298</v>
      </c>
      <c r="Z1293" s="3" t="s">
        <v>74</v>
      </c>
      <c r="AA1293" s="3" t="s">
        <v>51</v>
      </c>
      <c r="AB1293" s="3" t="s">
        <v>52</v>
      </c>
      <c r="AC1293" s="3" t="s">
        <v>53</v>
      </c>
    </row>
    <row r="1294" spans="1:29" x14ac:dyDescent="0.25">
      <c r="A1294" t="str">
        <f>VLOOKUP(AC1294,'CORRELAÇÃO UNIDADES'!A:B,2,0)</f>
        <v>DTCC</v>
      </c>
      <c r="B1294">
        <f t="shared" si="20"/>
        <v>4</v>
      </c>
      <c r="C1294" s="2">
        <v>661494024</v>
      </c>
      <c r="D1294" s="2">
        <v>109978</v>
      </c>
      <c r="E1294" s="3" t="s">
        <v>39</v>
      </c>
      <c r="F1294" s="4">
        <v>43949.705433912037</v>
      </c>
      <c r="G1294" s="3" t="s">
        <v>477</v>
      </c>
      <c r="H1294" s="3" t="s">
        <v>41</v>
      </c>
      <c r="I1294" s="3" t="s">
        <v>81</v>
      </c>
      <c r="J1294" s="3" t="s">
        <v>43</v>
      </c>
      <c r="K1294" s="2">
        <v>2009</v>
      </c>
      <c r="L1294" s="2">
        <v>1810957</v>
      </c>
      <c r="M1294" s="3" t="s">
        <v>380</v>
      </c>
      <c r="N1294" s="3" t="s">
        <v>45</v>
      </c>
      <c r="O1294" s="3" t="s">
        <v>84</v>
      </c>
      <c r="P1294" s="5">
        <v>8.42</v>
      </c>
      <c r="Q1294" s="6">
        <v>4.08</v>
      </c>
      <c r="R1294" s="2">
        <v>47491</v>
      </c>
      <c r="S1294" s="2">
        <v>365</v>
      </c>
      <c r="T1294" s="7">
        <v>43.35</v>
      </c>
      <c r="U1294" s="8">
        <v>34.369999999999997</v>
      </c>
      <c r="V1294" s="2">
        <v>644030</v>
      </c>
      <c r="W1294" s="3" t="s">
        <v>297</v>
      </c>
      <c r="X1294" s="3" t="s">
        <v>48</v>
      </c>
      <c r="Y1294" s="3" t="s">
        <v>298</v>
      </c>
      <c r="Z1294" s="3" t="s">
        <v>74</v>
      </c>
      <c r="AA1294" s="3" t="s">
        <v>51</v>
      </c>
      <c r="AB1294" s="3" t="s">
        <v>52</v>
      </c>
      <c r="AC1294" s="3" t="s">
        <v>53</v>
      </c>
    </row>
    <row r="1295" spans="1:29" x14ac:dyDescent="0.25">
      <c r="A1295" t="str">
        <f>VLOOKUP(AC1295,'CORRELAÇÃO UNIDADES'!A:B,2,0)</f>
        <v>DTCC</v>
      </c>
      <c r="B1295">
        <f t="shared" si="20"/>
        <v>4</v>
      </c>
      <c r="C1295" s="2">
        <v>661550574</v>
      </c>
      <c r="D1295" s="2">
        <v>109978</v>
      </c>
      <c r="E1295" s="3" t="s">
        <v>39</v>
      </c>
      <c r="F1295" s="4">
        <v>43950.333602893515</v>
      </c>
      <c r="G1295" s="3" t="s">
        <v>127</v>
      </c>
      <c r="H1295" s="3" t="s">
        <v>41</v>
      </c>
      <c r="I1295" s="3" t="s">
        <v>65</v>
      </c>
      <c r="J1295" s="3" t="s">
        <v>128</v>
      </c>
      <c r="K1295" s="2">
        <v>2009</v>
      </c>
      <c r="L1295" s="2">
        <v>395326</v>
      </c>
      <c r="M1295" s="3" t="s">
        <v>463</v>
      </c>
      <c r="N1295" s="3" t="s">
        <v>45</v>
      </c>
      <c r="O1295" s="3" t="s">
        <v>46</v>
      </c>
      <c r="P1295" s="5">
        <v>34.619999999999997</v>
      </c>
      <c r="Q1295" s="6">
        <v>2.89</v>
      </c>
      <c r="R1295" s="2">
        <v>124082</v>
      </c>
      <c r="S1295" s="2">
        <v>394</v>
      </c>
      <c r="T1295" s="7">
        <v>11.38</v>
      </c>
      <c r="U1295" s="8">
        <v>100</v>
      </c>
      <c r="V1295" s="2">
        <v>11396534</v>
      </c>
      <c r="W1295" s="3" t="s">
        <v>72</v>
      </c>
      <c r="X1295" s="3" t="s">
        <v>48</v>
      </c>
      <c r="Y1295" s="3" t="s">
        <v>73</v>
      </c>
      <c r="Z1295" s="3" t="s">
        <v>74</v>
      </c>
      <c r="AA1295" s="3" t="s">
        <v>51</v>
      </c>
      <c r="AB1295" s="3" t="s">
        <v>52</v>
      </c>
      <c r="AC1295" s="3" t="s">
        <v>53</v>
      </c>
    </row>
    <row r="1296" spans="1:29" x14ac:dyDescent="0.25">
      <c r="A1296" t="str">
        <f>VLOOKUP(AC1296,'CORRELAÇÃO UNIDADES'!A:B,2,0)</f>
        <v>PROINFRA</v>
      </c>
      <c r="B1296">
        <f t="shared" si="20"/>
        <v>4</v>
      </c>
      <c r="C1296" s="2">
        <v>661552333</v>
      </c>
      <c r="D1296" s="2">
        <v>109978</v>
      </c>
      <c r="E1296" s="3" t="s">
        <v>39</v>
      </c>
      <c r="F1296" s="4">
        <v>43950.338157789352</v>
      </c>
      <c r="G1296" s="3" t="s">
        <v>152</v>
      </c>
      <c r="H1296" s="3" t="s">
        <v>41</v>
      </c>
      <c r="I1296" s="3" t="s">
        <v>131</v>
      </c>
      <c r="J1296" s="3" t="s">
        <v>43</v>
      </c>
      <c r="K1296" s="2">
        <v>2016</v>
      </c>
      <c r="L1296" s="2">
        <v>395326</v>
      </c>
      <c r="M1296" s="3" t="s">
        <v>463</v>
      </c>
      <c r="N1296" s="3" t="s">
        <v>45</v>
      </c>
      <c r="O1296" s="3" t="s">
        <v>84</v>
      </c>
      <c r="P1296" s="5">
        <v>3</v>
      </c>
      <c r="Q1296" s="6">
        <v>4.13</v>
      </c>
      <c r="R1296" s="2">
        <v>111970</v>
      </c>
      <c r="S1296" s="2">
        <v>10</v>
      </c>
      <c r="T1296" s="7">
        <v>3.33</v>
      </c>
      <c r="U1296" s="8">
        <v>12.39</v>
      </c>
      <c r="V1296" s="2">
        <v>11396534</v>
      </c>
      <c r="W1296" s="3" t="s">
        <v>72</v>
      </c>
      <c r="X1296" s="3" t="s">
        <v>48</v>
      </c>
      <c r="Y1296" s="3" t="s">
        <v>73</v>
      </c>
      <c r="Z1296" s="3" t="s">
        <v>74</v>
      </c>
      <c r="AA1296" s="3" t="s">
        <v>51</v>
      </c>
      <c r="AB1296" s="3" t="s">
        <v>52</v>
      </c>
      <c r="AC1296" s="3" t="s">
        <v>75</v>
      </c>
    </row>
    <row r="1297" spans="1:29" x14ac:dyDescent="0.25">
      <c r="A1297" t="str">
        <f>VLOOKUP(AC1297,'CORRELAÇÃO UNIDADES'!A:B,2,0)</f>
        <v>PROINFRA</v>
      </c>
      <c r="B1297">
        <f t="shared" si="20"/>
        <v>4</v>
      </c>
      <c r="C1297" s="2">
        <v>661552503</v>
      </c>
      <c r="D1297" s="2">
        <v>109978</v>
      </c>
      <c r="E1297" s="3" t="s">
        <v>39</v>
      </c>
      <c r="F1297" s="4">
        <v>43950.338843090278</v>
      </c>
      <c r="G1297" s="3" t="s">
        <v>135</v>
      </c>
      <c r="H1297" s="3" t="s">
        <v>41</v>
      </c>
      <c r="I1297" s="3" t="s">
        <v>136</v>
      </c>
      <c r="J1297" s="3" t="s">
        <v>43</v>
      </c>
      <c r="K1297" s="2">
        <v>2011</v>
      </c>
      <c r="L1297" s="2">
        <v>395326</v>
      </c>
      <c r="M1297" s="3" t="s">
        <v>463</v>
      </c>
      <c r="N1297" s="3" t="s">
        <v>45</v>
      </c>
      <c r="O1297" s="3" t="s">
        <v>84</v>
      </c>
      <c r="P1297" s="5">
        <v>3</v>
      </c>
      <c r="Q1297" s="6">
        <v>4.13</v>
      </c>
      <c r="R1297" s="2">
        <v>111970</v>
      </c>
      <c r="S1297" s="2">
        <v>10</v>
      </c>
      <c r="T1297" s="7">
        <v>3.33</v>
      </c>
      <c r="U1297" s="8">
        <v>12.39</v>
      </c>
      <c r="V1297" s="2">
        <v>11396534</v>
      </c>
      <c r="W1297" s="3" t="s">
        <v>72</v>
      </c>
      <c r="X1297" s="3" t="s">
        <v>48</v>
      </c>
      <c r="Y1297" s="3" t="s">
        <v>73</v>
      </c>
      <c r="Z1297" s="3" t="s">
        <v>74</v>
      </c>
      <c r="AA1297" s="3" t="s">
        <v>51</v>
      </c>
      <c r="AB1297" s="3" t="s">
        <v>52</v>
      </c>
      <c r="AC1297" s="3" t="s">
        <v>75</v>
      </c>
    </row>
    <row r="1298" spans="1:29" x14ac:dyDescent="0.25">
      <c r="A1298" t="str">
        <f>VLOOKUP(AC1298,'CORRELAÇÃO UNIDADES'!A:B,2,0)</f>
        <v>PROINFRA</v>
      </c>
      <c r="B1298">
        <f t="shared" si="20"/>
        <v>4</v>
      </c>
      <c r="C1298" s="2">
        <v>661552657</v>
      </c>
      <c r="D1298" s="2">
        <v>109978</v>
      </c>
      <c r="E1298" s="3" t="s">
        <v>39</v>
      </c>
      <c r="F1298" s="4">
        <v>43950.339449687497</v>
      </c>
      <c r="G1298" s="3" t="s">
        <v>146</v>
      </c>
      <c r="H1298" s="3" t="s">
        <v>41</v>
      </c>
      <c r="I1298" s="3" t="s">
        <v>131</v>
      </c>
      <c r="J1298" s="3" t="s">
        <v>43</v>
      </c>
      <c r="K1298" s="2">
        <v>2016</v>
      </c>
      <c r="L1298" s="2">
        <v>395326</v>
      </c>
      <c r="M1298" s="3" t="s">
        <v>463</v>
      </c>
      <c r="N1298" s="3" t="s">
        <v>45</v>
      </c>
      <c r="O1298" s="3" t="s">
        <v>84</v>
      </c>
      <c r="P1298" s="5">
        <v>3</v>
      </c>
      <c r="Q1298" s="6">
        <v>4.13</v>
      </c>
      <c r="R1298" s="2">
        <v>111970</v>
      </c>
      <c r="S1298" s="2">
        <v>10</v>
      </c>
      <c r="T1298" s="7">
        <v>3.33</v>
      </c>
      <c r="U1298" s="8">
        <v>12.39</v>
      </c>
      <c r="V1298" s="2">
        <v>11396534</v>
      </c>
      <c r="W1298" s="3" t="s">
        <v>72</v>
      </c>
      <c r="X1298" s="3" t="s">
        <v>48</v>
      </c>
      <c r="Y1298" s="3" t="s">
        <v>73</v>
      </c>
      <c r="Z1298" s="3" t="s">
        <v>74</v>
      </c>
      <c r="AA1298" s="3" t="s">
        <v>51</v>
      </c>
      <c r="AB1298" s="3" t="s">
        <v>52</v>
      </c>
      <c r="AC1298" s="3" t="s">
        <v>75</v>
      </c>
    </row>
    <row r="1299" spans="1:29" x14ac:dyDescent="0.25">
      <c r="A1299" t="str">
        <f>VLOOKUP(AC1299,'CORRELAÇÃO UNIDADES'!A:B,2,0)</f>
        <v>PROINFRA</v>
      </c>
      <c r="B1299">
        <f t="shared" si="20"/>
        <v>4</v>
      </c>
      <c r="C1299" s="2">
        <v>661553795</v>
      </c>
      <c r="D1299" s="2">
        <v>109978</v>
      </c>
      <c r="E1299" s="3" t="s">
        <v>39</v>
      </c>
      <c r="F1299" s="4">
        <v>43950.340054398148</v>
      </c>
      <c r="G1299" s="3" t="s">
        <v>130</v>
      </c>
      <c r="H1299" s="3" t="s">
        <v>41</v>
      </c>
      <c r="I1299" s="3" t="s">
        <v>131</v>
      </c>
      <c r="J1299" s="3" t="s">
        <v>43</v>
      </c>
      <c r="K1299" s="2">
        <v>2012</v>
      </c>
      <c r="L1299" s="2">
        <v>395326</v>
      </c>
      <c r="M1299" s="3" t="s">
        <v>463</v>
      </c>
      <c r="N1299" s="3" t="s">
        <v>45</v>
      </c>
      <c r="O1299" s="3" t="s">
        <v>84</v>
      </c>
      <c r="P1299" s="5">
        <v>3</v>
      </c>
      <c r="Q1299" s="6">
        <v>4.13</v>
      </c>
      <c r="R1299" s="2">
        <v>111970</v>
      </c>
      <c r="S1299" s="2">
        <v>10</v>
      </c>
      <c r="T1299" s="7">
        <v>3.33</v>
      </c>
      <c r="U1299" s="8">
        <v>12.39</v>
      </c>
      <c r="V1299" s="2">
        <v>11396534</v>
      </c>
      <c r="W1299" s="3" t="s">
        <v>72</v>
      </c>
      <c r="X1299" s="3" t="s">
        <v>48</v>
      </c>
      <c r="Y1299" s="3" t="s">
        <v>73</v>
      </c>
      <c r="Z1299" s="3" t="s">
        <v>74</v>
      </c>
      <c r="AA1299" s="3" t="s">
        <v>51</v>
      </c>
      <c r="AB1299" s="3" t="s">
        <v>52</v>
      </c>
      <c r="AC1299" s="3" t="s">
        <v>75</v>
      </c>
    </row>
    <row r="1300" spans="1:29" x14ac:dyDescent="0.25">
      <c r="A1300" t="str">
        <f>VLOOKUP(AC1300,'CORRELAÇÃO UNIDADES'!A:B,2,0)</f>
        <v>PROINFRA</v>
      </c>
      <c r="B1300">
        <f t="shared" si="20"/>
        <v>4</v>
      </c>
      <c r="C1300" s="2">
        <v>661553248</v>
      </c>
      <c r="D1300" s="2">
        <v>109978</v>
      </c>
      <c r="E1300" s="3" t="s">
        <v>39</v>
      </c>
      <c r="F1300" s="4">
        <v>43950.341039467596</v>
      </c>
      <c r="G1300" s="3" t="s">
        <v>140</v>
      </c>
      <c r="H1300" s="3" t="s">
        <v>41</v>
      </c>
      <c r="I1300" s="3" t="s">
        <v>131</v>
      </c>
      <c r="J1300" s="3" t="s">
        <v>43</v>
      </c>
      <c r="K1300" s="2">
        <v>2012</v>
      </c>
      <c r="L1300" s="2">
        <v>395326</v>
      </c>
      <c r="M1300" s="3" t="s">
        <v>463</v>
      </c>
      <c r="N1300" s="3" t="s">
        <v>45</v>
      </c>
      <c r="O1300" s="3" t="s">
        <v>84</v>
      </c>
      <c r="P1300" s="5">
        <v>3</v>
      </c>
      <c r="Q1300" s="6">
        <v>4.13</v>
      </c>
      <c r="R1300" s="2">
        <v>111970</v>
      </c>
      <c r="S1300" s="2">
        <v>10</v>
      </c>
      <c r="T1300" s="7">
        <v>3.33</v>
      </c>
      <c r="U1300" s="8">
        <v>12.39</v>
      </c>
      <c r="V1300" s="2">
        <v>11396534</v>
      </c>
      <c r="W1300" s="3" t="s">
        <v>72</v>
      </c>
      <c r="X1300" s="3" t="s">
        <v>48</v>
      </c>
      <c r="Y1300" s="3" t="s">
        <v>73</v>
      </c>
      <c r="Z1300" s="3" t="s">
        <v>74</v>
      </c>
      <c r="AA1300" s="3" t="s">
        <v>51</v>
      </c>
      <c r="AB1300" s="3" t="s">
        <v>52</v>
      </c>
      <c r="AC1300" s="3" t="s">
        <v>75</v>
      </c>
    </row>
    <row r="1301" spans="1:29" x14ac:dyDescent="0.25">
      <c r="A1301" t="str">
        <f>VLOOKUP(AC1301,'CORRELAÇÃO UNIDADES'!A:B,2,0)</f>
        <v>PROINFRA</v>
      </c>
      <c r="B1301">
        <f t="shared" si="20"/>
        <v>4</v>
      </c>
      <c r="C1301" s="2">
        <v>661553502</v>
      </c>
      <c r="D1301" s="2">
        <v>109978</v>
      </c>
      <c r="E1301" s="3" t="s">
        <v>39</v>
      </c>
      <c r="F1301" s="4">
        <v>43950.342033946756</v>
      </c>
      <c r="G1301" s="3" t="s">
        <v>142</v>
      </c>
      <c r="H1301" s="3" t="s">
        <v>41</v>
      </c>
      <c r="I1301" s="3" t="s">
        <v>136</v>
      </c>
      <c r="J1301" s="3" t="s">
        <v>43</v>
      </c>
      <c r="K1301" s="2">
        <v>2011</v>
      </c>
      <c r="L1301" s="2">
        <v>395326</v>
      </c>
      <c r="M1301" s="3" t="s">
        <v>463</v>
      </c>
      <c r="N1301" s="3" t="s">
        <v>45</v>
      </c>
      <c r="O1301" s="3" t="s">
        <v>84</v>
      </c>
      <c r="P1301" s="5">
        <v>3</v>
      </c>
      <c r="Q1301" s="6">
        <v>4.13</v>
      </c>
      <c r="R1301" s="2">
        <v>111970</v>
      </c>
      <c r="S1301" s="2">
        <v>10</v>
      </c>
      <c r="T1301" s="7">
        <v>3.33</v>
      </c>
      <c r="U1301" s="8">
        <v>12.39</v>
      </c>
      <c r="V1301" s="2">
        <v>11396534</v>
      </c>
      <c r="W1301" s="3" t="s">
        <v>72</v>
      </c>
      <c r="X1301" s="3" t="s">
        <v>48</v>
      </c>
      <c r="Y1301" s="3" t="s">
        <v>73</v>
      </c>
      <c r="Z1301" s="3" t="s">
        <v>74</v>
      </c>
      <c r="AA1301" s="3" t="s">
        <v>51</v>
      </c>
      <c r="AB1301" s="3" t="s">
        <v>52</v>
      </c>
      <c r="AC1301" s="3" t="s">
        <v>75</v>
      </c>
    </row>
    <row r="1302" spans="1:29" x14ac:dyDescent="0.25">
      <c r="A1302" t="str">
        <f>VLOOKUP(AC1302,'CORRELAÇÃO UNIDADES'!A:B,2,0)</f>
        <v>PROINFRA</v>
      </c>
      <c r="B1302">
        <f t="shared" si="20"/>
        <v>4</v>
      </c>
      <c r="C1302" s="2">
        <v>661553643</v>
      </c>
      <c r="D1302" s="2">
        <v>109978</v>
      </c>
      <c r="E1302" s="3" t="s">
        <v>39</v>
      </c>
      <c r="F1302" s="4">
        <v>43950.342611030093</v>
      </c>
      <c r="G1302" s="3" t="s">
        <v>150</v>
      </c>
      <c r="H1302" s="3" t="s">
        <v>41</v>
      </c>
      <c r="I1302" s="3" t="s">
        <v>131</v>
      </c>
      <c r="J1302" s="3" t="s">
        <v>43</v>
      </c>
      <c r="K1302" s="2">
        <v>2016</v>
      </c>
      <c r="L1302" s="2">
        <v>395326</v>
      </c>
      <c r="M1302" s="3" t="s">
        <v>463</v>
      </c>
      <c r="N1302" s="3" t="s">
        <v>45</v>
      </c>
      <c r="O1302" s="3" t="s">
        <v>84</v>
      </c>
      <c r="P1302" s="5">
        <v>3</v>
      </c>
      <c r="Q1302" s="6">
        <v>4.13</v>
      </c>
      <c r="R1302" s="2">
        <v>111970</v>
      </c>
      <c r="S1302" s="2">
        <v>10</v>
      </c>
      <c r="T1302" s="7">
        <v>3.33</v>
      </c>
      <c r="U1302" s="8">
        <v>12.39</v>
      </c>
      <c r="V1302" s="2">
        <v>11396534</v>
      </c>
      <c r="W1302" s="3" t="s">
        <v>72</v>
      </c>
      <c r="X1302" s="3" t="s">
        <v>48</v>
      </c>
      <c r="Y1302" s="3" t="s">
        <v>73</v>
      </c>
      <c r="Z1302" s="3" t="s">
        <v>74</v>
      </c>
      <c r="AA1302" s="3" t="s">
        <v>51</v>
      </c>
      <c r="AB1302" s="3" t="s">
        <v>52</v>
      </c>
      <c r="AC1302" s="3" t="s">
        <v>75</v>
      </c>
    </row>
    <row r="1303" spans="1:29" x14ac:dyDescent="0.25">
      <c r="A1303" t="str">
        <f>VLOOKUP(AC1303,'CORRELAÇÃO UNIDADES'!A:B,2,0)</f>
        <v>PROINFRA</v>
      </c>
      <c r="B1303">
        <f t="shared" si="20"/>
        <v>4</v>
      </c>
      <c r="C1303" s="2">
        <v>661554116</v>
      </c>
      <c r="D1303" s="2">
        <v>109978</v>
      </c>
      <c r="E1303" s="3" t="s">
        <v>39</v>
      </c>
      <c r="F1303" s="4">
        <v>43950.343709988425</v>
      </c>
      <c r="G1303" s="3" t="s">
        <v>144</v>
      </c>
      <c r="H1303" s="3" t="s">
        <v>41</v>
      </c>
      <c r="I1303" s="3" t="s">
        <v>136</v>
      </c>
      <c r="J1303" s="3" t="s">
        <v>43</v>
      </c>
      <c r="K1303" s="2">
        <v>2011</v>
      </c>
      <c r="L1303" s="2">
        <v>395326</v>
      </c>
      <c r="M1303" s="3" t="s">
        <v>463</v>
      </c>
      <c r="N1303" s="3" t="s">
        <v>45</v>
      </c>
      <c r="O1303" s="3" t="s">
        <v>84</v>
      </c>
      <c r="P1303" s="5">
        <v>3</v>
      </c>
      <c r="Q1303" s="6">
        <v>4.13</v>
      </c>
      <c r="R1303" s="2">
        <v>111970</v>
      </c>
      <c r="S1303" s="2">
        <v>10</v>
      </c>
      <c r="T1303" s="7">
        <v>3.33</v>
      </c>
      <c r="U1303" s="8">
        <v>12.39</v>
      </c>
      <c r="V1303" s="2">
        <v>11396534</v>
      </c>
      <c r="W1303" s="3" t="s">
        <v>72</v>
      </c>
      <c r="X1303" s="3" t="s">
        <v>48</v>
      </c>
      <c r="Y1303" s="3" t="s">
        <v>73</v>
      </c>
      <c r="Z1303" s="3" t="s">
        <v>74</v>
      </c>
      <c r="AA1303" s="3" t="s">
        <v>51</v>
      </c>
      <c r="AB1303" s="3" t="s">
        <v>52</v>
      </c>
      <c r="AC1303" s="3" t="s">
        <v>75</v>
      </c>
    </row>
    <row r="1304" spans="1:29" x14ac:dyDescent="0.25">
      <c r="A1304" t="str">
        <f>VLOOKUP(AC1304,'CORRELAÇÃO UNIDADES'!A:B,2,0)</f>
        <v>PROINFRA</v>
      </c>
      <c r="B1304">
        <f t="shared" si="20"/>
        <v>4</v>
      </c>
      <c r="C1304" s="2">
        <v>661554292</v>
      </c>
      <c r="D1304" s="2">
        <v>109978</v>
      </c>
      <c r="E1304" s="3" t="s">
        <v>39</v>
      </c>
      <c r="F1304" s="4">
        <v>43950.344358750001</v>
      </c>
      <c r="G1304" s="3" t="s">
        <v>148</v>
      </c>
      <c r="H1304" s="3" t="s">
        <v>41</v>
      </c>
      <c r="I1304" s="3" t="s">
        <v>131</v>
      </c>
      <c r="J1304" s="3" t="s">
        <v>43</v>
      </c>
      <c r="K1304" s="2">
        <v>2012</v>
      </c>
      <c r="L1304" s="2">
        <v>395326</v>
      </c>
      <c r="M1304" s="3" t="s">
        <v>463</v>
      </c>
      <c r="N1304" s="3" t="s">
        <v>45</v>
      </c>
      <c r="O1304" s="3" t="s">
        <v>84</v>
      </c>
      <c r="P1304" s="5">
        <v>3</v>
      </c>
      <c r="Q1304" s="6">
        <v>4.13</v>
      </c>
      <c r="R1304" s="2">
        <v>111970</v>
      </c>
      <c r="S1304" s="2">
        <v>10</v>
      </c>
      <c r="T1304" s="7">
        <v>3.33</v>
      </c>
      <c r="U1304" s="8">
        <v>12.39</v>
      </c>
      <c r="V1304" s="2">
        <v>11396534</v>
      </c>
      <c r="W1304" s="3" t="s">
        <v>72</v>
      </c>
      <c r="X1304" s="3" t="s">
        <v>48</v>
      </c>
      <c r="Y1304" s="3" t="s">
        <v>73</v>
      </c>
      <c r="Z1304" s="3" t="s">
        <v>74</v>
      </c>
      <c r="AA1304" s="3" t="s">
        <v>51</v>
      </c>
      <c r="AB1304" s="3" t="s">
        <v>52</v>
      </c>
      <c r="AC1304" s="3" t="s">
        <v>75</v>
      </c>
    </row>
    <row r="1305" spans="1:29" x14ac:dyDescent="0.25">
      <c r="A1305" t="str">
        <f>VLOOKUP(AC1305,'CORRELAÇÃO UNIDADES'!A:B,2,0)</f>
        <v>PROINFRA</v>
      </c>
      <c r="B1305">
        <f t="shared" si="20"/>
        <v>4</v>
      </c>
      <c r="C1305" s="2">
        <v>661554490</v>
      </c>
      <c r="D1305" s="2">
        <v>109978</v>
      </c>
      <c r="E1305" s="3" t="s">
        <v>39</v>
      </c>
      <c r="F1305" s="4">
        <v>43950.345076736114</v>
      </c>
      <c r="G1305" s="3" t="s">
        <v>138</v>
      </c>
      <c r="H1305" s="3" t="s">
        <v>41</v>
      </c>
      <c r="I1305" s="3" t="s">
        <v>131</v>
      </c>
      <c r="J1305" s="3" t="s">
        <v>43</v>
      </c>
      <c r="K1305" s="2">
        <v>2016</v>
      </c>
      <c r="L1305" s="2">
        <v>395326</v>
      </c>
      <c r="M1305" s="3" t="s">
        <v>463</v>
      </c>
      <c r="N1305" s="3" t="s">
        <v>45</v>
      </c>
      <c r="O1305" s="3" t="s">
        <v>84</v>
      </c>
      <c r="P1305" s="5">
        <v>3</v>
      </c>
      <c r="Q1305" s="6">
        <v>4.13</v>
      </c>
      <c r="R1305" s="2">
        <v>111970</v>
      </c>
      <c r="S1305" s="2">
        <v>10</v>
      </c>
      <c r="T1305" s="7">
        <v>3.33</v>
      </c>
      <c r="U1305" s="8">
        <v>12.39</v>
      </c>
      <c r="V1305" s="2">
        <v>11396534</v>
      </c>
      <c r="W1305" s="3" t="s">
        <v>72</v>
      </c>
      <c r="X1305" s="3" t="s">
        <v>48</v>
      </c>
      <c r="Y1305" s="3" t="s">
        <v>73</v>
      </c>
      <c r="Z1305" s="3" t="s">
        <v>74</v>
      </c>
      <c r="AA1305" s="3" t="s">
        <v>51</v>
      </c>
      <c r="AB1305" s="3" t="s">
        <v>52</v>
      </c>
      <c r="AC1305" s="3" t="s">
        <v>75</v>
      </c>
    </row>
    <row r="1306" spans="1:29" x14ac:dyDescent="0.25">
      <c r="A1306" t="str">
        <f>VLOOKUP(AC1306,'CORRELAÇÃO UNIDADES'!A:B,2,0)</f>
        <v>DTCC</v>
      </c>
      <c r="B1306">
        <f t="shared" si="20"/>
        <v>4</v>
      </c>
      <c r="C1306" s="2">
        <v>661582620</v>
      </c>
      <c r="D1306" s="2">
        <v>109978</v>
      </c>
      <c r="E1306" s="3" t="s">
        <v>39</v>
      </c>
      <c r="F1306" s="4">
        <v>43950.437342662037</v>
      </c>
      <c r="G1306" s="3" t="s">
        <v>309</v>
      </c>
      <c r="H1306" s="3" t="s">
        <v>41</v>
      </c>
      <c r="I1306" s="3" t="s">
        <v>310</v>
      </c>
      <c r="J1306" s="3" t="s">
        <v>311</v>
      </c>
      <c r="K1306" s="2">
        <v>1997</v>
      </c>
      <c r="L1306" s="2">
        <v>78048246</v>
      </c>
      <c r="M1306" s="3" t="s">
        <v>458</v>
      </c>
      <c r="N1306" s="3" t="s">
        <v>45</v>
      </c>
      <c r="O1306" s="3" t="s">
        <v>61</v>
      </c>
      <c r="P1306" s="5">
        <v>63.74</v>
      </c>
      <c r="Q1306" s="6">
        <v>3.5</v>
      </c>
      <c r="R1306" s="2">
        <v>213500</v>
      </c>
      <c r="S1306" s="2">
        <v>169</v>
      </c>
      <c r="T1306" s="7">
        <v>2.65</v>
      </c>
      <c r="U1306" s="8">
        <v>223.03</v>
      </c>
      <c r="V1306" s="2">
        <v>9895191</v>
      </c>
      <c r="W1306" s="3" t="s">
        <v>47</v>
      </c>
      <c r="X1306" s="3" t="s">
        <v>48</v>
      </c>
      <c r="Y1306" s="3" t="s">
        <v>49</v>
      </c>
      <c r="Z1306" s="3" t="s">
        <v>50</v>
      </c>
      <c r="AA1306" s="3" t="s">
        <v>51</v>
      </c>
      <c r="AB1306" s="3" t="s">
        <v>52</v>
      </c>
      <c r="AC1306" s="3" t="s">
        <v>53</v>
      </c>
    </row>
    <row r="1307" spans="1:29" x14ac:dyDescent="0.25">
      <c r="A1307" t="str">
        <f>VLOOKUP(AC1307,'CORRELAÇÃO UNIDADES'!A:B,2,0)</f>
        <v>DTCC</v>
      </c>
      <c r="B1307">
        <f t="shared" si="20"/>
        <v>4</v>
      </c>
      <c r="C1307" s="2">
        <v>661590374</v>
      </c>
      <c r="D1307" s="2">
        <v>109978</v>
      </c>
      <c r="E1307" s="3" t="s">
        <v>39</v>
      </c>
      <c r="F1307" s="4">
        <v>43950.474247025464</v>
      </c>
      <c r="G1307" s="3" t="s">
        <v>330</v>
      </c>
      <c r="H1307" s="3" t="s">
        <v>41</v>
      </c>
      <c r="I1307" s="3" t="s">
        <v>253</v>
      </c>
      <c r="J1307" s="3" t="s">
        <v>43</v>
      </c>
      <c r="K1307" s="2">
        <v>2012</v>
      </c>
      <c r="L1307" s="2">
        <v>11984333</v>
      </c>
      <c r="M1307" s="3" t="s">
        <v>58</v>
      </c>
      <c r="N1307" s="3" t="s">
        <v>45</v>
      </c>
      <c r="O1307" s="3" t="s">
        <v>84</v>
      </c>
      <c r="P1307" s="5">
        <v>24.21</v>
      </c>
      <c r="Q1307" s="6">
        <v>4.13</v>
      </c>
      <c r="R1307" s="2">
        <v>196049</v>
      </c>
      <c r="S1307" s="2">
        <v>231</v>
      </c>
      <c r="T1307" s="7">
        <v>9.5399999999999991</v>
      </c>
      <c r="U1307" s="8">
        <v>100</v>
      </c>
      <c r="V1307" s="2">
        <v>11396534</v>
      </c>
      <c r="W1307" s="3" t="s">
        <v>72</v>
      </c>
      <c r="X1307" s="3" t="s">
        <v>48</v>
      </c>
      <c r="Y1307" s="3" t="s">
        <v>73</v>
      </c>
      <c r="Z1307" s="3" t="s">
        <v>74</v>
      </c>
      <c r="AA1307" s="3" t="s">
        <v>51</v>
      </c>
      <c r="AB1307" s="3" t="s">
        <v>52</v>
      </c>
      <c r="AC1307" s="3" t="s">
        <v>53</v>
      </c>
    </row>
    <row r="1308" spans="1:29" x14ac:dyDescent="0.25">
      <c r="A1308" t="str">
        <f>VLOOKUP(AC1308,'CORRELAÇÃO UNIDADES'!A:B,2,0)</f>
        <v>DGTI</v>
      </c>
      <c r="B1308">
        <f t="shared" si="20"/>
        <v>4</v>
      </c>
      <c r="C1308" s="2">
        <v>661607599</v>
      </c>
      <c r="D1308" s="2">
        <v>109978</v>
      </c>
      <c r="E1308" s="3" t="s">
        <v>39</v>
      </c>
      <c r="F1308" s="4">
        <v>43950.560037187497</v>
      </c>
      <c r="G1308" s="3" t="s">
        <v>313</v>
      </c>
      <c r="H1308" s="3" t="s">
        <v>41</v>
      </c>
      <c r="I1308" s="3" t="s">
        <v>239</v>
      </c>
      <c r="J1308" s="3" t="s">
        <v>43</v>
      </c>
      <c r="K1308" s="2">
        <v>2015</v>
      </c>
      <c r="L1308" s="2">
        <v>68775056</v>
      </c>
      <c r="M1308" s="3" t="s">
        <v>174</v>
      </c>
      <c r="N1308" s="3" t="s">
        <v>45</v>
      </c>
      <c r="O1308" s="3" t="s">
        <v>84</v>
      </c>
      <c r="P1308" s="5">
        <v>24.21</v>
      </c>
      <c r="Q1308" s="6">
        <v>4.13</v>
      </c>
      <c r="R1308" s="2">
        <v>49611</v>
      </c>
      <c r="S1308" s="2">
        <v>415</v>
      </c>
      <c r="T1308" s="7">
        <v>17.14</v>
      </c>
      <c r="U1308" s="8">
        <v>100</v>
      </c>
      <c r="V1308" s="2">
        <v>11396534</v>
      </c>
      <c r="W1308" s="3" t="s">
        <v>72</v>
      </c>
      <c r="X1308" s="3" t="s">
        <v>48</v>
      </c>
      <c r="Y1308" s="3" t="s">
        <v>73</v>
      </c>
      <c r="Z1308" s="3" t="s">
        <v>74</v>
      </c>
      <c r="AA1308" s="3" t="s">
        <v>51</v>
      </c>
      <c r="AB1308" s="3" t="s">
        <v>52</v>
      </c>
      <c r="AC1308" s="3" t="s">
        <v>291</v>
      </c>
    </row>
    <row r="1309" spans="1:29" x14ac:dyDescent="0.25">
      <c r="A1309" t="str">
        <f>VLOOKUP(AC1309,'CORRELAÇÃO UNIDADES'!A:B,2,0)</f>
        <v>DTCC</v>
      </c>
      <c r="B1309">
        <f t="shared" si="20"/>
        <v>4</v>
      </c>
      <c r="C1309" s="2">
        <v>661751583</v>
      </c>
      <c r="D1309" s="2">
        <v>109978</v>
      </c>
      <c r="E1309" s="3" t="s">
        <v>39</v>
      </c>
      <c r="F1309" s="4">
        <v>43951.438538148148</v>
      </c>
      <c r="G1309" s="3" t="s">
        <v>219</v>
      </c>
      <c r="H1309" s="3" t="s">
        <v>41</v>
      </c>
      <c r="I1309" s="3" t="s">
        <v>116</v>
      </c>
      <c r="J1309" s="3" t="s">
        <v>220</v>
      </c>
      <c r="K1309" s="2">
        <v>2010</v>
      </c>
      <c r="L1309" s="2">
        <v>3892</v>
      </c>
      <c r="M1309" s="3" t="s">
        <v>198</v>
      </c>
      <c r="N1309" s="3" t="s">
        <v>45</v>
      </c>
      <c r="O1309" s="3" t="s">
        <v>61</v>
      </c>
      <c r="P1309" s="5">
        <v>26.34</v>
      </c>
      <c r="Q1309" s="6">
        <v>3.3</v>
      </c>
      <c r="R1309" s="2">
        <v>144116</v>
      </c>
      <c r="S1309" s="2">
        <v>361</v>
      </c>
      <c r="T1309" s="7">
        <v>13.71</v>
      </c>
      <c r="U1309" s="8">
        <v>86.9</v>
      </c>
      <c r="V1309" s="2">
        <v>222259</v>
      </c>
      <c r="W1309" s="3" t="s">
        <v>692</v>
      </c>
      <c r="X1309" s="3" t="s">
        <v>48</v>
      </c>
      <c r="Y1309" s="3" t="s">
        <v>693</v>
      </c>
      <c r="Z1309" s="3" t="s">
        <v>499</v>
      </c>
      <c r="AA1309" s="3" t="s">
        <v>500</v>
      </c>
      <c r="AB1309" s="3" t="s">
        <v>52</v>
      </c>
      <c r="AC1309" s="3" t="s">
        <v>53</v>
      </c>
    </row>
    <row r="1310" spans="1:29" x14ac:dyDescent="0.25">
      <c r="A1310" t="str">
        <f>VLOOKUP(AC1310,'CORRELAÇÃO UNIDADES'!A:B,2,0)</f>
        <v>DTCC</v>
      </c>
      <c r="B1310">
        <f t="shared" si="20"/>
        <v>4</v>
      </c>
      <c r="C1310" s="2">
        <v>661797088</v>
      </c>
      <c r="D1310" s="2">
        <v>109978</v>
      </c>
      <c r="E1310" s="3" t="s">
        <v>39</v>
      </c>
      <c r="F1310" s="4">
        <v>43951.612655011573</v>
      </c>
      <c r="G1310" s="3" t="s">
        <v>64</v>
      </c>
      <c r="H1310" s="3" t="s">
        <v>41</v>
      </c>
      <c r="I1310" s="3" t="s">
        <v>65</v>
      </c>
      <c r="J1310" s="3" t="s">
        <v>43</v>
      </c>
      <c r="K1310" s="2">
        <v>2015</v>
      </c>
      <c r="L1310" s="2">
        <v>2042107</v>
      </c>
      <c r="M1310" s="3" t="s">
        <v>315</v>
      </c>
      <c r="N1310" s="3" t="s">
        <v>45</v>
      </c>
      <c r="O1310" s="3" t="s">
        <v>84</v>
      </c>
      <c r="P1310" s="5">
        <v>36.32</v>
      </c>
      <c r="Q1310" s="6">
        <v>4.13</v>
      </c>
      <c r="R1310" s="2">
        <v>78374</v>
      </c>
      <c r="S1310" s="2">
        <v>346</v>
      </c>
      <c r="T1310" s="7">
        <v>9.5299999999999994</v>
      </c>
      <c r="U1310" s="8">
        <v>150</v>
      </c>
      <c r="V1310" s="2">
        <v>9895191</v>
      </c>
      <c r="W1310" s="3" t="s">
        <v>47</v>
      </c>
      <c r="X1310" s="3" t="s">
        <v>48</v>
      </c>
      <c r="Y1310" s="3" t="s">
        <v>49</v>
      </c>
      <c r="Z1310" s="3" t="s">
        <v>50</v>
      </c>
      <c r="AA1310" s="3" t="s">
        <v>51</v>
      </c>
      <c r="AB1310" s="3" t="s">
        <v>52</v>
      </c>
      <c r="AC1310" s="3" t="s">
        <v>53</v>
      </c>
    </row>
    <row r="1311" spans="1:29" x14ac:dyDescent="0.25">
      <c r="A1311" t="str">
        <f>VLOOKUP(AC1311,'CORRELAÇÃO UNIDADES'!A:B,2,0)</f>
        <v>DTCC</v>
      </c>
      <c r="B1311">
        <f t="shared" si="20"/>
        <v>4</v>
      </c>
      <c r="C1311" s="2">
        <v>661799715</v>
      </c>
      <c r="D1311" s="2">
        <v>109978</v>
      </c>
      <c r="E1311" s="3" t="s">
        <v>39</v>
      </c>
      <c r="F1311" s="4">
        <v>43951.624699953703</v>
      </c>
      <c r="G1311" s="3" t="s">
        <v>258</v>
      </c>
      <c r="H1311" s="3" t="s">
        <v>41</v>
      </c>
      <c r="I1311" s="3" t="s">
        <v>65</v>
      </c>
      <c r="J1311" s="3" t="s">
        <v>43</v>
      </c>
      <c r="K1311" s="2">
        <v>2009</v>
      </c>
      <c r="L1311" s="2">
        <v>1824445</v>
      </c>
      <c r="M1311" s="3" t="s">
        <v>502</v>
      </c>
      <c r="N1311" s="3" t="s">
        <v>45</v>
      </c>
      <c r="O1311" s="3" t="s">
        <v>46</v>
      </c>
      <c r="P1311" s="5">
        <v>34.5</v>
      </c>
      <c r="Q1311" s="6">
        <v>2.9</v>
      </c>
      <c r="R1311" s="2">
        <v>116990</v>
      </c>
      <c r="S1311" s="2">
        <v>269</v>
      </c>
      <c r="T1311" s="7">
        <v>7.8</v>
      </c>
      <c r="U1311" s="8">
        <v>100</v>
      </c>
      <c r="V1311" s="2">
        <v>9895191</v>
      </c>
      <c r="W1311" s="3" t="s">
        <v>47</v>
      </c>
      <c r="X1311" s="3" t="s">
        <v>48</v>
      </c>
      <c r="Y1311" s="3" t="s">
        <v>49</v>
      </c>
      <c r="Z1311" s="3" t="s">
        <v>50</v>
      </c>
      <c r="AA1311" s="3" t="s">
        <v>51</v>
      </c>
      <c r="AB1311" s="3" t="s">
        <v>52</v>
      </c>
      <c r="AC1311" s="3" t="s">
        <v>53</v>
      </c>
    </row>
    <row r="1312" spans="1:29" x14ac:dyDescent="0.25">
      <c r="A1312" t="str">
        <f>VLOOKUP(AC1312,'CORRELAÇÃO UNIDADES'!A:B,2,0)</f>
        <v>PROINFRA</v>
      </c>
      <c r="B1312">
        <f t="shared" si="20"/>
        <v>4</v>
      </c>
      <c r="C1312" s="2">
        <v>661806302</v>
      </c>
      <c r="D1312" s="2">
        <v>109978</v>
      </c>
      <c r="E1312" s="3" t="s">
        <v>39</v>
      </c>
      <c r="F1312" s="4">
        <v>43951.648609675925</v>
      </c>
      <c r="G1312" s="3" t="s">
        <v>176</v>
      </c>
      <c r="H1312" s="3" t="s">
        <v>41</v>
      </c>
      <c r="I1312" s="3" t="s">
        <v>81</v>
      </c>
      <c r="J1312" s="3" t="s">
        <v>177</v>
      </c>
      <c r="K1312" s="2">
        <v>2014</v>
      </c>
      <c r="L1312" s="2">
        <v>1810957</v>
      </c>
      <c r="M1312" s="3" t="s">
        <v>380</v>
      </c>
      <c r="N1312" s="3" t="s">
        <v>45</v>
      </c>
      <c r="O1312" s="3" t="s">
        <v>84</v>
      </c>
      <c r="P1312" s="5">
        <v>6.58</v>
      </c>
      <c r="Q1312" s="6">
        <v>4</v>
      </c>
      <c r="R1312" s="2">
        <v>84229</v>
      </c>
      <c r="S1312" s="2">
        <v>244</v>
      </c>
      <c r="T1312" s="7">
        <v>37.08</v>
      </c>
      <c r="U1312" s="8">
        <v>26.33</v>
      </c>
      <c r="V1312" s="2">
        <v>644030</v>
      </c>
      <c r="W1312" s="3" t="s">
        <v>297</v>
      </c>
      <c r="X1312" s="3" t="s">
        <v>48</v>
      </c>
      <c r="Y1312" s="3" t="s">
        <v>298</v>
      </c>
      <c r="Z1312" s="3" t="s">
        <v>74</v>
      </c>
      <c r="AA1312" s="3" t="s">
        <v>51</v>
      </c>
      <c r="AB1312" s="3" t="s">
        <v>52</v>
      </c>
      <c r="AC1312" s="3" t="s">
        <v>85</v>
      </c>
    </row>
    <row r="1313" spans="1:29" x14ac:dyDescent="0.25">
      <c r="A1313" t="str">
        <f>VLOOKUP(AC1313,'CORRELAÇÃO UNIDADES'!A:B,2,0)</f>
        <v>PROINFRA</v>
      </c>
      <c r="B1313">
        <f t="shared" si="20"/>
        <v>4</v>
      </c>
      <c r="C1313" s="2">
        <v>661807595</v>
      </c>
      <c r="D1313" s="2">
        <v>109978</v>
      </c>
      <c r="E1313" s="3" t="s">
        <v>39</v>
      </c>
      <c r="F1313" s="4">
        <v>43951.652216620372</v>
      </c>
      <c r="G1313" s="3" t="s">
        <v>180</v>
      </c>
      <c r="H1313" s="3" t="s">
        <v>41</v>
      </c>
      <c r="I1313" s="3" t="s">
        <v>81</v>
      </c>
      <c r="J1313" s="3" t="s">
        <v>181</v>
      </c>
      <c r="K1313" s="2">
        <v>2014</v>
      </c>
      <c r="L1313" s="2">
        <v>1810957</v>
      </c>
      <c r="M1313" s="3" t="s">
        <v>380</v>
      </c>
      <c r="N1313" s="3" t="s">
        <v>45</v>
      </c>
      <c r="O1313" s="3" t="s">
        <v>84</v>
      </c>
      <c r="P1313" s="5">
        <v>5.95</v>
      </c>
      <c r="Q1313" s="6">
        <v>4</v>
      </c>
      <c r="R1313" s="2">
        <v>80142</v>
      </c>
      <c r="S1313" s="2">
        <v>276</v>
      </c>
      <c r="T1313" s="7">
        <v>46.39</v>
      </c>
      <c r="U1313" s="8">
        <v>23.79</v>
      </c>
      <c r="V1313" s="2">
        <v>644030</v>
      </c>
      <c r="W1313" s="3" t="s">
        <v>297</v>
      </c>
      <c r="X1313" s="3" t="s">
        <v>48</v>
      </c>
      <c r="Y1313" s="3" t="s">
        <v>298</v>
      </c>
      <c r="Z1313" s="3" t="s">
        <v>74</v>
      </c>
      <c r="AA1313" s="3" t="s">
        <v>51</v>
      </c>
      <c r="AB1313" s="3" t="s">
        <v>52</v>
      </c>
      <c r="AC1313" s="3" t="s">
        <v>85</v>
      </c>
    </row>
    <row r="1314" spans="1:29" x14ac:dyDescent="0.25">
      <c r="A1314" t="str">
        <f>VLOOKUP(AC1314,'CORRELAÇÃO UNIDADES'!A:B,2,0)</f>
        <v>DTCC</v>
      </c>
      <c r="B1314">
        <f t="shared" si="20"/>
        <v>4</v>
      </c>
      <c r="C1314" s="2">
        <v>661790527</v>
      </c>
      <c r="D1314" s="2">
        <v>109978</v>
      </c>
      <c r="E1314" s="3" t="s">
        <v>39</v>
      </c>
      <c r="F1314" s="4">
        <v>43951.654501504629</v>
      </c>
      <c r="G1314" s="3" t="s">
        <v>160</v>
      </c>
      <c r="H1314" s="3" t="s">
        <v>41</v>
      </c>
      <c r="I1314" s="3" t="s">
        <v>161</v>
      </c>
      <c r="J1314" s="3" t="s">
        <v>43</v>
      </c>
      <c r="K1314" s="2">
        <v>2014</v>
      </c>
      <c r="L1314" s="2">
        <v>1810957</v>
      </c>
      <c r="M1314" s="3" t="s">
        <v>380</v>
      </c>
      <c r="N1314" s="3" t="s">
        <v>45</v>
      </c>
      <c r="O1314" s="3" t="s">
        <v>84</v>
      </c>
      <c r="P1314" s="5">
        <v>23.93</v>
      </c>
      <c r="Q1314" s="6">
        <v>4</v>
      </c>
      <c r="R1314" s="2">
        <v>125141</v>
      </c>
      <c r="S1314" s="2">
        <v>228</v>
      </c>
      <c r="T1314" s="7">
        <v>9.5299999999999994</v>
      </c>
      <c r="U1314" s="8">
        <v>95.7</v>
      </c>
      <c r="V1314" s="2">
        <v>644030</v>
      </c>
      <c r="W1314" s="3" t="s">
        <v>297</v>
      </c>
      <c r="X1314" s="3" t="s">
        <v>48</v>
      </c>
      <c r="Y1314" s="3" t="s">
        <v>298</v>
      </c>
      <c r="Z1314" s="3" t="s">
        <v>74</v>
      </c>
      <c r="AA1314" s="3" t="s">
        <v>51</v>
      </c>
      <c r="AB1314" s="3" t="s">
        <v>52</v>
      </c>
      <c r="AC1314" s="3" t="s">
        <v>53</v>
      </c>
    </row>
    <row r="1315" spans="1:29" x14ac:dyDescent="0.25">
      <c r="A1315" t="str">
        <f>VLOOKUP(AC1315,'CORRELAÇÃO UNIDADES'!A:B,2,0)</f>
        <v>DTCC</v>
      </c>
      <c r="B1315">
        <f t="shared" si="20"/>
        <v>4</v>
      </c>
      <c r="C1315" s="2">
        <v>661808770</v>
      </c>
      <c r="D1315" s="2">
        <v>109978</v>
      </c>
      <c r="E1315" s="3" t="s">
        <v>39</v>
      </c>
      <c r="F1315" s="4">
        <v>43951.656727893518</v>
      </c>
      <c r="G1315" s="3" t="s">
        <v>98</v>
      </c>
      <c r="H1315" s="3" t="s">
        <v>41</v>
      </c>
      <c r="I1315" s="3" t="s">
        <v>81</v>
      </c>
      <c r="J1315" s="3" t="s">
        <v>99</v>
      </c>
      <c r="K1315" s="2">
        <v>2014</v>
      </c>
      <c r="L1315" s="2">
        <v>1810957</v>
      </c>
      <c r="M1315" s="3" t="s">
        <v>380</v>
      </c>
      <c r="N1315" s="3" t="s">
        <v>45</v>
      </c>
      <c r="O1315" s="3" t="s">
        <v>84</v>
      </c>
      <c r="P1315" s="5">
        <v>4.78</v>
      </c>
      <c r="Q1315" s="6">
        <v>4</v>
      </c>
      <c r="R1315" s="2">
        <v>51653</v>
      </c>
      <c r="S1315" s="2">
        <v>244</v>
      </c>
      <c r="T1315" s="7">
        <v>51.05</v>
      </c>
      <c r="U1315" s="8">
        <v>19.12</v>
      </c>
      <c r="V1315" s="2">
        <v>644030</v>
      </c>
      <c r="W1315" s="3" t="s">
        <v>297</v>
      </c>
      <c r="X1315" s="3" t="s">
        <v>48</v>
      </c>
      <c r="Y1315" s="3" t="s">
        <v>298</v>
      </c>
      <c r="Z1315" s="3" t="s">
        <v>74</v>
      </c>
      <c r="AA1315" s="3" t="s">
        <v>51</v>
      </c>
      <c r="AB1315" s="3" t="s">
        <v>52</v>
      </c>
      <c r="AC1315" s="3" t="s">
        <v>53</v>
      </c>
    </row>
    <row r="1316" spans="1:29" x14ac:dyDescent="0.25">
      <c r="A1316" t="str">
        <f>VLOOKUP(AC1316,'CORRELAÇÃO UNIDADES'!A:B,2,0)</f>
        <v>PROINFRA</v>
      </c>
      <c r="B1316">
        <f t="shared" si="20"/>
        <v>4</v>
      </c>
      <c r="C1316" s="2">
        <v>661806713</v>
      </c>
      <c r="D1316" s="2">
        <v>109978</v>
      </c>
      <c r="E1316" s="3" t="s">
        <v>39</v>
      </c>
      <c r="F1316" s="4">
        <v>43951.658059259258</v>
      </c>
      <c r="G1316" s="3" t="s">
        <v>264</v>
      </c>
      <c r="H1316" s="3" t="s">
        <v>41</v>
      </c>
      <c r="I1316" s="3" t="s">
        <v>81</v>
      </c>
      <c r="J1316" s="3" t="s">
        <v>265</v>
      </c>
      <c r="K1316" s="2">
        <v>2014</v>
      </c>
      <c r="L1316" s="2">
        <v>1810957</v>
      </c>
      <c r="M1316" s="3" t="s">
        <v>380</v>
      </c>
      <c r="N1316" s="3" t="s">
        <v>45</v>
      </c>
      <c r="O1316" s="3" t="s">
        <v>84</v>
      </c>
      <c r="P1316" s="5">
        <v>5</v>
      </c>
      <c r="Q1316" s="6">
        <v>4</v>
      </c>
      <c r="R1316" s="2">
        <v>81869</v>
      </c>
      <c r="S1316" s="2">
        <v>197</v>
      </c>
      <c r="T1316" s="7">
        <v>39.4</v>
      </c>
      <c r="U1316" s="8">
        <v>20</v>
      </c>
      <c r="V1316" s="2">
        <v>644030</v>
      </c>
      <c r="W1316" s="3" t="s">
        <v>297</v>
      </c>
      <c r="X1316" s="3" t="s">
        <v>48</v>
      </c>
      <c r="Y1316" s="3" t="s">
        <v>298</v>
      </c>
      <c r="Z1316" s="3" t="s">
        <v>74</v>
      </c>
      <c r="AA1316" s="3" t="s">
        <v>51</v>
      </c>
      <c r="AB1316" s="3" t="s">
        <v>52</v>
      </c>
      <c r="AC1316" s="3" t="s">
        <v>85</v>
      </c>
    </row>
    <row r="1317" spans="1:29" x14ac:dyDescent="0.25">
      <c r="A1317" t="str">
        <f>VLOOKUP(AC1317,'CORRELAÇÃO UNIDADES'!A:B,2,0)</f>
        <v>DTCC</v>
      </c>
      <c r="B1317">
        <f t="shared" si="20"/>
        <v>5</v>
      </c>
      <c r="C1317" s="2">
        <v>662117821</v>
      </c>
      <c r="D1317" s="2">
        <v>109978</v>
      </c>
      <c r="E1317" s="3" t="s">
        <v>39</v>
      </c>
      <c r="F1317" s="4">
        <v>43955.316460486109</v>
      </c>
      <c r="G1317" s="3" t="s">
        <v>195</v>
      </c>
      <c r="H1317" s="3" t="s">
        <v>41</v>
      </c>
      <c r="I1317" s="3" t="s">
        <v>196</v>
      </c>
      <c r="J1317" s="3" t="s">
        <v>197</v>
      </c>
      <c r="K1317" s="2">
        <v>2009</v>
      </c>
      <c r="L1317" s="2">
        <v>3892</v>
      </c>
      <c r="M1317" s="3" t="s">
        <v>198</v>
      </c>
      <c r="N1317" s="3" t="s">
        <v>45</v>
      </c>
      <c r="O1317" s="3" t="s">
        <v>84</v>
      </c>
      <c r="P1317" s="5">
        <v>24.21</v>
      </c>
      <c r="Q1317" s="6">
        <v>4.13</v>
      </c>
      <c r="R1317" s="2">
        <v>681697</v>
      </c>
      <c r="S1317" s="2">
        <v>210</v>
      </c>
      <c r="T1317" s="7">
        <v>8.67</v>
      </c>
      <c r="U1317" s="8">
        <v>100</v>
      </c>
      <c r="V1317" s="2">
        <v>9895191</v>
      </c>
      <c r="W1317" s="3" t="s">
        <v>47</v>
      </c>
      <c r="X1317" s="3" t="s">
        <v>48</v>
      </c>
      <c r="Y1317" s="3" t="s">
        <v>49</v>
      </c>
      <c r="Z1317" s="3" t="s">
        <v>50</v>
      </c>
      <c r="AA1317" s="3" t="s">
        <v>51</v>
      </c>
      <c r="AB1317" s="3" t="s">
        <v>52</v>
      </c>
      <c r="AC1317" s="3" t="s">
        <v>53</v>
      </c>
    </row>
    <row r="1318" spans="1:29" x14ac:dyDescent="0.25">
      <c r="A1318" t="str">
        <f>VLOOKUP(AC1318,'CORRELAÇÃO UNIDADES'!A:B,2,0)</f>
        <v>DTCC</v>
      </c>
      <c r="B1318">
        <f t="shared" si="20"/>
        <v>5</v>
      </c>
      <c r="C1318" s="2">
        <v>662132532</v>
      </c>
      <c r="D1318" s="2">
        <v>109978</v>
      </c>
      <c r="E1318" s="3" t="s">
        <v>39</v>
      </c>
      <c r="F1318" s="4">
        <v>43955.356735335648</v>
      </c>
      <c r="G1318" s="3" t="s">
        <v>676</v>
      </c>
      <c r="H1318" s="3" t="s">
        <v>41</v>
      </c>
      <c r="I1318" s="3" t="s">
        <v>253</v>
      </c>
      <c r="J1318" s="3" t="s">
        <v>677</v>
      </c>
      <c r="K1318" s="2">
        <v>2012</v>
      </c>
      <c r="L1318" s="2">
        <v>78048246</v>
      </c>
      <c r="M1318" s="3" t="s">
        <v>458</v>
      </c>
      <c r="N1318" s="3" t="s">
        <v>45</v>
      </c>
      <c r="O1318" s="3" t="s">
        <v>84</v>
      </c>
      <c r="P1318" s="5">
        <v>31.26</v>
      </c>
      <c r="Q1318" s="6">
        <v>4.13</v>
      </c>
      <c r="R1318" s="2">
        <v>161693</v>
      </c>
      <c r="S1318" s="2">
        <v>212</v>
      </c>
      <c r="T1318" s="7">
        <v>6.78</v>
      </c>
      <c r="U1318" s="8">
        <v>129.07</v>
      </c>
      <c r="V1318" s="2">
        <v>9895191</v>
      </c>
      <c r="W1318" s="3" t="s">
        <v>47</v>
      </c>
      <c r="X1318" s="3" t="s">
        <v>48</v>
      </c>
      <c r="Y1318" s="3" t="s">
        <v>49</v>
      </c>
      <c r="Z1318" s="3" t="s">
        <v>50</v>
      </c>
      <c r="AA1318" s="3" t="s">
        <v>51</v>
      </c>
      <c r="AB1318" s="3" t="s">
        <v>52</v>
      </c>
      <c r="AC1318" s="3" t="s">
        <v>53</v>
      </c>
    </row>
    <row r="1319" spans="1:29" x14ac:dyDescent="0.25">
      <c r="A1319" t="str">
        <f>VLOOKUP(AC1319,'CORRELAÇÃO UNIDADES'!A:B,2,0)</f>
        <v>PROINFRA</v>
      </c>
      <c r="B1319">
        <f t="shared" si="20"/>
        <v>5</v>
      </c>
      <c r="C1319" s="2">
        <v>662145685</v>
      </c>
      <c r="D1319" s="2">
        <v>109978</v>
      </c>
      <c r="E1319" s="3" t="s">
        <v>39</v>
      </c>
      <c r="F1319" s="4">
        <v>43955.390569282405</v>
      </c>
      <c r="G1319" s="3" t="s">
        <v>130</v>
      </c>
      <c r="H1319" s="3" t="s">
        <v>41</v>
      </c>
      <c r="I1319" s="3" t="s">
        <v>131</v>
      </c>
      <c r="J1319" s="3" t="s">
        <v>43</v>
      </c>
      <c r="K1319" s="2">
        <v>2012</v>
      </c>
      <c r="L1319" s="2">
        <v>395326</v>
      </c>
      <c r="M1319" s="3" t="s">
        <v>463</v>
      </c>
      <c r="N1319" s="3" t="s">
        <v>45</v>
      </c>
      <c r="O1319" s="3" t="s">
        <v>84</v>
      </c>
      <c r="P1319" s="5">
        <v>3</v>
      </c>
      <c r="Q1319" s="6">
        <v>4.09</v>
      </c>
      <c r="R1319" s="2">
        <v>111975</v>
      </c>
      <c r="S1319" s="2">
        <v>5</v>
      </c>
      <c r="T1319" s="7">
        <v>1.67</v>
      </c>
      <c r="U1319" s="8">
        <v>12.27</v>
      </c>
      <c r="V1319" s="2">
        <v>11396534</v>
      </c>
      <c r="W1319" s="3" t="s">
        <v>72</v>
      </c>
      <c r="X1319" s="3" t="s">
        <v>48</v>
      </c>
      <c r="Y1319" s="3" t="s">
        <v>73</v>
      </c>
      <c r="Z1319" s="3" t="s">
        <v>74</v>
      </c>
      <c r="AA1319" s="3" t="s">
        <v>51</v>
      </c>
      <c r="AB1319" s="3" t="s">
        <v>52</v>
      </c>
      <c r="AC1319" s="3" t="s">
        <v>75</v>
      </c>
    </row>
    <row r="1320" spans="1:29" x14ac:dyDescent="0.25">
      <c r="A1320" t="str">
        <f>VLOOKUP(AC1320,'CORRELAÇÃO UNIDADES'!A:B,2,0)</f>
        <v>PROINFRA</v>
      </c>
      <c r="B1320">
        <f t="shared" si="20"/>
        <v>5</v>
      </c>
      <c r="C1320" s="2">
        <v>662146082</v>
      </c>
      <c r="D1320" s="2">
        <v>109978</v>
      </c>
      <c r="E1320" s="3" t="s">
        <v>39</v>
      </c>
      <c r="F1320" s="4">
        <v>43955.391606319441</v>
      </c>
      <c r="G1320" s="3" t="s">
        <v>142</v>
      </c>
      <c r="H1320" s="3" t="s">
        <v>41</v>
      </c>
      <c r="I1320" s="3" t="s">
        <v>136</v>
      </c>
      <c r="J1320" s="3" t="s">
        <v>43</v>
      </c>
      <c r="K1320" s="2">
        <v>2011</v>
      </c>
      <c r="L1320" s="2">
        <v>395326</v>
      </c>
      <c r="M1320" s="3" t="s">
        <v>463</v>
      </c>
      <c r="N1320" s="3" t="s">
        <v>45</v>
      </c>
      <c r="O1320" s="3" t="s">
        <v>84</v>
      </c>
      <c r="P1320" s="5">
        <v>3</v>
      </c>
      <c r="Q1320" s="6">
        <v>4.09</v>
      </c>
      <c r="R1320" s="2">
        <v>111975</v>
      </c>
      <c r="S1320" s="2">
        <v>5</v>
      </c>
      <c r="T1320" s="7">
        <v>1.67</v>
      </c>
      <c r="U1320" s="8">
        <v>12.27</v>
      </c>
      <c r="V1320" s="2">
        <v>11396534</v>
      </c>
      <c r="W1320" s="3" t="s">
        <v>72</v>
      </c>
      <c r="X1320" s="3" t="s">
        <v>48</v>
      </c>
      <c r="Y1320" s="3" t="s">
        <v>73</v>
      </c>
      <c r="Z1320" s="3" t="s">
        <v>74</v>
      </c>
      <c r="AA1320" s="3" t="s">
        <v>51</v>
      </c>
      <c r="AB1320" s="3" t="s">
        <v>52</v>
      </c>
      <c r="AC1320" s="3" t="s">
        <v>75</v>
      </c>
    </row>
    <row r="1321" spans="1:29" x14ac:dyDescent="0.25">
      <c r="A1321" t="str">
        <f>VLOOKUP(AC1321,'CORRELAÇÃO UNIDADES'!A:B,2,0)</f>
        <v>PROINFRA</v>
      </c>
      <c r="B1321">
        <f t="shared" si="20"/>
        <v>5</v>
      </c>
      <c r="C1321" s="2">
        <v>662146225</v>
      </c>
      <c r="D1321" s="2">
        <v>109978</v>
      </c>
      <c r="E1321" s="3" t="s">
        <v>39</v>
      </c>
      <c r="F1321" s="4">
        <v>43955.392194131942</v>
      </c>
      <c r="G1321" s="3" t="s">
        <v>150</v>
      </c>
      <c r="H1321" s="3" t="s">
        <v>41</v>
      </c>
      <c r="I1321" s="3" t="s">
        <v>131</v>
      </c>
      <c r="J1321" s="3" t="s">
        <v>43</v>
      </c>
      <c r="K1321" s="2">
        <v>2016</v>
      </c>
      <c r="L1321" s="2">
        <v>395326</v>
      </c>
      <c r="M1321" s="3" t="s">
        <v>463</v>
      </c>
      <c r="N1321" s="3" t="s">
        <v>45</v>
      </c>
      <c r="O1321" s="3" t="s">
        <v>84</v>
      </c>
      <c r="P1321" s="5">
        <v>3</v>
      </c>
      <c r="Q1321" s="6">
        <v>4.09</v>
      </c>
      <c r="R1321" s="2">
        <v>111975</v>
      </c>
      <c r="S1321" s="2">
        <v>5</v>
      </c>
      <c r="T1321" s="7">
        <v>1.67</v>
      </c>
      <c r="U1321" s="8">
        <v>12.27</v>
      </c>
      <c r="V1321" s="2">
        <v>11396534</v>
      </c>
      <c r="W1321" s="3" t="s">
        <v>72</v>
      </c>
      <c r="X1321" s="3" t="s">
        <v>48</v>
      </c>
      <c r="Y1321" s="3" t="s">
        <v>73</v>
      </c>
      <c r="Z1321" s="3" t="s">
        <v>74</v>
      </c>
      <c r="AA1321" s="3" t="s">
        <v>51</v>
      </c>
      <c r="AB1321" s="3" t="s">
        <v>52</v>
      </c>
      <c r="AC1321" s="3" t="s">
        <v>75</v>
      </c>
    </row>
    <row r="1322" spans="1:29" x14ac:dyDescent="0.25">
      <c r="A1322" t="str">
        <f>VLOOKUP(AC1322,'CORRELAÇÃO UNIDADES'!A:B,2,0)</f>
        <v>PROINFRA</v>
      </c>
      <c r="B1322">
        <f t="shared" si="20"/>
        <v>5</v>
      </c>
      <c r="C1322" s="2">
        <v>662146903</v>
      </c>
      <c r="D1322" s="2">
        <v>109978</v>
      </c>
      <c r="E1322" s="3" t="s">
        <v>39</v>
      </c>
      <c r="F1322" s="4">
        <v>43955.392678935183</v>
      </c>
      <c r="G1322" s="3" t="s">
        <v>146</v>
      </c>
      <c r="H1322" s="3" t="s">
        <v>41</v>
      </c>
      <c r="I1322" s="3" t="s">
        <v>131</v>
      </c>
      <c r="J1322" s="3" t="s">
        <v>43</v>
      </c>
      <c r="K1322" s="2">
        <v>2016</v>
      </c>
      <c r="L1322" s="2">
        <v>395326</v>
      </c>
      <c r="M1322" s="3" t="s">
        <v>463</v>
      </c>
      <c r="N1322" s="3" t="s">
        <v>45</v>
      </c>
      <c r="O1322" s="3" t="s">
        <v>84</v>
      </c>
      <c r="P1322" s="5">
        <v>3</v>
      </c>
      <c r="Q1322" s="6">
        <v>4.09</v>
      </c>
      <c r="R1322" s="2">
        <v>111975</v>
      </c>
      <c r="S1322" s="2">
        <v>5</v>
      </c>
      <c r="T1322" s="7">
        <v>1.67</v>
      </c>
      <c r="U1322" s="8">
        <v>12.27</v>
      </c>
      <c r="V1322" s="2">
        <v>11396534</v>
      </c>
      <c r="W1322" s="3" t="s">
        <v>72</v>
      </c>
      <c r="X1322" s="3" t="s">
        <v>48</v>
      </c>
      <c r="Y1322" s="3" t="s">
        <v>73</v>
      </c>
      <c r="Z1322" s="3" t="s">
        <v>74</v>
      </c>
      <c r="AA1322" s="3" t="s">
        <v>51</v>
      </c>
      <c r="AB1322" s="3" t="s">
        <v>52</v>
      </c>
      <c r="AC1322" s="3" t="s">
        <v>75</v>
      </c>
    </row>
    <row r="1323" spans="1:29" x14ac:dyDescent="0.25">
      <c r="A1323" t="str">
        <f>VLOOKUP(AC1323,'CORRELAÇÃO UNIDADES'!A:B,2,0)</f>
        <v>PROINFRA</v>
      </c>
      <c r="B1323">
        <f t="shared" si="20"/>
        <v>5</v>
      </c>
      <c r="C1323" s="2">
        <v>662146466</v>
      </c>
      <c r="D1323" s="2">
        <v>109978</v>
      </c>
      <c r="E1323" s="3" t="s">
        <v>39</v>
      </c>
      <c r="F1323" s="4">
        <v>43955.393115694445</v>
      </c>
      <c r="G1323" s="3" t="s">
        <v>135</v>
      </c>
      <c r="H1323" s="3" t="s">
        <v>41</v>
      </c>
      <c r="I1323" s="3" t="s">
        <v>136</v>
      </c>
      <c r="J1323" s="3" t="s">
        <v>43</v>
      </c>
      <c r="K1323" s="2">
        <v>2011</v>
      </c>
      <c r="L1323" s="2">
        <v>395326</v>
      </c>
      <c r="M1323" s="3" t="s">
        <v>463</v>
      </c>
      <c r="N1323" s="3" t="s">
        <v>45</v>
      </c>
      <c r="O1323" s="3" t="s">
        <v>84</v>
      </c>
      <c r="P1323" s="5">
        <v>3</v>
      </c>
      <c r="Q1323" s="6">
        <v>4.09</v>
      </c>
      <c r="R1323" s="2">
        <v>111975</v>
      </c>
      <c r="S1323" s="2">
        <v>5</v>
      </c>
      <c r="T1323" s="7">
        <v>1.67</v>
      </c>
      <c r="U1323" s="8">
        <v>12.27</v>
      </c>
      <c r="V1323" s="2">
        <v>11396534</v>
      </c>
      <c r="W1323" s="3" t="s">
        <v>72</v>
      </c>
      <c r="X1323" s="3" t="s">
        <v>48</v>
      </c>
      <c r="Y1323" s="3" t="s">
        <v>73</v>
      </c>
      <c r="Z1323" s="3" t="s">
        <v>74</v>
      </c>
      <c r="AA1323" s="3" t="s">
        <v>51</v>
      </c>
      <c r="AB1323" s="3" t="s">
        <v>52</v>
      </c>
      <c r="AC1323" s="3" t="s">
        <v>75</v>
      </c>
    </row>
    <row r="1324" spans="1:29" x14ac:dyDescent="0.25">
      <c r="A1324" t="str">
        <f>VLOOKUP(AC1324,'CORRELAÇÃO UNIDADES'!A:B,2,0)</f>
        <v>PROINFRA</v>
      </c>
      <c r="B1324">
        <f t="shared" si="20"/>
        <v>5</v>
      </c>
      <c r="C1324" s="2">
        <v>662147801</v>
      </c>
      <c r="D1324" s="2">
        <v>109978</v>
      </c>
      <c r="E1324" s="3" t="s">
        <v>39</v>
      </c>
      <c r="F1324" s="4">
        <v>43955.393576689814</v>
      </c>
      <c r="G1324" s="3" t="s">
        <v>148</v>
      </c>
      <c r="H1324" s="3" t="s">
        <v>41</v>
      </c>
      <c r="I1324" s="3" t="s">
        <v>131</v>
      </c>
      <c r="J1324" s="3" t="s">
        <v>43</v>
      </c>
      <c r="K1324" s="2">
        <v>2012</v>
      </c>
      <c r="L1324" s="2">
        <v>395326</v>
      </c>
      <c r="M1324" s="3" t="s">
        <v>463</v>
      </c>
      <c r="N1324" s="3" t="s">
        <v>45</v>
      </c>
      <c r="O1324" s="3" t="s">
        <v>84</v>
      </c>
      <c r="P1324" s="5">
        <v>3</v>
      </c>
      <c r="Q1324" s="6">
        <v>4.09</v>
      </c>
      <c r="R1324" s="2">
        <v>111975</v>
      </c>
      <c r="S1324" s="2">
        <v>5</v>
      </c>
      <c r="T1324" s="7">
        <v>1.67</v>
      </c>
      <c r="U1324" s="8">
        <v>12.27</v>
      </c>
      <c r="V1324" s="2">
        <v>11396534</v>
      </c>
      <c r="W1324" s="3" t="s">
        <v>72</v>
      </c>
      <c r="X1324" s="3" t="s">
        <v>48</v>
      </c>
      <c r="Y1324" s="3" t="s">
        <v>73</v>
      </c>
      <c r="Z1324" s="3" t="s">
        <v>74</v>
      </c>
      <c r="AA1324" s="3" t="s">
        <v>51</v>
      </c>
      <c r="AB1324" s="3" t="s">
        <v>52</v>
      </c>
      <c r="AC1324" s="3" t="s">
        <v>75</v>
      </c>
    </row>
    <row r="1325" spans="1:29" x14ac:dyDescent="0.25">
      <c r="A1325" t="str">
        <f>VLOOKUP(AC1325,'CORRELAÇÃO UNIDADES'!A:B,2,0)</f>
        <v>PROINFRA</v>
      </c>
      <c r="B1325">
        <f t="shared" si="20"/>
        <v>5</v>
      </c>
      <c r="C1325" s="2">
        <v>662146690</v>
      </c>
      <c r="D1325" s="2">
        <v>109978</v>
      </c>
      <c r="E1325" s="3" t="s">
        <v>39</v>
      </c>
      <c r="F1325" s="4">
        <v>43955.394023067129</v>
      </c>
      <c r="G1325" s="3" t="s">
        <v>152</v>
      </c>
      <c r="H1325" s="3" t="s">
        <v>41</v>
      </c>
      <c r="I1325" s="3" t="s">
        <v>131</v>
      </c>
      <c r="J1325" s="3" t="s">
        <v>43</v>
      </c>
      <c r="K1325" s="2">
        <v>2016</v>
      </c>
      <c r="L1325" s="2">
        <v>395326</v>
      </c>
      <c r="M1325" s="3" t="s">
        <v>463</v>
      </c>
      <c r="N1325" s="3" t="s">
        <v>45</v>
      </c>
      <c r="O1325" s="3" t="s">
        <v>84</v>
      </c>
      <c r="P1325" s="5">
        <v>3</v>
      </c>
      <c r="Q1325" s="6">
        <v>4.09</v>
      </c>
      <c r="R1325" s="2">
        <v>111975</v>
      </c>
      <c r="S1325" s="2">
        <v>5</v>
      </c>
      <c r="T1325" s="7">
        <v>1.67</v>
      </c>
      <c r="U1325" s="8">
        <v>12.27</v>
      </c>
      <c r="V1325" s="2">
        <v>11396534</v>
      </c>
      <c r="W1325" s="3" t="s">
        <v>72</v>
      </c>
      <c r="X1325" s="3" t="s">
        <v>48</v>
      </c>
      <c r="Y1325" s="3" t="s">
        <v>73</v>
      </c>
      <c r="Z1325" s="3" t="s">
        <v>74</v>
      </c>
      <c r="AA1325" s="3" t="s">
        <v>51</v>
      </c>
      <c r="AB1325" s="3" t="s">
        <v>52</v>
      </c>
      <c r="AC1325" s="3" t="s">
        <v>75</v>
      </c>
    </row>
    <row r="1326" spans="1:29" x14ac:dyDescent="0.25">
      <c r="A1326" t="str">
        <f>VLOOKUP(AC1326,'CORRELAÇÃO UNIDADES'!A:B,2,0)</f>
        <v>PROINFRA</v>
      </c>
      <c r="B1326">
        <f t="shared" si="20"/>
        <v>5</v>
      </c>
      <c r="C1326" s="2">
        <v>662147034</v>
      </c>
      <c r="D1326" s="2">
        <v>109978</v>
      </c>
      <c r="E1326" s="3" t="s">
        <v>39</v>
      </c>
      <c r="F1326" s="4">
        <v>43955.394537037035</v>
      </c>
      <c r="G1326" s="3" t="s">
        <v>144</v>
      </c>
      <c r="H1326" s="3" t="s">
        <v>41</v>
      </c>
      <c r="I1326" s="3" t="s">
        <v>136</v>
      </c>
      <c r="J1326" s="3" t="s">
        <v>43</v>
      </c>
      <c r="K1326" s="2">
        <v>2011</v>
      </c>
      <c r="L1326" s="2">
        <v>395326</v>
      </c>
      <c r="M1326" s="3" t="s">
        <v>463</v>
      </c>
      <c r="N1326" s="3" t="s">
        <v>45</v>
      </c>
      <c r="O1326" s="3" t="s">
        <v>84</v>
      </c>
      <c r="P1326" s="5">
        <v>3</v>
      </c>
      <c r="Q1326" s="6">
        <v>4.09</v>
      </c>
      <c r="R1326" s="2">
        <v>111975</v>
      </c>
      <c r="S1326" s="2">
        <v>5</v>
      </c>
      <c r="T1326" s="7">
        <v>1.67</v>
      </c>
      <c r="U1326" s="8">
        <v>12.27</v>
      </c>
      <c r="V1326" s="2">
        <v>11396534</v>
      </c>
      <c r="W1326" s="3" t="s">
        <v>72</v>
      </c>
      <c r="X1326" s="3" t="s">
        <v>48</v>
      </c>
      <c r="Y1326" s="3" t="s">
        <v>73</v>
      </c>
      <c r="Z1326" s="3" t="s">
        <v>74</v>
      </c>
      <c r="AA1326" s="3" t="s">
        <v>51</v>
      </c>
      <c r="AB1326" s="3" t="s">
        <v>52</v>
      </c>
      <c r="AC1326" s="3" t="s">
        <v>75</v>
      </c>
    </row>
    <row r="1327" spans="1:29" x14ac:dyDescent="0.25">
      <c r="A1327" t="str">
        <f>VLOOKUP(AC1327,'CORRELAÇÃO UNIDADES'!A:B,2,0)</f>
        <v>PROINFRA</v>
      </c>
      <c r="B1327">
        <f t="shared" si="20"/>
        <v>5</v>
      </c>
      <c r="C1327" s="2">
        <v>662147147</v>
      </c>
      <c r="D1327" s="2">
        <v>109978</v>
      </c>
      <c r="E1327" s="3" t="s">
        <v>39</v>
      </c>
      <c r="F1327" s="4">
        <v>43955.395033368055</v>
      </c>
      <c r="G1327" s="3" t="s">
        <v>138</v>
      </c>
      <c r="H1327" s="3" t="s">
        <v>41</v>
      </c>
      <c r="I1327" s="3" t="s">
        <v>131</v>
      </c>
      <c r="J1327" s="3" t="s">
        <v>43</v>
      </c>
      <c r="K1327" s="2">
        <v>2016</v>
      </c>
      <c r="L1327" s="2">
        <v>395326</v>
      </c>
      <c r="M1327" s="3" t="s">
        <v>463</v>
      </c>
      <c r="N1327" s="3" t="s">
        <v>45</v>
      </c>
      <c r="O1327" s="3" t="s">
        <v>84</v>
      </c>
      <c r="P1327" s="5">
        <v>3</v>
      </c>
      <c r="Q1327" s="6">
        <v>4.09</v>
      </c>
      <c r="R1327" s="2">
        <v>111975</v>
      </c>
      <c r="S1327" s="2">
        <v>5</v>
      </c>
      <c r="T1327" s="7">
        <v>1.67</v>
      </c>
      <c r="U1327" s="8">
        <v>12.27</v>
      </c>
      <c r="V1327" s="2">
        <v>11396534</v>
      </c>
      <c r="W1327" s="3" t="s">
        <v>72</v>
      </c>
      <c r="X1327" s="3" t="s">
        <v>48</v>
      </c>
      <c r="Y1327" s="3" t="s">
        <v>73</v>
      </c>
      <c r="Z1327" s="3" t="s">
        <v>74</v>
      </c>
      <c r="AA1327" s="3" t="s">
        <v>51</v>
      </c>
      <c r="AB1327" s="3" t="s">
        <v>52</v>
      </c>
      <c r="AC1327" s="3" t="s">
        <v>75</v>
      </c>
    </row>
    <row r="1328" spans="1:29" x14ac:dyDescent="0.25">
      <c r="A1328" t="str">
        <f>VLOOKUP(AC1328,'CORRELAÇÃO UNIDADES'!A:B,2,0)</f>
        <v>INOVACAFE</v>
      </c>
      <c r="B1328">
        <f t="shared" si="20"/>
        <v>5</v>
      </c>
      <c r="C1328" s="2">
        <v>662148427</v>
      </c>
      <c r="D1328" s="2">
        <v>109978</v>
      </c>
      <c r="E1328" s="3" t="s">
        <v>39</v>
      </c>
      <c r="F1328" s="4">
        <v>43955.399818321763</v>
      </c>
      <c r="G1328" s="3" t="s">
        <v>381</v>
      </c>
      <c r="H1328" s="3" t="s">
        <v>41</v>
      </c>
      <c r="I1328" s="3" t="s">
        <v>202</v>
      </c>
      <c r="J1328" s="3" t="s">
        <v>382</v>
      </c>
      <c r="K1328" s="2">
        <v>2008</v>
      </c>
      <c r="L1328" s="2">
        <v>2106768</v>
      </c>
      <c r="M1328" s="3" t="s">
        <v>345</v>
      </c>
      <c r="N1328" s="3" t="s">
        <v>45</v>
      </c>
      <c r="O1328" s="3" t="s">
        <v>84</v>
      </c>
      <c r="P1328" s="5">
        <v>51.35</v>
      </c>
      <c r="Q1328" s="6">
        <v>4.09</v>
      </c>
      <c r="R1328" s="2">
        <v>88228</v>
      </c>
      <c r="S1328" s="2">
        <v>318</v>
      </c>
      <c r="T1328" s="7">
        <v>6.19</v>
      </c>
      <c r="U1328" s="8">
        <v>210.03</v>
      </c>
      <c r="V1328" s="2">
        <v>11396534</v>
      </c>
      <c r="W1328" s="3" t="s">
        <v>72</v>
      </c>
      <c r="X1328" s="3" t="s">
        <v>48</v>
      </c>
      <c r="Y1328" s="3" t="s">
        <v>73</v>
      </c>
      <c r="Z1328" s="3" t="s">
        <v>74</v>
      </c>
      <c r="AA1328" s="3" t="s">
        <v>51</v>
      </c>
      <c r="AB1328" s="3" t="s">
        <v>52</v>
      </c>
      <c r="AC1328" s="3" t="s">
        <v>246</v>
      </c>
    </row>
    <row r="1329" spans="1:29" x14ac:dyDescent="0.25">
      <c r="A1329" t="str">
        <f>VLOOKUP(AC1329,'CORRELAÇÃO UNIDADES'!A:B,2,0)</f>
        <v>DAG</v>
      </c>
      <c r="B1329">
        <f t="shared" si="20"/>
        <v>5</v>
      </c>
      <c r="C1329" s="2">
        <v>662149404</v>
      </c>
      <c r="D1329" s="2">
        <v>109978</v>
      </c>
      <c r="E1329" s="3" t="s">
        <v>39</v>
      </c>
      <c r="F1329" s="4">
        <v>43955.403595405092</v>
      </c>
      <c r="G1329" s="3" t="s">
        <v>461</v>
      </c>
      <c r="H1329" s="3" t="s">
        <v>41</v>
      </c>
      <c r="I1329" s="3" t="s">
        <v>286</v>
      </c>
      <c r="J1329" s="3" t="s">
        <v>43</v>
      </c>
      <c r="K1329" s="2">
        <v>2012</v>
      </c>
      <c r="L1329" s="2">
        <v>2106768</v>
      </c>
      <c r="M1329" s="3" t="s">
        <v>345</v>
      </c>
      <c r="N1329" s="3" t="s">
        <v>45</v>
      </c>
      <c r="O1329" s="3" t="s">
        <v>84</v>
      </c>
      <c r="P1329" s="5">
        <v>10</v>
      </c>
      <c r="Q1329" s="6">
        <v>4.09</v>
      </c>
      <c r="R1329" s="2">
        <v>5</v>
      </c>
      <c r="S1329" s="2">
        <v>4</v>
      </c>
      <c r="T1329" s="7">
        <v>2.5</v>
      </c>
      <c r="U1329" s="8">
        <v>40.9</v>
      </c>
      <c r="V1329" s="2">
        <v>11396534</v>
      </c>
      <c r="W1329" s="3" t="s">
        <v>72</v>
      </c>
      <c r="X1329" s="3" t="s">
        <v>48</v>
      </c>
      <c r="Y1329" s="3" t="s">
        <v>73</v>
      </c>
      <c r="Z1329" s="3" t="s">
        <v>74</v>
      </c>
      <c r="AA1329" s="3" t="s">
        <v>51</v>
      </c>
      <c r="AB1329" s="3" t="s">
        <v>52</v>
      </c>
      <c r="AC1329" s="3" t="s">
        <v>276</v>
      </c>
    </row>
    <row r="1330" spans="1:29" x14ac:dyDescent="0.25">
      <c r="A1330" t="str">
        <f>VLOOKUP(AC1330,'CORRELAÇÃO UNIDADES'!A:B,2,0)</f>
        <v>DAG</v>
      </c>
      <c r="B1330">
        <f t="shared" si="20"/>
        <v>5</v>
      </c>
      <c r="C1330" s="2">
        <v>662149634</v>
      </c>
      <c r="D1330" s="2">
        <v>109978</v>
      </c>
      <c r="E1330" s="3" t="s">
        <v>39</v>
      </c>
      <c r="F1330" s="4">
        <v>43955.404509837965</v>
      </c>
      <c r="G1330" s="3" t="s">
        <v>459</v>
      </c>
      <c r="H1330" s="3" t="s">
        <v>41</v>
      </c>
      <c r="I1330" s="3" t="s">
        <v>286</v>
      </c>
      <c r="J1330" s="3" t="s">
        <v>43</v>
      </c>
      <c r="K1330" s="2">
        <v>2012</v>
      </c>
      <c r="L1330" s="2">
        <v>2106768</v>
      </c>
      <c r="M1330" s="3" t="s">
        <v>345</v>
      </c>
      <c r="N1330" s="3" t="s">
        <v>45</v>
      </c>
      <c r="O1330" s="3" t="s">
        <v>84</v>
      </c>
      <c r="P1330" s="5">
        <v>10</v>
      </c>
      <c r="Q1330" s="6">
        <v>4.09</v>
      </c>
      <c r="R1330" s="2">
        <v>5</v>
      </c>
      <c r="S1330" s="2">
        <v>4</v>
      </c>
      <c r="T1330" s="7">
        <v>2.5</v>
      </c>
      <c r="U1330" s="8">
        <v>40.9</v>
      </c>
      <c r="V1330" s="2">
        <v>11396534</v>
      </c>
      <c r="W1330" s="3" t="s">
        <v>72</v>
      </c>
      <c r="X1330" s="3" t="s">
        <v>48</v>
      </c>
      <c r="Y1330" s="3" t="s">
        <v>73</v>
      </c>
      <c r="Z1330" s="3" t="s">
        <v>74</v>
      </c>
      <c r="AA1330" s="3" t="s">
        <v>51</v>
      </c>
      <c r="AB1330" s="3" t="s">
        <v>52</v>
      </c>
      <c r="AC1330" s="3" t="s">
        <v>276</v>
      </c>
    </row>
    <row r="1331" spans="1:29" x14ac:dyDescent="0.25">
      <c r="A1331" t="str">
        <f>VLOOKUP(AC1331,'CORRELAÇÃO UNIDADES'!A:B,2,0)</f>
        <v>PROINFRA</v>
      </c>
      <c r="B1331">
        <f t="shared" si="20"/>
        <v>5</v>
      </c>
      <c r="C1331" s="2">
        <v>662150008</v>
      </c>
      <c r="D1331" s="2">
        <v>109978</v>
      </c>
      <c r="E1331" s="3" t="s">
        <v>39</v>
      </c>
      <c r="F1331" s="4">
        <v>43955.405441238428</v>
      </c>
      <c r="G1331" s="3" t="s">
        <v>140</v>
      </c>
      <c r="H1331" s="3" t="s">
        <v>41</v>
      </c>
      <c r="I1331" s="3" t="s">
        <v>131</v>
      </c>
      <c r="J1331" s="3" t="s">
        <v>43</v>
      </c>
      <c r="K1331" s="2">
        <v>2012</v>
      </c>
      <c r="L1331" s="2">
        <v>395326</v>
      </c>
      <c r="M1331" s="3" t="s">
        <v>463</v>
      </c>
      <c r="N1331" s="3" t="s">
        <v>45</v>
      </c>
      <c r="O1331" s="3" t="s">
        <v>84</v>
      </c>
      <c r="P1331" s="5">
        <v>3</v>
      </c>
      <c r="Q1331" s="6">
        <v>4.09</v>
      </c>
      <c r="R1331" s="2">
        <v>111975</v>
      </c>
      <c r="S1331" s="2">
        <v>5</v>
      </c>
      <c r="T1331" s="7">
        <v>1.67</v>
      </c>
      <c r="U1331" s="8">
        <v>12.27</v>
      </c>
      <c r="V1331" s="2">
        <v>11396534</v>
      </c>
      <c r="W1331" s="3" t="s">
        <v>72</v>
      </c>
      <c r="X1331" s="3" t="s">
        <v>48</v>
      </c>
      <c r="Y1331" s="3" t="s">
        <v>73</v>
      </c>
      <c r="Z1331" s="3" t="s">
        <v>74</v>
      </c>
      <c r="AA1331" s="3" t="s">
        <v>51</v>
      </c>
      <c r="AB1331" s="3" t="s">
        <v>52</v>
      </c>
      <c r="AC1331" s="3" t="s">
        <v>75</v>
      </c>
    </row>
    <row r="1332" spans="1:29" x14ac:dyDescent="0.25">
      <c r="A1332" t="str">
        <f>VLOOKUP(AC1332,'CORRELAÇÃO UNIDADES'!A:B,2,0)</f>
        <v>DTCC</v>
      </c>
      <c r="B1332">
        <f t="shared" si="20"/>
        <v>5</v>
      </c>
      <c r="C1332" s="2">
        <v>662151217</v>
      </c>
      <c r="D1332" s="2">
        <v>109978</v>
      </c>
      <c r="E1332" s="3" t="s">
        <v>39</v>
      </c>
      <c r="F1332" s="4">
        <v>43955.409828541669</v>
      </c>
      <c r="G1332" s="3" t="s">
        <v>171</v>
      </c>
      <c r="H1332" s="3" t="s">
        <v>41</v>
      </c>
      <c r="I1332" s="3" t="s">
        <v>172</v>
      </c>
      <c r="J1332" s="3" t="s">
        <v>173</v>
      </c>
      <c r="K1332" s="2">
        <v>1976</v>
      </c>
      <c r="L1332" s="2">
        <v>2214848</v>
      </c>
      <c r="M1332" s="3" t="s">
        <v>365</v>
      </c>
      <c r="N1332" s="3" t="s">
        <v>45</v>
      </c>
      <c r="O1332" s="3" t="s">
        <v>61</v>
      </c>
      <c r="P1332" s="5">
        <v>100</v>
      </c>
      <c r="Q1332" s="6">
        <v>3.35</v>
      </c>
      <c r="R1332" s="2">
        <v>58688</v>
      </c>
      <c r="S1332" s="2">
        <v>108</v>
      </c>
      <c r="T1332" s="7">
        <v>1.08</v>
      </c>
      <c r="U1332" s="8">
        <v>335.03</v>
      </c>
      <c r="V1332" s="2">
        <v>9895191</v>
      </c>
      <c r="W1332" s="3" t="s">
        <v>47</v>
      </c>
      <c r="X1332" s="3" t="s">
        <v>48</v>
      </c>
      <c r="Y1332" s="3" t="s">
        <v>49</v>
      </c>
      <c r="Z1332" s="3" t="s">
        <v>50</v>
      </c>
      <c r="AA1332" s="3" t="s">
        <v>51</v>
      </c>
      <c r="AB1332" s="3" t="s">
        <v>52</v>
      </c>
      <c r="AC1332" s="3" t="s">
        <v>53</v>
      </c>
    </row>
    <row r="1333" spans="1:29" x14ac:dyDescent="0.25">
      <c r="A1333" t="str">
        <f>VLOOKUP(AC1333,'CORRELAÇÃO UNIDADES'!A:B,2,0)</f>
        <v>DZO</v>
      </c>
      <c r="B1333">
        <f t="shared" si="20"/>
        <v>5</v>
      </c>
      <c r="C1333" s="2">
        <v>662151398</v>
      </c>
      <c r="D1333" s="2">
        <v>109978</v>
      </c>
      <c r="E1333" s="3" t="s">
        <v>39</v>
      </c>
      <c r="F1333" s="4">
        <v>43955.410709212963</v>
      </c>
      <c r="G1333" s="3" t="s">
        <v>214</v>
      </c>
      <c r="H1333" s="3" t="s">
        <v>41</v>
      </c>
      <c r="I1333" s="3" t="s">
        <v>215</v>
      </c>
      <c r="J1333" s="3" t="s">
        <v>216</v>
      </c>
      <c r="K1333" s="2">
        <v>2017</v>
      </c>
      <c r="L1333" s="2">
        <v>1346441</v>
      </c>
      <c r="M1333" s="3" t="s">
        <v>211</v>
      </c>
      <c r="N1333" s="3" t="s">
        <v>45</v>
      </c>
      <c r="O1333" s="3" t="s">
        <v>84</v>
      </c>
      <c r="P1333" s="5">
        <v>20</v>
      </c>
      <c r="Q1333" s="6">
        <v>4.13</v>
      </c>
      <c r="R1333" s="2">
        <v>210200</v>
      </c>
      <c r="S1333" s="2">
        <v>20</v>
      </c>
      <c r="T1333" s="7">
        <v>1</v>
      </c>
      <c r="U1333" s="8">
        <v>82.58</v>
      </c>
      <c r="V1333" s="2">
        <v>9895191</v>
      </c>
      <c r="W1333" s="3" t="s">
        <v>47</v>
      </c>
      <c r="X1333" s="3" t="s">
        <v>48</v>
      </c>
      <c r="Y1333" s="3" t="s">
        <v>49</v>
      </c>
      <c r="Z1333" s="3" t="s">
        <v>50</v>
      </c>
      <c r="AA1333" s="3" t="s">
        <v>51</v>
      </c>
      <c r="AB1333" s="3" t="s">
        <v>52</v>
      </c>
      <c r="AC1333" s="3" t="s">
        <v>217</v>
      </c>
    </row>
    <row r="1334" spans="1:29" x14ac:dyDescent="0.25">
      <c r="A1334" t="str">
        <f>VLOOKUP(AC1334,'CORRELAÇÃO UNIDADES'!A:B,2,0)</f>
        <v>INOVACAFE</v>
      </c>
      <c r="B1334">
        <f t="shared" si="20"/>
        <v>5</v>
      </c>
      <c r="C1334" s="2">
        <v>662165326</v>
      </c>
      <c r="D1334" s="2">
        <v>109978</v>
      </c>
      <c r="E1334" s="3" t="s">
        <v>39</v>
      </c>
      <c r="F1334" s="4">
        <v>43955.465608333332</v>
      </c>
      <c r="G1334" s="3" t="s">
        <v>243</v>
      </c>
      <c r="H1334" s="3" t="s">
        <v>41</v>
      </c>
      <c r="I1334" s="3" t="s">
        <v>244</v>
      </c>
      <c r="J1334" s="3" t="s">
        <v>43</v>
      </c>
      <c r="K1334" s="2">
        <v>2010</v>
      </c>
      <c r="L1334" s="2">
        <v>2106768</v>
      </c>
      <c r="M1334" s="3" t="s">
        <v>345</v>
      </c>
      <c r="N1334" s="3" t="s">
        <v>45</v>
      </c>
      <c r="O1334" s="3" t="s">
        <v>61</v>
      </c>
      <c r="P1334" s="5">
        <v>57.21</v>
      </c>
      <c r="Q1334" s="6">
        <v>3.33</v>
      </c>
      <c r="R1334" s="2">
        <v>120217</v>
      </c>
      <c r="S1334" s="2">
        <v>456</v>
      </c>
      <c r="T1334" s="7">
        <v>7.97</v>
      </c>
      <c r="U1334" s="8">
        <v>190.7</v>
      </c>
      <c r="V1334" s="2">
        <v>11396534</v>
      </c>
      <c r="W1334" s="3" t="s">
        <v>72</v>
      </c>
      <c r="X1334" s="3" t="s">
        <v>48</v>
      </c>
      <c r="Y1334" s="3" t="s">
        <v>73</v>
      </c>
      <c r="Z1334" s="3" t="s">
        <v>74</v>
      </c>
      <c r="AA1334" s="3" t="s">
        <v>51</v>
      </c>
      <c r="AB1334" s="3" t="s">
        <v>52</v>
      </c>
      <c r="AC1334" s="3" t="s">
        <v>246</v>
      </c>
    </row>
    <row r="1335" spans="1:29" x14ac:dyDescent="0.25">
      <c r="A1335" t="str">
        <f>VLOOKUP(AC1335,'CORRELAÇÃO UNIDADES'!A:B,2,0)</f>
        <v>DTCC</v>
      </c>
      <c r="B1335">
        <f t="shared" si="20"/>
        <v>5</v>
      </c>
      <c r="C1335" s="2">
        <v>662168469</v>
      </c>
      <c r="D1335" s="2">
        <v>109978</v>
      </c>
      <c r="E1335" s="3" t="s">
        <v>39</v>
      </c>
      <c r="F1335" s="4">
        <v>43955.481799884263</v>
      </c>
      <c r="G1335" s="3" t="s">
        <v>209</v>
      </c>
      <c r="H1335" s="3" t="s">
        <v>41</v>
      </c>
      <c r="I1335" s="3" t="s">
        <v>65</v>
      </c>
      <c r="J1335" s="3" t="s">
        <v>210</v>
      </c>
      <c r="K1335" s="2">
        <v>2007</v>
      </c>
      <c r="L1335" s="2">
        <v>1346441</v>
      </c>
      <c r="M1335" s="3" t="s">
        <v>211</v>
      </c>
      <c r="N1335" s="3" t="s">
        <v>45</v>
      </c>
      <c r="O1335" s="3" t="s">
        <v>84</v>
      </c>
      <c r="P1335" s="5">
        <v>24.21</v>
      </c>
      <c r="Q1335" s="6">
        <v>4.13</v>
      </c>
      <c r="R1335" s="2">
        <v>139195</v>
      </c>
      <c r="S1335" s="2">
        <v>275</v>
      </c>
      <c r="T1335" s="7">
        <v>11.36</v>
      </c>
      <c r="U1335" s="8">
        <v>100</v>
      </c>
      <c r="V1335" s="2">
        <v>9895191</v>
      </c>
      <c r="W1335" s="3" t="s">
        <v>47</v>
      </c>
      <c r="X1335" s="3" t="s">
        <v>48</v>
      </c>
      <c r="Y1335" s="3" t="s">
        <v>49</v>
      </c>
      <c r="Z1335" s="3" t="s">
        <v>50</v>
      </c>
      <c r="AA1335" s="3" t="s">
        <v>51</v>
      </c>
      <c r="AB1335" s="3" t="s">
        <v>52</v>
      </c>
      <c r="AC1335" s="3" t="s">
        <v>53</v>
      </c>
    </row>
    <row r="1336" spans="1:29" x14ac:dyDescent="0.25">
      <c r="A1336" t="str">
        <f>VLOOKUP(AC1336,'CORRELAÇÃO UNIDADES'!A:B,2,0)</f>
        <v>PROINFRA</v>
      </c>
      <c r="B1336">
        <f t="shared" si="20"/>
        <v>5</v>
      </c>
      <c r="C1336" s="2">
        <v>662202338</v>
      </c>
      <c r="D1336" s="2">
        <v>109978</v>
      </c>
      <c r="E1336" s="3" t="s">
        <v>39</v>
      </c>
      <c r="F1336" s="4">
        <v>43955.630668090278</v>
      </c>
      <c r="G1336" s="3" t="s">
        <v>90</v>
      </c>
      <c r="H1336" s="3" t="s">
        <v>41</v>
      </c>
      <c r="I1336" s="3" t="s">
        <v>81</v>
      </c>
      <c r="J1336" s="3" t="s">
        <v>91</v>
      </c>
      <c r="K1336" s="2">
        <v>2014</v>
      </c>
      <c r="L1336" s="2">
        <v>1810957</v>
      </c>
      <c r="M1336" s="3" t="s">
        <v>380</v>
      </c>
      <c r="N1336" s="3" t="s">
        <v>45</v>
      </c>
      <c r="O1336" s="3" t="s">
        <v>84</v>
      </c>
      <c r="P1336" s="5">
        <v>8.4499999999999993</v>
      </c>
      <c r="Q1336" s="6">
        <v>4</v>
      </c>
      <c r="R1336" s="2">
        <v>59552</v>
      </c>
      <c r="S1336" s="2">
        <v>286</v>
      </c>
      <c r="T1336" s="7">
        <v>33.85</v>
      </c>
      <c r="U1336" s="8">
        <v>33.81</v>
      </c>
      <c r="V1336" s="2">
        <v>644030</v>
      </c>
      <c r="W1336" s="3" t="s">
        <v>297</v>
      </c>
      <c r="X1336" s="3" t="s">
        <v>48</v>
      </c>
      <c r="Y1336" s="3" t="s">
        <v>298</v>
      </c>
      <c r="Z1336" s="3" t="s">
        <v>74</v>
      </c>
      <c r="AA1336" s="3" t="s">
        <v>51</v>
      </c>
      <c r="AB1336" s="3" t="s">
        <v>52</v>
      </c>
      <c r="AC1336" s="3" t="s">
        <v>85</v>
      </c>
    </row>
    <row r="1337" spans="1:29" x14ac:dyDescent="0.25">
      <c r="A1337" t="str">
        <f>VLOOKUP(AC1337,'CORRELAÇÃO UNIDADES'!A:B,2,0)</f>
        <v>PROINFRA</v>
      </c>
      <c r="B1337">
        <f t="shared" si="20"/>
        <v>5</v>
      </c>
      <c r="C1337" s="2">
        <v>662202469</v>
      </c>
      <c r="D1337" s="2">
        <v>109978</v>
      </c>
      <c r="E1337" s="3" t="s">
        <v>39</v>
      </c>
      <c r="F1337" s="4">
        <v>43955.631461261575</v>
      </c>
      <c r="G1337" s="3" t="s">
        <v>101</v>
      </c>
      <c r="H1337" s="3" t="s">
        <v>41</v>
      </c>
      <c r="I1337" s="3" t="s">
        <v>81</v>
      </c>
      <c r="J1337" s="3" t="s">
        <v>102</v>
      </c>
      <c r="K1337" s="2">
        <v>2014</v>
      </c>
      <c r="L1337" s="2">
        <v>1810957</v>
      </c>
      <c r="M1337" s="3" t="s">
        <v>380</v>
      </c>
      <c r="N1337" s="3" t="s">
        <v>45</v>
      </c>
      <c r="O1337" s="3" t="s">
        <v>84</v>
      </c>
      <c r="P1337" s="5">
        <v>8.11</v>
      </c>
      <c r="Q1337" s="6">
        <v>4</v>
      </c>
      <c r="R1337" s="2">
        <v>70522</v>
      </c>
      <c r="S1337" s="2">
        <v>335</v>
      </c>
      <c r="T1337" s="7">
        <v>41.31</v>
      </c>
      <c r="U1337" s="8">
        <v>32.46</v>
      </c>
      <c r="V1337" s="2">
        <v>644030</v>
      </c>
      <c r="W1337" s="3" t="s">
        <v>297</v>
      </c>
      <c r="X1337" s="3" t="s">
        <v>48</v>
      </c>
      <c r="Y1337" s="3" t="s">
        <v>298</v>
      </c>
      <c r="Z1337" s="3" t="s">
        <v>74</v>
      </c>
      <c r="AA1337" s="3" t="s">
        <v>51</v>
      </c>
      <c r="AB1337" s="3" t="s">
        <v>52</v>
      </c>
      <c r="AC1337" s="3" t="s">
        <v>85</v>
      </c>
    </row>
    <row r="1338" spans="1:29" x14ac:dyDescent="0.25">
      <c r="A1338" t="str">
        <f>VLOOKUP(AC1338,'CORRELAÇÃO UNIDADES'!A:B,2,0)</f>
        <v>DTCC</v>
      </c>
      <c r="B1338">
        <f t="shared" si="20"/>
        <v>5</v>
      </c>
      <c r="C1338" s="2">
        <v>662202598</v>
      </c>
      <c r="D1338" s="2">
        <v>109978</v>
      </c>
      <c r="E1338" s="3" t="s">
        <v>39</v>
      </c>
      <c r="F1338" s="4">
        <v>43955.632249189817</v>
      </c>
      <c r="G1338" s="3" t="s">
        <v>98</v>
      </c>
      <c r="H1338" s="3" t="s">
        <v>41</v>
      </c>
      <c r="I1338" s="3" t="s">
        <v>81</v>
      </c>
      <c r="J1338" s="3" t="s">
        <v>99</v>
      </c>
      <c r="K1338" s="2">
        <v>2014</v>
      </c>
      <c r="L1338" s="2">
        <v>1810957</v>
      </c>
      <c r="M1338" s="3" t="s">
        <v>380</v>
      </c>
      <c r="N1338" s="3" t="s">
        <v>45</v>
      </c>
      <c r="O1338" s="3" t="s">
        <v>84</v>
      </c>
      <c r="P1338" s="5">
        <v>6.79</v>
      </c>
      <c r="Q1338" s="6">
        <v>4</v>
      </c>
      <c r="R1338" s="2">
        <v>51912</v>
      </c>
      <c r="S1338" s="2">
        <v>259</v>
      </c>
      <c r="T1338" s="7">
        <v>38.14</v>
      </c>
      <c r="U1338" s="8">
        <v>27.18</v>
      </c>
      <c r="V1338" s="2">
        <v>644030</v>
      </c>
      <c r="W1338" s="3" t="s">
        <v>297</v>
      </c>
      <c r="X1338" s="3" t="s">
        <v>48</v>
      </c>
      <c r="Y1338" s="3" t="s">
        <v>298</v>
      </c>
      <c r="Z1338" s="3" t="s">
        <v>74</v>
      </c>
      <c r="AA1338" s="3" t="s">
        <v>51</v>
      </c>
      <c r="AB1338" s="3" t="s">
        <v>52</v>
      </c>
      <c r="AC1338" s="3" t="s">
        <v>53</v>
      </c>
    </row>
    <row r="1339" spans="1:29" x14ac:dyDescent="0.25">
      <c r="A1339" t="str">
        <f>VLOOKUP(AC1339,'CORRELAÇÃO UNIDADES'!A:B,2,0)</f>
        <v>PROINFRA</v>
      </c>
      <c r="B1339">
        <f t="shared" si="20"/>
        <v>5</v>
      </c>
      <c r="C1339" s="2">
        <v>662202690</v>
      </c>
      <c r="D1339" s="2">
        <v>109978</v>
      </c>
      <c r="E1339" s="3" t="s">
        <v>39</v>
      </c>
      <c r="F1339" s="4">
        <v>43955.632856550925</v>
      </c>
      <c r="G1339" s="3" t="s">
        <v>95</v>
      </c>
      <c r="H1339" s="3" t="s">
        <v>41</v>
      </c>
      <c r="I1339" s="3" t="s">
        <v>81</v>
      </c>
      <c r="J1339" s="3" t="s">
        <v>96</v>
      </c>
      <c r="K1339" s="2">
        <v>2014</v>
      </c>
      <c r="L1339" s="2">
        <v>1810957</v>
      </c>
      <c r="M1339" s="3" t="s">
        <v>380</v>
      </c>
      <c r="N1339" s="3" t="s">
        <v>45</v>
      </c>
      <c r="O1339" s="3" t="s">
        <v>84</v>
      </c>
      <c r="P1339" s="5">
        <v>5.09</v>
      </c>
      <c r="Q1339" s="6">
        <v>4</v>
      </c>
      <c r="R1339" s="2">
        <v>77950</v>
      </c>
      <c r="S1339" s="2">
        <v>214</v>
      </c>
      <c r="T1339" s="7">
        <v>42.04</v>
      </c>
      <c r="U1339" s="8">
        <v>20.350000000000001</v>
      </c>
      <c r="V1339" s="2">
        <v>644030</v>
      </c>
      <c r="W1339" s="3" t="s">
        <v>297</v>
      </c>
      <c r="X1339" s="3" t="s">
        <v>48</v>
      </c>
      <c r="Y1339" s="3" t="s">
        <v>298</v>
      </c>
      <c r="Z1339" s="3" t="s">
        <v>74</v>
      </c>
      <c r="AA1339" s="3" t="s">
        <v>51</v>
      </c>
      <c r="AB1339" s="3" t="s">
        <v>52</v>
      </c>
      <c r="AC1339" s="3" t="s">
        <v>85</v>
      </c>
    </row>
    <row r="1340" spans="1:29" x14ac:dyDescent="0.25">
      <c r="A1340" t="str">
        <f>VLOOKUP(AC1340,'CORRELAÇÃO UNIDADES'!A:B,2,0)</f>
        <v>PROINFRA</v>
      </c>
      <c r="B1340">
        <f t="shared" si="20"/>
        <v>5</v>
      </c>
      <c r="C1340" s="2">
        <v>662203565</v>
      </c>
      <c r="D1340" s="2">
        <v>109978</v>
      </c>
      <c r="E1340" s="3" t="s">
        <v>39</v>
      </c>
      <c r="F1340" s="4">
        <v>43955.637036342596</v>
      </c>
      <c r="G1340" s="3" t="s">
        <v>80</v>
      </c>
      <c r="H1340" s="3" t="s">
        <v>41</v>
      </c>
      <c r="I1340" s="3" t="s">
        <v>81</v>
      </c>
      <c r="J1340" s="3" t="s">
        <v>82</v>
      </c>
      <c r="K1340" s="2">
        <v>2014</v>
      </c>
      <c r="L1340" s="2">
        <v>1810957</v>
      </c>
      <c r="M1340" s="3" t="s">
        <v>380</v>
      </c>
      <c r="N1340" s="3" t="s">
        <v>45</v>
      </c>
      <c r="O1340" s="3" t="s">
        <v>84</v>
      </c>
      <c r="P1340" s="5">
        <v>7.32</v>
      </c>
      <c r="Q1340" s="6">
        <v>4</v>
      </c>
      <c r="R1340" s="2">
        <v>78887</v>
      </c>
      <c r="S1340" s="2">
        <v>20278</v>
      </c>
      <c r="T1340" s="7">
        <v>2770.22</v>
      </c>
      <c r="U1340" s="8">
        <v>29.3</v>
      </c>
      <c r="V1340" s="2">
        <v>644030</v>
      </c>
      <c r="W1340" s="3" t="s">
        <v>297</v>
      </c>
      <c r="X1340" s="3" t="s">
        <v>48</v>
      </c>
      <c r="Y1340" s="3" t="s">
        <v>298</v>
      </c>
      <c r="Z1340" s="3" t="s">
        <v>74</v>
      </c>
      <c r="AA1340" s="3" t="s">
        <v>51</v>
      </c>
      <c r="AB1340" s="3" t="s">
        <v>52</v>
      </c>
      <c r="AC1340" s="3" t="s">
        <v>85</v>
      </c>
    </row>
    <row r="1341" spans="1:29" x14ac:dyDescent="0.25">
      <c r="A1341" t="str">
        <f>VLOOKUP(AC1341,'CORRELAÇÃO UNIDADES'!A:B,2,0)</f>
        <v>PROINFRA</v>
      </c>
      <c r="B1341">
        <f t="shared" si="20"/>
        <v>5</v>
      </c>
      <c r="C1341" s="2">
        <v>662203768</v>
      </c>
      <c r="D1341" s="2">
        <v>109978</v>
      </c>
      <c r="E1341" s="3" t="s">
        <v>39</v>
      </c>
      <c r="F1341" s="4">
        <v>43955.638268703704</v>
      </c>
      <c r="G1341" s="3" t="s">
        <v>183</v>
      </c>
      <c r="H1341" s="3" t="s">
        <v>41</v>
      </c>
      <c r="I1341" s="3" t="s">
        <v>81</v>
      </c>
      <c r="J1341" s="3" t="s">
        <v>184</v>
      </c>
      <c r="K1341" s="2">
        <v>2014</v>
      </c>
      <c r="L1341" s="2">
        <v>1810957</v>
      </c>
      <c r="M1341" s="3" t="s">
        <v>380</v>
      </c>
      <c r="N1341" s="3" t="s">
        <v>45</v>
      </c>
      <c r="O1341" s="3" t="s">
        <v>84</v>
      </c>
      <c r="P1341" s="5">
        <v>9.24</v>
      </c>
      <c r="Q1341" s="6">
        <v>4</v>
      </c>
      <c r="R1341" s="2">
        <v>71421</v>
      </c>
      <c r="S1341" s="2">
        <v>369</v>
      </c>
      <c r="T1341" s="7">
        <v>39.94</v>
      </c>
      <c r="U1341" s="8">
        <v>36.97</v>
      </c>
      <c r="V1341" s="2">
        <v>644030</v>
      </c>
      <c r="W1341" s="3" t="s">
        <v>297</v>
      </c>
      <c r="X1341" s="3" t="s">
        <v>48</v>
      </c>
      <c r="Y1341" s="3" t="s">
        <v>298</v>
      </c>
      <c r="Z1341" s="3" t="s">
        <v>74</v>
      </c>
      <c r="AA1341" s="3" t="s">
        <v>51</v>
      </c>
      <c r="AB1341" s="3" t="s">
        <v>52</v>
      </c>
      <c r="AC1341" s="3" t="s">
        <v>85</v>
      </c>
    </row>
    <row r="1342" spans="1:29" x14ac:dyDescent="0.25">
      <c r="A1342" t="str">
        <f>VLOOKUP(AC1342,'CORRELAÇÃO UNIDADES'!A:B,2,0)</f>
        <v>DTCC</v>
      </c>
      <c r="B1342">
        <f t="shared" si="20"/>
        <v>5</v>
      </c>
      <c r="C1342" s="2">
        <v>662207666</v>
      </c>
      <c r="D1342" s="2">
        <v>109978</v>
      </c>
      <c r="E1342" s="3" t="s">
        <v>39</v>
      </c>
      <c r="F1342" s="4">
        <v>43955.648632638891</v>
      </c>
      <c r="G1342" s="3" t="s">
        <v>320</v>
      </c>
      <c r="H1342" s="3" t="s">
        <v>41</v>
      </c>
      <c r="I1342" s="3" t="s">
        <v>321</v>
      </c>
      <c r="J1342" s="3" t="s">
        <v>322</v>
      </c>
      <c r="K1342" s="2">
        <v>2007</v>
      </c>
      <c r="L1342" s="2">
        <v>1810957</v>
      </c>
      <c r="M1342" s="3" t="s">
        <v>380</v>
      </c>
      <c r="N1342" s="3" t="s">
        <v>45</v>
      </c>
      <c r="O1342" s="3" t="s">
        <v>84</v>
      </c>
      <c r="P1342" s="5">
        <v>37.5</v>
      </c>
      <c r="Q1342" s="6">
        <v>4</v>
      </c>
      <c r="R1342" s="2">
        <v>323609</v>
      </c>
      <c r="S1342" s="2">
        <v>259</v>
      </c>
      <c r="T1342" s="7">
        <v>6.91</v>
      </c>
      <c r="U1342" s="8">
        <v>150</v>
      </c>
      <c r="V1342" s="2">
        <v>644030</v>
      </c>
      <c r="W1342" s="3" t="s">
        <v>297</v>
      </c>
      <c r="X1342" s="3" t="s">
        <v>48</v>
      </c>
      <c r="Y1342" s="3" t="s">
        <v>298</v>
      </c>
      <c r="Z1342" s="3" t="s">
        <v>74</v>
      </c>
      <c r="AA1342" s="3" t="s">
        <v>51</v>
      </c>
      <c r="AB1342" s="3" t="s">
        <v>52</v>
      </c>
      <c r="AC1342" s="3" t="s">
        <v>53</v>
      </c>
    </row>
    <row r="1343" spans="1:29" x14ac:dyDescent="0.25">
      <c r="A1343" t="str">
        <f>VLOOKUP(AC1343,'CORRELAÇÃO UNIDADES'!A:B,2,0)</f>
        <v>PROINFRA</v>
      </c>
      <c r="B1343">
        <f t="shared" si="20"/>
        <v>5</v>
      </c>
      <c r="C1343" s="2">
        <v>662208809</v>
      </c>
      <c r="D1343" s="2">
        <v>109978</v>
      </c>
      <c r="E1343" s="3" t="s">
        <v>39</v>
      </c>
      <c r="F1343" s="4">
        <v>43955.650521134259</v>
      </c>
      <c r="G1343" s="3" t="s">
        <v>270</v>
      </c>
      <c r="H1343" s="3" t="s">
        <v>41</v>
      </c>
      <c r="I1343" s="3" t="s">
        <v>271</v>
      </c>
      <c r="J1343" s="3" t="s">
        <v>43</v>
      </c>
      <c r="K1343" s="2">
        <v>2016</v>
      </c>
      <c r="L1343" s="2">
        <v>2214848</v>
      </c>
      <c r="M1343" s="3" t="s">
        <v>365</v>
      </c>
      <c r="N1343" s="3" t="s">
        <v>45</v>
      </c>
      <c r="O1343" s="3" t="s">
        <v>84</v>
      </c>
      <c r="P1343" s="5">
        <v>11.11</v>
      </c>
      <c r="Q1343" s="6">
        <v>4.13</v>
      </c>
      <c r="R1343" s="2">
        <v>5410</v>
      </c>
      <c r="S1343" s="2">
        <v>10</v>
      </c>
      <c r="T1343" s="7">
        <v>1.1100000000000001</v>
      </c>
      <c r="U1343" s="8">
        <v>45.87</v>
      </c>
      <c r="V1343" s="2">
        <v>9895191</v>
      </c>
      <c r="W1343" s="3" t="s">
        <v>47</v>
      </c>
      <c r="X1343" s="3" t="s">
        <v>48</v>
      </c>
      <c r="Y1343" s="3" t="s">
        <v>49</v>
      </c>
      <c r="Z1343" s="3" t="s">
        <v>50</v>
      </c>
      <c r="AA1343" s="3" t="s">
        <v>51</v>
      </c>
      <c r="AB1343" s="3" t="s">
        <v>52</v>
      </c>
      <c r="AC1343" s="3" t="s">
        <v>75</v>
      </c>
    </row>
    <row r="1344" spans="1:29" x14ac:dyDescent="0.25">
      <c r="A1344" t="str">
        <f>VLOOKUP(AC1344,'CORRELAÇÃO UNIDADES'!A:B,2,0)</f>
        <v>PROINFRA</v>
      </c>
      <c r="B1344">
        <f t="shared" si="20"/>
        <v>5</v>
      </c>
      <c r="C1344" s="2">
        <v>662213506</v>
      </c>
      <c r="D1344" s="2">
        <v>109978</v>
      </c>
      <c r="E1344" s="3" t="s">
        <v>39</v>
      </c>
      <c r="F1344" s="4">
        <v>43955.674489849538</v>
      </c>
      <c r="G1344" s="3" t="s">
        <v>264</v>
      </c>
      <c r="H1344" s="3" t="s">
        <v>41</v>
      </c>
      <c r="I1344" s="3" t="s">
        <v>81</v>
      </c>
      <c r="J1344" s="3" t="s">
        <v>265</v>
      </c>
      <c r="K1344" s="2">
        <v>2014</v>
      </c>
      <c r="L1344" s="2">
        <v>1810957</v>
      </c>
      <c r="M1344" s="3" t="s">
        <v>380</v>
      </c>
      <c r="N1344" s="3" t="s">
        <v>45</v>
      </c>
      <c r="O1344" s="3" t="s">
        <v>84</v>
      </c>
      <c r="P1344" s="5">
        <v>7.82</v>
      </c>
      <c r="Q1344" s="6">
        <v>4</v>
      </c>
      <c r="R1344" s="2">
        <v>82228</v>
      </c>
      <c r="S1344" s="2">
        <v>359</v>
      </c>
      <c r="T1344" s="7">
        <v>45.91</v>
      </c>
      <c r="U1344" s="8">
        <v>31.3</v>
      </c>
      <c r="V1344" s="2">
        <v>644030</v>
      </c>
      <c r="W1344" s="3" t="s">
        <v>297</v>
      </c>
      <c r="X1344" s="3" t="s">
        <v>48</v>
      </c>
      <c r="Y1344" s="3" t="s">
        <v>298</v>
      </c>
      <c r="Z1344" s="3" t="s">
        <v>74</v>
      </c>
      <c r="AA1344" s="3" t="s">
        <v>51</v>
      </c>
      <c r="AB1344" s="3" t="s">
        <v>52</v>
      </c>
      <c r="AC1344" s="3" t="s">
        <v>85</v>
      </c>
    </row>
    <row r="1345" spans="1:29" x14ac:dyDescent="0.25">
      <c r="A1345" t="str">
        <f>VLOOKUP(AC1345,'CORRELAÇÃO UNIDADES'!A:B,2,0)</f>
        <v>DTCC</v>
      </c>
      <c r="B1345">
        <f t="shared" si="20"/>
        <v>5</v>
      </c>
      <c r="C1345" s="2">
        <v>662332493</v>
      </c>
      <c r="D1345" s="2">
        <v>109978</v>
      </c>
      <c r="E1345" s="3" t="s">
        <v>39</v>
      </c>
      <c r="F1345" s="4">
        <v>43956.563174803239</v>
      </c>
      <c r="G1345" s="3" t="s">
        <v>359</v>
      </c>
      <c r="H1345" s="3" t="s">
        <v>41</v>
      </c>
      <c r="I1345" s="3" t="s">
        <v>65</v>
      </c>
      <c r="J1345" s="3" t="s">
        <v>360</v>
      </c>
      <c r="K1345" s="2">
        <v>2009</v>
      </c>
      <c r="L1345" s="2">
        <v>2214848</v>
      </c>
      <c r="M1345" s="3" t="s">
        <v>365</v>
      </c>
      <c r="N1345" s="3" t="s">
        <v>45</v>
      </c>
      <c r="O1345" s="3" t="s">
        <v>84</v>
      </c>
      <c r="P1345" s="5">
        <v>36.32</v>
      </c>
      <c r="Q1345" s="6">
        <v>4.13</v>
      </c>
      <c r="R1345" s="2">
        <v>209616</v>
      </c>
      <c r="S1345" s="2">
        <v>217</v>
      </c>
      <c r="T1345" s="7">
        <v>5.97</v>
      </c>
      <c r="U1345" s="8">
        <v>150</v>
      </c>
      <c r="V1345" s="2">
        <v>9895191</v>
      </c>
      <c r="W1345" s="3" t="s">
        <v>47</v>
      </c>
      <c r="X1345" s="3" t="s">
        <v>48</v>
      </c>
      <c r="Y1345" s="3" t="s">
        <v>49</v>
      </c>
      <c r="Z1345" s="3" t="s">
        <v>50</v>
      </c>
      <c r="AA1345" s="3" t="s">
        <v>51</v>
      </c>
      <c r="AB1345" s="3" t="s">
        <v>52</v>
      </c>
      <c r="AC1345" s="3" t="s">
        <v>53</v>
      </c>
    </row>
    <row r="1346" spans="1:29" x14ac:dyDescent="0.25">
      <c r="A1346" t="str">
        <f>VLOOKUP(AC1346,'CORRELAÇÃO UNIDADES'!A:B,2,0)</f>
        <v>DTCC</v>
      </c>
      <c r="B1346">
        <f t="shared" si="20"/>
        <v>5</v>
      </c>
      <c r="C1346" s="2">
        <v>662334383</v>
      </c>
      <c r="D1346" s="2">
        <v>109978</v>
      </c>
      <c r="E1346" s="3" t="s">
        <v>39</v>
      </c>
      <c r="F1346" s="4">
        <v>43956.574626423608</v>
      </c>
      <c r="G1346" s="3" t="s">
        <v>124</v>
      </c>
      <c r="H1346" s="3" t="s">
        <v>41</v>
      </c>
      <c r="I1346" s="3" t="s">
        <v>60</v>
      </c>
      <c r="J1346" s="3" t="s">
        <v>125</v>
      </c>
      <c r="K1346" s="2">
        <v>2011</v>
      </c>
      <c r="L1346" s="2">
        <v>12918</v>
      </c>
      <c r="M1346" s="3" t="s">
        <v>44</v>
      </c>
      <c r="N1346" s="3" t="s">
        <v>45</v>
      </c>
      <c r="O1346" s="3" t="s">
        <v>61</v>
      </c>
      <c r="P1346" s="5">
        <v>59.73</v>
      </c>
      <c r="Q1346" s="6">
        <v>3.35</v>
      </c>
      <c r="R1346" s="2">
        <v>162182</v>
      </c>
      <c r="S1346" s="2">
        <v>526</v>
      </c>
      <c r="T1346" s="7">
        <v>8.81</v>
      </c>
      <c r="U1346" s="8">
        <v>200</v>
      </c>
      <c r="V1346" s="2">
        <v>9895191</v>
      </c>
      <c r="W1346" s="3" t="s">
        <v>47</v>
      </c>
      <c r="X1346" s="3" t="s">
        <v>48</v>
      </c>
      <c r="Y1346" s="3" t="s">
        <v>49</v>
      </c>
      <c r="Z1346" s="3" t="s">
        <v>50</v>
      </c>
      <c r="AA1346" s="3" t="s">
        <v>51</v>
      </c>
      <c r="AB1346" s="3" t="s">
        <v>52</v>
      </c>
      <c r="AC1346" s="3" t="s">
        <v>53</v>
      </c>
    </row>
    <row r="1347" spans="1:29" x14ac:dyDescent="0.25">
      <c r="A1347" t="str">
        <f>VLOOKUP(AC1347,'CORRELAÇÃO UNIDADES'!A:B,2,0)</f>
        <v>PROINFRA</v>
      </c>
      <c r="B1347">
        <f t="shared" ref="B1347:B1410" si="21">MONTH(F1347)</f>
        <v>5</v>
      </c>
      <c r="C1347" s="2">
        <v>662337503</v>
      </c>
      <c r="D1347" s="2">
        <v>109978</v>
      </c>
      <c r="E1347" s="3" t="s">
        <v>39</v>
      </c>
      <c r="F1347" s="4">
        <v>43956.601410717594</v>
      </c>
      <c r="G1347" s="3" t="s">
        <v>176</v>
      </c>
      <c r="H1347" s="3" t="s">
        <v>41</v>
      </c>
      <c r="I1347" s="3" t="s">
        <v>81</v>
      </c>
      <c r="J1347" s="3" t="s">
        <v>177</v>
      </c>
      <c r="K1347" s="2">
        <v>2014</v>
      </c>
      <c r="L1347" s="2">
        <v>1810957</v>
      </c>
      <c r="M1347" s="3" t="s">
        <v>380</v>
      </c>
      <c r="N1347" s="3" t="s">
        <v>45</v>
      </c>
      <c r="O1347" s="3" t="s">
        <v>84</v>
      </c>
      <c r="P1347" s="5">
        <v>8.15</v>
      </c>
      <c r="Q1347" s="6">
        <v>4</v>
      </c>
      <c r="R1347" s="2">
        <v>84564</v>
      </c>
      <c r="S1347" s="2">
        <v>335</v>
      </c>
      <c r="T1347" s="7">
        <v>41.1</v>
      </c>
      <c r="U1347" s="8">
        <v>32.61</v>
      </c>
      <c r="V1347" s="2">
        <v>644030</v>
      </c>
      <c r="W1347" s="3" t="s">
        <v>297</v>
      </c>
      <c r="X1347" s="3" t="s">
        <v>48</v>
      </c>
      <c r="Y1347" s="3" t="s">
        <v>298</v>
      </c>
      <c r="Z1347" s="3" t="s">
        <v>74</v>
      </c>
      <c r="AA1347" s="3" t="s">
        <v>51</v>
      </c>
      <c r="AB1347" s="3" t="s">
        <v>52</v>
      </c>
      <c r="AC1347" s="3" t="s">
        <v>85</v>
      </c>
    </row>
    <row r="1348" spans="1:29" x14ac:dyDescent="0.25">
      <c r="A1348" t="str">
        <f>VLOOKUP(AC1348,'CORRELAÇÃO UNIDADES'!A:B,2,0)</f>
        <v>DTCC</v>
      </c>
      <c r="B1348">
        <f t="shared" si="21"/>
        <v>5</v>
      </c>
      <c r="C1348" s="2">
        <v>662339460</v>
      </c>
      <c r="D1348" s="2">
        <v>109978</v>
      </c>
      <c r="E1348" s="3" t="s">
        <v>39</v>
      </c>
      <c r="F1348" s="4">
        <v>43956.626186724534</v>
      </c>
      <c r="G1348" s="3" t="s">
        <v>252</v>
      </c>
      <c r="H1348" s="3" t="s">
        <v>41</v>
      </c>
      <c r="I1348" s="3" t="s">
        <v>253</v>
      </c>
      <c r="J1348" s="3" t="s">
        <v>254</v>
      </c>
      <c r="K1348" s="2">
        <v>2012</v>
      </c>
      <c r="L1348" s="2">
        <v>78048246</v>
      </c>
      <c r="M1348" s="3" t="s">
        <v>458</v>
      </c>
      <c r="N1348" s="3" t="s">
        <v>45</v>
      </c>
      <c r="O1348" s="3" t="s">
        <v>84</v>
      </c>
      <c r="P1348" s="5">
        <v>36.31</v>
      </c>
      <c r="Q1348" s="6">
        <v>4.13</v>
      </c>
      <c r="R1348" s="2">
        <v>159524</v>
      </c>
      <c r="S1348" s="2">
        <v>299</v>
      </c>
      <c r="T1348" s="7">
        <v>8.23</v>
      </c>
      <c r="U1348" s="8">
        <v>150</v>
      </c>
      <c r="V1348" s="2">
        <v>9895191</v>
      </c>
      <c r="W1348" s="3" t="s">
        <v>47</v>
      </c>
      <c r="X1348" s="3" t="s">
        <v>48</v>
      </c>
      <c r="Y1348" s="3" t="s">
        <v>49</v>
      </c>
      <c r="Z1348" s="3" t="s">
        <v>50</v>
      </c>
      <c r="AA1348" s="3" t="s">
        <v>51</v>
      </c>
      <c r="AB1348" s="3" t="s">
        <v>52</v>
      </c>
      <c r="AC1348" s="3" t="s">
        <v>53</v>
      </c>
    </row>
    <row r="1349" spans="1:29" x14ac:dyDescent="0.25">
      <c r="A1349" t="str">
        <f>VLOOKUP(AC1349,'CORRELAÇÃO UNIDADES'!A:B,2,0)</f>
        <v>PROINFRA</v>
      </c>
      <c r="B1349">
        <f t="shared" si="21"/>
        <v>5</v>
      </c>
      <c r="C1349" s="2">
        <v>662420127</v>
      </c>
      <c r="D1349" s="2">
        <v>109978</v>
      </c>
      <c r="E1349" s="3" t="s">
        <v>39</v>
      </c>
      <c r="F1349" s="4">
        <v>43957.318597916666</v>
      </c>
      <c r="G1349" s="3" t="s">
        <v>142</v>
      </c>
      <c r="H1349" s="3" t="s">
        <v>41</v>
      </c>
      <c r="I1349" s="3" t="s">
        <v>136</v>
      </c>
      <c r="J1349" s="3" t="s">
        <v>43</v>
      </c>
      <c r="K1349" s="2">
        <v>2011</v>
      </c>
      <c r="L1349" s="2">
        <v>395326</v>
      </c>
      <c r="M1349" s="3" t="s">
        <v>463</v>
      </c>
      <c r="N1349" s="3" t="s">
        <v>45</v>
      </c>
      <c r="O1349" s="3" t="s">
        <v>84</v>
      </c>
      <c r="P1349" s="5">
        <v>3</v>
      </c>
      <c r="Q1349" s="6">
        <v>4.07</v>
      </c>
      <c r="R1349" s="2">
        <v>111980</v>
      </c>
      <c r="S1349" s="2">
        <v>5</v>
      </c>
      <c r="T1349" s="7">
        <v>1.67</v>
      </c>
      <c r="U1349" s="8">
        <v>12.21</v>
      </c>
      <c r="V1349" s="2">
        <v>11396534</v>
      </c>
      <c r="W1349" s="3" t="s">
        <v>72</v>
      </c>
      <c r="X1349" s="3" t="s">
        <v>48</v>
      </c>
      <c r="Y1349" s="3" t="s">
        <v>73</v>
      </c>
      <c r="Z1349" s="3" t="s">
        <v>74</v>
      </c>
      <c r="AA1349" s="3" t="s">
        <v>51</v>
      </c>
      <c r="AB1349" s="3" t="s">
        <v>52</v>
      </c>
      <c r="AC1349" s="3" t="s">
        <v>75</v>
      </c>
    </row>
    <row r="1350" spans="1:29" x14ac:dyDescent="0.25">
      <c r="A1350" t="str">
        <f>VLOOKUP(AC1350,'CORRELAÇÃO UNIDADES'!A:B,2,0)</f>
        <v>PROINFRA</v>
      </c>
      <c r="B1350">
        <f t="shared" si="21"/>
        <v>5</v>
      </c>
      <c r="C1350" s="2">
        <v>662420238</v>
      </c>
      <c r="D1350" s="2">
        <v>109978</v>
      </c>
      <c r="E1350" s="3" t="s">
        <v>39</v>
      </c>
      <c r="F1350" s="4">
        <v>43957.31895666667</v>
      </c>
      <c r="G1350" s="3" t="s">
        <v>146</v>
      </c>
      <c r="H1350" s="3" t="s">
        <v>41</v>
      </c>
      <c r="I1350" s="3" t="s">
        <v>131</v>
      </c>
      <c r="J1350" s="3" t="s">
        <v>43</v>
      </c>
      <c r="K1350" s="2">
        <v>2016</v>
      </c>
      <c r="L1350" s="2">
        <v>395326</v>
      </c>
      <c r="M1350" s="3" t="s">
        <v>463</v>
      </c>
      <c r="N1350" s="3" t="s">
        <v>45</v>
      </c>
      <c r="O1350" s="3" t="s">
        <v>84</v>
      </c>
      <c r="P1350" s="5">
        <v>3</v>
      </c>
      <c r="Q1350" s="6">
        <v>4.07</v>
      </c>
      <c r="R1350" s="2">
        <v>111980</v>
      </c>
      <c r="S1350" s="2">
        <v>5</v>
      </c>
      <c r="T1350" s="7">
        <v>1.67</v>
      </c>
      <c r="U1350" s="8">
        <v>12.21</v>
      </c>
      <c r="V1350" s="2">
        <v>11396534</v>
      </c>
      <c r="W1350" s="3" t="s">
        <v>72</v>
      </c>
      <c r="X1350" s="3" t="s">
        <v>48</v>
      </c>
      <c r="Y1350" s="3" t="s">
        <v>73</v>
      </c>
      <c r="Z1350" s="3" t="s">
        <v>74</v>
      </c>
      <c r="AA1350" s="3" t="s">
        <v>51</v>
      </c>
      <c r="AB1350" s="3" t="s">
        <v>52</v>
      </c>
      <c r="AC1350" s="3" t="s">
        <v>75</v>
      </c>
    </row>
    <row r="1351" spans="1:29" x14ac:dyDescent="0.25">
      <c r="A1351" t="str">
        <f>VLOOKUP(AC1351,'CORRELAÇÃO UNIDADES'!A:B,2,0)</f>
        <v>PROINFRA</v>
      </c>
      <c r="B1351">
        <f t="shared" si="21"/>
        <v>5</v>
      </c>
      <c r="C1351" s="2">
        <v>662420317</v>
      </c>
      <c r="D1351" s="2">
        <v>109978</v>
      </c>
      <c r="E1351" s="3" t="s">
        <v>39</v>
      </c>
      <c r="F1351" s="4">
        <v>43957.319277465278</v>
      </c>
      <c r="G1351" s="3" t="s">
        <v>152</v>
      </c>
      <c r="H1351" s="3" t="s">
        <v>41</v>
      </c>
      <c r="I1351" s="3" t="s">
        <v>131</v>
      </c>
      <c r="J1351" s="3" t="s">
        <v>43</v>
      </c>
      <c r="K1351" s="2">
        <v>2016</v>
      </c>
      <c r="L1351" s="2">
        <v>395326</v>
      </c>
      <c r="M1351" s="3" t="s">
        <v>463</v>
      </c>
      <c r="N1351" s="3" t="s">
        <v>45</v>
      </c>
      <c r="O1351" s="3" t="s">
        <v>84</v>
      </c>
      <c r="P1351" s="5">
        <v>3</v>
      </c>
      <c r="Q1351" s="6">
        <v>4.07</v>
      </c>
      <c r="R1351" s="2">
        <v>111980</v>
      </c>
      <c r="S1351" s="2">
        <v>5</v>
      </c>
      <c r="T1351" s="7">
        <v>1.67</v>
      </c>
      <c r="U1351" s="8">
        <v>12.21</v>
      </c>
      <c r="V1351" s="2">
        <v>11396534</v>
      </c>
      <c r="W1351" s="3" t="s">
        <v>72</v>
      </c>
      <c r="X1351" s="3" t="s">
        <v>48</v>
      </c>
      <c r="Y1351" s="3" t="s">
        <v>73</v>
      </c>
      <c r="Z1351" s="3" t="s">
        <v>74</v>
      </c>
      <c r="AA1351" s="3" t="s">
        <v>51</v>
      </c>
      <c r="AB1351" s="3" t="s">
        <v>52</v>
      </c>
      <c r="AC1351" s="3" t="s">
        <v>75</v>
      </c>
    </row>
    <row r="1352" spans="1:29" x14ac:dyDescent="0.25">
      <c r="A1352" t="str">
        <f>VLOOKUP(AC1352,'CORRELAÇÃO UNIDADES'!A:B,2,0)</f>
        <v>PROINFRA</v>
      </c>
      <c r="B1352">
        <f t="shared" si="21"/>
        <v>5</v>
      </c>
      <c r="C1352" s="2">
        <v>662420422</v>
      </c>
      <c r="D1352" s="2">
        <v>109978</v>
      </c>
      <c r="E1352" s="3" t="s">
        <v>39</v>
      </c>
      <c r="F1352" s="4">
        <v>43957.319607824073</v>
      </c>
      <c r="G1352" s="3" t="s">
        <v>144</v>
      </c>
      <c r="H1352" s="3" t="s">
        <v>41</v>
      </c>
      <c r="I1352" s="3" t="s">
        <v>136</v>
      </c>
      <c r="J1352" s="3" t="s">
        <v>43</v>
      </c>
      <c r="K1352" s="2">
        <v>2011</v>
      </c>
      <c r="L1352" s="2">
        <v>395326</v>
      </c>
      <c r="M1352" s="3" t="s">
        <v>463</v>
      </c>
      <c r="N1352" s="3" t="s">
        <v>45</v>
      </c>
      <c r="O1352" s="3" t="s">
        <v>84</v>
      </c>
      <c r="P1352" s="5">
        <v>3</v>
      </c>
      <c r="Q1352" s="6">
        <v>4.07</v>
      </c>
      <c r="R1352" s="2">
        <v>111980</v>
      </c>
      <c r="S1352" s="2">
        <v>5</v>
      </c>
      <c r="T1352" s="7">
        <v>1.67</v>
      </c>
      <c r="U1352" s="8">
        <v>12.21</v>
      </c>
      <c r="V1352" s="2">
        <v>11396534</v>
      </c>
      <c r="W1352" s="3" t="s">
        <v>72</v>
      </c>
      <c r="X1352" s="3" t="s">
        <v>48</v>
      </c>
      <c r="Y1352" s="3" t="s">
        <v>73</v>
      </c>
      <c r="Z1352" s="3" t="s">
        <v>74</v>
      </c>
      <c r="AA1352" s="3" t="s">
        <v>51</v>
      </c>
      <c r="AB1352" s="3" t="s">
        <v>52</v>
      </c>
      <c r="AC1352" s="3" t="s">
        <v>75</v>
      </c>
    </row>
    <row r="1353" spans="1:29" x14ac:dyDescent="0.25">
      <c r="A1353" t="str">
        <f>VLOOKUP(AC1353,'CORRELAÇÃO UNIDADES'!A:B,2,0)</f>
        <v>PROINFRA</v>
      </c>
      <c r="B1353">
        <f t="shared" si="21"/>
        <v>5</v>
      </c>
      <c r="C1353" s="2">
        <v>662420681</v>
      </c>
      <c r="D1353" s="2">
        <v>109978</v>
      </c>
      <c r="E1353" s="3" t="s">
        <v>39</v>
      </c>
      <c r="F1353" s="4">
        <v>43957.320557013889</v>
      </c>
      <c r="G1353" s="3" t="s">
        <v>138</v>
      </c>
      <c r="H1353" s="3" t="s">
        <v>41</v>
      </c>
      <c r="I1353" s="3" t="s">
        <v>131</v>
      </c>
      <c r="J1353" s="3" t="s">
        <v>43</v>
      </c>
      <c r="K1353" s="2">
        <v>2016</v>
      </c>
      <c r="L1353" s="2">
        <v>395326</v>
      </c>
      <c r="M1353" s="3" t="s">
        <v>463</v>
      </c>
      <c r="N1353" s="3" t="s">
        <v>45</v>
      </c>
      <c r="O1353" s="3" t="s">
        <v>84</v>
      </c>
      <c r="P1353" s="5">
        <v>3</v>
      </c>
      <c r="Q1353" s="6">
        <v>4.07</v>
      </c>
      <c r="R1353" s="2">
        <v>111980</v>
      </c>
      <c r="S1353" s="2">
        <v>5</v>
      </c>
      <c r="T1353" s="7">
        <v>1.67</v>
      </c>
      <c r="U1353" s="8">
        <v>12.21</v>
      </c>
      <c r="V1353" s="2">
        <v>11396534</v>
      </c>
      <c r="W1353" s="3" t="s">
        <v>72</v>
      </c>
      <c r="X1353" s="3" t="s">
        <v>48</v>
      </c>
      <c r="Y1353" s="3" t="s">
        <v>73</v>
      </c>
      <c r="Z1353" s="3" t="s">
        <v>74</v>
      </c>
      <c r="AA1353" s="3" t="s">
        <v>51</v>
      </c>
      <c r="AB1353" s="3" t="s">
        <v>52</v>
      </c>
      <c r="AC1353" s="3" t="s">
        <v>75</v>
      </c>
    </row>
    <row r="1354" spans="1:29" x14ac:dyDescent="0.25">
      <c r="A1354" t="str">
        <f>VLOOKUP(AC1354,'CORRELAÇÃO UNIDADES'!A:B,2,0)</f>
        <v>PROINFRA</v>
      </c>
      <c r="B1354">
        <f t="shared" si="21"/>
        <v>5</v>
      </c>
      <c r="C1354" s="2">
        <v>662420758</v>
      </c>
      <c r="D1354" s="2">
        <v>109978</v>
      </c>
      <c r="E1354" s="3" t="s">
        <v>39</v>
      </c>
      <c r="F1354" s="4">
        <v>43957.320913541669</v>
      </c>
      <c r="G1354" s="3" t="s">
        <v>140</v>
      </c>
      <c r="H1354" s="3" t="s">
        <v>41</v>
      </c>
      <c r="I1354" s="3" t="s">
        <v>131</v>
      </c>
      <c r="J1354" s="3" t="s">
        <v>43</v>
      </c>
      <c r="K1354" s="2">
        <v>2012</v>
      </c>
      <c r="L1354" s="2">
        <v>395326</v>
      </c>
      <c r="M1354" s="3" t="s">
        <v>463</v>
      </c>
      <c r="N1354" s="3" t="s">
        <v>45</v>
      </c>
      <c r="O1354" s="3" t="s">
        <v>84</v>
      </c>
      <c r="P1354" s="5">
        <v>3</v>
      </c>
      <c r="Q1354" s="6">
        <v>4.07</v>
      </c>
      <c r="R1354" s="2">
        <v>111980</v>
      </c>
      <c r="S1354" s="2">
        <v>5</v>
      </c>
      <c r="T1354" s="7">
        <v>1.67</v>
      </c>
      <c r="U1354" s="8">
        <v>12.21</v>
      </c>
      <c r="V1354" s="2">
        <v>11396534</v>
      </c>
      <c r="W1354" s="3" t="s">
        <v>72</v>
      </c>
      <c r="X1354" s="3" t="s">
        <v>48</v>
      </c>
      <c r="Y1354" s="3" t="s">
        <v>73</v>
      </c>
      <c r="Z1354" s="3" t="s">
        <v>74</v>
      </c>
      <c r="AA1354" s="3" t="s">
        <v>51</v>
      </c>
      <c r="AB1354" s="3" t="s">
        <v>52</v>
      </c>
      <c r="AC1354" s="3" t="s">
        <v>75</v>
      </c>
    </row>
    <row r="1355" spans="1:29" x14ac:dyDescent="0.25">
      <c r="A1355" t="str">
        <f>VLOOKUP(AC1355,'CORRELAÇÃO UNIDADES'!A:B,2,0)</f>
        <v>PROINFRA</v>
      </c>
      <c r="B1355">
        <f t="shared" si="21"/>
        <v>5</v>
      </c>
      <c r="C1355" s="2">
        <v>662420871</v>
      </c>
      <c r="D1355" s="2">
        <v>109978</v>
      </c>
      <c r="E1355" s="3" t="s">
        <v>39</v>
      </c>
      <c r="F1355" s="4">
        <v>43957.32136199074</v>
      </c>
      <c r="G1355" s="3" t="s">
        <v>130</v>
      </c>
      <c r="H1355" s="3" t="s">
        <v>41</v>
      </c>
      <c r="I1355" s="3" t="s">
        <v>131</v>
      </c>
      <c r="J1355" s="3" t="s">
        <v>43</v>
      </c>
      <c r="K1355" s="2">
        <v>2012</v>
      </c>
      <c r="L1355" s="2">
        <v>395326</v>
      </c>
      <c r="M1355" s="3" t="s">
        <v>463</v>
      </c>
      <c r="N1355" s="3" t="s">
        <v>45</v>
      </c>
      <c r="O1355" s="3" t="s">
        <v>84</v>
      </c>
      <c r="P1355" s="5">
        <v>3</v>
      </c>
      <c r="Q1355" s="6">
        <v>4.07</v>
      </c>
      <c r="R1355" s="2">
        <v>111980</v>
      </c>
      <c r="S1355" s="2">
        <v>5</v>
      </c>
      <c r="T1355" s="7">
        <v>1.67</v>
      </c>
      <c r="U1355" s="8">
        <v>12.21</v>
      </c>
      <c r="V1355" s="2">
        <v>11396534</v>
      </c>
      <c r="W1355" s="3" t="s">
        <v>72</v>
      </c>
      <c r="X1355" s="3" t="s">
        <v>48</v>
      </c>
      <c r="Y1355" s="3" t="s">
        <v>73</v>
      </c>
      <c r="Z1355" s="3" t="s">
        <v>74</v>
      </c>
      <c r="AA1355" s="3" t="s">
        <v>51</v>
      </c>
      <c r="AB1355" s="3" t="s">
        <v>52</v>
      </c>
      <c r="AC1355" s="3" t="s">
        <v>75</v>
      </c>
    </row>
    <row r="1356" spans="1:29" x14ac:dyDescent="0.25">
      <c r="A1356" t="str">
        <f>VLOOKUP(AC1356,'CORRELAÇÃO UNIDADES'!A:B,2,0)</f>
        <v>PROINFRA</v>
      </c>
      <c r="B1356">
        <f t="shared" si="21"/>
        <v>5</v>
      </c>
      <c r="C1356" s="2">
        <v>662421580</v>
      </c>
      <c r="D1356" s="2">
        <v>109978</v>
      </c>
      <c r="E1356" s="3" t="s">
        <v>39</v>
      </c>
      <c r="F1356" s="4">
        <v>43957.323830787034</v>
      </c>
      <c r="G1356" s="3" t="s">
        <v>238</v>
      </c>
      <c r="H1356" s="3" t="s">
        <v>41</v>
      </c>
      <c r="I1356" s="3" t="s">
        <v>239</v>
      </c>
      <c r="J1356" s="3" t="s">
        <v>43</v>
      </c>
      <c r="K1356" s="2">
        <v>2015</v>
      </c>
      <c r="L1356" s="2">
        <v>2111789</v>
      </c>
      <c r="M1356" s="3" t="s">
        <v>337</v>
      </c>
      <c r="N1356" s="3" t="s">
        <v>45</v>
      </c>
      <c r="O1356" s="3" t="s">
        <v>84</v>
      </c>
      <c r="P1356" s="5">
        <v>33.89</v>
      </c>
      <c r="Q1356" s="6">
        <v>4</v>
      </c>
      <c r="R1356" s="2">
        <v>34009</v>
      </c>
      <c r="S1356" s="2">
        <v>315</v>
      </c>
      <c r="T1356" s="7">
        <v>9.2899999999999991</v>
      </c>
      <c r="U1356" s="8">
        <v>135.53</v>
      </c>
      <c r="V1356" s="2">
        <v>644030</v>
      </c>
      <c r="W1356" s="3" t="s">
        <v>297</v>
      </c>
      <c r="X1356" s="3" t="s">
        <v>48</v>
      </c>
      <c r="Y1356" s="3" t="s">
        <v>298</v>
      </c>
      <c r="Z1356" s="3" t="s">
        <v>74</v>
      </c>
      <c r="AA1356" s="3" t="s">
        <v>51</v>
      </c>
      <c r="AB1356" s="3" t="s">
        <v>52</v>
      </c>
      <c r="AC1356" s="3" t="s">
        <v>75</v>
      </c>
    </row>
    <row r="1357" spans="1:29" x14ac:dyDescent="0.25">
      <c r="A1357" t="str">
        <f>VLOOKUP(AC1357,'CORRELAÇÃO UNIDADES'!A:B,2,0)</f>
        <v>PROINFRA</v>
      </c>
      <c r="B1357">
        <f t="shared" si="21"/>
        <v>5</v>
      </c>
      <c r="C1357" s="2">
        <v>662421611</v>
      </c>
      <c r="D1357" s="2">
        <v>109978</v>
      </c>
      <c r="E1357" s="3" t="s">
        <v>39</v>
      </c>
      <c r="F1357" s="4">
        <v>43957.323933217594</v>
      </c>
      <c r="G1357" s="3" t="s">
        <v>150</v>
      </c>
      <c r="H1357" s="3" t="s">
        <v>41</v>
      </c>
      <c r="I1357" s="3" t="s">
        <v>131</v>
      </c>
      <c r="J1357" s="3" t="s">
        <v>43</v>
      </c>
      <c r="K1357" s="2">
        <v>2016</v>
      </c>
      <c r="L1357" s="2">
        <v>395326</v>
      </c>
      <c r="M1357" s="3" t="s">
        <v>463</v>
      </c>
      <c r="N1357" s="3" t="s">
        <v>45</v>
      </c>
      <c r="O1357" s="3" t="s">
        <v>84</v>
      </c>
      <c r="P1357" s="5">
        <v>3</v>
      </c>
      <c r="Q1357" s="6">
        <v>4.07</v>
      </c>
      <c r="R1357" s="2">
        <v>111980</v>
      </c>
      <c r="S1357" s="2">
        <v>5</v>
      </c>
      <c r="T1357" s="7">
        <v>1.67</v>
      </c>
      <c r="U1357" s="8">
        <v>12.21</v>
      </c>
      <c r="V1357" s="2">
        <v>11396534</v>
      </c>
      <c r="W1357" s="3" t="s">
        <v>72</v>
      </c>
      <c r="X1357" s="3" t="s">
        <v>48</v>
      </c>
      <c r="Y1357" s="3" t="s">
        <v>73</v>
      </c>
      <c r="Z1357" s="3" t="s">
        <v>74</v>
      </c>
      <c r="AA1357" s="3" t="s">
        <v>51</v>
      </c>
      <c r="AB1357" s="3" t="s">
        <v>52</v>
      </c>
      <c r="AC1357" s="3" t="s">
        <v>75</v>
      </c>
    </row>
    <row r="1358" spans="1:29" x14ac:dyDescent="0.25">
      <c r="A1358" t="str">
        <f>VLOOKUP(AC1358,'CORRELAÇÃO UNIDADES'!A:B,2,0)</f>
        <v>PROINFRA</v>
      </c>
      <c r="B1358">
        <f t="shared" si="21"/>
        <v>5</v>
      </c>
      <c r="C1358" s="2">
        <v>662421694</v>
      </c>
      <c r="D1358" s="2">
        <v>109978</v>
      </c>
      <c r="E1358" s="3" t="s">
        <v>39</v>
      </c>
      <c r="F1358" s="4">
        <v>43957.324251192127</v>
      </c>
      <c r="G1358" s="3" t="s">
        <v>148</v>
      </c>
      <c r="H1358" s="3" t="s">
        <v>41</v>
      </c>
      <c r="I1358" s="3" t="s">
        <v>131</v>
      </c>
      <c r="J1358" s="3" t="s">
        <v>43</v>
      </c>
      <c r="K1358" s="2">
        <v>2012</v>
      </c>
      <c r="L1358" s="2">
        <v>395326</v>
      </c>
      <c r="M1358" s="3" t="s">
        <v>463</v>
      </c>
      <c r="N1358" s="3" t="s">
        <v>45</v>
      </c>
      <c r="O1358" s="3" t="s">
        <v>84</v>
      </c>
      <c r="P1358" s="5">
        <v>3</v>
      </c>
      <c r="Q1358" s="6">
        <v>4.07</v>
      </c>
      <c r="R1358" s="2">
        <v>111980</v>
      </c>
      <c r="S1358" s="2">
        <v>5</v>
      </c>
      <c r="T1358" s="7">
        <v>1.67</v>
      </c>
      <c r="U1358" s="8">
        <v>12.21</v>
      </c>
      <c r="V1358" s="2">
        <v>11396534</v>
      </c>
      <c r="W1358" s="3" t="s">
        <v>72</v>
      </c>
      <c r="X1358" s="3" t="s">
        <v>48</v>
      </c>
      <c r="Y1358" s="3" t="s">
        <v>73</v>
      </c>
      <c r="Z1358" s="3" t="s">
        <v>74</v>
      </c>
      <c r="AA1358" s="3" t="s">
        <v>51</v>
      </c>
      <c r="AB1358" s="3" t="s">
        <v>52</v>
      </c>
      <c r="AC1358" s="3" t="s">
        <v>75</v>
      </c>
    </row>
    <row r="1359" spans="1:29" x14ac:dyDescent="0.25">
      <c r="A1359" t="str">
        <f>VLOOKUP(AC1359,'CORRELAÇÃO UNIDADES'!A:B,2,0)</f>
        <v>PROINFRA</v>
      </c>
      <c r="B1359">
        <f t="shared" si="21"/>
        <v>5</v>
      </c>
      <c r="C1359" s="2">
        <v>662421781</v>
      </c>
      <c r="D1359" s="2">
        <v>109978</v>
      </c>
      <c r="E1359" s="3" t="s">
        <v>39</v>
      </c>
      <c r="F1359" s="4">
        <v>43957.324637881946</v>
      </c>
      <c r="G1359" s="3" t="s">
        <v>135</v>
      </c>
      <c r="H1359" s="3" t="s">
        <v>41</v>
      </c>
      <c r="I1359" s="3" t="s">
        <v>136</v>
      </c>
      <c r="J1359" s="3" t="s">
        <v>43</v>
      </c>
      <c r="K1359" s="2">
        <v>2011</v>
      </c>
      <c r="L1359" s="2">
        <v>395326</v>
      </c>
      <c r="M1359" s="3" t="s">
        <v>463</v>
      </c>
      <c r="N1359" s="3" t="s">
        <v>45</v>
      </c>
      <c r="O1359" s="3" t="s">
        <v>84</v>
      </c>
      <c r="P1359" s="5">
        <v>3</v>
      </c>
      <c r="Q1359" s="6">
        <v>4.07</v>
      </c>
      <c r="R1359" s="2">
        <v>111980</v>
      </c>
      <c r="S1359" s="2">
        <v>5</v>
      </c>
      <c r="T1359" s="7">
        <v>1.67</v>
      </c>
      <c r="U1359" s="8">
        <v>12.21</v>
      </c>
      <c r="V1359" s="2">
        <v>11396534</v>
      </c>
      <c r="W1359" s="3" t="s">
        <v>72</v>
      </c>
      <c r="X1359" s="3" t="s">
        <v>48</v>
      </c>
      <c r="Y1359" s="3" t="s">
        <v>73</v>
      </c>
      <c r="Z1359" s="3" t="s">
        <v>74</v>
      </c>
      <c r="AA1359" s="3" t="s">
        <v>51</v>
      </c>
      <c r="AB1359" s="3" t="s">
        <v>52</v>
      </c>
      <c r="AC1359" s="3" t="s">
        <v>75</v>
      </c>
    </row>
    <row r="1360" spans="1:29" x14ac:dyDescent="0.25">
      <c r="A1360" t="str">
        <f>VLOOKUP(AC1360,'CORRELAÇÃO UNIDADES'!A:B,2,0)</f>
        <v>DTCC</v>
      </c>
      <c r="B1360">
        <f t="shared" si="21"/>
        <v>5</v>
      </c>
      <c r="C1360" s="2">
        <v>662428913</v>
      </c>
      <c r="D1360" s="2">
        <v>109978</v>
      </c>
      <c r="E1360" s="3" t="s">
        <v>39</v>
      </c>
      <c r="F1360" s="4">
        <v>43957.349504976853</v>
      </c>
      <c r="G1360" s="3" t="s">
        <v>119</v>
      </c>
      <c r="H1360" s="3" t="s">
        <v>41</v>
      </c>
      <c r="I1360" s="3" t="s">
        <v>120</v>
      </c>
      <c r="J1360" s="3" t="s">
        <v>121</v>
      </c>
      <c r="K1360" s="2">
        <v>2017</v>
      </c>
      <c r="L1360" s="2">
        <v>1824445</v>
      </c>
      <c r="M1360" s="3" t="s">
        <v>502</v>
      </c>
      <c r="N1360" s="3" t="s">
        <v>45</v>
      </c>
      <c r="O1360" s="3" t="s">
        <v>61</v>
      </c>
      <c r="P1360" s="5">
        <v>150</v>
      </c>
      <c r="Q1360" s="6">
        <v>3.3</v>
      </c>
      <c r="R1360" s="2">
        <v>2775</v>
      </c>
      <c r="S1360" s="2">
        <v>35</v>
      </c>
      <c r="T1360" s="7">
        <v>4.29</v>
      </c>
      <c r="U1360" s="8">
        <v>494.73</v>
      </c>
      <c r="V1360" s="2">
        <v>9895191</v>
      </c>
      <c r="W1360" s="3" t="s">
        <v>47</v>
      </c>
      <c r="X1360" s="3" t="s">
        <v>48</v>
      </c>
      <c r="Y1360" s="3" t="s">
        <v>49</v>
      </c>
      <c r="Z1360" s="3" t="s">
        <v>50</v>
      </c>
      <c r="AA1360" s="3" t="s">
        <v>51</v>
      </c>
      <c r="AB1360" s="3" t="s">
        <v>52</v>
      </c>
      <c r="AC1360" s="3" t="s">
        <v>53</v>
      </c>
    </row>
    <row r="1361" spans="1:29" x14ac:dyDescent="0.25">
      <c r="A1361" t="str">
        <f>VLOOKUP(AC1361,'CORRELAÇÃO UNIDADES'!A:B,2,0)</f>
        <v>DAG</v>
      </c>
      <c r="B1361">
        <f t="shared" si="21"/>
        <v>5</v>
      </c>
      <c r="C1361" s="2">
        <v>662442513</v>
      </c>
      <c r="D1361" s="2">
        <v>109978</v>
      </c>
      <c r="E1361" s="3" t="s">
        <v>39</v>
      </c>
      <c r="F1361" s="4">
        <v>43957.393959953704</v>
      </c>
      <c r="G1361" s="3" t="s">
        <v>288</v>
      </c>
      <c r="H1361" s="3" t="s">
        <v>41</v>
      </c>
      <c r="I1361" s="3" t="s">
        <v>280</v>
      </c>
      <c r="J1361" s="3" t="s">
        <v>43</v>
      </c>
      <c r="K1361" s="2">
        <v>2015</v>
      </c>
      <c r="L1361" s="2">
        <v>1889680</v>
      </c>
      <c r="M1361" s="3" t="s">
        <v>275</v>
      </c>
      <c r="N1361" s="3" t="s">
        <v>45</v>
      </c>
      <c r="O1361" s="3" t="s">
        <v>84</v>
      </c>
      <c r="P1361" s="5">
        <v>9.8000000000000007</v>
      </c>
      <c r="Q1361" s="6">
        <v>4.08</v>
      </c>
      <c r="R1361" s="2">
        <v>30</v>
      </c>
      <c r="S1361" s="2">
        <v>15</v>
      </c>
      <c r="T1361" s="7">
        <v>1.53</v>
      </c>
      <c r="U1361" s="8">
        <v>40</v>
      </c>
      <c r="V1361" s="2">
        <v>9895191</v>
      </c>
      <c r="W1361" s="3" t="s">
        <v>47</v>
      </c>
      <c r="X1361" s="3" t="s">
        <v>48</v>
      </c>
      <c r="Y1361" s="3" t="s">
        <v>49</v>
      </c>
      <c r="Z1361" s="3" t="s">
        <v>50</v>
      </c>
      <c r="AA1361" s="3" t="s">
        <v>51</v>
      </c>
      <c r="AB1361" s="3" t="s">
        <v>52</v>
      </c>
      <c r="AC1361" s="3" t="s">
        <v>276</v>
      </c>
    </row>
    <row r="1362" spans="1:29" x14ac:dyDescent="0.25">
      <c r="A1362" t="str">
        <f>VLOOKUP(AC1362,'CORRELAÇÃO UNIDADES'!A:B,2,0)</f>
        <v>DAG</v>
      </c>
      <c r="B1362">
        <f t="shared" si="21"/>
        <v>5</v>
      </c>
      <c r="C1362" s="2">
        <v>662442638</v>
      </c>
      <c r="D1362" s="2">
        <v>109978</v>
      </c>
      <c r="E1362" s="3" t="s">
        <v>39</v>
      </c>
      <c r="F1362" s="4">
        <v>43957.394489270831</v>
      </c>
      <c r="G1362" s="3" t="s">
        <v>279</v>
      </c>
      <c r="H1362" s="3" t="s">
        <v>41</v>
      </c>
      <c r="I1362" s="3" t="s">
        <v>280</v>
      </c>
      <c r="J1362" s="3" t="s">
        <v>43</v>
      </c>
      <c r="K1362" s="2">
        <v>2015</v>
      </c>
      <c r="L1362" s="2">
        <v>1889680</v>
      </c>
      <c r="M1362" s="3" t="s">
        <v>275</v>
      </c>
      <c r="N1362" s="3" t="s">
        <v>45</v>
      </c>
      <c r="O1362" s="3" t="s">
        <v>84</v>
      </c>
      <c r="P1362" s="5">
        <v>9.8000000000000007</v>
      </c>
      <c r="Q1362" s="6">
        <v>4.08</v>
      </c>
      <c r="R1362" s="2">
        <v>30</v>
      </c>
      <c r="S1362" s="2">
        <v>15</v>
      </c>
      <c r="T1362" s="7">
        <v>0.65</v>
      </c>
      <c r="U1362" s="8">
        <v>40</v>
      </c>
      <c r="V1362" s="2">
        <v>9895191</v>
      </c>
      <c r="W1362" s="3" t="s">
        <v>47</v>
      </c>
      <c r="X1362" s="3" t="s">
        <v>48</v>
      </c>
      <c r="Y1362" s="3" t="s">
        <v>49</v>
      </c>
      <c r="Z1362" s="3" t="s">
        <v>50</v>
      </c>
      <c r="AA1362" s="3" t="s">
        <v>51</v>
      </c>
      <c r="AB1362" s="3" t="s">
        <v>52</v>
      </c>
      <c r="AC1362" s="3" t="s">
        <v>276</v>
      </c>
    </row>
    <row r="1363" spans="1:29" x14ac:dyDescent="0.25">
      <c r="A1363" t="str">
        <f>VLOOKUP(AC1363,'CORRELAÇÃO UNIDADES'!A:B,2,0)</f>
        <v>DTCC</v>
      </c>
      <c r="B1363">
        <f t="shared" si="21"/>
        <v>5</v>
      </c>
      <c r="C1363" s="2">
        <v>662481021</v>
      </c>
      <c r="D1363" s="2">
        <v>109978</v>
      </c>
      <c r="E1363" s="3" t="s">
        <v>39</v>
      </c>
      <c r="F1363" s="4">
        <v>43957.577599143522</v>
      </c>
      <c r="G1363" s="3" t="s">
        <v>115</v>
      </c>
      <c r="H1363" s="3" t="s">
        <v>41</v>
      </c>
      <c r="I1363" s="3" t="s">
        <v>116</v>
      </c>
      <c r="J1363" s="3" t="s">
        <v>43</v>
      </c>
      <c r="K1363" s="2">
        <v>2007</v>
      </c>
      <c r="L1363" s="2">
        <v>140502</v>
      </c>
      <c r="M1363" s="3" t="s">
        <v>464</v>
      </c>
      <c r="N1363" s="3" t="s">
        <v>45</v>
      </c>
      <c r="O1363" s="3" t="s">
        <v>61</v>
      </c>
      <c r="P1363" s="5">
        <v>73.55</v>
      </c>
      <c r="Q1363" s="6">
        <v>3.3</v>
      </c>
      <c r="R1363" s="2">
        <v>319704</v>
      </c>
      <c r="S1363" s="2">
        <v>515</v>
      </c>
      <c r="T1363" s="7">
        <v>7</v>
      </c>
      <c r="U1363" s="8">
        <v>242.57</v>
      </c>
      <c r="V1363" s="2">
        <v>9895191</v>
      </c>
      <c r="W1363" s="3" t="s">
        <v>47</v>
      </c>
      <c r="X1363" s="3" t="s">
        <v>48</v>
      </c>
      <c r="Y1363" s="3" t="s">
        <v>49</v>
      </c>
      <c r="Z1363" s="3" t="s">
        <v>50</v>
      </c>
      <c r="AA1363" s="3" t="s">
        <v>51</v>
      </c>
      <c r="AB1363" s="3" t="s">
        <v>52</v>
      </c>
      <c r="AC1363" s="3" t="s">
        <v>53</v>
      </c>
    </row>
    <row r="1364" spans="1:29" x14ac:dyDescent="0.25">
      <c r="A1364" t="str">
        <f>VLOOKUP(AC1364,'CORRELAÇÃO UNIDADES'!A:B,2,0)</f>
        <v>DTCC</v>
      </c>
      <c r="B1364">
        <f t="shared" si="21"/>
        <v>5</v>
      </c>
      <c r="C1364" s="2">
        <v>662494969</v>
      </c>
      <c r="D1364" s="2">
        <v>109978</v>
      </c>
      <c r="E1364" s="3" t="s">
        <v>39</v>
      </c>
      <c r="F1364" s="4">
        <v>43957.641676041669</v>
      </c>
      <c r="G1364" s="3" t="s">
        <v>367</v>
      </c>
      <c r="H1364" s="3" t="s">
        <v>41</v>
      </c>
      <c r="I1364" s="3" t="s">
        <v>253</v>
      </c>
      <c r="J1364" s="3" t="s">
        <v>368</v>
      </c>
      <c r="K1364" s="2">
        <v>2012</v>
      </c>
      <c r="L1364" s="2">
        <v>12918</v>
      </c>
      <c r="M1364" s="3" t="s">
        <v>44</v>
      </c>
      <c r="N1364" s="3" t="s">
        <v>45</v>
      </c>
      <c r="O1364" s="3" t="s">
        <v>84</v>
      </c>
      <c r="P1364" s="5">
        <v>36.770000000000003</v>
      </c>
      <c r="Q1364" s="6">
        <v>4.08</v>
      </c>
      <c r="R1364" s="2">
        <v>147730</v>
      </c>
      <c r="S1364" s="2">
        <v>262</v>
      </c>
      <c r="T1364" s="7">
        <v>7.13</v>
      </c>
      <c r="U1364" s="8">
        <v>150</v>
      </c>
      <c r="V1364" s="2">
        <v>9895191</v>
      </c>
      <c r="W1364" s="3" t="s">
        <v>47</v>
      </c>
      <c r="X1364" s="3" t="s">
        <v>48</v>
      </c>
      <c r="Y1364" s="3" t="s">
        <v>49</v>
      </c>
      <c r="Z1364" s="3" t="s">
        <v>50</v>
      </c>
      <c r="AA1364" s="3" t="s">
        <v>51</v>
      </c>
      <c r="AB1364" s="3" t="s">
        <v>52</v>
      </c>
      <c r="AC1364" s="3" t="s">
        <v>53</v>
      </c>
    </row>
    <row r="1365" spans="1:29" x14ac:dyDescent="0.25">
      <c r="A1365" t="str">
        <f>VLOOKUP(AC1365,'CORRELAÇÃO UNIDADES'!A:B,2,0)</f>
        <v>DTCC</v>
      </c>
      <c r="B1365">
        <f t="shared" si="21"/>
        <v>5</v>
      </c>
      <c r="C1365" s="2">
        <v>662498304</v>
      </c>
      <c r="D1365" s="2">
        <v>109978</v>
      </c>
      <c r="E1365" s="3" t="s">
        <v>39</v>
      </c>
      <c r="F1365" s="4">
        <v>43957.648496481481</v>
      </c>
      <c r="G1365" s="3" t="s">
        <v>160</v>
      </c>
      <c r="H1365" s="3" t="s">
        <v>41</v>
      </c>
      <c r="I1365" s="3" t="s">
        <v>161</v>
      </c>
      <c r="J1365" s="3" t="s">
        <v>43</v>
      </c>
      <c r="K1365" s="2">
        <v>2014</v>
      </c>
      <c r="L1365" s="2">
        <v>1810957</v>
      </c>
      <c r="M1365" s="3" t="s">
        <v>380</v>
      </c>
      <c r="N1365" s="3" t="s">
        <v>45</v>
      </c>
      <c r="O1365" s="3" t="s">
        <v>84</v>
      </c>
      <c r="P1365" s="5">
        <v>25</v>
      </c>
      <c r="Q1365" s="6">
        <v>4</v>
      </c>
      <c r="R1365" s="2">
        <v>125428</v>
      </c>
      <c r="S1365" s="2">
        <v>287</v>
      </c>
      <c r="T1365" s="7">
        <v>11.48</v>
      </c>
      <c r="U1365" s="8">
        <v>100</v>
      </c>
      <c r="V1365" s="2">
        <v>644030</v>
      </c>
      <c r="W1365" s="3" t="s">
        <v>297</v>
      </c>
      <c r="X1365" s="3" t="s">
        <v>48</v>
      </c>
      <c r="Y1365" s="3" t="s">
        <v>298</v>
      </c>
      <c r="Z1365" s="3" t="s">
        <v>74</v>
      </c>
      <c r="AA1365" s="3" t="s">
        <v>51</v>
      </c>
      <c r="AB1365" s="3" t="s">
        <v>52</v>
      </c>
      <c r="AC1365" s="3" t="s">
        <v>53</v>
      </c>
    </row>
    <row r="1366" spans="1:29" x14ac:dyDescent="0.25">
      <c r="A1366" t="str">
        <f>VLOOKUP(AC1366,'CORRELAÇÃO UNIDADES'!A:B,2,0)</f>
        <v>DTCC</v>
      </c>
      <c r="B1366">
        <f t="shared" si="21"/>
        <v>5</v>
      </c>
      <c r="C1366" s="2">
        <v>662498456</v>
      </c>
      <c r="D1366" s="2">
        <v>109978</v>
      </c>
      <c r="E1366" s="3" t="s">
        <v>39</v>
      </c>
      <c r="F1366" s="4">
        <v>43957.649367129627</v>
      </c>
      <c r="G1366" s="3" t="s">
        <v>165</v>
      </c>
      <c r="H1366" s="3" t="s">
        <v>41</v>
      </c>
      <c r="I1366" s="3" t="s">
        <v>81</v>
      </c>
      <c r="J1366" s="3" t="s">
        <v>43</v>
      </c>
      <c r="K1366" s="2">
        <v>2009</v>
      </c>
      <c r="L1366" s="2">
        <v>1810957</v>
      </c>
      <c r="M1366" s="3" t="s">
        <v>380</v>
      </c>
      <c r="N1366" s="3" t="s">
        <v>45</v>
      </c>
      <c r="O1366" s="3" t="s">
        <v>84</v>
      </c>
      <c r="P1366" s="5">
        <v>7</v>
      </c>
      <c r="Q1366" s="6">
        <v>4</v>
      </c>
      <c r="R1366" s="2">
        <v>20739</v>
      </c>
      <c r="S1366" s="2">
        <v>283</v>
      </c>
      <c r="T1366" s="7">
        <v>40.43</v>
      </c>
      <c r="U1366" s="8">
        <v>27.99</v>
      </c>
      <c r="V1366" s="2">
        <v>644030</v>
      </c>
      <c r="W1366" s="3" t="s">
        <v>297</v>
      </c>
      <c r="X1366" s="3" t="s">
        <v>48</v>
      </c>
      <c r="Y1366" s="3" t="s">
        <v>298</v>
      </c>
      <c r="Z1366" s="3" t="s">
        <v>74</v>
      </c>
      <c r="AA1366" s="3" t="s">
        <v>51</v>
      </c>
      <c r="AB1366" s="3" t="s">
        <v>52</v>
      </c>
      <c r="AC1366" s="3" t="s">
        <v>53</v>
      </c>
    </row>
    <row r="1367" spans="1:29" x14ac:dyDescent="0.25">
      <c r="A1367" t="str">
        <f>VLOOKUP(AC1367,'CORRELAÇÃO UNIDADES'!A:B,2,0)</f>
        <v>PROINFRA</v>
      </c>
      <c r="B1367">
        <f t="shared" si="21"/>
        <v>5</v>
      </c>
      <c r="C1367" s="2">
        <v>662582773</v>
      </c>
      <c r="D1367" s="2">
        <v>109978</v>
      </c>
      <c r="E1367" s="3" t="s">
        <v>39</v>
      </c>
      <c r="F1367" s="4">
        <v>43958.364142430553</v>
      </c>
      <c r="G1367" s="3" t="s">
        <v>135</v>
      </c>
      <c r="H1367" s="3" t="s">
        <v>41</v>
      </c>
      <c r="I1367" s="3" t="s">
        <v>136</v>
      </c>
      <c r="J1367" s="3" t="s">
        <v>43</v>
      </c>
      <c r="K1367" s="2">
        <v>2011</v>
      </c>
      <c r="L1367" s="2">
        <v>395326</v>
      </c>
      <c r="M1367" s="3" t="s">
        <v>463</v>
      </c>
      <c r="N1367" s="3" t="s">
        <v>45</v>
      </c>
      <c r="O1367" s="3" t="s">
        <v>84</v>
      </c>
      <c r="P1367" s="5">
        <v>3</v>
      </c>
      <c r="Q1367" s="6">
        <v>4.07</v>
      </c>
      <c r="R1367" s="2">
        <v>111980</v>
      </c>
      <c r="S1367" s="2">
        <v>0</v>
      </c>
      <c r="T1367" s="7">
        <v>0</v>
      </c>
      <c r="U1367" s="8">
        <v>12.21</v>
      </c>
      <c r="V1367" s="2">
        <v>11396534</v>
      </c>
      <c r="W1367" s="3" t="s">
        <v>72</v>
      </c>
      <c r="X1367" s="3" t="s">
        <v>48</v>
      </c>
      <c r="Y1367" s="3" t="s">
        <v>73</v>
      </c>
      <c r="Z1367" s="3" t="s">
        <v>74</v>
      </c>
      <c r="AA1367" s="3" t="s">
        <v>51</v>
      </c>
      <c r="AB1367" s="3" t="s">
        <v>52</v>
      </c>
      <c r="AC1367" s="3" t="s">
        <v>75</v>
      </c>
    </row>
    <row r="1368" spans="1:29" x14ac:dyDescent="0.25">
      <c r="A1368" t="str">
        <f>VLOOKUP(AC1368,'CORRELAÇÃO UNIDADES'!A:B,2,0)</f>
        <v>PROINFRA</v>
      </c>
      <c r="B1368">
        <f t="shared" si="21"/>
        <v>5</v>
      </c>
      <c r="C1368" s="2">
        <v>662582993</v>
      </c>
      <c r="D1368" s="2">
        <v>109978</v>
      </c>
      <c r="E1368" s="3" t="s">
        <v>39</v>
      </c>
      <c r="F1368" s="4">
        <v>43958.364873067127</v>
      </c>
      <c r="G1368" s="3" t="s">
        <v>148</v>
      </c>
      <c r="H1368" s="3" t="s">
        <v>41</v>
      </c>
      <c r="I1368" s="3" t="s">
        <v>131</v>
      </c>
      <c r="J1368" s="3" t="s">
        <v>43</v>
      </c>
      <c r="K1368" s="2">
        <v>2012</v>
      </c>
      <c r="L1368" s="2">
        <v>395326</v>
      </c>
      <c r="M1368" s="3" t="s">
        <v>463</v>
      </c>
      <c r="N1368" s="3" t="s">
        <v>45</v>
      </c>
      <c r="O1368" s="3" t="s">
        <v>84</v>
      </c>
      <c r="P1368" s="5">
        <v>3</v>
      </c>
      <c r="Q1368" s="6">
        <v>4.07</v>
      </c>
      <c r="R1368" s="2">
        <v>111980</v>
      </c>
      <c r="S1368" s="2">
        <v>0</v>
      </c>
      <c r="T1368" s="7">
        <v>0</v>
      </c>
      <c r="U1368" s="8">
        <v>12.21</v>
      </c>
      <c r="V1368" s="2">
        <v>11396534</v>
      </c>
      <c r="W1368" s="3" t="s">
        <v>72</v>
      </c>
      <c r="X1368" s="3" t="s">
        <v>48</v>
      </c>
      <c r="Y1368" s="3" t="s">
        <v>73</v>
      </c>
      <c r="Z1368" s="3" t="s">
        <v>74</v>
      </c>
      <c r="AA1368" s="3" t="s">
        <v>51</v>
      </c>
      <c r="AB1368" s="3" t="s">
        <v>52</v>
      </c>
      <c r="AC1368" s="3" t="s">
        <v>75</v>
      </c>
    </row>
    <row r="1369" spans="1:29" x14ac:dyDescent="0.25">
      <c r="A1369" t="str">
        <f>VLOOKUP(AC1369,'CORRELAÇÃO UNIDADES'!A:B,2,0)</f>
        <v>PROINFRA</v>
      </c>
      <c r="B1369">
        <f t="shared" si="21"/>
        <v>5</v>
      </c>
      <c r="C1369" s="2">
        <v>662583280</v>
      </c>
      <c r="D1369" s="2">
        <v>109978</v>
      </c>
      <c r="E1369" s="3" t="s">
        <v>39</v>
      </c>
      <c r="F1369" s="4">
        <v>43958.365642662036</v>
      </c>
      <c r="G1369" s="3" t="s">
        <v>142</v>
      </c>
      <c r="H1369" s="3" t="s">
        <v>41</v>
      </c>
      <c r="I1369" s="3" t="s">
        <v>136</v>
      </c>
      <c r="J1369" s="3" t="s">
        <v>43</v>
      </c>
      <c r="K1369" s="2">
        <v>2011</v>
      </c>
      <c r="L1369" s="2">
        <v>395326</v>
      </c>
      <c r="M1369" s="3" t="s">
        <v>463</v>
      </c>
      <c r="N1369" s="3" t="s">
        <v>45</v>
      </c>
      <c r="O1369" s="3" t="s">
        <v>84</v>
      </c>
      <c r="P1369" s="5">
        <v>3</v>
      </c>
      <c r="Q1369" s="6">
        <v>4.07</v>
      </c>
      <c r="R1369" s="2">
        <v>111980</v>
      </c>
      <c r="S1369" s="2">
        <v>0</v>
      </c>
      <c r="T1369" s="7">
        <v>0</v>
      </c>
      <c r="U1369" s="8">
        <v>12.21</v>
      </c>
      <c r="V1369" s="2">
        <v>11396534</v>
      </c>
      <c r="W1369" s="3" t="s">
        <v>72</v>
      </c>
      <c r="X1369" s="3" t="s">
        <v>48</v>
      </c>
      <c r="Y1369" s="3" t="s">
        <v>73</v>
      </c>
      <c r="Z1369" s="3" t="s">
        <v>74</v>
      </c>
      <c r="AA1369" s="3" t="s">
        <v>51</v>
      </c>
      <c r="AB1369" s="3" t="s">
        <v>52</v>
      </c>
      <c r="AC1369" s="3" t="s">
        <v>75</v>
      </c>
    </row>
    <row r="1370" spans="1:29" x14ac:dyDescent="0.25">
      <c r="A1370" t="str">
        <f>VLOOKUP(AC1370,'CORRELAÇÃO UNIDADES'!A:B,2,0)</f>
        <v>PROINFRA</v>
      </c>
      <c r="B1370">
        <f t="shared" si="21"/>
        <v>5</v>
      </c>
      <c r="C1370" s="2">
        <v>662583637</v>
      </c>
      <c r="D1370" s="2">
        <v>109978</v>
      </c>
      <c r="E1370" s="3" t="s">
        <v>39</v>
      </c>
      <c r="F1370" s="4">
        <v>43958.366869710648</v>
      </c>
      <c r="G1370" s="3" t="s">
        <v>146</v>
      </c>
      <c r="H1370" s="3" t="s">
        <v>41</v>
      </c>
      <c r="I1370" s="3" t="s">
        <v>131</v>
      </c>
      <c r="J1370" s="3" t="s">
        <v>43</v>
      </c>
      <c r="K1370" s="2">
        <v>2016</v>
      </c>
      <c r="L1370" s="2">
        <v>395326</v>
      </c>
      <c r="M1370" s="3" t="s">
        <v>463</v>
      </c>
      <c r="N1370" s="3" t="s">
        <v>45</v>
      </c>
      <c r="O1370" s="3" t="s">
        <v>84</v>
      </c>
      <c r="P1370" s="5">
        <v>3</v>
      </c>
      <c r="Q1370" s="6">
        <v>4.07</v>
      </c>
      <c r="R1370" s="2">
        <v>111980</v>
      </c>
      <c r="S1370" s="2">
        <v>0</v>
      </c>
      <c r="T1370" s="7">
        <v>0</v>
      </c>
      <c r="U1370" s="8">
        <v>12.21</v>
      </c>
      <c r="V1370" s="2">
        <v>11396534</v>
      </c>
      <c r="W1370" s="3" t="s">
        <v>72</v>
      </c>
      <c r="X1370" s="3" t="s">
        <v>48</v>
      </c>
      <c r="Y1370" s="3" t="s">
        <v>73</v>
      </c>
      <c r="Z1370" s="3" t="s">
        <v>74</v>
      </c>
      <c r="AA1370" s="3" t="s">
        <v>51</v>
      </c>
      <c r="AB1370" s="3" t="s">
        <v>52</v>
      </c>
      <c r="AC1370" s="3" t="s">
        <v>75</v>
      </c>
    </row>
    <row r="1371" spans="1:29" x14ac:dyDescent="0.25">
      <c r="A1371" t="str">
        <f>VLOOKUP(AC1371,'CORRELAÇÃO UNIDADES'!A:B,2,0)</f>
        <v>PROINFRA</v>
      </c>
      <c r="B1371">
        <f t="shared" si="21"/>
        <v>5</v>
      </c>
      <c r="C1371" s="2">
        <v>662583775</v>
      </c>
      <c r="D1371" s="2">
        <v>109978</v>
      </c>
      <c r="E1371" s="3" t="s">
        <v>39</v>
      </c>
      <c r="F1371" s="4">
        <v>43958.367378356481</v>
      </c>
      <c r="G1371" s="3" t="s">
        <v>152</v>
      </c>
      <c r="H1371" s="3" t="s">
        <v>41</v>
      </c>
      <c r="I1371" s="3" t="s">
        <v>131</v>
      </c>
      <c r="J1371" s="3" t="s">
        <v>43</v>
      </c>
      <c r="K1371" s="2">
        <v>2016</v>
      </c>
      <c r="L1371" s="2">
        <v>395326</v>
      </c>
      <c r="M1371" s="3" t="s">
        <v>463</v>
      </c>
      <c r="N1371" s="3" t="s">
        <v>45</v>
      </c>
      <c r="O1371" s="3" t="s">
        <v>84</v>
      </c>
      <c r="P1371" s="5">
        <v>3</v>
      </c>
      <c r="Q1371" s="6">
        <v>4.07</v>
      </c>
      <c r="R1371" s="2">
        <v>111980</v>
      </c>
      <c r="S1371" s="2">
        <v>0</v>
      </c>
      <c r="T1371" s="7">
        <v>0</v>
      </c>
      <c r="U1371" s="8">
        <v>12.21</v>
      </c>
      <c r="V1371" s="2">
        <v>11396534</v>
      </c>
      <c r="W1371" s="3" t="s">
        <v>72</v>
      </c>
      <c r="X1371" s="3" t="s">
        <v>48</v>
      </c>
      <c r="Y1371" s="3" t="s">
        <v>73</v>
      </c>
      <c r="Z1371" s="3" t="s">
        <v>74</v>
      </c>
      <c r="AA1371" s="3" t="s">
        <v>51</v>
      </c>
      <c r="AB1371" s="3" t="s">
        <v>52</v>
      </c>
      <c r="AC1371" s="3" t="s">
        <v>75</v>
      </c>
    </row>
    <row r="1372" spans="1:29" x14ac:dyDescent="0.25">
      <c r="A1372" t="str">
        <f>VLOOKUP(AC1372,'CORRELAÇÃO UNIDADES'!A:B,2,0)</f>
        <v>PROINFRA</v>
      </c>
      <c r="B1372">
        <f t="shared" si="21"/>
        <v>5</v>
      </c>
      <c r="C1372" s="2">
        <v>662583951</v>
      </c>
      <c r="D1372" s="2">
        <v>109978</v>
      </c>
      <c r="E1372" s="3" t="s">
        <v>39</v>
      </c>
      <c r="F1372" s="4">
        <v>43958.367985532408</v>
      </c>
      <c r="G1372" s="3" t="s">
        <v>144</v>
      </c>
      <c r="H1372" s="3" t="s">
        <v>41</v>
      </c>
      <c r="I1372" s="3" t="s">
        <v>136</v>
      </c>
      <c r="J1372" s="3" t="s">
        <v>43</v>
      </c>
      <c r="K1372" s="2">
        <v>2011</v>
      </c>
      <c r="L1372" s="2">
        <v>395326</v>
      </c>
      <c r="M1372" s="3" t="s">
        <v>463</v>
      </c>
      <c r="N1372" s="3" t="s">
        <v>45</v>
      </c>
      <c r="O1372" s="3" t="s">
        <v>84</v>
      </c>
      <c r="P1372" s="5">
        <v>3</v>
      </c>
      <c r="Q1372" s="6">
        <v>4.07</v>
      </c>
      <c r="R1372" s="2">
        <v>111980</v>
      </c>
      <c r="S1372" s="2">
        <v>0</v>
      </c>
      <c r="T1372" s="7">
        <v>0</v>
      </c>
      <c r="U1372" s="8">
        <v>12.21</v>
      </c>
      <c r="V1372" s="2">
        <v>11396534</v>
      </c>
      <c r="W1372" s="3" t="s">
        <v>72</v>
      </c>
      <c r="X1372" s="3" t="s">
        <v>48</v>
      </c>
      <c r="Y1372" s="3" t="s">
        <v>73</v>
      </c>
      <c r="Z1372" s="3" t="s">
        <v>74</v>
      </c>
      <c r="AA1372" s="3" t="s">
        <v>51</v>
      </c>
      <c r="AB1372" s="3" t="s">
        <v>52</v>
      </c>
      <c r="AC1372" s="3" t="s">
        <v>75</v>
      </c>
    </row>
    <row r="1373" spans="1:29" x14ac:dyDescent="0.25">
      <c r="A1373" t="str">
        <f>VLOOKUP(AC1373,'CORRELAÇÃO UNIDADES'!A:B,2,0)</f>
        <v>PROINFRA</v>
      </c>
      <c r="B1373">
        <f t="shared" si="21"/>
        <v>5</v>
      </c>
      <c r="C1373" s="2">
        <v>662584143</v>
      </c>
      <c r="D1373" s="2">
        <v>109978</v>
      </c>
      <c r="E1373" s="3" t="s">
        <v>39</v>
      </c>
      <c r="F1373" s="4">
        <v>43958.368494560185</v>
      </c>
      <c r="G1373" s="3" t="s">
        <v>138</v>
      </c>
      <c r="H1373" s="3" t="s">
        <v>41</v>
      </c>
      <c r="I1373" s="3" t="s">
        <v>131</v>
      </c>
      <c r="J1373" s="3" t="s">
        <v>43</v>
      </c>
      <c r="K1373" s="2">
        <v>2016</v>
      </c>
      <c r="L1373" s="2">
        <v>395326</v>
      </c>
      <c r="M1373" s="3" t="s">
        <v>463</v>
      </c>
      <c r="N1373" s="3" t="s">
        <v>45</v>
      </c>
      <c r="O1373" s="3" t="s">
        <v>84</v>
      </c>
      <c r="P1373" s="5">
        <v>3</v>
      </c>
      <c r="Q1373" s="6">
        <v>4.07</v>
      </c>
      <c r="R1373" s="2">
        <v>111980</v>
      </c>
      <c r="S1373" s="2">
        <v>0</v>
      </c>
      <c r="T1373" s="7">
        <v>0</v>
      </c>
      <c r="U1373" s="8">
        <v>12.21</v>
      </c>
      <c r="V1373" s="2">
        <v>11396534</v>
      </c>
      <c r="W1373" s="3" t="s">
        <v>72</v>
      </c>
      <c r="X1373" s="3" t="s">
        <v>48</v>
      </c>
      <c r="Y1373" s="3" t="s">
        <v>73</v>
      </c>
      <c r="Z1373" s="3" t="s">
        <v>74</v>
      </c>
      <c r="AA1373" s="3" t="s">
        <v>51</v>
      </c>
      <c r="AB1373" s="3" t="s">
        <v>52</v>
      </c>
      <c r="AC1373" s="3" t="s">
        <v>75</v>
      </c>
    </row>
    <row r="1374" spans="1:29" x14ac:dyDescent="0.25">
      <c r="A1374" t="str">
        <f>VLOOKUP(AC1374,'CORRELAÇÃO UNIDADES'!A:B,2,0)</f>
        <v>PROINFRA</v>
      </c>
      <c r="B1374">
        <f t="shared" si="21"/>
        <v>5</v>
      </c>
      <c r="C1374" s="2">
        <v>662584262</v>
      </c>
      <c r="D1374" s="2">
        <v>109978</v>
      </c>
      <c r="E1374" s="3" t="s">
        <v>39</v>
      </c>
      <c r="F1374" s="4">
        <v>43958.36894763889</v>
      </c>
      <c r="G1374" s="3" t="s">
        <v>140</v>
      </c>
      <c r="H1374" s="3" t="s">
        <v>41</v>
      </c>
      <c r="I1374" s="3" t="s">
        <v>131</v>
      </c>
      <c r="J1374" s="3" t="s">
        <v>43</v>
      </c>
      <c r="K1374" s="2">
        <v>2012</v>
      </c>
      <c r="L1374" s="2">
        <v>395326</v>
      </c>
      <c r="M1374" s="3" t="s">
        <v>463</v>
      </c>
      <c r="N1374" s="3" t="s">
        <v>45</v>
      </c>
      <c r="O1374" s="3" t="s">
        <v>84</v>
      </c>
      <c r="P1374" s="5">
        <v>3</v>
      </c>
      <c r="Q1374" s="6">
        <v>4.07</v>
      </c>
      <c r="R1374" s="2">
        <v>111980</v>
      </c>
      <c r="S1374" s="2">
        <v>0</v>
      </c>
      <c r="T1374" s="7">
        <v>0</v>
      </c>
      <c r="U1374" s="8">
        <v>12.21</v>
      </c>
      <c r="V1374" s="2">
        <v>11396534</v>
      </c>
      <c r="W1374" s="3" t="s">
        <v>72</v>
      </c>
      <c r="X1374" s="3" t="s">
        <v>48</v>
      </c>
      <c r="Y1374" s="3" t="s">
        <v>73</v>
      </c>
      <c r="Z1374" s="3" t="s">
        <v>74</v>
      </c>
      <c r="AA1374" s="3" t="s">
        <v>51</v>
      </c>
      <c r="AB1374" s="3" t="s">
        <v>52</v>
      </c>
      <c r="AC1374" s="3" t="s">
        <v>75</v>
      </c>
    </row>
    <row r="1375" spans="1:29" x14ac:dyDescent="0.25">
      <c r="A1375" t="str">
        <f>VLOOKUP(AC1375,'CORRELAÇÃO UNIDADES'!A:B,2,0)</f>
        <v>PROINFRA</v>
      </c>
      <c r="B1375">
        <f t="shared" si="21"/>
        <v>5</v>
      </c>
      <c r="C1375" s="2">
        <v>662584425</v>
      </c>
      <c r="D1375" s="2">
        <v>109978</v>
      </c>
      <c r="E1375" s="3" t="s">
        <v>39</v>
      </c>
      <c r="F1375" s="4">
        <v>43958.369584062501</v>
      </c>
      <c r="G1375" s="3" t="s">
        <v>130</v>
      </c>
      <c r="H1375" s="3" t="s">
        <v>41</v>
      </c>
      <c r="I1375" s="3" t="s">
        <v>131</v>
      </c>
      <c r="J1375" s="3" t="s">
        <v>43</v>
      </c>
      <c r="K1375" s="2">
        <v>2012</v>
      </c>
      <c r="L1375" s="2">
        <v>395326</v>
      </c>
      <c r="M1375" s="3" t="s">
        <v>463</v>
      </c>
      <c r="N1375" s="3" t="s">
        <v>45</v>
      </c>
      <c r="O1375" s="3" t="s">
        <v>84</v>
      </c>
      <c r="P1375" s="5">
        <v>3</v>
      </c>
      <c r="Q1375" s="6">
        <v>4.07</v>
      </c>
      <c r="R1375" s="2">
        <v>111980</v>
      </c>
      <c r="S1375" s="2">
        <v>0</v>
      </c>
      <c r="T1375" s="7">
        <v>0</v>
      </c>
      <c r="U1375" s="8">
        <v>12.21</v>
      </c>
      <c r="V1375" s="2">
        <v>11396534</v>
      </c>
      <c r="W1375" s="3" t="s">
        <v>72</v>
      </c>
      <c r="X1375" s="3" t="s">
        <v>48</v>
      </c>
      <c r="Y1375" s="3" t="s">
        <v>73</v>
      </c>
      <c r="Z1375" s="3" t="s">
        <v>74</v>
      </c>
      <c r="AA1375" s="3" t="s">
        <v>51</v>
      </c>
      <c r="AB1375" s="3" t="s">
        <v>52</v>
      </c>
      <c r="AC1375" s="3" t="s">
        <v>75</v>
      </c>
    </row>
    <row r="1376" spans="1:29" x14ac:dyDescent="0.25">
      <c r="A1376" t="str">
        <f>VLOOKUP(AC1376,'CORRELAÇÃO UNIDADES'!A:B,2,0)</f>
        <v>PROINFRA</v>
      </c>
      <c r="B1376">
        <f t="shared" si="21"/>
        <v>5</v>
      </c>
      <c r="C1376" s="2">
        <v>662585076</v>
      </c>
      <c r="D1376" s="2">
        <v>109978</v>
      </c>
      <c r="E1376" s="3" t="s">
        <v>39</v>
      </c>
      <c r="F1376" s="4">
        <v>43958.370299027774</v>
      </c>
      <c r="G1376" s="3" t="s">
        <v>150</v>
      </c>
      <c r="H1376" s="3" t="s">
        <v>41</v>
      </c>
      <c r="I1376" s="3" t="s">
        <v>131</v>
      </c>
      <c r="J1376" s="3" t="s">
        <v>43</v>
      </c>
      <c r="K1376" s="2">
        <v>2016</v>
      </c>
      <c r="L1376" s="2">
        <v>395326</v>
      </c>
      <c r="M1376" s="3" t="s">
        <v>463</v>
      </c>
      <c r="N1376" s="3" t="s">
        <v>45</v>
      </c>
      <c r="O1376" s="3" t="s">
        <v>84</v>
      </c>
      <c r="P1376" s="5">
        <v>3</v>
      </c>
      <c r="Q1376" s="6">
        <v>4.07</v>
      </c>
      <c r="R1376" s="2">
        <v>111980</v>
      </c>
      <c r="S1376" s="2">
        <v>0</v>
      </c>
      <c r="T1376" s="7">
        <v>0</v>
      </c>
      <c r="U1376" s="8">
        <v>12.21</v>
      </c>
      <c r="V1376" s="2">
        <v>11396534</v>
      </c>
      <c r="W1376" s="3" t="s">
        <v>72</v>
      </c>
      <c r="X1376" s="3" t="s">
        <v>48</v>
      </c>
      <c r="Y1376" s="3" t="s">
        <v>73</v>
      </c>
      <c r="Z1376" s="3" t="s">
        <v>74</v>
      </c>
      <c r="AA1376" s="3" t="s">
        <v>51</v>
      </c>
      <c r="AB1376" s="3" t="s">
        <v>52</v>
      </c>
      <c r="AC1376" s="3" t="s">
        <v>75</v>
      </c>
    </row>
    <row r="1377" spans="1:29" x14ac:dyDescent="0.25">
      <c r="A1377" t="str">
        <f>VLOOKUP(AC1377,'CORRELAÇÃO UNIDADES'!A:B,2,0)</f>
        <v>DTCC</v>
      </c>
      <c r="B1377">
        <f t="shared" si="21"/>
        <v>5</v>
      </c>
      <c r="C1377" s="2">
        <v>662592537</v>
      </c>
      <c r="D1377" s="2">
        <v>109978</v>
      </c>
      <c r="E1377" s="3" t="s">
        <v>39</v>
      </c>
      <c r="F1377" s="4">
        <v>43958.401567824076</v>
      </c>
      <c r="G1377" s="3" t="s">
        <v>332</v>
      </c>
      <c r="H1377" s="3" t="s">
        <v>41</v>
      </c>
      <c r="I1377" s="3" t="s">
        <v>60</v>
      </c>
      <c r="J1377" s="3" t="s">
        <v>333</v>
      </c>
      <c r="K1377" s="2">
        <v>1977</v>
      </c>
      <c r="L1377" s="2">
        <v>3892</v>
      </c>
      <c r="M1377" s="3" t="s">
        <v>198</v>
      </c>
      <c r="N1377" s="3" t="s">
        <v>45</v>
      </c>
      <c r="O1377" s="3" t="s">
        <v>61</v>
      </c>
      <c r="P1377" s="5">
        <v>60.64</v>
      </c>
      <c r="Q1377" s="6">
        <v>3.3</v>
      </c>
      <c r="R1377" s="2">
        <v>77891</v>
      </c>
      <c r="S1377" s="2">
        <v>192</v>
      </c>
      <c r="T1377" s="7">
        <v>3.17</v>
      </c>
      <c r="U1377" s="8">
        <v>200</v>
      </c>
      <c r="V1377" s="2">
        <v>9895191</v>
      </c>
      <c r="W1377" s="3" t="s">
        <v>47</v>
      </c>
      <c r="X1377" s="3" t="s">
        <v>48</v>
      </c>
      <c r="Y1377" s="3" t="s">
        <v>49</v>
      </c>
      <c r="Z1377" s="3" t="s">
        <v>50</v>
      </c>
      <c r="AA1377" s="3" t="s">
        <v>51</v>
      </c>
      <c r="AB1377" s="3" t="s">
        <v>52</v>
      </c>
      <c r="AC1377" s="3" t="s">
        <v>53</v>
      </c>
    </row>
    <row r="1378" spans="1:29" x14ac:dyDescent="0.25">
      <c r="A1378" t="str">
        <f>VLOOKUP(AC1378,'CORRELAÇÃO UNIDADES'!A:B,2,0)</f>
        <v>DTCC</v>
      </c>
      <c r="B1378">
        <f t="shared" si="21"/>
        <v>5</v>
      </c>
      <c r="C1378" s="2">
        <v>662603130</v>
      </c>
      <c r="D1378" s="2">
        <v>109978</v>
      </c>
      <c r="E1378" s="3" t="s">
        <v>39</v>
      </c>
      <c r="F1378" s="4">
        <v>43958.446842662037</v>
      </c>
      <c r="G1378" s="3" t="s">
        <v>195</v>
      </c>
      <c r="H1378" s="3" t="s">
        <v>41</v>
      </c>
      <c r="I1378" s="3" t="s">
        <v>196</v>
      </c>
      <c r="J1378" s="3" t="s">
        <v>197</v>
      </c>
      <c r="K1378" s="2">
        <v>2009</v>
      </c>
      <c r="L1378" s="2">
        <v>3892</v>
      </c>
      <c r="M1378" s="3" t="s">
        <v>198</v>
      </c>
      <c r="N1378" s="3" t="s">
        <v>45</v>
      </c>
      <c r="O1378" s="3" t="s">
        <v>84</v>
      </c>
      <c r="P1378" s="5">
        <v>36.770000000000003</v>
      </c>
      <c r="Q1378" s="6">
        <v>4.08</v>
      </c>
      <c r="R1378" s="2">
        <v>681861</v>
      </c>
      <c r="S1378" s="2">
        <v>164</v>
      </c>
      <c r="T1378" s="7">
        <v>4.46</v>
      </c>
      <c r="U1378" s="8">
        <v>150</v>
      </c>
      <c r="V1378" s="2">
        <v>9895191</v>
      </c>
      <c r="W1378" s="3" t="s">
        <v>47</v>
      </c>
      <c r="X1378" s="3" t="s">
        <v>48</v>
      </c>
      <c r="Y1378" s="3" t="s">
        <v>49</v>
      </c>
      <c r="Z1378" s="3" t="s">
        <v>50</v>
      </c>
      <c r="AA1378" s="3" t="s">
        <v>51</v>
      </c>
      <c r="AB1378" s="3" t="s">
        <v>52</v>
      </c>
      <c r="AC1378" s="3" t="s">
        <v>53</v>
      </c>
    </row>
    <row r="1379" spans="1:29" x14ac:dyDescent="0.25">
      <c r="A1379" t="str">
        <f>VLOOKUP(AC1379,'CORRELAÇÃO UNIDADES'!A:B,2,0)</f>
        <v>DTCC</v>
      </c>
      <c r="B1379">
        <f t="shared" si="21"/>
        <v>5</v>
      </c>
      <c r="C1379" s="2">
        <v>662628329</v>
      </c>
      <c r="D1379" s="2">
        <v>109978</v>
      </c>
      <c r="E1379" s="3" t="s">
        <v>39</v>
      </c>
      <c r="F1379" s="4">
        <v>43958.574542708331</v>
      </c>
      <c r="G1379" s="3" t="s">
        <v>64</v>
      </c>
      <c r="H1379" s="3" t="s">
        <v>41</v>
      </c>
      <c r="I1379" s="3" t="s">
        <v>65</v>
      </c>
      <c r="J1379" s="3" t="s">
        <v>43</v>
      </c>
      <c r="K1379" s="2">
        <v>2015</v>
      </c>
      <c r="L1379" s="2">
        <v>68775056</v>
      </c>
      <c r="M1379" s="3" t="s">
        <v>174</v>
      </c>
      <c r="N1379" s="3" t="s">
        <v>45</v>
      </c>
      <c r="O1379" s="3" t="s">
        <v>84</v>
      </c>
      <c r="P1379" s="5">
        <v>36.770000000000003</v>
      </c>
      <c r="Q1379" s="6">
        <v>4.08</v>
      </c>
      <c r="R1379" s="2">
        <v>78762</v>
      </c>
      <c r="S1379" s="2">
        <v>388</v>
      </c>
      <c r="T1379" s="7">
        <v>10.55</v>
      </c>
      <c r="U1379" s="8">
        <v>150</v>
      </c>
      <c r="V1379" s="2">
        <v>9895191</v>
      </c>
      <c r="W1379" s="3" t="s">
        <v>47</v>
      </c>
      <c r="X1379" s="3" t="s">
        <v>48</v>
      </c>
      <c r="Y1379" s="3" t="s">
        <v>49</v>
      </c>
      <c r="Z1379" s="3" t="s">
        <v>50</v>
      </c>
      <c r="AA1379" s="3" t="s">
        <v>51</v>
      </c>
      <c r="AB1379" s="3" t="s">
        <v>52</v>
      </c>
      <c r="AC1379" s="3" t="s">
        <v>53</v>
      </c>
    </row>
    <row r="1380" spans="1:29" x14ac:dyDescent="0.25">
      <c r="A1380" t="str">
        <f>VLOOKUP(AC1380,'CORRELAÇÃO UNIDADES'!A:B,2,0)</f>
        <v>DTCC</v>
      </c>
      <c r="B1380">
        <f t="shared" si="21"/>
        <v>5</v>
      </c>
      <c r="C1380" s="2">
        <v>662630892</v>
      </c>
      <c r="D1380" s="2">
        <v>109978</v>
      </c>
      <c r="E1380" s="3" t="s">
        <v>39</v>
      </c>
      <c r="F1380" s="4">
        <v>43958.589075115742</v>
      </c>
      <c r="G1380" s="3" t="s">
        <v>119</v>
      </c>
      <c r="H1380" s="3" t="s">
        <v>41</v>
      </c>
      <c r="I1380" s="3" t="s">
        <v>120</v>
      </c>
      <c r="J1380" s="3" t="s">
        <v>121</v>
      </c>
      <c r="K1380" s="2">
        <v>2017</v>
      </c>
      <c r="L1380" s="2">
        <v>2041853</v>
      </c>
      <c r="M1380" s="3" t="s">
        <v>66</v>
      </c>
      <c r="N1380" s="3" t="s">
        <v>45</v>
      </c>
      <c r="O1380" s="3" t="s">
        <v>61</v>
      </c>
      <c r="P1380" s="5">
        <v>259.85000000000002</v>
      </c>
      <c r="Q1380" s="6">
        <v>3.3</v>
      </c>
      <c r="R1380" s="2">
        <v>2782</v>
      </c>
      <c r="S1380" s="2">
        <v>7</v>
      </c>
      <c r="T1380" s="7">
        <v>32.520000000000003</v>
      </c>
      <c r="U1380" s="8">
        <v>856.99</v>
      </c>
      <c r="V1380" s="2">
        <v>9895191</v>
      </c>
      <c r="W1380" s="3" t="s">
        <v>47</v>
      </c>
      <c r="X1380" s="3" t="s">
        <v>48</v>
      </c>
      <c r="Y1380" s="3" t="s">
        <v>49</v>
      </c>
      <c r="Z1380" s="3" t="s">
        <v>50</v>
      </c>
      <c r="AA1380" s="3" t="s">
        <v>51</v>
      </c>
      <c r="AB1380" s="3" t="s">
        <v>52</v>
      </c>
      <c r="AC1380" s="3" t="s">
        <v>53</v>
      </c>
    </row>
    <row r="1381" spans="1:29" x14ac:dyDescent="0.25">
      <c r="A1381" t="str">
        <f>VLOOKUP(AC1381,'CORRELAÇÃO UNIDADES'!A:B,2,0)</f>
        <v>PROINFRA</v>
      </c>
      <c r="B1381">
        <f t="shared" si="21"/>
        <v>5</v>
      </c>
      <c r="C1381" s="2">
        <v>662651185</v>
      </c>
      <c r="D1381" s="2">
        <v>109978</v>
      </c>
      <c r="E1381" s="3" t="s">
        <v>39</v>
      </c>
      <c r="F1381" s="4">
        <v>43958.65972210648</v>
      </c>
      <c r="G1381" s="3" t="s">
        <v>95</v>
      </c>
      <c r="H1381" s="3" t="s">
        <v>41</v>
      </c>
      <c r="I1381" s="3" t="s">
        <v>81</v>
      </c>
      <c r="J1381" s="3" t="s">
        <v>96</v>
      </c>
      <c r="K1381" s="2">
        <v>2014</v>
      </c>
      <c r="L1381" s="2">
        <v>1810957</v>
      </c>
      <c r="M1381" s="3" t="s">
        <v>380</v>
      </c>
      <c r="N1381" s="3" t="s">
        <v>45</v>
      </c>
      <c r="O1381" s="3" t="s">
        <v>84</v>
      </c>
      <c r="P1381" s="5">
        <v>7.33</v>
      </c>
      <c r="Q1381" s="6">
        <v>4</v>
      </c>
      <c r="R1381" s="2">
        <v>78274</v>
      </c>
      <c r="S1381" s="2">
        <v>324</v>
      </c>
      <c r="T1381" s="7">
        <v>44.2</v>
      </c>
      <c r="U1381" s="8">
        <v>29.32</v>
      </c>
      <c r="V1381" s="2">
        <v>644030</v>
      </c>
      <c r="W1381" s="3" t="s">
        <v>297</v>
      </c>
      <c r="X1381" s="3" t="s">
        <v>48</v>
      </c>
      <c r="Y1381" s="3" t="s">
        <v>298</v>
      </c>
      <c r="Z1381" s="3" t="s">
        <v>74</v>
      </c>
      <c r="AA1381" s="3" t="s">
        <v>51</v>
      </c>
      <c r="AB1381" s="3" t="s">
        <v>52</v>
      </c>
      <c r="AC1381" s="3" t="s">
        <v>85</v>
      </c>
    </row>
    <row r="1382" spans="1:29" x14ac:dyDescent="0.25">
      <c r="A1382" t="str">
        <f>VLOOKUP(AC1382,'CORRELAÇÃO UNIDADES'!A:B,2,0)</f>
        <v>PROINFRA</v>
      </c>
      <c r="B1382">
        <f t="shared" si="21"/>
        <v>5</v>
      </c>
      <c r="C1382" s="2">
        <v>662651525</v>
      </c>
      <c r="D1382" s="2">
        <v>109978</v>
      </c>
      <c r="E1382" s="3" t="s">
        <v>39</v>
      </c>
      <c r="F1382" s="4">
        <v>43958.661426967592</v>
      </c>
      <c r="G1382" s="3" t="s">
        <v>176</v>
      </c>
      <c r="H1382" s="3" t="s">
        <v>41</v>
      </c>
      <c r="I1382" s="3" t="s">
        <v>81</v>
      </c>
      <c r="J1382" s="3" t="s">
        <v>177</v>
      </c>
      <c r="K1382" s="2">
        <v>2014</v>
      </c>
      <c r="L1382" s="2">
        <v>1810957</v>
      </c>
      <c r="M1382" s="3" t="s">
        <v>380</v>
      </c>
      <c r="N1382" s="3" t="s">
        <v>45</v>
      </c>
      <c r="O1382" s="3" t="s">
        <v>84</v>
      </c>
      <c r="P1382" s="5">
        <v>5.71</v>
      </c>
      <c r="Q1382" s="6">
        <v>4</v>
      </c>
      <c r="R1382" s="2">
        <v>84810</v>
      </c>
      <c r="S1382" s="2">
        <v>246</v>
      </c>
      <c r="T1382" s="7">
        <v>43.08</v>
      </c>
      <c r="U1382" s="8">
        <v>22.85</v>
      </c>
      <c r="V1382" s="2">
        <v>644030</v>
      </c>
      <c r="W1382" s="3" t="s">
        <v>297</v>
      </c>
      <c r="X1382" s="3" t="s">
        <v>48</v>
      </c>
      <c r="Y1382" s="3" t="s">
        <v>298</v>
      </c>
      <c r="Z1382" s="3" t="s">
        <v>74</v>
      </c>
      <c r="AA1382" s="3" t="s">
        <v>51</v>
      </c>
      <c r="AB1382" s="3" t="s">
        <v>52</v>
      </c>
      <c r="AC1382" s="3" t="s">
        <v>85</v>
      </c>
    </row>
    <row r="1383" spans="1:29" x14ac:dyDescent="0.25">
      <c r="A1383" t="str">
        <f>VLOOKUP(AC1383,'CORRELAÇÃO UNIDADES'!A:B,2,0)</f>
        <v>PROINFRA</v>
      </c>
      <c r="B1383">
        <f t="shared" si="21"/>
        <v>5</v>
      </c>
      <c r="C1383" s="2">
        <v>662652976</v>
      </c>
      <c r="D1383" s="2">
        <v>109978</v>
      </c>
      <c r="E1383" s="3" t="s">
        <v>39</v>
      </c>
      <c r="F1383" s="4">
        <v>43958.668718171299</v>
      </c>
      <c r="G1383" s="3" t="s">
        <v>90</v>
      </c>
      <c r="H1383" s="3" t="s">
        <v>41</v>
      </c>
      <c r="I1383" s="3" t="s">
        <v>81</v>
      </c>
      <c r="J1383" s="3" t="s">
        <v>91</v>
      </c>
      <c r="K1383" s="2">
        <v>2014</v>
      </c>
      <c r="L1383" s="2">
        <v>1810957</v>
      </c>
      <c r="M1383" s="3" t="s">
        <v>380</v>
      </c>
      <c r="N1383" s="3" t="s">
        <v>45</v>
      </c>
      <c r="O1383" s="3" t="s">
        <v>84</v>
      </c>
      <c r="P1383" s="5">
        <v>5.81</v>
      </c>
      <c r="Q1383" s="6">
        <v>4</v>
      </c>
      <c r="R1383" s="2">
        <v>59805</v>
      </c>
      <c r="S1383" s="2">
        <v>253</v>
      </c>
      <c r="T1383" s="7">
        <v>43.55</v>
      </c>
      <c r="U1383" s="8">
        <v>23.26</v>
      </c>
      <c r="V1383" s="2">
        <v>644030</v>
      </c>
      <c r="W1383" s="3" t="s">
        <v>297</v>
      </c>
      <c r="X1383" s="3" t="s">
        <v>48</v>
      </c>
      <c r="Y1383" s="3" t="s">
        <v>298</v>
      </c>
      <c r="Z1383" s="3" t="s">
        <v>74</v>
      </c>
      <c r="AA1383" s="3" t="s">
        <v>51</v>
      </c>
      <c r="AB1383" s="3" t="s">
        <v>52</v>
      </c>
      <c r="AC1383" s="3" t="s">
        <v>85</v>
      </c>
    </row>
    <row r="1384" spans="1:29" x14ac:dyDescent="0.25">
      <c r="A1384" t="str">
        <f>VLOOKUP(AC1384,'CORRELAÇÃO UNIDADES'!A:B,2,0)</f>
        <v>DTCC</v>
      </c>
      <c r="B1384">
        <f t="shared" si="21"/>
        <v>5</v>
      </c>
      <c r="C1384" s="2">
        <v>662653269</v>
      </c>
      <c r="D1384" s="2">
        <v>109978</v>
      </c>
      <c r="E1384" s="3" t="s">
        <v>39</v>
      </c>
      <c r="F1384" s="4">
        <v>43958.670580011574</v>
      </c>
      <c r="G1384" s="3" t="s">
        <v>676</v>
      </c>
      <c r="H1384" s="3" t="s">
        <v>41</v>
      </c>
      <c r="I1384" s="3" t="s">
        <v>253</v>
      </c>
      <c r="J1384" s="3" t="s">
        <v>677</v>
      </c>
      <c r="K1384" s="2">
        <v>2012</v>
      </c>
      <c r="L1384" s="2">
        <v>78048246</v>
      </c>
      <c r="M1384" s="3" t="s">
        <v>458</v>
      </c>
      <c r="N1384" s="3" t="s">
        <v>45</v>
      </c>
      <c r="O1384" s="3" t="s">
        <v>84</v>
      </c>
      <c r="P1384" s="5">
        <v>43.01</v>
      </c>
      <c r="Q1384" s="6">
        <v>4.08</v>
      </c>
      <c r="R1384" s="2">
        <v>162163</v>
      </c>
      <c r="S1384" s="2">
        <v>470</v>
      </c>
      <c r="T1384" s="7">
        <v>10.93</v>
      </c>
      <c r="U1384" s="8">
        <v>175.44</v>
      </c>
      <c r="V1384" s="2">
        <v>9895191</v>
      </c>
      <c r="W1384" s="3" t="s">
        <v>47</v>
      </c>
      <c r="X1384" s="3" t="s">
        <v>48</v>
      </c>
      <c r="Y1384" s="3" t="s">
        <v>49</v>
      </c>
      <c r="Z1384" s="3" t="s">
        <v>50</v>
      </c>
      <c r="AA1384" s="3" t="s">
        <v>51</v>
      </c>
      <c r="AB1384" s="3" t="s">
        <v>52</v>
      </c>
      <c r="AC1384" s="3" t="s">
        <v>53</v>
      </c>
    </row>
    <row r="1385" spans="1:29" x14ac:dyDescent="0.25">
      <c r="A1385" t="str">
        <f>VLOOKUP(AC1385,'CORRELAÇÃO UNIDADES'!A:B,2,0)</f>
        <v>PROINFRA</v>
      </c>
      <c r="B1385">
        <f t="shared" si="21"/>
        <v>5</v>
      </c>
      <c r="C1385" s="2">
        <v>662653359</v>
      </c>
      <c r="D1385" s="2">
        <v>109978</v>
      </c>
      <c r="E1385" s="3" t="s">
        <v>39</v>
      </c>
      <c r="F1385" s="4">
        <v>43958.671038773151</v>
      </c>
      <c r="G1385" s="3" t="s">
        <v>180</v>
      </c>
      <c r="H1385" s="3" t="s">
        <v>41</v>
      </c>
      <c r="I1385" s="3" t="s">
        <v>81</v>
      </c>
      <c r="J1385" s="3" t="s">
        <v>181</v>
      </c>
      <c r="K1385" s="2">
        <v>2014</v>
      </c>
      <c r="L1385" s="2">
        <v>1810957</v>
      </c>
      <c r="M1385" s="3" t="s">
        <v>380</v>
      </c>
      <c r="N1385" s="3" t="s">
        <v>45</v>
      </c>
      <c r="O1385" s="3" t="s">
        <v>84</v>
      </c>
      <c r="P1385" s="5">
        <v>7.41</v>
      </c>
      <c r="Q1385" s="6">
        <v>4</v>
      </c>
      <c r="R1385" s="2">
        <v>80497</v>
      </c>
      <c r="S1385" s="2">
        <v>355</v>
      </c>
      <c r="T1385" s="7">
        <v>47.91</v>
      </c>
      <c r="U1385" s="8">
        <v>29.63</v>
      </c>
      <c r="V1385" s="2">
        <v>644030</v>
      </c>
      <c r="W1385" s="3" t="s">
        <v>297</v>
      </c>
      <c r="X1385" s="3" t="s">
        <v>48</v>
      </c>
      <c r="Y1385" s="3" t="s">
        <v>298</v>
      </c>
      <c r="Z1385" s="3" t="s">
        <v>74</v>
      </c>
      <c r="AA1385" s="3" t="s">
        <v>51</v>
      </c>
      <c r="AB1385" s="3" t="s">
        <v>52</v>
      </c>
      <c r="AC1385" s="3" t="s">
        <v>85</v>
      </c>
    </row>
    <row r="1386" spans="1:29" x14ac:dyDescent="0.25">
      <c r="A1386" t="str">
        <f>VLOOKUP(AC1386,'CORRELAÇÃO UNIDADES'!A:B,2,0)</f>
        <v>DTCC</v>
      </c>
      <c r="B1386">
        <f t="shared" si="21"/>
        <v>5</v>
      </c>
      <c r="C1386" s="2">
        <v>662745865</v>
      </c>
      <c r="D1386" s="2">
        <v>109978</v>
      </c>
      <c r="E1386" s="3" t="s">
        <v>39</v>
      </c>
      <c r="F1386" s="4">
        <v>43959.371166817131</v>
      </c>
      <c r="G1386" s="3" t="s">
        <v>219</v>
      </c>
      <c r="H1386" s="3" t="s">
        <v>41</v>
      </c>
      <c r="I1386" s="3" t="s">
        <v>116</v>
      </c>
      <c r="J1386" s="3" t="s">
        <v>220</v>
      </c>
      <c r="K1386" s="2">
        <v>2010</v>
      </c>
      <c r="L1386" s="2">
        <v>3892</v>
      </c>
      <c r="M1386" s="3" t="s">
        <v>198</v>
      </c>
      <c r="N1386" s="3" t="s">
        <v>45</v>
      </c>
      <c r="O1386" s="3" t="s">
        <v>61</v>
      </c>
      <c r="P1386" s="5">
        <v>45.48</v>
      </c>
      <c r="Q1386" s="6">
        <v>3.3</v>
      </c>
      <c r="R1386" s="2">
        <v>144589</v>
      </c>
      <c r="S1386" s="2">
        <v>473</v>
      </c>
      <c r="T1386" s="7">
        <v>10.4</v>
      </c>
      <c r="U1386" s="8">
        <v>150</v>
      </c>
      <c r="V1386" s="2">
        <v>9895191</v>
      </c>
      <c r="W1386" s="3" t="s">
        <v>47</v>
      </c>
      <c r="X1386" s="3" t="s">
        <v>48</v>
      </c>
      <c r="Y1386" s="3" t="s">
        <v>49</v>
      </c>
      <c r="Z1386" s="3" t="s">
        <v>50</v>
      </c>
      <c r="AA1386" s="3" t="s">
        <v>51</v>
      </c>
      <c r="AB1386" s="3" t="s">
        <v>52</v>
      </c>
      <c r="AC1386" s="3" t="s">
        <v>53</v>
      </c>
    </row>
    <row r="1387" spans="1:29" x14ac:dyDescent="0.25">
      <c r="A1387" t="str">
        <f>VLOOKUP(AC1387,'CORRELAÇÃO UNIDADES'!A:B,2,0)</f>
        <v>PROINFRA</v>
      </c>
      <c r="B1387">
        <f t="shared" si="21"/>
        <v>5</v>
      </c>
      <c r="C1387" s="2">
        <v>662753560</v>
      </c>
      <c r="D1387" s="2">
        <v>109978</v>
      </c>
      <c r="E1387" s="3" t="s">
        <v>39</v>
      </c>
      <c r="F1387" s="4">
        <v>43959.396756319446</v>
      </c>
      <c r="G1387" s="3" t="s">
        <v>150</v>
      </c>
      <c r="H1387" s="3" t="s">
        <v>41</v>
      </c>
      <c r="I1387" s="3" t="s">
        <v>131</v>
      </c>
      <c r="J1387" s="3" t="s">
        <v>43</v>
      </c>
      <c r="K1387" s="2">
        <v>2016</v>
      </c>
      <c r="L1387" s="2">
        <v>395326</v>
      </c>
      <c r="M1387" s="3" t="s">
        <v>463</v>
      </c>
      <c r="N1387" s="3" t="s">
        <v>45</v>
      </c>
      <c r="O1387" s="3" t="s">
        <v>84</v>
      </c>
      <c r="P1387" s="5">
        <v>3</v>
      </c>
      <c r="Q1387" s="6">
        <v>4.07</v>
      </c>
      <c r="R1387" s="2">
        <v>111985</v>
      </c>
      <c r="S1387" s="2">
        <v>5</v>
      </c>
      <c r="T1387" s="7">
        <v>1.67</v>
      </c>
      <c r="U1387" s="8">
        <v>12.21</v>
      </c>
      <c r="V1387" s="2">
        <v>11396534</v>
      </c>
      <c r="W1387" s="3" t="s">
        <v>72</v>
      </c>
      <c r="X1387" s="3" t="s">
        <v>48</v>
      </c>
      <c r="Y1387" s="3" t="s">
        <v>73</v>
      </c>
      <c r="Z1387" s="3" t="s">
        <v>74</v>
      </c>
      <c r="AA1387" s="3" t="s">
        <v>51</v>
      </c>
      <c r="AB1387" s="3" t="s">
        <v>52</v>
      </c>
      <c r="AC1387" s="3" t="s">
        <v>75</v>
      </c>
    </row>
    <row r="1388" spans="1:29" x14ac:dyDescent="0.25">
      <c r="A1388" t="str">
        <f>VLOOKUP(AC1388,'CORRELAÇÃO UNIDADES'!A:B,2,0)</f>
        <v>PROINFRA</v>
      </c>
      <c r="B1388">
        <f t="shared" si="21"/>
        <v>5</v>
      </c>
      <c r="C1388" s="2">
        <v>662753669</v>
      </c>
      <c r="D1388" s="2">
        <v>109978</v>
      </c>
      <c r="E1388" s="3" t="s">
        <v>39</v>
      </c>
      <c r="F1388" s="4">
        <v>43959.397258715275</v>
      </c>
      <c r="G1388" s="3" t="s">
        <v>135</v>
      </c>
      <c r="H1388" s="3" t="s">
        <v>41</v>
      </c>
      <c r="I1388" s="3" t="s">
        <v>136</v>
      </c>
      <c r="J1388" s="3" t="s">
        <v>43</v>
      </c>
      <c r="K1388" s="2">
        <v>2011</v>
      </c>
      <c r="L1388" s="2">
        <v>395326</v>
      </c>
      <c r="M1388" s="3" t="s">
        <v>463</v>
      </c>
      <c r="N1388" s="3" t="s">
        <v>45</v>
      </c>
      <c r="O1388" s="3" t="s">
        <v>84</v>
      </c>
      <c r="P1388" s="5">
        <v>3</v>
      </c>
      <c r="Q1388" s="6">
        <v>4.07</v>
      </c>
      <c r="R1388" s="2">
        <v>111985</v>
      </c>
      <c r="S1388" s="2">
        <v>5</v>
      </c>
      <c r="T1388" s="7">
        <v>1.67</v>
      </c>
      <c r="U1388" s="8">
        <v>12.21</v>
      </c>
      <c r="V1388" s="2">
        <v>11396534</v>
      </c>
      <c r="W1388" s="3" t="s">
        <v>72</v>
      </c>
      <c r="X1388" s="3" t="s">
        <v>48</v>
      </c>
      <c r="Y1388" s="3" t="s">
        <v>73</v>
      </c>
      <c r="Z1388" s="3" t="s">
        <v>74</v>
      </c>
      <c r="AA1388" s="3" t="s">
        <v>51</v>
      </c>
      <c r="AB1388" s="3" t="s">
        <v>52</v>
      </c>
      <c r="AC1388" s="3" t="s">
        <v>75</v>
      </c>
    </row>
    <row r="1389" spans="1:29" x14ac:dyDescent="0.25">
      <c r="A1389" t="str">
        <f>VLOOKUP(AC1389,'CORRELAÇÃO UNIDADES'!A:B,2,0)</f>
        <v>PROINFRA</v>
      </c>
      <c r="B1389">
        <f t="shared" si="21"/>
        <v>5</v>
      </c>
      <c r="C1389" s="2">
        <v>662754073</v>
      </c>
      <c r="D1389" s="2">
        <v>109978</v>
      </c>
      <c r="E1389" s="3" t="s">
        <v>39</v>
      </c>
      <c r="F1389" s="4">
        <v>43959.397659641203</v>
      </c>
      <c r="G1389" s="3" t="s">
        <v>148</v>
      </c>
      <c r="H1389" s="3" t="s">
        <v>41</v>
      </c>
      <c r="I1389" s="3" t="s">
        <v>131</v>
      </c>
      <c r="J1389" s="3" t="s">
        <v>43</v>
      </c>
      <c r="K1389" s="2">
        <v>2012</v>
      </c>
      <c r="L1389" s="2">
        <v>395326</v>
      </c>
      <c r="M1389" s="3" t="s">
        <v>463</v>
      </c>
      <c r="N1389" s="3" t="s">
        <v>45</v>
      </c>
      <c r="O1389" s="3" t="s">
        <v>84</v>
      </c>
      <c r="P1389" s="5">
        <v>3</v>
      </c>
      <c r="Q1389" s="6">
        <v>4.07</v>
      </c>
      <c r="R1389" s="2">
        <v>111985</v>
      </c>
      <c r="S1389" s="2">
        <v>5</v>
      </c>
      <c r="T1389" s="7">
        <v>1.67</v>
      </c>
      <c r="U1389" s="8">
        <v>12.21</v>
      </c>
      <c r="V1389" s="2">
        <v>11396534</v>
      </c>
      <c r="W1389" s="3" t="s">
        <v>72</v>
      </c>
      <c r="X1389" s="3" t="s">
        <v>48</v>
      </c>
      <c r="Y1389" s="3" t="s">
        <v>73</v>
      </c>
      <c r="Z1389" s="3" t="s">
        <v>74</v>
      </c>
      <c r="AA1389" s="3" t="s">
        <v>51</v>
      </c>
      <c r="AB1389" s="3" t="s">
        <v>52</v>
      </c>
      <c r="AC1389" s="3" t="s">
        <v>75</v>
      </c>
    </row>
    <row r="1390" spans="1:29" x14ac:dyDescent="0.25">
      <c r="A1390" t="str">
        <f>VLOOKUP(AC1390,'CORRELAÇÃO UNIDADES'!A:B,2,0)</f>
        <v>PROINFRA</v>
      </c>
      <c r="B1390">
        <f t="shared" si="21"/>
        <v>5</v>
      </c>
      <c r="C1390" s="2">
        <v>662753864</v>
      </c>
      <c r="D1390" s="2">
        <v>109978</v>
      </c>
      <c r="E1390" s="3" t="s">
        <v>39</v>
      </c>
      <c r="F1390" s="4">
        <v>43959.398101689818</v>
      </c>
      <c r="G1390" s="3" t="s">
        <v>142</v>
      </c>
      <c r="H1390" s="3" t="s">
        <v>41</v>
      </c>
      <c r="I1390" s="3" t="s">
        <v>136</v>
      </c>
      <c r="J1390" s="3" t="s">
        <v>43</v>
      </c>
      <c r="K1390" s="2">
        <v>2011</v>
      </c>
      <c r="L1390" s="2">
        <v>395326</v>
      </c>
      <c r="M1390" s="3" t="s">
        <v>463</v>
      </c>
      <c r="N1390" s="3" t="s">
        <v>45</v>
      </c>
      <c r="O1390" s="3" t="s">
        <v>84</v>
      </c>
      <c r="P1390" s="5">
        <v>3</v>
      </c>
      <c r="Q1390" s="6">
        <v>4.07</v>
      </c>
      <c r="R1390" s="2">
        <v>111985</v>
      </c>
      <c r="S1390" s="2">
        <v>5</v>
      </c>
      <c r="T1390" s="7">
        <v>1.67</v>
      </c>
      <c r="U1390" s="8">
        <v>12.21</v>
      </c>
      <c r="V1390" s="2">
        <v>11396534</v>
      </c>
      <c r="W1390" s="3" t="s">
        <v>72</v>
      </c>
      <c r="X1390" s="3" t="s">
        <v>48</v>
      </c>
      <c r="Y1390" s="3" t="s">
        <v>73</v>
      </c>
      <c r="Z1390" s="3" t="s">
        <v>74</v>
      </c>
      <c r="AA1390" s="3" t="s">
        <v>51</v>
      </c>
      <c r="AB1390" s="3" t="s">
        <v>52</v>
      </c>
      <c r="AC1390" s="3" t="s">
        <v>75</v>
      </c>
    </row>
    <row r="1391" spans="1:29" x14ac:dyDescent="0.25">
      <c r="A1391" t="str">
        <f>VLOOKUP(AC1391,'CORRELAÇÃO UNIDADES'!A:B,2,0)</f>
        <v>PROINFRA</v>
      </c>
      <c r="B1391">
        <f t="shared" si="21"/>
        <v>5</v>
      </c>
      <c r="C1391" s="2">
        <v>662754026</v>
      </c>
      <c r="D1391" s="2">
        <v>109978</v>
      </c>
      <c r="E1391" s="3" t="s">
        <v>39</v>
      </c>
      <c r="F1391" s="4">
        <v>43959.39884814815</v>
      </c>
      <c r="G1391" s="3" t="s">
        <v>146</v>
      </c>
      <c r="H1391" s="3" t="s">
        <v>41</v>
      </c>
      <c r="I1391" s="3" t="s">
        <v>131</v>
      </c>
      <c r="J1391" s="3" t="s">
        <v>43</v>
      </c>
      <c r="K1391" s="2">
        <v>2016</v>
      </c>
      <c r="L1391" s="2">
        <v>395326</v>
      </c>
      <c r="M1391" s="3" t="s">
        <v>463</v>
      </c>
      <c r="N1391" s="3" t="s">
        <v>45</v>
      </c>
      <c r="O1391" s="3" t="s">
        <v>84</v>
      </c>
      <c r="P1391" s="5">
        <v>3</v>
      </c>
      <c r="Q1391" s="6">
        <v>4.07</v>
      </c>
      <c r="R1391" s="2">
        <v>111985</v>
      </c>
      <c r="S1391" s="2">
        <v>5</v>
      </c>
      <c r="T1391" s="7">
        <v>1.67</v>
      </c>
      <c r="U1391" s="8">
        <v>12.21</v>
      </c>
      <c r="V1391" s="2">
        <v>11396534</v>
      </c>
      <c r="W1391" s="3" t="s">
        <v>72</v>
      </c>
      <c r="X1391" s="3" t="s">
        <v>48</v>
      </c>
      <c r="Y1391" s="3" t="s">
        <v>73</v>
      </c>
      <c r="Z1391" s="3" t="s">
        <v>74</v>
      </c>
      <c r="AA1391" s="3" t="s">
        <v>51</v>
      </c>
      <c r="AB1391" s="3" t="s">
        <v>52</v>
      </c>
      <c r="AC1391" s="3" t="s">
        <v>75</v>
      </c>
    </row>
    <row r="1392" spans="1:29" x14ac:dyDescent="0.25">
      <c r="A1392" t="str">
        <f>VLOOKUP(AC1392,'CORRELAÇÃO UNIDADES'!A:B,2,0)</f>
        <v>PROINFRA</v>
      </c>
      <c r="B1392">
        <f t="shared" si="21"/>
        <v>5</v>
      </c>
      <c r="C1392" s="2">
        <v>662754144</v>
      </c>
      <c r="D1392" s="2">
        <v>109978</v>
      </c>
      <c r="E1392" s="3" t="s">
        <v>39</v>
      </c>
      <c r="F1392" s="4">
        <v>43959.399208020834</v>
      </c>
      <c r="G1392" s="3" t="s">
        <v>152</v>
      </c>
      <c r="H1392" s="3" t="s">
        <v>41</v>
      </c>
      <c r="I1392" s="3" t="s">
        <v>131</v>
      </c>
      <c r="J1392" s="3" t="s">
        <v>43</v>
      </c>
      <c r="K1392" s="2">
        <v>2016</v>
      </c>
      <c r="L1392" s="2">
        <v>395326</v>
      </c>
      <c r="M1392" s="3" t="s">
        <v>463</v>
      </c>
      <c r="N1392" s="3" t="s">
        <v>45</v>
      </c>
      <c r="O1392" s="3" t="s">
        <v>84</v>
      </c>
      <c r="P1392" s="5">
        <v>3</v>
      </c>
      <c r="Q1392" s="6">
        <v>4.07</v>
      </c>
      <c r="R1392" s="2">
        <v>111985</v>
      </c>
      <c r="S1392" s="2">
        <v>5</v>
      </c>
      <c r="T1392" s="7">
        <v>1.67</v>
      </c>
      <c r="U1392" s="8">
        <v>12.21</v>
      </c>
      <c r="V1392" s="2">
        <v>11396534</v>
      </c>
      <c r="W1392" s="3" t="s">
        <v>72</v>
      </c>
      <c r="X1392" s="3" t="s">
        <v>48</v>
      </c>
      <c r="Y1392" s="3" t="s">
        <v>73</v>
      </c>
      <c r="Z1392" s="3" t="s">
        <v>74</v>
      </c>
      <c r="AA1392" s="3" t="s">
        <v>51</v>
      </c>
      <c r="AB1392" s="3" t="s">
        <v>52</v>
      </c>
      <c r="AC1392" s="3" t="s">
        <v>75</v>
      </c>
    </row>
    <row r="1393" spans="1:29" x14ac:dyDescent="0.25">
      <c r="A1393" t="str">
        <f>VLOOKUP(AC1393,'CORRELAÇÃO UNIDADES'!A:B,2,0)</f>
        <v>PROINFRA</v>
      </c>
      <c r="B1393">
        <f t="shared" si="21"/>
        <v>5</v>
      </c>
      <c r="C1393" s="2">
        <v>662754223</v>
      </c>
      <c r="D1393" s="2">
        <v>109978</v>
      </c>
      <c r="E1393" s="3" t="s">
        <v>39</v>
      </c>
      <c r="F1393" s="4">
        <v>43959.39963417824</v>
      </c>
      <c r="G1393" s="3" t="s">
        <v>144</v>
      </c>
      <c r="H1393" s="3" t="s">
        <v>41</v>
      </c>
      <c r="I1393" s="3" t="s">
        <v>136</v>
      </c>
      <c r="J1393" s="3" t="s">
        <v>43</v>
      </c>
      <c r="K1393" s="2">
        <v>2011</v>
      </c>
      <c r="L1393" s="2">
        <v>395326</v>
      </c>
      <c r="M1393" s="3" t="s">
        <v>463</v>
      </c>
      <c r="N1393" s="3" t="s">
        <v>45</v>
      </c>
      <c r="O1393" s="3" t="s">
        <v>84</v>
      </c>
      <c r="P1393" s="5">
        <v>3</v>
      </c>
      <c r="Q1393" s="6">
        <v>4.07</v>
      </c>
      <c r="R1393" s="2">
        <v>111985</v>
      </c>
      <c r="S1393" s="2">
        <v>5</v>
      </c>
      <c r="T1393" s="7">
        <v>1.67</v>
      </c>
      <c r="U1393" s="8">
        <v>12.21</v>
      </c>
      <c r="V1393" s="2">
        <v>11396534</v>
      </c>
      <c r="W1393" s="3" t="s">
        <v>72</v>
      </c>
      <c r="X1393" s="3" t="s">
        <v>48</v>
      </c>
      <c r="Y1393" s="3" t="s">
        <v>73</v>
      </c>
      <c r="Z1393" s="3" t="s">
        <v>74</v>
      </c>
      <c r="AA1393" s="3" t="s">
        <v>51</v>
      </c>
      <c r="AB1393" s="3" t="s">
        <v>52</v>
      </c>
      <c r="AC1393" s="3" t="s">
        <v>75</v>
      </c>
    </row>
    <row r="1394" spans="1:29" x14ac:dyDescent="0.25">
      <c r="A1394" t="str">
        <f>VLOOKUP(AC1394,'CORRELAÇÃO UNIDADES'!A:B,2,0)</f>
        <v>PROINFRA</v>
      </c>
      <c r="B1394">
        <f t="shared" si="21"/>
        <v>5</v>
      </c>
      <c r="C1394" s="2">
        <v>662754316</v>
      </c>
      <c r="D1394" s="2">
        <v>109978</v>
      </c>
      <c r="E1394" s="3" t="s">
        <v>39</v>
      </c>
      <c r="F1394" s="4">
        <v>43959.400000648151</v>
      </c>
      <c r="G1394" s="3" t="s">
        <v>138</v>
      </c>
      <c r="H1394" s="3" t="s">
        <v>41</v>
      </c>
      <c r="I1394" s="3" t="s">
        <v>131</v>
      </c>
      <c r="J1394" s="3" t="s">
        <v>43</v>
      </c>
      <c r="K1394" s="2">
        <v>2016</v>
      </c>
      <c r="L1394" s="2">
        <v>395326</v>
      </c>
      <c r="M1394" s="3" t="s">
        <v>463</v>
      </c>
      <c r="N1394" s="3" t="s">
        <v>45</v>
      </c>
      <c r="O1394" s="3" t="s">
        <v>84</v>
      </c>
      <c r="P1394" s="5">
        <v>3</v>
      </c>
      <c r="Q1394" s="6">
        <v>4.07</v>
      </c>
      <c r="R1394" s="2">
        <v>111985</v>
      </c>
      <c r="S1394" s="2">
        <v>5</v>
      </c>
      <c r="T1394" s="7">
        <v>1.67</v>
      </c>
      <c r="U1394" s="8">
        <v>12.21</v>
      </c>
      <c r="V1394" s="2">
        <v>11396534</v>
      </c>
      <c r="W1394" s="3" t="s">
        <v>72</v>
      </c>
      <c r="X1394" s="3" t="s">
        <v>48</v>
      </c>
      <c r="Y1394" s="3" t="s">
        <v>73</v>
      </c>
      <c r="Z1394" s="3" t="s">
        <v>74</v>
      </c>
      <c r="AA1394" s="3" t="s">
        <v>51</v>
      </c>
      <c r="AB1394" s="3" t="s">
        <v>52</v>
      </c>
      <c r="AC1394" s="3" t="s">
        <v>75</v>
      </c>
    </row>
    <row r="1395" spans="1:29" x14ac:dyDescent="0.25">
      <c r="A1395" t="str">
        <f>VLOOKUP(AC1395,'CORRELAÇÃO UNIDADES'!A:B,2,0)</f>
        <v>PROINFRA</v>
      </c>
      <c r="B1395">
        <f t="shared" si="21"/>
        <v>5</v>
      </c>
      <c r="C1395" s="2">
        <v>662754413</v>
      </c>
      <c r="D1395" s="2">
        <v>109978</v>
      </c>
      <c r="E1395" s="3" t="s">
        <v>39</v>
      </c>
      <c r="F1395" s="4">
        <v>43959.400346099537</v>
      </c>
      <c r="G1395" s="3" t="s">
        <v>140</v>
      </c>
      <c r="H1395" s="3" t="s">
        <v>41</v>
      </c>
      <c r="I1395" s="3" t="s">
        <v>131</v>
      </c>
      <c r="J1395" s="3" t="s">
        <v>43</v>
      </c>
      <c r="K1395" s="2">
        <v>2012</v>
      </c>
      <c r="L1395" s="2">
        <v>395326</v>
      </c>
      <c r="M1395" s="3" t="s">
        <v>463</v>
      </c>
      <c r="N1395" s="3" t="s">
        <v>45</v>
      </c>
      <c r="O1395" s="3" t="s">
        <v>84</v>
      </c>
      <c r="P1395" s="5">
        <v>3</v>
      </c>
      <c r="Q1395" s="6">
        <v>4.07</v>
      </c>
      <c r="R1395" s="2">
        <v>111985</v>
      </c>
      <c r="S1395" s="2">
        <v>5</v>
      </c>
      <c r="T1395" s="7">
        <v>1.67</v>
      </c>
      <c r="U1395" s="8">
        <v>12.21</v>
      </c>
      <c r="V1395" s="2">
        <v>11396534</v>
      </c>
      <c r="W1395" s="3" t="s">
        <v>72</v>
      </c>
      <c r="X1395" s="3" t="s">
        <v>48</v>
      </c>
      <c r="Y1395" s="3" t="s">
        <v>73</v>
      </c>
      <c r="Z1395" s="3" t="s">
        <v>74</v>
      </c>
      <c r="AA1395" s="3" t="s">
        <v>51</v>
      </c>
      <c r="AB1395" s="3" t="s">
        <v>52</v>
      </c>
      <c r="AC1395" s="3" t="s">
        <v>75</v>
      </c>
    </row>
    <row r="1396" spans="1:29" x14ac:dyDescent="0.25">
      <c r="A1396" t="str">
        <f>VLOOKUP(AC1396,'CORRELAÇÃO UNIDADES'!A:B,2,0)</f>
        <v>PROINFRA</v>
      </c>
      <c r="B1396">
        <f t="shared" si="21"/>
        <v>5</v>
      </c>
      <c r="C1396" s="2">
        <v>662754517</v>
      </c>
      <c r="D1396" s="2">
        <v>109978</v>
      </c>
      <c r="E1396" s="3" t="s">
        <v>39</v>
      </c>
      <c r="F1396" s="4">
        <v>43959.40074409722</v>
      </c>
      <c r="G1396" s="3" t="s">
        <v>130</v>
      </c>
      <c r="H1396" s="3" t="s">
        <v>41</v>
      </c>
      <c r="I1396" s="3" t="s">
        <v>131</v>
      </c>
      <c r="J1396" s="3" t="s">
        <v>43</v>
      </c>
      <c r="K1396" s="2">
        <v>2012</v>
      </c>
      <c r="L1396" s="2">
        <v>395326</v>
      </c>
      <c r="M1396" s="3" t="s">
        <v>463</v>
      </c>
      <c r="N1396" s="3" t="s">
        <v>45</v>
      </c>
      <c r="O1396" s="3" t="s">
        <v>84</v>
      </c>
      <c r="P1396" s="5">
        <v>3</v>
      </c>
      <c r="Q1396" s="6">
        <v>4.07</v>
      </c>
      <c r="R1396" s="2">
        <v>111985</v>
      </c>
      <c r="S1396" s="2">
        <v>5</v>
      </c>
      <c r="T1396" s="7">
        <v>1.67</v>
      </c>
      <c r="U1396" s="8">
        <v>12.21</v>
      </c>
      <c r="V1396" s="2">
        <v>11396534</v>
      </c>
      <c r="W1396" s="3" t="s">
        <v>72</v>
      </c>
      <c r="X1396" s="3" t="s">
        <v>48</v>
      </c>
      <c r="Y1396" s="3" t="s">
        <v>73</v>
      </c>
      <c r="Z1396" s="3" t="s">
        <v>74</v>
      </c>
      <c r="AA1396" s="3" t="s">
        <v>51</v>
      </c>
      <c r="AB1396" s="3" t="s">
        <v>52</v>
      </c>
      <c r="AC1396" s="3" t="s">
        <v>75</v>
      </c>
    </row>
    <row r="1397" spans="1:29" x14ac:dyDescent="0.25">
      <c r="A1397" t="str">
        <f>VLOOKUP(AC1397,'CORRELAÇÃO UNIDADES'!A:B,2,0)</f>
        <v>DTCC</v>
      </c>
      <c r="B1397">
        <f t="shared" si="21"/>
        <v>5</v>
      </c>
      <c r="C1397" s="2">
        <v>662772520</v>
      </c>
      <c r="D1397" s="2">
        <v>109978</v>
      </c>
      <c r="E1397" s="3" t="s">
        <v>39</v>
      </c>
      <c r="F1397" s="4">
        <v>43959.481111111112</v>
      </c>
      <c r="G1397" s="3" t="s">
        <v>676</v>
      </c>
      <c r="H1397" s="3" t="s">
        <v>41</v>
      </c>
      <c r="I1397" s="3" t="s">
        <v>253</v>
      </c>
      <c r="J1397" s="3" t="s">
        <v>677</v>
      </c>
      <c r="K1397" s="2">
        <v>2012</v>
      </c>
      <c r="L1397" s="2">
        <v>78048246</v>
      </c>
      <c r="M1397" s="3" t="s">
        <v>458</v>
      </c>
      <c r="N1397" s="3" t="s">
        <v>45</v>
      </c>
      <c r="O1397" s="3" t="s">
        <v>84</v>
      </c>
      <c r="P1397" s="5">
        <v>22.4</v>
      </c>
      <c r="Q1397" s="6">
        <v>3.9</v>
      </c>
      <c r="R1397" s="2">
        <v>162968</v>
      </c>
      <c r="S1397" s="2">
        <v>805</v>
      </c>
      <c r="T1397" s="7">
        <v>35.94</v>
      </c>
      <c r="U1397" s="8">
        <v>87.25</v>
      </c>
      <c r="V1397" s="2">
        <v>11829589</v>
      </c>
      <c r="W1397" s="3" t="s">
        <v>702</v>
      </c>
      <c r="X1397" s="3" t="s">
        <v>48</v>
      </c>
      <c r="Y1397" s="3" t="s">
        <v>703</v>
      </c>
      <c r="Z1397" s="3" t="s">
        <v>704</v>
      </c>
      <c r="AA1397" s="3" t="s">
        <v>704</v>
      </c>
      <c r="AB1397" s="3" t="s">
        <v>52</v>
      </c>
      <c r="AC1397" s="3" t="s">
        <v>53</v>
      </c>
    </row>
    <row r="1398" spans="1:29" x14ac:dyDescent="0.25">
      <c r="A1398" t="str">
        <f>VLOOKUP(AC1398,'CORRELAÇÃO UNIDADES'!A:B,2,0)</f>
        <v>DTCC</v>
      </c>
      <c r="B1398">
        <f t="shared" si="21"/>
        <v>5</v>
      </c>
      <c r="C1398" s="2">
        <v>662808186</v>
      </c>
      <c r="D1398" s="2">
        <v>109978</v>
      </c>
      <c r="E1398" s="3" t="s">
        <v>39</v>
      </c>
      <c r="F1398" s="4">
        <v>43959.63865763889</v>
      </c>
      <c r="G1398" s="3" t="s">
        <v>40</v>
      </c>
      <c r="H1398" s="3" t="s">
        <v>41</v>
      </c>
      <c r="I1398" s="3" t="s">
        <v>329</v>
      </c>
      <c r="J1398" s="3" t="s">
        <v>43</v>
      </c>
      <c r="K1398" s="2">
        <v>2015</v>
      </c>
      <c r="L1398" s="2">
        <v>2041853</v>
      </c>
      <c r="M1398" s="3" t="s">
        <v>66</v>
      </c>
      <c r="N1398" s="3" t="s">
        <v>45</v>
      </c>
      <c r="O1398" s="3" t="s">
        <v>84</v>
      </c>
      <c r="P1398" s="5">
        <v>36.770000000000003</v>
      </c>
      <c r="Q1398" s="6">
        <v>4.08</v>
      </c>
      <c r="R1398" s="2">
        <v>99560</v>
      </c>
      <c r="S1398" s="2">
        <v>393</v>
      </c>
      <c r="T1398" s="7">
        <v>10.69</v>
      </c>
      <c r="U1398" s="8">
        <v>150</v>
      </c>
      <c r="V1398" s="2">
        <v>9895191</v>
      </c>
      <c r="W1398" s="3" t="s">
        <v>47</v>
      </c>
      <c r="X1398" s="3" t="s">
        <v>48</v>
      </c>
      <c r="Y1398" s="3" t="s">
        <v>49</v>
      </c>
      <c r="Z1398" s="3" t="s">
        <v>50</v>
      </c>
      <c r="AA1398" s="3" t="s">
        <v>51</v>
      </c>
      <c r="AB1398" s="3" t="s">
        <v>52</v>
      </c>
      <c r="AC1398" s="3" t="s">
        <v>53</v>
      </c>
    </row>
    <row r="1399" spans="1:29" x14ac:dyDescent="0.25">
      <c r="A1399" t="str">
        <f>VLOOKUP(AC1399,'CORRELAÇÃO UNIDADES'!A:B,2,0)</f>
        <v>DTCC</v>
      </c>
      <c r="B1399">
        <f t="shared" si="21"/>
        <v>5</v>
      </c>
      <c r="C1399" s="2">
        <v>662811789</v>
      </c>
      <c r="D1399" s="2">
        <v>109978</v>
      </c>
      <c r="E1399" s="3" t="s">
        <v>39</v>
      </c>
      <c r="F1399" s="4">
        <v>43959.655172523147</v>
      </c>
      <c r="G1399" s="3" t="s">
        <v>93</v>
      </c>
      <c r="H1399" s="3" t="s">
        <v>41</v>
      </c>
      <c r="I1399" s="3" t="s">
        <v>81</v>
      </c>
      <c r="J1399" s="3" t="s">
        <v>43</v>
      </c>
      <c r="K1399" s="2">
        <v>2014</v>
      </c>
      <c r="L1399" s="2">
        <v>1810957</v>
      </c>
      <c r="M1399" s="3" t="s">
        <v>380</v>
      </c>
      <c r="N1399" s="3" t="s">
        <v>45</v>
      </c>
      <c r="O1399" s="3" t="s">
        <v>84</v>
      </c>
      <c r="P1399" s="5">
        <v>7.21</v>
      </c>
      <c r="Q1399" s="6">
        <v>4</v>
      </c>
      <c r="R1399" s="2">
        <v>45367</v>
      </c>
      <c r="S1399" s="2">
        <v>295</v>
      </c>
      <c r="T1399" s="7">
        <v>40.92</v>
      </c>
      <c r="U1399" s="8">
        <v>28.86</v>
      </c>
      <c r="V1399" s="2">
        <v>644030</v>
      </c>
      <c r="W1399" s="3" t="s">
        <v>297</v>
      </c>
      <c r="X1399" s="3" t="s">
        <v>48</v>
      </c>
      <c r="Y1399" s="3" t="s">
        <v>298</v>
      </c>
      <c r="Z1399" s="3" t="s">
        <v>74</v>
      </c>
      <c r="AA1399" s="3" t="s">
        <v>51</v>
      </c>
      <c r="AB1399" s="3" t="s">
        <v>52</v>
      </c>
      <c r="AC1399" s="3" t="s">
        <v>53</v>
      </c>
    </row>
    <row r="1400" spans="1:29" x14ac:dyDescent="0.25">
      <c r="A1400" t="str">
        <f>VLOOKUP(AC1400,'CORRELAÇÃO UNIDADES'!A:B,2,0)</f>
        <v>PROINFRA</v>
      </c>
      <c r="B1400">
        <f t="shared" si="21"/>
        <v>5</v>
      </c>
      <c r="C1400" s="2">
        <v>662812161</v>
      </c>
      <c r="D1400" s="2">
        <v>109978</v>
      </c>
      <c r="E1400" s="3" t="s">
        <v>39</v>
      </c>
      <c r="F1400" s="4">
        <v>43959.656698761573</v>
      </c>
      <c r="G1400" s="3" t="s">
        <v>101</v>
      </c>
      <c r="H1400" s="3" t="s">
        <v>41</v>
      </c>
      <c r="I1400" s="3" t="s">
        <v>81</v>
      </c>
      <c r="J1400" s="3" t="s">
        <v>102</v>
      </c>
      <c r="K1400" s="2">
        <v>2014</v>
      </c>
      <c r="L1400" s="2">
        <v>1810957</v>
      </c>
      <c r="M1400" s="3" t="s">
        <v>380</v>
      </c>
      <c r="N1400" s="3" t="s">
        <v>45</v>
      </c>
      <c r="O1400" s="3" t="s">
        <v>84</v>
      </c>
      <c r="P1400" s="5">
        <v>5.13</v>
      </c>
      <c r="Q1400" s="6">
        <v>4</v>
      </c>
      <c r="R1400" s="2">
        <v>70708</v>
      </c>
      <c r="S1400" s="2">
        <v>186</v>
      </c>
      <c r="T1400" s="7">
        <v>36.26</v>
      </c>
      <c r="U1400" s="8">
        <v>20.54</v>
      </c>
      <c r="V1400" s="2">
        <v>644030</v>
      </c>
      <c r="W1400" s="3" t="s">
        <v>297</v>
      </c>
      <c r="X1400" s="3" t="s">
        <v>48</v>
      </c>
      <c r="Y1400" s="3" t="s">
        <v>298</v>
      </c>
      <c r="Z1400" s="3" t="s">
        <v>74</v>
      </c>
      <c r="AA1400" s="3" t="s">
        <v>51</v>
      </c>
      <c r="AB1400" s="3" t="s">
        <v>52</v>
      </c>
      <c r="AC1400" s="3" t="s">
        <v>85</v>
      </c>
    </row>
    <row r="1401" spans="1:29" x14ac:dyDescent="0.25">
      <c r="A1401" t="str">
        <f>VLOOKUP(AC1401,'CORRELAÇÃO UNIDADES'!A:B,2,0)</f>
        <v>PROINFRA</v>
      </c>
      <c r="B1401">
        <f t="shared" si="21"/>
        <v>5</v>
      </c>
      <c r="C1401" s="2">
        <v>662813712</v>
      </c>
      <c r="D1401" s="2">
        <v>109978</v>
      </c>
      <c r="E1401" s="3" t="s">
        <v>39</v>
      </c>
      <c r="F1401" s="4">
        <v>43959.663821064816</v>
      </c>
      <c r="G1401" s="3" t="s">
        <v>80</v>
      </c>
      <c r="H1401" s="3" t="s">
        <v>41</v>
      </c>
      <c r="I1401" s="3" t="s">
        <v>81</v>
      </c>
      <c r="J1401" s="3" t="s">
        <v>82</v>
      </c>
      <c r="K1401" s="2">
        <v>2014</v>
      </c>
      <c r="L1401" s="2">
        <v>1810957</v>
      </c>
      <c r="M1401" s="3" t="s">
        <v>380</v>
      </c>
      <c r="N1401" s="3" t="s">
        <v>45</v>
      </c>
      <c r="O1401" s="3" t="s">
        <v>46</v>
      </c>
      <c r="P1401" s="5">
        <v>4.3499999999999996</v>
      </c>
      <c r="Q1401" s="6">
        <v>4</v>
      </c>
      <c r="R1401" s="2">
        <v>79085</v>
      </c>
      <c r="S1401" s="2">
        <v>198</v>
      </c>
      <c r="T1401" s="7">
        <v>45.52</v>
      </c>
      <c r="U1401" s="8">
        <v>17.420000000000002</v>
      </c>
      <c r="V1401" s="2">
        <v>644030</v>
      </c>
      <c r="W1401" s="3" t="s">
        <v>297</v>
      </c>
      <c r="X1401" s="3" t="s">
        <v>48</v>
      </c>
      <c r="Y1401" s="3" t="s">
        <v>298</v>
      </c>
      <c r="Z1401" s="3" t="s">
        <v>74</v>
      </c>
      <c r="AA1401" s="3" t="s">
        <v>51</v>
      </c>
      <c r="AB1401" s="3" t="s">
        <v>52</v>
      </c>
      <c r="AC1401" s="3" t="s">
        <v>85</v>
      </c>
    </row>
    <row r="1402" spans="1:29" x14ac:dyDescent="0.25">
      <c r="A1402" t="str">
        <f>VLOOKUP(AC1402,'CORRELAÇÃO UNIDADES'!A:B,2,0)</f>
        <v>PROINFRA</v>
      </c>
      <c r="B1402">
        <f t="shared" si="21"/>
        <v>5</v>
      </c>
      <c r="C1402" s="2">
        <v>662814037</v>
      </c>
      <c r="D1402" s="2">
        <v>109978</v>
      </c>
      <c r="E1402" s="3" t="s">
        <v>39</v>
      </c>
      <c r="F1402" s="4">
        <v>43959.66540416667</v>
      </c>
      <c r="G1402" s="3" t="s">
        <v>183</v>
      </c>
      <c r="H1402" s="3" t="s">
        <v>41</v>
      </c>
      <c r="I1402" s="3" t="s">
        <v>81</v>
      </c>
      <c r="J1402" s="3" t="s">
        <v>184</v>
      </c>
      <c r="K1402" s="2">
        <v>2014</v>
      </c>
      <c r="L1402" s="2">
        <v>1810957</v>
      </c>
      <c r="M1402" s="3" t="s">
        <v>380</v>
      </c>
      <c r="N1402" s="3" t="s">
        <v>45</v>
      </c>
      <c r="O1402" s="3" t="s">
        <v>84</v>
      </c>
      <c r="P1402" s="5">
        <v>5.81</v>
      </c>
      <c r="Q1402" s="6">
        <v>4</v>
      </c>
      <c r="R1402" s="2">
        <v>71656</v>
      </c>
      <c r="S1402" s="2">
        <v>235</v>
      </c>
      <c r="T1402" s="7">
        <v>40.450000000000003</v>
      </c>
      <c r="U1402" s="8">
        <v>23.23</v>
      </c>
      <c r="V1402" s="2">
        <v>644030</v>
      </c>
      <c r="W1402" s="3" t="s">
        <v>297</v>
      </c>
      <c r="X1402" s="3" t="s">
        <v>48</v>
      </c>
      <c r="Y1402" s="3" t="s">
        <v>298</v>
      </c>
      <c r="Z1402" s="3" t="s">
        <v>74</v>
      </c>
      <c r="AA1402" s="3" t="s">
        <v>51</v>
      </c>
      <c r="AB1402" s="3" t="s">
        <v>52</v>
      </c>
      <c r="AC1402" s="3" t="s">
        <v>85</v>
      </c>
    </row>
    <row r="1403" spans="1:29" x14ac:dyDescent="0.25">
      <c r="A1403" t="str">
        <f>VLOOKUP(AC1403,'CORRELAÇÃO UNIDADES'!A:B,2,0)</f>
        <v>PROINFRA</v>
      </c>
      <c r="B1403">
        <f t="shared" si="21"/>
        <v>5</v>
      </c>
      <c r="C1403" s="2">
        <v>662815888</v>
      </c>
      <c r="D1403" s="2">
        <v>109978</v>
      </c>
      <c r="E1403" s="3" t="s">
        <v>39</v>
      </c>
      <c r="F1403" s="4">
        <v>43959.669078888888</v>
      </c>
      <c r="G1403" s="3" t="s">
        <v>264</v>
      </c>
      <c r="H1403" s="3" t="s">
        <v>41</v>
      </c>
      <c r="I1403" s="3" t="s">
        <v>81</v>
      </c>
      <c r="J1403" s="3" t="s">
        <v>265</v>
      </c>
      <c r="K1403" s="2">
        <v>2014</v>
      </c>
      <c r="L1403" s="2">
        <v>1810957</v>
      </c>
      <c r="M1403" s="3" t="s">
        <v>380</v>
      </c>
      <c r="N1403" s="3" t="s">
        <v>45</v>
      </c>
      <c r="O1403" s="3" t="s">
        <v>84</v>
      </c>
      <c r="P1403" s="5">
        <v>8.67</v>
      </c>
      <c r="Q1403" s="6">
        <v>4</v>
      </c>
      <c r="R1403" s="2">
        <v>82616</v>
      </c>
      <c r="S1403" s="2">
        <v>388</v>
      </c>
      <c r="T1403" s="7">
        <v>44.75</v>
      </c>
      <c r="U1403" s="8">
        <v>34.68</v>
      </c>
      <c r="V1403" s="2">
        <v>644030</v>
      </c>
      <c r="W1403" s="3" t="s">
        <v>297</v>
      </c>
      <c r="X1403" s="3" t="s">
        <v>48</v>
      </c>
      <c r="Y1403" s="3" t="s">
        <v>298</v>
      </c>
      <c r="Z1403" s="3" t="s">
        <v>74</v>
      </c>
      <c r="AA1403" s="3" t="s">
        <v>51</v>
      </c>
      <c r="AB1403" s="3" t="s">
        <v>52</v>
      </c>
      <c r="AC1403" s="3" t="s">
        <v>85</v>
      </c>
    </row>
    <row r="1404" spans="1:29" x14ac:dyDescent="0.25">
      <c r="A1404" t="str">
        <f>VLOOKUP(AC1404,'CORRELAÇÃO UNIDADES'!A:B,2,0)</f>
        <v>DTCC</v>
      </c>
      <c r="B1404">
        <f t="shared" si="21"/>
        <v>5</v>
      </c>
      <c r="C1404" s="2">
        <v>662647828</v>
      </c>
      <c r="D1404" s="2">
        <v>109978</v>
      </c>
      <c r="E1404" s="3" t="s">
        <v>39</v>
      </c>
      <c r="F1404" s="4">
        <v>43959.687500416665</v>
      </c>
      <c r="G1404" s="3" t="s">
        <v>258</v>
      </c>
      <c r="H1404" s="3" t="s">
        <v>41</v>
      </c>
      <c r="I1404" s="3" t="s">
        <v>65</v>
      </c>
      <c r="J1404" s="3" t="s">
        <v>43</v>
      </c>
      <c r="K1404" s="2">
        <v>2009</v>
      </c>
      <c r="L1404" s="2">
        <v>1824445</v>
      </c>
      <c r="M1404" s="3" t="s">
        <v>502</v>
      </c>
      <c r="N1404" s="3" t="s">
        <v>45</v>
      </c>
      <c r="O1404" s="3" t="s">
        <v>46</v>
      </c>
      <c r="P1404" s="5">
        <v>38.619999999999997</v>
      </c>
      <c r="Q1404" s="6">
        <v>2.85</v>
      </c>
      <c r="R1404" s="2">
        <v>117205</v>
      </c>
      <c r="S1404" s="2">
        <v>215</v>
      </c>
      <c r="T1404" s="7">
        <v>5.57</v>
      </c>
      <c r="U1404" s="8">
        <v>109.99</v>
      </c>
      <c r="V1404" s="2">
        <v>9895191</v>
      </c>
      <c r="W1404" s="3" t="s">
        <v>47</v>
      </c>
      <c r="X1404" s="3" t="s">
        <v>48</v>
      </c>
      <c r="Y1404" s="3" t="s">
        <v>49</v>
      </c>
      <c r="Z1404" s="3" t="s">
        <v>50</v>
      </c>
      <c r="AA1404" s="3" t="s">
        <v>51</v>
      </c>
      <c r="AB1404" s="3" t="s">
        <v>52</v>
      </c>
      <c r="AC1404" s="3" t="s">
        <v>53</v>
      </c>
    </row>
    <row r="1405" spans="1:29" x14ac:dyDescent="0.25">
      <c r="A1405" t="str">
        <f>VLOOKUP(AC1405,'CORRELAÇÃO UNIDADES'!A:B,2,0)</f>
        <v>DTCC</v>
      </c>
      <c r="B1405">
        <f t="shared" si="21"/>
        <v>5</v>
      </c>
      <c r="C1405" s="2">
        <v>663013017</v>
      </c>
      <c r="D1405" s="2">
        <v>109978</v>
      </c>
      <c r="E1405" s="3" t="s">
        <v>39</v>
      </c>
      <c r="F1405" s="4">
        <v>43962.306489351853</v>
      </c>
      <c r="G1405" s="3" t="s">
        <v>227</v>
      </c>
      <c r="H1405" s="3" t="s">
        <v>41</v>
      </c>
      <c r="I1405" s="3" t="s">
        <v>228</v>
      </c>
      <c r="J1405" s="3" t="s">
        <v>229</v>
      </c>
      <c r="K1405" s="2">
        <v>2009</v>
      </c>
      <c r="L1405" s="2">
        <v>395469</v>
      </c>
      <c r="M1405" s="3" t="s">
        <v>423</v>
      </c>
      <c r="N1405" s="3" t="s">
        <v>45</v>
      </c>
      <c r="O1405" s="3" t="s">
        <v>84</v>
      </c>
      <c r="P1405" s="5">
        <v>36.770000000000003</v>
      </c>
      <c r="Q1405" s="6">
        <v>4.08</v>
      </c>
      <c r="R1405" s="2">
        <v>111310</v>
      </c>
      <c r="S1405" s="2">
        <v>-2</v>
      </c>
      <c r="T1405" s="7">
        <v>-0.05</v>
      </c>
      <c r="U1405" s="8">
        <v>150</v>
      </c>
      <c r="V1405" s="2">
        <v>9895191</v>
      </c>
      <c r="W1405" s="3" t="s">
        <v>47</v>
      </c>
      <c r="X1405" s="3" t="s">
        <v>48</v>
      </c>
      <c r="Y1405" s="3" t="s">
        <v>49</v>
      </c>
      <c r="Z1405" s="3" t="s">
        <v>50</v>
      </c>
      <c r="AA1405" s="3" t="s">
        <v>51</v>
      </c>
      <c r="AB1405" s="3" t="s">
        <v>52</v>
      </c>
      <c r="AC1405" s="3" t="s">
        <v>53</v>
      </c>
    </row>
    <row r="1406" spans="1:29" x14ac:dyDescent="0.25">
      <c r="A1406" t="str">
        <f>VLOOKUP(AC1406,'CORRELAÇÃO UNIDADES'!A:B,2,0)</f>
        <v>DTCC</v>
      </c>
      <c r="B1406">
        <f t="shared" si="21"/>
        <v>5</v>
      </c>
      <c r="C1406" s="2">
        <v>663014106</v>
      </c>
      <c r="D1406" s="2">
        <v>109978</v>
      </c>
      <c r="E1406" s="3" t="s">
        <v>39</v>
      </c>
      <c r="F1406" s="4">
        <v>43962.31028513889</v>
      </c>
      <c r="G1406" s="3" t="s">
        <v>119</v>
      </c>
      <c r="H1406" s="3" t="s">
        <v>41</v>
      </c>
      <c r="I1406" s="3" t="s">
        <v>120</v>
      </c>
      <c r="J1406" s="3" t="s">
        <v>121</v>
      </c>
      <c r="K1406" s="2">
        <v>1999</v>
      </c>
      <c r="L1406" s="2">
        <v>395469</v>
      </c>
      <c r="M1406" s="3" t="s">
        <v>423</v>
      </c>
      <c r="N1406" s="3" t="s">
        <v>45</v>
      </c>
      <c r="O1406" s="3" t="s">
        <v>61</v>
      </c>
      <c r="P1406" s="5">
        <v>212.25</v>
      </c>
      <c r="Q1406" s="6">
        <v>3.3</v>
      </c>
      <c r="R1406" s="2">
        <v>2815</v>
      </c>
      <c r="S1406" s="2">
        <v>32</v>
      </c>
      <c r="T1406" s="7">
        <v>6.63</v>
      </c>
      <c r="U1406" s="8">
        <v>700</v>
      </c>
      <c r="V1406" s="2">
        <v>9895191</v>
      </c>
      <c r="W1406" s="3" t="s">
        <v>47</v>
      </c>
      <c r="X1406" s="3" t="s">
        <v>48</v>
      </c>
      <c r="Y1406" s="3" t="s">
        <v>49</v>
      </c>
      <c r="Z1406" s="3" t="s">
        <v>50</v>
      </c>
      <c r="AA1406" s="3" t="s">
        <v>51</v>
      </c>
      <c r="AB1406" s="3" t="s">
        <v>52</v>
      </c>
      <c r="AC1406" s="3" t="s">
        <v>158</v>
      </c>
    </row>
    <row r="1407" spans="1:29" x14ac:dyDescent="0.25">
      <c r="A1407" t="str">
        <f>VLOOKUP(AC1407,'CORRELAÇÃO UNIDADES'!A:B,2,0)</f>
        <v>DTCC</v>
      </c>
      <c r="B1407">
        <f t="shared" si="21"/>
        <v>5</v>
      </c>
      <c r="C1407" s="2">
        <v>663025237</v>
      </c>
      <c r="D1407" s="2">
        <v>109978</v>
      </c>
      <c r="E1407" s="3" t="s">
        <v>39</v>
      </c>
      <c r="F1407" s="4">
        <v>43962.338239421297</v>
      </c>
      <c r="G1407" s="3" t="s">
        <v>59</v>
      </c>
      <c r="H1407" s="3" t="s">
        <v>41</v>
      </c>
      <c r="I1407" s="3" t="s">
        <v>60</v>
      </c>
      <c r="J1407" s="3" t="s">
        <v>43</v>
      </c>
      <c r="K1407" s="2">
        <v>2011</v>
      </c>
      <c r="L1407" s="2">
        <v>12918</v>
      </c>
      <c r="M1407" s="3" t="s">
        <v>44</v>
      </c>
      <c r="N1407" s="3" t="s">
        <v>45</v>
      </c>
      <c r="O1407" s="3" t="s">
        <v>106</v>
      </c>
      <c r="P1407" s="5">
        <v>146.91</v>
      </c>
      <c r="Q1407" s="6">
        <v>3.1</v>
      </c>
      <c r="R1407" s="2">
        <v>100274</v>
      </c>
      <c r="S1407" s="2">
        <v>283</v>
      </c>
      <c r="T1407" s="7">
        <v>1.93</v>
      </c>
      <c r="U1407" s="8">
        <v>455.28</v>
      </c>
      <c r="V1407" s="2">
        <v>7170947</v>
      </c>
      <c r="W1407" s="3" t="s">
        <v>644</v>
      </c>
      <c r="X1407" s="3" t="s">
        <v>48</v>
      </c>
      <c r="Y1407" s="3" t="s">
        <v>659</v>
      </c>
      <c r="Z1407" s="3" t="s">
        <v>74</v>
      </c>
      <c r="AA1407" s="3" t="s">
        <v>51</v>
      </c>
      <c r="AB1407" s="3" t="s">
        <v>52</v>
      </c>
      <c r="AC1407" s="3" t="s">
        <v>53</v>
      </c>
    </row>
    <row r="1408" spans="1:29" x14ac:dyDescent="0.25">
      <c r="A1408" t="str">
        <f>VLOOKUP(AC1408,'CORRELAÇÃO UNIDADES'!A:B,2,0)</f>
        <v>DTCC</v>
      </c>
      <c r="B1408">
        <f t="shared" si="21"/>
        <v>5</v>
      </c>
      <c r="C1408" s="2">
        <v>663031242</v>
      </c>
      <c r="D1408" s="2">
        <v>109978</v>
      </c>
      <c r="E1408" s="3" t="s">
        <v>39</v>
      </c>
      <c r="F1408" s="4">
        <v>43962.351476157404</v>
      </c>
      <c r="G1408" s="3" t="s">
        <v>261</v>
      </c>
      <c r="H1408" s="3" t="s">
        <v>41</v>
      </c>
      <c r="I1408" s="3" t="s">
        <v>262</v>
      </c>
      <c r="J1408" s="3" t="s">
        <v>43</v>
      </c>
      <c r="K1408" s="2">
        <v>2008</v>
      </c>
      <c r="L1408" s="2">
        <v>2041853</v>
      </c>
      <c r="M1408" s="3" t="s">
        <v>66</v>
      </c>
      <c r="N1408" s="3" t="s">
        <v>45</v>
      </c>
      <c r="O1408" s="3" t="s">
        <v>61</v>
      </c>
      <c r="P1408" s="5">
        <v>45.48</v>
      </c>
      <c r="Q1408" s="6">
        <v>3.3</v>
      </c>
      <c r="R1408" s="2">
        <v>256600</v>
      </c>
      <c r="S1408" s="2">
        <v>630</v>
      </c>
      <c r="T1408" s="7">
        <v>13.85</v>
      </c>
      <c r="U1408" s="8">
        <v>150</v>
      </c>
      <c r="V1408" s="2">
        <v>9895191</v>
      </c>
      <c r="W1408" s="3" t="s">
        <v>47</v>
      </c>
      <c r="X1408" s="3" t="s">
        <v>48</v>
      </c>
      <c r="Y1408" s="3" t="s">
        <v>49</v>
      </c>
      <c r="Z1408" s="3" t="s">
        <v>50</v>
      </c>
      <c r="AA1408" s="3" t="s">
        <v>51</v>
      </c>
      <c r="AB1408" s="3" t="s">
        <v>52</v>
      </c>
      <c r="AC1408" s="3" t="s">
        <v>53</v>
      </c>
    </row>
    <row r="1409" spans="1:29" x14ac:dyDescent="0.25">
      <c r="A1409" t="str">
        <f>VLOOKUP(AC1409,'CORRELAÇÃO UNIDADES'!A:B,2,0)</f>
        <v>PROINFRA</v>
      </c>
      <c r="B1409">
        <f t="shared" si="21"/>
        <v>5</v>
      </c>
      <c r="C1409" s="2">
        <v>663037891</v>
      </c>
      <c r="D1409" s="2">
        <v>109978</v>
      </c>
      <c r="E1409" s="3" t="s">
        <v>39</v>
      </c>
      <c r="F1409" s="4">
        <v>43962.36525127315</v>
      </c>
      <c r="G1409" s="3" t="s">
        <v>130</v>
      </c>
      <c r="H1409" s="3" t="s">
        <v>41</v>
      </c>
      <c r="I1409" s="3" t="s">
        <v>131</v>
      </c>
      <c r="J1409" s="3" t="s">
        <v>43</v>
      </c>
      <c r="K1409" s="2">
        <v>2012</v>
      </c>
      <c r="L1409" s="2">
        <v>395326</v>
      </c>
      <c r="M1409" s="3" t="s">
        <v>463</v>
      </c>
      <c r="N1409" s="3" t="s">
        <v>45</v>
      </c>
      <c r="O1409" s="3" t="s">
        <v>84</v>
      </c>
      <c r="P1409" s="5">
        <v>3</v>
      </c>
      <c r="Q1409" s="6">
        <v>4.07</v>
      </c>
      <c r="R1409" s="2">
        <v>111990</v>
      </c>
      <c r="S1409" s="2">
        <v>5</v>
      </c>
      <c r="T1409" s="7">
        <v>1.67</v>
      </c>
      <c r="U1409" s="8">
        <v>12.21</v>
      </c>
      <c r="V1409" s="2">
        <v>11396534</v>
      </c>
      <c r="W1409" s="3" t="s">
        <v>72</v>
      </c>
      <c r="X1409" s="3" t="s">
        <v>48</v>
      </c>
      <c r="Y1409" s="3" t="s">
        <v>73</v>
      </c>
      <c r="Z1409" s="3" t="s">
        <v>74</v>
      </c>
      <c r="AA1409" s="3" t="s">
        <v>51</v>
      </c>
      <c r="AB1409" s="3" t="s">
        <v>52</v>
      </c>
      <c r="AC1409" s="3" t="s">
        <v>75</v>
      </c>
    </row>
    <row r="1410" spans="1:29" x14ac:dyDescent="0.25">
      <c r="A1410" t="str">
        <f>VLOOKUP(AC1410,'CORRELAÇÃO UNIDADES'!A:B,2,0)</f>
        <v>PROINFRA</v>
      </c>
      <c r="B1410">
        <f t="shared" si="21"/>
        <v>5</v>
      </c>
      <c r="C1410" s="2">
        <v>663038130</v>
      </c>
      <c r="D1410" s="2">
        <v>109978</v>
      </c>
      <c r="E1410" s="3" t="s">
        <v>39</v>
      </c>
      <c r="F1410" s="4">
        <v>43962.365774108795</v>
      </c>
      <c r="G1410" s="3" t="s">
        <v>140</v>
      </c>
      <c r="H1410" s="3" t="s">
        <v>41</v>
      </c>
      <c r="I1410" s="3" t="s">
        <v>131</v>
      </c>
      <c r="J1410" s="3" t="s">
        <v>43</v>
      </c>
      <c r="K1410" s="2">
        <v>2012</v>
      </c>
      <c r="L1410" s="2">
        <v>395326</v>
      </c>
      <c r="M1410" s="3" t="s">
        <v>463</v>
      </c>
      <c r="N1410" s="3" t="s">
        <v>45</v>
      </c>
      <c r="O1410" s="3" t="s">
        <v>84</v>
      </c>
      <c r="P1410" s="5">
        <v>3</v>
      </c>
      <c r="Q1410" s="6">
        <v>4.07</v>
      </c>
      <c r="R1410" s="2">
        <v>111990</v>
      </c>
      <c r="S1410" s="2">
        <v>5</v>
      </c>
      <c r="T1410" s="7">
        <v>1.67</v>
      </c>
      <c r="U1410" s="8">
        <v>12.21</v>
      </c>
      <c r="V1410" s="2">
        <v>11396534</v>
      </c>
      <c r="W1410" s="3" t="s">
        <v>72</v>
      </c>
      <c r="X1410" s="3" t="s">
        <v>48</v>
      </c>
      <c r="Y1410" s="3" t="s">
        <v>73</v>
      </c>
      <c r="Z1410" s="3" t="s">
        <v>74</v>
      </c>
      <c r="AA1410" s="3" t="s">
        <v>51</v>
      </c>
      <c r="AB1410" s="3" t="s">
        <v>52</v>
      </c>
      <c r="AC1410" s="3" t="s">
        <v>75</v>
      </c>
    </row>
    <row r="1411" spans="1:29" x14ac:dyDescent="0.25">
      <c r="A1411" t="str">
        <f>VLOOKUP(AC1411,'CORRELAÇÃO UNIDADES'!A:B,2,0)</f>
        <v>PROINFRA</v>
      </c>
      <c r="B1411">
        <f t="shared" ref="B1411:B1474" si="22">MONTH(F1411)</f>
        <v>5</v>
      </c>
      <c r="C1411" s="2">
        <v>663038341</v>
      </c>
      <c r="D1411" s="2">
        <v>109978</v>
      </c>
      <c r="E1411" s="3" t="s">
        <v>39</v>
      </c>
      <c r="F1411" s="4">
        <v>43962.366350763892</v>
      </c>
      <c r="G1411" s="3" t="s">
        <v>138</v>
      </c>
      <c r="H1411" s="3" t="s">
        <v>41</v>
      </c>
      <c r="I1411" s="3" t="s">
        <v>131</v>
      </c>
      <c r="J1411" s="3" t="s">
        <v>43</v>
      </c>
      <c r="K1411" s="2">
        <v>2016</v>
      </c>
      <c r="L1411" s="2">
        <v>395326</v>
      </c>
      <c r="M1411" s="3" t="s">
        <v>463</v>
      </c>
      <c r="N1411" s="3" t="s">
        <v>45</v>
      </c>
      <c r="O1411" s="3" t="s">
        <v>84</v>
      </c>
      <c r="P1411" s="5">
        <v>3</v>
      </c>
      <c r="Q1411" s="6">
        <v>4.07</v>
      </c>
      <c r="R1411" s="2">
        <v>111990</v>
      </c>
      <c r="S1411" s="2">
        <v>5</v>
      </c>
      <c r="T1411" s="7">
        <v>1.67</v>
      </c>
      <c r="U1411" s="8">
        <v>12.21</v>
      </c>
      <c r="V1411" s="2">
        <v>11396534</v>
      </c>
      <c r="W1411" s="3" t="s">
        <v>72</v>
      </c>
      <c r="X1411" s="3" t="s">
        <v>48</v>
      </c>
      <c r="Y1411" s="3" t="s">
        <v>73</v>
      </c>
      <c r="Z1411" s="3" t="s">
        <v>74</v>
      </c>
      <c r="AA1411" s="3" t="s">
        <v>51</v>
      </c>
      <c r="AB1411" s="3" t="s">
        <v>52</v>
      </c>
      <c r="AC1411" s="3" t="s">
        <v>75</v>
      </c>
    </row>
    <row r="1412" spans="1:29" x14ac:dyDescent="0.25">
      <c r="A1412" t="str">
        <f>VLOOKUP(AC1412,'CORRELAÇÃO UNIDADES'!A:B,2,0)</f>
        <v>PROINFRA</v>
      </c>
      <c r="B1412">
        <f t="shared" si="22"/>
        <v>5</v>
      </c>
      <c r="C1412" s="2">
        <v>663038540</v>
      </c>
      <c r="D1412" s="2">
        <v>109978</v>
      </c>
      <c r="E1412" s="3" t="s">
        <v>39</v>
      </c>
      <c r="F1412" s="4">
        <v>43962.366937303239</v>
      </c>
      <c r="G1412" s="3" t="s">
        <v>144</v>
      </c>
      <c r="H1412" s="3" t="s">
        <v>41</v>
      </c>
      <c r="I1412" s="3" t="s">
        <v>136</v>
      </c>
      <c r="J1412" s="3" t="s">
        <v>43</v>
      </c>
      <c r="K1412" s="2">
        <v>2011</v>
      </c>
      <c r="L1412" s="2">
        <v>395326</v>
      </c>
      <c r="M1412" s="3" t="s">
        <v>463</v>
      </c>
      <c r="N1412" s="3" t="s">
        <v>45</v>
      </c>
      <c r="O1412" s="3" t="s">
        <v>84</v>
      </c>
      <c r="P1412" s="5">
        <v>3</v>
      </c>
      <c r="Q1412" s="6">
        <v>4.07</v>
      </c>
      <c r="R1412" s="2">
        <v>111990</v>
      </c>
      <c r="S1412" s="2">
        <v>5</v>
      </c>
      <c r="T1412" s="7">
        <v>1.67</v>
      </c>
      <c r="U1412" s="8">
        <v>12.21</v>
      </c>
      <c r="V1412" s="2">
        <v>11396534</v>
      </c>
      <c r="W1412" s="3" t="s">
        <v>72</v>
      </c>
      <c r="X1412" s="3" t="s">
        <v>48</v>
      </c>
      <c r="Y1412" s="3" t="s">
        <v>73</v>
      </c>
      <c r="Z1412" s="3" t="s">
        <v>74</v>
      </c>
      <c r="AA1412" s="3" t="s">
        <v>51</v>
      </c>
      <c r="AB1412" s="3" t="s">
        <v>52</v>
      </c>
      <c r="AC1412" s="3" t="s">
        <v>75</v>
      </c>
    </row>
    <row r="1413" spans="1:29" x14ac:dyDescent="0.25">
      <c r="A1413" t="str">
        <f>VLOOKUP(AC1413,'CORRELAÇÃO UNIDADES'!A:B,2,0)</f>
        <v>PROINFRA</v>
      </c>
      <c r="B1413">
        <f t="shared" si="22"/>
        <v>5</v>
      </c>
      <c r="C1413" s="2">
        <v>663038729</v>
      </c>
      <c r="D1413" s="2">
        <v>109978</v>
      </c>
      <c r="E1413" s="3" t="s">
        <v>39</v>
      </c>
      <c r="F1413" s="4">
        <v>43962.367436643515</v>
      </c>
      <c r="G1413" s="3" t="s">
        <v>152</v>
      </c>
      <c r="H1413" s="3" t="s">
        <v>41</v>
      </c>
      <c r="I1413" s="3" t="s">
        <v>131</v>
      </c>
      <c r="J1413" s="3" t="s">
        <v>43</v>
      </c>
      <c r="K1413" s="2">
        <v>2016</v>
      </c>
      <c r="L1413" s="2">
        <v>395326</v>
      </c>
      <c r="M1413" s="3" t="s">
        <v>463</v>
      </c>
      <c r="N1413" s="3" t="s">
        <v>45</v>
      </c>
      <c r="O1413" s="3" t="s">
        <v>84</v>
      </c>
      <c r="P1413" s="5">
        <v>3</v>
      </c>
      <c r="Q1413" s="6">
        <v>4.07</v>
      </c>
      <c r="R1413" s="2">
        <v>111990</v>
      </c>
      <c r="S1413" s="2">
        <v>5</v>
      </c>
      <c r="T1413" s="7">
        <v>1.67</v>
      </c>
      <c r="U1413" s="8">
        <v>12.21</v>
      </c>
      <c r="V1413" s="2">
        <v>11396534</v>
      </c>
      <c r="W1413" s="3" t="s">
        <v>72</v>
      </c>
      <c r="X1413" s="3" t="s">
        <v>48</v>
      </c>
      <c r="Y1413" s="3" t="s">
        <v>73</v>
      </c>
      <c r="Z1413" s="3" t="s">
        <v>74</v>
      </c>
      <c r="AA1413" s="3" t="s">
        <v>51</v>
      </c>
      <c r="AB1413" s="3" t="s">
        <v>52</v>
      </c>
      <c r="AC1413" s="3" t="s">
        <v>75</v>
      </c>
    </row>
    <row r="1414" spans="1:29" x14ac:dyDescent="0.25">
      <c r="A1414" t="str">
        <f>VLOOKUP(AC1414,'CORRELAÇÃO UNIDADES'!A:B,2,0)</f>
        <v>PROINFRA</v>
      </c>
      <c r="B1414">
        <f t="shared" si="22"/>
        <v>5</v>
      </c>
      <c r="C1414" s="2">
        <v>663038936</v>
      </c>
      <c r="D1414" s="2">
        <v>109978</v>
      </c>
      <c r="E1414" s="3" t="s">
        <v>39</v>
      </c>
      <c r="F1414" s="4">
        <v>43962.368040081019</v>
      </c>
      <c r="G1414" s="3" t="s">
        <v>146</v>
      </c>
      <c r="H1414" s="3" t="s">
        <v>41</v>
      </c>
      <c r="I1414" s="3" t="s">
        <v>131</v>
      </c>
      <c r="J1414" s="3" t="s">
        <v>43</v>
      </c>
      <c r="K1414" s="2">
        <v>2016</v>
      </c>
      <c r="L1414" s="2">
        <v>395326</v>
      </c>
      <c r="M1414" s="3" t="s">
        <v>463</v>
      </c>
      <c r="N1414" s="3" t="s">
        <v>45</v>
      </c>
      <c r="O1414" s="3" t="s">
        <v>84</v>
      </c>
      <c r="P1414" s="5">
        <v>3</v>
      </c>
      <c r="Q1414" s="6">
        <v>4.07</v>
      </c>
      <c r="R1414" s="2">
        <v>111990</v>
      </c>
      <c r="S1414" s="2">
        <v>5</v>
      </c>
      <c r="T1414" s="7">
        <v>1.67</v>
      </c>
      <c r="U1414" s="8">
        <v>12.21</v>
      </c>
      <c r="V1414" s="2">
        <v>11396534</v>
      </c>
      <c r="W1414" s="3" t="s">
        <v>72</v>
      </c>
      <c r="X1414" s="3" t="s">
        <v>48</v>
      </c>
      <c r="Y1414" s="3" t="s">
        <v>73</v>
      </c>
      <c r="Z1414" s="3" t="s">
        <v>74</v>
      </c>
      <c r="AA1414" s="3" t="s">
        <v>51</v>
      </c>
      <c r="AB1414" s="3" t="s">
        <v>52</v>
      </c>
      <c r="AC1414" s="3" t="s">
        <v>75</v>
      </c>
    </row>
    <row r="1415" spans="1:29" x14ac:dyDescent="0.25">
      <c r="A1415" t="str">
        <f>VLOOKUP(AC1415,'CORRELAÇÃO UNIDADES'!A:B,2,0)</f>
        <v>DTCC</v>
      </c>
      <c r="B1415">
        <f t="shared" si="22"/>
        <v>5</v>
      </c>
      <c r="C1415" s="2">
        <v>663039133</v>
      </c>
      <c r="D1415" s="2">
        <v>109978</v>
      </c>
      <c r="E1415" s="3" t="s">
        <v>39</v>
      </c>
      <c r="F1415" s="4">
        <v>43962.368473379633</v>
      </c>
      <c r="G1415" s="3" t="s">
        <v>222</v>
      </c>
      <c r="H1415" s="3" t="s">
        <v>41</v>
      </c>
      <c r="I1415" s="3" t="s">
        <v>65</v>
      </c>
      <c r="J1415" s="3" t="s">
        <v>223</v>
      </c>
      <c r="K1415" s="2">
        <v>2009</v>
      </c>
      <c r="L1415" s="2">
        <v>2042196</v>
      </c>
      <c r="M1415" s="3" t="s">
        <v>679</v>
      </c>
      <c r="N1415" s="3" t="s">
        <v>45</v>
      </c>
      <c r="O1415" s="3" t="s">
        <v>84</v>
      </c>
      <c r="P1415" s="5">
        <v>36.770000000000003</v>
      </c>
      <c r="Q1415" s="6">
        <v>4.08</v>
      </c>
      <c r="R1415" s="2">
        <v>92785</v>
      </c>
      <c r="S1415" s="2">
        <v>270</v>
      </c>
      <c r="T1415" s="7">
        <v>7.34</v>
      </c>
      <c r="U1415" s="8">
        <v>150</v>
      </c>
      <c r="V1415" s="2">
        <v>9895191</v>
      </c>
      <c r="W1415" s="3" t="s">
        <v>47</v>
      </c>
      <c r="X1415" s="3" t="s">
        <v>48</v>
      </c>
      <c r="Y1415" s="3" t="s">
        <v>49</v>
      </c>
      <c r="Z1415" s="3" t="s">
        <v>50</v>
      </c>
      <c r="AA1415" s="3" t="s">
        <v>51</v>
      </c>
      <c r="AB1415" s="3" t="s">
        <v>52</v>
      </c>
      <c r="AC1415" s="3" t="s">
        <v>53</v>
      </c>
    </row>
    <row r="1416" spans="1:29" x14ac:dyDescent="0.25">
      <c r="A1416" t="str">
        <f>VLOOKUP(AC1416,'CORRELAÇÃO UNIDADES'!A:B,2,0)</f>
        <v>PROINFRA</v>
      </c>
      <c r="B1416">
        <f t="shared" si="22"/>
        <v>5</v>
      </c>
      <c r="C1416" s="2">
        <v>663039173</v>
      </c>
      <c r="D1416" s="2">
        <v>109978</v>
      </c>
      <c r="E1416" s="3" t="s">
        <v>39</v>
      </c>
      <c r="F1416" s="4">
        <v>43962.368582592593</v>
      </c>
      <c r="G1416" s="3" t="s">
        <v>148</v>
      </c>
      <c r="H1416" s="3" t="s">
        <v>41</v>
      </c>
      <c r="I1416" s="3" t="s">
        <v>131</v>
      </c>
      <c r="J1416" s="3" t="s">
        <v>43</v>
      </c>
      <c r="K1416" s="2">
        <v>2012</v>
      </c>
      <c r="L1416" s="2">
        <v>395326</v>
      </c>
      <c r="M1416" s="3" t="s">
        <v>463</v>
      </c>
      <c r="N1416" s="3" t="s">
        <v>45</v>
      </c>
      <c r="O1416" s="3" t="s">
        <v>84</v>
      </c>
      <c r="P1416" s="5">
        <v>3</v>
      </c>
      <c r="Q1416" s="6">
        <v>4.07</v>
      </c>
      <c r="R1416" s="2">
        <v>111990</v>
      </c>
      <c r="S1416" s="2">
        <v>5</v>
      </c>
      <c r="T1416" s="7">
        <v>1.67</v>
      </c>
      <c r="U1416" s="8">
        <v>12.21</v>
      </c>
      <c r="V1416" s="2">
        <v>11396534</v>
      </c>
      <c r="W1416" s="3" t="s">
        <v>72</v>
      </c>
      <c r="X1416" s="3" t="s">
        <v>48</v>
      </c>
      <c r="Y1416" s="3" t="s">
        <v>73</v>
      </c>
      <c r="Z1416" s="3" t="s">
        <v>74</v>
      </c>
      <c r="AA1416" s="3" t="s">
        <v>51</v>
      </c>
      <c r="AB1416" s="3" t="s">
        <v>52</v>
      </c>
      <c r="AC1416" s="3" t="s">
        <v>75</v>
      </c>
    </row>
    <row r="1417" spans="1:29" x14ac:dyDescent="0.25">
      <c r="A1417" t="str">
        <f>VLOOKUP(AC1417,'CORRELAÇÃO UNIDADES'!A:B,2,0)</f>
        <v>PROINFRA</v>
      </c>
      <c r="B1417">
        <f t="shared" si="22"/>
        <v>5</v>
      </c>
      <c r="C1417" s="2">
        <v>663039362</v>
      </c>
      <c r="D1417" s="2">
        <v>109978</v>
      </c>
      <c r="E1417" s="3" t="s">
        <v>39</v>
      </c>
      <c r="F1417" s="4">
        <v>43962.36907912037</v>
      </c>
      <c r="G1417" s="3" t="s">
        <v>150</v>
      </c>
      <c r="H1417" s="3" t="s">
        <v>41</v>
      </c>
      <c r="I1417" s="3" t="s">
        <v>131</v>
      </c>
      <c r="J1417" s="3" t="s">
        <v>43</v>
      </c>
      <c r="K1417" s="2">
        <v>2016</v>
      </c>
      <c r="L1417" s="2">
        <v>395326</v>
      </c>
      <c r="M1417" s="3" t="s">
        <v>463</v>
      </c>
      <c r="N1417" s="3" t="s">
        <v>45</v>
      </c>
      <c r="O1417" s="3" t="s">
        <v>84</v>
      </c>
      <c r="P1417" s="5">
        <v>3</v>
      </c>
      <c r="Q1417" s="6">
        <v>4.07</v>
      </c>
      <c r="R1417" s="2">
        <v>111990</v>
      </c>
      <c r="S1417" s="2">
        <v>5</v>
      </c>
      <c r="T1417" s="7">
        <v>1.67</v>
      </c>
      <c r="U1417" s="8">
        <v>12.21</v>
      </c>
      <c r="V1417" s="2">
        <v>11396534</v>
      </c>
      <c r="W1417" s="3" t="s">
        <v>72</v>
      </c>
      <c r="X1417" s="3" t="s">
        <v>48</v>
      </c>
      <c r="Y1417" s="3" t="s">
        <v>73</v>
      </c>
      <c r="Z1417" s="3" t="s">
        <v>74</v>
      </c>
      <c r="AA1417" s="3" t="s">
        <v>51</v>
      </c>
      <c r="AB1417" s="3" t="s">
        <v>52</v>
      </c>
      <c r="AC1417" s="3" t="s">
        <v>75</v>
      </c>
    </row>
    <row r="1418" spans="1:29" x14ac:dyDescent="0.25">
      <c r="A1418" t="str">
        <f>VLOOKUP(AC1418,'CORRELAÇÃO UNIDADES'!A:B,2,0)</f>
        <v>PROINFRA</v>
      </c>
      <c r="B1418">
        <f t="shared" si="22"/>
        <v>5</v>
      </c>
      <c r="C1418" s="2">
        <v>663039578</v>
      </c>
      <c r="D1418" s="2">
        <v>109978</v>
      </c>
      <c r="E1418" s="3" t="s">
        <v>39</v>
      </c>
      <c r="F1418" s="4">
        <v>43962.369728472222</v>
      </c>
      <c r="G1418" s="3" t="s">
        <v>135</v>
      </c>
      <c r="H1418" s="3" t="s">
        <v>41</v>
      </c>
      <c r="I1418" s="3" t="s">
        <v>136</v>
      </c>
      <c r="J1418" s="3" t="s">
        <v>43</v>
      </c>
      <c r="K1418" s="2">
        <v>2011</v>
      </c>
      <c r="L1418" s="2">
        <v>395326</v>
      </c>
      <c r="M1418" s="3" t="s">
        <v>463</v>
      </c>
      <c r="N1418" s="3" t="s">
        <v>45</v>
      </c>
      <c r="O1418" s="3" t="s">
        <v>84</v>
      </c>
      <c r="P1418" s="5">
        <v>3</v>
      </c>
      <c r="Q1418" s="6">
        <v>4.07</v>
      </c>
      <c r="R1418" s="2">
        <v>111990</v>
      </c>
      <c r="S1418" s="2">
        <v>5</v>
      </c>
      <c r="T1418" s="7">
        <v>1.67</v>
      </c>
      <c r="U1418" s="8">
        <v>12.21</v>
      </c>
      <c r="V1418" s="2">
        <v>11396534</v>
      </c>
      <c r="W1418" s="3" t="s">
        <v>72</v>
      </c>
      <c r="X1418" s="3" t="s">
        <v>48</v>
      </c>
      <c r="Y1418" s="3" t="s">
        <v>73</v>
      </c>
      <c r="Z1418" s="3" t="s">
        <v>74</v>
      </c>
      <c r="AA1418" s="3" t="s">
        <v>51</v>
      </c>
      <c r="AB1418" s="3" t="s">
        <v>52</v>
      </c>
      <c r="AC1418" s="3" t="s">
        <v>75</v>
      </c>
    </row>
    <row r="1419" spans="1:29" x14ac:dyDescent="0.25">
      <c r="A1419" t="str">
        <f>VLOOKUP(AC1419,'CORRELAÇÃO UNIDADES'!A:B,2,0)</f>
        <v>PROINFRA</v>
      </c>
      <c r="B1419">
        <f t="shared" si="22"/>
        <v>5</v>
      </c>
      <c r="C1419" s="2">
        <v>663039839</v>
      </c>
      <c r="D1419" s="2">
        <v>109978</v>
      </c>
      <c r="E1419" s="3" t="s">
        <v>39</v>
      </c>
      <c r="F1419" s="4">
        <v>43962.370493090275</v>
      </c>
      <c r="G1419" s="3" t="s">
        <v>142</v>
      </c>
      <c r="H1419" s="3" t="s">
        <v>41</v>
      </c>
      <c r="I1419" s="3" t="s">
        <v>136</v>
      </c>
      <c r="J1419" s="3" t="s">
        <v>43</v>
      </c>
      <c r="K1419" s="2">
        <v>2011</v>
      </c>
      <c r="L1419" s="2">
        <v>395326</v>
      </c>
      <c r="M1419" s="3" t="s">
        <v>463</v>
      </c>
      <c r="N1419" s="3" t="s">
        <v>45</v>
      </c>
      <c r="O1419" s="3" t="s">
        <v>84</v>
      </c>
      <c r="P1419" s="5">
        <v>3</v>
      </c>
      <c r="Q1419" s="6">
        <v>4.07</v>
      </c>
      <c r="R1419" s="2">
        <v>111990</v>
      </c>
      <c r="S1419" s="2">
        <v>5</v>
      </c>
      <c r="T1419" s="7">
        <v>1.67</v>
      </c>
      <c r="U1419" s="8">
        <v>12.21</v>
      </c>
      <c r="V1419" s="2">
        <v>11396534</v>
      </c>
      <c r="W1419" s="3" t="s">
        <v>72</v>
      </c>
      <c r="X1419" s="3" t="s">
        <v>48</v>
      </c>
      <c r="Y1419" s="3" t="s">
        <v>73</v>
      </c>
      <c r="Z1419" s="3" t="s">
        <v>74</v>
      </c>
      <c r="AA1419" s="3" t="s">
        <v>51</v>
      </c>
      <c r="AB1419" s="3" t="s">
        <v>52</v>
      </c>
      <c r="AC1419" s="3" t="s">
        <v>75</v>
      </c>
    </row>
    <row r="1420" spans="1:29" x14ac:dyDescent="0.25">
      <c r="A1420" t="str">
        <f>VLOOKUP(AC1420,'CORRELAÇÃO UNIDADES'!A:B,2,0)</f>
        <v>PROINFRA</v>
      </c>
      <c r="B1420">
        <f t="shared" si="22"/>
        <v>5</v>
      </c>
      <c r="C1420" s="2">
        <v>663057479</v>
      </c>
      <c r="D1420" s="2">
        <v>109978</v>
      </c>
      <c r="E1420" s="3" t="s">
        <v>39</v>
      </c>
      <c r="F1420" s="4">
        <v>43962.402865312499</v>
      </c>
      <c r="G1420" s="3" t="s">
        <v>176</v>
      </c>
      <c r="H1420" s="3" t="s">
        <v>41</v>
      </c>
      <c r="I1420" s="3" t="s">
        <v>81</v>
      </c>
      <c r="J1420" s="3" t="s">
        <v>177</v>
      </c>
      <c r="K1420" s="2">
        <v>2014</v>
      </c>
      <c r="L1420" s="2">
        <v>1810957</v>
      </c>
      <c r="M1420" s="3" t="s">
        <v>380</v>
      </c>
      <c r="N1420" s="3" t="s">
        <v>45</v>
      </c>
      <c r="O1420" s="3" t="s">
        <v>84</v>
      </c>
      <c r="P1420" s="5">
        <v>7.4</v>
      </c>
      <c r="Q1420" s="6">
        <v>4</v>
      </c>
      <c r="R1420" s="2">
        <v>85108</v>
      </c>
      <c r="S1420" s="2">
        <v>298</v>
      </c>
      <c r="T1420" s="7">
        <v>40.270000000000003</v>
      </c>
      <c r="U1420" s="8">
        <v>29.61</v>
      </c>
      <c r="V1420" s="2">
        <v>644030</v>
      </c>
      <c r="W1420" s="3" t="s">
        <v>297</v>
      </c>
      <c r="X1420" s="3" t="s">
        <v>48</v>
      </c>
      <c r="Y1420" s="3" t="s">
        <v>298</v>
      </c>
      <c r="Z1420" s="3" t="s">
        <v>74</v>
      </c>
      <c r="AA1420" s="3" t="s">
        <v>51</v>
      </c>
      <c r="AB1420" s="3" t="s">
        <v>52</v>
      </c>
      <c r="AC1420" s="3" t="s">
        <v>85</v>
      </c>
    </row>
    <row r="1421" spans="1:29" x14ac:dyDescent="0.25">
      <c r="A1421" t="str">
        <f>VLOOKUP(AC1421,'CORRELAÇÃO UNIDADES'!A:B,2,0)</f>
        <v>DTCC</v>
      </c>
      <c r="B1421">
        <f t="shared" si="22"/>
        <v>5</v>
      </c>
      <c r="C1421" s="2">
        <v>663057540</v>
      </c>
      <c r="D1421" s="2">
        <v>109978</v>
      </c>
      <c r="E1421" s="3" t="s">
        <v>39</v>
      </c>
      <c r="F1421" s="4">
        <v>43962.403142048614</v>
      </c>
      <c r="G1421" s="3" t="s">
        <v>309</v>
      </c>
      <c r="H1421" s="3" t="s">
        <v>41</v>
      </c>
      <c r="I1421" s="3" t="s">
        <v>310</v>
      </c>
      <c r="J1421" s="3" t="s">
        <v>311</v>
      </c>
      <c r="K1421" s="2">
        <v>1997</v>
      </c>
      <c r="L1421" s="2">
        <v>68775056</v>
      </c>
      <c r="M1421" s="3" t="s">
        <v>174</v>
      </c>
      <c r="N1421" s="3" t="s">
        <v>45</v>
      </c>
      <c r="O1421" s="3" t="s">
        <v>61</v>
      </c>
      <c r="P1421" s="5">
        <v>28.2</v>
      </c>
      <c r="Q1421" s="6">
        <v>3.3</v>
      </c>
      <c r="R1421" s="2">
        <v>213573</v>
      </c>
      <c r="S1421" s="2">
        <v>73</v>
      </c>
      <c r="T1421" s="7">
        <v>2.59</v>
      </c>
      <c r="U1421" s="8">
        <v>93</v>
      </c>
      <c r="V1421" s="2">
        <v>9895191</v>
      </c>
      <c r="W1421" s="3" t="s">
        <v>47</v>
      </c>
      <c r="X1421" s="3" t="s">
        <v>48</v>
      </c>
      <c r="Y1421" s="3" t="s">
        <v>49</v>
      </c>
      <c r="Z1421" s="3" t="s">
        <v>50</v>
      </c>
      <c r="AA1421" s="3" t="s">
        <v>51</v>
      </c>
      <c r="AB1421" s="3" t="s">
        <v>52</v>
      </c>
      <c r="AC1421" s="3" t="s">
        <v>53</v>
      </c>
    </row>
    <row r="1422" spans="1:29" x14ac:dyDescent="0.25">
      <c r="A1422" t="str">
        <f>VLOOKUP(AC1422,'CORRELAÇÃO UNIDADES'!A:B,2,0)</f>
        <v>PROINFRA</v>
      </c>
      <c r="B1422">
        <f t="shared" si="22"/>
        <v>5</v>
      </c>
      <c r="C1422" s="2">
        <v>663058548</v>
      </c>
      <c r="D1422" s="2">
        <v>109978</v>
      </c>
      <c r="E1422" s="3" t="s">
        <v>39</v>
      </c>
      <c r="F1422" s="4">
        <v>43962.40688545139</v>
      </c>
      <c r="G1422" s="3" t="s">
        <v>235</v>
      </c>
      <c r="H1422" s="3" t="s">
        <v>41</v>
      </c>
      <c r="I1422" s="3" t="s">
        <v>81</v>
      </c>
      <c r="J1422" s="3" t="s">
        <v>236</v>
      </c>
      <c r="K1422" s="2">
        <v>2009</v>
      </c>
      <c r="L1422" s="2">
        <v>395469</v>
      </c>
      <c r="M1422" s="3" t="s">
        <v>423</v>
      </c>
      <c r="N1422" s="3" t="s">
        <v>45</v>
      </c>
      <c r="O1422" s="3" t="s">
        <v>84</v>
      </c>
      <c r="P1422" s="5">
        <v>7.84</v>
      </c>
      <c r="Q1422" s="6">
        <v>4.08</v>
      </c>
      <c r="R1422" s="2">
        <v>39365</v>
      </c>
      <c r="S1422" s="2">
        <v>253</v>
      </c>
      <c r="T1422" s="7">
        <v>32.270000000000003</v>
      </c>
      <c r="U1422" s="8">
        <v>31.98</v>
      </c>
      <c r="V1422" s="2">
        <v>9895191</v>
      </c>
      <c r="W1422" s="3" t="s">
        <v>47</v>
      </c>
      <c r="X1422" s="3" t="s">
        <v>48</v>
      </c>
      <c r="Y1422" s="3" t="s">
        <v>49</v>
      </c>
      <c r="Z1422" s="3" t="s">
        <v>50</v>
      </c>
      <c r="AA1422" s="3" t="s">
        <v>51</v>
      </c>
      <c r="AB1422" s="3" t="s">
        <v>52</v>
      </c>
      <c r="AC1422" s="3" t="s">
        <v>75</v>
      </c>
    </row>
    <row r="1423" spans="1:29" x14ac:dyDescent="0.25">
      <c r="A1423" t="str">
        <f>VLOOKUP(AC1423,'CORRELAÇÃO UNIDADES'!A:B,2,0)</f>
        <v>PROINFRA</v>
      </c>
      <c r="B1423">
        <f t="shared" si="22"/>
        <v>5</v>
      </c>
      <c r="C1423" s="2">
        <v>663104858</v>
      </c>
      <c r="D1423" s="2">
        <v>109978</v>
      </c>
      <c r="E1423" s="3" t="s">
        <v>39</v>
      </c>
      <c r="F1423" s="4">
        <v>43962.623294444442</v>
      </c>
      <c r="G1423" s="3" t="s">
        <v>101</v>
      </c>
      <c r="H1423" s="3" t="s">
        <v>41</v>
      </c>
      <c r="I1423" s="3" t="s">
        <v>81</v>
      </c>
      <c r="J1423" s="3" t="s">
        <v>102</v>
      </c>
      <c r="K1423" s="2">
        <v>2014</v>
      </c>
      <c r="L1423" s="2">
        <v>1810957</v>
      </c>
      <c r="M1423" s="3" t="s">
        <v>380</v>
      </c>
      <c r="N1423" s="3" t="s">
        <v>45</v>
      </c>
      <c r="O1423" s="3" t="s">
        <v>84</v>
      </c>
      <c r="P1423" s="5">
        <v>5.84</v>
      </c>
      <c r="Q1423" s="6">
        <v>4</v>
      </c>
      <c r="R1423" s="2">
        <v>70927</v>
      </c>
      <c r="S1423" s="2">
        <v>219</v>
      </c>
      <c r="T1423" s="7">
        <v>37.5</v>
      </c>
      <c r="U1423" s="8">
        <v>23.36</v>
      </c>
      <c r="V1423" s="2">
        <v>644030</v>
      </c>
      <c r="W1423" s="3" t="s">
        <v>297</v>
      </c>
      <c r="X1423" s="3" t="s">
        <v>48</v>
      </c>
      <c r="Y1423" s="3" t="s">
        <v>298</v>
      </c>
      <c r="Z1423" s="3" t="s">
        <v>74</v>
      </c>
      <c r="AA1423" s="3" t="s">
        <v>51</v>
      </c>
      <c r="AB1423" s="3" t="s">
        <v>52</v>
      </c>
      <c r="AC1423" s="3" t="s">
        <v>85</v>
      </c>
    </row>
    <row r="1424" spans="1:29" x14ac:dyDescent="0.25">
      <c r="A1424" t="str">
        <f>VLOOKUP(AC1424,'CORRELAÇÃO UNIDADES'!A:B,2,0)</f>
        <v>PROINFRA</v>
      </c>
      <c r="B1424">
        <f t="shared" si="22"/>
        <v>5</v>
      </c>
      <c r="C1424" s="2">
        <v>663104972</v>
      </c>
      <c r="D1424" s="2">
        <v>109978</v>
      </c>
      <c r="E1424" s="3" t="s">
        <v>39</v>
      </c>
      <c r="F1424" s="4">
        <v>43962.623917939818</v>
      </c>
      <c r="G1424" s="3" t="s">
        <v>95</v>
      </c>
      <c r="H1424" s="3" t="s">
        <v>41</v>
      </c>
      <c r="I1424" s="3" t="s">
        <v>81</v>
      </c>
      <c r="J1424" s="3" t="s">
        <v>96</v>
      </c>
      <c r="K1424" s="2">
        <v>2014</v>
      </c>
      <c r="L1424" s="2">
        <v>1810957</v>
      </c>
      <c r="M1424" s="3" t="s">
        <v>380</v>
      </c>
      <c r="N1424" s="3" t="s">
        <v>45</v>
      </c>
      <c r="O1424" s="3" t="s">
        <v>84</v>
      </c>
      <c r="P1424" s="5">
        <v>7.06</v>
      </c>
      <c r="Q1424" s="6">
        <v>4</v>
      </c>
      <c r="R1424" s="2">
        <v>78539</v>
      </c>
      <c r="S1424" s="2">
        <v>265</v>
      </c>
      <c r="T1424" s="7">
        <v>37.54</v>
      </c>
      <c r="U1424" s="8">
        <v>28.26</v>
      </c>
      <c r="V1424" s="2">
        <v>644030</v>
      </c>
      <c r="W1424" s="3" t="s">
        <v>297</v>
      </c>
      <c r="X1424" s="3" t="s">
        <v>48</v>
      </c>
      <c r="Y1424" s="3" t="s">
        <v>298</v>
      </c>
      <c r="Z1424" s="3" t="s">
        <v>74</v>
      </c>
      <c r="AA1424" s="3" t="s">
        <v>51</v>
      </c>
      <c r="AB1424" s="3" t="s">
        <v>52</v>
      </c>
      <c r="AC1424" s="3" t="s">
        <v>85</v>
      </c>
    </row>
    <row r="1425" spans="1:29" x14ac:dyDescent="0.25">
      <c r="A1425" t="str">
        <f>VLOOKUP(AC1425,'CORRELAÇÃO UNIDADES'!A:B,2,0)</f>
        <v>PROINFRA</v>
      </c>
      <c r="B1425">
        <f t="shared" si="22"/>
        <v>5</v>
      </c>
      <c r="C1425" s="2">
        <v>663108049</v>
      </c>
      <c r="D1425" s="2">
        <v>109978</v>
      </c>
      <c r="E1425" s="3" t="s">
        <v>39</v>
      </c>
      <c r="F1425" s="4">
        <v>43962.630675347224</v>
      </c>
      <c r="G1425" s="3" t="s">
        <v>90</v>
      </c>
      <c r="H1425" s="3" t="s">
        <v>41</v>
      </c>
      <c r="I1425" s="3" t="s">
        <v>81</v>
      </c>
      <c r="J1425" s="3" t="s">
        <v>91</v>
      </c>
      <c r="K1425" s="2">
        <v>2014</v>
      </c>
      <c r="L1425" s="2">
        <v>1810957</v>
      </c>
      <c r="M1425" s="3" t="s">
        <v>380</v>
      </c>
      <c r="N1425" s="3" t="s">
        <v>45</v>
      </c>
      <c r="O1425" s="3" t="s">
        <v>84</v>
      </c>
      <c r="P1425" s="5">
        <v>6.17</v>
      </c>
      <c r="Q1425" s="6">
        <v>4</v>
      </c>
      <c r="R1425" s="2">
        <v>60005</v>
      </c>
      <c r="S1425" s="2">
        <v>200</v>
      </c>
      <c r="T1425" s="7">
        <v>32.409999999999997</v>
      </c>
      <c r="U1425" s="8">
        <v>24.67</v>
      </c>
      <c r="V1425" s="2">
        <v>644030</v>
      </c>
      <c r="W1425" s="3" t="s">
        <v>297</v>
      </c>
      <c r="X1425" s="3" t="s">
        <v>48</v>
      </c>
      <c r="Y1425" s="3" t="s">
        <v>298</v>
      </c>
      <c r="Z1425" s="3" t="s">
        <v>74</v>
      </c>
      <c r="AA1425" s="3" t="s">
        <v>51</v>
      </c>
      <c r="AB1425" s="3" t="s">
        <v>52</v>
      </c>
      <c r="AC1425" s="3" t="s">
        <v>85</v>
      </c>
    </row>
    <row r="1426" spans="1:29" x14ac:dyDescent="0.25">
      <c r="A1426" t="str">
        <f>VLOOKUP(AC1426,'CORRELAÇÃO UNIDADES'!A:B,2,0)</f>
        <v>PROINFRA</v>
      </c>
      <c r="B1426">
        <f t="shared" si="22"/>
        <v>5</v>
      </c>
      <c r="C1426" s="2">
        <v>663107602</v>
      </c>
      <c r="D1426" s="2">
        <v>109978</v>
      </c>
      <c r="E1426" s="3" t="s">
        <v>39</v>
      </c>
      <c r="F1426" s="4">
        <v>43962.632389733793</v>
      </c>
      <c r="G1426" s="3" t="s">
        <v>264</v>
      </c>
      <c r="H1426" s="3" t="s">
        <v>41</v>
      </c>
      <c r="I1426" s="3" t="s">
        <v>81</v>
      </c>
      <c r="J1426" s="3" t="s">
        <v>265</v>
      </c>
      <c r="K1426" s="2">
        <v>2014</v>
      </c>
      <c r="L1426" s="2">
        <v>1810957</v>
      </c>
      <c r="M1426" s="3" t="s">
        <v>380</v>
      </c>
      <c r="N1426" s="3" t="s">
        <v>45</v>
      </c>
      <c r="O1426" s="3" t="s">
        <v>84</v>
      </c>
      <c r="P1426" s="5">
        <v>6.16</v>
      </c>
      <c r="Q1426" s="6">
        <v>4</v>
      </c>
      <c r="R1426" s="2">
        <v>82886</v>
      </c>
      <c r="S1426" s="2">
        <v>270</v>
      </c>
      <c r="T1426" s="7">
        <v>43.83</v>
      </c>
      <c r="U1426" s="8">
        <v>24.66</v>
      </c>
      <c r="V1426" s="2">
        <v>644030</v>
      </c>
      <c r="W1426" s="3" t="s">
        <v>297</v>
      </c>
      <c r="X1426" s="3" t="s">
        <v>48</v>
      </c>
      <c r="Y1426" s="3" t="s">
        <v>298</v>
      </c>
      <c r="Z1426" s="3" t="s">
        <v>74</v>
      </c>
      <c r="AA1426" s="3" t="s">
        <v>51</v>
      </c>
      <c r="AB1426" s="3" t="s">
        <v>52</v>
      </c>
      <c r="AC1426" s="3" t="s">
        <v>85</v>
      </c>
    </row>
    <row r="1427" spans="1:29" x14ac:dyDescent="0.25">
      <c r="A1427" t="str">
        <f>VLOOKUP(AC1427,'CORRELAÇÃO UNIDADES'!A:B,2,0)</f>
        <v>PROINFRA</v>
      </c>
      <c r="B1427">
        <f t="shared" si="22"/>
        <v>5</v>
      </c>
      <c r="C1427" s="2">
        <v>663107746</v>
      </c>
      <c r="D1427" s="2">
        <v>109978</v>
      </c>
      <c r="E1427" s="3" t="s">
        <v>39</v>
      </c>
      <c r="F1427" s="4">
        <v>43962.633087847222</v>
      </c>
      <c r="G1427" s="3" t="s">
        <v>87</v>
      </c>
      <c r="H1427" s="3" t="s">
        <v>41</v>
      </c>
      <c r="I1427" s="3" t="s">
        <v>81</v>
      </c>
      <c r="J1427" s="3" t="s">
        <v>88</v>
      </c>
      <c r="K1427" s="2">
        <v>2014</v>
      </c>
      <c r="L1427" s="2">
        <v>1810957</v>
      </c>
      <c r="M1427" s="3" t="s">
        <v>380</v>
      </c>
      <c r="N1427" s="3" t="s">
        <v>45</v>
      </c>
      <c r="O1427" s="3" t="s">
        <v>84</v>
      </c>
      <c r="P1427" s="5">
        <v>8.34</v>
      </c>
      <c r="Q1427" s="6">
        <v>4</v>
      </c>
      <c r="R1427" s="2">
        <v>72312</v>
      </c>
      <c r="S1427" s="2">
        <v>347</v>
      </c>
      <c r="T1427" s="7">
        <v>41.61</v>
      </c>
      <c r="U1427" s="8">
        <v>33.35</v>
      </c>
      <c r="V1427" s="2">
        <v>644030</v>
      </c>
      <c r="W1427" s="3" t="s">
        <v>297</v>
      </c>
      <c r="X1427" s="3" t="s">
        <v>48</v>
      </c>
      <c r="Y1427" s="3" t="s">
        <v>298</v>
      </c>
      <c r="Z1427" s="3" t="s">
        <v>74</v>
      </c>
      <c r="AA1427" s="3" t="s">
        <v>51</v>
      </c>
      <c r="AB1427" s="3" t="s">
        <v>52</v>
      </c>
      <c r="AC1427" s="3" t="s">
        <v>85</v>
      </c>
    </row>
    <row r="1428" spans="1:29" x14ac:dyDescent="0.25">
      <c r="A1428" t="str">
        <f>VLOOKUP(AC1428,'CORRELAÇÃO UNIDADES'!A:B,2,0)</f>
        <v>DTCC</v>
      </c>
      <c r="B1428">
        <f t="shared" si="22"/>
        <v>5</v>
      </c>
      <c r="C1428" s="2">
        <v>663108811</v>
      </c>
      <c r="D1428" s="2">
        <v>109978</v>
      </c>
      <c r="E1428" s="3" t="s">
        <v>39</v>
      </c>
      <c r="F1428" s="4">
        <v>43962.647279467594</v>
      </c>
      <c r="G1428" s="3" t="s">
        <v>160</v>
      </c>
      <c r="H1428" s="3" t="s">
        <v>41</v>
      </c>
      <c r="I1428" s="3" t="s">
        <v>161</v>
      </c>
      <c r="J1428" s="3" t="s">
        <v>43</v>
      </c>
      <c r="K1428" s="2">
        <v>2014</v>
      </c>
      <c r="L1428" s="2">
        <v>1810957</v>
      </c>
      <c r="M1428" s="3" t="s">
        <v>380</v>
      </c>
      <c r="N1428" s="3" t="s">
        <v>45</v>
      </c>
      <c r="O1428" s="3" t="s">
        <v>84</v>
      </c>
      <c r="P1428" s="5">
        <v>25</v>
      </c>
      <c r="Q1428" s="6">
        <v>4</v>
      </c>
      <c r="R1428" s="2">
        <v>125621</v>
      </c>
      <c r="S1428" s="2">
        <v>193</v>
      </c>
      <c r="T1428" s="7">
        <v>7.72</v>
      </c>
      <c r="U1428" s="8">
        <v>100</v>
      </c>
      <c r="V1428" s="2">
        <v>644030</v>
      </c>
      <c r="W1428" s="3" t="s">
        <v>297</v>
      </c>
      <c r="X1428" s="3" t="s">
        <v>48</v>
      </c>
      <c r="Y1428" s="3" t="s">
        <v>298</v>
      </c>
      <c r="Z1428" s="3" t="s">
        <v>74</v>
      </c>
      <c r="AA1428" s="3" t="s">
        <v>51</v>
      </c>
      <c r="AB1428" s="3" t="s">
        <v>52</v>
      </c>
      <c r="AC1428" s="3" t="s">
        <v>53</v>
      </c>
    </row>
    <row r="1429" spans="1:29" x14ac:dyDescent="0.25">
      <c r="A1429" t="str">
        <f>VLOOKUP(AC1429,'CORRELAÇÃO UNIDADES'!A:B,2,0)</f>
        <v>PROINFRA</v>
      </c>
      <c r="B1429">
        <f t="shared" si="22"/>
        <v>5</v>
      </c>
      <c r="C1429" s="2">
        <v>663205716</v>
      </c>
      <c r="D1429" s="2">
        <v>109978</v>
      </c>
      <c r="E1429" s="3" t="s">
        <v>39</v>
      </c>
      <c r="F1429" s="4">
        <v>43963.41841215278</v>
      </c>
      <c r="G1429" s="3" t="s">
        <v>130</v>
      </c>
      <c r="H1429" s="3" t="s">
        <v>41</v>
      </c>
      <c r="I1429" s="3" t="s">
        <v>131</v>
      </c>
      <c r="J1429" s="3" t="s">
        <v>43</v>
      </c>
      <c r="K1429" s="2">
        <v>2012</v>
      </c>
      <c r="L1429" s="2">
        <v>395326</v>
      </c>
      <c r="M1429" s="3" t="s">
        <v>463</v>
      </c>
      <c r="N1429" s="3" t="s">
        <v>45</v>
      </c>
      <c r="O1429" s="3" t="s">
        <v>84</v>
      </c>
      <c r="P1429" s="5">
        <v>3</v>
      </c>
      <c r="Q1429" s="6">
        <v>4.07</v>
      </c>
      <c r="R1429" s="2">
        <v>111995</v>
      </c>
      <c r="S1429" s="2">
        <v>5</v>
      </c>
      <c r="T1429" s="7">
        <v>1.67</v>
      </c>
      <c r="U1429" s="8">
        <v>12.21</v>
      </c>
      <c r="V1429" s="2">
        <v>11396534</v>
      </c>
      <c r="W1429" s="3" t="s">
        <v>72</v>
      </c>
      <c r="X1429" s="3" t="s">
        <v>48</v>
      </c>
      <c r="Y1429" s="3" t="s">
        <v>73</v>
      </c>
      <c r="Z1429" s="3" t="s">
        <v>74</v>
      </c>
      <c r="AA1429" s="3" t="s">
        <v>51</v>
      </c>
      <c r="AB1429" s="3" t="s">
        <v>52</v>
      </c>
      <c r="AC1429" s="3" t="s">
        <v>75</v>
      </c>
    </row>
    <row r="1430" spans="1:29" x14ac:dyDescent="0.25">
      <c r="A1430" t="str">
        <f>VLOOKUP(AC1430,'CORRELAÇÃO UNIDADES'!A:B,2,0)</f>
        <v>PROINFRA</v>
      </c>
      <c r="B1430">
        <f t="shared" si="22"/>
        <v>5</v>
      </c>
      <c r="C1430" s="2">
        <v>663205796</v>
      </c>
      <c r="D1430" s="2">
        <v>109978</v>
      </c>
      <c r="E1430" s="3" t="s">
        <v>39</v>
      </c>
      <c r="F1430" s="4">
        <v>43963.418833946758</v>
      </c>
      <c r="G1430" s="3" t="s">
        <v>140</v>
      </c>
      <c r="H1430" s="3" t="s">
        <v>41</v>
      </c>
      <c r="I1430" s="3" t="s">
        <v>131</v>
      </c>
      <c r="J1430" s="3" t="s">
        <v>43</v>
      </c>
      <c r="K1430" s="2">
        <v>2012</v>
      </c>
      <c r="L1430" s="2">
        <v>395326</v>
      </c>
      <c r="M1430" s="3" t="s">
        <v>463</v>
      </c>
      <c r="N1430" s="3" t="s">
        <v>45</v>
      </c>
      <c r="O1430" s="3" t="s">
        <v>84</v>
      </c>
      <c r="P1430" s="5">
        <v>3</v>
      </c>
      <c r="Q1430" s="6">
        <v>4.07</v>
      </c>
      <c r="R1430" s="2">
        <v>111995</v>
      </c>
      <c r="S1430" s="2">
        <v>5</v>
      </c>
      <c r="T1430" s="7">
        <v>1.67</v>
      </c>
      <c r="U1430" s="8">
        <v>12.21</v>
      </c>
      <c r="V1430" s="2">
        <v>11396534</v>
      </c>
      <c r="W1430" s="3" t="s">
        <v>72</v>
      </c>
      <c r="X1430" s="3" t="s">
        <v>48</v>
      </c>
      <c r="Y1430" s="3" t="s">
        <v>73</v>
      </c>
      <c r="Z1430" s="3" t="s">
        <v>74</v>
      </c>
      <c r="AA1430" s="3" t="s">
        <v>51</v>
      </c>
      <c r="AB1430" s="3" t="s">
        <v>52</v>
      </c>
      <c r="AC1430" s="3" t="s">
        <v>75</v>
      </c>
    </row>
    <row r="1431" spans="1:29" x14ac:dyDescent="0.25">
      <c r="A1431" t="str">
        <f>VLOOKUP(AC1431,'CORRELAÇÃO UNIDADES'!A:B,2,0)</f>
        <v>PROINFRA</v>
      </c>
      <c r="B1431">
        <f t="shared" si="22"/>
        <v>5</v>
      </c>
      <c r="C1431" s="2">
        <v>663205918</v>
      </c>
      <c r="D1431" s="2">
        <v>109978</v>
      </c>
      <c r="E1431" s="3" t="s">
        <v>39</v>
      </c>
      <c r="F1431" s="4">
        <v>43963.419393009259</v>
      </c>
      <c r="G1431" s="3" t="s">
        <v>138</v>
      </c>
      <c r="H1431" s="3" t="s">
        <v>41</v>
      </c>
      <c r="I1431" s="3" t="s">
        <v>131</v>
      </c>
      <c r="J1431" s="3" t="s">
        <v>43</v>
      </c>
      <c r="K1431" s="2">
        <v>2016</v>
      </c>
      <c r="L1431" s="2">
        <v>395326</v>
      </c>
      <c r="M1431" s="3" t="s">
        <v>463</v>
      </c>
      <c r="N1431" s="3" t="s">
        <v>45</v>
      </c>
      <c r="O1431" s="3" t="s">
        <v>84</v>
      </c>
      <c r="P1431" s="5">
        <v>3</v>
      </c>
      <c r="Q1431" s="6">
        <v>4.07</v>
      </c>
      <c r="R1431" s="2">
        <v>111995</v>
      </c>
      <c r="S1431" s="2">
        <v>5</v>
      </c>
      <c r="T1431" s="7">
        <v>1.67</v>
      </c>
      <c r="U1431" s="8">
        <v>12.21</v>
      </c>
      <c r="V1431" s="2">
        <v>11396534</v>
      </c>
      <c r="W1431" s="3" t="s">
        <v>72</v>
      </c>
      <c r="X1431" s="3" t="s">
        <v>48</v>
      </c>
      <c r="Y1431" s="3" t="s">
        <v>73</v>
      </c>
      <c r="Z1431" s="3" t="s">
        <v>74</v>
      </c>
      <c r="AA1431" s="3" t="s">
        <v>51</v>
      </c>
      <c r="AB1431" s="3" t="s">
        <v>52</v>
      </c>
      <c r="AC1431" s="3" t="s">
        <v>75</v>
      </c>
    </row>
    <row r="1432" spans="1:29" x14ac:dyDescent="0.25">
      <c r="A1432" t="str">
        <f>VLOOKUP(AC1432,'CORRELAÇÃO UNIDADES'!A:B,2,0)</f>
        <v>PROINFRA</v>
      </c>
      <c r="B1432">
        <f t="shared" si="22"/>
        <v>5</v>
      </c>
      <c r="C1432" s="2">
        <v>663205997</v>
      </c>
      <c r="D1432" s="2">
        <v>109978</v>
      </c>
      <c r="E1432" s="3" t="s">
        <v>39</v>
      </c>
      <c r="F1432" s="4">
        <v>43963.419821828706</v>
      </c>
      <c r="G1432" s="3" t="s">
        <v>144</v>
      </c>
      <c r="H1432" s="3" t="s">
        <v>41</v>
      </c>
      <c r="I1432" s="3" t="s">
        <v>136</v>
      </c>
      <c r="J1432" s="3" t="s">
        <v>43</v>
      </c>
      <c r="K1432" s="2">
        <v>2011</v>
      </c>
      <c r="L1432" s="2">
        <v>395326</v>
      </c>
      <c r="M1432" s="3" t="s">
        <v>463</v>
      </c>
      <c r="N1432" s="3" t="s">
        <v>45</v>
      </c>
      <c r="O1432" s="3" t="s">
        <v>84</v>
      </c>
      <c r="P1432" s="5">
        <v>3</v>
      </c>
      <c r="Q1432" s="6">
        <v>4.07</v>
      </c>
      <c r="R1432" s="2">
        <v>111995</v>
      </c>
      <c r="S1432" s="2">
        <v>5</v>
      </c>
      <c r="T1432" s="7">
        <v>1.67</v>
      </c>
      <c r="U1432" s="8">
        <v>12.21</v>
      </c>
      <c r="V1432" s="2">
        <v>11396534</v>
      </c>
      <c r="W1432" s="3" t="s">
        <v>72</v>
      </c>
      <c r="X1432" s="3" t="s">
        <v>48</v>
      </c>
      <c r="Y1432" s="3" t="s">
        <v>73</v>
      </c>
      <c r="Z1432" s="3" t="s">
        <v>74</v>
      </c>
      <c r="AA1432" s="3" t="s">
        <v>51</v>
      </c>
      <c r="AB1432" s="3" t="s">
        <v>52</v>
      </c>
      <c r="AC1432" s="3" t="s">
        <v>75</v>
      </c>
    </row>
    <row r="1433" spans="1:29" x14ac:dyDescent="0.25">
      <c r="A1433" t="str">
        <f>VLOOKUP(AC1433,'CORRELAÇÃO UNIDADES'!A:B,2,0)</f>
        <v>PROINFRA</v>
      </c>
      <c r="B1433">
        <f t="shared" si="22"/>
        <v>5</v>
      </c>
      <c r="C1433" s="2">
        <v>663206114</v>
      </c>
      <c r="D1433" s="2">
        <v>109978</v>
      </c>
      <c r="E1433" s="3" t="s">
        <v>39</v>
      </c>
      <c r="F1433" s="4">
        <v>43963.420348217594</v>
      </c>
      <c r="G1433" s="3" t="s">
        <v>152</v>
      </c>
      <c r="H1433" s="3" t="s">
        <v>41</v>
      </c>
      <c r="I1433" s="3" t="s">
        <v>131</v>
      </c>
      <c r="J1433" s="3" t="s">
        <v>43</v>
      </c>
      <c r="K1433" s="2">
        <v>2016</v>
      </c>
      <c r="L1433" s="2">
        <v>395326</v>
      </c>
      <c r="M1433" s="3" t="s">
        <v>463</v>
      </c>
      <c r="N1433" s="3" t="s">
        <v>45</v>
      </c>
      <c r="O1433" s="3" t="s">
        <v>84</v>
      </c>
      <c r="P1433" s="5">
        <v>3</v>
      </c>
      <c r="Q1433" s="6">
        <v>4.07</v>
      </c>
      <c r="R1433" s="2">
        <v>111995</v>
      </c>
      <c r="S1433" s="2">
        <v>5</v>
      </c>
      <c r="T1433" s="7">
        <v>1.67</v>
      </c>
      <c r="U1433" s="8">
        <v>12.21</v>
      </c>
      <c r="V1433" s="2">
        <v>11396534</v>
      </c>
      <c r="W1433" s="3" t="s">
        <v>72</v>
      </c>
      <c r="X1433" s="3" t="s">
        <v>48</v>
      </c>
      <c r="Y1433" s="3" t="s">
        <v>73</v>
      </c>
      <c r="Z1433" s="3" t="s">
        <v>74</v>
      </c>
      <c r="AA1433" s="3" t="s">
        <v>51</v>
      </c>
      <c r="AB1433" s="3" t="s">
        <v>52</v>
      </c>
      <c r="AC1433" s="3" t="s">
        <v>75</v>
      </c>
    </row>
    <row r="1434" spans="1:29" x14ac:dyDescent="0.25">
      <c r="A1434" t="str">
        <f>VLOOKUP(AC1434,'CORRELAÇÃO UNIDADES'!A:B,2,0)</f>
        <v>PROINFRA</v>
      </c>
      <c r="B1434">
        <f t="shared" si="22"/>
        <v>5</v>
      </c>
      <c r="C1434" s="2">
        <v>663206189</v>
      </c>
      <c r="D1434" s="2">
        <v>109978</v>
      </c>
      <c r="E1434" s="3" t="s">
        <v>39</v>
      </c>
      <c r="F1434" s="4">
        <v>43963.42075863426</v>
      </c>
      <c r="G1434" s="3" t="s">
        <v>146</v>
      </c>
      <c r="H1434" s="3" t="s">
        <v>41</v>
      </c>
      <c r="I1434" s="3" t="s">
        <v>131</v>
      </c>
      <c r="J1434" s="3" t="s">
        <v>43</v>
      </c>
      <c r="K1434" s="2">
        <v>2016</v>
      </c>
      <c r="L1434" s="2">
        <v>395326</v>
      </c>
      <c r="M1434" s="3" t="s">
        <v>463</v>
      </c>
      <c r="N1434" s="3" t="s">
        <v>45</v>
      </c>
      <c r="O1434" s="3" t="s">
        <v>84</v>
      </c>
      <c r="P1434" s="5">
        <v>3</v>
      </c>
      <c r="Q1434" s="6">
        <v>4.07</v>
      </c>
      <c r="R1434" s="2">
        <v>111995</v>
      </c>
      <c r="S1434" s="2">
        <v>5</v>
      </c>
      <c r="T1434" s="7">
        <v>1.67</v>
      </c>
      <c r="U1434" s="8">
        <v>12.21</v>
      </c>
      <c r="V1434" s="2">
        <v>11396534</v>
      </c>
      <c r="W1434" s="3" t="s">
        <v>72</v>
      </c>
      <c r="X1434" s="3" t="s">
        <v>48</v>
      </c>
      <c r="Y1434" s="3" t="s">
        <v>73</v>
      </c>
      <c r="Z1434" s="3" t="s">
        <v>74</v>
      </c>
      <c r="AA1434" s="3" t="s">
        <v>51</v>
      </c>
      <c r="AB1434" s="3" t="s">
        <v>52</v>
      </c>
      <c r="AC1434" s="3" t="s">
        <v>75</v>
      </c>
    </row>
    <row r="1435" spans="1:29" x14ac:dyDescent="0.25">
      <c r="A1435" t="str">
        <f>VLOOKUP(AC1435,'CORRELAÇÃO UNIDADES'!A:B,2,0)</f>
        <v>PROINFRA</v>
      </c>
      <c r="B1435">
        <f t="shared" si="22"/>
        <v>5</v>
      </c>
      <c r="C1435" s="2">
        <v>663206266</v>
      </c>
      <c r="D1435" s="2">
        <v>109978</v>
      </c>
      <c r="E1435" s="3" t="s">
        <v>39</v>
      </c>
      <c r="F1435" s="4">
        <v>43963.421143703701</v>
      </c>
      <c r="G1435" s="3" t="s">
        <v>148</v>
      </c>
      <c r="H1435" s="3" t="s">
        <v>41</v>
      </c>
      <c r="I1435" s="3" t="s">
        <v>131</v>
      </c>
      <c r="J1435" s="3" t="s">
        <v>43</v>
      </c>
      <c r="K1435" s="2">
        <v>2012</v>
      </c>
      <c r="L1435" s="2">
        <v>395326</v>
      </c>
      <c r="M1435" s="3" t="s">
        <v>463</v>
      </c>
      <c r="N1435" s="3" t="s">
        <v>45</v>
      </c>
      <c r="O1435" s="3" t="s">
        <v>84</v>
      </c>
      <c r="P1435" s="5">
        <v>3</v>
      </c>
      <c r="Q1435" s="6">
        <v>4.07</v>
      </c>
      <c r="R1435" s="2">
        <v>111995</v>
      </c>
      <c r="S1435" s="2">
        <v>5</v>
      </c>
      <c r="T1435" s="7">
        <v>1.67</v>
      </c>
      <c r="U1435" s="8">
        <v>12.21</v>
      </c>
      <c r="V1435" s="2">
        <v>11396534</v>
      </c>
      <c r="W1435" s="3" t="s">
        <v>72</v>
      </c>
      <c r="X1435" s="3" t="s">
        <v>48</v>
      </c>
      <c r="Y1435" s="3" t="s">
        <v>73</v>
      </c>
      <c r="Z1435" s="3" t="s">
        <v>74</v>
      </c>
      <c r="AA1435" s="3" t="s">
        <v>51</v>
      </c>
      <c r="AB1435" s="3" t="s">
        <v>52</v>
      </c>
      <c r="AC1435" s="3" t="s">
        <v>75</v>
      </c>
    </row>
    <row r="1436" spans="1:29" x14ac:dyDescent="0.25">
      <c r="A1436" t="str">
        <f>VLOOKUP(AC1436,'CORRELAÇÃO UNIDADES'!A:B,2,0)</f>
        <v>PROINFRA</v>
      </c>
      <c r="B1436">
        <f t="shared" si="22"/>
        <v>5</v>
      </c>
      <c r="C1436" s="2">
        <v>663206349</v>
      </c>
      <c r="D1436" s="2">
        <v>109978</v>
      </c>
      <c r="E1436" s="3" t="s">
        <v>39</v>
      </c>
      <c r="F1436" s="4">
        <v>43963.421585567128</v>
      </c>
      <c r="G1436" s="3" t="s">
        <v>150</v>
      </c>
      <c r="H1436" s="3" t="s">
        <v>41</v>
      </c>
      <c r="I1436" s="3" t="s">
        <v>131</v>
      </c>
      <c r="J1436" s="3" t="s">
        <v>43</v>
      </c>
      <c r="K1436" s="2">
        <v>2016</v>
      </c>
      <c r="L1436" s="2">
        <v>395326</v>
      </c>
      <c r="M1436" s="3" t="s">
        <v>463</v>
      </c>
      <c r="N1436" s="3" t="s">
        <v>45</v>
      </c>
      <c r="O1436" s="3" t="s">
        <v>84</v>
      </c>
      <c r="P1436" s="5">
        <v>3</v>
      </c>
      <c r="Q1436" s="6">
        <v>4.07</v>
      </c>
      <c r="R1436" s="2">
        <v>111995</v>
      </c>
      <c r="S1436" s="2">
        <v>5</v>
      </c>
      <c r="T1436" s="7">
        <v>1.67</v>
      </c>
      <c r="U1436" s="8">
        <v>12.21</v>
      </c>
      <c r="V1436" s="2">
        <v>11396534</v>
      </c>
      <c r="W1436" s="3" t="s">
        <v>72</v>
      </c>
      <c r="X1436" s="3" t="s">
        <v>48</v>
      </c>
      <c r="Y1436" s="3" t="s">
        <v>73</v>
      </c>
      <c r="Z1436" s="3" t="s">
        <v>74</v>
      </c>
      <c r="AA1436" s="3" t="s">
        <v>51</v>
      </c>
      <c r="AB1436" s="3" t="s">
        <v>52</v>
      </c>
      <c r="AC1436" s="3" t="s">
        <v>75</v>
      </c>
    </row>
    <row r="1437" spans="1:29" x14ac:dyDescent="0.25">
      <c r="A1437" t="str">
        <f>VLOOKUP(AC1437,'CORRELAÇÃO UNIDADES'!A:B,2,0)</f>
        <v>PROINFRA</v>
      </c>
      <c r="B1437">
        <f t="shared" si="22"/>
        <v>5</v>
      </c>
      <c r="C1437" s="2">
        <v>663206424</v>
      </c>
      <c r="D1437" s="2">
        <v>109978</v>
      </c>
      <c r="E1437" s="3" t="s">
        <v>39</v>
      </c>
      <c r="F1437" s="4">
        <v>43963.42197476852</v>
      </c>
      <c r="G1437" s="3" t="s">
        <v>135</v>
      </c>
      <c r="H1437" s="3" t="s">
        <v>41</v>
      </c>
      <c r="I1437" s="3" t="s">
        <v>136</v>
      </c>
      <c r="J1437" s="3" t="s">
        <v>43</v>
      </c>
      <c r="K1437" s="2">
        <v>2011</v>
      </c>
      <c r="L1437" s="2">
        <v>395326</v>
      </c>
      <c r="M1437" s="3" t="s">
        <v>463</v>
      </c>
      <c r="N1437" s="3" t="s">
        <v>45</v>
      </c>
      <c r="O1437" s="3" t="s">
        <v>84</v>
      </c>
      <c r="P1437" s="5">
        <v>3</v>
      </c>
      <c r="Q1437" s="6">
        <v>4.07</v>
      </c>
      <c r="R1437" s="2">
        <v>111995</v>
      </c>
      <c r="S1437" s="2">
        <v>5</v>
      </c>
      <c r="T1437" s="7">
        <v>1.67</v>
      </c>
      <c r="U1437" s="8">
        <v>12.21</v>
      </c>
      <c r="V1437" s="2">
        <v>11396534</v>
      </c>
      <c r="W1437" s="3" t="s">
        <v>72</v>
      </c>
      <c r="X1437" s="3" t="s">
        <v>48</v>
      </c>
      <c r="Y1437" s="3" t="s">
        <v>73</v>
      </c>
      <c r="Z1437" s="3" t="s">
        <v>74</v>
      </c>
      <c r="AA1437" s="3" t="s">
        <v>51</v>
      </c>
      <c r="AB1437" s="3" t="s">
        <v>52</v>
      </c>
      <c r="AC1437" s="3" t="s">
        <v>75</v>
      </c>
    </row>
    <row r="1438" spans="1:29" x14ac:dyDescent="0.25">
      <c r="A1438" t="str">
        <f>VLOOKUP(AC1438,'CORRELAÇÃO UNIDADES'!A:B,2,0)</f>
        <v>PROINFRA</v>
      </c>
      <c r="B1438">
        <f t="shared" si="22"/>
        <v>5</v>
      </c>
      <c r="C1438" s="2">
        <v>663206507</v>
      </c>
      <c r="D1438" s="2">
        <v>109978</v>
      </c>
      <c r="E1438" s="3" t="s">
        <v>39</v>
      </c>
      <c r="F1438" s="4">
        <v>43963.422397951392</v>
      </c>
      <c r="G1438" s="3" t="s">
        <v>142</v>
      </c>
      <c r="H1438" s="3" t="s">
        <v>41</v>
      </c>
      <c r="I1438" s="3" t="s">
        <v>136</v>
      </c>
      <c r="J1438" s="3" t="s">
        <v>43</v>
      </c>
      <c r="K1438" s="2">
        <v>2011</v>
      </c>
      <c r="L1438" s="2">
        <v>395326</v>
      </c>
      <c r="M1438" s="3" t="s">
        <v>463</v>
      </c>
      <c r="N1438" s="3" t="s">
        <v>45</v>
      </c>
      <c r="O1438" s="3" t="s">
        <v>84</v>
      </c>
      <c r="P1438" s="5">
        <v>3</v>
      </c>
      <c r="Q1438" s="6">
        <v>4.07</v>
      </c>
      <c r="R1438" s="2">
        <v>111995</v>
      </c>
      <c r="S1438" s="2">
        <v>5</v>
      </c>
      <c r="T1438" s="7">
        <v>1.67</v>
      </c>
      <c r="U1438" s="8">
        <v>12.21</v>
      </c>
      <c r="V1438" s="2">
        <v>11396534</v>
      </c>
      <c r="W1438" s="3" t="s">
        <v>72</v>
      </c>
      <c r="X1438" s="3" t="s">
        <v>48</v>
      </c>
      <c r="Y1438" s="3" t="s">
        <v>73</v>
      </c>
      <c r="Z1438" s="3" t="s">
        <v>74</v>
      </c>
      <c r="AA1438" s="3" t="s">
        <v>51</v>
      </c>
      <c r="AB1438" s="3" t="s">
        <v>52</v>
      </c>
      <c r="AC1438" s="3" t="s">
        <v>75</v>
      </c>
    </row>
    <row r="1439" spans="1:29" x14ac:dyDescent="0.25">
      <c r="A1439" t="str">
        <f>VLOOKUP(AC1439,'CORRELAÇÃO UNIDADES'!A:B,2,0)</f>
        <v>DTCC</v>
      </c>
      <c r="B1439">
        <f t="shared" si="22"/>
        <v>5</v>
      </c>
      <c r="C1439" s="2">
        <v>663206690</v>
      </c>
      <c r="D1439" s="2">
        <v>109978</v>
      </c>
      <c r="E1439" s="3" t="s">
        <v>39</v>
      </c>
      <c r="F1439" s="4">
        <v>43963.423346828706</v>
      </c>
      <c r="G1439" s="3" t="s">
        <v>127</v>
      </c>
      <c r="H1439" s="3" t="s">
        <v>41</v>
      </c>
      <c r="I1439" s="3" t="s">
        <v>65</v>
      </c>
      <c r="J1439" s="3" t="s">
        <v>128</v>
      </c>
      <c r="K1439" s="2">
        <v>2009</v>
      </c>
      <c r="L1439" s="2">
        <v>395326</v>
      </c>
      <c r="M1439" s="3" t="s">
        <v>463</v>
      </c>
      <c r="N1439" s="3" t="s">
        <v>45</v>
      </c>
      <c r="O1439" s="3" t="s">
        <v>46</v>
      </c>
      <c r="P1439" s="5">
        <v>39.69</v>
      </c>
      <c r="Q1439" s="6">
        <v>2.79</v>
      </c>
      <c r="R1439" s="2">
        <v>124468</v>
      </c>
      <c r="S1439" s="2">
        <v>386</v>
      </c>
      <c r="T1439" s="7">
        <v>9.73</v>
      </c>
      <c r="U1439" s="8">
        <v>110.74</v>
      </c>
      <c r="V1439" s="2">
        <v>11396534</v>
      </c>
      <c r="W1439" s="3" t="s">
        <v>72</v>
      </c>
      <c r="X1439" s="3" t="s">
        <v>48</v>
      </c>
      <c r="Y1439" s="3" t="s">
        <v>73</v>
      </c>
      <c r="Z1439" s="3" t="s">
        <v>74</v>
      </c>
      <c r="AA1439" s="3" t="s">
        <v>51</v>
      </c>
      <c r="AB1439" s="3" t="s">
        <v>52</v>
      </c>
      <c r="AC1439" s="3" t="s">
        <v>53</v>
      </c>
    </row>
    <row r="1440" spans="1:29" x14ac:dyDescent="0.25">
      <c r="A1440" t="str">
        <f>VLOOKUP(AC1440,'CORRELAÇÃO UNIDADES'!A:B,2,0)</f>
        <v>DTCC</v>
      </c>
      <c r="B1440">
        <f t="shared" si="22"/>
        <v>5</v>
      </c>
      <c r="C1440" s="2">
        <v>663234131</v>
      </c>
      <c r="D1440" s="2">
        <v>109978</v>
      </c>
      <c r="E1440" s="3" t="s">
        <v>39</v>
      </c>
      <c r="F1440" s="4">
        <v>43963.568875532408</v>
      </c>
      <c r="G1440" s="3" t="s">
        <v>119</v>
      </c>
      <c r="H1440" s="3" t="s">
        <v>41</v>
      </c>
      <c r="I1440" s="3" t="s">
        <v>120</v>
      </c>
      <c r="J1440" s="3" t="s">
        <v>121</v>
      </c>
      <c r="K1440" s="2">
        <v>2017</v>
      </c>
      <c r="L1440" s="2">
        <v>2041853</v>
      </c>
      <c r="M1440" s="3" t="s">
        <v>66</v>
      </c>
      <c r="N1440" s="3" t="s">
        <v>45</v>
      </c>
      <c r="O1440" s="3" t="s">
        <v>61</v>
      </c>
      <c r="P1440" s="5">
        <v>200.12</v>
      </c>
      <c r="Q1440" s="6">
        <v>3.3</v>
      </c>
      <c r="R1440" s="2">
        <v>2830</v>
      </c>
      <c r="S1440" s="2">
        <v>15</v>
      </c>
      <c r="T1440" s="7">
        <v>13.34</v>
      </c>
      <c r="U1440" s="8">
        <v>660</v>
      </c>
      <c r="V1440" s="2">
        <v>9895191</v>
      </c>
      <c r="W1440" s="3" t="s">
        <v>47</v>
      </c>
      <c r="X1440" s="3" t="s">
        <v>48</v>
      </c>
      <c r="Y1440" s="3" t="s">
        <v>49</v>
      </c>
      <c r="Z1440" s="3" t="s">
        <v>50</v>
      </c>
      <c r="AA1440" s="3" t="s">
        <v>51</v>
      </c>
      <c r="AB1440" s="3" t="s">
        <v>52</v>
      </c>
      <c r="AC1440" s="3" t="s">
        <v>53</v>
      </c>
    </row>
    <row r="1441" spans="1:29" x14ac:dyDescent="0.25">
      <c r="A1441" t="str">
        <f>VLOOKUP(AC1441,'CORRELAÇÃO UNIDADES'!A:B,2,0)</f>
        <v>DTCC</v>
      </c>
      <c r="B1441">
        <f t="shared" si="22"/>
        <v>5</v>
      </c>
      <c r="C1441" s="2">
        <v>663401374</v>
      </c>
      <c r="D1441" s="2">
        <v>109978</v>
      </c>
      <c r="E1441" s="3" t="s">
        <v>39</v>
      </c>
      <c r="F1441" s="4">
        <v>43964.675616006942</v>
      </c>
      <c r="G1441" s="3" t="s">
        <v>165</v>
      </c>
      <c r="H1441" s="3" t="s">
        <v>41</v>
      </c>
      <c r="I1441" s="3" t="s">
        <v>81</v>
      </c>
      <c r="J1441" s="3" t="s">
        <v>43</v>
      </c>
      <c r="K1441" s="2">
        <v>2009</v>
      </c>
      <c r="L1441" s="2">
        <v>1810957</v>
      </c>
      <c r="M1441" s="3" t="s">
        <v>380</v>
      </c>
      <c r="N1441" s="3" t="s">
        <v>45</v>
      </c>
      <c r="O1441" s="3" t="s">
        <v>84</v>
      </c>
      <c r="P1441" s="5">
        <v>9.1199999999999992</v>
      </c>
      <c r="Q1441" s="6">
        <v>4</v>
      </c>
      <c r="R1441" s="2">
        <v>20992</v>
      </c>
      <c r="S1441" s="2">
        <v>253</v>
      </c>
      <c r="T1441" s="7">
        <v>27.74</v>
      </c>
      <c r="U1441" s="8">
        <v>36.479999999999997</v>
      </c>
      <c r="V1441" s="2">
        <v>644030</v>
      </c>
      <c r="W1441" s="3" t="s">
        <v>297</v>
      </c>
      <c r="X1441" s="3" t="s">
        <v>48</v>
      </c>
      <c r="Y1441" s="3" t="s">
        <v>298</v>
      </c>
      <c r="Z1441" s="3" t="s">
        <v>74</v>
      </c>
      <c r="AA1441" s="3" t="s">
        <v>51</v>
      </c>
      <c r="AB1441" s="3" t="s">
        <v>52</v>
      </c>
      <c r="AC1441" s="3" t="s">
        <v>53</v>
      </c>
    </row>
    <row r="1442" spans="1:29" x14ac:dyDescent="0.25">
      <c r="A1442" t="str">
        <f>VLOOKUP(AC1442,'CORRELAÇÃO UNIDADES'!A:B,2,0)</f>
        <v>DTCC</v>
      </c>
      <c r="B1442">
        <f t="shared" si="22"/>
        <v>5</v>
      </c>
      <c r="C1442" s="2">
        <v>663403061</v>
      </c>
      <c r="D1442" s="2">
        <v>109978</v>
      </c>
      <c r="E1442" s="3" t="s">
        <v>39</v>
      </c>
      <c r="F1442" s="4">
        <v>43964.679936412038</v>
      </c>
      <c r="G1442" s="3" t="s">
        <v>64</v>
      </c>
      <c r="H1442" s="3" t="s">
        <v>41</v>
      </c>
      <c r="I1442" s="3" t="s">
        <v>65</v>
      </c>
      <c r="J1442" s="3" t="s">
        <v>43</v>
      </c>
      <c r="K1442" s="2">
        <v>2015</v>
      </c>
      <c r="L1442" s="2">
        <v>68775056</v>
      </c>
      <c r="M1442" s="3" t="s">
        <v>174</v>
      </c>
      <c r="N1442" s="3" t="s">
        <v>45</v>
      </c>
      <c r="O1442" s="3" t="s">
        <v>84</v>
      </c>
      <c r="P1442" s="5">
        <v>36.770000000000003</v>
      </c>
      <c r="Q1442" s="6">
        <v>4.08</v>
      </c>
      <c r="R1442" s="2">
        <v>79106</v>
      </c>
      <c r="S1442" s="2">
        <v>344</v>
      </c>
      <c r="T1442" s="7">
        <v>9.36</v>
      </c>
      <c r="U1442" s="8">
        <v>150</v>
      </c>
      <c r="V1442" s="2">
        <v>9895191</v>
      </c>
      <c r="W1442" s="3" t="s">
        <v>47</v>
      </c>
      <c r="X1442" s="3" t="s">
        <v>48</v>
      </c>
      <c r="Y1442" s="3" t="s">
        <v>49</v>
      </c>
      <c r="Z1442" s="3" t="s">
        <v>50</v>
      </c>
      <c r="AA1442" s="3" t="s">
        <v>51</v>
      </c>
      <c r="AB1442" s="3" t="s">
        <v>52</v>
      </c>
      <c r="AC1442" s="3" t="s">
        <v>53</v>
      </c>
    </row>
    <row r="1443" spans="1:29" x14ac:dyDescent="0.25">
      <c r="A1443" t="str">
        <f>VLOOKUP(AC1443,'CORRELAÇÃO UNIDADES'!A:B,2,0)</f>
        <v>PROINFRA</v>
      </c>
      <c r="B1443">
        <f t="shared" si="22"/>
        <v>5</v>
      </c>
      <c r="C1443" s="2">
        <v>663491355</v>
      </c>
      <c r="D1443" s="2">
        <v>109978</v>
      </c>
      <c r="E1443" s="3" t="s">
        <v>39</v>
      </c>
      <c r="F1443" s="4">
        <v>43965.377378078701</v>
      </c>
      <c r="G1443" s="3" t="s">
        <v>142</v>
      </c>
      <c r="H1443" s="3" t="s">
        <v>41</v>
      </c>
      <c r="I1443" s="3" t="s">
        <v>136</v>
      </c>
      <c r="J1443" s="3" t="s">
        <v>43</v>
      </c>
      <c r="K1443" s="2">
        <v>2011</v>
      </c>
      <c r="L1443" s="2">
        <v>395326</v>
      </c>
      <c r="M1443" s="3" t="s">
        <v>463</v>
      </c>
      <c r="N1443" s="3" t="s">
        <v>45</v>
      </c>
      <c r="O1443" s="3" t="s">
        <v>84</v>
      </c>
      <c r="P1443" s="5">
        <v>3</v>
      </c>
      <c r="Q1443" s="6">
        <v>4.05</v>
      </c>
      <c r="R1443" s="2">
        <v>112005</v>
      </c>
      <c r="S1443" s="2">
        <v>10</v>
      </c>
      <c r="T1443" s="7">
        <v>3.33</v>
      </c>
      <c r="U1443" s="8">
        <v>12.15</v>
      </c>
      <c r="V1443" s="2">
        <v>11396534</v>
      </c>
      <c r="W1443" s="3" t="s">
        <v>72</v>
      </c>
      <c r="X1443" s="3" t="s">
        <v>48</v>
      </c>
      <c r="Y1443" s="3" t="s">
        <v>73</v>
      </c>
      <c r="Z1443" s="3" t="s">
        <v>74</v>
      </c>
      <c r="AA1443" s="3" t="s">
        <v>51</v>
      </c>
      <c r="AB1443" s="3" t="s">
        <v>52</v>
      </c>
      <c r="AC1443" s="3" t="s">
        <v>75</v>
      </c>
    </row>
    <row r="1444" spans="1:29" x14ac:dyDescent="0.25">
      <c r="A1444" t="str">
        <f>VLOOKUP(AC1444,'CORRELAÇÃO UNIDADES'!A:B,2,0)</f>
        <v>PROINFRA</v>
      </c>
      <c r="B1444">
        <f t="shared" si="22"/>
        <v>5</v>
      </c>
      <c r="C1444" s="2">
        <v>663491458</v>
      </c>
      <c r="D1444" s="2">
        <v>109978</v>
      </c>
      <c r="E1444" s="3" t="s">
        <v>39</v>
      </c>
      <c r="F1444" s="4">
        <v>43965.377810532409</v>
      </c>
      <c r="G1444" s="3" t="s">
        <v>135</v>
      </c>
      <c r="H1444" s="3" t="s">
        <v>41</v>
      </c>
      <c r="I1444" s="3" t="s">
        <v>136</v>
      </c>
      <c r="J1444" s="3" t="s">
        <v>43</v>
      </c>
      <c r="K1444" s="2">
        <v>2011</v>
      </c>
      <c r="L1444" s="2">
        <v>395326</v>
      </c>
      <c r="M1444" s="3" t="s">
        <v>463</v>
      </c>
      <c r="N1444" s="3" t="s">
        <v>45</v>
      </c>
      <c r="O1444" s="3" t="s">
        <v>84</v>
      </c>
      <c r="P1444" s="5">
        <v>3</v>
      </c>
      <c r="Q1444" s="6">
        <v>4.05</v>
      </c>
      <c r="R1444" s="2">
        <v>112005</v>
      </c>
      <c r="S1444" s="2">
        <v>10</v>
      </c>
      <c r="T1444" s="7">
        <v>3.33</v>
      </c>
      <c r="U1444" s="8">
        <v>12.15</v>
      </c>
      <c r="V1444" s="2">
        <v>11396534</v>
      </c>
      <c r="W1444" s="3" t="s">
        <v>72</v>
      </c>
      <c r="X1444" s="3" t="s">
        <v>48</v>
      </c>
      <c r="Y1444" s="3" t="s">
        <v>73</v>
      </c>
      <c r="Z1444" s="3" t="s">
        <v>74</v>
      </c>
      <c r="AA1444" s="3" t="s">
        <v>51</v>
      </c>
      <c r="AB1444" s="3" t="s">
        <v>52</v>
      </c>
      <c r="AC1444" s="3" t="s">
        <v>75</v>
      </c>
    </row>
    <row r="1445" spans="1:29" x14ac:dyDescent="0.25">
      <c r="A1445" t="str">
        <f>VLOOKUP(AC1445,'CORRELAÇÃO UNIDADES'!A:B,2,0)</f>
        <v>PROINFRA</v>
      </c>
      <c r="B1445">
        <f t="shared" si="22"/>
        <v>5</v>
      </c>
      <c r="C1445" s="2">
        <v>663491551</v>
      </c>
      <c r="D1445" s="2">
        <v>109978</v>
      </c>
      <c r="E1445" s="3" t="s">
        <v>39</v>
      </c>
      <c r="F1445" s="4">
        <v>43965.37824189815</v>
      </c>
      <c r="G1445" s="3" t="s">
        <v>150</v>
      </c>
      <c r="H1445" s="3" t="s">
        <v>41</v>
      </c>
      <c r="I1445" s="3" t="s">
        <v>131</v>
      </c>
      <c r="J1445" s="3" t="s">
        <v>43</v>
      </c>
      <c r="K1445" s="2">
        <v>2016</v>
      </c>
      <c r="L1445" s="2">
        <v>395326</v>
      </c>
      <c r="M1445" s="3" t="s">
        <v>463</v>
      </c>
      <c r="N1445" s="3" t="s">
        <v>45</v>
      </c>
      <c r="O1445" s="3" t="s">
        <v>84</v>
      </c>
      <c r="P1445" s="5">
        <v>3</v>
      </c>
      <c r="Q1445" s="6">
        <v>4.05</v>
      </c>
      <c r="R1445" s="2">
        <v>112005</v>
      </c>
      <c r="S1445" s="2">
        <v>10</v>
      </c>
      <c r="T1445" s="7">
        <v>3.33</v>
      </c>
      <c r="U1445" s="8">
        <v>12.15</v>
      </c>
      <c r="V1445" s="2">
        <v>11396534</v>
      </c>
      <c r="W1445" s="3" t="s">
        <v>72</v>
      </c>
      <c r="X1445" s="3" t="s">
        <v>48</v>
      </c>
      <c r="Y1445" s="3" t="s">
        <v>73</v>
      </c>
      <c r="Z1445" s="3" t="s">
        <v>74</v>
      </c>
      <c r="AA1445" s="3" t="s">
        <v>51</v>
      </c>
      <c r="AB1445" s="3" t="s">
        <v>52</v>
      </c>
      <c r="AC1445" s="3" t="s">
        <v>75</v>
      </c>
    </row>
    <row r="1446" spans="1:29" x14ac:dyDescent="0.25">
      <c r="A1446" t="str">
        <f>VLOOKUP(AC1446,'CORRELAÇÃO UNIDADES'!A:B,2,0)</f>
        <v>PROINFRA</v>
      </c>
      <c r="B1446">
        <f t="shared" si="22"/>
        <v>5</v>
      </c>
      <c r="C1446" s="2">
        <v>663491677</v>
      </c>
      <c r="D1446" s="2">
        <v>109978</v>
      </c>
      <c r="E1446" s="3" t="s">
        <v>39</v>
      </c>
      <c r="F1446" s="4">
        <v>43965.378786180554</v>
      </c>
      <c r="G1446" s="3" t="s">
        <v>148</v>
      </c>
      <c r="H1446" s="3" t="s">
        <v>41</v>
      </c>
      <c r="I1446" s="3" t="s">
        <v>131</v>
      </c>
      <c r="J1446" s="3" t="s">
        <v>43</v>
      </c>
      <c r="K1446" s="2">
        <v>2012</v>
      </c>
      <c r="L1446" s="2">
        <v>395326</v>
      </c>
      <c r="M1446" s="3" t="s">
        <v>463</v>
      </c>
      <c r="N1446" s="3" t="s">
        <v>45</v>
      </c>
      <c r="O1446" s="3" t="s">
        <v>84</v>
      </c>
      <c r="P1446" s="5">
        <v>3</v>
      </c>
      <c r="Q1446" s="6">
        <v>4.05</v>
      </c>
      <c r="R1446" s="2">
        <v>112005</v>
      </c>
      <c r="S1446" s="2">
        <v>10</v>
      </c>
      <c r="T1446" s="7">
        <v>3.33</v>
      </c>
      <c r="U1446" s="8">
        <v>12.15</v>
      </c>
      <c r="V1446" s="2">
        <v>11396534</v>
      </c>
      <c r="W1446" s="3" t="s">
        <v>72</v>
      </c>
      <c r="X1446" s="3" t="s">
        <v>48</v>
      </c>
      <c r="Y1446" s="3" t="s">
        <v>73</v>
      </c>
      <c r="Z1446" s="3" t="s">
        <v>74</v>
      </c>
      <c r="AA1446" s="3" t="s">
        <v>51</v>
      </c>
      <c r="AB1446" s="3" t="s">
        <v>52</v>
      </c>
      <c r="AC1446" s="3" t="s">
        <v>75</v>
      </c>
    </row>
    <row r="1447" spans="1:29" x14ac:dyDescent="0.25">
      <c r="A1447" t="str">
        <f>VLOOKUP(AC1447,'CORRELAÇÃO UNIDADES'!A:B,2,0)</f>
        <v>PROINFRA</v>
      </c>
      <c r="B1447">
        <f t="shared" si="22"/>
        <v>5</v>
      </c>
      <c r="C1447" s="2">
        <v>663491820</v>
      </c>
      <c r="D1447" s="2">
        <v>109978</v>
      </c>
      <c r="E1447" s="3" t="s">
        <v>39</v>
      </c>
      <c r="F1447" s="4">
        <v>43965.379306319446</v>
      </c>
      <c r="G1447" s="3" t="s">
        <v>146</v>
      </c>
      <c r="H1447" s="3" t="s">
        <v>41</v>
      </c>
      <c r="I1447" s="3" t="s">
        <v>131</v>
      </c>
      <c r="J1447" s="3" t="s">
        <v>43</v>
      </c>
      <c r="K1447" s="2">
        <v>2016</v>
      </c>
      <c r="L1447" s="2">
        <v>395326</v>
      </c>
      <c r="M1447" s="3" t="s">
        <v>463</v>
      </c>
      <c r="N1447" s="3" t="s">
        <v>45</v>
      </c>
      <c r="O1447" s="3" t="s">
        <v>84</v>
      </c>
      <c r="P1447" s="5">
        <v>3</v>
      </c>
      <c r="Q1447" s="6">
        <v>4.05</v>
      </c>
      <c r="R1447" s="2">
        <v>112005</v>
      </c>
      <c r="S1447" s="2">
        <v>10</v>
      </c>
      <c r="T1447" s="7">
        <v>3.33</v>
      </c>
      <c r="U1447" s="8">
        <v>12.15</v>
      </c>
      <c r="V1447" s="2">
        <v>11396534</v>
      </c>
      <c r="W1447" s="3" t="s">
        <v>72</v>
      </c>
      <c r="X1447" s="3" t="s">
        <v>48</v>
      </c>
      <c r="Y1447" s="3" t="s">
        <v>73</v>
      </c>
      <c r="Z1447" s="3" t="s">
        <v>74</v>
      </c>
      <c r="AA1447" s="3" t="s">
        <v>51</v>
      </c>
      <c r="AB1447" s="3" t="s">
        <v>52</v>
      </c>
      <c r="AC1447" s="3" t="s">
        <v>75</v>
      </c>
    </row>
    <row r="1448" spans="1:29" x14ac:dyDescent="0.25">
      <c r="A1448" t="str">
        <f>VLOOKUP(AC1448,'CORRELAÇÃO UNIDADES'!A:B,2,0)</f>
        <v>PROINFRA</v>
      </c>
      <c r="B1448">
        <f t="shared" si="22"/>
        <v>5</v>
      </c>
      <c r="C1448" s="2">
        <v>663491923</v>
      </c>
      <c r="D1448" s="2">
        <v>109978</v>
      </c>
      <c r="E1448" s="3" t="s">
        <v>39</v>
      </c>
      <c r="F1448" s="4">
        <v>43965.379676041666</v>
      </c>
      <c r="G1448" s="3" t="s">
        <v>152</v>
      </c>
      <c r="H1448" s="3" t="s">
        <v>41</v>
      </c>
      <c r="I1448" s="3" t="s">
        <v>131</v>
      </c>
      <c r="J1448" s="3" t="s">
        <v>43</v>
      </c>
      <c r="K1448" s="2">
        <v>2016</v>
      </c>
      <c r="L1448" s="2">
        <v>395326</v>
      </c>
      <c r="M1448" s="3" t="s">
        <v>463</v>
      </c>
      <c r="N1448" s="3" t="s">
        <v>45</v>
      </c>
      <c r="O1448" s="3" t="s">
        <v>84</v>
      </c>
      <c r="P1448" s="5">
        <v>3</v>
      </c>
      <c r="Q1448" s="6">
        <v>4.05</v>
      </c>
      <c r="R1448" s="2">
        <v>112005</v>
      </c>
      <c r="S1448" s="2">
        <v>10</v>
      </c>
      <c r="T1448" s="7">
        <v>3.33</v>
      </c>
      <c r="U1448" s="8">
        <v>12.15</v>
      </c>
      <c r="V1448" s="2">
        <v>11396534</v>
      </c>
      <c r="W1448" s="3" t="s">
        <v>72</v>
      </c>
      <c r="X1448" s="3" t="s">
        <v>48</v>
      </c>
      <c r="Y1448" s="3" t="s">
        <v>73</v>
      </c>
      <c r="Z1448" s="3" t="s">
        <v>74</v>
      </c>
      <c r="AA1448" s="3" t="s">
        <v>51</v>
      </c>
      <c r="AB1448" s="3" t="s">
        <v>52</v>
      </c>
      <c r="AC1448" s="3" t="s">
        <v>75</v>
      </c>
    </row>
    <row r="1449" spans="1:29" x14ac:dyDescent="0.25">
      <c r="A1449" t="str">
        <f>VLOOKUP(AC1449,'CORRELAÇÃO UNIDADES'!A:B,2,0)</f>
        <v>PROINFRA</v>
      </c>
      <c r="B1449">
        <f t="shared" si="22"/>
        <v>5</v>
      </c>
      <c r="C1449" s="2">
        <v>663492030</v>
      </c>
      <c r="D1449" s="2">
        <v>109978</v>
      </c>
      <c r="E1449" s="3" t="s">
        <v>39</v>
      </c>
      <c r="F1449" s="4">
        <v>43965.380104745367</v>
      </c>
      <c r="G1449" s="3" t="s">
        <v>144</v>
      </c>
      <c r="H1449" s="3" t="s">
        <v>41</v>
      </c>
      <c r="I1449" s="3" t="s">
        <v>136</v>
      </c>
      <c r="J1449" s="3" t="s">
        <v>43</v>
      </c>
      <c r="K1449" s="2">
        <v>2011</v>
      </c>
      <c r="L1449" s="2">
        <v>395326</v>
      </c>
      <c r="M1449" s="3" t="s">
        <v>463</v>
      </c>
      <c r="N1449" s="3" t="s">
        <v>45</v>
      </c>
      <c r="O1449" s="3" t="s">
        <v>84</v>
      </c>
      <c r="P1449" s="5">
        <v>3</v>
      </c>
      <c r="Q1449" s="6">
        <v>4.05</v>
      </c>
      <c r="R1449" s="2">
        <v>112005</v>
      </c>
      <c r="S1449" s="2">
        <v>10</v>
      </c>
      <c r="T1449" s="7">
        <v>3.33</v>
      </c>
      <c r="U1449" s="8">
        <v>12.15</v>
      </c>
      <c r="V1449" s="2">
        <v>11396534</v>
      </c>
      <c r="W1449" s="3" t="s">
        <v>72</v>
      </c>
      <c r="X1449" s="3" t="s">
        <v>48</v>
      </c>
      <c r="Y1449" s="3" t="s">
        <v>73</v>
      </c>
      <c r="Z1449" s="3" t="s">
        <v>74</v>
      </c>
      <c r="AA1449" s="3" t="s">
        <v>51</v>
      </c>
      <c r="AB1449" s="3" t="s">
        <v>52</v>
      </c>
      <c r="AC1449" s="3" t="s">
        <v>75</v>
      </c>
    </row>
    <row r="1450" spans="1:29" x14ac:dyDescent="0.25">
      <c r="A1450" t="str">
        <f>VLOOKUP(AC1450,'CORRELAÇÃO UNIDADES'!A:B,2,0)</f>
        <v>PROINFRA</v>
      </c>
      <c r="B1450">
        <f t="shared" si="22"/>
        <v>5</v>
      </c>
      <c r="C1450" s="2">
        <v>663492150</v>
      </c>
      <c r="D1450" s="2">
        <v>109978</v>
      </c>
      <c r="E1450" s="3" t="s">
        <v>39</v>
      </c>
      <c r="F1450" s="4">
        <v>43965.3805587963</v>
      </c>
      <c r="G1450" s="3" t="s">
        <v>138</v>
      </c>
      <c r="H1450" s="3" t="s">
        <v>41</v>
      </c>
      <c r="I1450" s="3" t="s">
        <v>131</v>
      </c>
      <c r="J1450" s="3" t="s">
        <v>43</v>
      </c>
      <c r="K1450" s="2">
        <v>2016</v>
      </c>
      <c r="L1450" s="2">
        <v>395326</v>
      </c>
      <c r="M1450" s="3" t="s">
        <v>463</v>
      </c>
      <c r="N1450" s="3" t="s">
        <v>45</v>
      </c>
      <c r="O1450" s="3" t="s">
        <v>84</v>
      </c>
      <c r="P1450" s="5">
        <v>3</v>
      </c>
      <c r="Q1450" s="6">
        <v>4.05</v>
      </c>
      <c r="R1450" s="2">
        <v>112005</v>
      </c>
      <c r="S1450" s="2">
        <v>10</v>
      </c>
      <c r="T1450" s="7">
        <v>3.33</v>
      </c>
      <c r="U1450" s="8">
        <v>12.15</v>
      </c>
      <c r="V1450" s="2">
        <v>11396534</v>
      </c>
      <c r="W1450" s="3" t="s">
        <v>72</v>
      </c>
      <c r="X1450" s="3" t="s">
        <v>48</v>
      </c>
      <c r="Y1450" s="3" t="s">
        <v>73</v>
      </c>
      <c r="Z1450" s="3" t="s">
        <v>74</v>
      </c>
      <c r="AA1450" s="3" t="s">
        <v>51</v>
      </c>
      <c r="AB1450" s="3" t="s">
        <v>52</v>
      </c>
      <c r="AC1450" s="3" t="s">
        <v>75</v>
      </c>
    </row>
    <row r="1451" spans="1:29" x14ac:dyDescent="0.25">
      <c r="A1451" t="str">
        <f>VLOOKUP(AC1451,'CORRELAÇÃO UNIDADES'!A:B,2,0)</f>
        <v>PROINFRA</v>
      </c>
      <c r="B1451">
        <f t="shared" si="22"/>
        <v>5</v>
      </c>
      <c r="C1451" s="2">
        <v>663492245</v>
      </c>
      <c r="D1451" s="2">
        <v>109978</v>
      </c>
      <c r="E1451" s="3" t="s">
        <v>39</v>
      </c>
      <c r="F1451" s="4">
        <v>43965.380967083336</v>
      </c>
      <c r="G1451" s="3" t="s">
        <v>140</v>
      </c>
      <c r="H1451" s="3" t="s">
        <v>41</v>
      </c>
      <c r="I1451" s="3" t="s">
        <v>131</v>
      </c>
      <c r="J1451" s="3" t="s">
        <v>43</v>
      </c>
      <c r="K1451" s="2">
        <v>2012</v>
      </c>
      <c r="L1451" s="2">
        <v>395326</v>
      </c>
      <c r="M1451" s="3" t="s">
        <v>463</v>
      </c>
      <c r="N1451" s="3" t="s">
        <v>45</v>
      </c>
      <c r="O1451" s="3" t="s">
        <v>84</v>
      </c>
      <c r="P1451" s="5">
        <v>3</v>
      </c>
      <c r="Q1451" s="6">
        <v>4.05</v>
      </c>
      <c r="R1451" s="2">
        <v>112005</v>
      </c>
      <c r="S1451" s="2">
        <v>10</v>
      </c>
      <c r="T1451" s="7">
        <v>3.33</v>
      </c>
      <c r="U1451" s="8">
        <v>12.15</v>
      </c>
      <c r="V1451" s="2">
        <v>11396534</v>
      </c>
      <c r="W1451" s="3" t="s">
        <v>72</v>
      </c>
      <c r="X1451" s="3" t="s">
        <v>48</v>
      </c>
      <c r="Y1451" s="3" t="s">
        <v>73</v>
      </c>
      <c r="Z1451" s="3" t="s">
        <v>74</v>
      </c>
      <c r="AA1451" s="3" t="s">
        <v>51</v>
      </c>
      <c r="AB1451" s="3" t="s">
        <v>52</v>
      </c>
      <c r="AC1451" s="3" t="s">
        <v>75</v>
      </c>
    </row>
    <row r="1452" spans="1:29" x14ac:dyDescent="0.25">
      <c r="A1452" t="str">
        <f>VLOOKUP(AC1452,'CORRELAÇÃO UNIDADES'!A:B,2,0)</f>
        <v>PROINFRA</v>
      </c>
      <c r="B1452">
        <f t="shared" si="22"/>
        <v>5</v>
      </c>
      <c r="C1452" s="2">
        <v>663492341</v>
      </c>
      <c r="D1452" s="2">
        <v>109978</v>
      </c>
      <c r="E1452" s="3" t="s">
        <v>39</v>
      </c>
      <c r="F1452" s="4">
        <v>43965.381335138889</v>
      </c>
      <c r="G1452" s="3" t="s">
        <v>130</v>
      </c>
      <c r="H1452" s="3" t="s">
        <v>41</v>
      </c>
      <c r="I1452" s="3" t="s">
        <v>131</v>
      </c>
      <c r="J1452" s="3" t="s">
        <v>43</v>
      </c>
      <c r="K1452" s="2">
        <v>2012</v>
      </c>
      <c r="L1452" s="2">
        <v>395326</v>
      </c>
      <c r="M1452" s="3" t="s">
        <v>463</v>
      </c>
      <c r="N1452" s="3" t="s">
        <v>45</v>
      </c>
      <c r="O1452" s="3" t="s">
        <v>84</v>
      </c>
      <c r="P1452" s="5">
        <v>3</v>
      </c>
      <c r="Q1452" s="6">
        <v>4.05</v>
      </c>
      <c r="R1452" s="2">
        <v>112005</v>
      </c>
      <c r="S1452" s="2">
        <v>10</v>
      </c>
      <c r="T1452" s="7">
        <v>3.33</v>
      </c>
      <c r="U1452" s="8">
        <v>12.15</v>
      </c>
      <c r="V1452" s="2">
        <v>11396534</v>
      </c>
      <c r="W1452" s="3" t="s">
        <v>72</v>
      </c>
      <c r="X1452" s="3" t="s">
        <v>48</v>
      </c>
      <c r="Y1452" s="3" t="s">
        <v>73</v>
      </c>
      <c r="Z1452" s="3" t="s">
        <v>74</v>
      </c>
      <c r="AA1452" s="3" t="s">
        <v>51</v>
      </c>
      <c r="AB1452" s="3" t="s">
        <v>52</v>
      </c>
      <c r="AC1452" s="3" t="s">
        <v>75</v>
      </c>
    </row>
    <row r="1453" spans="1:29" x14ac:dyDescent="0.25">
      <c r="A1453" t="str">
        <f>VLOOKUP(AC1453,'CORRELAÇÃO UNIDADES'!A:B,2,0)</f>
        <v>DTCC</v>
      </c>
      <c r="B1453">
        <f t="shared" si="22"/>
        <v>5</v>
      </c>
      <c r="C1453" s="2">
        <v>663530354</v>
      </c>
      <c r="D1453" s="2">
        <v>109978</v>
      </c>
      <c r="E1453" s="3" t="s">
        <v>39</v>
      </c>
      <c r="F1453" s="4">
        <v>43965.558125000003</v>
      </c>
      <c r="G1453" s="3" t="s">
        <v>324</v>
      </c>
      <c r="H1453" s="3" t="s">
        <v>41</v>
      </c>
      <c r="I1453" s="3" t="s">
        <v>60</v>
      </c>
      <c r="J1453" s="3" t="s">
        <v>325</v>
      </c>
      <c r="K1453" s="2">
        <v>2012</v>
      </c>
      <c r="L1453" s="2">
        <v>78048246</v>
      </c>
      <c r="M1453" s="3" t="s">
        <v>458</v>
      </c>
      <c r="N1453" s="3" t="s">
        <v>45</v>
      </c>
      <c r="O1453" s="3" t="s">
        <v>61</v>
      </c>
      <c r="P1453" s="5">
        <v>321.48</v>
      </c>
      <c r="Q1453" s="6">
        <v>2.99</v>
      </c>
      <c r="R1453" s="2">
        <v>87886</v>
      </c>
      <c r="S1453" s="2">
        <v>543</v>
      </c>
      <c r="T1453" s="7">
        <v>1.69</v>
      </c>
      <c r="U1453" s="8">
        <v>960.92</v>
      </c>
      <c r="V1453" s="2">
        <v>491063</v>
      </c>
      <c r="W1453" s="3" t="s">
        <v>107</v>
      </c>
      <c r="X1453" s="3" t="s">
        <v>48</v>
      </c>
      <c r="Y1453" s="3" t="s">
        <v>108</v>
      </c>
      <c r="Z1453" s="3" t="s">
        <v>109</v>
      </c>
      <c r="AA1453" s="3" t="s">
        <v>51</v>
      </c>
      <c r="AB1453" s="3" t="s">
        <v>52</v>
      </c>
      <c r="AC1453" s="3" t="s">
        <v>53</v>
      </c>
    </row>
    <row r="1454" spans="1:29" x14ac:dyDescent="0.25">
      <c r="A1454" t="str">
        <f>VLOOKUP(AC1454,'CORRELAÇÃO UNIDADES'!A:B,2,0)</f>
        <v>DTCC</v>
      </c>
      <c r="B1454">
        <f t="shared" si="22"/>
        <v>5</v>
      </c>
      <c r="C1454" s="2">
        <v>663532565</v>
      </c>
      <c r="D1454" s="2">
        <v>109978</v>
      </c>
      <c r="E1454" s="3" t="s">
        <v>39</v>
      </c>
      <c r="F1454" s="4">
        <v>43965.566410567131</v>
      </c>
      <c r="G1454" s="3" t="s">
        <v>115</v>
      </c>
      <c r="H1454" s="3" t="s">
        <v>41</v>
      </c>
      <c r="I1454" s="3" t="s">
        <v>116</v>
      </c>
      <c r="J1454" s="3" t="s">
        <v>43</v>
      </c>
      <c r="K1454" s="2">
        <v>2007</v>
      </c>
      <c r="L1454" s="2">
        <v>140502</v>
      </c>
      <c r="M1454" s="3" t="s">
        <v>464</v>
      </c>
      <c r="N1454" s="3" t="s">
        <v>45</v>
      </c>
      <c r="O1454" s="3" t="s">
        <v>61</v>
      </c>
      <c r="P1454" s="5">
        <v>72.209999999999994</v>
      </c>
      <c r="Q1454" s="6">
        <v>3.3</v>
      </c>
      <c r="R1454" s="2">
        <v>320444</v>
      </c>
      <c r="S1454" s="2">
        <v>740</v>
      </c>
      <c r="T1454" s="7">
        <v>10.25</v>
      </c>
      <c r="U1454" s="8">
        <v>238.15</v>
      </c>
      <c r="V1454" s="2">
        <v>9895191</v>
      </c>
      <c r="W1454" s="3" t="s">
        <v>47</v>
      </c>
      <c r="X1454" s="3" t="s">
        <v>48</v>
      </c>
      <c r="Y1454" s="3" t="s">
        <v>49</v>
      </c>
      <c r="Z1454" s="3" t="s">
        <v>50</v>
      </c>
      <c r="AA1454" s="3" t="s">
        <v>51</v>
      </c>
      <c r="AB1454" s="3" t="s">
        <v>52</v>
      </c>
      <c r="AC1454" s="3" t="s">
        <v>53</v>
      </c>
    </row>
    <row r="1455" spans="1:29" x14ac:dyDescent="0.25">
      <c r="A1455" t="str">
        <f>VLOOKUP(AC1455,'CORRELAÇÃO UNIDADES'!A:B,2,0)</f>
        <v>DTCC</v>
      </c>
      <c r="B1455">
        <f t="shared" si="22"/>
        <v>5</v>
      </c>
      <c r="C1455" s="2">
        <v>663533406</v>
      </c>
      <c r="D1455" s="2">
        <v>109978</v>
      </c>
      <c r="E1455" s="3" t="s">
        <v>39</v>
      </c>
      <c r="F1455" s="4">
        <v>43965.571055787033</v>
      </c>
      <c r="G1455" s="3" t="s">
        <v>119</v>
      </c>
      <c r="H1455" s="3" t="s">
        <v>41</v>
      </c>
      <c r="I1455" s="3" t="s">
        <v>120</v>
      </c>
      <c r="J1455" s="3" t="s">
        <v>121</v>
      </c>
      <c r="K1455" s="2">
        <v>2017</v>
      </c>
      <c r="L1455" s="2">
        <v>12918</v>
      </c>
      <c r="M1455" s="3" t="s">
        <v>44</v>
      </c>
      <c r="N1455" s="3" t="s">
        <v>45</v>
      </c>
      <c r="O1455" s="3" t="s">
        <v>61</v>
      </c>
      <c r="P1455" s="5">
        <v>211.7</v>
      </c>
      <c r="Q1455" s="6">
        <v>3.3</v>
      </c>
      <c r="R1455" s="2">
        <v>2845</v>
      </c>
      <c r="S1455" s="2">
        <v>15</v>
      </c>
      <c r="T1455" s="7">
        <v>14.11</v>
      </c>
      <c r="U1455" s="8">
        <v>698.19</v>
      </c>
      <c r="V1455" s="2">
        <v>9895191</v>
      </c>
      <c r="W1455" s="3" t="s">
        <v>47</v>
      </c>
      <c r="X1455" s="3" t="s">
        <v>48</v>
      </c>
      <c r="Y1455" s="3" t="s">
        <v>49</v>
      </c>
      <c r="Z1455" s="3" t="s">
        <v>50</v>
      </c>
      <c r="AA1455" s="3" t="s">
        <v>51</v>
      </c>
      <c r="AB1455" s="3" t="s">
        <v>52</v>
      </c>
      <c r="AC1455" s="3" t="s">
        <v>53</v>
      </c>
    </row>
    <row r="1456" spans="1:29" x14ac:dyDescent="0.25">
      <c r="A1456" t="str">
        <f>VLOOKUP(AC1456,'CORRELAÇÃO UNIDADES'!A:B,2,0)</f>
        <v>DTCC</v>
      </c>
      <c r="B1456">
        <f t="shared" si="22"/>
        <v>5</v>
      </c>
      <c r="C1456" s="2">
        <v>663533869</v>
      </c>
      <c r="D1456" s="2">
        <v>109978</v>
      </c>
      <c r="E1456" s="3" t="s">
        <v>39</v>
      </c>
      <c r="F1456" s="4">
        <v>43965.573932789353</v>
      </c>
      <c r="G1456" s="3" t="s">
        <v>171</v>
      </c>
      <c r="H1456" s="3" t="s">
        <v>41</v>
      </c>
      <c r="I1456" s="3" t="s">
        <v>172</v>
      </c>
      <c r="J1456" s="3" t="s">
        <v>173</v>
      </c>
      <c r="K1456" s="2">
        <v>1976</v>
      </c>
      <c r="L1456" s="2">
        <v>12918</v>
      </c>
      <c r="M1456" s="3" t="s">
        <v>44</v>
      </c>
      <c r="N1456" s="3" t="s">
        <v>45</v>
      </c>
      <c r="O1456" s="3" t="s">
        <v>61</v>
      </c>
      <c r="P1456" s="5">
        <v>98.24</v>
      </c>
      <c r="Q1456" s="6">
        <v>3.3</v>
      </c>
      <c r="R1456" s="2">
        <v>58797</v>
      </c>
      <c r="S1456" s="2">
        <v>109</v>
      </c>
      <c r="T1456" s="7">
        <v>1.1100000000000001</v>
      </c>
      <c r="U1456" s="8">
        <v>324</v>
      </c>
      <c r="V1456" s="2">
        <v>9895191</v>
      </c>
      <c r="W1456" s="3" t="s">
        <v>47</v>
      </c>
      <c r="X1456" s="3" t="s">
        <v>48</v>
      </c>
      <c r="Y1456" s="3" t="s">
        <v>49</v>
      </c>
      <c r="Z1456" s="3" t="s">
        <v>50</v>
      </c>
      <c r="AA1456" s="3" t="s">
        <v>51</v>
      </c>
      <c r="AB1456" s="3" t="s">
        <v>52</v>
      </c>
      <c r="AC1456" s="3" t="s">
        <v>53</v>
      </c>
    </row>
    <row r="1457" spans="1:29" x14ac:dyDescent="0.25">
      <c r="A1457" t="str">
        <f>VLOOKUP(AC1457,'CORRELAÇÃO UNIDADES'!A:B,2,0)</f>
        <v>DTCC</v>
      </c>
      <c r="B1457">
        <f t="shared" si="22"/>
        <v>5</v>
      </c>
      <c r="C1457" s="2">
        <v>663534442</v>
      </c>
      <c r="D1457" s="2">
        <v>109978</v>
      </c>
      <c r="E1457" s="3" t="s">
        <v>39</v>
      </c>
      <c r="F1457" s="4">
        <v>43965.577051307868</v>
      </c>
      <c r="G1457" s="3" t="s">
        <v>336</v>
      </c>
      <c r="H1457" s="3" t="s">
        <v>41</v>
      </c>
      <c r="I1457" s="3" t="s">
        <v>161</v>
      </c>
      <c r="J1457" s="3" t="s">
        <v>43</v>
      </c>
      <c r="K1457" s="2">
        <v>2013</v>
      </c>
      <c r="L1457" s="2">
        <v>2111789</v>
      </c>
      <c r="M1457" s="3" t="s">
        <v>337</v>
      </c>
      <c r="N1457" s="3" t="s">
        <v>45</v>
      </c>
      <c r="O1457" s="3" t="s">
        <v>84</v>
      </c>
      <c r="P1457" s="5">
        <v>36.770000000000003</v>
      </c>
      <c r="Q1457" s="6">
        <v>4.08</v>
      </c>
      <c r="R1457" s="2">
        <v>62113</v>
      </c>
      <c r="S1457" s="2">
        <v>375</v>
      </c>
      <c r="T1457" s="7">
        <v>10.199999999999999</v>
      </c>
      <c r="U1457" s="8">
        <v>150</v>
      </c>
      <c r="V1457" s="2">
        <v>9895191</v>
      </c>
      <c r="W1457" s="3" t="s">
        <v>47</v>
      </c>
      <c r="X1457" s="3" t="s">
        <v>48</v>
      </c>
      <c r="Y1457" s="3" t="s">
        <v>49</v>
      </c>
      <c r="Z1457" s="3" t="s">
        <v>50</v>
      </c>
      <c r="AA1457" s="3" t="s">
        <v>51</v>
      </c>
      <c r="AB1457" s="3" t="s">
        <v>52</v>
      </c>
      <c r="AC1457" s="3" t="s">
        <v>53</v>
      </c>
    </row>
    <row r="1458" spans="1:29" x14ac:dyDescent="0.25">
      <c r="A1458" t="str">
        <f>VLOOKUP(AC1458,'CORRELAÇÃO UNIDADES'!A:B,2,0)</f>
        <v>PROINFRA</v>
      </c>
      <c r="B1458">
        <f t="shared" si="22"/>
        <v>5</v>
      </c>
      <c r="C1458" s="2">
        <v>663556150</v>
      </c>
      <c r="D1458" s="2">
        <v>109978</v>
      </c>
      <c r="E1458" s="3" t="s">
        <v>39</v>
      </c>
      <c r="F1458" s="4">
        <v>43965.668735486113</v>
      </c>
      <c r="G1458" s="3" t="s">
        <v>180</v>
      </c>
      <c r="H1458" s="3" t="s">
        <v>41</v>
      </c>
      <c r="I1458" s="3" t="s">
        <v>81</v>
      </c>
      <c r="J1458" s="3" t="s">
        <v>181</v>
      </c>
      <c r="K1458" s="2">
        <v>2014</v>
      </c>
      <c r="L1458" s="2">
        <v>1810957</v>
      </c>
      <c r="M1458" s="3" t="s">
        <v>380</v>
      </c>
      <c r="N1458" s="3" t="s">
        <v>45</v>
      </c>
      <c r="O1458" s="3" t="s">
        <v>84</v>
      </c>
      <c r="P1458" s="5">
        <v>6.78</v>
      </c>
      <c r="Q1458" s="6">
        <v>4</v>
      </c>
      <c r="R1458" s="2">
        <v>80770</v>
      </c>
      <c r="S1458" s="2">
        <v>273</v>
      </c>
      <c r="T1458" s="7">
        <v>40.270000000000003</v>
      </c>
      <c r="U1458" s="8">
        <v>27.12</v>
      </c>
      <c r="V1458" s="2">
        <v>644030</v>
      </c>
      <c r="W1458" s="3" t="s">
        <v>297</v>
      </c>
      <c r="X1458" s="3" t="s">
        <v>48</v>
      </c>
      <c r="Y1458" s="3" t="s">
        <v>298</v>
      </c>
      <c r="Z1458" s="3" t="s">
        <v>74</v>
      </c>
      <c r="AA1458" s="3" t="s">
        <v>51</v>
      </c>
      <c r="AB1458" s="3" t="s">
        <v>52</v>
      </c>
      <c r="AC1458" s="3" t="s">
        <v>85</v>
      </c>
    </row>
    <row r="1459" spans="1:29" x14ac:dyDescent="0.25">
      <c r="A1459" t="str">
        <f>VLOOKUP(AC1459,'CORRELAÇÃO UNIDADES'!A:B,2,0)</f>
        <v>PROINFRA</v>
      </c>
      <c r="B1459">
        <f t="shared" si="22"/>
        <v>5</v>
      </c>
      <c r="C1459" s="2">
        <v>663556379</v>
      </c>
      <c r="D1459" s="2">
        <v>109978</v>
      </c>
      <c r="E1459" s="3" t="s">
        <v>39</v>
      </c>
      <c r="F1459" s="4">
        <v>43965.669978425925</v>
      </c>
      <c r="G1459" s="3" t="s">
        <v>183</v>
      </c>
      <c r="H1459" s="3" t="s">
        <v>41</v>
      </c>
      <c r="I1459" s="3" t="s">
        <v>81</v>
      </c>
      <c r="J1459" s="3" t="s">
        <v>184</v>
      </c>
      <c r="K1459" s="2">
        <v>2014</v>
      </c>
      <c r="L1459" s="2">
        <v>1810957</v>
      </c>
      <c r="M1459" s="3" t="s">
        <v>380</v>
      </c>
      <c r="N1459" s="3" t="s">
        <v>45</v>
      </c>
      <c r="O1459" s="3" t="s">
        <v>84</v>
      </c>
      <c r="P1459" s="5">
        <v>6.77</v>
      </c>
      <c r="Q1459" s="6">
        <v>4</v>
      </c>
      <c r="R1459" s="2">
        <v>71865</v>
      </c>
      <c r="S1459" s="2">
        <v>209</v>
      </c>
      <c r="T1459" s="7">
        <v>30.87</v>
      </c>
      <c r="U1459" s="8">
        <v>27.07</v>
      </c>
      <c r="V1459" s="2">
        <v>644030</v>
      </c>
      <c r="W1459" s="3" t="s">
        <v>297</v>
      </c>
      <c r="X1459" s="3" t="s">
        <v>48</v>
      </c>
      <c r="Y1459" s="3" t="s">
        <v>298</v>
      </c>
      <c r="Z1459" s="3" t="s">
        <v>74</v>
      </c>
      <c r="AA1459" s="3" t="s">
        <v>51</v>
      </c>
      <c r="AB1459" s="3" t="s">
        <v>52</v>
      </c>
      <c r="AC1459" s="3" t="s">
        <v>85</v>
      </c>
    </row>
    <row r="1460" spans="1:29" x14ac:dyDescent="0.25">
      <c r="A1460" t="str">
        <f>VLOOKUP(AC1460,'CORRELAÇÃO UNIDADES'!A:B,2,0)</f>
        <v>PROINFRA</v>
      </c>
      <c r="B1460">
        <f t="shared" si="22"/>
        <v>5</v>
      </c>
      <c r="C1460" s="2">
        <v>663556553</v>
      </c>
      <c r="D1460" s="2">
        <v>109978</v>
      </c>
      <c r="E1460" s="3" t="s">
        <v>39</v>
      </c>
      <c r="F1460" s="4">
        <v>43965.670798796295</v>
      </c>
      <c r="G1460" s="3" t="s">
        <v>176</v>
      </c>
      <c r="H1460" s="3" t="s">
        <v>41</v>
      </c>
      <c r="I1460" s="3" t="s">
        <v>81</v>
      </c>
      <c r="J1460" s="3" t="s">
        <v>177</v>
      </c>
      <c r="K1460" s="2">
        <v>2014</v>
      </c>
      <c r="L1460" s="2">
        <v>1810957</v>
      </c>
      <c r="M1460" s="3" t="s">
        <v>380</v>
      </c>
      <c r="N1460" s="3" t="s">
        <v>45</v>
      </c>
      <c r="O1460" s="3" t="s">
        <v>84</v>
      </c>
      <c r="P1460" s="5">
        <v>8.1199999999999992</v>
      </c>
      <c r="Q1460" s="6">
        <v>4.04</v>
      </c>
      <c r="R1460" s="2">
        <v>85467</v>
      </c>
      <c r="S1460" s="2">
        <v>359</v>
      </c>
      <c r="T1460" s="7">
        <v>44.21</v>
      </c>
      <c r="U1460" s="8">
        <v>32.840000000000003</v>
      </c>
      <c r="V1460" s="2">
        <v>644030</v>
      </c>
      <c r="W1460" s="3" t="s">
        <v>297</v>
      </c>
      <c r="X1460" s="3" t="s">
        <v>48</v>
      </c>
      <c r="Y1460" s="3" t="s">
        <v>298</v>
      </c>
      <c r="Z1460" s="3" t="s">
        <v>74</v>
      </c>
      <c r="AA1460" s="3" t="s">
        <v>51</v>
      </c>
      <c r="AB1460" s="3" t="s">
        <v>52</v>
      </c>
      <c r="AC1460" s="3" t="s">
        <v>85</v>
      </c>
    </row>
    <row r="1461" spans="1:29" x14ac:dyDescent="0.25">
      <c r="A1461" t="str">
        <f>VLOOKUP(AC1461,'CORRELAÇÃO UNIDADES'!A:B,2,0)</f>
        <v>PROINFRA</v>
      </c>
      <c r="B1461">
        <f t="shared" si="22"/>
        <v>5</v>
      </c>
      <c r="C1461" s="2">
        <v>663557469</v>
      </c>
      <c r="D1461" s="2">
        <v>109978</v>
      </c>
      <c r="E1461" s="3" t="s">
        <v>39</v>
      </c>
      <c r="F1461" s="4">
        <v>43965.675232870373</v>
      </c>
      <c r="G1461" s="3" t="s">
        <v>101</v>
      </c>
      <c r="H1461" s="3" t="s">
        <v>41</v>
      </c>
      <c r="I1461" s="3" t="s">
        <v>81</v>
      </c>
      <c r="J1461" s="3" t="s">
        <v>102</v>
      </c>
      <c r="K1461" s="2">
        <v>2014</v>
      </c>
      <c r="L1461" s="2">
        <v>1810957</v>
      </c>
      <c r="M1461" s="3" t="s">
        <v>380</v>
      </c>
      <c r="N1461" s="3" t="s">
        <v>45</v>
      </c>
      <c r="O1461" s="3" t="s">
        <v>84</v>
      </c>
      <c r="P1461" s="5">
        <v>6.73</v>
      </c>
      <c r="Q1461" s="6">
        <v>4</v>
      </c>
      <c r="R1461" s="2">
        <v>71202</v>
      </c>
      <c r="S1461" s="2">
        <v>275</v>
      </c>
      <c r="T1461" s="7">
        <v>40.86</v>
      </c>
      <c r="U1461" s="8">
        <v>26.91</v>
      </c>
      <c r="V1461" s="2">
        <v>644030</v>
      </c>
      <c r="W1461" s="3" t="s">
        <v>297</v>
      </c>
      <c r="X1461" s="3" t="s">
        <v>48</v>
      </c>
      <c r="Y1461" s="3" t="s">
        <v>298</v>
      </c>
      <c r="Z1461" s="3" t="s">
        <v>74</v>
      </c>
      <c r="AA1461" s="3" t="s">
        <v>51</v>
      </c>
      <c r="AB1461" s="3" t="s">
        <v>52</v>
      </c>
      <c r="AC1461" s="3" t="s">
        <v>85</v>
      </c>
    </row>
    <row r="1462" spans="1:29" x14ac:dyDescent="0.25">
      <c r="A1462" t="str">
        <f>VLOOKUP(AC1462,'CORRELAÇÃO UNIDADES'!A:B,2,0)</f>
        <v>DTCC</v>
      </c>
      <c r="B1462">
        <f t="shared" si="22"/>
        <v>5</v>
      </c>
      <c r="C1462" s="2">
        <v>663631429</v>
      </c>
      <c r="D1462" s="2">
        <v>109978</v>
      </c>
      <c r="E1462" s="3" t="s">
        <v>39</v>
      </c>
      <c r="F1462" s="4">
        <v>43966.315671597222</v>
      </c>
      <c r="G1462" s="3" t="s">
        <v>195</v>
      </c>
      <c r="H1462" s="3" t="s">
        <v>41</v>
      </c>
      <c r="I1462" s="3" t="s">
        <v>196</v>
      </c>
      <c r="J1462" s="3" t="s">
        <v>197</v>
      </c>
      <c r="K1462" s="2">
        <v>2009</v>
      </c>
      <c r="L1462" s="2">
        <v>3892</v>
      </c>
      <c r="M1462" s="3" t="s">
        <v>198</v>
      </c>
      <c r="N1462" s="3" t="s">
        <v>45</v>
      </c>
      <c r="O1462" s="3" t="s">
        <v>84</v>
      </c>
      <c r="P1462" s="5">
        <v>36.770000000000003</v>
      </c>
      <c r="Q1462" s="6">
        <v>4.08</v>
      </c>
      <c r="R1462" s="2">
        <v>682170</v>
      </c>
      <c r="S1462" s="2">
        <v>309</v>
      </c>
      <c r="T1462" s="7">
        <v>8.4</v>
      </c>
      <c r="U1462" s="8">
        <v>150</v>
      </c>
      <c r="V1462" s="2">
        <v>9895191</v>
      </c>
      <c r="W1462" s="3" t="s">
        <v>47</v>
      </c>
      <c r="X1462" s="3" t="s">
        <v>48</v>
      </c>
      <c r="Y1462" s="3" t="s">
        <v>49</v>
      </c>
      <c r="Z1462" s="3" t="s">
        <v>50</v>
      </c>
      <c r="AA1462" s="3" t="s">
        <v>51</v>
      </c>
      <c r="AB1462" s="3" t="s">
        <v>52</v>
      </c>
      <c r="AC1462" s="3" t="s">
        <v>53</v>
      </c>
    </row>
    <row r="1463" spans="1:29" x14ac:dyDescent="0.25">
      <c r="A1463" t="str">
        <f>VLOOKUP(AC1463,'CORRELAÇÃO UNIDADES'!A:B,2,0)</f>
        <v>PROINFRA</v>
      </c>
      <c r="B1463">
        <f t="shared" si="22"/>
        <v>5</v>
      </c>
      <c r="C1463" s="2">
        <v>663635522</v>
      </c>
      <c r="D1463" s="2">
        <v>109978</v>
      </c>
      <c r="E1463" s="3" t="s">
        <v>39</v>
      </c>
      <c r="F1463" s="4">
        <v>43966.331391851854</v>
      </c>
      <c r="G1463" s="3" t="s">
        <v>142</v>
      </c>
      <c r="H1463" s="3" t="s">
        <v>41</v>
      </c>
      <c r="I1463" s="3" t="s">
        <v>136</v>
      </c>
      <c r="J1463" s="3" t="s">
        <v>43</v>
      </c>
      <c r="K1463" s="2">
        <v>2011</v>
      </c>
      <c r="L1463" s="2">
        <v>395326</v>
      </c>
      <c r="M1463" s="3" t="s">
        <v>463</v>
      </c>
      <c r="N1463" s="3" t="s">
        <v>45</v>
      </c>
      <c r="O1463" s="3" t="s">
        <v>84</v>
      </c>
      <c r="P1463" s="5">
        <v>3</v>
      </c>
      <c r="Q1463" s="6">
        <v>4.05</v>
      </c>
      <c r="R1463" s="2">
        <v>112010</v>
      </c>
      <c r="S1463" s="2">
        <v>5</v>
      </c>
      <c r="T1463" s="7">
        <v>1.67</v>
      </c>
      <c r="U1463" s="8">
        <v>12.15</v>
      </c>
      <c r="V1463" s="2">
        <v>11396534</v>
      </c>
      <c r="W1463" s="3" t="s">
        <v>72</v>
      </c>
      <c r="X1463" s="3" t="s">
        <v>48</v>
      </c>
      <c r="Y1463" s="3" t="s">
        <v>73</v>
      </c>
      <c r="Z1463" s="3" t="s">
        <v>74</v>
      </c>
      <c r="AA1463" s="3" t="s">
        <v>51</v>
      </c>
      <c r="AB1463" s="3" t="s">
        <v>52</v>
      </c>
      <c r="AC1463" s="3" t="s">
        <v>75</v>
      </c>
    </row>
    <row r="1464" spans="1:29" x14ac:dyDescent="0.25">
      <c r="A1464" t="str">
        <f>VLOOKUP(AC1464,'CORRELAÇÃO UNIDADES'!A:B,2,0)</f>
        <v>PROINFRA</v>
      </c>
      <c r="B1464">
        <f t="shared" si="22"/>
        <v>5</v>
      </c>
      <c r="C1464" s="2">
        <v>663635736</v>
      </c>
      <c r="D1464" s="2">
        <v>109978</v>
      </c>
      <c r="E1464" s="3" t="s">
        <v>39</v>
      </c>
      <c r="F1464" s="4">
        <v>43966.332196990741</v>
      </c>
      <c r="G1464" s="3" t="s">
        <v>146</v>
      </c>
      <c r="H1464" s="3" t="s">
        <v>41</v>
      </c>
      <c r="I1464" s="3" t="s">
        <v>131</v>
      </c>
      <c r="J1464" s="3" t="s">
        <v>43</v>
      </c>
      <c r="K1464" s="2">
        <v>2016</v>
      </c>
      <c r="L1464" s="2">
        <v>395326</v>
      </c>
      <c r="M1464" s="3" t="s">
        <v>463</v>
      </c>
      <c r="N1464" s="3" t="s">
        <v>45</v>
      </c>
      <c r="O1464" s="3" t="s">
        <v>84</v>
      </c>
      <c r="P1464" s="5">
        <v>3</v>
      </c>
      <c r="Q1464" s="6">
        <v>4.05</v>
      </c>
      <c r="R1464" s="2">
        <v>112010</v>
      </c>
      <c r="S1464" s="2">
        <v>5</v>
      </c>
      <c r="T1464" s="7">
        <v>1.67</v>
      </c>
      <c r="U1464" s="8">
        <v>12.15</v>
      </c>
      <c r="V1464" s="2">
        <v>11396534</v>
      </c>
      <c r="W1464" s="3" t="s">
        <v>72</v>
      </c>
      <c r="X1464" s="3" t="s">
        <v>48</v>
      </c>
      <c r="Y1464" s="3" t="s">
        <v>73</v>
      </c>
      <c r="Z1464" s="3" t="s">
        <v>74</v>
      </c>
      <c r="AA1464" s="3" t="s">
        <v>51</v>
      </c>
      <c r="AB1464" s="3" t="s">
        <v>52</v>
      </c>
      <c r="AC1464" s="3" t="s">
        <v>75</v>
      </c>
    </row>
    <row r="1465" spans="1:29" x14ac:dyDescent="0.25">
      <c r="A1465" t="str">
        <f>VLOOKUP(AC1465,'CORRELAÇÃO UNIDADES'!A:B,2,0)</f>
        <v>PROINFRA</v>
      </c>
      <c r="B1465">
        <f t="shared" si="22"/>
        <v>5</v>
      </c>
      <c r="C1465" s="2">
        <v>663635911</v>
      </c>
      <c r="D1465" s="2">
        <v>109978</v>
      </c>
      <c r="E1465" s="3" t="s">
        <v>39</v>
      </c>
      <c r="F1465" s="4">
        <v>43966.332843865741</v>
      </c>
      <c r="G1465" s="3" t="s">
        <v>148</v>
      </c>
      <c r="H1465" s="3" t="s">
        <v>41</v>
      </c>
      <c r="I1465" s="3" t="s">
        <v>131</v>
      </c>
      <c r="J1465" s="3" t="s">
        <v>43</v>
      </c>
      <c r="K1465" s="2">
        <v>2012</v>
      </c>
      <c r="L1465" s="2">
        <v>395326</v>
      </c>
      <c r="M1465" s="3" t="s">
        <v>463</v>
      </c>
      <c r="N1465" s="3" t="s">
        <v>45</v>
      </c>
      <c r="O1465" s="3" t="s">
        <v>84</v>
      </c>
      <c r="P1465" s="5">
        <v>3</v>
      </c>
      <c r="Q1465" s="6">
        <v>4.05</v>
      </c>
      <c r="R1465" s="2">
        <v>112010</v>
      </c>
      <c r="S1465" s="2">
        <v>5</v>
      </c>
      <c r="T1465" s="7">
        <v>1.67</v>
      </c>
      <c r="U1465" s="8">
        <v>12.15</v>
      </c>
      <c r="V1465" s="2">
        <v>11396534</v>
      </c>
      <c r="W1465" s="3" t="s">
        <v>72</v>
      </c>
      <c r="X1465" s="3" t="s">
        <v>48</v>
      </c>
      <c r="Y1465" s="3" t="s">
        <v>73</v>
      </c>
      <c r="Z1465" s="3" t="s">
        <v>74</v>
      </c>
      <c r="AA1465" s="3" t="s">
        <v>51</v>
      </c>
      <c r="AB1465" s="3" t="s">
        <v>52</v>
      </c>
      <c r="AC1465" s="3" t="s">
        <v>75</v>
      </c>
    </row>
    <row r="1466" spans="1:29" x14ac:dyDescent="0.25">
      <c r="A1466" t="str">
        <f>VLOOKUP(AC1466,'CORRELAÇÃO UNIDADES'!A:B,2,0)</f>
        <v>PROINFRA</v>
      </c>
      <c r="B1466">
        <f t="shared" si="22"/>
        <v>5</v>
      </c>
      <c r="C1466" s="2">
        <v>663636140</v>
      </c>
      <c r="D1466" s="2">
        <v>109978</v>
      </c>
      <c r="E1466" s="3" t="s">
        <v>39</v>
      </c>
      <c r="F1466" s="4">
        <v>43966.333433055559</v>
      </c>
      <c r="G1466" s="3" t="s">
        <v>150</v>
      </c>
      <c r="H1466" s="3" t="s">
        <v>41</v>
      </c>
      <c r="I1466" s="3" t="s">
        <v>131</v>
      </c>
      <c r="J1466" s="3" t="s">
        <v>43</v>
      </c>
      <c r="K1466" s="2">
        <v>2016</v>
      </c>
      <c r="L1466" s="2">
        <v>395326</v>
      </c>
      <c r="M1466" s="3" t="s">
        <v>463</v>
      </c>
      <c r="N1466" s="3" t="s">
        <v>45</v>
      </c>
      <c r="O1466" s="3" t="s">
        <v>84</v>
      </c>
      <c r="P1466" s="5">
        <v>3</v>
      </c>
      <c r="Q1466" s="6">
        <v>4.05</v>
      </c>
      <c r="R1466" s="2">
        <v>112010</v>
      </c>
      <c r="S1466" s="2">
        <v>5</v>
      </c>
      <c r="T1466" s="7">
        <v>1.67</v>
      </c>
      <c r="U1466" s="8">
        <v>12.15</v>
      </c>
      <c r="V1466" s="2">
        <v>11396534</v>
      </c>
      <c r="W1466" s="3" t="s">
        <v>72</v>
      </c>
      <c r="X1466" s="3" t="s">
        <v>48</v>
      </c>
      <c r="Y1466" s="3" t="s">
        <v>73</v>
      </c>
      <c r="Z1466" s="3" t="s">
        <v>74</v>
      </c>
      <c r="AA1466" s="3" t="s">
        <v>51</v>
      </c>
      <c r="AB1466" s="3" t="s">
        <v>52</v>
      </c>
      <c r="AC1466" s="3" t="s">
        <v>75</v>
      </c>
    </row>
    <row r="1467" spans="1:29" x14ac:dyDescent="0.25">
      <c r="A1467" t="str">
        <f>VLOOKUP(AC1467,'CORRELAÇÃO UNIDADES'!A:B,2,0)</f>
        <v>PROINFRA</v>
      </c>
      <c r="B1467">
        <f t="shared" si="22"/>
        <v>5</v>
      </c>
      <c r="C1467" s="2">
        <v>663636271</v>
      </c>
      <c r="D1467" s="2">
        <v>109978</v>
      </c>
      <c r="E1467" s="3" t="s">
        <v>39</v>
      </c>
      <c r="F1467" s="4">
        <v>43966.333975381945</v>
      </c>
      <c r="G1467" s="3" t="s">
        <v>135</v>
      </c>
      <c r="H1467" s="3" t="s">
        <v>41</v>
      </c>
      <c r="I1467" s="3" t="s">
        <v>136</v>
      </c>
      <c r="J1467" s="3" t="s">
        <v>43</v>
      </c>
      <c r="K1467" s="2">
        <v>2011</v>
      </c>
      <c r="L1467" s="2">
        <v>395326</v>
      </c>
      <c r="M1467" s="3" t="s">
        <v>463</v>
      </c>
      <c r="N1467" s="3" t="s">
        <v>45</v>
      </c>
      <c r="O1467" s="3" t="s">
        <v>84</v>
      </c>
      <c r="P1467" s="5">
        <v>3</v>
      </c>
      <c r="Q1467" s="6">
        <v>4.05</v>
      </c>
      <c r="R1467" s="2">
        <v>112010</v>
      </c>
      <c r="S1467" s="2">
        <v>5</v>
      </c>
      <c r="T1467" s="7">
        <v>1.67</v>
      </c>
      <c r="U1467" s="8">
        <v>12.15</v>
      </c>
      <c r="V1467" s="2">
        <v>11396534</v>
      </c>
      <c r="W1467" s="3" t="s">
        <v>72</v>
      </c>
      <c r="X1467" s="3" t="s">
        <v>48</v>
      </c>
      <c r="Y1467" s="3" t="s">
        <v>73</v>
      </c>
      <c r="Z1467" s="3" t="s">
        <v>74</v>
      </c>
      <c r="AA1467" s="3" t="s">
        <v>51</v>
      </c>
      <c r="AB1467" s="3" t="s">
        <v>52</v>
      </c>
      <c r="AC1467" s="3" t="s">
        <v>75</v>
      </c>
    </row>
    <row r="1468" spans="1:29" x14ac:dyDescent="0.25">
      <c r="A1468" t="str">
        <f>VLOOKUP(AC1468,'CORRELAÇÃO UNIDADES'!A:B,2,0)</f>
        <v>PROINFRA</v>
      </c>
      <c r="B1468">
        <f t="shared" si="22"/>
        <v>5</v>
      </c>
      <c r="C1468" s="2">
        <v>663636428</v>
      </c>
      <c r="D1468" s="2">
        <v>109978</v>
      </c>
      <c r="E1468" s="3" t="s">
        <v>39</v>
      </c>
      <c r="F1468" s="4">
        <v>43966.334557523151</v>
      </c>
      <c r="G1468" s="3" t="s">
        <v>130</v>
      </c>
      <c r="H1468" s="3" t="s">
        <v>41</v>
      </c>
      <c r="I1468" s="3" t="s">
        <v>131</v>
      </c>
      <c r="J1468" s="3" t="s">
        <v>43</v>
      </c>
      <c r="K1468" s="2">
        <v>2012</v>
      </c>
      <c r="L1468" s="2">
        <v>395326</v>
      </c>
      <c r="M1468" s="3" t="s">
        <v>463</v>
      </c>
      <c r="N1468" s="3" t="s">
        <v>45</v>
      </c>
      <c r="O1468" s="3" t="s">
        <v>84</v>
      </c>
      <c r="P1468" s="5">
        <v>3</v>
      </c>
      <c r="Q1468" s="6">
        <v>4.05</v>
      </c>
      <c r="R1468" s="2">
        <v>112010</v>
      </c>
      <c r="S1468" s="2">
        <v>5</v>
      </c>
      <c r="T1468" s="7">
        <v>1.67</v>
      </c>
      <c r="U1468" s="8">
        <v>12.15</v>
      </c>
      <c r="V1468" s="2">
        <v>11396534</v>
      </c>
      <c r="W1468" s="3" t="s">
        <v>72</v>
      </c>
      <c r="X1468" s="3" t="s">
        <v>48</v>
      </c>
      <c r="Y1468" s="3" t="s">
        <v>73</v>
      </c>
      <c r="Z1468" s="3" t="s">
        <v>74</v>
      </c>
      <c r="AA1468" s="3" t="s">
        <v>51</v>
      </c>
      <c r="AB1468" s="3" t="s">
        <v>52</v>
      </c>
      <c r="AC1468" s="3" t="s">
        <v>75</v>
      </c>
    </row>
    <row r="1469" spans="1:29" x14ac:dyDescent="0.25">
      <c r="A1469" t="str">
        <f>VLOOKUP(AC1469,'CORRELAÇÃO UNIDADES'!A:B,2,0)</f>
        <v>PROINFRA</v>
      </c>
      <c r="B1469">
        <f t="shared" si="22"/>
        <v>5</v>
      </c>
      <c r="C1469" s="2">
        <v>663636581</v>
      </c>
      <c r="D1469" s="2">
        <v>109978</v>
      </c>
      <c r="E1469" s="3" t="s">
        <v>39</v>
      </c>
      <c r="F1469" s="4">
        <v>43966.335128888888</v>
      </c>
      <c r="G1469" s="3" t="s">
        <v>138</v>
      </c>
      <c r="H1469" s="3" t="s">
        <v>41</v>
      </c>
      <c r="I1469" s="3" t="s">
        <v>131</v>
      </c>
      <c r="J1469" s="3" t="s">
        <v>43</v>
      </c>
      <c r="K1469" s="2">
        <v>2016</v>
      </c>
      <c r="L1469" s="2">
        <v>395326</v>
      </c>
      <c r="M1469" s="3" t="s">
        <v>463</v>
      </c>
      <c r="N1469" s="3" t="s">
        <v>45</v>
      </c>
      <c r="O1469" s="3" t="s">
        <v>84</v>
      </c>
      <c r="P1469" s="5">
        <v>3</v>
      </c>
      <c r="Q1469" s="6">
        <v>4.05</v>
      </c>
      <c r="R1469" s="2">
        <v>112010</v>
      </c>
      <c r="S1469" s="2">
        <v>5</v>
      </c>
      <c r="T1469" s="7">
        <v>1.67</v>
      </c>
      <c r="U1469" s="8">
        <v>12.15</v>
      </c>
      <c r="V1469" s="2">
        <v>11396534</v>
      </c>
      <c r="W1469" s="3" t="s">
        <v>72</v>
      </c>
      <c r="X1469" s="3" t="s">
        <v>48</v>
      </c>
      <c r="Y1469" s="3" t="s">
        <v>73</v>
      </c>
      <c r="Z1469" s="3" t="s">
        <v>74</v>
      </c>
      <c r="AA1469" s="3" t="s">
        <v>51</v>
      </c>
      <c r="AB1469" s="3" t="s">
        <v>52</v>
      </c>
      <c r="AC1469" s="3" t="s">
        <v>75</v>
      </c>
    </row>
    <row r="1470" spans="1:29" x14ac:dyDescent="0.25">
      <c r="A1470" t="str">
        <f>VLOOKUP(AC1470,'CORRELAÇÃO UNIDADES'!A:B,2,0)</f>
        <v>PROINFRA</v>
      </c>
      <c r="B1470">
        <f t="shared" si="22"/>
        <v>5</v>
      </c>
      <c r="C1470" s="2">
        <v>663636700</v>
      </c>
      <c r="D1470" s="2">
        <v>109978</v>
      </c>
      <c r="E1470" s="3" t="s">
        <v>39</v>
      </c>
      <c r="F1470" s="4">
        <v>43966.33565296296</v>
      </c>
      <c r="G1470" s="3" t="s">
        <v>140</v>
      </c>
      <c r="H1470" s="3" t="s">
        <v>41</v>
      </c>
      <c r="I1470" s="3" t="s">
        <v>131</v>
      </c>
      <c r="J1470" s="3" t="s">
        <v>43</v>
      </c>
      <c r="K1470" s="2">
        <v>2012</v>
      </c>
      <c r="L1470" s="2">
        <v>395326</v>
      </c>
      <c r="M1470" s="3" t="s">
        <v>463</v>
      </c>
      <c r="N1470" s="3" t="s">
        <v>45</v>
      </c>
      <c r="O1470" s="3" t="s">
        <v>84</v>
      </c>
      <c r="P1470" s="5">
        <v>3</v>
      </c>
      <c r="Q1470" s="6">
        <v>4.05</v>
      </c>
      <c r="R1470" s="2">
        <v>112010</v>
      </c>
      <c r="S1470" s="2">
        <v>5</v>
      </c>
      <c r="T1470" s="7">
        <v>1.67</v>
      </c>
      <c r="U1470" s="8">
        <v>12.15</v>
      </c>
      <c r="V1470" s="2">
        <v>11396534</v>
      </c>
      <c r="W1470" s="3" t="s">
        <v>72</v>
      </c>
      <c r="X1470" s="3" t="s">
        <v>48</v>
      </c>
      <c r="Y1470" s="3" t="s">
        <v>73</v>
      </c>
      <c r="Z1470" s="3" t="s">
        <v>74</v>
      </c>
      <c r="AA1470" s="3" t="s">
        <v>51</v>
      </c>
      <c r="AB1470" s="3" t="s">
        <v>52</v>
      </c>
      <c r="AC1470" s="3" t="s">
        <v>75</v>
      </c>
    </row>
    <row r="1471" spans="1:29" x14ac:dyDescent="0.25">
      <c r="A1471" t="str">
        <f>VLOOKUP(AC1471,'CORRELAÇÃO UNIDADES'!A:B,2,0)</f>
        <v>PROINFRA</v>
      </c>
      <c r="B1471">
        <f t="shared" si="22"/>
        <v>5</v>
      </c>
      <c r="C1471" s="2">
        <v>663636861</v>
      </c>
      <c r="D1471" s="2">
        <v>109978</v>
      </c>
      <c r="E1471" s="3" t="s">
        <v>39</v>
      </c>
      <c r="F1471" s="4">
        <v>43966.336209756948</v>
      </c>
      <c r="G1471" s="3" t="s">
        <v>144</v>
      </c>
      <c r="H1471" s="3" t="s">
        <v>41</v>
      </c>
      <c r="I1471" s="3" t="s">
        <v>136</v>
      </c>
      <c r="J1471" s="3" t="s">
        <v>43</v>
      </c>
      <c r="K1471" s="2">
        <v>2011</v>
      </c>
      <c r="L1471" s="2">
        <v>395326</v>
      </c>
      <c r="M1471" s="3" t="s">
        <v>463</v>
      </c>
      <c r="N1471" s="3" t="s">
        <v>45</v>
      </c>
      <c r="O1471" s="3" t="s">
        <v>84</v>
      </c>
      <c r="P1471" s="5">
        <v>3</v>
      </c>
      <c r="Q1471" s="6">
        <v>4.05</v>
      </c>
      <c r="R1471" s="2">
        <v>112010</v>
      </c>
      <c r="S1471" s="2">
        <v>5</v>
      </c>
      <c r="T1471" s="7">
        <v>1.67</v>
      </c>
      <c r="U1471" s="8">
        <v>12.15</v>
      </c>
      <c r="V1471" s="2">
        <v>11396534</v>
      </c>
      <c r="W1471" s="3" t="s">
        <v>72</v>
      </c>
      <c r="X1471" s="3" t="s">
        <v>48</v>
      </c>
      <c r="Y1471" s="3" t="s">
        <v>73</v>
      </c>
      <c r="Z1471" s="3" t="s">
        <v>74</v>
      </c>
      <c r="AA1471" s="3" t="s">
        <v>51</v>
      </c>
      <c r="AB1471" s="3" t="s">
        <v>52</v>
      </c>
      <c r="AC1471" s="3" t="s">
        <v>75</v>
      </c>
    </row>
    <row r="1472" spans="1:29" x14ac:dyDescent="0.25">
      <c r="A1472" t="str">
        <f>VLOOKUP(AC1472,'CORRELAÇÃO UNIDADES'!A:B,2,0)</f>
        <v>PROINFRA</v>
      </c>
      <c r="B1472">
        <f t="shared" si="22"/>
        <v>5</v>
      </c>
      <c r="C1472" s="2">
        <v>663636897</v>
      </c>
      <c r="D1472" s="2">
        <v>109978</v>
      </c>
      <c r="E1472" s="3" t="s">
        <v>39</v>
      </c>
      <c r="F1472" s="4">
        <v>43966.336338148147</v>
      </c>
      <c r="G1472" s="3" t="s">
        <v>238</v>
      </c>
      <c r="H1472" s="3" t="s">
        <v>41</v>
      </c>
      <c r="I1472" s="3" t="s">
        <v>239</v>
      </c>
      <c r="J1472" s="3" t="s">
        <v>43</v>
      </c>
      <c r="K1472" s="2">
        <v>2015</v>
      </c>
      <c r="L1472" s="2">
        <v>2111789</v>
      </c>
      <c r="M1472" s="3" t="s">
        <v>337</v>
      </c>
      <c r="N1472" s="3" t="s">
        <v>45</v>
      </c>
      <c r="O1472" s="3" t="s">
        <v>84</v>
      </c>
      <c r="P1472" s="5">
        <v>36.770000000000003</v>
      </c>
      <c r="Q1472" s="6">
        <v>4.08</v>
      </c>
      <c r="R1472" s="2">
        <v>34569</v>
      </c>
      <c r="S1472" s="2">
        <v>560</v>
      </c>
      <c r="T1472" s="7">
        <v>15.23</v>
      </c>
      <c r="U1472" s="8">
        <v>150</v>
      </c>
      <c r="V1472" s="2">
        <v>9895191</v>
      </c>
      <c r="W1472" s="3" t="s">
        <v>47</v>
      </c>
      <c r="X1472" s="3" t="s">
        <v>48</v>
      </c>
      <c r="Y1472" s="3" t="s">
        <v>49</v>
      </c>
      <c r="Z1472" s="3" t="s">
        <v>50</v>
      </c>
      <c r="AA1472" s="3" t="s">
        <v>51</v>
      </c>
      <c r="AB1472" s="3" t="s">
        <v>52</v>
      </c>
      <c r="AC1472" s="3" t="s">
        <v>75</v>
      </c>
    </row>
    <row r="1473" spans="1:29" x14ac:dyDescent="0.25">
      <c r="A1473" t="str">
        <f>VLOOKUP(AC1473,'CORRELAÇÃO UNIDADES'!A:B,2,0)</f>
        <v>PROINFRA</v>
      </c>
      <c r="B1473">
        <f t="shared" si="22"/>
        <v>5</v>
      </c>
      <c r="C1473" s="2">
        <v>663637097</v>
      </c>
      <c r="D1473" s="2">
        <v>109978</v>
      </c>
      <c r="E1473" s="3" t="s">
        <v>39</v>
      </c>
      <c r="F1473" s="4">
        <v>43966.336833136571</v>
      </c>
      <c r="G1473" s="3" t="s">
        <v>152</v>
      </c>
      <c r="H1473" s="3" t="s">
        <v>41</v>
      </c>
      <c r="I1473" s="3" t="s">
        <v>131</v>
      </c>
      <c r="J1473" s="3" t="s">
        <v>43</v>
      </c>
      <c r="K1473" s="2">
        <v>2016</v>
      </c>
      <c r="L1473" s="2">
        <v>395326</v>
      </c>
      <c r="M1473" s="3" t="s">
        <v>463</v>
      </c>
      <c r="N1473" s="3" t="s">
        <v>45</v>
      </c>
      <c r="O1473" s="3" t="s">
        <v>84</v>
      </c>
      <c r="P1473" s="5">
        <v>3</v>
      </c>
      <c r="Q1473" s="6">
        <v>4.05</v>
      </c>
      <c r="R1473" s="2">
        <v>112010</v>
      </c>
      <c r="S1473" s="2">
        <v>5</v>
      </c>
      <c r="T1473" s="7">
        <v>1.67</v>
      </c>
      <c r="U1473" s="8">
        <v>12.15</v>
      </c>
      <c r="V1473" s="2">
        <v>11396534</v>
      </c>
      <c r="W1473" s="3" t="s">
        <v>72</v>
      </c>
      <c r="X1473" s="3" t="s">
        <v>48</v>
      </c>
      <c r="Y1473" s="3" t="s">
        <v>73</v>
      </c>
      <c r="Z1473" s="3" t="s">
        <v>74</v>
      </c>
      <c r="AA1473" s="3" t="s">
        <v>51</v>
      </c>
      <c r="AB1473" s="3" t="s">
        <v>52</v>
      </c>
      <c r="AC1473" s="3" t="s">
        <v>75</v>
      </c>
    </row>
    <row r="1474" spans="1:29" x14ac:dyDescent="0.25">
      <c r="A1474" t="str">
        <f>VLOOKUP(AC1474,'CORRELAÇÃO UNIDADES'!A:B,2,0)</f>
        <v>DTCC</v>
      </c>
      <c r="B1474">
        <f t="shared" si="22"/>
        <v>5</v>
      </c>
      <c r="C1474" s="2">
        <v>663657603</v>
      </c>
      <c r="D1474" s="2">
        <v>109978</v>
      </c>
      <c r="E1474" s="3" t="s">
        <v>39</v>
      </c>
      <c r="F1474" s="4">
        <v>43966.401348333333</v>
      </c>
      <c r="G1474" s="3" t="s">
        <v>201</v>
      </c>
      <c r="H1474" s="3" t="s">
        <v>41</v>
      </c>
      <c r="I1474" s="3" t="s">
        <v>202</v>
      </c>
      <c r="J1474" s="3" t="s">
        <v>203</v>
      </c>
      <c r="K1474" s="2">
        <v>2008</v>
      </c>
      <c r="L1474" s="2">
        <v>68775056</v>
      </c>
      <c r="M1474" s="3" t="s">
        <v>174</v>
      </c>
      <c r="N1474" s="3" t="s">
        <v>45</v>
      </c>
      <c r="O1474" s="3" t="s">
        <v>84</v>
      </c>
      <c r="P1474" s="5">
        <v>47.72</v>
      </c>
      <c r="Q1474" s="6">
        <v>4.08</v>
      </c>
      <c r="R1474" s="2">
        <v>150392</v>
      </c>
      <c r="S1474" s="2">
        <v>345</v>
      </c>
      <c r="T1474" s="7">
        <v>7.23</v>
      </c>
      <c r="U1474" s="8">
        <v>194.65</v>
      </c>
      <c r="V1474" s="2">
        <v>9895191</v>
      </c>
      <c r="W1474" s="3" t="s">
        <v>47</v>
      </c>
      <c r="X1474" s="3" t="s">
        <v>48</v>
      </c>
      <c r="Y1474" s="3" t="s">
        <v>49</v>
      </c>
      <c r="Z1474" s="3" t="s">
        <v>50</v>
      </c>
      <c r="AA1474" s="3" t="s">
        <v>51</v>
      </c>
      <c r="AB1474" s="3" t="s">
        <v>52</v>
      </c>
      <c r="AC1474" s="3" t="s">
        <v>53</v>
      </c>
    </row>
    <row r="1475" spans="1:29" x14ac:dyDescent="0.25">
      <c r="A1475" t="str">
        <f>VLOOKUP(AC1475,'CORRELAÇÃO UNIDADES'!A:B,2,0)</f>
        <v>PROINFRA</v>
      </c>
      <c r="B1475">
        <f t="shared" ref="B1475:B1538" si="23">MONTH(F1475)</f>
        <v>5</v>
      </c>
      <c r="C1475" s="2">
        <v>663679688</v>
      </c>
      <c r="D1475" s="2">
        <v>109978</v>
      </c>
      <c r="E1475" s="3" t="s">
        <v>39</v>
      </c>
      <c r="F1475" s="4">
        <v>43966.497874421293</v>
      </c>
      <c r="G1475" s="3" t="s">
        <v>705</v>
      </c>
      <c r="H1475" s="3" t="s">
        <v>41</v>
      </c>
      <c r="I1475" s="3" t="s">
        <v>81</v>
      </c>
      <c r="J1475" s="3" t="s">
        <v>706</v>
      </c>
      <c r="K1475" s="2">
        <v>2009</v>
      </c>
      <c r="L1475" s="2">
        <v>2128212</v>
      </c>
      <c r="M1475" s="3" t="s">
        <v>71</v>
      </c>
      <c r="N1475" s="3" t="s">
        <v>45</v>
      </c>
      <c r="O1475" s="3" t="s">
        <v>84</v>
      </c>
      <c r="P1475" s="5">
        <v>8.74</v>
      </c>
      <c r="Q1475" s="6">
        <v>4.05</v>
      </c>
      <c r="R1475" s="2">
        <v>31571</v>
      </c>
      <c r="S1475" s="2">
        <v>293</v>
      </c>
      <c r="T1475" s="7">
        <v>33.520000000000003</v>
      </c>
      <c r="U1475" s="8">
        <v>35.42</v>
      </c>
      <c r="V1475" s="2">
        <v>11396534</v>
      </c>
      <c r="W1475" s="3" t="s">
        <v>72</v>
      </c>
      <c r="X1475" s="3" t="s">
        <v>48</v>
      </c>
      <c r="Y1475" s="3" t="s">
        <v>73</v>
      </c>
      <c r="Z1475" s="3" t="s">
        <v>74</v>
      </c>
      <c r="AA1475" s="3" t="s">
        <v>51</v>
      </c>
      <c r="AB1475" s="3" t="s">
        <v>52</v>
      </c>
      <c r="AC1475" s="3" t="s">
        <v>75</v>
      </c>
    </row>
    <row r="1476" spans="1:29" x14ac:dyDescent="0.25">
      <c r="A1476" t="str">
        <f>VLOOKUP(AC1476,'CORRELAÇÃO UNIDADES'!A:B,2,0)</f>
        <v>PROINFRA</v>
      </c>
      <c r="B1476">
        <f t="shared" si="23"/>
        <v>5</v>
      </c>
      <c r="C1476" s="2">
        <v>663721793</v>
      </c>
      <c r="D1476" s="2">
        <v>109978</v>
      </c>
      <c r="E1476" s="3" t="s">
        <v>39</v>
      </c>
      <c r="F1476" s="4">
        <v>43966.667380208331</v>
      </c>
      <c r="G1476" s="3" t="s">
        <v>87</v>
      </c>
      <c r="H1476" s="3" t="s">
        <v>41</v>
      </c>
      <c r="I1476" s="3" t="s">
        <v>81</v>
      </c>
      <c r="J1476" s="3" t="s">
        <v>88</v>
      </c>
      <c r="K1476" s="2">
        <v>2014</v>
      </c>
      <c r="L1476" s="2">
        <v>1810957</v>
      </c>
      <c r="M1476" s="3" t="s">
        <v>380</v>
      </c>
      <c r="N1476" s="3" t="s">
        <v>45</v>
      </c>
      <c r="O1476" s="3" t="s">
        <v>84</v>
      </c>
      <c r="P1476" s="5">
        <v>5.25</v>
      </c>
      <c r="Q1476" s="6">
        <v>4</v>
      </c>
      <c r="R1476" s="2">
        <v>72556</v>
      </c>
      <c r="S1476" s="2">
        <v>244</v>
      </c>
      <c r="T1476" s="7">
        <v>46.48</v>
      </c>
      <c r="U1476" s="8">
        <v>21.01</v>
      </c>
      <c r="V1476" s="2">
        <v>644030</v>
      </c>
      <c r="W1476" s="3" t="s">
        <v>297</v>
      </c>
      <c r="X1476" s="3" t="s">
        <v>48</v>
      </c>
      <c r="Y1476" s="3" t="s">
        <v>298</v>
      </c>
      <c r="Z1476" s="3" t="s">
        <v>74</v>
      </c>
      <c r="AA1476" s="3" t="s">
        <v>51</v>
      </c>
      <c r="AB1476" s="3" t="s">
        <v>52</v>
      </c>
      <c r="AC1476" s="3" t="s">
        <v>85</v>
      </c>
    </row>
    <row r="1477" spans="1:29" x14ac:dyDescent="0.25">
      <c r="A1477" t="str">
        <f>VLOOKUP(AC1477,'CORRELAÇÃO UNIDADES'!A:B,2,0)</f>
        <v>DTCC</v>
      </c>
      <c r="B1477">
        <f t="shared" si="23"/>
        <v>5</v>
      </c>
      <c r="C1477" s="2">
        <v>663721998</v>
      </c>
      <c r="D1477" s="2">
        <v>109978</v>
      </c>
      <c r="E1477" s="3" t="s">
        <v>39</v>
      </c>
      <c r="F1477" s="4">
        <v>43966.668405937497</v>
      </c>
      <c r="G1477" s="3" t="s">
        <v>93</v>
      </c>
      <c r="H1477" s="3" t="s">
        <v>41</v>
      </c>
      <c r="I1477" s="3" t="s">
        <v>81</v>
      </c>
      <c r="J1477" s="3" t="s">
        <v>43</v>
      </c>
      <c r="K1477" s="2">
        <v>2014</v>
      </c>
      <c r="L1477" s="2">
        <v>1810957</v>
      </c>
      <c r="M1477" s="3" t="s">
        <v>380</v>
      </c>
      <c r="N1477" s="3" t="s">
        <v>45</v>
      </c>
      <c r="O1477" s="3" t="s">
        <v>84</v>
      </c>
      <c r="P1477" s="5">
        <v>5.16</v>
      </c>
      <c r="Q1477" s="6">
        <v>4</v>
      </c>
      <c r="R1477" s="2">
        <v>45586</v>
      </c>
      <c r="S1477" s="2">
        <v>219</v>
      </c>
      <c r="T1477" s="7">
        <v>42.44</v>
      </c>
      <c r="U1477" s="8">
        <v>20.63</v>
      </c>
      <c r="V1477" s="2">
        <v>644030</v>
      </c>
      <c r="W1477" s="3" t="s">
        <v>297</v>
      </c>
      <c r="X1477" s="3" t="s">
        <v>48</v>
      </c>
      <c r="Y1477" s="3" t="s">
        <v>298</v>
      </c>
      <c r="Z1477" s="3" t="s">
        <v>74</v>
      </c>
      <c r="AA1477" s="3" t="s">
        <v>51</v>
      </c>
      <c r="AB1477" s="3" t="s">
        <v>52</v>
      </c>
      <c r="AC1477" s="3" t="s">
        <v>53</v>
      </c>
    </row>
    <row r="1478" spans="1:29" x14ac:dyDescent="0.25">
      <c r="A1478" t="str">
        <f>VLOOKUP(AC1478,'CORRELAÇÃO UNIDADES'!A:B,2,0)</f>
        <v>PROINFRA</v>
      </c>
      <c r="B1478">
        <f t="shared" si="23"/>
        <v>5</v>
      </c>
      <c r="C1478" s="2">
        <v>663722210</v>
      </c>
      <c r="D1478" s="2">
        <v>109978</v>
      </c>
      <c r="E1478" s="3" t="s">
        <v>39</v>
      </c>
      <c r="F1478" s="4">
        <v>43966.669197986113</v>
      </c>
      <c r="G1478" s="3" t="s">
        <v>264</v>
      </c>
      <c r="H1478" s="3" t="s">
        <v>41</v>
      </c>
      <c r="I1478" s="3" t="s">
        <v>81</v>
      </c>
      <c r="J1478" s="3" t="s">
        <v>265</v>
      </c>
      <c r="K1478" s="2">
        <v>2014</v>
      </c>
      <c r="L1478" s="2">
        <v>1810957</v>
      </c>
      <c r="M1478" s="3" t="s">
        <v>380</v>
      </c>
      <c r="N1478" s="3" t="s">
        <v>45</v>
      </c>
      <c r="O1478" s="3" t="s">
        <v>84</v>
      </c>
      <c r="P1478" s="5">
        <v>6.58</v>
      </c>
      <c r="Q1478" s="6">
        <v>4</v>
      </c>
      <c r="R1478" s="2">
        <v>83197</v>
      </c>
      <c r="S1478" s="2">
        <v>311</v>
      </c>
      <c r="T1478" s="7">
        <v>47.26</v>
      </c>
      <c r="U1478" s="8">
        <v>26.31</v>
      </c>
      <c r="V1478" s="2">
        <v>644030</v>
      </c>
      <c r="W1478" s="3" t="s">
        <v>297</v>
      </c>
      <c r="X1478" s="3" t="s">
        <v>48</v>
      </c>
      <c r="Y1478" s="3" t="s">
        <v>298</v>
      </c>
      <c r="Z1478" s="3" t="s">
        <v>74</v>
      </c>
      <c r="AA1478" s="3" t="s">
        <v>51</v>
      </c>
      <c r="AB1478" s="3" t="s">
        <v>52</v>
      </c>
      <c r="AC1478" s="3" t="s">
        <v>85</v>
      </c>
    </row>
    <row r="1479" spans="1:29" x14ac:dyDescent="0.25">
      <c r="A1479" t="str">
        <f>VLOOKUP(AC1479,'CORRELAÇÃO UNIDADES'!A:B,2,0)</f>
        <v>PROINFRA</v>
      </c>
      <c r="B1479">
        <f t="shared" si="23"/>
        <v>5</v>
      </c>
      <c r="C1479" s="2">
        <v>663724049</v>
      </c>
      <c r="D1479" s="2">
        <v>109978</v>
      </c>
      <c r="E1479" s="3" t="s">
        <v>39</v>
      </c>
      <c r="F1479" s="4">
        <v>43966.669918865744</v>
      </c>
      <c r="G1479" s="3" t="s">
        <v>95</v>
      </c>
      <c r="H1479" s="3" t="s">
        <v>41</v>
      </c>
      <c r="I1479" s="3" t="s">
        <v>81</v>
      </c>
      <c r="J1479" s="3" t="s">
        <v>96</v>
      </c>
      <c r="K1479" s="2">
        <v>2014</v>
      </c>
      <c r="L1479" s="2">
        <v>1810957</v>
      </c>
      <c r="M1479" s="3" t="s">
        <v>380</v>
      </c>
      <c r="N1479" s="3" t="s">
        <v>45</v>
      </c>
      <c r="O1479" s="3" t="s">
        <v>84</v>
      </c>
      <c r="P1479" s="5">
        <v>6.88</v>
      </c>
      <c r="Q1479" s="6">
        <v>4</v>
      </c>
      <c r="R1479" s="2">
        <v>78858</v>
      </c>
      <c r="S1479" s="2">
        <v>319</v>
      </c>
      <c r="T1479" s="7">
        <v>46.37</v>
      </c>
      <c r="U1479" s="8">
        <v>27.52</v>
      </c>
      <c r="V1479" s="2">
        <v>644030</v>
      </c>
      <c r="W1479" s="3" t="s">
        <v>297</v>
      </c>
      <c r="X1479" s="3" t="s">
        <v>48</v>
      </c>
      <c r="Y1479" s="3" t="s">
        <v>298</v>
      </c>
      <c r="Z1479" s="3" t="s">
        <v>74</v>
      </c>
      <c r="AA1479" s="3" t="s">
        <v>51</v>
      </c>
      <c r="AB1479" s="3" t="s">
        <v>52</v>
      </c>
      <c r="AC1479" s="3" t="s">
        <v>85</v>
      </c>
    </row>
    <row r="1480" spans="1:29" x14ac:dyDescent="0.25">
      <c r="A1480" t="str">
        <f>VLOOKUP(AC1480,'CORRELAÇÃO UNIDADES'!A:B,2,0)</f>
        <v>PROINFRA</v>
      </c>
      <c r="B1480">
        <f t="shared" si="23"/>
        <v>5</v>
      </c>
      <c r="C1480" s="2">
        <v>663722613</v>
      </c>
      <c r="D1480" s="2">
        <v>109978</v>
      </c>
      <c r="E1480" s="3" t="s">
        <v>39</v>
      </c>
      <c r="F1480" s="4">
        <v>43966.671121874999</v>
      </c>
      <c r="G1480" s="3" t="s">
        <v>90</v>
      </c>
      <c r="H1480" s="3" t="s">
        <v>41</v>
      </c>
      <c r="I1480" s="3" t="s">
        <v>81</v>
      </c>
      <c r="J1480" s="3" t="s">
        <v>91</v>
      </c>
      <c r="K1480" s="2">
        <v>2014</v>
      </c>
      <c r="L1480" s="2">
        <v>1810957</v>
      </c>
      <c r="M1480" s="3" t="s">
        <v>380</v>
      </c>
      <c r="N1480" s="3" t="s">
        <v>45</v>
      </c>
      <c r="O1480" s="3" t="s">
        <v>46</v>
      </c>
      <c r="P1480" s="5">
        <v>5.17</v>
      </c>
      <c r="Q1480" s="6">
        <v>4</v>
      </c>
      <c r="R1480" s="2">
        <v>60217</v>
      </c>
      <c r="S1480" s="2">
        <v>212</v>
      </c>
      <c r="T1480" s="7">
        <v>41.01</v>
      </c>
      <c r="U1480" s="8">
        <v>20.67</v>
      </c>
      <c r="V1480" s="2">
        <v>644030</v>
      </c>
      <c r="W1480" s="3" t="s">
        <v>297</v>
      </c>
      <c r="X1480" s="3" t="s">
        <v>48</v>
      </c>
      <c r="Y1480" s="3" t="s">
        <v>298</v>
      </c>
      <c r="Z1480" s="3" t="s">
        <v>74</v>
      </c>
      <c r="AA1480" s="3" t="s">
        <v>51</v>
      </c>
      <c r="AB1480" s="3" t="s">
        <v>52</v>
      </c>
      <c r="AC1480" s="3" t="s">
        <v>85</v>
      </c>
    </row>
    <row r="1481" spans="1:29" x14ac:dyDescent="0.25">
      <c r="A1481" t="str">
        <f>VLOOKUP(AC1481,'CORRELAÇÃO UNIDADES'!A:B,2,0)</f>
        <v>DGTI</v>
      </c>
      <c r="B1481">
        <f t="shared" si="23"/>
        <v>5</v>
      </c>
      <c r="C1481" s="2">
        <v>663962378</v>
      </c>
      <c r="D1481" s="2">
        <v>109978</v>
      </c>
      <c r="E1481" s="3" t="s">
        <v>39</v>
      </c>
      <c r="F1481" s="4">
        <v>43969.351742245373</v>
      </c>
      <c r="G1481" s="3" t="s">
        <v>313</v>
      </c>
      <c r="H1481" s="3" t="s">
        <v>41</v>
      </c>
      <c r="I1481" s="3" t="s">
        <v>239</v>
      </c>
      <c r="J1481" s="3" t="s">
        <v>43</v>
      </c>
      <c r="K1481" s="2">
        <v>2015</v>
      </c>
      <c r="L1481" s="2">
        <v>2041853</v>
      </c>
      <c r="M1481" s="3" t="s">
        <v>66</v>
      </c>
      <c r="N1481" s="3" t="s">
        <v>45</v>
      </c>
      <c r="O1481" s="3" t="s">
        <v>84</v>
      </c>
      <c r="P1481" s="5">
        <v>36.770000000000003</v>
      </c>
      <c r="Q1481" s="6">
        <v>4.08</v>
      </c>
      <c r="R1481" s="2">
        <v>49831</v>
      </c>
      <c r="S1481" s="2">
        <v>220</v>
      </c>
      <c r="T1481" s="7">
        <v>5.98</v>
      </c>
      <c r="U1481" s="8">
        <v>150</v>
      </c>
      <c r="V1481" s="2">
        <v>9895191</v>
      </c>
      <c r="W1481" s="3" t="s">
        <v>47</v>
      </c>
      <c r="X1481" s="3" t="s">
        <v>48</v>
      </c>
      <c r="Y1481" s="3" t="s">
        <v>49</v>
      </c>
      <c r="Z1481" s="3" t="s">
        <v>50</v>
      </c>
      <c r="AA1481" s="3" t="s">
        <v>51</v>
      </c>
      <c r="AB1481" s="3" t="s">
        <v>52</v>
      </c>
      <c r="AC1481" s="3" t="s">
        <v>291</v>
      </c>
    </row>
    <row r="1482" spans="1:29" x14ac:dyDescent="0.25">
      <c r="A1482" t="str">
        <f>VLOOKUP(AC1482,'CORRELAÇÃO UNIDADES'!A:B,2,0)</f>
        <v>DTCC</v>
      </c>
      <c r="B1482">
        <f t="shared" si="23"/>
        <v>5</v>
      </c>
      <c r="C1482" s="2">
        <v>663962904</v>
      </c>
      <c r="D1482" s="2">
        <v>109978</v>
      </c>
      <c r="E1482" s="3" t="s">
        <v>39</v>
      </c>
      <c r="F1482" s="4">
        <v>43969.353054780091</v>
      </c>
      <c r="G1482" s="3" t="s">
        <v>707</v>
      </c>
      <c r="H1482" s="3" t="s">
        <v>41</v>
      </c>
      <c r="I1482" s="3" t="s">
        <v>605</v>
      </c>
      <c r="J1482" s="3" t="s">
        <v>708</v>
      </c>
      <c r="K1482" s="2">
        <v>1999</v>
      </c>
      <c r="L1482" s="2">
        <v>2041853</v>
      </c>
      <c r="M1482" s="3" t="s">
        <v>66</v>
      </c>
      <c r="N1482" s="3" t="s">
        <v>45</v>
      </c>
      <c r="O1482" s="3" t="s">
        <v>61</v>
      </c>
      <c r="P1482" s="5">
        <v>40.93</v>
      </c>
      <c r="Q1482" s="6">
        <v>3.3</v>
      </c>
      <c r="R1482" s="2">
        <v>3001</v>
      </c>
      <c r="S1482" s="2">
        <v>52</v>
      </c>
      <c r="T1482" s="7">
        <v>0.78</v>
      </c>
      <c r="U1482" s="8">
        <v>134.99</v>
      </c>
      <c r="V1482" s="2">
        <v>9895191</v>
      </c>
      <c r="W1482" s="3" t="s">
        <v>47</v>
      </c>
      <c r="X1482" s="3" t="s">
        <v>48</v>
      </c>
      <c r="Y1482" s="3" t="s">
        <v>49</v>
      </c>
      <c r="Z1482" s="3" t="s">
        <v>50</v>
      </c>
      <c r="AA1482" s="3" t="s">
        <v>51</v>
      </c>
      <c r="AB1482" s="3" t="s">
        <v>52</v>
      </c>
      <c r="AC1482" s="3" t="s">
        <v>53</v>
      </c>
    </row>
    <row r="1483" spans="1:29" x14ac:dyDescent="0.25">
      <c r="A1483" t="str">
        <f>VLOOKUP(AC1483,'CORRELAÇÃO UNIDADES'!A:B,2,0)</f>
        <v>DGTI</v>
      </c>
      <c r="B1483">
        <f t="shared" si="23"/>
        <v>5</v>
      </c>
      <c r="C1483" s="2">
        <v>663982540</v>
      </c>
      <c r="D1483" s="2">
        <v>109978</v>
      </c>
      <c r="E1483" s="3" t="s">
        <v>39</v>
      </c>
      <c r="F1483" s="4">
        <v>43969.404735023149</v>
      </c>
      <c r="G1483" s="3" t="s">
        <v>348</v>
      </c>
      <c r="H1483" s="3" t="s">
        <v>41</v>
      </c>
      <c r="I1483" s="3" t="s">
        <v>239</v>
      </c>
      <c r="J1483" s="3" t="s">
        <v>349</v>
      </c>
      <c r="K1483" s="2">
        <v>2015</v>
      </c>
      <c r="L1483" s="2">
        <v>395469</v>
      </c>
      <c r="M1483" s="3" t="s">
        <v>423</v>
      </c>
      <c r="N1483" s="3" t="s">
        <v>45</v>
      </c>
      <c r="O1483" s="3" t="s">
        <v>84</v>
      </c>
      <c r="P1483" s="5">
        <v>34.32</v>
      </c>
      <c r="Q1483" s="6">
        <v>4.08</v>
      </c>
      <c r="R1483" s="2">
        <v>47288</v>
      </c>
      <c r="S1483" s="2">
        <v>345</v>
      </c>
      <c r="T1483" s="7">
        <v>10.050000000000001</v>
      </c>
      <c r="U1483" s="8">
        <v>140</v>
      </c>
      <c r="V1483" s="2">
        <v>9895191</v>
      </c>
      <c r="W1483" s="3" t="s">
        <v>47</v>
      </c>
      <c r="X1483" s="3" t="s">
        <v>48</v>
      </c>
      <c r="Y1483" s="3" t="s">
        <v>49</v>
      </c>
      <c r="Z1483" s="3" t="s">
        <v>50</v>
      </c>
      <c r="AA1483" s="3" t="s">
        <v>51</v>
      </c>
      <c r="AB1483" s="3" t="s">
        <v>52</v>
      </c>
      <c r="AC1483" s="3" t="s">
        <v>291</v>
      </c>
    </row>
    <row r="1484" spans="1:29" x14ac:dyDescent="0.25">
      <c r="A1484" t="str">
        <f>VLOOKUP(AC1484,'CORRELAÇÃO UNIDADES'!A:B,2,0)</f>
        <v>DAG</v>
      </c>
      <c r="B1484">
        <f t="shared" si="23"/>
        <v>5</v>
      </c>
      <c r="C1484" s="2">
        <v>664021386</v>
      </c>
      <c r="D1484" s="2">
        <v>109978</v>
      </c>
      <c r="E1484" s="3" t="s">
        <v>39</v>
      </c>
      <c r="F1484" s="4">
        <v>43969.564464305557</v>
      </c>
      <c r="G1484" s="3" t="s">
        <v>709</v>
      </c>
      <c r="H1484" s="3" t="s">
        <v>41</v>
      </c>
      <c r="I1484" s="3" t="s">
        <v>283</v>
      </c>
      <c r="J1484" s="3" t="s">
        <v>43</v>
      </c>
      <c r="K1484" s="2">
        <v>2012</v>
      </c>
      <c r="L1484" s="2">
        <v>2106768</v>
      </c>
      <c r="M1484" s="3" t="s">
        <v>345</v>
      </c>
      <c r="N1484" s="3" t="s">
        <v>45</v>
      </c>
      <c r="O1484" s="3" t="s">
        <v>84</v>
      </c>
      <c r="P1484" s="5">
        <v>20</v>
      </c>
      <c r="Q1484" s="6">
        <v>4.08</v>
      </c>
      <c r="R1484" s="2">
        <v>1</v>
      </c>
      <c r="S1484" s="2">
        <v>0</v>
      </c>
      <c r="T1484" s="7">
        <v>0</v>
      </c>
      <c r="U1484" s="8">
        <v>81.599999999999994</v>
      </c>
      <c r="V1484" s="2">
        <v>11396534</v>
      </c>
      <c r="W1484" s="3" t="s">
        <v>72</v>
      </c>
      <c r="X1484" s="3" t="s">
        <v>48</v>
      </c>
      <c r="Y1484" s="3" t="s">
        <v>73</v>
      </c>
      <c r="Z1484" s="3" t="s">
        <v>74</v>
      </c>
      <c r="AA1484" s="3" t="s">
        <v>51</v>
      </c>
      <c r="AB1484" s="3" t="s">
        <v>52</v>
      </c>
      <c r="AC1484" s="3" t="s">
        <v>276</v>
      </c>
    </row>
    <row r="1485" spans="1:29" x14ac:dyDescent="0.25">
      <c r="A1485" t="str">
        <f>VLOOKUP(AC1485,'CORRELAÇÃO UNIDADES'!A:B,2,0)</f>
        <v>DTCC</v>
      </c>
      <c r="B1485">
        <f t="shared" si="23"/>
        <v>5</v>
      </c>
      <c r="C1485" s="2">
        <v>664030957</v>
      </c>
      <c r="D1485" s="2">
        <v>109978</v>
      </c>
      <c r="E1485" s="3" t="s">
        <v>39</v>
      </c>
      <c r="F1485" s="4">
        <v>43969.610876574072</v>
      </c>
      <c r="G1485" s="3" t="s">
        <v>367</v>
      </c>
      <c r="H1485" s="3" t="s">
        <v>41</v>
      </c>
      <c r="I1485" s="3" t="s">
        <v>253</v>
      </c>
      <c r="J1485" s="3" t="s">
        <v>368</v>
      </c>
      <c r="K1485" s="2">
        <v>2012</v>
      </c>
      <c r="L1485" s="2">
        <v>2041853</v>
      </c>
      <c r="M1485" s="3" t="s">
        <v>66</v>
      </c>
      <c r="N1485" s="3" t="s">
        <v>45</v>
      </c>
      <c r="O1485" s="3" t="s">
        <v>46</v>
      </c>
      <c r="P1485" s="5">
        <v>38.659999999999997</v>
      </c>
      <c r="Q1485" s="6">
        <v>3.46</v>
      </c>
      <c r="R1485" s="2">
        <v>148054</v>
      </c>
      <c r="S1485" s="2">
        <v>324</v>
      </c>
      <c r="T1485" s="7">
        <v>8.3800000000000008</v>
      </c>
      <c r="U1485" s="8">
        <v>133.66</v>
      </c>
      <c r="V1485" s="2">
        <v>9895191</v>
      </c>
      <c r="W1485" s="3" t="s">
        <v>47</v>
      </c>
      <c r="X1485" s="3" t="s">
        <v>48</v>
      </c>
      <c r="Y1485" s="3" t="s">
        <v>49</v>
      </c>
      <c r="Z1485" s="3" t="s">
        <v>50</v>
      </c>
      <c r="AA1485" s="3" t="s">
        <v>51</v>
      </c>
      <c r="AB1485" s="3" t="s">
        <v>52</v>
      </c>
      <c r="AC1485" s="3" t="s">
        <v>53</v>
      </c>
    </row>
    <row r="1486" spans="1:29" x14ac:dyDescent="0.25">
      <c r="A1486" t="str">
        <f>VLOOKUP(AC1486,'CORRELAÇÃO UNIDADES'!A:B,2,0)</f>
        <v>DTCC</v>
      </c>
      <c r="B1486">
        <f t="shared" si="23"/>
        <v>5</v>
      </c>
      <c r="C1486" s="2">
        <v>664046368</v>
      </c>
      <c r="D1486" s="2">
        <v>109978</v>
      </c>
      <c r="E1486" s="3" t="s">
        <v>39</v>
      </c>
      <c r="F1486" s="4">
        <v>43969.668698217596</v>
      </c>
      <c r="G1486" s="3" t="s">
        <v>160</v>
      </c>
      <c r="H1486" s="3" t="s">
        <v>41</v>
      </c>
      <c r="I1486" s="3" t="s">
        <v>161</v>
      </c>
      <c r="J1486" s="3" t="s">
        <v>43</v>
      </c>
      <c r="K1486" s="2">
        <v>2014</v>
      </c>
      <c r="L1486" s="2">
        <v>1810957</v>
      </c>
      <c r="M1486" s="3" t="s">
        <v>380</v>
      </c>
      <c r="N1486" s="3" t="s">
        <v>45</v>
      </c>
      <c r="O1486" s="3" t="s">
        <v>84</v>
      </c>
      <c r="P1486" s="5">
        <v>25</v>
      </c>
      <c r="Q1486" s="6">
        <v>4</v>
      </c>
      <c r="R1486" s="2">
        <v>125939</v>
      </c>
      <c r="S1486" s="2">
        <v>318</v>
      </c>
      <c r="T1486" s="7">
        <v>12.72</v>
      </c>
      <c r="U1486" s="8">
        <v>100</v>
      </c>
      <c r="V1486" s="2">
        <v>644030</v>
      </c>
      <c r="W1486" s="3" t="s">
        <v>297</v>
      </c>
      <c r="X1486" s="3" t="s">
        <v>48</v>
      </c>
      <c r="Y1486" s="3" t="s">
        <v>298</v>
      </c>
      <c r="Z1486" s="3" t="s">
        <v>74</v>
      </c>
      <c r="AA1486" s="3" t="s">
        <v>51</v>
      </c>
      <c r="AB1486" s="3" t="s">
        <v>52</v>
      </c>
      <c r="AC1486" s="3" t="s">
        <v>53</v>
      </c>
    </row>
    <row r="1487" spans="1:29" x14ac:dyDescent="0.25">
      <c r="A1487" t="str">
        <f>VLOOKUP(AC1487,'CORRELAÇÃO UNIDADES'!A:B,2,0)</f>
        <v>DTCC</v>
      </c>
      <c r="B1487">
        <f t="shared" si="23"/>
        <v>5</v>
      </c>
      <c r="C1487" s="2">
        <v>664046537</v>
      </c>
      <c r="D1487" s="2">
        <v>109978</v>
      </c>
      <c r="E1487" s="3" t="s">
        <v>39</v>
      </c>
      <c r="F1487" s="4">
        <v>43969.669502615739</v>
      </c>
      <c r="G1487" s="3" t="s">
        <v>165</v>
      </c>
      <c r="H1487" s="3" t="s">
        <v>41</v>
      </c>
      <c r="I1487" s="3" t="s">
        <v>81</v>
      </c>
      <c r="J1487" s="3" t="s">
        <v>43</v>
      </c>
      <c r="K1487" s="2">
        <v>2009</v>
      </c>
      <c r="L1487" s="2">
        <v>1810957</v>
      </c>
      <c r="M1487" s="3" t="s">
        <v>380</v>
      </c>
      <c r="N1487" s="3" t="s">
        <v>45</v>
      </c>
      <c r="O1487" s="3" t="s">
        <v>84</v>
      </c>
      <c r="P1487" s="5">
        <v>8.11</v>
      </c>
      <c r="Q1487" s="6">
        <v>4</v>
      </c>
      <c r="R1487" s="2">
        <v>21348</v>
      </c>
      <c r="S1487" s="2">
        <v>356</v>
      </c>
      <c r="T1487" s="7">
        <v>43.9</v>
      </c>
      <c r="U1487" s="8">
        <v>32.44</v>
      </c>
      <c r="V1487" s="2">
        <v>644030</v>
      </c>
      <c r="W1487" s="3" t="s">
        <v>297</v>
      </c>
      <c r="X1487" s="3" t="s">
        <v>48</v>
      </c>
      <c r="Y1487" s="3" t="s">
        <v>298</v>
      </c>
      <c r="Z1487" s="3" t="s">
        <v>74</v>
      </c>
      <c r="AA1487" s="3" t="s">
        <v>51</v>
      </c>
      <c r="AB1487" s="3" t="s">
        <v>52</v>
      </c>
      <c r="AC1487" s="3" t="s">
        <v>53</v>
      </c>
    </row>
    <row r="1488" spans="1:29" x14ac:dyDescent="0.25">
      <c r="A1488" t="str">
        <f>VLOOKUP(AC1488,'CORRELAÇÃO UNIDADES'!A:B,2,0)</f>
        <v>PROINFRA</v>
      </c>
      <c r="B1488">
        <f t="shared" si="23"/>
        <v>5</v>
      </c>
      <c r="C1488" s="2">
        <v>664046694</v>
      </c>
      <c r="D1488" s="2">
        <v>109978</v>
      </c>
      <c r="E1488" s="3" t="s">
        <v>39</v>
      </c>
      <c r="F1488" s="4">
        <v>43969.670338344906</v>
      </c>
      <c r="G1488" s="3" t="s">
        <v>264</v>
      </c>
      <c r="H1488" s="3" t="s">
        <v>41</v>
      </c>
      <c r="I1488" s="3" t="s">
        <v>81</v>
      </c>
      <c r="J1488" s="3" t="s">
        <v>265</v>
      </c>
      <c r="K1488" s="2">
        <v>2014</v>
      </c>
      <c r="L1488" s="2">
        <v>1810957</v>
      </c>
      <c r="M1488" s="3" t="s">
        <v>380</v>
      </c>
      <c r="N1488" s="3" t="s">
        <v>45</v>
      </c>
      <c r="O1488" s="3" t="s">
        <v>84</v>
      </c>
      <c r="P1488" s="5">
        <v>7.06</v>
      </c>
      <c r="Q1488" s="6">
        <v>4</v>
      </c>
      <c r="R1488" s="2">
        <v>83525</v>
      </c>
      <c r="S1488" s="2">
        <v>328</v>
      </c>
      <c r="T1488" s="7">
        <v>46.46</v>
      </c>
      <c r="U1488" s="8">
        <v>28.25</v>
      </c>
      <c r="V1488" s="2">
        <v>644030</v>
      </c>
      <c r="W1488" s="3" t="s">
        <v>297</v>
      </c>
      <c r="X1488" s="3" t="s">
        <v>48</v>
      </c>
      <c r="Y1488" s="3" t="s">
        <v>298</v>
      </c>
      <c r="Z1488" s="3" t="s">
        <v>74</v>
      </c>
      <c r="AA1488" s="3" t="s">
        <v>51</v>
      </c>
      <c r="AB1488" s="3" t="s">
        <v>52</v>
      </c>
      <c r="AC1488" s="3" t="s">
        <v>85</v>
      </c>
    </row>
    <row r="1489" spans="1:29" x14ac:dyDescent="0.25">
      <c r="A1489" t="str">
        <f>VLOOKUP(AC1489,'CORRELAÇÃO UNIDADES'!A:B,2,0)</f>
        <v>PROINFRA</v>
      </c>
      <c r="B1489">
        <f t="shared" si="23"/>
        <v>5</v>
      </c>
      <c r="C1489" s="2">
        <v>664048075</v>
      </c>
      <c r="D1489" s="2">
        <v>109978</v>
      </c>
      <c r="E1489" s="3" t="s">
        <v>39</v>
      </c>
      <c r="F1489" s="4">
        <v>43969.672110069441</v>
      </c>
      <c r="G1489" s="3" t="s">
        <v>101</v>
      </c>
      <c r="H1489" s="3" t="s">
        <v>41</v>
      </c>
      <c r="I1489" s="3" t="s">
        <v>81</v>
      </c>
      <c r="J1489" s="3" t="s">
        <v>102</v>
      </c>
      <c r="K1489" s="2">
        <v>2014</v>
      </c>
      <c r="L1489" s="2">
        <v>1810957</v>
      </c>
      <c r="M1489" s="3" t="s">
        <v>380</v>
      </c>
      <c r="N1489" s="3" t="s">
        <v>45</v>
      </c>
      <c r="O1489" s="3" t="s">
        <v>84</v>
      </c>
      <c r="P1489" s="5">
        <v>7.13</v>
      </c>
      <c r="Q1489" s="6">
        <v>4</v>
      </c>
      <c r="R1489" s="2">
        <v>71316</v>
      </c>
      <c r="S1489" s="2">
        <v>114</v>
      </c>
      <c r="T1489" s="7">
        <v>15.99</v>
      </c>
      <c r="U1489" s="8">
        <v>28.51</v>
      </c>
      <c r="V1489" s="2">
        <v>644030</v>
      </c>
      <c r="W1489" s="3" t="s">
        <v>297</v>
      </c>
      <c r="X1489" s="3" t="s">
        <v>48</v>
      </c>
      <c r="Y1489" s="3" t="s">
        <v>298</v>
      </c>
      <c r="Z1489" s="3" t="s">
        <v>74</v>
      </c>
      <c r="AA1489" s="3" t="s">
        <v>51</v>
      </c>
      <c r="AB1489" s="3" t="s">
        <v>52</v>
      </c>
      <c r="AC1489" s="3" t="s">
        <v>85</v>
      </c>
    </row>
    <row r="1490" spans="1:29" x14ac:dyDescent="0.25">
      <c r="A1490" t="str">
        <f>VLOOKUP(AC1490,'CORRELAÇÃO UNIDADES'!A:B,2,0)</f>
        <v>PROINFRA</v>
      </c>
      <c r="B1490">
        <f t="shared" si="23"/>
        <v>5</v>
      </c>
      <c r="C1490" s="2">
        <v>664048260</v>
      </c>
      <c r="D1490" s="2">
        <v>109978</v>
      </c>
      <c r="E1490" s="3" t="s">
        <v>39</v>
      </c>
      <c r="F1490" s="4">
        <v>43969.672967939812</v>
      </c>
      <c r="G1490" s="3" t="s">
        <v>176</v>
      </c>
      <c r="H1490" s="3" t="s">
        <v>41</v>
      </c>
      <c r="I1490" s="3" t="s">
        <v>81</v>
      </c>
      <c r="J1490" s="3" t="s">
        <v>177</v>
      </c>
      <c r="K1490" s="2">
        <v>2014</v>
      </c>
      <c r="L1490" s="2">
        <v>1810957</v>
      </c>
      <c r="M1490" s="3" t="s">
        <v>380</v>
      </c>
      <c r="N1490" s="3" t="s">
        <v>45</v>
      </c>
      <c r="O1490" s="3" t="s">
        <v>84</v>
      </c>
      <c r="P1490" s="5">
        <v>9.18</v>
      </c>
      <c r="Q1490" s="6">
        <v>4</v>
      </c>
      <c r="R1490" s="2">
        <v>85862</v>
      </c>
      <c r="S1490" s="2">
        <v>395</v>
      </c>
      <c r="T1490" s="7">
        <v>43.03</v>
      </c>
      <c r="U1490" s="8">
        <v>36.729999999999997</v>
      </c>
      <c r="V1490" s="2">
        <v>644030</v>
      </c>
      <c r="W1490" s="3" t="s">
        <v>297</v>
      </c>
      <c r="X1490" s="3" t="s">
        <v>48</v>
      </c>
      <c r="Y1490" s="3" t="s">
        <v>298</v>
      </c>
      <c r="Z1490" s="3" t="s">
        <v>74</v>
      </c>
      <c r="AA1490" s="3" t="s">
        <v>51</v>
      </c>
      <c r="AB1490" s="3" t="s">
        <v>52</v>
      </c>
      <c r="AC1490" s="3" t="s">
        <v>85</v>
      </c>
    </row>
    <row r="1491" spans="1:29" x14ac:dyDescent="0.25">
      <c r="A1491" t="str">
        <f>VLOOKUP(AC1491,'CORRELAÇÃO UNIDADES'!A:B,2,0)</f>
        <v>DMP</v>
      </c>
      <c r="B1491">
        <f t="shared" si="23"/>
        <v>5</v>
      </c>
      <c r="C1491" s="2">
        <v>664132775</v>
      </c>
      <c r="D1491" s="2">
        <v>109978</v>
      </c>
      <c r="E1491" s="3" t="s">
        <v>39</v>
      </c>
      <c r="F1491" s="4">
        <v>43970.388865740744</v>
      </c>
      <c r="G1491" s="3" t="s">
        <v>104</v>
      </c>
      <c r="H1491" s="3" t="s">
        <v>41</v>
      </c>
      <c r="I1491" s="3" t="s">
        <v>105</v>
      </c>
      <c r="J1491" s="3" t="s">
        <v>43</v>
      </c>
      <c r="K1491" s="2">
        <v>2019</v>
      </c>
      <c r="L1491" s="2">
        <v>1670814</v>
      </c>
      <c r="M1491" s="3" t="s">
        <v>114</v>
      </c>
      <c r="N1491" s="3" t="s">
        <v>45</v>
      </c>
      <c r="O1491" s="3" t="s">
        <v>106</v>
      </c>
      <c r="P1491" s="5">
        <v>5000</v>
      </c>
      <c r="Q1491" s="6">
        <v>2.86</v>
      </c>
      <c r="R1491" s="2">
        <v>9</v>
      </c>
      <c r="S1491" s="2">
        <v>-1</v>
      </c>
      <c r="T1491" s="7">
        <v>0</v>
      </c>
      <c r="U1491" s="8">
        <v>14299.99</v>
      </c>
      <c r="V1491" s="2">
        <v>2690942</v>
      </c>
      <c r="W1491" s="3" t="s">
        <v>710</v>
      </c>
      <c r="X1491" s="3" t="s">
        <v>48</v>
      </c>
      <c r="Y1491" s="3" t="s">
        <v>711</v>
      </c>
      <c r="Z1491" s="3" t="s">
        <v>523</v>
      </c>
      <c r="AA1491" s="3" t="s">
        <v>712</v>
      </c>
      <c r="AB1491" s="3" t="s">
        <v>52</v>
      </c>
      <c r="AC1491" s="3" t="s">
        <v>110</v>
      </c>
    </row>
    <row r="1492" spans="1:29" x14ac:dyDescent="0.25">
      <c r="A1492" t="str">
        <f>VLOOKUP(AC1492,'CORRELAÇÃO UNIDADES'!A:B,2,0)</f>
        <v>PROINFRA</v>
      </c>
      <c r="B1492">
        <f t="shared" si="23"/>
        <v>5</v>
      </c>
      <c r="C1492" s="2">
        <v>664142210</v>
      </c>
      <c r="D1492" s="2">
        <v>109978</v>
      </c>
      <c r="E1492" s="3" t="s">
        <v>39</v>
      </c>
      <c r="F1492" s="4">
        <v>43970.429162997687</v>
      </c>
      <c r="G1492" s="3" t="s">
        <v>152</v>
      </c>
      <c r="H1492" s="3" t="s">
        <v>41</v>
      </c>
      <c r="I1492" s="3" t="s">
        <v>131</v>
      </c>
      <c r="J1492" s="3" t="s">
        <v>43</v>
      </c>
      <c r="K1492" s="2">
        <v>2016</v>
      </c>
      <c r="L1492" s="2">
        <v>395326</v>
      </c>
      <c r="M1492" s="3" t="s">
        <v>463</v>
      </c>
      <c r="N1492" s="3" t="s">
        <v>45</v>
      </c>
      <c r="O1492" s="3" t="s">
        <v>84</v>
      </c>
      <c r="P1492" s="5">
        <v>3</v>
      </c>
      <c r="Q1492" s="6">
        <v>4.08</v>
      </c>
      <c r="R1492" s="2">
        <v>112015</v>
      </c>
      <c r="S1492" s="2">
        <v>5</v>
      </c>
      <c r="T1492" s="7">
        <v>1.67</v>
      </c>
      <c r="U1492" s="8">
        <v>12.24</v>
      </c>
      <c r="V1492" s="2">
        <v>11396534</v>
      </c>
      <c r="W1492" s="3" t="s">
        <v>72</v>
      </c>
      <c r="X1492" s="3" t="s">
        <v>48</v>
      </c>
      <c r="Y1492" s="3" t="s">
        <v>73</v>
      </c>
      <c r="Z1492" s="3" t="s">
        <v>74</v>
      </c>
      <c r="AA1492" s="3" t="s">
        <v>51</v>
      </c>
      <c r="AB1492" s="3" t="s">
        <v>52</v>
      </c>
      <c r="AC1492" s="3" t="s">
        <v>75</v>
      </c>
    </row>
    <row r="1493" spans="1:29" x14ac:dyDescent="0.25">
      <c r="A1493" t="str">
        <f>VLOOKUP(AC1493,'CORRELAÇÃO UNIDADES'!A:B,2,0)</f>
        <v>PROINFRA</v>
      </c>
      <c r="B1493">
        <f t="shared" si="23"/>
        <v>5</v>
      </c>
      <c r="C1493" s="2">
        <v>664142361</v>
      </c>
      <c r="D1493" s="2">
        <v>109978</v>
      </c>
      <c r="E1493" s="3" t="s">
        <v>39</v>
      </c>
      <c r="F1493" s="4">
        <v>43970.429930706021</v>
      </c>
      <c r="G1493" s="3" t="s">
        <v>144</v>
      </c>
      <c r="H1493" s="3" t="s">
        <v>41</v>
      </c>
      <c r="I1493" s="3" t="s">
        <v>136</v>
      </c>
      <c r="J1493" s="3" t="s">
        <v>43</v>
      </c>
      <c r="K1493" s="2">
        <v>2011</v>
      </c>
      <c r="L1493" s="2">
        <v>395326</v>
      </c>
      <c r="M1493" s="3" t="s">
        <v>463</v>
      </c>
      <c r="N1493" s="3" t="s">
        <v>45</v>
      </c>
      <c r="O1493" s="3" t="s">
        <v>84</v>
      </c>
      <c r="P1493" s="5">
        <v>3</v>
      </c>
      <c r="Q1493" s="6">
        <v>4.08</v>
      </c>
      <c r="R1493" s="2">
        <v>112015</v>
      </c>
      <c r="S1493" s="2">
        <v>5</v>
      </c>
      <c r="T1493" s="7">
        <v>1.67</v>
      </c>
      <c r="U1493" s="8">
        <v>12.24</v>
      </c>
      <c r="V1493" s="2">
        <v>11396534</v>
      </c>
      <c r="W1493" s="3" t="s">
        <v>72</v>
      </c>
      <c r="X1493" s="3" t="s">
        <v>48</v>
      </c>
      <c r="Y1493" s="3" t="s">
        <v>73</v>
      </c>
      <c r="Z1493" s="3" t="s">
        <v>74</v>
      </c>
      <c r="AA1493" s="3" t="s">
        <v>51</v>
      </c>
      <c r="AB1493" s="3" t="s">
        <v>52</v>
      </c>
      <c r="AC1493" s="3" t="s">
        <v>75</v>
      </c>
    </row>
    <row r="1494" spans="1:29" x14ac:dyDescent="0.25">
      <c r="A1494" t="str">
        <f>VLOOKUP(AC1494,'CORRELAÇÃO UNIDADES'!A:B,2,0)</f>
        <v>PROINFRA</v>
      </c>
      <c r="B1494">
        <f t="shared" si="23"/>
        <v>5</v>
      </c>
      <c r="C1494" s="2">
        <v>664142457</v>
      </c>
      <c r="D1494" s="2">
        <v>109978</v>
      </c>
      <c r="E1494" s="3" t="s">
        <v>39</v>
      </c>
      <c r="F1494" s="4">
        <v>43970.430478043978</v>
      </c>
      <c r="G1494" s="3" t="s">
        <v>140</v>
      </c>
      <c r="H1494" s="3" t="s">
        <v>41</v>
      </c>
      <c r="I1494" s="3" t="s">
        <v>131</v>
      </c>
      <c r="J1494" s="3" t="s">
        <v>43</v>
      </c>
      <c r="K1494" s="2">
        <v>2012</v>
      </c>
      <c r="L1494" s="2">
        <v>395326</v>
      </c>
      <c r="M1494" s="3" t="s">
        <v>463</v>
      </c>
      <c r="N1494" s="3" t="s">
        <v>45</v>
      </c>
      <c r="O1494" s="3" t="s">
        <v>84</v>
      </c>
      <c r="P1494" s="5">
        <v>3</v>
      </c>
      <c r="Q1494" s="6">
        <v>4.08</v>
      </c>
      <c r="R1494" s="2">
        <v>112015</v>
      </c>
      <c r="S1494" s="2">
        <v>5</v>
      </c>
      <c r="T1494" s="7">
        <v>1.67</v>
      </c>
      <c r="U1494" s="8">
        <v>12.24</v>
      </c>
      <c r="V1494" s="2">
        <v>11396534</v>
      </c>
      <c r="W1494" s="3" t="s">
        <v>72</v>
      </c>
      <c r="X1494" s="3" t="s">
        <v>48</v>
      </c>
      <c r="Y1494" s="3" t="s">
        <v>73</v>
      </c>
      <c r="Z1494" s="3" t="s">
        <v>74</v>
      </c>
      <c r="AA1494" s="3" t="s">
        <v>51</v>
      </c>
      <c r="AB1494" s="3" t="s">
        <v>52</v>
      </c>
      <c r="AC1494" s="3" t="s">
        <v>75</v>
      </c>
    </row>
    <row r="1495" spans="1:29" x14ac:dyDescent="0.25">
      <c r="A1495" t="str">
        <f>VLOOKUP(AC1495,'CORRELAÇÃO UNIDADES'!A:B,2,0)</f>
        <v>PROINFRA</v>
      </c>
      <c r="B1495">
        <f t="shared" si="23"/>
        <v>5</v>
      </c>
      <c r="C1495" s="2">
        <v>664142634</v>
      </c>
      <c r="D1495" s="2">
        <v>109978</v>
      </c>
      <c r="E1495" s="3" t="s">
        <v>39</v>
      </c>
      <c r="F1495" s="4">
        <v>43970.431422638889</v>
      </c>
      <c r="G1495" s="3" t="s">
        <v>138</v>
      </c>
      <c r="H1495" s="3" t="s">
        <v>41</v>
      </c>
      <c r="I1495" s="3" t="s">
        <v>131</v>
      </c>
      <c r="J1495" s="3" t="s">
        <v>43</v>
      </c>
      <c r="K1495" s="2">
        <v>2016</v>
      </c>
      <c r="L1495" s="2">
        <v>395326</v>
      </c>
      <c r="M1495" s="3" t="s">
        <v>463</v>
      </c>
      <c r="N1495" s="3" t="s">
        <v>45</v>
      </c>
      <c r="O1495" s="3" t="s">
        <v>84</v>
      </c>
      <c r="P1495" s="5">
        <v>3</v>
      </c>
      <c r="Q1495" s="6">
        <v>4.08</v>
      </c>
      <c r="R1495" s="2">
        <v>112015</v>
      </c>
      <c r="S1495" s="2">
        <v>5</v>
      </c>
      <c r="T1495" s="7">
        <v>1.67</v>
      </c>
      <c r="U1495" s="8">
        <v>12.24</v>
      </c>
      <c r="V1495" s="2">
        <v>11396534</v>
      </c>
      <c r="W1495" s="3" t="s">
        <v>72</v>
      </c>
      <c r="X1495" s="3" t="s">
        <v>48</v>
      </c>
      <c r="Y1495" s="3" t="s">
        <v>73</v>
      </c>
      <c r="Z1495" s="3" t="s">
        <v>74</v>
      </c>
      <c r="AA1495" s="3" t="s">
        <v>51</v>
      </c>
      <c r="AB1495" s="3" t="s">
        <v>52</v>
      </c>
      <c r="AC1495" s="3" t="s">
        <v>75</v>
      </c>
    </row>
    <row r="1496" spans="1:29" x14ac:dyDescent="0.25">
      <c r="A1496" t="str">
        <f>VLOOKUP(AC1496,'CORRELAÇÃO UNIDADES'!A:B,2,0)</f>
        <v>PROINFRA</v>
      </c>
      <c r="B1496">
        <f t="shared" si="23"/>
        <v>5</v>
      </c>
      <c r="C1496" s="2">
        <v>664142725</v>
      </c>
      <c r="D1496" s="2">
        <v>109978</v>
      </c>
      <c r="E1496" s="3" t="s">
        <v>39</v>
      </c>
      <c r="F1496" s="4">
        <v>43970.431922638891</v>
      </c>
      <c r="G1496" s="3" t="s">
        <v>130</v>
      </c>
      <c r="H1496" s="3" t="s">
        <v>41</v>
      </c>
      <c r="I1496" s="3" t="s">
        <v>131</v>
      </c>
      <c r="J1496" s="3" t="s">
        <v>43</v>
      </c>
      <c r="K1496" s="2">
        <v>2012</v>
      </c>
      <c r="L1496" s="2">
        <v>395326</v>
      </c>
      <c r="M1496" s="3" t="s">
        <v>463</v>
      </c>
      <c r="N1496" s="3" t="s">
        <v>45</v>
      </c>
      <c r="O1496" s="3" t="s">
        <v>84</v>
      </c>
      <c r="P1496" s="5">
        <v>3</v>
      </c>
      <c r="Q1496" s="6">
        <v>4.08</v>
      </c>
      <c r="R1496" s="2">
        <v>112015</v>
      </c>
      <c r="S1496" s="2">
        <v>5</v>
      </c>
      <c r="T1496" s="7">
        <v>1.67</v>
      </c>
      <c r="U1496" s="8">
        <v>12.24</v>
      </c>
      <c r="V1496" s="2">
        <v>11396534</v>
      </c>
      <c r="W1496" s="3" t="s">
        <v>72</v>
      </c>
      <c r="X1496" s="3" t="s">
        <v>48</v>
      </c>
      <c r="Y1496" s="3" t="s">
        <v>73</v>
      </c>
      <c r="Z1496" s="3" t="s">
        <v>74</v>
      </c>
      <c r="AA1496" s="3" t="s">
        <v>51</v>
      </c>
      <c r="AB1496" s="3" t="s">
        <v>52</v>
      </c>
      <c r="AC1496" s="3" t="s">
        <v>75</v>
      </c>
    </row>
    <row r="1497" spans="1:29" x14ac:dyDescent="0.25">
      <c r="A1497" t="str">
        <f>VLOOKUP(AC1497,'CORRELAÇÃO UNIDADES'!A:B,2,0)</f>
        <v>PROINFRA</v>
      </c>
      <c r="B1497">
        <f t="shared" si="23"/>
        <v>5</v>
      </c>
      <c r="C1497" s="2">
        <v>664142852</v>
      </c>
      <c r="D1497" s="2">
        <v>109978</v>
      </c>
      <c r="E1497" s="3" t="s">
        <v>39</v>
      </c>
      <c r="F1497" s="4">
        <v>43970.432606979164</v>
      </c>
      <c r="G1497" s="3" t="s">
        <v>135</v>
      </c>
      <c r="H1497" s="3" t="s">
        <v>41</v>
      </c>
      <c r="I1497" s="3" t="s">
        <v>136</v>
      </c>
      <c r="J1497" s="3" t="s">
        <v>43</v>
      </c>
      <c r="K1497" s="2">
        <v>2011</v>
      </c>
      <c r="L1497" s="2">
        <v>395326</v>
      </c>
      <c r="M1497" s="3" t="s">
        <v>463</v>
      </c>
      <c r="N1497" s="3" t="s">
        <v>45</v>
      </c>
      <c r="O1497" s="3" t="s">
        <v>84</v>
      </c>
      <c r="P1497" s="5">
        <v>3</v>
      </c>
      <c r="Q1497" s="6">
        <v>4.08</v>
      </c>
      <c r="R1497" s="2">
        <v>112015</v>
      </c>
      <c r="S1497" s="2">
        <v>5</v>
      </c>
      <c r="T1497" s="7">
        <v>1.67</v>
      </c>
      <c r="U1497" s="8">
        <v>12.24</v>
      </c>
      <c r="V1497" s="2">
        <v>11396534</v>
      </c>
      <c r="W1497" s="3" t="s">
        <v>72</v>
      </c>
      <c r="X1497" s="3" t="s">
        <v>48</v>
      </c>
      <c r="Y1497" s="3" t="s">
        <v>73</v>
      </c>
      <c r="Z1497" s="3" t="s">
        <v>74</v>
      </c>
      <c r="AA1497" s="3" t="s">
        <v>51</v>
      </c>
      <c r="AB1497" s="3" t="s">
        <v>52</v>
      </c>
      <c r="AC1497" s="3" t="s">
        <v>75</v>
      </c>
    </row>
    <row r="1498" spans="1:29" x14ac:dyDescent="0.25">
      <c r="A1498" t="str">
        <f>VLOOKUP(AC1498,'CORRELAÇÃO UNIDADES'!A:B,2,0)</f>
        <v>PROINFRA</v>
      </c>
      <c r="B1498">
        <f t="shared" si="23"/>
        <v>5</v>
      </c>
      <c r="C1498" s="2">
        <v>664142979</v>
      </c>
      <c r="D1498" s="2">
        <v>109978</v>
      </c>
      <c r="E1498" s="3" t="s">
        <v>39</v>
      </c>
      <c r="F1498" s="4">
        <v>43970.433279699071</v>
      </c>
      <c r="G1498" s="3" t="s">
        <v>150</v>
      </c>
      <c r="H1498" s="3" t="s">
        <v>41</v>
      </c>
      <c r="I1498" s="3" t="s">
        <v>131</v>
      </c>
      <c r="J1498" s="3" t="s">
        <v>43</v>
      </c>
      <c r="K1498" s="2">
        <v>2016</v>
      </c>
      <c r="L1498" s="2">
        <v>395326</v>
      </c>
      <c r="M1498" s="3" t="s">
        <v>463</v>
      </c>
      <c r="N1498" s="3" t="s">
        <v>45</v>
      </c>
      <c r="O1498" s="3" t="s">
        <v>84</v>
      </c>
      <c r="P1498" s="5">
        <v>3</v>
      </c>
      <c r="Q1498" s="6">
        <v>4.08</v>
      </c>
      <c r="R1498" s="2">
        <v>112015</v>
      </c>
      <c r="S1498" s="2">
        <v>5</v>
      </c>
      <c r="T1498" s="7">
        <v>1.67</v>
      </c>
      <c r="U1498" s="8">
        <v>12.24</v>
      </c>
      <c r="V1498" s="2">
        <v>11396534</v>
      </c>
      <c r="W1498" s="3" t="s">
        <v>72</v>
      </c>
      <c r="X1498" s="3" t="s">
        <v>48</v>
      </c>
      <c r="Y1498" s="3" t="s">
        <v>73</v>
      </c>
      <c r="Z1498" s="3" t="s">
        <v>74</v>
      </c>
      <c r="AA1498" s="3" t="s">
        <v>51</v>
      </c>
      <c r="AB1498" s="3" t="s">
        <v>52</v>
      </c>
      <c r="AC1498" s="3" t="s">
        <v>75</v>
      </c>
    </row>
    <row r="1499" spans="1:29" x14ac:dyDescent="0.25">
      <c r="A1499" t="str">
        <f>VLOOKUP(AC1499,'CORRELAÇÃO UNIDADES'!A:B,2,0)</f>
        <v>PROINFRA</v>
      </c>
      <c r="B1499">
        <f t="shared" si="23"/>
        <v>5</v>
      </c>
      <c r="C1499" s="2">
        <v>664143088</v>
      </c>
      <c r="D1499" s="2">
        <v>109978</v>
      </c>
      <c r="E1499" s="3" t="s">
        <v>39</v>
      </c>
      <c r="F1499" s="4">
        <v>43970.433722372683</v>
      </c>
      <c r="G1499" s="3" t="s">
        <v>148</v>
      </c>
      <c r="H1499" s="3" t="s">
        <v>41</v>
      </c>
      <c r="I1499" s="3" t="s">
        <v>131</v>
      </c>
      <c r="J1499" s="3" t="s">
        <v>43</v>
      </c>
      <c r="K1499" s="2">
        <v>2012</v>
      </c>
      <c r="L1499" s="2">
        <v>395326</v>
      </c>
      <c r="M1499" s="3" t="s">
        <v>463</v>
      </c>
      <c r="N1499" s="3" t="s">
        <v>45</v>
      </c>
      <c r="O1499" s="3" t="s">
        <v>84</v>
      </c>
      <c r="P1499" s="5">
        <v>3</v>
      </c>
      <c r="Q1499" s="6">
        <v>4.08</v>
      </c>
      <c r="R1499" s="2">
        <v>112015</v>
      </c>
      <c r="S1499" s="2">
        <v>5</v>
      </c>
      <c r="T1499" s="7">
        <v>1.67</v>
      </c>
      <c r="U1499" s="8">
        <v>12.24</v>
      </c>
      <c r="V1499" s="2">
        <v>11396534</v>
      </c>
      <c r="W1499" s="3" t="s">
        <v>72</v>
      </c>
      <c r="X1499" s="3" t="s">
        <v>48</v>
      </c>
      <c r="Y1499" s="3" t="s">
        <v>73</v>
      </c>
      <c r="Z1499" s="3" t="s">
        <v>74</v>
      </c>
      <c r="AA1499" s="3" t="s">
        <v>51</v>
      </c>
      <c r="AB1499" s="3" t="s">
        <v>52</v>
      </c>
      <c r="AC1499" s="3" t="s">
        <v>75</v>
      </c>
    </row>
    <row r="1500" spans="1:29" x14ac:dyDescent="0.25">
      <c r="A1500" t="str">
        <f>VLOOKUP(AC1500,'CORRELAÇÃO UNIDADES'!A:B,2,0)</f>
        <v>PROINFRA</v>
      </c>
      <c r="B1500">
        <f t="shared" si="23"/>
        <v>5</v>
      </c>
      <c r="C1500" s="2">
        <v>664143221</v>
      </c>
      <c r="D1500" s="2">
        <v>109978</v>
      </c>
      <c r="E1500" s="3" t="s">
        <v>39</v>
      </c>
      <c r="F1500" s="4">
        <v>43970.434516504632</v>
      </c>
      <c r="G1500" s="3" t="s">
        <v>146</v>
      </c>
      <c r="H1500" s="3" t="s">
        <v>41</v>
      </c>
      <c r="I1500" s="3" t="s">
        <v>131</v>
      </c>
      <c r="J1500" s="3" t="s">
        <v>43</v>
      </c>
      <c r="K1500" s="2">
        <v>2016</v>
      </c>
      <c r="L1500" s="2">
        <v>395326</v>
      </c>
      <c r="M1500" s="3" t="s">
        <v>463</v>
      </c>
      <c r="N1500" s="3" t="s">
        <v>45</v>
      </c>
      <c r="O1500" s="3" t="s">
        <v>84</v>
      </c>
      <c r="P1500" s="5">
        <v>3</v>
      </c>
      <c r="Q1500" s="6">
        <v>4.08</v>
      </c>
      <c r="R1500" s="2">
        <v>112015</v>
      </c>
      <c r="S1500" s="2">
        <v>5</v>
      </c>
      <c r="T1500" s="7">
        <v>1.67</v>
      </c>
      <c r="U1500" s="8">
        <v>12.24</v>
      </c>
      <c r="V1500" s="2">
        <v>11396534</v>
      </c>
      <c r="W1500" s="3" t="s">
        <v>72</v>
      </c>
      <c r="X1500" s="3" t="s">
        <v>48</v>
      </c>
      <c r="Y1500" s="3" t="s">
        <v>73</v>
      </c>
      <c r="Z1500" s="3" t="s">
        <v>74</v>
      </c>
      <c r="AA1500" s="3" t="s">
        <v>51</v>
      </c>
      <c r="AB1500" s="3" t="s">
        <v>52</v>
      </c>
      <c r="AC1500" s="3" t="s">
        <v>75</v>
      </c>
    </row>
    <row r="1501" spans="1:29" x14ac:dyDescent="0.25">
      <c r="A1501" t="str">
        <f>VLOOKUP(AC1501,'CORRELAÇÃO UNIDADES'!A:B,2,0)</f>
        <v>PROINFRA</v>
      </c>
      <c r="B1501">
        <f t="shared" si="23"/>
        <v>5</v>
      </c>
      <c r="C1501" s="2">
        <v>664143397</v>
      </c>
      <c r="D1501" s="2">
        <v>109978</v>
      </c>
      <c r="E1501" s="3" t="s">
        <v>39</v>
      </c>
      <c r="F1501" s="4">
        <v>43970.43552353009</v>
      </c>
      <c r="G1501" s="3" t="s">
        <v>142</v>
      </c>
      <c r="H1501" s="3" t="s">
        <v>41</v>
      </c>
      <c r="I1501" s="3" t="s">
        <v>136</v>
      </c>
      <c r="J1501" s="3" t="s">
        <v>43</v>
      </c>
      <c r="K1501" s="2">
        <v>2011</v>
      </c>
      <c r="L1501" s="2">
        <v>395326</v>
      </c>
      <c r="M1501" s="3" t="s">
        <v>463</v>
      </c>
      <c r="N1501" s="3" t="s">
        <v>45</v>
      </c>
      <c r="O1501" s="3" t="s">
        <v>84</v>
      </c>
      <c r="P1501" s="5">
        <v>3</v>
      </c>
      <c r="Q1501" s="6">
        <v>4.08</v>
      </c>
      <c r="R1501" s="2">
        <v>112015</v>
      </c>
      <c r="S1501" s="2">
        <v>5</v>
      </c>
      <c r="T1501" s="7">
        <v>1.67</v>
      </c>
      <c r="U1501" s="8">
        <v>12.24</v>
      </c>
      <c r="V1501" s="2">
        <v>11396534</v>
      </c>
      <c r="W1501" s="3" t="s">
        <v>72</v>
      </c>
      <c r="X1501" s="3" t="s">
        <v>48</v>
      </c>
      <c r="Y1501" s="3" t="s">
        <v>73</v>
      </c>
      <c r="Z1501" s="3" t="s">
        <v>74</v>
      </c>
      <c r="AA1501" s="3" t="s">
        <v>51</v>
      </c>
      <c r="AB1501" s="3" t="s">
        <v>52</v>
      </c>
      <c r="AC1501" s="3" t="s">
        <v>75</v>
      </c>
    </row>
    <row r="1502" spans="1:29" x14ac:dyDescent="0.25">
      <c r="A1502" t="str">
        <f>VLOOKUP(AC1502,'CORRELAÇÃO UNIDADES'!A:B,2,0)</f>
        <v>DTCC</v>
      </c>
      <c r="B1502">
        <f t="shared" si="23"/>
        <v>5</v>
      </c>
      <c r="C1502" s="2">
        <v>664144778</v>
      </c>
      <c r="D1502" s="2">
        <v>109978</v>
      </c>
      <c r="E1502" s="3" t="s">
        <v>39</v>
      </c>
      <c r="F1502" s="4">
        <v>43970.442836689814</v>
      </c>
      <c r="G1502" s="3" t="s">
        <v>209</v>
      </c>
      <c r="H1502" s="3" t="s">
        <v>41</v>
      </c>
      <c r="I1502" s="3" t="s">
        <v>65</v>
      </c>
      <c r="J1502" s="3" t="s">
        <v>210</v>
      </c>
      <c r="K1502" s="2">
        <v>2007</v>
      </c>
      <c r="L1502" s="2">
        <v>1346441</v>
      </c>
      <c r="M1502" s="3" t="s">
        <v>211</v>
      </c>
      <c r="N1502" s="3" t="s">
        <v>45</v>
      </c>
      <c r="O1502" s="3" t="s">
        <v>84</v>
      </c>
      <c r="P1502" s="5">
        <v>24.51</v>
      </c>
      <c r="Q1502" s="6">
        <v>4.08</v>
      </c>
      <c r="R1502" s="2">
        <v>139333</v>
      </c>
      <c r="S1502" s="2">
        <v>138</v>
      </c>
      <c r="T1502" s="7">
        <v>5.63</v>
      </c>
      <c r="U1502" s="8">
        <v>100</v>
      </c>
      <c r="V1502" s="2">
        <v>9895191</v>
      </c>
      <c r="W1502" s="3" t="s">
        <v>47</v>
      </c>
      <c r="X1502" s="3" t="s">
        <v>48</v>
      </c>
      <c r="Y1502" s="3" t="s">
        <v>49</v>
      </c>
      <c r="Z1502" s="3" t="s">
        <v>50</v>
      </c>
      <c r="AA1502" s="3" t="s">
        <v>51</v>
      </c>
      <c r="AB1502" s="3" t="s">
        <v>52</v>
      </c>
      <c r="AC1502" s="3" t="s">
        <v>53</v>
      </c>
    </row>
    <row r="1503" spans="1:29" x14ac:dyDescent="0.25">
      <c r="A1503" t="str">
        <f>VLOOKUP(AC1503,'CORRELAÇÃO UNIDADES'!A:B,2,0)</f>
        <v>DTCC</v>
      </c>
      <c r="B1503">
        <f t="shared" si="23"/>
        <v>5</v>
      </c>
      <c r="C1503" s="2">
        <v>664168774</v>
      </c>
      <c r="D1503" s="2">
        <v>109978</v>
      </c>
      <c r="E1503" s="3" t="s">
        <v>39</v>
      </c>
      <c r="F1503" s="4">
        <v>43970.563829976854</v>
      </c>
      <c r="G1503" s="3" t="s">
        <v>359</v>
      </c>
      <c r="H1503" s="3" t="s">
        <v>41</v>
      </c>
      <c r="I1503" s="3" t="s">
        <v>65</v>
      </c>
      <c r="J1503" s="3" t="s">
        <v>360</v>
      </c>
      <c r="K1503" s="2">
        <v>2009</v>
      </c>
      <c r="L1503" s="2">
        <v>2041853</v>
      </c>
      <c r="M1503" s="3" t="s">
        <v>66</v>
      </c>
      <c r="N1503" s="3" t="s">
        <v>45</v>
      </c>
      <c r="O1503" s="3" t="s">
        <v>84</v>
      </c>
      <c r="P1503" s="5">
        <v>36.770000000000003</v>
      </c>
      <c r="Q1503" s="6">
        <v>4.08</v>
      </c>
      <c r="R1503" s="2">
        <v>209962</v>
      </c>
      <c r="S1503" s="2">
        <v>346</v>
      </c>
      <c r="T1503" s="7">
        <v>9.41</v>
      </c>
      <c r="U1503" s="8">
        <v>150</v>
      </c>
      <c r="V1503" s="2">
        <v>9895191</v>
      </c>
      <c r="W1503" s="3" t="s">
        <v>47</v>
      </c>
      <c r="X1503" s="3" t="s">
        <v>48</v>
      </c>
      <c r="Y1503" s="3" t="s">
        <v>49</v>
      </c>
      <c r="Z1503" s="3" t="s">
        <v>50</v>
      </c>
      <c r="AA1503" s="3" t="s">
        <v>51</v>
      </c>
      <c r="AB1503" s="3" t="s">
        <v>52</v>
      </c>
      <c r="AC1503" s="3" t="s">
        <v>53</v>
      </c>
    </row>
    <row r="1504" spans="1:29" x14ac:dyDescent="0.25">
      <c r="A1504" t="str">
        <f>VLOOKUP(AC1504,'CORRELAÇÃO UNIDADES'!A:B,2,0)</f>
        <v>DTCC</v>
      </c>
      <c r="B1504">
        <f t="shared" si="23"/>
        <v>5</v>
      </c>
      <c r="C1504" s="2">
        <v>664169035</v>
      </c>
      <c r="D1504" s="2">
        <v>109978</v>
      </c>
      <c r="E1504" s="3" t="s">
        <v>39</v>
      </c>
      <c r="F1504" s="4">
        <v>43970.565329976853</v>
      </c>
      <c r="G1504" s="3" t="s">
        <v>261</v>
      </c>
      <c r="H1504" s="3" t="s">
        <v>41</v>
      </c>
      <c r="I1504" s="3" t="s">
        <v>262</v>
      </c>
      <c r="J1504" s="3" t="s">
        <v>43</v>
      </c>
      <c r="K1504" s="2">
        <v>2008</v>
      </c>
      <c r="L1504" s="2">
        <v>2041853</v>
      </c>
      <c r="M1504" s="3" t="s">
        <v>66</v>
      </c>
      <c r="N1504" s="3" t="s">
        <v>45</v>
      </c>
      <c r="O1504" s="3" t="s">
        <v>61</v>
      </c>
      <c r="P1504" s="5">
        <v>45.48</v>
      </c>
      <c r="Q1504" s="6">
        <v>3.3</v>
      </c>
      <c r="R1504" s="2">
        <v>257049</v>
      </c>
      <c r="S1504" s="2">
        <v>449</v>
      </c>
      <c r="T1504" s="7">
        <v>9.8699999999999992</v>
      </c>
      <c r="U1504" s="8">
        <v>150</v>
      </c>
      <c r="V1504" s="2">
        <v>9895191</v>
      </c>
      <c r="W1504" s="3" t="s">
        <v>47</v>
      </c>
      <c r="X1504" s="3" t="s">
        <v>48</v>
      </c>
      <c r="Y1504" s="3" t="s">
        <v>49</v>
      </c>
      <c r="Z1504" s="3" t="s">
        <v>50</v>
      </c>
      <c r="AA1504" s="3" t="s">
        <v>51</v>
      </c>
      <c r="AB1504" s="3" t="s">
        <v>52</v>
      </c>
      <c r="AC1504" s="3" t="s">
        <v>53</v>
      </c>
    </row>
    <row r="1505" spans="1:29" x14ac:dyDescent="0.25">
      <c r="A1505" t="str">
        <f>VLOOKUP(AC1505,'CORRELAÇÃO UNIDADES'!A:B,2,0)</f>
        <v>DTCC</v>
      </c>
      <c r="B1505">
        <f t="shared" si="23"/>
        <v>5</v>
      </c>
      <c r="C1505" s="2">
        <v>664170748</v>
      </c>
      <c r="D1505" s="2">
        <v>109978</v>
      </c>
      <c r="E1505" s="3" t="s">
        <v>39</v>
      </c>
      <c r="F1505" s="4">
        <v>43970.569649571757</v>
      </c>
      <c r="G1505" s="3" t="s">
        <v>124</v>
      </c>
      <c r="H1505" s="3" t="s">
        <v>41</v>
      </c>
      <c r="I1505" s="3" t="s">
        <v>60</v>
      </c>
      <c r="J1505" s="3" t="s">
        <v>125</v>
      </c>
      <c r="K1505" s="2">
        <v>2011</v>
      </c>
      <c r="L1505" s="2">
        <v>2041853</v>
      </c>
      <c r="M1505" s="3" t="s">
        <v>66</v>
      </c>
      <c r="N1505" s="3" t="s">
        <v>45</v>
      </c>
      <c r="O1505" s="3" t="s">
        <v>61</v>
      </c>
      <c r="P1505" s="5">
        <v>60.64</v>
      </c>
      <c r="Q1505" s="6">
        <v>3.3</v>
      </c>
      <c r="R1505" s="2">
        <v>162621</v>
      </c>
      <c r="S1505" s="2">
        <v>439</v>
      </c>
      <c r="T1505" s="7">
        <v>7.24</v>
      </c>
      <c r="U1505" s="8">
        <v>200</v>
      </c>
      <c r="V1505" s="2">
        <v>9895191</v>
      </c>
      <c r="W1505" s="3" t="s">
        <v>47</v>
      </c>
      <c r="X1505" s="3" t="s">
        <v>48</v>
      </c>
      <c r="Y1505" s="3" t="s">
        <v>49</v>
      </c>
      <c r="Z1505" s="3" t="s">
        <v>50</v>
      </c>
      <c r="AA1505" s="3" t="s">
        <v>51</v>
      </c>
      <c r="AB1505" s="3" t="s">
        <v>52</v>
      </c>
      <c r="AC1505" s="3" t="s">
        <v>53</v>
      </c>
    </row>
    <row r="1506" spans="1:29" x14ac:dyDescent="0.25">
      <c r="A1506" t="str">
        <f>VLOOKUP(AC1506,'CORRELAÇÃO UNIDADES'!A:B,2,0)</f>
        <v>DTCC</v>
      </c>
      <c r="B1506">
        <f t="shared" si="23"/>
        <v>5</v>
      </c>
      <c r="C1506" s="2">
        <v>664181376</v>
      </c>
      <c r="D1506" s="2">
        <v>109978</v>
      </c>
      <c r="E1506" s="3" t="s">
        <v>39</v>
      </c>
      <c r="F1506" s="4">
        <v>43970.616506168983</v>
      </c>
      <c r="G1506" s="3" t="s">
        <v>186</v>
      </c>
      <c r="H1506" s="3" t="s">
        <v>41</v>
      </c>
      <c r="I1506" s="3" t="s">
        <v>187</v>
      </c>
      <c r="J1506" s="3" t="s">
        <v>188</v>
      </c>
      <c r="K1506" s="2">
        <v>2007</v>
      </c>
      <c r="L1506" s="2">
        <v>68775056</v>
      </c>
      <c r="M1506" s="3" t="s">
        <v>174</v>
      </c>
      <c r="N1506" s="3" t="s">
        <v>45</v>
      </c>
      <c r="O1506" s="3" t="s">
        <v>61</v>
      </c>
      <c r="P1506" s="5">
        <v>136.44999999999999</v>
      </c>
      <c r="Q1506" s="6">
        <v>3.3</v>
      </c>
      <c r="R1506" s="2">
        <v>131676</v>
      </c>
      <c r="S1506" s="2">
        <v>425</v>
      </c>
      <c r="T1506" s="7">
        <v>3.11</v>
      </c>
      <c r="U1506" s="8">
        <v>450</v>
      </c>
      <c r="V1506" s="2">
        <v>9895191</v>
      </c>
      <c r="W1506" s="3" t="s">
        <v>47</v>
      </c>
      <c r="X1506" s="3" t="s">
        <v>48</v>
      </c>
      <c r="Y1506" s="3" t="s">
        <v>49</v>
      </c>
      <c r="Z1506" s="3" t="s">
        <v>50</v>
      </c>
      <c r="AA1506" s="3" t="s">
        <v>51</v>
      </c>
      <c r="AB1506" s="3" t="s">
        <v>52</v>
      </c>
      <c r="AC1506" s="3" t="s">
        <v>53</v>
      </c>
    </row>
    <row r="1507" spans="1:29" x14ac:dyDescent="0.25">
      <c r="A1507" t="str">
        <f>VLOOKUP(AC1507,'CORRELAÇÃO UNIDADES'!A:B,2,0)</f>
        <v>PROINFRA</v>
      </c>
      <c r="B1507">
        <f t="shared" si="23"/>
        <v>5</v>
      </c>
      <c r="C1507" s="2">
        <v>664341547</v>
      </c>
      <c r="D1507" s="2">
        <v>109978</v>
      </c>
      <c r="E1507" s="3" t="s">
        <v>39</v>
      </c>
      <c r="F1507" s="4">
        <v>43971.647019745367</v>
      </c>
      <c r="G1507" s="3" t="s">
        <v>95</v>
      </c>
      <c r="H1507" s="3" t="s">
        <v>41</v>
      </c>
      <c r="I1507" s="3" t="s">
        <v>81</v>
      </c>
      <c r="J1507" s="3" t="s">
        <v>96</v>
      </c>
      <c r="K1507" s="2">
        <v>2014</v>
      </c>
      <c r="L1507" s="2">
        <v>1810957</v>
      </c>
      <c r="M1507" s="3" t="s">
        <v>380</v>
      </c>
      <c r="N1507" s="3" t="s">
        <v>45</v>
      </c>
      <c r="O1507" s="3" t="s">
        <v>84</v>
      </c>
      <c r="P1507" s="5">
        <v>7.32</v>
      </c>
      <c r="Q1507" s="6">
        <v>4</v>
      </c>
      <c r="R1507" s="2">
        <v>79175</v>
      </c>
      <c r="S1507" s="2">
        <v>317</v>
      </c>
      <c r="T1507" s="7">
        <v>43.31</v>
      </c>
      <c r="U1507" s="8">
        <v>29.28</v>
      </c>
      <c r="V1507" s="2">
        <v>644030</v>
      </c>
      <c r="W1507" s="3" t="s">
        <v>297</v>
      </c>
      <c r="X1507" s="3" t="s">
        <v>48</v>
      </c>
      <c r="Y1507" s="3" t="s">
        <v>298</v>
      </c>
      <c r="Z1507" s="3" t="s">
        <v>74</v>
      </c>
      <c r="AA1507" s="3" t="s">
        <v>51</v>
      </c>
      <c r="AB1507" s="3" t="s">
        <v>52</v>
      </c>
      <c r="AC1507" s="3" t="s">
        <v>85</v>
      </c>
    </row>
    <row r="1508" spans="1:29" x14ac:dyDescent="0.25">
      <c r="A1508" t="str">
        <f>VLOOKUP(AC1508,'CORRELAÇÃO UNIDADES'!A:B,2,0)</f>
        <v>PROINFRA</v>
      </c>
      <c r="B1508">
        <f t="shared" si="23"/>
        <v>5</v>
      </c>
      <c r="C1508" s="2">
        <v>664341741</v>
      </c>
      <c r="D1508" s="2">
        <v>109978</v>
      </c>
      <c r="E1508" s="3" t="s">
        <v>39</v>
      </c>
      <c r="F1508" s="4">
        <v>43971.648173761576</v>
      </c>
      <c r="G1508" s="3" t="s">
        <v>87</v>
      </c>
      <c r="H1508" s="3" t="s">
        <v>41</v>
      </c>
      <c r="I1508" s="3" t="s">
        <v>81</v>
      </c>
      <c r="J1508" s="3" t="s">
        <v>88</v>
      </c>
      <c r="K1508" s="2">
        <v>2014</v>
      </c>
      <c r="L1508" s="2">
        <v>1810957</v>
      </c>
      <c r="M1508" s="3" t="s">
        <v>380</v>
      </c>
      <c r="N1508" s="3" t="s">
        <v>45</v>
      </c>
      <c r="O1508" s="3" t="s">
        <v>84</v>
      </c>
      <c r="P1508" s="5">
        <v>7.32</v>
      </c>
      <c r="Q1508" s="6">
        <v>4</v>
      </c>
      <c r="R1508" s="2">
        <v>72900</v>
      </c>
      <c r="S1508" s="2">
        <v>344</v>
      </c>
      <c r="T1508" s="7">
        <v>46.99</v>
      </c>
      <c r="U1508" s="8">
        <v>29.27</v>
      </c>
      <c r="V1508" s="2">
        <v>644030</v>
      </c>
      <c r="W1508" s="3" t="s">
        <v>297</v>
      </c>
      <c r="X1508" s="3" t="s">
        <v>48</v>
      </c>
      <c r="Y1508" s="3" t="s">
        <v>298</v>
      </c>
      <c r="Z1508" s="3" t="s">
        <v>74</v>
      </c>
      <c r="AA1508" s="3" t="s">
        <v>51</v>
      </c>
      <c r="AB1508" s="3" t="s">
        <v>52</v>
      </c>
      <c r="AC1508" s="3" t="s">
        <v>85</v>
      </c>
    </row>
    <row r="1509" spans="1:29" x14ac:dyDescent="0.25">
      <c r="A1509" t="str">
        <f>VLOOKUP(AC1509,'CORRELAÇÃO UNIDADES'!A:B,2,0)</f>
        <v>PROINFRA</v>
      </c>
      <c r="B1509">
        <f t="shared" si="23"/>
        <v>5</v>
      </c>
      <c r="C1509" s="2">
        <v>664345413</v>
      </c>
      <c r="D1509" s="2">
        <v>109978</v>
      </c>
      <c r="E1509" s="3" t="s">
        <v>39</v>
      </c>
      <c r="F1509" s="4">
        <v>43971.65663085648</v>
      </c>
      <c r="G1509" s="3" t="s">
        <v>180</v>
      </c>
      <c r="H1509" s="3" t="s">
        <v>41</v>
      </c>
      <c r="I1509" s="3" t="s">
        <v>81</v>
      </c>
      <c r="J1509" s="3" t="s">
        <v>181</v>
      </c>
      <c r="K1509" s="2">
        <v>2014</v>
      </c>
      <c r="L1509" s="2">
        <v>1810957</v>
      </c>
      <c r="M1509" s="3" t="s">
        <v>380</v>
      </c>
      <c r="N1509" s="3" t="s">
        <v>45</v>
      </c>
      <c r="O1509" s="3" t="s">
        <v>84</v>
      </c>
      <c r="P1509" s="5">
        <v>8.82</v>
      </c>
      <c r="Q1509" s="6">
        <v>4</v>
      </c>
      <c r="R1509" s="2">
        <v>81198</v>
      </c>
      <c r="S1509" s="2">
        <v>428</v>
      </c>
      <c r="T1509" s="7">
        <v>48.53</v>
      </c>
      <c r="U1509" s="8">
        <v>35.299999999999997</v>
      </c>
      <c r="V1509" s="2">
        <v>644030</v>
      </c>
      <c r="W1509" s="3" t="s">
        <v>297</v>
      </c>
      <c r="X1509" s="3" t="s">
        <v>48</v>
      </c>
      <c r="Y1509" s="3" t="s">
        <v>298</v>
      </c>
      <c r="Z1509" s="3" t="s">
        <v>74</v>
      </c>
      <c r="AA1509" s="3" t="s">
        <v>51</v>
      </c>
      <c r="AB1509" s="3" t="s">
        <v>52</v>
      </c>
      <c r="AC1509" s="3" t="s">
        <v>85</v>
      </c>
    </row>
    <row r="1510" spans="1:29" x14ac:dyDescent="0.25">
      <c r="A1510" t="str">
        <f>VLOOKUP(AC1510,'CORRELAÇÃO UNIDADES'!A:B,2,0)</f>
        <v>PROINFRA</v>
      </c>
      <c r="B1510">
        <f t="shared" si="23"/>
        <v>5</v>
      </c>
      <c r="C1510" s="2">
        <v>664350467</v>
      </c>
      <c r="D1510" s="2">
        <v>109978</v>
      </c>
      <c r="E1510" s="3" t="s">
        <v>39</v>
      </c>
      <c r="F1510" s="4">
        <v>43971.676185914352</v>
      </c>
      <c r="G1510" s="3" t="s">
        <v>183</v>
      </c>
      <c r="H1510" s="3" t="s">
        <v>41</v>
      </c>
      <c r="I1510" s="3" t="s">
        <v>81</v>
      </c>
      <c r="J1510" s="3" t="s">
        <v>184</v>
      </c>
      <c r="K1510" s="2">
        <v>2014</v>
      </c>
      <c r="L1510" s="2">
        <v>1810957</v>
      </c>
      <c r="M1510" s="3" t="s">
        <v>380</v>
      </c>
      <c r="N1510" s="3" t="s">
        <v>45</v>
      </c>
      <c r="O1510" s="3" t="s">
        <v>84</v>
      </c>
      <c r="P1510" s="5">
        <v>8.16</v>
      </c>
      <c r="Q1510" s="6">
        <v>4</v>
      </c>
      <c r="R1510" s="2">
        <v>72195</v>
      </c>
      <c r="S1510" s="2">
        <v>330</v>
      </c>
      <c r="T1510" s="7">
        <v>40.44</v>
      </c>
      <c r="U1510" s="8">
        <v>32.65</v>
      </c>
      <c r="V1510" s="2">
        <v>644030</v>
      </c>
      <c r="W1510" s="3" t="s">
        <v>297</v>
      </c>
      <c r="X1510" s="3" t="s">
        <v>48</v>
      </c>
      <c r="Y1510" s="3" t="s">
        <v>298</v>
      </c>
      <c r="Z1510" s="3" t="s">
        <v>74</v>
      </c>
      <c r="AA1510" s="3" t="s">
        <v>51</v>
      </c>
      <c r="AB1510" s="3" t="s">
        <v>52</v>
      </c>
      <c r="AC1510" s="3" t="s">
        <v>85</v>
      </c>
    </row>
    <row r="1511" spans="1:29" x14ac:dyDescent="0.25">
      <c r="A1511" t="str">
        <f>VLOOKUP(AC1511,'CORRELAÇÃO UNIDADES'!A:B,2,0)</f>
        <v>PROINFRA</v>
      </c>
      <c r="B1511">
        <f t="shared" si="23"/>
        <v>5</v>
      </c>
      <c r="C1511" s="2">
        <v>664350573</v>
      </c>
      <c r="D1511" s="2">
        <v>109978</v>
      </c>
      <c r="E1511" s="3" t="s">
        <v>39</v>
      </c>
      <c r="F1511" s="4">
        <v>43971.676749652775</v>
      </c>
      <c r="G1511" s="3" t="s">
        <v>90</v>
      </c>
      <c r="H1511" s="3" t="s">
        <v>41</v>
      </c>
      <c r="I1511" s="3" t="s">
        <v>81</v>
      </c>
      <c r="J1511" s="3" t="s">
        <v>91</v>
      </c>
      <c r="K1511" s="2">
        <v>2014</v>
      </c>
      <c r="L1511" s="2">
        <v>1810957</v>
      </c>
      <c r="M1511" s="3" t="s">
        <v>380</v>
      </c>
      <c r="N1511" s="3" t="s">
        <v>45</v>
      </c>
      <c r="O1511" s="3" t="s">
        <v>84</v>
      </c>
      <c r="P1511" s="5">
        <v>8.2799999999999994</v>
      </c>
      <c r="Q1511" s="6">
        <v>4</v>
      </c>
      <c r="R1511" s="2">
        <v>60500</v>
      </c>
      <c r="S1511" s="2">
        <v>283</v>
      </c>
      <c r="T1511" s="7">
        <v>34.18</v>
      </c>
      <c r="U1511" s="8">
        <v>33.14</v>
      </c>
      <c r="V1511" s="2">
        <v>644030</v>
      </c>
      <c r="W1511" s="3" t="s">
        <v>297</v>
      </c>
      <c r="X1511" s="3" t="s">
        <v>48</v>
      </c>
      <c r="Y1511" s="3" t="s">
        <v>298</v>
      </c>
      <c r="Z1511" s="3" t="s">
        <v>74</v>
      </c>
      <c r="AA1511" s="3" t="s">
        <v>51</v>
      </c>
      <c r="AB1511" s="3" t="s">
        <v>52</v>
      </c>
      <c r="AC1511" s="3" t="s">
        <v>85</v>
      </c>
    </row>
    <row r="1512" spans="1:29" x14ac:dyDescent="0.25">
      <c r="A1512" t="str">
        <f>VLOOKUP(AC1512,'CORRELAÇÃO UNIDADES'!A:B,2,0)</f>
        <v>DTCC</v>
      </c>
      <c r="B1512">
        <f t="shared" si="23"/>
        <v>5</v>
      </c>
      <c r="C1512" s="2">
        <v>664361887</v>
      </c>
      <c r="D1512" s="2">
        <v>109978</v>
      </c>
      <c r="E1512" s="3" t="s">
        <v>39</v>
      </c>
      <c r="F1512" s="4">
        <v>43971.714729548614</v>
      </c>
      <c r="G1512" s="3" t="s">
        <v>258</v>
      </c>
      <c r="H1512" s="3" t="s">
        <v>41</v>
      </c>
      <c r="I1512" s="3" t="s">
        <v>65</v>
      </c>
      <c r="J1512" s="3" t="s">
        <v>43</v>
      </c>
      <c r="K1512" s="2">
        <v>2009</v>
      </c>
      <c r="L1512" s="2">
        <v>1824445</v>
      </c>
      <c r="M1512" s="3" t="s">
        <v>502</v>
      </c>
      <c r="N1512" s="3" t="s">
        <v>45</v>
      </c>
      <c r="O1512" s="3" t="s">
        <v>46</v>
      </c>
      <c r="P1512" s="5">
        <v>45.65</v>
      </c>
      <c r="Q1512" s="6">
        <v>2.85</v>
      </c>
      <c r="R1512" s="2">
        <v>117521</v>
      </c>
      <c r="S1512" s="2">
        <v>316</v>
      </c>
      <c r="T1512" s="7">
        <v>6.92</v>
      </c>
      <c r="U1512" s="8">
        <v>130</v>
      </c>
      <c r="V1512" s="2">
        <v>9895191</v>
      </c>
      <c r="W1512" s="3" t="s">
        <v>47</v>
      </c>
      <c r="X1512" s="3" t="s">
        <v>48</v>
      </c>
      <c r="Y1512" s="3" t="s">
        <v>49</v>
      </c>
      <c r="Z1512" s="3" t="s">
        <v>50</v>
      </c>
      <c r="AA1512" s="3" t="s">
        <v>51</v>
      </c>
      <c r="AB1512" s="3" t="s">
        <v>52</v>
      </c>
      <c r="AC1512" s="3" t="s">
        <v>53</v>
      </c>
    </row>
    <row r="1513" spans="1:29" x14ac:dyDescent="0.25">
      <c r="A1513" t="str">
        <f>VLOOKUP(AC1513,'CORRELAÇÃO UNIDADES'!A:B,2,0)</f>
        <v>PROINFRA</v>
      </c>
      <c r="B1513">
        <f t="shared" si="23"/>
        <v>5</v>
      </c>
      <c r="C1513" s="2">
        <v>664427492</v>
      </c>
      <c r="D1513" s="2">
        <v>109978</v>
      </c>
      <c r="E1513" s="3" t="s">
        <v>39</v>
      </c>
      <c r="F1513" s="4">
        <v>43972.30694988426</v>
      </c>
      <c r="G1513" s="3" t="s">
        <v>238</v>
      </c>
      <c r="H1513" s="3" t="s">
        <v>41</v>
      </c>
      <c r="I1513" s="3" t="s">
        <v>239</v>
      </c>
      <c r="J1513" s="3" t="s">
        <v>43</v>
      </c>
      <c r="K1513" s="2">
        <v>2015</v>
      </c>
      <c r="L1513" s="2">
        <v>2111789</v>
      </c>
      <c r="M1513" s="3" t="s">
        <v>337</v>
      </c>
      <c r="N1513" s="3" t="s">
        <v>45</v>
      </c>
      <c r="O1513" s="3" t="s">
        <v>84</v>
      </c>
      <c r="P1513" s="5">
        <v>19.62</v>
      </c>
      <c r="Q1513" s="6">
        <v>4.08</v>
      </c>
      <c r="R1513" s="2">
        <v>34668</v>
      </c>
      <c r="S1513" s="2">
        <v>99</v>
      </c>
      <c r="T1513" s="7">
        <v>5.05</v>
      </c>
      <c r="U1513" s="8">
        <v>80.03</v>
      </c>
      <c r="V1513" s="2">
        <v>9895191</v>
      </c>
      <c r="W1513" s="3" t="s">
        <v>47</v>
      </c>
      <c r="X1513" s="3" t="s">
        <v>48</v>
      </c>
      <c r="Y1513" s="3" t="s">
        <v>49</v>
      </c>
      <c r="Z1513" s="3" t="s">
        <v>50</v>
      </c>
      <c r="AA1513" s="3" t="s">
        <v>51</v>
      </c>
      <c r="AB1513" s="3" t="s">
        <v>52</v>
      </c>
      <c r="AC1513" s="3" t="s">
        <v>75</v>
      </c>
    </row>
    <row r="1514" spans="1:29" x14ac:dyDescent="0.25">
      <c r="A1514" t="str">
        <f>VLOOKUP(AC1514,'CORRELAÇÃO UNIDADES'!A:B,2,0)</f>
        <v>PROINFRA</v>
      </c>
      <c r="B1514">
        <f t="shared" si="23"/>
        <v>5</v>
      </c>
      <c r="C1514" s="2">
        <v>664451545</v>
      </c>
      <c r="D1514" s="2">
        <v>109978</v>
      </c>
      <c r="E1514" s="3" t="s">
        <v>39</v>
      </c>
      <c r="F1514" s="4">
        <v>43972.381370023148</v>
      </c>
      <c r="G1514" s="3" t="s">
        <v>144</v>
      </c>
      <c r="H1514" s="3" t="s">
        <v>41</v>
      </c>
      <c r="I1514" s="3" t="s">
        <v>136</v>
      </c>
      <c r="J1514" s="3" t="s">
        <v>43</v>
      </c>
      <c r="K1514" s="2">
        <v>2011</v>
      </c>
      <c r="L1514" s="2">
        <v>395326</v>
      </c>
      <c r="M1514" s="3" t="s">
        <v>463</v>
      </c>
      <c r="N1514" s="3" t="s">
        <v>45</v>
      </c>
      <c r="O1514" s="3" t="s">
        <v>84</v>
      </c>
      <c r="P1514" s="5">
        <v>3</v>
      </c>
      <c r="Q1514" s="6">
        <v>4.13</v>
      </c>
      <c r="R1514" s="2">
        <v>112025</v>
      </c>
      <c r="S1514" s="2">
        <v>10</v>
      </c>
      <c r="T1514" s="7">
        <v>3.33</v>
      </c>
      <c r="U1514" s="8">
        <v>12.39</v>
      </c>
      <c r="V1514" s="2">
        <v>11396534</v>
      </c>
      <c r="W1514" s="3" t="s">
        <v>72</v>
      </c>
      <c r="X1514" s="3" t="s">
        <v>48</v>
      </c>
      <c r="Y1514" s="3" t="s">
        <v>73</v>
      </c>
      <c r="Z1514" s="3" t="s">
        <v>74</v>
      </c>
      <c r="AA1514" s="3" t="s">
        <v>51</v>
      </c>
      <c r="AB1514" s="3" t="s">
        <v>52</v>
      </c>
      <c r="AC1514" s="3" t="s">
        <v>75</v>
      </c>
    </row>
    <row r="1515" spans="1:29" x14ac:dyDescent="0.25">
      <c r="A1515" t="str">
        <f>VLOOKUP(AC1515,'CORRELAÇÃO UNIDADES'!A:B,2,0)</f>
        <v>PROINFRA</v>
      </c>
      <c r="B1515">
        <f t="shared" si="23"/>
        <v>5</v>
      </c>
      <c r="C1515" s="2">
        <v>664451672</v>
      </c>
      <c r="D1515" s="2">
        <v>109978</v>
      </c>
      <c r="E1515" s="3" t="s">
        <v>39</v>
      </c>
      <c r="F1515" s="4">
        <v>43972.381992048613</v>
      </c>
      <c r="G1515" s="3" t="s">
        <v>152</v>
      </c>
      <c r="H1515" s="3" t="s">
        <v>41</v>
      </c>
      <c r="I1515" s="3" t="s">
        <v>131</v>
      </c>
      <c r="J1515" s="3" t="s">
        <v>43</v>
      </c>
      <c r="K1515" s="2">
        <v>2016</v>
      </c>
      <c r="L1515" s="2">
        <v>395326</v>
      </c>
      <c r="M1515" s="3" t="s">
        <v>463</v>
      </c>
      <c r="N1515" s="3" t="s">
        <v>45</v>
      </c>
      <c r="O1515" s="3" t="s">
        <v>84</v>
      </c>
      <c r="P1515" s="5">
        <v>3</v>
      </c>
      <c r="Q1515" s="6">
        <v>4.13</v>
      </c>
      <c r="R1515" s="2">
        <v>112025</v>
      </c>
      <c r="S1515" s="2">
        <v>10</v>
      </c>
      <c r="T1515" s="7">
        <v>3.33</v>
      </c>
      <c r="U1515" s="8">
        <v>12.39</v>
      </c>
      <c r="V1515" s="2">
        <v>11396534</v>
      </c>
      <c r="W1515" s="3" t="s">
        <v>72</v>
      </c>
      <c r="X1515" s="3" t="s">
        <v>48</v>
      </c>
      <c r="Y1515" s="3" t="s">
        <v>73</v>
      </c>
      <c r="Z1515" s="3" t="s">
        <v>74</v>
      </c>
      <c r="AA1515" s="3" t="s">
        <v>51</v>
      </c>
      <c r="AB1515" s="3" t="s">
        <v>52</v>
      </c>
      <c r="AC1515" s="3" t="s">
        <v>75</v>
      </c>
    </row>
    <row r="1516" spans="1:29" x14ac:dyDescent="0.25">
      <c r="A1516" t="str">
        <f>VLOOKUP(AC1516,'CORRELAÇÃO UNIDADES'!A:B,2,0)</f>
        <v>PROINFRA</v>
      </c>
      <c r="B1516">
        <f t="shared" si="23"/>
        <v>5</v>
      </c>
      <c r="C1516" s="2">
        <v>664451779</v>
      </c>
      <c r="D1516" s="2">
        <v>109978</v>
      </c>
      <c r="E1516" s="3" t="s">
        <v>39</v>
      </c>
      <c r="F1516" s="4">
        <v>43972.382456666666</v>
      </c>
      <c r="G1516" s="3" t="s">
        <v>140</v>
      </c>
      <c r="H1516" s="3" t="s">
        <v>41</v>
      </c>
      <c r="I1516" s="3" t="s">
        <v>131</v>
      </c>
      <c r="J1516" s="3" t="s">
        <v>43</v>
      </c>
      <c r="K1516" s="2">
        <v>2012</v>
      </c>
      <c r="L1516" s="2">
        <v>395326</v>
      </c>
      <c r="M1516" s="3" t="s">
        <v>463</v>
      </c>
      <c r="N1516" s="3" t="s">
        <v>45</v>
      </c>
      <c r="O1516" s="3" t="s">
        <v>84</v>
      </c>
      <c r="P1516" s="5">
        <v>3</v>
      </c>
      <c r="Q1516" s="6">
        <v>4.13</v>
      </c>
      <c r="R1516" s="2">
        <v>112025</v>
      </c>
      <c r="S1516" s="2">
        <v>10</v>
      </c>
      <c r="T1516" s="7">
        <v>3.33</v>
      </c>
      <c r="U1516" s="8">
        <v>12.39</v>
      </c>
      <c r="V1516" s="2">
        <v>11396534</v>
      </c>
      <c r="W1516" s="3" t="s">
        <v>72</v>
      </c>
      <c r="X1516" s="3" t="s">
        <v>48</v>
      </c>
      <c r="Y1516" s="3" t="s">
        <v>73</v>
      </c>
      <c r="Z1516" s="3" t="s">
        <v>74</v>
      </c>
      <c r="AA1516" s="3" t="s">
        <v>51</v>
      </c>
      <c r="AB1516" s="3" t="s">
        <v>52</v>
      </c>
      <c r="AC1516" s="3" t="s">
        <v>75</v>
      </c>
    </row>
    <row r="1517" spans="1:29" x14ac:dyDescent="0.25">
      <c r="A1517" t="str">
        <f>VLOOKUP(AC1517,'CORRELAÇÃO UNIDADES'!A:B,2,0)</f>
        <v>PROINFRA</v>
      </c>
      <c r="B1517">
        <f t="shared" si="23"/>
        <v>5</v>
      </c>
      <c r="C1517" s="2">
        <v>664452098</v>
      </c>
      <c r="D1517" s="2">
        <v>109978</v>
      </c>
      <c r="E1517" s="3" t="s">
        <v>39</v>
      </c>
      <c r="F1517" s="4">
        <v>43972.383617777778</v>
      </c>
      <c r="G1517" s="3" t="s">
        <v>138</v>
      </c>
      <c r="H1517" s="3" t="s">
        <v>41</v>
      </c>
      <c r="I1517" s="3" t="s">
        <v>131</v>
      </c>
      <c r="J1517" s="3" t="s">
        <v>43</v>
      </c>
      <c r="K1517" s="2">
        <v>2016</v>
      </c>
      <c r="L1517" s="2">
        <v>395326</v>
      </c>
      <c r="M1517" s="3" t="s">
        <v>463</v>
      </c>
      <c r="N1517" s="3" t="s">
        <v>45</v>
      </c>
      <c r="O1517" s="3" t="s">
        <v>84</v>
      </c>
      <c r="P1517" s="5">
        <v>3</v>
      </c>
      <c r="Q1517" s="6">
        <v>4.13</v>
      </c>
      <c r="R1517" s="2">
        <v>112025</v>
      </c>
      <c r="S1517" s="2">
        <v>10</v>
      </c>
      <c r="T1517" s="7">
        <v>3.33</v>
      </c>
      <c r="U1517" s="8">
        <v>12.39</v>
      </c>
      <c r="V1517" s="2">
        <v>11396534</v>
      </c>
      <c r="W1517" s="3" t="s">
        <v>72</v>
      </c>
      <c r="X1517" s="3" t="s">
        <v>48</v>
      </c>
      <c r="Y1517" s="3" t="s">
        <v>73</v>
      </c>
      <c r="Z1517" s="3" t="s">
        <v>74</v>
      </c>
      <c r="AA1517" s="3" t="s">
        <v>51</v>
      </c>
      <c r="AB1517" s="3" t="s">
        <v>52</v>
      </c>
      <c r="AC1517" s="3" t="s">
        <v>75</v>
      </c>
    </row>
    <row r="1518" spans="1:29" x14ac:dyDescent="0.25">
      <c r="A1518" t="str">
        <f>VLOOKUP(AC1518,'CORRELAÇÃO UNIDADES'!A:B,2,0)</f>
        <v>PROINFRA</v>
      </c>
      <c r="B1518">
        <f t="shared" si="23"/>
        <v>5</v>
      </c>
      <c r="C1518" s="2">
        <v>664452330</v>
      </c>
      <c r="D1518" s="2">
        <v>109978</v>
      </c>
      <c r="E1518" s="3" t="s">
        <v>39</v>
      </c>
      <c r="F1518" s="4">
        <v>43972.384564467589</v>
      </c>
      <c r="G1518" s="3" t="s">
        <v>130</v>
      </c>
      <c r="H1518" s="3" t="s">
        <v>41</v>
      </c>
      <c r="I1518" s="3" t="s">
        <v>131</v>
      </c>
      <c r="J1518" s="3" t="s">
        <v>43</v>
      </c>
      <c r="K1518" s="2">
        <v>2012</v>
      </c>
      <c r="L1518" s="2">
        <v>395326</v>
      </c>
      <c r="M1518" s="3" t="s">
        <v>463</v>
      </c>
      <c r="N1518" s="3" t="s">
        <v>45</v>
      </c>
      <c r="O1518" s="3" t="s">
        <v>84</v>
      </c>
      <c r="P1518" s="5">
        <v>3</v>
      </c>
      <c r="Q1518" s="6">
        <v>4.13</v>
      </c>
      <c r="R1518" s="2">
        <v>112025</v>
      </c>
      <c r="S1518" s="2">
        <v>10</v>
      </c>
      <c r="T1518" s="7">
        <v>3.33</v>
      </c>
      <c r="U1518" s="8">
        <v>12.39</v>
      </c>
      <c r="V1518" s="2">
        <v>11396534</v>
      </c>
      <c r="W1518" s="3" t="s">
        <v>72</v>
      </c>
      <c r="X1518" s="3" t="s">
        <v>48</v>
      </c>
      <c r="Y1518" s="3" t="s">
        <v>73</v>
      </c>
      <c r="Z1518" s="3" t="s">
        <v>74</v>
      </c>
      <c r="AA1518" s="3" t="s">
        <v>51</v>
      </c>
      <c r="AB1518" s="3" t="s">
        <v>52</v>
      </c>
      <c r="AC1518" s="3" t="s">
        <v>75</v>
      </c>
    </row>
    <row r="1519" spans="1:29" x14ac:dyDescent="0.25">
      <c r="A1519" t="str">
        <f>VLOOKUP(AC1519,'CORRELAÇÃO UNIDADES'!A:B,2,0)</f>
        <v>PROINFRA</v>
      </c>
      <c r="B1519">
        <f t="shared" si="23"/>
        <v>5</v>
      </c>
      <c r="C1519" s="2">
        <v>664452512</v>
      </c>
      <c r="D1519" s="2">
        <v>109978</v>
      </c>
      <c r="E1519" s="3" t="s">
        <v>39</v>
      </c>
      <c r="F1519" s="4">
        <v>43972.385374108795</v>
      </c>
      <c r="G1519" s="3" t="s">
        <v>135</v>
      </c>
      <c r="H1519" s="3" t="s">
        <v>41</v>
      </c>
      <c r="I1519" s="3" t="s">
        <v>136</v>
      </c>
      <c r="J1519" s="3" t="s">
        <v>43</v>
      </c>
      <c r="K1519" s="2">
        <v>2011</v>
      </c>
      <c r="L1519" s="2">
        <v>395326</v>
      </c>
      <c r="M1519" s="3" t="s">
        <v>463</v>
      </c>
      <c r="N1519" s="3" t="s">
        <v>45</v>
      </c>
      <c r="O1519" s="3" t="s">
        <v>84</v>
      </c>
      <c r="P1519" s="5">
        <v>3</v>
      </c>
      <c r="Q1519" s="6">
        <v>4.13</v>
      </c>
      <c r="R1519" s="2">
        <v>112025</v>
      </c>
      <c r="S1519" s="2">
        <v>10</v>
      </c>
      <c r="T1519" s="7">
        <v>3.33</v>
      </c>
      <c r="U1519" s="8">
        <v>12.39</v>
      </c>
      <c r="V1519" s="2">
        <v>11396534</v>
      </c>
      <c r="W1519" s="3" t="s">
        <v>72</v>
      </c>
      <c r="X1519" s="3" t="s">
        <v>48</v>
      </c>
      <c r="Y1519" s="3" t="s">
        <v>73</v>
      </c>
      <c r="Z1519" s="3" t="s">
        <v>74</v>
      </c>
      <c r="AA1519" s="3" t="s">
        <v>51</v>
      </c>
      <c r="AB1519" s="3" t="s">
        <v>52</v>
      </c>
      <c r="AC1519" s="3" t="s">
        <v>75</v>
      </c>
    </row>
    <row r="1520" spans="1:29" x14ac:dyDescent="0.25">
      <c r="A1520" t="str">
        <f>VLOOKUP(AC1520,'CORRELAÇÃO UNIDADES'!A:B,2,0)</f>
        <v>PROINFRA</v>
      </c>
      <c r="B1520">
        <f t="shared" si="23"/>
        <v>5</v>
      </c>
      <c r="C1520" s="2">
        <v>664452767</v>
      </c>
      <c r="D1520" s="2">
        <v>109978</v>
      </c>
      <c r="E1520" s="3" t="s">
        <v>39</v>
      </c>
      <c r="F1520" s="4">
        <v>43972.386412731481</v>
      </c>
      <c r="G1520" s="3" t="s">
        <v>150</v>
      </c>
      <c r="H1520" s="3" t="s">
        <v>41</v>
      </c>
      <c r="I1520" s="3" t="s">
        <v>131</v>
      </c>
      <c r="J1520" s="3" t="s">
        <v>43</v>
      </c>
      <c r="K1520" s="2">
        <v>2016</v>
      </c>
      <c r="L1520" s="2">
        <v>395326</v>
      </c>
      <c r="M1520" s="3" t="s">
        <v>463</v>
      </c>
      <c r="N1520" s="3" t="s">
        <v>45</v>
      </c>
      <c r="O1520" s="3" t="s">
        <v>84</v>
      </c>
      <c r="P1520" s="5">
        <v>3</v>
      </c>
      <c r="Q1520" s="6">
        <v>4.13</v>
      </c>
      <c r="R1520" s="2">
        <v>112025</v>
      </c>
      <c r="S1520" s="2">
        <v>10</v>
      </c>
      <c r="T1520" s="7">
        <v>3.33</v>
      </c>
      <c r="U1520" s="8">
        <v>12.39</v>
      </c>
      <c r="V1520" s="2">
        <v>11396534</v>
      </c>
      <c r="W1520" s="3" t="s">
        <v>72</v>
      </c>
      <c r="X1520" s="3" t="s">
        <v>48</v>
      </c>
      <c r="Y1520" s="3" t="s">
        <v>73</v>
      </c>
      <c r="Z1520" s="3" t="s">
        <v>74</v>
      </c>
      <c r="AA1520" s="3" t="s">
        <v>51</v>
      </c>
      <c r="AB1520" s="3" t="s">
        <v>52</v>
      </c>
      <c r="AC1520" s="3" t="s">
        <v>75</v>
      </c>
    </row>
    <row r="1521" spans="1:29" x14ac:dyDescent="0.25">
      <c r="A1521" t="str">
        <f>VLOOKUP(AC1521,'CORRELAÇÃO UNIDADES'!A:B,2,0)</f>
        <v>PROINFRA</v>
      </c>
      <c r="B1521">
        <f t="shared" si="23"/>
        <v>5</v>
      </c>
      <c r="C1521" s="2">
        <v>664452985</v>
      </c>
      <c r="D1521" s="2">
        <v>109978</v>
      </c>
      <c r="E1521" s="3" t="s">
        <v>39</v>
      </c>
      <c r="F1521" s="4">
        <v>43972.387271562497</v>
      </c>
      <c r="G1521" s="3" t="s">
        <v>146</v>
      </c>
      <c r="H1521" s="3" t="s">
        <v>41</v>
      </c>
      <c r="I1521" s="3" t="s">
        <v>131</v>
      </c>
      <c r="J1521" s="3" t="s">
        <v>43</v>
      </c>
      <c r="K1521" s="2">
        <v>2016</v>
      </c>
      <c r="L1521" s="2">
        <v>395326</v>
      </c>
      <c r="M1521" s="3" t="s">
        <v>463</v>
      </c>
      <c r="N1521" s="3" t="s">
        <v>45</v>
      </c>
      <c r="O1521" s="3" t="s">
        <v>84</v>
      </c>
      <c r="P1521" s="5">
        <v>3</v>
      </c>
      <c r="Q1521" s="6">
        <v>4.13</v>
      </c>
      <c r="R1521" s="2">
        <v>112025</v>
      </c>
      <c r="S1521" s="2">
        <v>10</v>
      </c>
      <c r="T1521" s="7">
        <v>3.33</v>
      </c>
      <c r="U1521" s="8">
        <v>12.39</v>
      </c>
      <c r="V1521" s="2">
        <v>11396534</v>
      </c>
      <c r="W1521" s="3" t="s">
        <v>72</v>
      </c>
      <c r="X1521" s="3" t="s">
        <v>48</v>
      </c>
      <c r="Y1521" s="3" t="s">
        <v>73</v>
      </c>
      <c r="Z1521" s="3" t="s">
        <v>74</v>
      </c>
      <c r="AA1521" s="3" t="s">
        <v>51</v>
      </c>
      <c r="AB1521" s="3" t="s">
        <v>52</v>
      </c>
      <c r="AC1521" s="3" t="s">
        <v>75</v>
      </c>
    </row>
    <row r="1522" spans="1:29" x14ac:dyDescent="0.25">
      <c r="A1522" t="str">
        <f>VLOOKUP(AC1522,'CORRELAÇÃO UNIDADES'!A:B,2,0)</f>
        <v>PROINFRA</v>
      </c>
      <c r="B1522">
        <f t="shared" si="23"/>
        <v>5</v>
      </c>
      <c r="C1522" s="2">
        <v>664453109</v>
      </c>
      <c r="D1522" s="2">
        <v>109978</v>
      </c>
      <c r="E1522" s="3" t="s">
        <v>39</v>
      </c>
      <c r="F1522" s="4">
        <v>43972.387650300923</v>
      </c>
      <c r="G1522" s="3" t="s">
        <v>148</v>
      </c>
      <c r="H1522" s="3" t="s">
        <v>41</v>
      </c>
      <c r="I1522" s="3" t="s">
        <v>131</v>
      </c>
      <c r="J1522" s="3" t="s">
        <v>43</v>
      </c>
      <c r="K1522" s="2">
        <v>2012</v>
      </c>
      <c r="L1522" s="2">
        <v>395326</v>
      </c>
      <c r="M1522" s="3" t="s">
        <v>463</v>
      </c>
      <c r="N1522" s="3" t="s">
        <v>45</v>
      </c>
      <c r="O1522" s="3" t="s">
        <v>84</v>
      </c>
      <c r="P1522" s="5">
        <v>3</v>
      </c>
      <c r="Q1522" s="6">
        <v>4.13</v>
      </c>
      <c r="R1522" s="2">
        <v>112025</v>
      </c>
      <c r="S1522" s="2">
        <v>10</v>
      </c>
      <c r="T1522" s="7">
        <v>3.33</v>
      </c>
      <c r="U1522" s="8">
        <v>12.39</v>
      </c>
      <c r="V1522" s="2">
        <v>11396534</v>
      </c>
      <c r="W1522" s="3" t="s">
        <v>72</v>
      </c>
      <c r="X1522" s="3" t="s">
        <v>48</v>
      </c>
      <c r="Y1522" s="3" t="s">
        <v>73</v>
      </c>
      <c r="Z1522" s="3" t="s">
        <v>74</v>
      </c>
      <c r="AA1522" s="3" t="s">
        <v>51</v>
      </c>
      <c r="AB1522" s="3" t="s">
        <v>52</v>
      </c>
      <c r="AC1522" s="3" t="s">
        <v>75</v>
      </c>
    </row>
    <row r="1523" spans="1:29" x14ac:dyDescent="0.25">
      <c r="A1523" t="str">
        <f>VLOOKUP(AC1523,'CORRELAÇÃO UNIDADES'!A:B,2,0)</f>
        <v>PROINFRA</v>
      </c>
      <c r="B1523">
        <f t="shared" si="23"/>
        <v>5</v>
      </c>
      <c r="C1523" s="2">
        <v>664453216</v>
      </c>
      <c r="D1523" s="2">
        <v>109978</v>
      </c>
      <c r="E1523" s="3" t="s">
        <v>39</v>
      </c>
      <c r="F1523" s="4">
        <v>43972.388130439816</v>
      </c>
      <c r="G1523" s="3" t="s">
        <v>142</v>
      </c>
      <c r="H1523" s="3" t="s">
        <v>41</v>
      </c>
      <c r="I1523" s="3" t="s">
        <v>136</v>
      </c>
      <c r="J1523" s="3" t="s">
        <v>43</v>
      </c>
      <c r="K1523" s="2">
        <v>2011</v>
      </c>
      <c r="L1523" s="2">
        <v>395326</v>
      </c>
      <c r="M1523" s="3" t="s">
        <v>463</v>
      </c>
      <c r="N1523" s="3" t="s">
        <v>45</v>
      </c>
      <c r="O1523" s="3" t="s">
        <v>84</v>
      </c>
      <c r="P1523" s="5">
        <v>3</v>
      </c>
      <c r="Q1523" s="6">
        <v>4.13</v>
      </c>
      <c r="R1523" s="2">
        <v>112025</v>
      </c>
      <c r="S1523" s="2">
        <v>10</v>
      </c>
      <c r="T1523" s="7">
        <v>3.33</v>
      </c>
      <c r="U1523" s="8">
        <v>12.39</v>
      </c>
      <c r="V1523" s="2">
        <v>11396534</v>
      </c>
      <c r="W1523" s="3" t="s">
        <v>72</v>
      </c>
      <c r="X1523" s="3" t="s">
        <v>48</v>
      </c>
      <c r="Y1523" s="3" t="s">
        <v>73</v>
      </c>
      <c r="Z1523" s="3" t="s">
        <v>74</v>
      </c>
      <c r="AA1523" s="3" t="s">
        <v>51</v>
      </c>
      <c r="AB1523" s="3" t="s">
        <v>52</v>
      </c>
      <c r="AC1523" s="3" t="s">
        <v>75</v>
      </c>
    </row>
    <row r="1524" spans="1:29" x14ac:dyDescent="0.25">
      <c r="A1524" t="str">
        <f>VLOOKUP(AC1524,'CORRELAÇÃO UNIDADES'!A:B,2,0)</f>
        <v>DTCC</v>
      </c>
      <c r="B1524">
        <f t="shared" si="23"/>
        <v>5</v>
      </c>
      <c r="C1524" s="2">
        <v>664454054</v>
      </c>
      <c r="D1524" s="2">
        <v>109978</v>
      </c>
      <c r="E1524" s="3" t="s">
        <v>39</v>
      </c>
      <c r="F1524" s="4">
        <v>43972.388671562498</v>
      </c>
      <c r="G1524" s="3" t="s">
        <v>127</v>
      </c>
      <c r="H1524" s="3" t="s">
        <v>41</v>
      </c>
      <c r="I1524" s="3" t="s">
        <v>65</v>
      </c>
      <c r="J1524" s="3" t="s">
        <v>128</v>
      </c>
      <c r="K1524" s="2">
        <v>2009</v>
      </c>
      <c r="L1524" s="2">
        <v>395326</v>
      </c>
      <c r="M1524" s="3" t="s">
        <v>463</v>
      </c>
      <c r="N1524" s="3" t="s">
        <v>45</v>
      </c>
      <c r="O1524" s="3" t="s">
        <v>84</v>
      </c>
      <c r="P1524" s="5">
        <v>39.950000000000003</v>
      </c>
      <c r="Q1524" s="6">
        <v>2.77</v>
      </c>
      <c r="R1524" s="2">
        <v>124818</v>
      </c>
      <c r="S1524" s="2">
        <v>350</v>
      </c>
      <c r="T1524" s="7">
        <v>8.76</v>
      </c>
      <c r="U1524" s="8">
        <v>110.5</v>
      </c>
      <c r="V1524" s="2">
        <v>11396534</v>
      </c>
      <c r="W1524" s="3" t="s">
        <v>72</v>
      </c>
      <c r="X1524" s="3" t="s">
        <v>48</v>
      </c>
      <c r="Y1524" s="3" t="s">
        <v>73</v>
      </c>
      <c r="Z1524" s="3" t="s">
        <v>74</v>
      </c>
      <c r="AA1524" s="3" t="s">
        <v>51</v>
      </c>
      <c r="AB1524" s="3" t="s">
        <v>52</v>
      </c>
      <c r="AC1524" s="3" t="s">
        <v>53</v>
      </c>
    </row>
    <row r="1525" spans="1:29" x14ac:dyDescent="0.25">
      <c r="A1525" t="str">
        <f>VLOOKUP(AC1525,'CORRELAÇÃO UNIDADES'!A:B,2,0)</f>
        <v>DTCC</v>
      </c>
      <c r="B1525">
        <f t="shared" si="23"/>
        <v>5</v>
      </c>
      <c r="C1525" s="2">
        <v>664476777</v>
      </c>
      <c r="D1525" s="2">
        <v>109978</v>
      </c>
      <c r="E1525" s="3" t="s">
        <v>39</v>
      </c>
      <c r="F1525" s="4">
        <v>43972.484571759262</v>
      </c>
      <c r="G1525" s="3" t="s">
        <v>59</v>
      </c>
      <c r="H1525" s="3" t="s">
        <v>41</v>
      </c>
      <c r="I1525" s="3" t="s">
        <v>60</v>
      </c>
      <c r="J1525" s="3" t="s">
        <v>43</v>
      </c>
      <c r="K1525" s="2">
        <v>2011</v>
      </c>
      <c r="L1525" s="2">
        <v>12918</v>
      </c>
      <c r="M1525" s="3" t="s">
        <v>44</v>
      </c>
      <c r="N1525" s="3" t="s">
        <v>45</v>
      </c>
      <c r="O1525" s="3" t="s">
        <v>106</v>
      </c>
      <c r="P1525" s="5">
        <v>161.86000000000001</v>
      </c>
      <c r="Q1525" s="6">
        <v>3.09</v>
      </c>
      <c r="R1525" s="2">
        <v>100696</v>
      </c>
      <c r="S1525" s="2">
        <v>422</v>
      </c>
      <c r="T1525" s="7">
        <v>2.61</v>
      </c>
      <c r="U1525" s="8">
        <v>500</v>
      </c>
      <c r="V1525" s="2">
        <v>491063</v>
      </c>
      <c r="W1525" s="3" t="s">
        <v>107</v>
      </c>
      <c r="X1525" s="3" t="s">
        <v>48</v>
      </c>
      <c r="Y1525" s="3" t="s">
        <v>108</v>
      </c>
      <c r="Z1525" s="3" t="s">
        <v>109</v>
      </c>
      <c r="AA1525" s="3" t="s">
        <v>51</v>
      </c>
      <c r="AB1525" s="3" t="s">
        <v>52</v>
      </c>
      <c r="AC1525" s="3" t="s">
        <v>53</v>
      </c>
    </row>
    <row r="1526" spans="1:29" x14ac:dyDescent="0.25">
      <c r="A1526" t="str">
        <f>VLOOKUP(AC1526,'CORRELAÇÃO UNIDADES'!A:B,2,0)</f>
        <v>DTCC</v>
      </c>
      <c r="B1526">
        <f t="shared" si="23"/>
        <v>5</v>
      </c>
      <c r="C1526" s="2">
        <v>664511678</v>
      </c>
      <c r="D1526" s="2">
        <v>109978</v>
      </c>
      <c r="E1526" s="3" t="s">
        <v>39</v>
      </c>
      <c r="F1526" s="4">
        <v>43972.61621226852</v>
      </c>
      <c r="G1526" s="3" t="s">
        <v>227</v>
      </c>
      <c r="H1526" s="3" t="s">
        <v>41</v>
      </c>
      <c r="I1526" s="3" t="s">
        <v>228</v>
      </c>
      <c r="J1526" s="3" t="s">
        <v>229</v>
      </c>
      <c r="K1526" s="2">
        <v>2009</v>
      </c>
      <c r="L1526" s="2">
        <v>2128212</v>
      </c>
      <c r="M1526" s="3" t="s">
        <v>71</v>
      </c>
      <c r="N1526" s="3" t="s">
        <v>45</v>
      </c>
      <c r="O1526" s="3" t="s">
        <v>84</v>
      </c>
      <c r="P1526" s="5">
        <v>36.31</v>
      </c>
      <c r="Q1526" s="6">
        <v>4.13</v>
      </c>
      <c r="R1526" s="2">
        <v>111929</v>
      </c>
      <c r="S1526" s="2">
        <v>619</v>
      </c>
      <c r="T1526" s="7">
        <v>17.05</v>
      </c>
      <c r="U1526" s="8">
        <v>150</v>
      </c>
      <c r="V1526" s="2">
        <v>11396534</v>
      </c>
      <c r="W1526" s="3" t="s">
        <v>72</v>
      </c>
      <c r="X1526" s="3" t="s">
        <v>48</v>
      </c>
      <c r="Y1526" s="3" t="s">
        <v>73</v>
      </c>
      <c r="Z1526" s="3" t="s">
        <v>74</v>
      </c>
      <c r="AA1526" s="3" t="s">
        <v>51</v>
      </c>
      <c r="AB1526" s="3" t="s">
        <v>52</v>
      </c>
      <c r="AC1526" s="3" t="s">
        <v>53</v>
      </c>
    </row>
    <row r="1527" spans="1:29" x14ac:dyDescent="0.25">
      <c r="A1527" t="str">
        <f>VLOOKUP(AC1527,'CORRELAÇÃO UNIDADES'!A:B,2,0)</f>
        <v>DTCC</v>
      </c>
      <c r="B1527">
        <f t="shared" si="23"/>
        <v>5</v>
      </c>
      <c r="C1527" s="2">
        <v>664513421</v>
      </c>
      <c r="D1527" s="2">
        <v>109978</v>
      </c>
      <c r="E1527" s="3" t="s">
        <v>39</v>
      </c>
      <c r="F1527" s="4">
        <v>43972.620489351852</v>
      </c>
      <c r="G1527" s="3" t="s">
        <v>195</v>
      </c>
      <c r="H1527" s="3" t="s">
        <v>41</v>
      </c>
      <c r="I1527" s="3" t="s">
        <v>196</v>
      </c>
      <c r="J1527" s="3" t="s">
        <v>197</v>
      </c>
      <c r="K1527" s="2">
        <v>2009</v>
      </c>
      <c r="L1527" s="2">
        <v>3892</v>
      </c>
      <c r="M1527" s="3" t="s">
        <v>198</v>
      </c>
      <c r="N1527" s="3" t="s">
        <v>45</v>
      </c>
      <c r="O1527" s="3" t="s">
        <v>84</v>
      </c>
      <c r="P1527" s="5">
        <v>31.2</v>
      </c>
      <c r="Q1527" s="6">
        <v>4.2</v>
      </c>
      <c r="R1527" s="2">
        <v>682441</v>
      </c>
      <c r="S1527" s="2">
        <v>271</v>
      </c>
      <c r="T1527" s="7">
        <v>8.69</v>
      </c>
      <c r="U1527" s="8">
        <v>131.01</v>
      </c>
      <c r="V1527" s="2">
        <v>9895191</v>
      </c>
      <c r="W1527" s="3" t="s">
        <v>47</v>
      </c>
      <c r="X1527" s="3" t="s">
        <v>48</v>
      </c>
      <c r="Y1527" s="3" t="s">
        <v>49</v>
      </c>
      <c r="Z1527" s="3" t="s">
        <v>50</v>
      </c>
      <c r="AA1527" s="3" t="s">
        <v>51</v>
      </c>
      <c r="AB1527" s="3" t="s">
        <v>52</v>
      </c>
      <c r="AC1527" s="3" t="s">
        <v>53</v>
      </c>
    </row>
    <row r="1528" spans="1:29" x14ac:dyDescent="0.25">
      <c r="A1528" t="str">
        <f>VLOOKUP(AC1528,'CORRELAÇÃO UNIDADES'!A:B,2,0)</f>
        <v>DTCC</v>
      </c>
      <c r="B1528">
        <f t="shared" si="23"/>
        <v>5</v>
      </c>
      <c r="C1528" s="2">
        <v>664513718</v>
      </c>
      <c r="D1528" s="2">
        <v>109978</v>
      </c>
      <c r="E1528" s="3" t="s">
        <v>39</v>
      </c>
      <c r="F1528" s="4">
        <v>43972.622166319445</v>
      </c>
      <c r="G1528" s="3" t="s">
        <v>40</v>
      </c>
      <c r="H1528" s="3" t="s">
        <v>41</v>
      </c>
      <c r="I1528" s="3" t="s">
        <v>329</v>
      </c>
      <c r="J1528" s="3" t="s">
        <v>43</v>
      </c>
      <c r="K1528" s="2">
        <v>2015</v>
      </c>
      <c r="L1528" s="2">
        <v>2041853</v>
      </c>
      <c r="M1528" s="3" t="s">
        <v>66</v>
      </c>
      <c r="N1528" s="3" t="s">
        <v>45</v>
      </c>
      <c r="O1528" s="3" t="s">
        <v>84</v>
      </c>
      <c r="P1528" s="5">
        <v>47.63</v>
      </c>
      <c r="Q1528" s="6">
        <v>4.2</v>
      </c>
      <c r="R1528" s="2">
        <v>100069</v>
      </c>
      <c r="S1528" s="2">
        <v>509</v>
      </c>
      <c r="T1528" s="7">
        <v>10.69</v>
      </c>
      <c r="U1528" s="8">
        <v>200</v>
      </c>
      <c r="V1528" s="2">
        <v>9895191</v>
      </c>
      <c r="W1528" s="3" t="s">
        <v>47</v>
      </c>
      <c r="X1528" s="3" t="s">
        <v>48</v>
      </c>
      <c r="Y1528" s="3" t="s">
        <v>49</v>
      </c>
      <c r="Z1528" s="3" t="s">
        <v>50</v>
      </c>
      <c r="AA1528" s="3" t="s">
        <v>51</v>
      </c>
      <c r="AB1528" s="3" t="s">
        <v>52</v>
      </c>
      <c r="AC1528" s="3" t="s">
        <v>53</v>
      </c>
    </row>
    <row r="1529" spans="1:29" x14ac:dyDescent="0.25">
      <c r="A1529" t="str">
        <f>VLOOKUP(AC1529,'CORRELAÇÃO UNIDADES'!A:B,2,0)</f>
        <v>DTCC</v>
      </c>
      <c r="B1529">
        <f t="shared" si="23"/>
        <v>5</v>
      </c>
      <c r="C1529" s="2">
        <v>664523622</v>
      </c>
      <c r="D1529" s="2">
        <v>109978</v>
      </c>
      <c r="E1529" s="3" t="s">
        <v>39</v>
      </c>
      <c r="F1529" s="4">
        <v>43972.662415810184</v>
      </c>
      <c r="G1529" s="3" t="s">
        <v>231</v>
      </c>
      <c r="H1529" s="3" t="s">
        <v>41</v>
      </c>
      <c r="I1529" s="3" t="s">
        <v>81</v>
      </c>
      <c r="J1529" s="3" t="s">
        <v>232</v>
      </c>
      <c r="K1529" s="2">
        <v>2009</v>
      </c>
      <c r="L1529" s="2">
        <v>1810957</v>
      </c>
      <c r="M1529" s="3" t="s">
        <v>380</v>
      </c>
      <c r="N1529" s="3" t="s">
        <v>45</v>
      </c>
      <c r="O1529" s="3" t="s">
        <v>84</v>
      </c>
      <c r="P1529" s="5">
        <v>8</v>
      </c>
      <c r="Q1529" s="6">
        <v>4</v>
      </c>
      <c r="R1529" s="2">
        <v>18955</v>
      </c>
      <c r="S1529" s="2">
        <v>247</v>
      </c>
      <c r="T1529" s="7">
        <v>30.88</v>
      </c>
      <c r="U1529" s="8">
        <v>31.99</v>
      </c>
      <c r="V1529" s="2">
        <v>644030</v>
      </c>
      <c r="W1529" s="3" t="s">
        <v>297</v>
      </c>
      <c r="X1529" s="3" t="s">
        <v>48</v>
      </c>
      <c r="Y1529" s="3" t="s">
        <v>298</v>
      </c>
      <c r="Z1529" s="3" t="s">
        <v>74</v>
      </c>
      <c r="AA1529" s="3" t="s">
        <v>51</v>
      </c>
      <c r="AB1529" s="3" t="s">
        <v>52</v>
      </c>
      <c r="AC1529" s="3" t="s">
        <v>53</v>
      </c>
    </row>
    <row r="1530" spans="1:29" x14ac:dyDescent="0.25">
      <c r="A1530" t="str">
        <f>VLOOKUP(AC1530,'CORRELAÇÃO UNIDADES'!A:B,2,0)</f>
        <v>PROINFRA</v>
      </c>
      <c r="B1530">
        <f t="shared" si="23"/>
        <v>5</v>
      </c>
      <c r="C1530" s="2">
        <v>664527039</v>
      </c>
      <c r="D1530" s="2">
        <v>109978</v>
      </c>
      <c r="E1530" s="3" t="s">
        <v>39</v>
      </c>
      <c r="F1530" s="4">
        <v>43972.674076805553</v>
      </c>
      <c r="G1530" s="3" t="s">
        <v>176</v>
      </c>
      <c r="H1530" s="3" t="s">
        <v>41</v>
      </c>
      <c r="I1530" s="3" t="s">
        <v>81</v>
      </c>
      <c r="J1530" s="3" t="s">
        <v>177</v>
      </c>
      <c r="K1530" s="2">
        <v>2014</v>
      </c>
      <c r="L1530" s="2">
        <v>1810957</v>
      </c>
      <c r="M1530" s="3" t="s">
        <v>380</v>
      </c>
      <c r="N1530" s="3" t="s">
        <v>45</v>
      </c>
      <c r="O1530" s="3" t="s">
        <v>84</v>
      </c>
      <c r="P1530" s="5">
        <v>8.2100000000000009</v>
      </c>
      <c r="Q1530" s="6">
        <v>4</v>
      </c>
      <c r="R1530" s="2">
        <v>86243</v>
      </c>
      <c r="S1530" s="2">
        <v>381</v>
      </c>
      <c r="T1530" s="7">
        <v>46.41</v>
      </c>
      <c r="U1530" s="8">
        <v>32.86</v>
      </c>
      <c r="V1530" s="2">
        <v>644030</v>
      </c>
      <c r="W1530" s="3" t="s">
        <v>297</v>
      </c>
      <c r="X1530" s="3" t="s">
        <v>48</v>
      </c>
      <c r="Y1530" s="3" t="s">
        <v>298</v>
      </c>
      <c r="Z1530" s="3" t="s">
        <v>74</v>
      </c>
      <c r="AA1530" s="3" t="s">
        <v>51</v>
      </c>
      <c r="AB1530" s="3" t="s">
        <v>52</v>
      </c>
      <c r="AC1530" s="3" t="s">
        <v>85</v>
      </c>
    </row>
    <row r="1531" spans="1:29" x14ac:dyDescent="0.25">
      <c r="A1531" t="str">
        <f>VLOOKUP(AC1531,'CORRELAÇÃO UNIDADES'!A:B,2,0)</f>
        <v>DTCC</v>
      </c>
      <c r="B1531">
        <f t="shared" si="23"/>
        <v>5</v>
      </c>
      <c r="C1531" s="2">
        <v>664598331</v>
      </c>
      <c r="D1531" s="2">
        <v>109978</v>
      </c>
      <c r="E1531" s="3" t="s">
        <v>39</v>
      </c>
      <c r="F1531" s="4">
        <v>43973.337169976854</v>
      </c>
      <c r="G1531" s="3" t="s">
        <v>309</v>
      </c>
      <c r="H1531" s="3" t="s">
        <v>41</v>
      </c>
      <c r="I1531" s="3" t="s">
        <v>310</v>
      </c>
      <c r="J1531" s="3" t="s">
        <v>311</v>
      </c>
      <c r="K1531" s="2">
        <v>1997</v>
      </c>
      <c r="L1531" s="2">
        <v>68775056</v>
      </c>
      <c r="M1531" s="3" t="s">
        <v>174</v>
      </c>
      <c r="N1531" s="3" t="s">
        <v>45</v>
      </c>
      <c r="O1531" s="3" t="s">
        <v>61</v>
      </c>
      <c r="P1531" s="5">
        <v>54.89</v>
      </c>
      <c r="Q1531" s="6">
        <v>3.3</v>
      </c>
      <c r="R1531" s="2">
        <v>213721</v>
      </c>
      <c r="S1531" s="2">
        <v>148</v>
      </c>
      <c r="T1531" s="7">
        <v>2.7</v>
      </c>
      <c r="U1531" s="8">
        <v>181.03</v>
      </c>
      <c r="V1531" s="2">
        <v>9895191</v>
      </c>
      <c r="W1531" s="3" t="s">
        <v>47</v>
      </c>
      <c r="X1531" s="3" t="s">
        <v>48</v>
      </c>
      <c r="Y1531" s="3" t="s">
        <v>49</v>
      </c>
      <c r="Z1531" s="3" t="s">
        <v>50</v>
      </c>
      <c r="AA1531" s="3" t="s">
        <v>51</v>
      </c>
      <c r="AB1531" s="3" t="s">
        <v>52</v>
      </c>
      <c r="AC1531" s="3" t="s">
        <v>53</v>
      </c>
    </row>
    <row r="1532" spans="1:29" x14ac:dyDescent="0.25">
      <c r="A1532" t="str">
        <f>VLOOKUP(AC1532,'CORRELAÇÃO UNIDADES'!A:B,2,0)</f>
        <v>DTCC</v>
      </c>
      <c r="B1532">
        <f t="shared" si="23"/>
        <v>5</v>
      </c>
      <c r="C1532" s="2">
        <v>664600482</v>
      </c>
      <c r="D1532" s="2">
        <v>109978</v>
      </c>
      <c r="E1532" s="3" t="s">
        <v>39</v>
      </c>
      <c r="F1532" s="4">
        <v>43973.344097754627</v>
      </c>
      <c r="G1532" s="3" t="s">
        <v>206</v>
      </c>
      <c r="H1532" s="3" t="s">
        <v>41</v>
      </c>
      <c r="I1532" s="3" t="s">
        <v>60</v>
      </c>
      <c r="J1532" s="3" t="s">
        <v>207</v>
      </c>
      <c r="K1532" s="2">
        <v>2011</v>
      </c>
      <c r="L1532" s="2">
        <v>1670814</v>
      </c>
      <c r="M1532" s="3" t="s">
        <v>114</v>
      </c>
      <c r="N1532" s="3" t="s">
        <v>45</v>
      </c>
      <c r="O1532" s="3" t="s">
        <v>106</v>
      </c>
      <c r="P1532" s="5">
        <v>74.39</v>
      </c>
      <c r="Q1532" s="6">
        <v>3.04</v>
      </c>
      <c r="R1532" s="2">
        <v>125095</v>
      </c>
      <c r="S1532" s="2">
        <v>426</v>
      </c>
      <c r="T1532" s="7">
        <v>5.73</v>
      </c>
      <c r="U1532" s="8">
        <v>225.92</v>
      </c>
      <c r="V1532" s="2">
        <v>6103464</v>
      </c>
      <c r="W1532" s="3" t="s">
        <v>190</v>
      </c>
      <c r="X1532" s="3" t="s">
        <v>48</v>
      </c>
      <c r="Y1532" s="3" t="s">
        <v>191</v>
      </c>
      <c r="Z1532" s="3" t="s">
        <v>74</v>
      </c>
      <c r="AA1532" s="3" t="s">
        <v>51</v>
      </c>
      <c r="AB1532" s="3" t="s">
        <v>52</v>
      </c>
      <c r="AC1532" s="3" t="s">
        <v>53</v>
      </c>
    </row>
    <row r="1533" spans="1:29" x14ac:dyDescent="0.25">
      <c r="A1533" t="str">
        <f>VLOOKUP(AC1533,'CORRELAÇÃO UNIDADES'!A:B,2,0)</f>
        <v>DIRETORIA DE GESTAO DE AREAS RURAIS/MUQUEM</v>
      </c>
      <c r="B1533">
        <f t="shared" si="23"/>
        <v>5</v>
      </c>
      <c r="C1533" s="2">
        <v>664617947</v>
      </c>
      <c r="D1533" s="2">
        <v>109978</v>
      </c>
      <c r="E1533" s="3" t="s">
        <v>39</v>
      </c>
      <c r="F1533" s="4">
        <v>43973.399053275461</v>
      </c>
      <c r="G1533" s="3" t="s">
        <v>293</v>
      </c>
      <c r="H1533" s="3" t="s">
        <v>294</v>
      </c>
      <c r="I1533" s="3" t="s">
        <v>295</v>
      </c>
      <c r="J1533" s="3" t="s">
        <v>43</v>
      </c>
      <c r="K1533" s="2">
        <v>2012</v>
      </c>
      <c r="L1533" s="2">
        <v>2072939</v>
      </c>
      <c r="M1533" s="3" t="s">
        <v>296</v>
      </c>
      <c r="N1533" s="3" t="s">
        <v>45</v>
      </c>
      <c r="O1533" s="3" t="s">
        <v>84</v>
      </c>
      <c r="P1533" s="5">
        <v>25</v>
      </c>
      <c r="Q1533" s="6">
        <v>4</v>
      </c>
      <c r="R1533" s="2">
        <v>95375</v>
      </c>
      <c r="S1533" s="2">
        <v>901</v>
      </c>
      <c r="T1533" s="7">
        <v>36.04</v>
      </c>
      <c r="U1533" s="8">
        <v>100</v>
      </c>
      <c r="V1533" s="2">
        <v>644030</v>
      </c>
      <c r="W1533" s="3" t="s">
        <v>297</v>
      </c>
      <c r="X1533" s="3" t="s">
        <v>48</v>
      </c>
      <c r="Y1533" s="3" t="s">
        <v>298</v>
      </c>
      <c r="Z1533" s="3" t="s">
        <v>74</v>
      </c>
      <c r="AA1533" s="3" t="s">
        <v>51</v>
      </c>
      <c r="AB1533" s="3" t="s">
        <v>52</v>
      </c>
      <c r="AC1533" s="3" t="s">
        <v>299</v>
      </c>
    </row>
    <row r="1534" spans="1:29" x14ac:dyDescent="0.25">
      <c r="A1534" t="str">
        <f>VLOOKUP(AC1534,'CORRELAÇÃO UNIDADES'!A:B,2,0)</f>
        <v>DMP</v>
      </c>
      <c r="B1534">
        <f t="shared" si="23"/>
        <v>5</v>
      </c>
      <c r="C1534" s="2">
        <v>664634690</v>
      </c>
      <c r="D1534" s="2">
        <v>109978</v>
      </c>
      <c r="E1534" s="3" t="s">
        <v>39</v>
      </c>
      <c r="F1534" s="4">
        <v>43973.465746643516</v>
      </c>
      <c r="G1534" s="3" t="s">
        <v>387</v>
      </c>
      <c r="H1534" s="3" t="s">
        <v>41</v>
      </c>
      <c r="I1534" s="3" t="s">
        <v>81</v>
      </c>
      <c r="J1534" s="3" t="s">
        <v>43</v>
      </c>
      <c r="K1534" s="2">
        <v>2009</v>
      </c>
      <c r="L1534" s="2">
        <v>1670814</v>
      </c>
      <c r="M1534" s="3" t="s">
        <v>114</v>
      </c>
      <c r="N1534" s="3" t="s">
        <v>45</v>
      </c>
      <c r="O1534" s="3" t="s">
        <v>84</v>
      </c>
      <c r="P1534" s="5">
        <v>9.17</v>
      </c>
      <c r="Q1534" s="6">
        <v>4.2</v>
      </c>
      <c r="R1534" s="2">
        <v>41440</v>
      </c>
      <c r="S1534" s="2">
        <v>357</v>
      </c>
      <c r="T1534" s="7">
        <v>38.93</v>
      </c>
      <c r="U1534" s="8">
        <v>38.5</v>
      </c>
      <c r="V1534" s="2">
        <v>9895191</v>
      </c>
      <c r="W1534" s="3" t="s">
        <v>47</v>
      </c>
      <c r="X1534" s="3" t="s">
        <v>48</v>
      </c>
      <c r="Y1534" s="3" t="s">
        <v>49</v>
      </c>
      <c r="Z1534" s="3" t="s">
        <v>50</v>
      </c>
      <c r="AA1534" s="3" t="s">
        <v>51</v>
      </c>
      <c r="AB1534" s="3" t="s">
        <v>52</v>
      </c>
      <c r="AC1534" s="3" t="s">
        <v>110</v>
      </c>
    </row>
    <row r="1535" spans="1:29" x14ac:dyDescent="0.25">
      <c r="A1535" t="str">
        <f>VLOOKUP(AC1535,'CORRELAÇÃO UNIDADES'!A:B,2,0)</f>
        <v>DIRETORIA DE GESTAO DE AREAS RURAIS/FAZENDA PALMITAL</v>
      </c>
      <c r="B1535">
        <f t="shared" si="23"/>
        <v>5</v>
      </c>
      <c r="C1535" s="2">
        <v>664665047</v>
      </c>
      <c r="D1535" s="2">
        <v>109978</v>
      </c>
      <c r="E1535" s="3" t="s">
        <v>39</v>
      </c>
      <c r="F1535" s="4">
        <v>43973.588321759256</v>
      </c>
      <c r="G1535" s="3" t="s">
        <v>669</v>
      </c>
      <c r="H1535" s="3" t="s">
        <v>41</v>
      </c>
      <c r="I1535" s="3" t="s">
        <v>105</v>
      </c>
      <c r="J1535" s="3" t="s">
        <v>43</v>
      </c>
      <c r="K1535" s="2">
        <v>1998</v>
      </c>
      <c r="L1535" s="2">
        <v>2041853</v>
      </c>
      <c r="M1535" s="3" t="s">
        <v>66</v>
      </c>
      <c r="N1535" s="3" t="s">
        <v>45</v>
      </c>
      <c r="O1535" s="3" t="s">
        <v>713</v>
      </c>
      <c r="P1535" s="5">
        <v>5000</v>
      </c>
      <c r="Q1535" s="6">
        <v>2.95</v>
      </c>
      <c r="R1535" s="2">
        <v>40</v>
      </c>
      <c r="S1535" s="2">
        <v>20</v>
      </c>
      <c r="T1535" s="7">
        <v>0</v>
      </c>
      <c r="U1535" s="8">
        <v>14749.99</v>
      </c>
      <c r="V1535" s="2">
        <v>2690942</v>
      </c>
      <c r="W1535" s="3" t="s">
        <v>710</v>
      </c>
      <c r="X1535" s="3" t="s">
        <v>48</v>
      </c>
      <c r="Y1535" s="3" t="s">
        <v>711</v>
      </c>
      <c r="Z1535" s="3" t="s">
        <v>523</v>
      </c>
      <c r="AA1535" s="3" t="s">
        <v>712</v>
      </c>
      <c r="AB1535" s="3" t="s">
        <v>52</v>
      </c>
      <c r="AC1535" s="3" t="s">
        <v>417</v>
      </c>
    </row>
    <row r="1536" spans="1:29" x14ac:dyDescent="0.25">
      <c r="A1536" t="str">
        <f>VLOOKUP(AC1536,'CORRELAÇÃO UNIDADES'!A:B,2,0)</f>
        <v>PROINFRA</v>
      </c>
      <c r="B1536">
        <f t="shared" si="23"/>
        <v>5</v>
      </c>
      <c r="C1536" s="2">
        <v>664665499</v>
      </c>
      <c r="D1536" s="2">
        <v>109978</v>
      </c>
      <c r="E1536" s="3" t="s">
        <v>39</v>
      </c>
      <c r="F1536" s="4">
        <v>43973.597631516204</v>
      </c>
      <c r="G1536" s="3" t="s">
        <v>264</v>
      </c>
      <c r="H1536" s="3" t="s">
        <v>41</v>
      </c>
      <c r="I1536" s="3" t="s">
        <v>81</v>
      </c>
      <c r="J1536" s="3" t="s">
        <v>265</v>
      </c>
      <c r="K1536" s="2">
        <v>2014</v>
      </c>
      <c r="L1536" s="2">
        <v>1810957</v>
      </c>
      <c r="M1536" s="3" t="s">
        <v>380</v>
      </c>
      <c r="N1536" s="3" t="s">
        <v>45</v>
      </c>
      <c r="O1536" s="3" t="s">
        <v>84</v>
      </c>
      <c r="P1536" s="5">
        <v>8.6300000000000008</v>
      </c>
      <c r="Q1536" s="6">
        <v>4</v>
      </c>
      <c r="R1536" s="2">
        <v>83958</v>
      </c>
      <c r="S1536" s="2">
        <v>433</v>
      </c>
      <c r="T1536" s="7">
        <v>50.17</v>
      </c>
      <c r="U1536" s="8">
        <v>34.520000000000003</v>
      </c>
      <c r="V1536" s="2">
        <v>644030</v>
      </c>
      <c r="W1536" s="3" t="s">
        <v>297</v>
      </c>
      <c r="X1536" s="3" t="s">
        <v>48</v>
      </c>
      <c r="Y1536" s="3" t="s">
        <v>298</v>
      </c>
      <c r="Z1536" s="3" t="s">
        <v>74</v>
      </c>
      <c r="AA1536" s="3" t="s">
        <v>51</v>
      </c>
      <c r="AB1536" s="3" t="s">
        <v>52</v>
      </c>
      <c r="AC1536" s="3" t="s">
        <v>85</v>
      </c>
    </row>
    <row r="1537" spans="1:29" x14ac:dyDescent="0.25">
      <c r="A1537" t="str">
        <f>VLOOKUP(AC1537,'CORRELAÇÃO UNIDADES'!A:B,2,0)</f>
        <v>DTCC</v>
      </c>
      <c r="B1537">
        <f t="shared" si="23"/>
        <v>5</v>
      </c>
      <c r="C1537" s="2">
        <v>664665834</v>
      </c>
      <c r="D1537" s="2">
        <v>109978</v>
      </c>
      <c r="E1537" s="3" t="s">
        <v>39</v>
      </c>
      <c r="F1537" s="4">
        <v>43973.599406979163</v>
      </c>
      <c r="G1537" s="3" t="s">
        <v>93</v>
      </c>
      <c r="H1537" s="3" t="s">
        <v>41</v>
      </c>
      <c r="I1537" s="3" t="s">
        <v>81</v>
      </c>
      <c r="J1537" s="3" t="s">
        <v>43</v>
      </c>
      <c r="K1537" s="2">
        <v>2014</v>
      </c>
      <c r="L1537" s="2">
        <v>1810957</v>
      </c>
      <c r="M1537" s="3" t="s">
        <v>380</v>
      </c>
      <c r="N1537" s="3" t="s">
        <v>45</v>
      </c>
      <c r="O1537" s="3" t="s">
        <v>84</v>
      </c>
      <c r="P1537" s="5">
        <v>7.13</v>
      </c>
      <c r="Q1537" s="6">
        <v>4</v>
      </c>
      <c r="R1537" s="2">
        <v>45889</v>
      </c>
      <c r="S1537" s="2">
        <v>303</v>
      </c>
      <c r="T1537" s="7">
        <v>42.5</v>
      </c>
      <c r="U1537" s="8">
        <v>28.52</v>
      </c>
      <c r="V1537" s="2">
        <v>644030</v>
      </c>
      <c r="W1537" s="3" t="s">
        <v>297</v>
      </c>
      <c r="X1537" s="3" t="s">
        <v>48</v>
      </c>
      <c r="Y1537" s="3" t="s">
        <v>298</v>
      </c>
      <c r="Z1537" s="3" t="s">
        <v>74</v>
      </c>
      <c r="AA1537" s="3" t="s">
        <v>51</v>
      </c>
      <c r="AB1537" s="3" t="s">
        <v>52</v>
      </c>
      <c r="AC1537" s="3" t="s">
        <v>53</v>
      </c>
    </row>
    <row r="1538" spans="1:29" x14ac:dyDescent="0.25">
      <c r="A1538" t="str">
        <f>VLOOKUP(AC1538,'CORRELAÇÃO UNIDADES'!A:B,2,0)</f>
        <v>PROINFRA</v>
      </c>
      <c r="B1538">
        <f t="shared" si="23"/>
        <v>5</v>
      </c>
      <c r="C1538" s="2">
        <v>664666699</v>
      </c>
      <c r="D1538" s="2">
        <v>109978</v>
      </c>
      <c r="E1538" s="3" t="s">
        <v>39</v>
      </c>
      <c r="F1538" s="4">
        <v>43973.603625266202</v>
      </c>
      <c r="G1538" s="3" t="s">
        <v>95</v>
      </c>
      <c r="H1538" s="3" t="s">
        <v>41</v>
      </c>
      <c r="I1538" s="3" t="s">
        <v>81</v>
      </c>
      <c r="J1538" s="3" t="s">
        <v>96</v>
      </c>
      <c r="K1538" s="2">
        <v>2014</v>
      </c>
      <c r="L1538" s="2">
        <v>1810957</v>
      </c>
      <c r="M1538" s="3" t="s">
        <v>380</v>
      </c>
      <c r="N1538" s="3" t="s">
        <v>45</v>
      </c>
      <c r="O1538" s="3" t="s">
        <v>84</v>
      </c>
      <c r="P1538" s="5">
        <v>4.03</v>
      </c>
      <c r="Q1538" s="6">
        <v>4</v>
      </c>
      <c r="R1538" s="2">
        <v>79363</v>
      </c>
      <c r="S1538" s="2">
        <v>188</v>
      </c>
      <c r="T1538" s="7">
        <v>46.65</v>
      </c>
      <c r="U1538" s="8">
        <v>16.12</v>
      </c>
      <c r="V1538" s="2">
        <v>644030</v>
      </c>
      <c r="W1538" s="3" t="s">
        <v>297</v>
      </c>
      <c r="X1538" s="3" t="s">
        <v>48</v>
      </c>
      <c r="Y1538" s="3" t="s">
        <v>298</v>
      </c>
      <c r="Z1538" s="3" t="s">
        <v>74</v>
      </c>
      <c r="AA1538" s="3" t="s">
        <v>51</v>
      </c>
      <c r="AB1538" s="3" t="s">
        <v>52</v>
      </c>
      <c r="AC1538" s="3" t="s">
        <v>85</v>
      </c>
    </row>
    <row r="1539" spans="1:29" x14ac:dyDescent="0.25">
      <c r="A1539" t="str">
        <f>VLOOKUP(AC1539,'CORRELAÇÃO UNIDADES'!A:B,2,0)</f>
        <v>PROINFRA</v>
      </c>
      <c r="B1539">
        <f t="shared" ref="B1539:B1602" si="24">MONTH(F1539)</f>
        <v>5</v>
      </c>
      <c r="C1539" s="2">
        <v>664667100</v>
      </c>
      <c r="D1539" s="2">
        <v>109978</v>
      </c>
      <c r="E1539" s="3" t="s">
        <v>39</v>
      </c>
      <c r="F1539" s="4">
        <v>43973.605207210647</v>
      </c>
      <c r="G1539" s="3" t="s">
        <v>180</v>
      </c>
      <c r="H1539" s="3" t="s">
        <v>41</v>
      </c>
      <c r="I1539" s="3" t="s">
        <v>81</v>
      </c>
      <c r="J1539" s="3" t="s">
        <v>181</v>
      </c>
      <c r="K1539" s="2">
        <v>2014</v>
      </c>
      <c r="L1539" s="2">
        <v>1810957</v>
      </c>
      <c r="M1539" s="3" t="s">
        <v>380</v>
      </c>
      <c r="N1539" s="3" t="s">
        <v>45</v>
      </c>
      <c r="O1539" s="3" t="s">
        <v>84</v>
      </c>
      <c r="P1539" s="5">
        <v>3.92</v>
      </c>
      <c r="Q1539" s="6">
        <v>4.01</v>
      </c>
      <c r="R1539" s="2">
        <v>81407</v>
      </c>
      <c r="S1539" s="2">
        <v>209</v>
      </c>
      <c r="T1539" s="7">
        <v>53.32</v>
      </c>
      <c r="U1539" s="8">
        <v>15.7</v>
      </c>
      <c r="V1539" s="2">
        <v>644030</v>
      </c>
      <c r="W1539" s="3" t="s">
        <v>297</v>
      </c>
      <c r="X1539" s="3" t="s">
        <v>48</v>
      </c>
      <c r="Y1539" s="3" t="s">
        <v>298</v>
      </c>
      <c r="Z1539" s="3" t="s">
        <v>74</v>
      </c>
      <c r="AA1539" s="3" t="s">
        <v>51</v>
      </c>
      <c r="AB1539" s="3" t="s">
        <v>52</v>
      </c>
      <c r="AC1539" s="3" t="s">
        <v>85</v>
      </c>
    </row>
    <row r="1540" spans="1:29" x14ac:dyDescent="0.25">
      <c r="A1540" t="str">
        <f>VLOOKUP(AC1540,'CORRELAÇÃO UNIDADES'!A:B,2,0)</f>
        <v>DTCC</v>
      </c>
      <c r="B1540">
        <f t="shared" si="24"/>
        <v>5</v>
      </c>
      <c r="C1540" s="2">
        <v>664667757</v>
      </c>
      <c r="D1540" s="2">
        <v>109978</v>
      </c>
      <c r="E1540" s="3" t="s">
        <v>39</v>
      </c>
      <c r="F1540" s="4">
        <v>43973.608342280095</v>
      </c>
      <c r="G1540" s="3" t="s">
        <v>98</v>
      </c>
      <c r="H1540" s="3" t="s">
        <v>41</v>
      </c>
      <c r="I1540" s="3" t="s">
        <v>81</v>
      </c>
      <c r="J1540" s="3" t="s">
        <v>99</v>
      </c>
      <c r="K1540" s="2">
        <v>2014</v>
      </c>
      <c r="L1540" s="2">
        <v>1810957</v>
      </c>
      <c r="M1540" s="3" t="s">
        <v>380</v>
      </c>
      <c r="N1540" s="3" t="s">
        <v>45</v>
      </c>
      <c r="O1540" s="3" t="s">
        <v>84</v>
      </c>
      <c r="P1540" s="5">
        <v>5.79</v>
      </c>
      <c r="Q1540" s="6">
        <v>4</v>
      </c>
      <c r="R1540" s="2">
        <v>52131</v>
      </c>
      <c r="S1540" s="2">
        <v>219</v>
      </c>
      <c r="T1540" s="7">
        <v>37.82</v>
      </c>
      <c r="U1540" s="8">
        <v>23.16</v>
      </c>
      <c r="V1540" s="2">
        <v>644030</v>
      </c>
      <c r="W1540" s="3" t="s">
        <v>297</v>
      </c>
      <c r="X1540" s="3" t="s">
        <v>48</v>
      </c>
      <c r="Y1540" s="3" t="s">
        <v>298</v>
      </c>
      <c r="Z1540" s="3" t="s">
        <v>74</v>
      </c>
      <c r="AA1540" s="3" t="s">
        <v>51</v>
      </c>
      <c r="AB1540" s="3" t="s">
        <v>52</v>
      </c>
      <c r="AC1540" s="3" t="s">
        <v>53</v>
      </c>
    </row>
    <row r="1541" spans="1:29" x14ac:dyDescent="0.25">
      <c r="A1541" t="str">
        <f>VLOOKUP(AC1541,'CORRELAÇÃO UNIDADES'!A:B,2,0)</f>
        <v>PROINFRA</v>
      </c>
      <c r="B1541">
        <f t="shared" si="24"/>
        <v>5</v>
      </c>
      <c r="C1541" s="2">
        <v>664668002</v>
      </c>
      <c r="D1541" s="2">
        <v>109978</v>
      </c>
      <c r="E1541" s="3" t="s">
        <v>39</v>
      </c>
      <c r="F1541" s="4">
        <v>43973.609540393518</v>
      </c>
      <c r="G1541" s="3" t="s">
        <v>80</v>
      </c>
      <c r="H1541" s="3" t="s">
        <v>41</v>
      </c>
      <c r="I1541" s="3" t="s">
        <v>81</v>
      </c>
      <c r="J1541" s="3" t="s">
        <v>82</v>
      </c>
      <c r="K1541" s="2">
        <v>2014</v>
      </c>
      <c r="L1541" s="2">
        <v>1810957</v>
      </c>
      <c r="M1541" s="3" t="s">
        <v>380</v>
      </c>
      <c r="N1541" s="3" t="s">
        <v>45</v>
      </c>
      <c r="O1541" s="3" t="s">
        <v>84</v>
      </c>
      <c r="P1541" s="5">
        <v>7.99</v>
      </c>
      <c r="Q1541" s="6">
        <v>4</v>
      </c>
      <c r="R1541" s="2">
        <v>79372</v>
      </c>
      <c r="S1541" s="2">
        <v>287</v>
      </c>
      <c r="T1541" s="7">
        <v>35.92</v>
      </c>
      <c r="U1541" s="8">
        <v>31.97</v>
      </c>
      <c r="V1541" s="2">
        <v>644030</v>
      </c>
      <c r="W1541" s="3" t="s">
        <v>297</v>
      </c>
      <c r="X1541" s="3" t="s">
        <v>48</v>
      </c>
      <c r="Y1541" s="3" t="s">
        <v>298</v>
      </c>
      <c r="Z1541" s="3" t="s">
        <v>74</v>
      </c>
      <c r="AA1541" s="3" t="s">
        <v>51</v>
      </c>
      <c r="AB1541" s="3" t="s">
        <v>52</v>
      </c>
      <c r="AC1541" s="3" t="s">
        <v>85</v>
      </c>
    </row>
    <row r="1542" spans="1:29" x14ac:dyDescent="0.25">
      <c r="A1542" t="str">
        <f>VLOOKUP(AC1542,'CORRELAÇÃO UNIDADES'!A:B,2,0)</f>
        <v>DTCC</v>
      </c>
      <c r="B1542">
        <f t="shared" si="24"/>
        <v>5</v>
      </c>
      <c r="C1542" s="2">
        <v>664682652</v>
      </c>
      <c r="D1542" s="2">
        <v>109978</v>
      </c>
      <c r="E1542" s="3" t="s">
        <v>39</v>
      </c>
      <c r="F1542" s="4">
        <v>43973.663755624999</v>
      </c>
      <c r="G1542" s="3" t="s">
        <v>64</v>
      </c>
      <c r="H1542" s="3" t="s">
        <v>41</v>
      </c>
      <c r="I1542" s="3" t="s">
        <v>65</v>
      </c>
      <c r="J1542" s="3" t="s">
        <v>43</v>
      </c>
      <c r="K1542" s="2">
        <v>2015</v>
      </c>
      <c r="L1542" s="2">
        <v>78048246</v>
      </c>
      <c r="M1542" s="3" t="s">
        <v>458</v>
      </c>
      <c r="N1542" s="3" t="s">
        <v>45</v>
      </c>
      <c r="O1542" s="3" t="s">
        <v>84</v>
      </c>
      <c r="P1542" s="5">
        <v>36.770000000000003</v>
      </c>
      <c r="Q1542" s="6">
        <v>4.08</v>
      </c>
      <c r="R1542" s="2">
        <v>79455</v>
      </c>
      <c r="S1542" s="2">
        <v>349</v>
      </c>
      <c r="T1542" s="7">
        <v>9.49</v>
      </c>
      <c r="U1542" s="8">
        <v>150</v>
      </c>
      <c r="V1542" s="2">
        <v>9895191</v>
      </c>
      <c r="W1542" s="3" t="s">
        <v>47</v>
      </c>
      <c r="X1542" s="3" t="s">
        <v>48</v>
      </c>
      <c r="Y1542" s="3" t="s">
        <v>49</v>
      </c>
      <c r="Z1542" s="3" t="s">
        <v>50</v>
      </c>
      <c r="AA1542" s="3" t="s">
        <v>51</v>
      </c>
      <c r="AB1542" s="3" t="s">
        <v>52</v>
      </c>
      <c r="AC1542" s="3" t="s">
        <v>53</v>
      </c>
    </row>
    <row r="1543" spans="1:29" x14ac:dyDescent="0.25">
      <c r="A1543" t="str">
        <f>VLOOKUP(AC1543,'CORRELAÇÃO UNIDADES'!A:B,2,0)</f>
        <v>DTCC</v>
      </c>
      <c r="B1543">
        <f t="shared" si="24"/>
        <v>5</v>
      </c>
      <c r="C1543" s="2">
        <v>664690825</v>
      </c>
      <c r="D1543" s="2">
        <v>109978</v>
      </c>
      <c r="E1543" s="3" t="s">
        <v>39</v>
      </c>
      <c r="F1543" s="4">
        <v>43973.69326388889</v>
      </c>
      <c r="G1543" s="3" t="s">
        <v>324</v>
      </c>
      <c r="H1543" s="3" t="s">
        <v>41</v>
      </c>
      <c r="I1543" s="3" t="s">
        <v>60</v>
      </c>
      <c r="J1543" s="3" t="s">
        <v>325</v>
      </c>
      <c r="K1543" s="2">
        <v>2012</v>
      </c>
      <c r="L1543" s="2">
        <v>78048246</v>
      </c>
      <c r="M1543" s="3" t="s">
        <v>458</v>
      </c>
      <c r="N1543" s="3" t="s">
        <v>45</v>
      </c>
      <c r="O1543" s="3" t="s">
        <v>328</v>
      </c>
      <c r="P1543" s="5">
        <v>21</v>
      </c>
      <c r="Q1543" s="6">
        <v>3.75</v>
      </c>
      <c r="R1543" s="2">
        <v>88441</v>
      </c>
      <c r="S1543" s="2">
        <v>4756</v>
      </c>
      <c r="T1543" s="7">
        <v>226.48</v>
      </c>
      <c r="U1543" s="8">
        <v>78.72</v>
      </c>
      <c r="V1543" s="2">
        <v>491063</v>
      </c>
      <c r="W1543" s="3" t="s">
        <v>107</v>
      </c>
      <c r="X1543" s="3" t="s">
        <v>48</v>
      </c>
      <c r="Y1543" s="3" t="s">
        <v>108</v>
      </c>
      <c r="Z1543" s="3" t="s">
        <v>109</v>
      </c>
      <c r="AA1543" s="3" t="s">
        <v>51</v>
      </c>
      <c r="AB1543" s="3" t="s">
        <v>52</v>
      </c>
      <c r="AC1543" s="3" t="s">
        <v>53</v>
      </c>
    </row>
    <row r="1544" spans="1:29" x14ac:dyDescent="0.25">
      <c r="A1544" t="str">
        <f>VLOOKUP(AC1544,'CORRELAÇÃO UNIDADES'!A:B,2,0)</f>
        <v>DTCC</v>
      </c>
      <c r="B1544">
        <f t="shared" si="24"/>
        <v>5</v>
      </c>
      <c r="C1544" s="2">
        <v>664690998</v>
      </c>
      <c r="D1544" s="2">
        <v>109978</v>
      </c>
      <c r="E1544" s="3" t="s">
        <v>39</v>
      </c>
      <c r="F1544" s="4">
        <v>43973.694027777776</v>
      </c>
      <c r="G1544" s="3" t="s">
        <v>324</v>
      </c>
      <c r="H1544" s="3" t="s">
        <v>41</v>
      </c>
      <c r="I1544" s="3" t="s">
        <v>60</v>
      </c>
      <c r="J1544" s="3" t="s">
        <v>325</v>
      </c>
      <c r="K1544" s="2">
        <v>2012</v>
      </c>
      <c r="L1544" s="2">
        <v>78048246</v>
      </c>
      <c r="M1544" s="3" t="s">
        <v>458</v>
      </c>
      <c r="N1544" s="3" t="s">
        <v>45</v>
      </c>
      <c r="O1544" s="3" t="s">
        <v>61</v>
      </c>
      <c r="P1544" s="5">
        <v>294.16000000000003</v>
      </c>
      <c r="Q1544" s="6">
        <v>3.12</v>
      </c>
      <c r="R1544" s="2">
        <v>88441</v>
      </c>
      <c r="S1544" s="2">
        <v>555</v>
      </c>
      <c r="T1544" s="7">
        <v>1.89</v>
      </c>
      <c r="U1544" s="8">
        <v>917.49</v>
      </c>
      <c r="V1544" s="2">
        <v>491063</v>
      </c>
      <c r="W1544" s="3" t="s">
        <v>107</v>
      </c>
      <c r="X1544" s="3" t="s">
        <v>48</v>
      </c>
      <c r="Y1544" s="3" t="s">
        <v>108</v>
      </c>
      <c r="Z1544" s="3" t="s">
        <v>109</v>
      </c>
      <c r="AA1544" s="3" t="s">
        <v>51</v>
      </c>
      <c r="AB1544" s="3" t="s">
        <v>52</v>
      </c>
      <c r="AC1544" s="3" t="s">
        <v>53</v>
      </c>
    </row>
    <row r="1545" spans="1:29" x14ac:dyDescent="0.25">
      <c r="A1545" t="str">
        <f>VLOOKUP(AC1545,'CORRELAÇÃO UNIDADES'!A:B,2,0)</f>
        <v>DTCC</v>
      </c>
      <c r="B1545">
        <f t="shared" si="24"/>
        <v>5</v>
      </c>
      <c r="C1545" s="2">
        <v>664886063</v>
      </c>
      <c r="D1545" s="2">
        <v>109978</v>
      </c>
      <c r="E1545" s="3" t="s">
        <v>39</v>
      </c>
      <c r="F1545" s="4">
        <v>43975.798757638891</v>
      </c>
      <c r="G1545" s="3" t="s">
        <v>160</v>
      </c>
      <c r="H1545" s="3" t="s">
        <v>41</v>
      </c>
      <c r="I1545" s="3" t="s">
        <v>161</v>
      </c>
      <c r="J1545" s="3" t="s">
        <v>43</v>
      </c>
      <c r="K1545" s="2">
        <v>2014</v>
      </c>
      <c r="L1545" s="2">
        <v>1810957</v>
      </c>
      <c r="M1545" s="3" t="s">
        <v>380</v>
      </c>
      <c r="N1545" s="3" t="s">
        <v>45</v>
      </c>
      <c r="O1545" s="3" t="s">
        <v>84</v>
      </c>
      <c r="P1545" s="5">
        <v>24.1</v>
      </c>
      <c r="Q1545" s="6">
        <v>4.1500000000000004</v>
      </c>
      <c r="R1545" s="2">
        <v>126200</v>
      </c>
      <c r="S1545" s="2">
        <v>261</v>
      </c>
      <c r="T1545" s="7">
        <v>10.83</v>
      </c>
      <c r="U1545" s="8">
        <v>100</v>
      </c>
      <c r="V1545" s="2">
        <v>9895191</v>
      </c>
      <c r="W1545" s="3" t="s">
        <v>47</v>
      </c>
      <c r="X1545" s="3" t="s">
        <v>48</v>
      </c>
      <c r="Y1545" s="3" t="s">
        <v>49</v>
      </c>
      <c r="Z1545" s="3" t="s">
        <v>50</v>
      </c>
      <c r="AA1545" s="3" t="s">
        <v>51</v>
      </c>
      <c r="AB1545" s="3" t="s">
        <v>52</v>
      </c>
      <c r="AC1545" s="3" t="s">
        <v>53</v>
      </c>
    </row>
    <row r="1546" spans="1:29" x14ac:dyDescent="0.25">
      <c r="A1546" t="str">
        <f>VLOOKUP(AC1546,'CORRELAÇÃO UNIDADES'!A:B,2,0)</f>
        <v>PROINFRA</v>
      </c>
      <c r="B1546">
        <f t="shared" si="24"/>
        <v>5</v>
      </c>
      <c r="C1546" s="2">
        <v>664923522</v>
      </c>
      <c r="D1546" s="2">
        <v>109978</v>
      </c>
      <c r="E1546" s="3" t="s">
        <v>39</v>
      </c>
      <c r="F1546" s="4">
        <v>43976.333207407406</v>
      </c>
      <c r="G1546" s="3" t="s">
        <v>142</v>
      </c>
      <c r="H1546" s="3" t="s">
        <v>41</v>
      </c>
      <c r="I1546" s="3" t="s">
        <v>136</v>
      </c>
      <c r="J1546" s="3" t="s">
        <v>43</v>
      </c>
      <c r="K1546" s="2">
        <v>2011</v>
      </c>
      <c r="L1546" s="2">
        <v>395326</v>
      </c>
      <c r="M1546" s="3" t="s">
        <v>463</v>
      </c>
      <c r="N1546" s="3" t="s">
        <v>45</v>
      </c>
      <c r="O1546" s="3" t="s">
        <v>84</v>
      </c>
      <c r="P1546" s="5">
        <v>3</v>
      </c>
      <c r="Q1546" s="6">
        <v>4.18</v>
      </c>
      <c r="R1546" s="2">
        <v>112035</v>
      </c>
      <c r="S1546" s="2">
        <v>10</v>
      </c>
      <c r="T1546" s="7">
        <v>3.33</v>
      </c>
      <c r="U1546" s="8">
        <v>12.54</v>
      </c>
      <c r="V1546" s="2">
        <v>11396534</v>
      </c>
      <c r="W1546" s="3" t="s">
        <v>72</v>
      </c>
      <c r="X1546" s="3" t="s">
        <v>48</v>
      </c>
      <c r="Y1546" s="3" t="s">
        <v>73</v>
      </c>
      <c r="Z1546" s="3" t="s">
        <v>74</v>
      </c>
      <c r="AA1546" s="3" t="s">
        <v>51</v>
      </c>
      <c r="AB1546" s="3" t="s">
        <v>52</v>
      </c>
      <c r="AC1546" s="3" t="s">
        <v>75</v>
      </c>
    </row>
    <row r="1547" spans="1:29" x14ac:dyDescent="0.25">
      <c r="A1547" t="str">
        <f>VLOOKUP(AC1547,'CORRELAÇÃO UNIDADES'!A:B,2,0)</f>
        <v>PROINFRA</v>
      </c>
      <c r="B1547">
        <f t="shared" si="24"/>
        <v>5</v>
      </c>
      <c r="C1547" s="2">
        <v>664923797</v>
      </c>
      <c r="D1547" s="2">
        <v>109978</v>
      </c>
      <c r="E1547" s="3" t="s">
        <v>39</v>
      </c>
      <c r="F1547" s="4">
        <v>43976.333972835651</v>
      </c>
      <c r="G1547" s="3" t="s">
        <v>148</v>
      </c>
      <c r="H1547" s="3" t="s">
        <v>41</v>
      </c>
      <c r="I1547" s="3" t="s">
        <v>131</v>
      </c>
      <c r="J1547" s="3" t="s">
        <v>43</v>
      </c>
      <c r="K1547" s="2">
        <v>2012</v>
      </c>
      <c r="L1547" s="2">
        <v>395326</v>
      </c>
      <c r="M1547" s="3" t="s">
        <v>463</v>
      </c>
      <c r="N1547" s="3" t="s">
        <v>45</v>
      </c>
      <c r="O1547" s="3" t="s">
        <v>84</v>
      </c>
      <c r="P1547" s="5">
        <v>3</v>
      </c>
      <c r="Q1547" s="6">
        <v>4.18</v>
      </c>
      <c r="R1547" s="2">
        <v>112035</v>
      </c>
      <c r="S1547" s="2">
        <v>10</v>
      </c>
      <c r="T1547" s="7">
        <v>3.33</v>
      </c>
      <c r="U1547" s="8">
        <v>12.54</v>
      </c>
      <c r="V1547" s="2">
        <v>11396534</v>
      </c>
      <c r="W1547" s="3" t="s">
        <v>72</v>
      </c>
      <c r="X1547" s="3" t="s">
        <v>48</v>
      </c>
      <c r="Y1547" s="3" t="s">
        <v>73</v>
      </c>
      <c r="Z1547" s="3" t="s">
        <v>74</v>
      </c>
      <c r="AA1547" s="3" t="s">
        <v>51</v>
      </c>
      <c r="AB1547" s="3" t="s">
        <v>52</v>
      </c>
      <c r="AC1547" s="3" t="s">
        <v>75</v>
      </c>
    </row>
    <row r="1548" spans="1:29" x14ac:dyDescent="0.25">
      <c r="A1548" t="str">
        <f>VLOOKUP(AC1548,'CORRELAÇÃO UNIDADES'!A:B,2,0)</f>
        <v>PROINFRA</v>
      </c>
      <c r="B1548">
        <f t="shared" si="24"/>
        <v>5</v>
      </c>
      <c r="C1548" s="2">
        <v>664924017</v>
      </c>
      <c r="D1548" s="2">
        <v>109978</v>
      </c>
      <c r="E1548" s="3" t="s">
        <v>39</v>
      </c>
      <c r="F1548" s="4">
        <v>43976.334570671293</v>
      </c>
      <c r="G1548" s="3" t="s">
        <v>146</v>
      </c>
      <c r="H1548" s="3" t="s">
        <v>41</v>
      </c>
      <c r="I1548" s="3" t="s">
        <v>131</v>
      </c>
      <c r="J1548" s="3" t="s">
        <v>43</v>
      </c>
      <c r="K1548" s="2">
        <v>2016</v>
      </c>
      <c r="L1548" s="2">
        <v>395326</v>
      </c>
      <c r="M1548" s="3" t="s">
        <v>463</v>
      </c>
      <c r="N1548" s="3" t="s">
        <v>45</v>
      </c>
      <c r="O1548" s="3" t="s">
        <v>84</v>
      </c>
      <c r="P1548" s="5">
        <v>3</v>
      </c>
      <c r="Q1548" s="6">
        <v>4.18</v>
      </c>
      <c r="R1548" s="2">
        <v>112035</v>
      </c>
      <c r="S1548" s="2">
        <v>10</v>
      </c>
      <c r="T1548" s="7">
        <v>3.33</v>
      </c>
      <c r="U1548" s="8">
        <v>12.54</v>
      </c>
      <c r="V1548" s="2">
        <v>11396534</v>
      </c>
      <c r="W1548" s="3" t="s">
        <v>72</v>
      </c>
      <c r="X1548" s="3" t="s">
        <v>48</v>
      </c>
      <c r="Y1548" s="3" t="s">
        <v>73</v>
      </c>
      <c r="Z1548" s="3" t="s">
        <v>74</v>
      </c>
      <c r="AA1548" s="3" t="s">
        <v>51</v>
      </c>
      <c r="AB1548" s="3" t="s">
        <v>52</v>
      </c>
      <c r="AC1548" s="3" t="s">
        <v>75</v>
      </c>
    </row>
    <row r="1549" spans="1:29" x14ac:dyDescent="0.25">
      <c r="A1549" t="str">
        <f>VLOOKUP(AC1549,'CORRELAÇÃO UNIDADES'!A:B,2,0)</f>
        <v>PROINFRA</v>
      </c>
      <c r="B1549">
        <f t="shared" si="24"/>
        <v>5</v>
      </c>
      <c r="C1549" s="2">
        <v>664828032</v>
      </c>
      <c r="D1549" s="2">
        <v>109978</v>
      </c>
      <c r="E1549" s="3" t="s">
        <v>39</v>
      </c>
      <c r="F1549" s="4">
        <v>43976.335173298612</v>
      </c>
      <c r="G1549" s="3" t="s">
        <v>135</v>
      </c>
      <c r="H1549" s="3" t="s">
        <v>41</v>
      </c>
      <c r="I1549" s="3" t="s">
        <v>136</v>
      </c>
      <c r="J1549" s="3" t="s">
        <v>43</v>
      </c>
      <c r="K1549" s="2">
        <v>2011</v>
      </c>
      <c r="L1549" s="2">
        <v>395326</v>
      </c>
      <c r="M1549" s="3" t="s">
        <v>463</v>
      </c>
      <c r="N1549" s="3" t="s">
        <v>45</v>
      </c>
      <c r="O1549" s="3" t="s">
        <v>84</v>
      </c>
      <c r="P1549" s="5">
        <v>3</v>
      </c>
      <c r="Q1549" s="6">
        <v>4.18</v>
      </c>
      <c r="R1549" s="2">
        <v>112035</v>
      </c>
      <c r="S1549" s="2">
        <v>10</v>
      </c>
      <c r="T1549" s="7">
        <v>3.33</v>
      </c>
      <c r="U1549" s="8">
        <v>12.54</v>
      </c>
      <c r="V1549" s="2">
        <v>11396534</v>
      </c>
      <c r="W1549" s="3" t="s">
        <v>72</v>
      </c>
      <c r="X1549" s="3" t="s">
        <v>48</v>
      </c>
      <c r="Y1549" s="3" t="s">
        <v>73</v>
      </c>
      <c r="Z1549" s="3" t="s">
        <v>74</v>
      </c>
      <c r="AA1549" s="3" t="s">
        <v>51</v>
      </c>
      <c r="AB1549" s="3" t="s">
        <v>52</v>
      </c>
      <c r="AC1549" s="3" t="s">
        <v>75</v>
      </c>
    </row>
    <row r="1550" spans="1:29" x14ac:dyDescent="0.25">
      <c r="A1550" t="str">
        <f>VLOOKUP(AC1550,'CORRELAÇÃO UNIDADES'!A:B,2,0)</f>
        <v>PROINFRA</v>
      </c>
      <c r="B1550">
        <f t="shared" si="24"/>
        <v>5</v>
      </c>
      <c r="C1550" s="2">
        <v>664576642</v>
      </c>
      <c r="D1550" s="2">
        <v>109978</v>
      </c>
      <c r="E1550" s="3" t="s">
        <v>39</v>
      </c>
      <c r="F1550" s="4">
        <v>43976.335847222224</v>
      </c>
      <c r="G1550" s="3" t="s">
        <v>150</v>
      </c>
      <c r="H1550" s="3" t="s">
        <v>41</v>
      </c>
      <c r="I1550" s="3" t="s">
        <v>131</v>
      </c>
      <c r="J1550" s="3" t="s">
        <v>43</v>
      </c>
      <c r="K1550" s="2">
        <v>2016</v>
      </c>
      <c r="L1550" s="2">
        <v>395326</v>
      </c>
      <c r="M1550" s="3" t="s">
        <v>463</v>
      </c>
      <c r="N1550" s="3" t="s">
        <v>45</v>
      </c>
      <c r="O1550" s="3" t="s">
        <v>84</v>
      </c>
      <c r="P1550" s="5">
        <v>3</v>
      </c>
      <c r="Q1550" s="6">
        <v>4.18</v>
      </c>
      <c r="R1550" s="2">
        <v>112035</v>
      </c>
      <c r="S1550" s="2">
        <v>10</v>
      </c>
      <c r="T1550" s="7">
        <v>3.33</v>
      </c>
      <c r="U1550" s="8">
        <v>12.54</v>
      </c>
      <c r="V1550" s="2">
        <v>11396534</v>
      </c>
      <c r="W1550" s="3" t="s">
        <v>72</v>
      </c>
      <c r="X1550" s="3" t="s">
        <v>48</v>
      </c>
      <c r="Y1550" s="3" t="s">
        <v>73</v>
      </c>
      <c r="Z1550" s="3" t="s">
        <v>74</v>
      </c>
      <c r="AA1550" s="3" t="s">
        <v>51</v>
      </c>
      <c r="AB1550" s="3" t="s">
        <v>52</v>
      </c>
      <c r="AC1550" s="3" t="s">
        <v>75</v>
      </c>
    </row>
    <row r="1551" spans="1:29" x14ac:dyDescent="0.25">
      <c r="A1551" t="str">
        <f>VLOOKUP(AC1551,'CORRELAÇÃO UNIDADES'!A:B,2,0)</f>
        <v>PROINFRA</v>
      </c>
      <c r="B1551">
        <f t="shared" si="24"/>
        <v>5</v>
      </c>
      <c r="C1551" s="2">
        <v>664924166</v>
      </c>
      <c r="D1551" s="2">
        <v>109978</v>
      </c>
      <c r="E1551" s="3" t="s">
        <v>39</v>
      </c>
      <c r="F1551" s="4">
        <v>43976.336469050926</v>
      </c>
      <c r="G1551" s="3" t="s">
        <v>130</v>
      </c>
      <c r="H1551" s="3" t="s">
        <v>41</v>
      </c>
      <c r="I1551" s="3" t="s">
        <v>131</v>
      </c>
      <c r="J1551" s="3" t="s">
        <v>43</v>
      </c>
      <c r="K1551" s="2">
        <v>2012</v>
      </c>
      <c r="L1551" s="2">
        <v>395326</v>
      </c>
      <c r="M1551" s="3" t="s">
        <v>463</v>
      </c>
      <c r="N1551" s="3" t="s">
        <v>45</v>
      </c>
      <c r="O1551" s="3" t="s">
        <v>84</v>
      </c>
      <c r="P1551" s="5">
        <v>3</v>
      </c>
      <c r="Q1551" s="6">
        <v>4.18</v>
      </c>
      <c r="R1551" s="2">
        <v>112035</v>
      </c>
      <c r="S1551" s="2">
        <v>10</v>
      </c>
      <c r="T1551" s="7">
        <v>3.33</v>
      </c>
      <c r="U1551" s="8">
        <v>12.54</v>
      </c>
      <c r="V1551" s="2">
        <v>11396534</v>
      </c>
      <c r="W1551" s="3" t="s">
        <v>72</v>
      </c>
      <c r="X1551" s="3" t="s">
        <v>48</v>
      </c>
      <c r="Y1551" s="3" t="s">
        <v>73</v>
      </c>
      <c r="Z1551" s="3" t="s">
        <v>74</v>
      </c>
      <c r="AA1551" s="3" t="s">
        <v>51</v>
      </c>
      <c r="AB1551" s="3" t="s">
        <v>52</v>
      </c>
      <c r="AC1551" s="3" t="s">
        <v>75</v>
      </c>
    </row>
    <row r="1552" spans="1:29" x14ac:dyDescent="0.25">
      <c r="A1552" t="str">
        <f>VLOOKUP(AC1552,'CORRELAÇÃO UNIDADES'!A:B,2,0)</f>
        <v>PROINFRA</v>
      </c>
      <c r="B1552">
        <f t="shared" si="24"/>
        <v>5</v>
      </c>
      <c r="C1552" s="2">
        <v>664924394</v>
      </c>
      <c r="D1552" s="2">
        <v>109978</v>
      </c>
      <c r="E1552" s="3" t="s">
        <v>39</v>
      </c>
      <c r="F1552" s="4">
        <v>43976.337121793978</v>
      </c>
      <c r="G1552" s="3" t="s">
        <v>138</v>
      </c>
      <c r="H1552" s="3" t="s">
        <v>41</v>
      </c>
      <c r="I1552" s="3" t="s">
        <v>131</v>
      </c>
      <c r="J1552" s="3" t="s">
        <v>43</v>
      </c>
      <c r="K1552" s="2">
        <v>2016</v>
      </c>
      <c r="L1552" s="2">
        <v>395326</v>
      </c>
      <c r="M1552" s="3" t="s">
        <v>463</v>
      </c>
      <c r="N1552" s="3" t="s">
        <v>45</v>
      </c>
      <c r="O1552" s="3" t="s">
        <v>84</v>
      </c>
      <c r="P1552" s="5">
        <v>3</v>
      </c>
      <c r="Q1552" s="6">
        <v>4.18</v>
      </c>
      <c r="R1552" s="2">
        <v>112035</v>
      </c>
      <c r="S1552" s="2">
        <v>10</v>
      </c>
      <c r="T1552" s="7">
        <v>3.33</v>
      </c>
      <c r="U1552" s="8">
        <v>12.54</v>
      </c>
      <c r="V1552" s="2">
        <v>11396534</v>
      </c>
      <c r="W1552" s="3" t="s">
        <v>72</v>
      </c>
      <c r="X1552" s="3" t="s">
        <v>48</v>
      </c>
      <c r="Y1552" s="3" t="s">
        <v>73</v>
      </c>
      <c r="Z1552" s="3" t="s">
        <v>74</v>
      </c>
      <c r="AA1552" s="3" t="s">
        <v>51</v>
      </c>
      <c r="AB1552" s="3" t="s">
        <v>52</v>
      </c>
      <c r="AC1552" s="3" t="s">
        <v>75</v>
      </c>
    </row>
    <row r="1553" spans="1:29" x14ac:dyDescent="0.25">
      <c r="A1553" t="str">
        <f>VLOOKUP(AC1553,'CORRELAÇÃO UNIDADES'!A:B,2,0)</f>
        <v>PROINFRA</v>
      </c>
      <c r="B1553">
        <f t="shared" si="24"/>
        <v>5</v>
      </c>
      <c r="C1553" s="2">
        <v>664924604</v>
      </c>
      <c r="D1553" s="2">
        <v>109978</v>
      </c>
      <c r="E1553" s="3" t="s">
        <v>39</v>
      </c>
      <c r="F1553" s="4">
        <v>43976.337721597221</v>
      </c>
      <c r="G1553" s="3" t="s">
        <v>152</v>
      </c>
      <c r="H1553" s="3" t="s">
        <v>41</v>
      </c>
      <c r="I1553" s="3" t="s">
        <v>131</v>
      </c>
      <c r="J1553" s="3" t="s">
        <v>43</v>
      </c>
      <c r="K1553" s="2">
        <v>2016</v>
      </c>
      <c r="L1553" s="2">
        <v>395326</v>
      </c>
      <c r="M1553" s="3" t="s">
        <v>463</v>
      </c>
      <c r="N1553" s="3" t="s">
        <v>45</v>
      </c>
      <c r="O1553" s="3" t="s">
        <v>84</v>
      </c>
      <c r="P1553" s="5">
        <v>3</v>
      </c>
      <c r="Q1553" s="6">
        <v>4.18</v>
      </c>
      <c r="R1553" s="2">
        <v>112035</v>
      </c>
      <c r="S1553" s="2">
        <v>10</v>
      </c>
      <c r="T1553" s="7">
        <v>3.33</v>
      </c>
      <c r="U1553" s="8">
        <v>12.54</v>
      </c>
      <c r="V1553" s="2">
        <v>11396534</v>
      </c>
      <c r="W1553" s="3" t="s">
        <v>72</v>
      </c>
      <c r="X1553" s="3" t="s">
        <v>48</v>
      </c>
      <c r="Y1553" s="3" t="s">
        <v>73</v>
      </c>
      <c r="Z1553" s="3" t="s">
        <v>74</v>
      </c>
      <c r="AA1553" s="3" t="s">
        <v>51</v>
      </c>
      <c r="AB1553" s="3" t="s">
        <v>52</v>
      </c>
      <c r="AC1553" s="3" t="s">
        <v>75</v>
      </c>
    </row>
    <row r="1554" spans="1:29" x14ac:dyDescent="0.25">
      <c r="A1554" t="str">
        <f>VLOOKUP(AC1554,'CORRELAÇÃO UNIDADES'!A:B,2,0)</f>
        <v>PROINFRA</v>
      </c>
      <c r="B1554">
        <f t="shared" si="24"/>
        <v>5</v>
      </c>
      <c r="C1554" s="2">
        <v>664924808</v>
      </c>
      <c r="D1554" s="2">
        <v>109978</v>
      </c>
      <c r="E1554" s="3" t="s">
        <v>39</v>
      </c>
      <c r="F1554" s="4">
        <v>43976.338252581016</v>
      </c>
      <c r="G1554" s="3" t="s">
        <v>140</v>
      </c>
      <c r="H1554" s="3" t="s">
        <v>41</v>
      </c>
      <c r="I1554" s="3" t="s">
        <v>131</v>
      </c>
      <c r="J1554" s="3" t="s">
        <v>43</v>
      </c>
      <c r="K1554" s="2">
        <v>2012</v>
      </c>
      <c r="L1554" s="2">
        <v>395326</v>
      </c>
      <c r="M1554" s="3" t="s">
        <v>463</v>
      </c>
      <c r="N1554" s="3" t="s">
        <v>45</v>
      </c>
      <c r="O1554" s="3" t="s">
        <v>84</v>
      </c>
      <c r="P1554" s="5">
        <v>3</v>
      </c>
      <c r="Q1554" s="6">
        <v>4.18</v>
      </c>
      <c r="R1554" s="2">
        <v>112035</v>
      </c>
      <c r="S1554" s="2">
        <v>10</v>
      </c>
      <c r="T1554" s="7">
        <v>3.33</v>
      </c>
      <c r="U1554" s="8">
        <v>12.54</v>
      </c>
      <c r="V1554" s="2">
        <v>11396534</v>
      </c>
      <c r="W1554" s="3" t="s">
        <v>72</v>
      </c>
      <c r="X1554" s="3" t="s">
        <v>48</v>
      </c>
      <c r="Y1554" s="3" t="s">
        <v>73</v>
      </c>
      <c r="Z1554" s="3" t="s">
        <v>74</v>
      </c>
      <c r="AA1554" s="3" t="s">
        <v>51</v>
      </c>
      <c r="AB1554" s="3" t="s">
        <v>52</v>
      </c>
      <c r="AC1554" s="3" t="s">
        <v>75</v>
      </c>
    </row>
    <row r="1555" spans="1:29" x14ac:dyDescent="0.25">
      <c r="A1555" t="str">
        <f>VLOOKUP(AC1555,'CORRELAÇÃO UNIDADES'!A:B,2,0)</f>
        <v>PROINFRA</v>
      </c>
      <c r="B1555">
        <f t="shared" si="24"/>
        <v>5</v>
      </c>
      <c r="C1555" s="2">
        <v>664925038</v>
      </c>
      <c r="D1555" s="2">
        <v>109978</v>
      </c>
      <c r="E1555" s="3" t="s">
        <v>39</v>
      </c>
      <c r="F1555" s="4">
        <v>43976.338898148148</v>
      </c>
      <c r="G1555" s="3" t="s">
        <v>144</v>
      </c>
      <c r="H1555" s="3" t="s">
        <v>41</v>
      </c>
      <c r="I1555" s="3" t="s">
        <v>136</v>
      </c>
      <c r="J1555" s="3" t="s">
        <v>43</v>
      </c>
      <c r="K1555" s="2">
        <v>2011</v>
      </c>
      <c r="L1555" s="2">
        <v>395326</v>
      </c>
      <c r="M1555" s="3" t="s">
        <v>463</v>
      </c>
      <c r="N1555" s="3" t="s">
        <v>45</v>
      </c>
      <c r="O1555" s="3" t="s">
        <v>84</v>
      </c>
      <c r="P1555" s="5">
        <v>3</v>
      </c>
      <c r="Q1555" s="6">
        <v>4.18</v>
      </c>
      <c r="R1555" s="2">
        <v>112035</v>
      </c>
      <c r="S1555" s="2">
        <v>10</v>
      </c>
      <c r="T1555" s="7">
        <v>3.33</v>
      </c>
      <c r="U1555" s="8">
        <v>12.54</v>
      </c>
      <c r="V1555" s="2">
        <v>11396534</v>
      </c>
      <c r="W1555" s="3" t="s">
        <v>72</v>
      </c>
      <c r="X1555" s="3" t="s">
        <v>48</v>
      </c>
      <c r="Y1555" s="3" t="s">
        <v>73</v>
      </c>
      <c r="Z1555" s="3" t="s">
        <v>74</v>
      </c>
      <c r="AA1555" s="3" t="s">
        <v>51</v>
      </c>
      <c r="AB1555" s="3" t="s">
        <v>52</v>
      </c>
      <c r="AC1555" s="3" t="s">
        <v>75</v>
      </c>
    </row>
    <row r="1556" spans="1:29" x14ac:dyDescent="0.25">
      <c r="A1556" t="str">
        <f>VLOOKUP(AC1556,'CORRELAÇÃO UNIDADES'!A:B,2,0)</f>
        <v>DTCC</v>
      </c>
      <c r="B1556">
        <f t="shared" si="24"/>
        <v>5</v>
      </c>
      <c r="C1556" s="2">
        <v>664928475</v>
      </c>
      <c r="D1556" s="2">
        <v>109978</v>
      </c>
      <c r="E1556" s="3" t="s">
        <v>39</v>
      </c>
      <c r="F1556" s="4">
        <v>43976.347681863423</v>
      </c>
      <c r="G1556" s="3" t="s">
        <v>680</v>
      </c>
      <c r="H1556" s="3" t="s">
        <v>41</v>
      </c>
      <c r="I1556" s="3" t="s">
        <v>681</v>
      </c>
      <c r="J1556" s="3" t="s">
        <v>682</v>
      </c>
      <c r="K1556" s="2">
        <v>2009</v>
      </c>
      <c r="L1556" s="2">
        <v>68775056</v>
      </c>
      <c r="M1556" s="3" t="s">
        <v>174</v>
      </c>
      <c r="N1556" s="3" t="s">
        <v>45</v>
      </c>
      <c r="O1556" s="3" t="s">
        <v>61</v>
      </c>
      <c r="P1556" s="5">
        <v>247.12</v>
      </c>
      <c r="Q1556" s="6">
        <v>3.3</v>
      </c>
      <c r="R1556" s="2">
        <v>109891</v>
      </c>
      <c r="S1556" s="2">
        <v>491</v>
      </c>
      <c r="T1556" s="7">
        <v>1.99</v>
      </c>
      <c r="U1556" s="8">
        <v>815</v>
      </c>
      <c r="V1556" s="2">
        <v>9895191</v>
      </c>
      <c r="W1556" s="3" t="s">
        <v>47</v>
      </c>
      <c r="X1556" s="3" t="s">
        <v>48</v>
      </c>
      <c r="Y1556" s="3" t="s">
        <v>49</v>
      </c>
      <c r="Z1556" s="3" t="s">
        <v>50</v>
      </c>
      <c r="AA1556" s="3" t="s">
        <v>51</v>
      </c>
      <c r="AB1556" s="3" t="s">
        <v>52</v>
      </c>
      <c r="AC1556" s="3" t="s">
        <v>53</v>
      </c>
    </row>
    <row r="1557" spans="1:29" x14ac:dyDescent="0.25">
      <c r="A1557" t="str">
        <f>VLOOKUP(AC1557,'CORRELAÇÃO UNIDADES'!A:B,2,0)</f>
        <v>DTCC</v>
      </c>
      <c r="B1557">
        <f t="shared" si="24"/>
        <v>5</v>
      </c>
      <c r="C1557" s="2">
        <v>664957903</v>
      </c>
      <c r="D1557" s="2">
        <v>109978</v>
      </c>
      <c r="E1557" s="3" t="s">
        <v>39</v>
      </c>
      <c r="F1557" s="4">
        <v>43976.445098379627</v>
      </c>
      <c r="G1557" s="3" t="s">
        <v>219</v>
      </c>
      <c r="H1557" s="3" t="s">
        <v>41</v>
      </c>
      <c r="I1557" s="3" t="s">
        <v>116</v>
      </c>
      <c r="J1557" s="3" t="s">
        <v>220</v>
      </c>
      <c r="K1557" s="2">
        <v>2010</v>
      </c>
      <c r="L1557" s="2">
        <v>3892</v>
      </c>
      <c r="M1557" s="3" t="s">
        <v>198</v>
      </c>
      <c r="N1557" s="3" t="s">
        <v>45</v>
      </c>
      <c r="O1557" s="3" t="s">
        <v>61</v>
      </c>
      <c r="P1557" s="5">
        <v>30.32</v>
      </c>
      <c r="Q1557" s="6">
        <v>3.3</v>
      </c>
      <c r="R1557" s="2">
        <v>144875</v>
      </c>
      <c r="S1557" s="2">
        <v>286</v>
      </c>
      <c r="T1557" s="7">
        <v>9.43</v>
      </c>
      <c r="U1557" s="8">
        <v>100</v>
      </c>
      <c r="V1557" s="2">
        <v>9895191</v>
      </c>
      <c r="W1557" s="3" t="s">
        <v>47</v>
      </c>
      <c r="X1557" s="3" t="s">
        <v>48</v>
      </c>
      <c r="Y1557" s="3" t="s">
        <v>49</v>
      </c>
      <c r="Z1557" s="3" t="s">
        <v>50</v>
      </c>
      <c r="AA1557" s="3" t="s">
        <v>51</v>
      </c>
      <c r="AB1557" s="3" t="s">
        <v>52</v>
      </c>
      <c r="AC1557" s="3" t="s">
        <v>53</v>
      </c>
    </row>
    <row r="1558" spans="1:29" x14ac:dyDescent="0.25">
      <c r="A1558" t="str">
        <f>VLOOKUP(AC1558,'CORRELAÇÃO UNIDADES'!A:B,2,0)</f>
        <v>PROINFRA</v>
      </c>
      <c r="B1558">
        <f t="shared" si="24"/>
        <v>5</v>
      </c>
      <c r="C1558" s="2">
        <v>664967481</v>
      </c>
      <c r="D1558" s="2">
        <v>109978</v>
      </c>
      <c r="E1558" s="3" t="s">
        <v>39</v>
      </c>
      <c r="F1558" s="4">
        <v>43976.493477349541</v>
      </c>
      <c r="G1558" s="3" t="s">
        <v>176</v>
      </c>
      <c r="H1558" s="3" t="s">
        <v>41</v>
      </c>
      <c r="I1558" s="3" t="s">
        <v>81</v>
      </c>
      <c r="J1558" s="3" t="s">
        <v>177</v>
      </c>
      <c r="K1558" s="2">
        <v>2014</v>
      </c>
      <c r="L1558" s="2">
        <v>1810957</v>
      </c>
      <c r="M1558" s="3" t="s">
        <v>380</v>
      </c>
      <c r="N1558" s="3" t="s">
        <v>45</v>
      </c>
      <c r="O1558" s="3" t="s">
        <v>84</v>
      </c>
      <c r="P1558" s="5">
        <v>8.2200000000000006</v>
      </c>
      <c r="Q1558" s="6">
        <v>4</v>
      </c>
      <c r="R1558" s="2">
        <v>86634</v>
      </c>
      <c r="S1558" s="2">
        <v>391</v>
      </c>
      <c r="T1558" s="7">
        <v>47.57</v>
      </c>
      <c r="U1558" s="8">
        <v>32.880000000000003</v>
      </c>
      <c r="V1558" s="2">
        <v>644030</v>
      </c>
      <c r="W1558" s="3" t="s">
        <v>297</v>
      </c>
      <c r="X1558" s="3" t="s">
        <v>48</v>
      </c>
      <c r="Y1558" s="3" t="s">
        <v>298</v>
      </c>
      <c r="Z1558" s="3" t="s">
        <v>74</v>
      </c>
      <c r="AA1558" s="3" t="s">
        <v>51</v>
      </c>
      <c r="AB1558" s="3" t="s">
        <v>52</v>
      </c>
      <c r="AC1558" s="3" t="s">
        <v>85</v>
      </c>
    </row>
    <row r="1559" spans="1:29" x14ac:dyDescent="0.25">
      <c r="A1559" t="str">
        <f>VLOOKUP(AC1559,'CORRELAÇÃO UNIDADES'!A:B,2,0)</f>
        <v>PROINFRA</v>
      </c>
      <c r="B1559">
        <f t="shared" si="24"/>
        <v>5</v>
      </c>
      <c r="C1559" s="2">
        <v>664967589</v>
      </c>
      <c r="D1559" s="2">
        <v>109978</v>
      </c>
      <c r="E1559" s="3" t="s">
        <v>39</v>
      </c>
      <c r="F1559" s="4">
        <v>43976.494120868054</v>
      </c>
      <c r="G1559" s="3" t="s">
        <v>87</v>
      </c>
      <c r="H1559" s="3" t="s">
        <v>41</v>
      </c>
      <c r="I1559" s="3" t="s">
        <v>81</v>
      </c>
      <c r="J1559" s="3" t="s">
        <v>88</v>
      </c>
      <c r="K1559" s="2">
        <v>2014</v>
      </c>
      <c r="L1559" s="2">
        <v>1810957</v>
      </c>
      <c r="M1559" s="3" t="s">
        <v>380</v>
      </c>
      <c r="N1559" s="3" t="s">
        <v>45</v>
      </c>
      <c r="O1559" s="3" t="s">
        <v>84</v>
      </c>
      <c r="P1559" s="5">
        <v>6.81</v>
      </c>
      <c r="Q1559" s="6">
        <v>4</v>
      </c>
      <c r="R1559" s="2">
        <v>73205</v>
      </c>
      <c r="S1559" s="2">
        <v>305</v>
      </c>
      <c r="T1559" s="7">
        <v>44.79</v>
      </c>
      <c r="U1559" s="8">
        <v>27.23</v>
      </c>
      <c r="V1559" s="2">
        <v>644030</v>
      </c>
      <c r="W1559" s="3" t="s">
        <v>297</v>
      </c>
      <c r="X1559" s="3" t="s">
        <v>48</v>
      </c>
      <c r="Y1559" s="3" t="s">
        <v>298</v>
      </c>
      <c r="Z1559" s="3" t="s">
        <v>74</v>
      </c>
      <c r="AA1559" s="3" t="s">
        <v>51</v>
      </c>
      <c r="AB1559" s="3" t="s">
        <v>52</v>
      </c>
      <c r="AC1559" s="3" t="s">
        <v>85</v>
      </c>
    </row>
    <row r="1560" spans="1:29" x14ac:dyDescent="0.25">
      <c r="A1560" t="str">
        <f>VLOOKUP(AC1560,'CORRELAÇÃO UNIDADES'!A:B,2,0)</f>
        <v>PROINFRA</v>
      </c>
      <c r="B1560">
        <f t="shared" si="24"/>
        <v>5</v>
      </c>
      <c r="C1560" s="2">
        <v>664967952</v>
      </c>
      <c r="D1560" s="2">
        <v>109978</v>
      </c>
      <c r="E1560" s="3" t="s">
        <v>39</v>
      </c>
      <c r="F1560" s="4">
        <v>43976.496309837959</v>
      </c>
      <c r="G1560" s="3" t="s">
        <v>101</v>
      </c>
      <c r="H1560" s="3" t="s">
        <v>41</v>
      </c>
      <c r="I1560" s="3" t="s">
        <v>81</v>
      </c>
      <c r="J1560" s="3" t="s">
        <v>102</v>
      </c>
      <c r="K1560" s="2">
        <v>2014</v>
      </c>
      <c r="L1560" s="2">
        <v>1810957</v>
      </c>
      <c r="M1560" s="3" t="s">
        <v>380</v>
      </c>
      <c r="N1560" s="3" t="s">
        <v>45</v>
      </c>
      <c r="O1560" s="3" t="s">
        <v>84</v>
      </c>
      <c r="P1560" s="5">
        <v>9.7799999999999994</v>
      </c>
      <c r="Q1560" s="6">
        <v>4</v>
      </c>
      <c r="R1560" s="2">
        <v>71316</v>
      </c>
      <c r="S1560" s="2">
        <v>0</v>
      </c>
      <c r="T1560" s="7">
        <v>0</v>
      </c>
      <c r="U1560" s="8">
        <v>39.11</v>
      </c>
      <c r="V1560" s="2">
        <v>644030</v>
      </c>
      <c r="W1560" s="3" t="s">
        <v>297</v>
      </c>
      <c r="X1560" s="3" t="s">
        <v>48</v>
      </c>
      <c r="Y1560" s="3" t="s">
        <v>298</v>
      </c>
      <c r="Z1560" s="3" t="s">
        <v>74</v>
      </c>
      <c r="AA1560" s="3" t="s">
        <v>51</v>
      </c>
      <c r="AB1560" s="3" t="s">
        <v>52</v>
      </c>
      <c r="AC1560" s="3" t="s">
        <v>85</v>
      </c>
    </row>
    <row r="1561" spans="1:29" x14ac:dyDescent="0.25">
      <c r="A1561" t="str">
        <f>VLOOKUP(AC1561,'CORRELAÇÃO UNIDADES'!A:B,2,0)</f>
        <v>PROINFRA</v>
      </c>
      <c r="B1561">
        <f t="shared" si="24"/>
        <v>5</v>
      </c>
      <c r="C1561" s="2">
        <v>664970131</v>
      </c>
      <c r="D1561" s="2">
        <v>109978</v>
      </c>
      <c r="E1561" s="3" t="s">
        <v>39</v>
      </c>
      <c r="F1561" s="4">
        <v>43976.497054085645</v>
      </c>
      <c r="G1561" s="3" t="s">
        <v>90</v>
      </c>
      <c r="H1561" s="3" t="s">
        <v>41</v>
      </c>
      <c r="I1561" s="3" t="s">
        <v>81</v>
      </c>
      <c r="J1561" s="3" t="s">
        <v>91</v>
      </c>
      <c r="K1561" s="2">
        <v>2014</v>
      </c>
      <c r="L1561" s="2">
        <v>1810957</v>
      </c>
      <c r="M1561" s="3" t="s">
        <v>380</v>
      </c>
      <c r="N1561" s="3" t="s">
        <v>45</v>
      </c>
      <c r="O1561" s="3" t="s">
        <v>84</v>
      </c>
      <c r="P1561" s="5">
        <v>6.74</v>
      </c>
      <c r="Q1561" s="6">
        <v>4</v>
      </c>
      <c r="R1561" s="2">
        <v>60757</v>
      </c>
      <c r="S1561" s="2">
        <v>257</v>
      </c>
      <c r="T1561" s="7">
        <v>38.130000000000003</v>
      </c>
      <c r="U1561" s="8">
        <v>26.96</v>
      </c>
      <c r="V1561" s="2">
        <v>644030</v>
      </c>
      <c r="W1561" s="3" t="s">
        <v>297</v>
      </c>
      <c r="X1561" s="3" t="s">
        <v>48</v>
      </c>
      <c r="Y1561" s="3" t="s">
        <v>298</v>
      </c>
      <c r="Z1561" s="3" t="s">
        <v>74</v>
      </c>
      <c r="AA1561" s="3" t="s">
        <v>51</v>
      </c>
      <c r="AB1561" s="3" t="s">
        <v>52</v>
      </c>
      <c r="AC1561" s="3" t="s">
        <v>85</v>
      </c>
    </row>
    <row r="1562" spans="1:29" x14ac:dyDescent="0.25">
      <c r="A1562" t="str">
        <f>VLOOKUP(AC1562,'CORRELAÇÃO UNIDADES'!A:B,2,0)</f>
        <v>PROINFRA</v>
      </c>
      <c r="B1562">
        <f t="shared" si="24"/>
        <v>5</v>
      </c>
      <c r="C1562" s="2">
        <v>664970242</v>
      </c>
      <c r="D1562" s="2">
        <v>109978</v>
      </c>
      <c r="E1562" s="3" t="s">
        <v>39</v>
      </c>
      <c r="F1562" s="4">
        <v>43976.49779390046</v>
      </c>
      <c r="G1562" s="3" t="s">
        <v>183</v>
      </c>
      <c r="H1562" s="3" t="s">
        <v>41</v>
      </c>
      <c r="I1562" s="3" t="s">
        <v>81</v>
      </c>
      <c r="J1562" s="3" t="s">
        <v>184</v>
      </c>
      <c r="K1562" s="2">
        <v>2014</v>
      </c>
      <c r="L1562" s="2">
        <v>1810957</v>
      </c>
      <c r="M1562" s="3" t="s">
        <v>380</v>
      </c>
      <c r="N1562" s="3" t="s">
        <v>45</v>
      </c>
      <c r="O1562" s="3" t="s">
        <v>84</v>
      </c>
      <c r="P1562" s="5">
        <v>6.65</v>
      </c>
      <c r="Q1562" s="6">
        <v>4</v>
      </c>
      <c r="R1562" s="2">
        <v>72455</v>
      </c>
      <c r="S1562" s="2">
        <v>260</v>
      </c>
      <c r="T1562" s="7">
        <v>39.1</v>
      </c>
      <c r="U1562" s="8">
        <v>26.62</v>
      </c>
      <c r="V1562" s="2">
        <v>644030</v>
      </c>
      <c r="W1562" s="3" t="s">
        <v>297</v>
      </c>
      <c r="X1562" s="3" t="s">
        <v>48</v>
      </c>
      <c r="Y1562" s="3" t="s">
        <v>298</v>
      </c>
      <c r="Z1562" s="3" t="s">
        <v>74</v>
      </c>
      <c r="AA1562" s="3" t="s">
        <v>51</v>
      </c>
      <c r="AB1562" s="3" t="s">
        <v>52</v>
      </c>
      <c r="AC1562" s="3" t="s">
        <v>85</v>
      </c>
    </row>
    <row r="1563" spans="1:29" x14ac:dyDescent="0.25">
      <c r="A1563" t="str">
        <f>VLOOKUP(AC1563,'CORRELAÇÃO UNIDADES'!A:B,2,0)</f>
        <v>PROINFRA</v>
      </c>
      <c r="B1563">
        <f t="shared" si="24"/>
        <v>5</v>
      </c>
      <c r="C1563" s="2">
        <v>664970391</v>
      </c>
      <c r="D1563" s="2">
        <v>109978</v>
      </c>
      <c r="E1563" s="3" t="s">
        <v>39</v>
      </c>
      <c r="F1563" s="4">
        <v>43976.498635949072</v>
      </c>
      <c r="G1563" s="3" t="s">
        <v>95</v>
      </c>
      <c r="H1563" s="3" t="s">
        <v>41</v>
      </c>
      <c r="I1563" s="3" t="s">
        <v>81</v>
      </c>
      <c r="J1563" s="3" t="s">
        <v>96</v>
      </c>
      <c r="K1563" s="2">
        <v>2014</v>
      </c>
      <c r="L1563" s="2">
        <v>1810957</v>
      </c>
      <c r="M1563" s="3" t="s">
        <v>380</v>
      </c>
      <c r="N1563" s="3" t="s">
        <v>45</v>
      </c>
      <c r="O1563" s="3" t="s">
        <v>84</v>
      </c>
      <c r="P1563" s="5">
        <v>6.71</v>
      </c>
      <c r="Q1563" s="6">
        <v>4</v>
      </c>
      <c r="R1563" s="2">
        <v>79603</v>
      </c>
      <c r="S1563" s="2">
        <v>240</v>
      </c>
      <c r="T1563" s="7">
        <v>35.770000000000003</v>
      </c>
      <c r="U1563" s="8">
        <v>26.83</v>
      </c>
      <c r="V1563" s="2">
        <v>644030</v>
      </c>
      <c r="W1563" s="3" t="s">
        <v>297</v>
      </c>
      <c r="X1563" s="3" t="s">
        <v>48</v>
      </c>
      <c r="Y1563" s="3" t="s">
        <v>298</v>
      </c>
      <c r="Z1563" s="3" t="s">
        <v>74</v>
      </c>
      <c r="AA1563" s="3" t="s">
        <v>51</v>
      </c>
      <c r="AB1563" s="3" t="s">
        <v>52</v>
      </c>
      <c r="AC1563" s="3" t="s">
        <v>85</v>
      </c>
    </row>
    <row r="1564" spans="1:29" x14ac:dyDescent="0.25">
      <c r="A1564" t="str">
        <f>VLOOKUP(AC1564,'CORRELAÇÃO UNIDADES'!A:B,2,0)</f>
        <v>PROINFRA</v>
      </c>
      <c r="B1564">
        <f t="shared" si="24"/>
        <v>5</v>
      </c>
      <c r="C1564" s="2">
        <v>664970500</v>
      </c>
      <c r="D1564" s="2">
        <v>109978</v>
      </c>
      <c r="E1564" s="3" t="s">
        <v>39</v>
      </c>
      <c r="F1564" s="4">
        <v>43976.499369513891</v>
      </c>
      <c r="G1564" s="3" t="s">
        <v>180</v>
      </c>
      <c r="H1564" s="3" t="s">
        <v>41</v>
      </c>
      <c r="I1564" s="3" t="s">
        <v>81</v>
      </c>
      <c r="J1564" s="3" t="s">
        <v>181</v>
      </c>
      <c r="K1564" s="2">
        <v>2014</v>
      </c>
      <c r="L1564" s="2">
        <v>1810957</v>
      </c>
      <c r="M1564" s="3" t="s">
        <v>380</v>
      </c>
      <c r="N1564" s="3" t="s">
        <v>45</v>
      </c>
      <c r="O1564" s="3" t="s">
        <v>84</v>
      </c>
      <c r="P1564" s="5">
        <v>5.68</v>
      </c>
      <c r="Q1564" s="6">
        <v>4</v>
      </c>
      <c r="R1564" s="2">
        <v>81635</v>
      </c>
      <c r="S1564" s="2">
        <v>228</v>
      </c>
      <c r="T1564" s="7">
        <v>40.14</v>
      </c>
      <c r="U1564" s="8">
        <v>22.73</v>
      </c>
      <c r="V1564" s="2">
        <v>644030</v>
      </c>
      <c r="W1564" s="3" t="s">
        <v>297</v>
      </c>
      <c r="X1564" s="3" t="s">
        <v>48</v>
      </c>
      <c r="Y1564" s="3" t="s">
        <v>298</v>
      </c>
      <c r="Z1564" s="3" t="s">
        <v>74</v>
      </c>
      <c r="AA1564" s="3" t="s">
        <v>51</v>
      </c>
      <c r="AB1564" s="3" t="s">
        <v>52</v>
      </c>
      <c r="AC1564" s="3" t="s">
        <v>85</v>
      </c>
    </row>
    <row r="1565" spans="1:29" x14ac:dyDescent="0.25">
      <c r="A1565" t="str">
        <f>VLOOKUP(AC1565,'CORRELAÇÃO UNIDADES'!A:B,2,0)</f>
        <v>DTCC</v>
      </c>
      <c r="B1565">
        <f t="shared" si="24"/>
        <v>5</v>
      </c>
      <c r="C1565" s="2">
        <v>664993131</v>
      </c>
      <c r="D1565" s="2">
        <v>109978</v>
      </c>
      <c r="E1565" s="3" t="s">
        <v>39</v>
      </c>
      <c r="F1565" s="4">
        <v>43976.61342159722</v>
      </c>
      <c r="G1565" s="3" t="s">
        <v>115</v>
      </c>
      <c r="H1565" s="3" t="s">
        <v>41</v>
      </c>
      <c r="I1565" s="3" t="s">
        <v>116</v>
      </c>
      <c r="J1565" s="3" t="s">
        <v>43</v>
      </c>
      <c r="K1565" s="2">
        <v>2007</v>
      </c>
      <c r="L1565" s="2">
        <v>140502</v>
      </c>
      <c r="M1565" s="3" t="s">
        <v>464</v>
      </c>
      <c r="N1565" s="3" t="s">
        <v>45</v>
      </c>
      <c r="O1565" s="3" t="s">
        <v>61</v>
      </c>
      <c r="P1565" s="5">
        <v>67.78</v>
      </c>
      <c r="Q1565" s="6">
        <v>3.3</v>
      </c>
      <c r="R1565" s="2">
        <v>321093</v>
      </c>
      <c r="S1565" s="2">
        <v>649</v>
      </c>
      <c r="T1565" s="7">
        <v>9.58</v>
      </c>
      <c r="U1565" s="8">
        <v>223.54</v>
      </c>
      <c r="V1565" s="2">
        <v>9895191</v>
      </c>
      <c r="W1565" s="3" t="s">
        <v>47</v>
      </c>
      <c r="X1565" s="3" t="s">
        <v>48</v>
      </c>
      <c r="Y1565" s="3" t="s">
        <v>49</v>
      </c>
      <c r="Z1565" s="3" t="s">
        <v>50</v>
      </c>
      <c r="AA1565" s="3" t="s">
        <v>51</v>
      </c>
      <c r="AB1565" s="3" t="s">
        <v>52</v>
      </c>
      <c r="AC1565" s="3" t="s">
        <v>53</v>
      </c>
    </row>
    <row r="1566" spans="1:29" x14ac:dyDescent="0.25">
      <c r="A1566" t="str">
        <f>VLOOKUP(AC1566,'CORRELAÇÃO UNIDADES'!A:B,2,0)</f>
        <v>PROINFRA</v>
      </c>
      <c r="B1566">
        <f t="shared" si="24"/>
        <v>5</v>
      </c>
      <c r="C1566" s="2">
        <v>665146044</v>
      </c>
      <c r="D1566" s="2">
        <v>109978</v>
      </c>
      <c r="E1566" s="3" t="s">
        <v>39</v>
      </c>
      <c r="F1566" s="4">
        <v>43977.610199490744</v>
      </c>
      <c r="G1566" s="3" t="s">
        <v>264</v>
      </c>
      <c r="H1566" s="3" t="s">
        <v>41</v>
      </c>
      <c r="I1566" s="3" t="s">
        <v>81</v>
      </c>
      <c r="J1566" s="3" t="s">
        <v>265</v>
      </c>
      <c r="K1566" s="2">
        <v>2014</v>
      </c>
      <c r="L1566" s="2">
        <v>1810957</v>
      </c>
      <c r="M1566" s="3" t="s">
        <v>380</v>
      </c>
      <c r="N1566" s="3" t="s">
        <v>45</v>
      </c>
      <c r="O1566" s="3" t="s">
        <v>84</v>
      </c>
      <c r="P1566" s="5">
        <v>7.39</v>
      </c>
      <c r="Q1566" s="6">
        <v>4</v>
      </c>
      <c r="R1566" s="2">
        <v>84299</v>
      </c>
      <c r="S1566" s="2">
        <v>341</v>
      </c>
      <c r="T1566" s="7">
        <v>46.14</v>
      </c>
      <c r="U1566" s="8">
        <v>29.58</v>
      </c>
      <c r="V1566" s="2">
        <v>644030</v>
      </c>
      <c r="W1566" s="3" t="s">
        <v>297</v>
      </c>
      <c r="X1566" s="3" t="s">
        <v>48</v>
      </c>
      <c r="Y1566" s="3" t="s">
        <v>298</v>
      </c>
      <c r="Z1566" s="3" t="s">
        <v>74</v>
      </c>
      <c r="AA1566" s="3" t="s">
        <v>51</v>
      </c>
      <c r="AB1566" s="3" t="s">
        <v>52</v>
      </c>
      <c r="AC1566" s="3" t="s">
        <v>85</v>
      </c>
    </row>
    <row r="1567" spans="1:29" x14ac:dyDescent="0.25">
      <c r="A1567" t="str">
        <f>VLOOKUP(AC1567,'CORRELAÇÃO UNIDADES'!A:B,2,0)</f>
        <v>DTCC</v>
      </c>
      <c r="B1567">
        <f t="shared" si="24"/>
        <v>5</v>
      </c>
      <c r="C1567" s="2">
        <v>665146362</v>
      </c>
      <c r="D1567" s="2">
        <v>109978</v>
      </c>
      <c r="E1567" s="3" t="s">
        <v>39</v>
      </c>
      <c r="F1567" s="4">
        <v>43977.611868703701</v>
      </c>
      <c r="G1567" s="3" t="s">
        <v>98</v>
      </c>
      <c r="H1567" s="3" t="s">
        <v>41</v>
      </c>
      <c r="I1567" s="3" t="s">
        <v>81</v>
      </c>
      <c r="J1567" s="3" t="s">
        <v>99</v>
      </c>
      <c r="K1567" s="2">
        <v>2014</v>
      </c>
      <c r="L1567" s="2">
        <v>1810957</v>
      </c>
      <c r="M1567" s="3" t="s">
        <v>380</v>
      </c>
      <c r="N1567" s="3" t="s">
        <v>45</v>
      </c>
      <c r="O1567" s="3" t="s">
        <v>84</v>
      </c>
      <c r="P1567" s="5">
        <v>6.59</v>
      </c>
      <c r="Q1567" s="6">
        <v>4</v>
      </c>
      <c r="R1567" s="2">
        <v>52394</v>
      </c>
      <c r="S1567" s="2">
        <v>263</v>
      </c>
      <c r="T1567" s="7">
        <v>39.909999999999997</v>
      </c>
      <c r="U1567" s="8">
        <v>26.36</v>
      </c>
      <c r="V1567" s="2">
        <v>644030</v>
      </c>
      <c r="W1567" s="3" t="s">
        <v>297</v>
      </c>
      <c r="X1567" s="3" t="s">
        <v>48</v>
      </c>
      <c r="Y1567" s="3" t="s">
        <v>298</v>
      </c>
      <c r="Z1567" s="3" t="s">
        <v>74</v>
      </c>
      <c r="AA1567" s="3" t="s">
        <v>51</v>
      </c>
      <c r="AB1567" s="3" t="s">
        <v>52</v>
      </c>
      <c r="AC1567" s="3" t="s">
        <v>53</v>
      </c>
    </row>
    <row r="1568" spans="1:29" x14ac:dyDescent="0.25">
      <c r="A1568" t="str">
        <f>VLOOKUP(AC1568,'CORRELAÇÃO UNIDADES'!A:B,2,0)</f>
        <v>DTCC</v>
      </c>
      <c r="B1568">
        <f t="shared" si="24"/>
        <v>5</v>
      </c>
      <c r="C1568" s="2">
        <v>665148067</v>
      </c>
      <c r="D1568" s="2">
        <v>109978</v>
      </c>
      <c r="E1568" s="3" t="s">
        <v>39</v>
      </c>
      <c r="F1568" s="4">
        <v>43977.614656631944</v>
      </c>
      <c r="G1568" s="3" t="s">
        <v>477</v>
      </c>
      <c r="H1568" s="3" t="s">
        <v>41</v>
      </c>
      <c r="I1568" s="3" t="s">
        <v>81</v>
      </c>
      <c r="J1568" s="3" t="s">
        <v>43</v>
      </c>
      <c r="K1568" s="2">
        <v>2009</v>
      </c>
      <c r="L1568" s="2">
        <v>1810957</v>
      </c>
      <c r="M1568" s="3" t="s">
        <v>380</v>
      </c>
      <c r="N1568" s="3" t="s">
        <v>45</v>
      </c>
      <c r="O1568" s="3" t="s">
        <v>84</v>
      </c>
      <c r="P1568" s="5">
        <v>8.49</v>
      </c>
      <c r="Q1568" s="6">
        <v>4</v>
      </c>
      <c r="R1568" s="2">
        <v>47845</v>
      </c>
      <c r="S1568" s="2">
        <v>354</v>
      </c>
      <c r="T1568" s="7">
        <v>41.7</v>
      </c>
      <c r="U1568" s="8">
        <v>33.97</v>
      </c>
      <c r="V1568" s="2">
        <v>644030</v>
      </c>
      <c r="W1568" s="3" t="s">
        <v>297</v>
      </c>
      <c r="X1568" s="3" t="s">
        <v>48</v>
      </c>
      <c r="Y1568" s="3" t="s">
        <v>298</v>
      </c>
      <c r="Z1568" s="3" t="s">
        <v>74</v>
      </c>
      <c r="AA1568" s="3" t="s">
        <v>51</v>
      </c>
      <c r="AB1568" s="3" t="s">
        <v>52</v>
      </c>
      <c r="AC1568" s="3" t="s">
        <v>53</v>
      </c>
    </row>
    <row r="1569" spans="1:29" x14ac:dyDescent="0.25">
      <c r="A1569" t="str">
        <f>VLOOKUP(AC1569,'CORRELAÇÃO UNIDADES'!A:B,2,0)</f>
        <v>PROINFRA</v>
      </c>
      <c r="B1569">
        <f t="shared" si="24"/>
        <v>5</v>
      </c>
      <c r="C1569" s="2">
        <v>665295616</v>
      </c>
      <c r="D1569" s="2">
        <v>109978</v>
      </c>
      <c r="E1569" s="3" t="s">
        <v>39</v>
      </c>
      <c r="F1569" s="4">
        <v>43978.598038263888</v>
      </c>
      <c r="G1569" s="3" t="s">
        <v>144</v>
      </c>
      <c r="H1569" s="3" t="s">
        <v>41</v>
      </c>
      <c r="I1569" s="3" t="s">
        <v>136</v>
      </c>
      <c r="J1569" s="3" t="s">
        <v>43</v>
      </c>
      <c r="K1569" s="2">
        <v>2011</v>
      </c>
      <c r="L1569" s="2">
        <v>395326</v>
      </c>
      <c r="M1569" s="3" t="s">
        <v>463</v>
      </c>
      <c r="N1569" s="3" t="s">
        <v>45</v>
      </c>
      <c r="O1569" s="3" t="s">
        <v>84</v>
      </c>
      <c r="P1569" s="5">
        <v>3</v>
      </c>
      <c r="Q1569" s="6">
        <v>4.18</v>
      </c>
      <c r="R1569" s="2">
        <v>112050</v>
      </c>
      <c r="S1569" s="2">
        <v>15</v>
      </c>
      <c r="T1569" s="7">
        <v>5</v>
      </c>
      <c r="U1569" s="8">
        <v>12.54</v>
      </c>
      <c r="V1569" s="2">
        <v>11396534</v>
      </c>
      <c r="W1569" s="3" t="s">
        <v>72</v>
      </c>
      <c r="X1569" s="3" t="s">
        <v>48</v>
      </c>
      <c r="Y1569" s="3" t="s">
        <v>73</v>
      </c>
      <c r="Z1569" s="3" t="s">
        <v>74</v>
      </c>
      <c r="AA1569" s="3" t="s">
        <v>51</v>
      </c>
      <c r="AB1569" s="3" t="s">
        <v>52</v>
      </c>
      <c r="AC1569" s="3" t="s">
        <v>75</v>
      </c>
    </row>
    <row r="1570" spans="1:29" x14ac:dyDescent="0.25">
      <c r="A1570" t="str">
        <f>VLOOKUP(AC1570,'CORRELAÇÃO UNIDADES'!A:B,2,0)</f>
        <v>PROINFRA</v>
      </c>
      <c r="B1570">
        <f t="shared" si="24"/>
        <v>5</v>
      </c>
      <c r="C1570" s="2">
        <v>665296414</v>
      </c>
      <c r="D1570" s="2">
        <v>109978</v>
      </c>
      <c r="E1570" s="3" t="s">
        <v>39</v>
      </c>
      <c r="F1570" s="4">
        <v>43978.602443703705</v>
      </c>
      <c r="G1570" s="3" t="s">
        <v>142</v>
      </c>
      <c r="H1570" s="3" t="s">
        <v>41</v>
      </c>
      <c r="I1570" s="3" t="s">
        <v>136</v>
      </c>
      <c r="J1570" s="3" t="s">
        <v>43</v>
      </c>
      <c r="K1570" s="2">
        <v>2011</v>
      </c>
      <c r="L1570" s="2">
        <v>395326</v>
      </c>
      <c r="M1570" s="3" t="s">
        <v>463</v>
      </c>
      <c r="N1570" s="3" t="s">
        <v>45</v>
      </c>
      <c r="O1570" s="3" t="s">
        <v>84</v>
      </c>
      <c r="P1570" s="5">
        <v>3</v>
      </c>
      <c r="Q1570" s="6">
        <v>4.18</v>
      </c>
      <c r="R1570" s="2">
        <v>112050</v>
      </c>
      <c r="S1570" s="2">
        <v>15</v>
      </c>
      <c r="T1570" s="7">
        <v>5</v>
      </c>
      <c r="U1570" s="8">
        <v>12.54</v>
      </c>
      <c r="V1570" s="2">
        <v>11396534</v>
      </c>
      <c r="W1570" s="3" t="s">
        <v>72</v>
      </c>
      <c r="X1570" s="3" t="s">
        <v>48</v>
      </c>
      <c r="Y1570" s="3" t="s">
        <v>73</v>
      </c>
      <c r="Z1570" s="3" t="s">
        <v>74</v>
      </c>
      <c r="AA1570" s="3" t="s">
        <v>51</v>
      </c>
      <c r="AB1570" s="3" t="s">
        <v>52</v>
      </c>
      <c r="AC1570" s="3" t="s">
        <v>75</v>
      </c>
    </row>
    <row r="1571" spans="1:29" x14ac:dyDescent="0.25">
      <c r="A1571" t="str">
        <f>VLOOKUP(AC1571,'CORRELAÇÃO UNIDADES'!A:B,2,0)</f>
        <v>PROINFRA</v>
      </c>
      <c r="B1571">
        <f t="shared" si="24"/>
        <v>5</v>
      </c>
      <c r="C1571" s="2">
        <v>665296542</v>
      </c>
      <c r="D1571" s="2">
        <v>109978</v>
      </c>
      <c r="E1571" s="3" t="s">
        <v>39</v>
      </c>
      <c r="F1571" s="4">
        <v>43978.603248645835</v>
      </c>
      <c r="G1571" s="3" t="s">
        <v>148</v>
      </c>
      <c r="H1571" s="3" t="s">
        <v>41</v>
      </c>
      <c r="I1571" s="3" t="s">
        <v>131</v>
      </c>
      <c r="J1571" s="3" t="s">
        <v>43</v>
      </c>
      <c r="K1571" s="2">
        <v>2012</v>
      </c>
      <c r="L1571" s="2">
        <v>395326</v>
      </c>
      <c r="M1571" s="3" t="s">
        <v>463</v>
      </c>
      <c r="N1571" s="3" t="s">
        <v>45</v>
      </c>
      <c r="O1571" s="3" t="s">
        <v>84</v>
      </c>
      <c r="P1571" s="5">
        <v>3</v>
      </c>
      <c r="Q1571" s="6">
        <v>4.18</v>
      </c>
      <c r="R1571" s="2">
        <v>112050</v>
      </c>
      <c r="S1571" s="2">
        <v>15</v>
      </c>
      <c r="T1571" s="7">
        <v>5</v>
      </c>
      <c r="U1571" s="8">
        <v>12.54</v>
      </c>
      <c r="V1571" s="2">
        <v>11396534</v>
      </c>
      <c r="W1571" s="3" t="s">
        <v>72</v>
      </c>
      <c r="X1571" s="3" t="s">
        <v>48</v>
      </c>
      <c r="Y1571" s="3" t="s">
        <v>73</v>
      </c>
      <c r="Z1571" s="3" t="s">
        <v>74</v>
      </c>
      <c r="AA1571" s="3" t="s">
        <v>51</v>
      </c>
      <c r="AB1571" s="3" t="s">
        <v>52</v>
      </c>
      <c r="AC1571" s="3" t="s">
        <v>75</v>
      </c>
    </row>
    <row r="1572" spans="1:29" x14ac:dyDescent="0.25">
      <c r="A1572" t="str">
        <f>VLOOKUP(AC1572,'CORRELAÇÃO UNIDADES'!A:B,2,0)</f>
        <v>PROINFRA</v>
      </c>
      <c r="B1572">
        <f t="shared" si="24"/>
        <v>5</v>
      </c>
      <c r="C1572" s="2">
        <v>665296655</v>
      </c>
      <c r="D1572" s="2">
        <v>109978</v>
      </c>
      <c r="E1572" s="3" t="s">
        <v>39</v>
      </c>
      <c r="F1572" s="4">
        <v>43978.603918900466</v>
      </c>
      <c r="G1572" s="3" t="s">
        <v>146</v>
      </c>
      <c r="H1572" s="3" t="s">
        <v>41</v>
      </c>
      <c r="I1572" s="3" t="s">
        <v>131</v>
      </c>
      <c r="J1572" s="3" t="s">
        <v>43</v>
      </c>
      <c r="K1572" s="2">
        <v>2016</v>
      </c>
      <c r="L1572" s="2">
        <v>395326</v>
      </c>
      <c r="M1572" s="3" t="s">
        <v>463</v>
      </c>
      <c r="N1572" s="3" t="s">
        <v>45</v>
      </c>
      <c r="O1572" s="3" t="s">
        <v>84</v>
      </c>
      <c r="P1572" s="5">
        <v>3</v>
      </c>
      <c r="Q1572" s="6">
        <v>4.18</v>
      </c>
      <c r="R1572" s="2">
        <v>112050</v>
      </c>
      <c r="S1572" s="2">
        <v>15</v>
      </c>
      <c r="T1572" s="7">
        <v>5</v>
      </c>
      <c r="U1572" s="8">
        <v>12.54</v>
      </c>
      <c r="V1572" s="2">
        <v>11396534</v>
      </c>
      <c r="W1572" s="3" t="s">
        <v>72</v>
      </c>
      <c r="X1572" s="3" t="s">
        <v>48</v>
      </c>
      <c r="Y1572" s="3" t="s">
        <v>73</v>
      </c>
      <c r="Z1572" s="3" t="s">
        <v>74</v>
      </c>
      <c r="AA1572" s="3" t="s">
        <v>51</v>
      </c>
      <c r="AB1572" s="3" t="s">
        <v>52</v>
      </c>
      <c r="AC1572" s="3" t="s">
        <v>75</v>
      </c>
    </row>
    <row r="1573" spans="1:29" x14ac:dyDescent="0.25">
      <c r="A1573" t="str">
        <f>VLOOKUP(AC1573,'CORRELAÇÃO UNIDADES'!A:B,2,0)</f>
        <v>PROINFRA</v>
      </c>
      <c r="B1573">
        <f t="shared" si="24"/>
        <v>5</v>
      </c>
      <c r="C1573" s="2">
        <v>665296767</v>
      </c>
      <c r="D1573" s="2">
        <v>109978</v>
      </c>
      <c r="E1573" s="3" t="s">
        <v>39</v>
      </c>
      <c r="F1573" s="4">
        <v>43978.604555625003</v>
      </c>
      <c r="G1573" s="3" t="s">
        <v>135</v>
      </c>
      <c r="H1573" s="3" t="s">
        <v>41</v>
      </c>
      <c r="I1573" s="3" t="s">
        <v>136</v>
      </c>
      <c r="J1573" s="3" t="s">
        <v>43</v>
      </c>
      <c r="K1573" s="2">
        <v>2011</v>
      </c>
      <c r="L1573" s="2">
        <v>395326</v>
      </c>
      <c r="M1573" s="3" t="s">
        <v>463</v>
      </c>
      <c r="N1573" s="3" t="s">
        <v>45</v>
      </c>
      <c r="O1573" s="3" t="s">
        <v>84</v>
      </c>
      <c r="P1573" s="5">
        <v>3</v>
      </c>
      <c r="Q1573" s="6">
        <v>4.18</v>
      </c>
      <c r="R1573" s="2">
        <v>112050</v>
      </c>
      <c r="S1573" s="2">
        <v>15</v>
      </c>
      <c r="T1573" s="7">
        <v>5</v>
      </c>
      <c r="U1573" s="8">
        <v>12.54</v>
      </c>
      <c r="V1573" s="2">
        <v>11396534</v>
      </c>
      <c r="W1573" s="3" t="s">
        <v>72</v>
      </c>
      <c r="X1573" s="3" t="s">
        <v>48</v>
      </c>
      <c r="Y1573" s="3" t="s">
        <v>73</v>
      </c>
      <c r="Z1573" s="3" t="s">
        <v>74</v>
      </c>
      <c r="AA1573" s="3" t="s">
        <v>51</v>
      </c>
      <c r="AB1573" s="3" t="s">
        <v>52</v>
      </c>
      <c r="AC1573" s="3" t="s">
        <v>75</v>
      </c>
    </row>
    <row r="1574" spans="1:29" x14ac:dyDescent="0.25">
      <c r="A1574" t="str">
        <f>VLOOKUP(AC1574,'CORRELAÇÃO UNIDADES'!A:B,2,0)</f>
        <v>PROINFRA</v>
      </c>
      <c r="B1574">
        <f t="shared" si="24"/>
        <v>5</v>
      </c>
      <c r="C1574" s="2">
        <v>665297325</v>
      </c>
      <c r="D1574" s="2">
        <v>109978</v>
      </c>
      <c r="E1574" s="3" t="s">
        <v>39</v>
      </c>
      <c r="F1574" s="4">
        <v>43978.60754247685</v>
      </c>
      <c r="G1574" s="3" t="s">
        <v>140</v>
      </c>
      <c r="H1574" s="3" t="s">
        <v>41</v>
      </c>
      <c r="I1574" s="3" t="s">
        <v>131</v>
      </c>
      <c r="J1574" s="3" t="s">
        <v>43</v>
      </c>
      <c r="K1574" s="2">
        <v>2012</v>
      </c>
      <c r="L1574" s="2">
        <v>395326</v>
      </c>
      <c r="M1574" s="3" t="s">
        <v>463</v>
      </c>
      <c r="N1574" s="3" t="s">
        <v>45</v>
      </c>
      <c r="O1574" s="3" t="s">
        <v>84</v>
      </c>
      <c r="P1574" s="5">
        <v>3</v>
      </c>
      <c r="Q1574" s="6">
        <v>4.18</v>
      </c>
      <c r="R1574" s="2">
        <v>112050</v>
      </c>
      <c r="S1574" s="2">
        <v>15</v>
      </c>
      <c r="T1574" s="7">
        <v>5</v>
      </c>
      <c r="U1574" s="8">
        <v>12.54</v>
      </c>
      <c r="V1574" s="2">
        <v>11396534</v>
      </c>
      <c r="W1574" s="3" t="s">
        <v>72</v>
      </c>
      <c r="X1574" s="3" t="s">
        <v>48</v>
      </c>
      <c r="Y1574" s="3" t="s">
        <v>73</v>
      </c>
      <c r="Z1574" s="3" t="s">
        <v>74</v>
      </c>
      <c r="AA1574" s="3" t="s">
        <v>51</v>
      </c>
      <c r="AB1574" s="3" t="s">
        <v>52</v>
      </c>
      <c r="AC1574" s="3" t="s">
        <v>75</v>
      </c>
    </row>
    <row r="1575" spans="1:29" x14ac:dyDescent="0.25">
      <c r="A1575" t="str">
        <f>VLOOKUP(AC1575,'CORRELAÇÃO UNIDADES'!A:B,2,0)</f>
        <v>PROINFRA</v>
      </c>
      <c r="B1575">
        <f t="shared" si="24"/>
        <v>5</v>
      </c>
      <c r="C1575" s="2">
        <v>665299736</v>
      </c>
      <c r="D1575" s="2">
        <v>109978</v>
      </c>
      <c r="E1575" s="3" t="s">
        <v>39</v>
      </c>
      <c r="F1575" s="4">
        <v>43978.620198182871</v>
      </c>
      <c r="G1575" s="3" t="s">
        <v>150</v>
      </c>
      <c r="H1575" s="3" t="s">
        <v>41</v>
      </c>
      <c r="I1575" s="3" t="s">
        <v>131</v>
      </c>
      <c r="J1575" s="3" t="s">
        <v>43</v>
      </c>
      <c r="K1575" s="2">
        <v>2016</v>
      </c>
      <c r="L1575" s="2">
        <v>395326</v>
      </c>
      <c r="M1575" s="3" t="s">
        <v>463</v>
      </c>
      <c r="N1575" s="3" t="s">
        <v>45</v>
      </c>
      <c r="O1575" s="3" t="s">
        <v>84</v>
      </c>
      <c r="P1575" s="5">
        <v>3</v>
      </c>
      <c r="Q1575" s="6">
        <v>4.18</v>
      </c>
      <c r="R1575" s="2">
        <v>112050</v>
      </c>
      <c r="S1575" s="2">
        <v>15</v>
      </c>
      <c r="T1575" s="7">
        <v>5</v>
      </c>
      <c r="U1575" s="8">
        <v>12.54</v>
      </c>
      <c r="V1575" s="2">
        <v>11396534</v>
      </c>
      <c r="W1575" s="3" t="s">
        <v>72</v>
      </c>
      <c r="X1575" s="3" t="s">
        <v>48</v>
      </c>
      <c r="Y1575" s="3" t="s">
        <v>73</v>
      </c>
      <c r="Z1575" s="3" t="s">
        <v>74</v>
      </c>
      <c r="AA1575" s="3" t="s">
        <v>51</v>
      </c>
      <c r="AB1575" s="3" t="s">
        <v>52</v>
      </c>
      <c r="AC1575" s="3" t="s">
        <v>75</v>
      </c>
    </row>
    <row r="1576" spans="1:29" x14ac:dyDescent="0.25">
      <c r="A1576" t="str">
        <f>VLOOKUP(AC1576,'CORRELAÇÃO UNIDADES'!A:B,2,0)</f>
        <v>PROINFRA</v>
      </c>
      <c r="B1576">
        <f t="shared" si="24"/>
        <v>5</v>
      </c>
      <c r="C1576" s="2">
        <v>665299889</v>
      </c>
      <c r="D1576" s="2">
        <v>109978</v>
      </c>
      <c r="E1576" s="3" t="s">
        <v>39</v>
      </c>
      <c r="F1576" s="4">
        <v>43978.621000763887</v>
      </c>
      <c r="G1576" s="3" t="s">
        <v>130</v>
      </c>
      <c r="H1576" s="3" t="s">
        <v>41</v>
      </c>
      <c r="I1576" s="3" t="s">
        <v>131</v>
      </c>
      <c r="J1576" s="3" t="s">
        <v>43</v>
      </c>
      <c r="K1576" s="2">
        <v>2012</v>
      </c>
      <c r="L1576" s="2">
        <v>395326</v>
      </c>
      <c r="M1576" s="3" t="s">
        <v>463</v>
      </c>
      <c r="N1576" s="3" t="s">
        <v>45</v>
      </c>
      <c r="O1576" s="3" t="s">
        <v>84</v>
      </c>
      <c r="P1576" s="5">
        <v>3</v>
      </c>
      <c r="Q1576" s="6">
        <v>4.18</v>
      </c>
      <c r="R1576" s="2">
        <v>112050</v>
      </c>
      <c r="S1576" s="2">
        <v>15</v>
      </c>
      <c r="T1576" s="7">
        <v>5</v>
      </c>
      <c r="U1576" s="8">
        <v>12.54</v>
      </c>
      <c r="V1576" s="2">
        <v>11396534</v>
      </c>
      <c r="W1576" s="3" t="s">
        <v>72</v>
      </c>
      <c r="X1576" s="3" t="s">
        <v>48</v>
      </c>
      <c r="Y1576" s="3" t="s">
        <v>73</v>
      </c>
      <c r="Z1576" s="3" t="s">
        <v>74</v>
      </c>
      <c r="AA1576" s="3" t="s">
        <v>51</v>
      </c>
      <c r="AB1576" s="3" t="s">
        <v>52</v>
      </c>
      <c r="AC1576" s="3" t="s">
        <v>75</v>
      </c>
    </row>
    <row r="1577" spans="1:29" x14ac:dyDescent="0.25">
      <c r="A1577" t="str">
        <f>VLOOKUP(AC1577,'CORRELAÇÃO UNIDADES'!A:B,2,0)</f>
        <v>PROINFRA</v>
      </c>
      <c r="B1577">
        <f t="shared" si="24"/>
        <v>5</v>
      </c>
      <c r="C1577" s="2">
        <v>665300000</v>
      </c>
      <c r="D1577" s="2">
        <v>109978</v>
      </c>
      <c r="E1577" s="3" t="s">
        <v>39</v>
      </c>
      <c r="F1577" s="4">
        <v>43978.621556782404</v>
      </c>
      <c r="G1577" s="3" t="s">
        <v>138</v>
      </c>
      <c r="H1577" s="3" t="s">
        <v>41</v>
      </c>
      <c r="I1577" s="3" t="s">
        <v>131</v>
      </c>
      <c r="J1577" s="3" t="s">
        <v>43</v>
      </c>
      <c r="K1577" s="2">
        <v>2016</v>
      </c>
      <c r="L1577" s="2">
        <v>395326</v>
      </c>
      <c r="M1577" s="3" t="s">
        <v>463</v>
      </c>
      <c r="N1577" s="3" t="s">
        <v>45</v>
      </c>
      <c r="O1577" s="3" t="s">
        <v>84</v>
      </c>
      <c r="P1577" s="5">
        <v>3</v>
      </c>
      <c r="Q1577" s="6">
        <v>4.18</v>
      </c>
      <c r="R1577" s="2">
        <v>112050</v>
      </c>
      <c r="S1577" s="2">
        <v>15</v>
      </c>
      <c r="T1577" s="7">
        <v>5</v>
      </c>
      <c r="U1577" s="8">
        <v>12.54</v>
      </c>
      <c r="V1577" s="2">
        <v>11396534</v>
      </c>
      <c r="W1577" s="3" t="s">
        <v>72</v>
      </c>
      <c r="X1577" s="3" t="s">
        <v>48</v>
      </c>
      <c r="Y1577" s="3" t="s">
        <v>73</v>
      </c>
      <c r="Z1577" s="3" t="s">
        <v>74</v>
      </c>
      <c r="AA1577" s="3" t="s">
        <v>51</v>
      </c>
      <c r="AB1577" s="3" t="s">
        <v>52</v>
      </c>
      <c r="AC1577" s="3" t="s">
        <v>75</v>
      </c>
    </row>
    <row r="1578" spans="1:29" x14ac:dyDescent="0.25">
      <c r="A1578" t="str">
        <f>VLOOKUP(AC1578,'CORRELAÇÃO UNIDADES'!A:B,2,0)</f>
        <v>PROINFRA</v>
      </c>
      <c r="B1578">
        <f t="shared" si="24"/>
        <v>5</v>
      </c>
      <c r="C1578" s="2">
        <v>665300221</v>
      </c>
      <c r="D1578" s="2">
        <v>109978</v>
      </c>
      <c r="E1578" s="3" t="s">
        <v>39</v>
      </c>
      <c r="F1578" s="4">
        <v>43978.622558136572</v>
      </c>
      <c r="G1578" s="3" t="s">
        <v>152</v>
      </c>
      <c r="H1578" s="3" t="s">
        <v>41</v>
      </c>
      <c r="I1578" s="3" t="s">
        <v>131</v>
      </c>
      <c r="J1578" s="3" t="s">
        <v>43</v>
      </c>
      <c r="K1578" s="2">
        <v>2016</v>
      </c>
      <c r="L1578" s="2">
        <v>395326</v>
      </c>
      <c r="M1578" s="3" t="s">
        <v>463</v>
      </c>
      <c r="N1578" s="3" t="s">
        <v>45</v>
      </c>
      <c r="O1578" s="3" t="s">
        <v>84</v>
      </c>
      <c r="P1578" s="5">
        <v>3</v>
      </c>
      <c r="Q1578" s="6">
        <v>4.18</v>
      </c>
      <c r="R1578" s="2">
        <v>112050</v>
      </c>
      <c r="S1578" s="2">
        <v>15</v>
      </c>
      <c r="T1578" s="7">
        <v>5</v>
      </c>
      <c r="U1578" s="8">
        <v>12.54</v>
      </c>
      <c r="V1578" s="2">
        <v>11396534</v>
      </c>
      <c r="W1578" s="3" t="s">
        <v>72</v>
      </c>
      <c r="X1578" s="3" t="s">
        <v>48</v>
      </c>
      <c r="Y1578" s="3" t="s">
        <v>73</v>
      </c>
      <c r="Z1578" s="3" t="s">
        <v>74</v>
      </c>
      <c r="AA1578" s="3" t="s">
        <v>51</v>
      </c>
      <c r="AB1578" s="3" t="s">
        <v>52</v>
      </c>
      <c r="AC1578" s="3" t="s">
        <v>75</v>
      </c>
    </row>
    <row r="1579" spans="1:29" x14ac:dyDescent="0.25">
      <c r="A1579" t="str">
        <f>VLOOKUP(AC1579,'CORRELAÇÃO UNIDADES'!A:B,2,0)</f>
        <v>DTCC</v>
      </c>
      <c r="B1579">
        <f t="shared" si="24"/>
        <v>5</v>
      </c>
      <c r="C1579" s="2">
        <v>665317656</v>
      </c>
      <c r="D1579" s="2">
        <v>109978</v>
      </c>
      <c r="E1579" s="3" t="s">
        <v>39</v>
      </c>
      <c r="F1579" s="4">
        <v>43978.672512685182</v>
      </c>
      <c r="G1579" s="3" t="s">
        <v>330</v>
      </c>
      <c r="H1579" s="3" t="s">
        <v>41</v>
      </c>
      <c r="I1579" s="3" t="s">
        <v>253</v>
      </c>
      <c r="J1579" s="3" t="s">
        <v>43</v>
      </c>
      <c r="K1579" s="2">
        <v>2012</v>
      </c>
      <c r="L1579" s="2">
        <v>68775056</v>
      </c>
      <c r="M1579" s="3" t="s">
        <v>174</v>
      </c>
      <c r="N1579" s="3" t="s">
        <v>45</v>
      </c>
      <c r="O1579" s="3" t="s">
        <v>84</v>
      </c>
      <c r="P1579" s="5">
        <v>45.14</v>
      </c>
      <c r="Q1579" s="6">
        <v>4.2</v>
      </c>
      <c r="R1579" s="2">
        <v>196290</v>
      </c>
      <c r="S1579" s="2">
        <v>241</v>
      </c>
      <c r="T1579" s="7">
        <v>5.34</v>
      </c>
      <c r="U1579" s="8">
        <v>189.54</v>
      </c>
      <c r="V1579" s="2">
        <v>9895191</v>
      </c>
      <c r="W1579" s="3" t="s">
        <v>47</v>
      </c>
      <c r="X1579" s="3" t="s">
        <v>48</v>
      </c>
      <c r="Y1579" s="3" t="s">
        <v>49</v>
      </c>
      <c r="Z1579" s="3" t="s">
        <v>50</v>
      </c>
      <c r="AA1579" s="3" t="s">
        <v>51</v>
      </c>
      <c r="AB1579" s="3" t="s">
        <v>52</v>
      </c>
      <c r="AC1579" s="3" t="s">
        <v>53</v>
      </c>
    </row>
    <row r="1580" spans="1:29" x14ac:dyDescent="0.25">
      <c r="A1580" t="str">
        <f>VLOOKUP(AC1580,'CORRELAÇÃO UNIDADES'!A:B,2,0)</f>
        <v>DTCC</v>
      </c>
      <c r="B1580">
        <f t="shared" si="24"/>
        <v>5</v>
      </c>
      <c r="C1580" s="2">
        <v>665317993</v>
      </c>
      <c r="D1580" s="2">
        <v>109978</v>
      </c>
      <c r="E1580" s="3" t="s">
        <v>39</v>
      </c>
      <c r="F1580" s="4">
        <v>43978.674076921299</v>
      </c>
      <c r="G1580" s="3" t="s">
        <v>252</v>
      </c>
      <c r="H1580" s="3" t="s">
        <v>41</v>
      </c>
      <c r="I1580" s="3" t="s">
        <v>253</v>
      </c>
      <c r="J1580" s="3" t="s">
        <v>254</v>
      </c>
      <c r="K1580" s="2">
        <v>2012</v>
      </c>
      <c r="L1580" s="2">
        <v>68775056</v>
      </c>
      <c r="M1580" s="3" t="s">
        <v>174</v>
      </c>
      <c r="N1580" s="3" t="s">
        <v>45</v>
      </c>
      <c r="O1580" s="3" t="s">
        <v>84</v>
      </c>
      <c r="P1580" s="5">
        <v>35.72</v>
      </c>
      <c r="Q1580" s="6">
        <v>4.2</v>
      </c>
      <c r="R1580" s="2">
        <v>159780</v>
      </c>
      <c r="S1580" s="2">
        <v>256</v>
      </c>
      <c r="T1580" s="7">
        <v>7.17</v>
      </c>
      <c r="U1580" s="8">
        <v>150</v>
      </c>
      <c r="V1580" s="2">
        <v>9895191</v>
      </c>
      <c r="W1580" s="3" t="s">
        <v>47</v>
      </c>
      <c r="X1580" s="3" t="s">
        <v>48</v>
      </c>
      <c r="Y1580" s="3" t="s">
        <v>49</v>
      </c>
      <c r="Z1580" s="3" t="s">
        <v>50</v>
      </c>
      <c r="AA1580" s="3" t="s">
        <v>51</v>
      </c>
      <c r="AB1580" s="3" t="s">
        <v>52</v>
      </c>
      <c r="AC1580" s="3" t="s">
        <v>53</v>
      </c>
    </row>
    <row r="1581" spans="1:29" x14ac:dyDescent="0.25">
      <c r="A1581" t="str">
        <f>VLOOKUP(AC1581,'CORRELAÇÃO UNIDADES'!A:B,2,0)</f>
        <v>PROINFRA</v>
      </c>
      <c r="B1581">
        <f t="shared" si="24"/>
        <v>5</v>
      </c>
      <c r="C1581" s="2">
        <v>665320384</v>
      </c>
      <c r="D1581" s="2">
        <v>109978</v>
      </c>
      <c r="E1581" s="3" t="s">
        <v>39</v>
      </c>
      <c r="F1581" s="4">
        <v>43978.68591990741</v>
      </c>
      <c r="G1581" s="3" t="s">
        <v>176</v>
      </c>
      <c r="H1581" s="3" t="s">
        <v>41</v>
      </c>
      <c r="I1581" s="3" t="s">
        <v>81</v>
      </c>
      <c r="J1581" s="3" t="s">
        <v>177</v>
      </c>
      <c r="K1581" s="2">
        <v>2014</v>
      </c>
      <c r="L1581" s="2">
        <v>1810957</v>
      </c>
      <c r="M1581" s="3" t="s">
        <v>380</v>
      </c>
      <c r="N1581" s="3" t="s">
        <v>45</v>
      </c>
      <c r="O1581" s="3" t="s">
        <v>84</v>
      </c>
      <c r="P1581" s="5">
        <v>7.95</v>
      </c>
      <c r="Q1581" s="6">
        <v>4</v>
      </c>
      <c r="R1581" s="2">
        <v>86052</v>
      </c>
      <c r="S1581" s="2">
        <v>-582</v>
      </c>
      <c r="T1581" s="7">
        <v>-73.209999999999994</v>
      </c>
      <c r="U1581" s="8">
        <v>31.81</v>
      </c>
      <c r="V1581" s="2">
        <v>644030</v>
      </c>
      <c r="W1581" s="3" t="s">
        <v>297</v>
      </c>
      <c r="X1581" s="3" t="s">
        <v>48</v>
      </c>
      <c r="Y1581" s="3" t="s">
        <v>298</v>
      </c>
      <c r="Z1581" s="3" t="s">
        <v>74</v>
      </c>
      <c r="AA1581" s="3" t="s">
        <v>51</v>
      </c>
      <c r="AB1581" s="3" t="s">
        <v>52</v>
      </c>
      <c r="AC1581" s="3" t="s">
        <v>85</v>
      </c>
    </row>
    <row r="1582" spans="1:29" x14ac:dyDescent="0.25">
      <c r="A1582" t="str">
        <f>VLOOKUP(AC1582,'CORRELAÇÃO UNIDADES'!A:B,2,0)</f>
        <v>PROINFRA</v>
      </c>
      <c r="B1582">
        <f t="shared" si="24"/>
        <v>5</v>
      </c>
      <c r="C1582" s="2">
        <v>665320527</v>
      </c>
      <c r="D1582" s="2">
        <v>109978</v>
      </c>
      <c r="E1582" s="3" t="s">
        <v>39</v>
      </c>
      <c r="F1582" s="4">
        <v>43978.686609791665</v>
      </c>
      <c r="G1582" s="3" t="s">
        <v>80</v>
      </c>
      <c r="H1582" s="3" t="s">
        <v>41</v>
      </c>
      <c r="I1582" s="3" t="s">
        <v>81</v>
      </c>
      <c r="J1582" s="3" t="s">
        <v>82</v>
      </c>
      <c r="K1582" s="2">
        <v>2014</v>
      </c>
      <c r="L1582" s="2">
        <v>1810957</v>
      </c>
      <c r="M1582" s="3" t="s">
        <v>380</v>
      </c>
      <c r="N1582" s="3" t="s">
        <v>45</v>
      </c>
      <c r="O1582" s="3" t="s">
        <v>84</v>
      </c>
      <c r="P1582" s="5">
        <v>6.46</v>
      </c>
      <c r="Q1582" s="6">
        <v>4</v>
      </c>
      <c r="R1582" s="2">
        <v>79660</v>
      </c>
      <c r="S1582" s="2">
        <v>288</v>
      </c>
      <c r="T1582" s="7">
        <v>44.58</v>
      </c>
      <c r="U1582" s="8">
        <v>25.85</v>
      </c>
      <c r="V1582" s="2">
        <v>644030</v>
      </c>
      <c r="W1582" s="3" t="s">
        <v>297</v>
      </c>
      <c r="X1582" s="3" t="s">
        <v>48</v>
      </c>
      <c r="Y1582" s="3" t="s">
        <v>298</v>
      </c>
      <c r="Z1582" s="3" t="s">
        <v>74</v>
      </c>
      <c r="AA1582" s="3" t="s">
        <v>51</v>
      </c>
      <c r="AB1582" s="3" t="s">
        <v>52</v>
      </c>
      <c r="AC1582" s="3" t="s">
        <v>85</v>
      </c>
    </row>
    <row r="1583" spans="1:29" x14ac:dyDescent="0.25">
      <c r="A1583" t="str">
        <f>VLOOKUP(AC1583,'CORRELAÇÃO UNIDADES'!A:B,2,0)</f>
        <v>PROINFRA</v>
      </c>
      <c r="B1583">
        <f t="shared" si="24"/>
        <v>5</v>
      </c>
      <c r="C1583" s="2">
        <v>663045341</v>
      </c>
      <c r="D1583" s="2">
        <v>109978</v>
      </c>
      <c r="E1583" s="3" t="s">
        <v>39</v>
      </c>
      <c r="F1583" s="4">
        <v>43978.689852928241</v>
      </c>
      <c r="G1583" s="3" t="s">
        <v>87</v>
      </c>
      <c r="H1583" s="3" t="s">
        <v>41</v>
      </c>
      <c r="I1583" s="3" t="s">
        <v>81</v>
      </c>
      <c r="J1583" s="3" t="s">
        <v>88</v>
      </c>
      <c r="K1583" s="2">
        <v>2014</v>
      </c>
      <c r="L1583" s="2">
        <v>1810957</v>
      </c>
      <c r="M1583" s="3" t="s">
        <v>380</v>
      </c>
      <c r="N1583" s="3" t="s">
        <v>45</v>
      </c>
      <c r="O1583" s="3" t="s">
        <v>84</v>
      </c>
      <c r="P1583" s="5">
        <v>5.07</v>
      </c>
      <c r="Q1583" s="6">
        <v>4</v>
      </c>
      <c r="R1583" s="2">
        <v>73385</v>
      </c>
      <c r="S1583" s="2">
        <v>180</v>
      </c>
      <c r="T1583" s="7">
        <v>35.5</v>
      </c>
      <c r="U1583" s="8">
        <v>20.29</v>
      </c>
      <c r="V1583" s="2">
        <v>644030</v>
      </c>
      <c r="W1583" s="3" t="s">
        <v>297</v>
      </c>
      <c r="X1583" s="3" t="s">
        <v>48</v>
      </c>
      <c r="Y1583" s="3" t="s">
        <v>298</v>
      </c>
      <c r="Z1583" s="3" t="s">
        <v>74</v>
      </c>
      <c r="AA1583" s="3" t="s">
        <v>51</v>
      </c>
      <c r="AB1583" s="3" t="s">
        <v>52</v>
      </c>
      <c r="AC1583" s="3" t="s">
        <v>85</v>
      </c>
    </row>
    <row r="1584" spans="1:29" x14ac:dyDescent="0.25">
      <c r="A1584" t="str">
        <f>VLOOKUP(AC1584,'CORRELAÇÃO UNIDADES'!A:B,2,0)</f>
        <v>DTCC</v>
      </c>
      <c r="B1584">
        <f t="shared" si="24"/>
        <v>5</v>
      </c>
      <c r="C1584" s="2">
        <v>663045997</v>
      </c>
      <c r="D1584" s="2">
        <v>109978</v>
      </c>
      <c r="E1584" s="3" t="s">
        <v>39</v>
      </c>
      <c r="F1584" s="4">
        <v>43978.721489120369</v>
      </c>
      <c r="G1584" s="3" t="s">
        <v>714</v>
      </c>
      <c r="H1584" s="3" t="s">
        <v>41</v>
      </c>
      <c r="I1584" s="3" t="s">
        <v>116</v>
      </c>
      <c r="J1584" s="3" t="s">
        <v>715</v>
      </c>
      <c r="K1584" s="2">
        <v>2010</v>
      </c>
      <c r="L1584" s="2">
        <v>2214848</v>
      </c>
      <c r="M1584" s="3" t="s">
        <v>365</v>
      </c>
      <c r="N1584" s="3" t="s">
        <v>45</v>
      </c>
      <c r="O1584" s="3" t="s">
        <v>61</v>
      </c>
      <c r="P1584" s="5">
        <v>20</v>
      </c>
      <c r="Q1584" s="6">
        <v>3.3</v>
      </c>
      <c r="R1584" s="2">
        <v>106115</v>
      </c>
      <c r="S1584" s="2">
        <v>58</v>
      </c>
      <c r="T1584" s="7">
        <v>2.9</v>
      </c>
      <c r="U1584" s="8">
        <v>65.959999999999994</v>
      </c>
      <c r="V1584" s="2">
        <v>9895191</v>
      </c>
      <c r="W1584" s="3" t="s">
        <v>47</v>
      </c>
      <c r="X1584" s="3" t="s">
        <v>48</v>
      </c>
      <c r="Y1584" s="3" t="s">
        <v>49</v>
      </c>
      <c r="Z1584" s="3" t="s">
        <v>50</v>
      </c>
      <c r="AA1584" s="3" t="s">
        <v>51</v>
      </c>
      <c r="AB1584" s="3" t="s">
        <v>52</v>
      </c>
      <c r="AC1584" s="3" t="s">
        <v>53</v>
      </c>
    </row>
    <row r="1585" spans="1:29" x14ac:dyDescent="0.25">
      <c r="A1585" t="str">
        <f>VLOOKUP(AC1585,'CORRELAÇÃO UNIDADES'!A:B,2,0)</f>
        <v>DTCC</v>
      </c>
      <c r="B1585">
        <f t="shared" si="24"/>
        <v>5</v>
      </c>
      <c r="C1585" s="2">
        <v>665384066</v>
      </c>
      <c r="D1585" s="2">
        <v>109978</v>
      </c>
      <c r="E1585" s="3" t="s">
        <v>39</v>
      </c>
      <c r="F1585" s="4">
        <v>43979.325949074075</v>
      </c>
      <c r="G1585" s="3" t="s">
        <v>59</v>
      </c>
      <c r="H1585" s="3" t="s">
        <v>41</v>
      </c>
      <c r="I1585" s="3" t="s">
        <v>60</v>
      </c>
      <c r="J1585" s="3" t="s">
        <v>43</v>
      </c>
      <c r="K1585" s="2">
        <v>2011</v>
      </c>
      <c r="L1585" s="2">
        <v>12918</v>
      </c>
      <c r="M1585" s="3" t="s">
        <v>44</v>
      </c>
      <c r="N1585" s="3" t="s">
        <v>45</v>
      </c>
      <c r="O1585" s="3" t="s">
        <v>106</v>
      </c>
      <c r="P1585" s="5">
        <v>151.34</v>
      </c>
      <c r="Q1585" s="6">
        <v>3.09</v>
      </c>
      <c r="R1585" s="2">
        <v>100943</v>
      </c>
      <c r="S1585" s="2">
        <v>247</v>
      </c>
      <c r="T1585" s="7">
        <v>1.63</v>
      </c>
      <c r="U1585" s="8">
        <v>467.51</v>
      </c>
      <c r="V1585" s="2">
        <v>491063</v>
      </c>
      <c r="W1585" s="3" t="s">
        <v>107</v>
      </c>
      <c r="X1585" s="3" t="s">
        <v>48</v>
      </c>
      <c r="Y1585" s="3" t="s">
        <v>108</v>
      </c>
      <c r="Z1585" s="3" t="s">
        <v>109</v>
      </c>
      <c r="AA1585" s="3" t="s">
        <v>51</v>
      </c>
      <c r="AB1585" s="3" t="s">
        <v>52</v>
      </c>
      <c r="AC1585" s="3" t="s">
        <v>53</v>
      </c>
    </row>
    <row r="1586" spans="1:29" x14ac:dyDescent="0.25">
      <c r="A1586" t="str">
        <f>VLOOKUP(AC1586,'CORRELAÇÃO UNIDADES'!A:B,2,0)</f>
        <v>PROINFRA</v>
      </c>
      <c r="B1586">
        <f t="shared" si="24"/>
        <v>5</v>
      </c>
      <c r="C1586" s="2">
        <v>665396749</v>
      </c>
      <c r="D1586" s="2">
        <v>109978</v>
      </c>
      <c r="E1586" s="3" t="s">
        <v>39</v>
      </c>
      <c r="F1586" s="4">
        <v>43979.362430787034</v>
      </c>
      <c r="G1586" s="3" t="s">
        <v>138</v>
      </c>
      <c r="H1586" s="3" t="s">
        <v>41</v>
      </c>
      <c r="I1586" s="3" t="s">
        <v>131</v>
      </c>
      <c r="J1586" s="3" t="s">
        <v>43</v>
      </c>
      <c r="K1586" s="2">
        <v>2016</v>
      </c>
      <c r="L1586" s="2">
        <v>395326</v>
      </c>
      <c r="M1586" s="3" t="s">
        <v>463</v>
      </c>
      <c r="N1586" s="3" t="s">
        <v>45</v>
      </c>
      <c r="O1586" s="3" t="s">
        <v>84</v>
      </c>
      <c r="P1586" s="5">
        <v>3</v>
      </c>
      <c r="Q1586" s="6">
        <v>4.18</v>
      </c>
      <c r="R1586" s="2">
        <v>112055</v>
      </c>
      <c r="S1586" s="2">
        <v>5</v>
      </c>
      <c r="T1586" s="7">
        <v>1.67</v>
      </c>
      <c r="U1586" s="8">
        <v>12.54</v>
      </c>
      <c r="V1586" s="2">
        <v>11396534</v>
      </c>
      <c r="W1586" s="3" t="s">
        <v>72</v>
      </c>
      <c r="X1586" s="3" t="s">
        <v>48</v>
      </c>
      <c r="Y1586" s="3" t="s">
        <v>73</v>
      </c>
      <c r="Z1586" s="3" t="s">
        <v>74</v>
      </c>
      <c r="AA1586" s="3" t="s">
        <v>51</v>
      </c>
      <c r="AB1586" s="3" t="s">
        <v>52</v>
      </c>
      <c r="AC1586" s="3" t="s">
        <v>75</v>
      </c>
    </row>
    <row r="1587" spans="1:29" x14ac:dyDescent="0.25">
      <c r="A1587" t="str">
        <f>VLOOKUP(AC1587,'CORRELAÇÃO UNIDADES'!A:B,2,0)</f>
        <v>PROINFRA</v>
      </c>
      <c r="B1587">
        <f t="shared" si="24"/>
        <v>5</v>
      </c>
      <c r="C1587" s="2">
        <v>665396899</v>
      </c>
      <c r="D1587" s="2">
        <v>109978</v>
      </c>
      <c r="E1587" s="3" t="s">
        <v>39</v>
      </c>
      <c r="F1587" s="4">
        <v>43979.362917592596</v>
      </c>
      <c r="G1587" s="3" t="s">
        <v>150</v>
      </c>
      <c r="H1587" s="3" t="s">
        <v>41</v>
      </c>
      <c r="I1587" s="3" t="s">
        <v>131</v>
      </c>
      <c r="J1587" s="3" t="s">
        <v>43</v>
      </c>
      <c r="K1587" s="2">
        <v>2016</v>
      </c>
      <c r="L1587" s="2">
        <v>395326</v>
      </c>
      <c r="M1587" s="3" t="s">
        <v>463</v>
      </c>
      <c r="N1587" s="3" t="s">
        <v>45</v>
      </c>
      <c r="O1587" s="3" t="s">
        <v>84</v>
      </c>
      <c r="P1587" s="5">
        <v>3</v>
      </c>
      <c r="Q1587" s="6">
        <v>4.18</v>
      </c>
      <c r="R1587" s="2">
        <v>112055</v>
      </c>
      <c r="S1587" s="2">
        <v>5</v>
      </c>
      <c r="T1587" s="7">
        <v>1.67</v>
      </c>
      <c r="U1587" s="8">
        <v>12.54</v>
      </c>
      <c r="V1587" s="2">
        <v>11396534</v>
      </c>
      <c r="W1587" s="3" t="s">
        <v>72</v>
      </c>
      <c r="X1587" s="3" t="s">
        <v>48</v>
      </c>
      <c r="Y1587" s="3" t="s">
        <v>73</v>
      </c>
      <c r="Z1587" s="3" t="s">
        <v>74</v>
      </c>
      <c r="AA1587" s="3" t="s">
        <v>51</v>
      </c>
      <c r="AB1587" s="3" t="s">
        <v>52</v>
      </c>
      <c r="AC1587" s="3" t="s">
        <v>75</v>
      </c>
    </row>
    <row r="1588" spans="1:29" x14ac:dyDescent="0.25">
      <c r="A1588" t="str">
        <f>VLOOKUP(AC1588,'CORRELAÇÃO UNIDADES'!A:B,2,0)</f>
        <v>PROINFRA</v>
      </c>
      <c r="B1588">
        <f t="shared" si="24"/>
        <v>5</v>
      </c>
      <c r="C1588" s="2">
        <v>665397206</v>
      </c>
      <c r="D1588" s="2">
        <v>109978</v>
      </c>
      <c r="E1588" s="3" t="s">
        <v>39</v>
      </c>
      <c r="F1588" s="4">
        <v>43979.363759293985</v>
      </c>
      <c r="G1588" s="3" t="s">
        <v>142</v>
      </c>
      <c r="H1588" s="3" t="s">
        <v>41</v>
      </c>
      <c r="I1588" s="3" t="s">
        <v>136</v>
      </c>
      <c r="J1588" s="3" t="s">
        <v>43</v>
      </c>
      <c r="K1588" s="2">
        <v>2011</v>
      </c>
      <c r="L1588" s="2">
        <v>395326</v>
      </c>
      <c r="M1588" s="3" t="s">
        <v>463</v>
      </c>
      <c r="N1588" s="3" t="s">
        <v>45</v>
      </c>
      <c r="O1588" s="3" t="s">
        <v>84</v>
      </c>
      <c r="P1588" s="5">
        <v>3</v>
      </c>
      <c r="Q1588" s="6">
        <v>4.18</v>
      </c>
      <c r="R1588" s="2">
        <v>112055</v>
      </c>
      <c r="S1588" s="2">
        <v>5</v>
      </c>
      <c r="T1588" s="7">
        <v>1.67</v>
      </c>
      <c r="U1588" s="8">
        <v>12.54</v>
      </c>
      <c r="V1588" s="2">
        <v>11396534</v>
      </c>
      <c r="W1588" s="3" t="s">
        <v>72</v>
      </c>
      <c r="X1588" s="3" t="s">
        <v>48</v>
      </c>
      <c r="Y1588" s="3" t="s">
        <v>73</v>
      </c>
      <c r="Z1588" s="3" t="s">
        <v>74</v>
      </c>
      <c r="AA1588" s="3" t="s">
        <v>51</v>
      </c>
      <c r="AB1588" s="3" t="s">
        <v>52</v>
      </c>
      <c r="AC1588" s="3" t="s">
        <v>75</v>
      </c>
    </row>
    <row r="1589" spans="1:29" x14ac:dyDescent="0.25">
      <c r="A1589" t="str">
        <f>VLOOKUP(AC1589,'CORRELAÇÃO UNIDADES'!A:B,2,0)</f>
        <v>PROINFRA</v>
      </c>
      <c r="B1589">
        <f t="shared" si="24"/>
        <v>5</v>
      </c>
      <c r="C1589" s="2">
        <v>665397379</v>
      </c>
      <c r="D1589" s="2">
        <v>109978</v>
      </c>
      <c r="E1589" s="3" t="s">
        <v>39</v>
      </c>
      <c r="F1589" s="4">
        <v>43979.364339189815</v>
      </c>
      <c r="G1589" s="3" t="s">
        <v>148</v>
      </c>
      <c r="H1589" s="3" t="s">
        <v>41</v>
      </c>
      <c r="I1589" s="3" t="s">
        <v>131</v>
      </c>
      <c r="J1589" s="3" t="s">
        <v>43</v>
      </c>
      <c r="K1589" s="2">
        <v>2012</v>
      </c>
      <c r="L1589" s="2">
        <v>395326</v>
      </c>
      <c r="M1589" s="3" t="s">
        <v>463</v>
      </c>
      <c r="N1589" s="3" t="s">
        <v>45</v>
      </c>
      <c r="O1589" s="3" t="s">
        <v>84</v>
      </c>
      <c r="P1589" s="5">
        <v>3</v>
      </c>
      <c r="Q1589" s="6">
        <v>4.18</v>
      </c>
      <c r="R1589" s="2">
        <v>112055</v>
      </c>
      <c r="S1589" s="2">
        <v>5</v>
      </c>
      <c r="T1589" s="7">
        <v>1.67</v>
      </c>
      <c r="U1589" s="8">
        <v>12.54</v>
      </c>
      <c r="V1589" s="2">
        <v>11396534</v>
      </c>
      <c r="W1589" s="3" t="s">
        <v>72</v>
      </c>
      <c r="X1589" s="3" t="s">
        <v>48</v>
      </c>
      <c r="Y1589" s="3" t="s">
        <v>73</v>
      </c>
      <c r="Z1589" s="3" t="s">
        <v>74</v>
      </c>
      <c r="AA1589" s="3" t="s">
        <v>51</v>
      </c>
      <c r="AB1589" s="3" t="s">
        <v>52</v>
      </c>
      <c r="AC1589" s="3" t="s">
        <v>75</v>
      </c>
    </row>
    <row r="1590" spans="1:29" x14ac:dyDescent="0.25">
      <c r="A1590" t="str">
        <f>VLOOKUP(AC1590,'CORRELAÇÃO UNIDADES'!A:B,2,0)</f>
        <v>PROINFRA</v>
      </c>
      <c r="B1590">
        <f t="shared" si="24"/>
        <v>5</v>
      </c>
      <c r="C1590" s="2">
        <v>665397532</v>
      </c>
      <c r="D1590" s="2">
        <v>109978</v>
      </c>
      <c r="E1590" s="3" t="s">
        <v>39</v>
      </c>
      <c r="F1590" s="4">
        <v>43979.364764305552</v>
      </c>
      <c r="G1590" s="3" t="s">
        <v>135</v>
      </c>
      <c r="H1590" s="3" t="s">
        <v>41</v>
      </c>
      <c r="I1590" s="3" t="s">
        <v>136</v>
      </c>
      <c r="J1590" s="3" t="s">
        <v>43</v>
      </c>
      <c r="K1590" s="2">
        <v>2011</v>
      </c>
      <c r="L1590" s="2">
        <v>395326</v>
      </c>
      <c r="M1590" s="3" t="s">
        <v>463</v>
      </c>
      <c r="N1590" s="3" t="s">
        <v>45</v>
      </c>
      <c r="O1590" s="3" t="s">
        <v>84</v>
      </c>
      <c r="P1590" s="5">
        <v>3</v>
      </c>
      <c r="Q1590" s="6">
        <v>4.18</v>
      </c>
      <c r="R1590" s="2">
        <v>112055</v>
      </c>
      <c r="S1590" s="2">
        <v>5</v>
      </c>
      <c r="T1590" s="7">
        <v>1.67</v>
      </c>
      <c r="U1590" s="8">
        <v>12.54</v>
      </c>
      <c r="V1590" s="2">
        <v>11396534</v>
      </c>
      <c r="W1590" s="3" t="s">
        <v>72</v>
      </c>
      <c r="X1590" s="3" t="s">
        <v>48</v>
      </c>
      <c r="Y1590" s="3" t="s">
        <v>73</v>
      </c>
      <c r="Z1590" s="3" t="s">
        <v>74</v>
      </c>
      <c r="AA1590" s="3" t="s">
        <v>51</v>
      </c>
      <c r="AB1590" s="3" t="s">
        <v>52</v>
      </c>
      <c r="AC1590" s="3" t="s">
        <v>75</v>
      </c>
    </row>
    <row r="1591" spans="1:29" x14ac:dyDescent="0.25">
      <c r="A1591" t="str">
        <f>VLOOKUP(AC1591,'CORRELAÇÃO UNIDADES'!A:B,2,0)</f>
        <v>PROINFRA</v>
      </c>
      <c r="B1591">
        <f t="shared" si="24"/>
        <v>5</v>
      </c>
      <c r="C1591" s="2">
        <v>598271257</v>
      </c>
      <c r="D1591" s="2">
        <v>109978</v>
      </c>
      <c r="E1591" s="3" t="s">
        <v>39</v>
      </c>
      <c r="F1591" s="4">
        <v>43979.365501689812</v>
      </c>
      <c r="G1591" s="3" t="s">
        <v>130</v>
      </c>
      <c r="H1591" s="3" t="s">
        <v>41</v>
      </c>
      <c r="I1591" s="3" t="s">
        <v>131</v>
      </c>
      <c r="J1591" s="3" t="s">
        <v>43</v>
      </c>
      <c r="K1591" s="2">
        <v>2012</v>
      </c>
      <c r="L1591" s="2">
        <v>395326</v>
      </c>
      <c r="M1591" s="3" t="s">
        <v>463</v>
      </c>
      <c r="N1591" s="3" t="s">
        <v>45</v>
      </c>
      <c r="O1591" s="3" t="s">
        <v>84</v>
      </c>
      <c r="P1591" s="5">
        <v>3</v>
      </c>
      <c r="Q1591" s="6">
        <v>4.18</v>
      </c>
      <c r="R1591" s="2">
        <v>112055</v>
      </c>
      <c r="S1591" s="2">
        <v>5</v>
      </c>
      <c r="T1591" s="7">
        <v>1.67</v>
      </c>
      <c r="U1591" s="8">
        <v>12.54</v>
      </c>
      <c r="V1591" s="2">
        <v>11396534</v>
      </c>
      <c r="W1591" s="3" t="s">
        <v>72</v>
      </c>
      <c r="X1591" s="3" t="s">
        <v>48</v>
      </c>
      <c r="Y1591" s="3" t="s">
        <v>73</v>
      </c>
      <c r="Z1591" s="3" t="s">
        <v>74</v>
      </c>
      <c r="AA1591" s="3" t="s">
        <v>51</v>
      </c>
      <c r="AB1591" s="3" t="s">
        <v>52</v>
      </c>
      <c r="AC1591" s="3" t="s">
        <v>75</v>
      </c>
    </row>
    <row r="1592" spans="1:29" x14ac:dyDescent="0.25">
      <c r="A1592" t="str">
        <f>VLOOKUP(AC1592,'CORRELAÇÃO UNIDADES'!A:B,2,0)</f>
        <v>PROINFRA</v>
      </c>
      <c r="B1592">
        <f t="shared" si="24"/>
        <v>5</v>
      </c>
      <c r="C1592" s="2">
        <v>598271365</v>
      </c>
      <c r="D1592" s="2">
        <v>109978</v>
      </c>
      <c r="E1592" s="3" t="s">
        <v>39</v>
      </c>
      <c r="F1592" s="4">
        <v>43979.366738229168</v>
      </c>
      <c r="G1592" s="3" t="s">
        <v>140</v>
      </c>
      <c r="H1592" s="3" t="s">
        <v>41</v>
      </c>
      <c r="I1592" s="3" t="s">
        <v>131</v>
      </c>
      <c r="J1592" s="3" t="s">
        <v>43</v>
      </c>
      <c r="K1592" s="2">
        <v>2012</v>
      </c>
      <c r="L1592" s="2">
        <v>395326</v>
      </c>
      <c r="M1592" s="3" t="s">
        <v>463</v>
      </c>
      <c r="N1592" s="3" t="s">
        <v>45</v>
      </c>
      <c r="O1592" s="3" t="s">
        <v>84</v>
      </c>
      <c r="P1592" s="5">
        <v>3</v>
      </c>
      <c r="Q1592" s="6">
        <v>4.18</v>
      </c>
      <c r="R1592" s="2">
        <v>112055</v>
      </c>
      <c r="S1592" s="2">
        <v>5</v>
      </c>
      <c r="T1592" s="7">
        <v>1.67</v>
      </c>
      <c r="U1592" s="8">
        <v>12.54</v>
      </c>
      <c r="V1592" s="2">
        <v>11396534</v>
      </c>
      <c r="W1592" s="3" t="s">
        <v>72</v>
      </c>
      <c r="X1592" s="3" t="s">
        <v>48</v>
      </c>
      <c r="Y1592" s="3" t="s">
        <v>73</v>
      </c>
      <c r="Z1592" s="3" t="s">
        <v>74</v>
      </c>
      <c r="AA1592" s="3" t="s">
        <v>51</v>
      </c>
      <c r="AB1592" s="3" t="s">
        <v>52</v>
      </c>
      <c r="AC1592" s="3" t="s">
        <v>75</v>
      </c>
    </row>
    <row r="1593" spans="1:29" x14ac:dyDescent="0.25">
      <c r="A1593" t="str">
        <f>VLOOKUP(AC1593,'CORRELAÇÃO UNIDADES'!A:B,2,0)</f>
        <v>PROINFRA</v>
      </c>
      <c r="B1593">
        <f t="shared" si="24"/>
        <v>5</v>
      </c>
      <c r="C1593" s="2">
        <v>665398066</v>
      </c>
      <c r="D1593" s="2">
        <v>109978</v>
      </c>
      <c r="E1593" s="3" t="s">
        <v>39</v>
      </c>
      <c r="F1593" s="4">
        <v>43979.36742534722</v>
      </c>
      <c r="G1593" s="3" t="s">
        <v>144</v>
      </c>
      <c r="H1593" s="3" t="s">
        <v>41</v>
      </c>
      <c r="I1593" s="3" t="s">
        <v>136</v>
      </c>
      <c r="J1593" s="3" t="s">
        <v>43</v>
      </c>
      <c r="K1593" s="2">
        <v>2011</v>
      </c>
      <c r="L1593" s="2">
        <v>395326</v>
      </c>
      <c r="M1593" s="3" t="s">
        <v>463</v>
      </c>
      <c r="N1593" s="3" t="s">
        <v>45</v>
      </c>
      <c r="O1593" s="3" t="s">
        <v>84</v>
      </c>
      <c r="P1593" s="5">
        <v>3</v>
      </c>
      <c r="Q1593" s="6">
        <v>4.18</v>
      </c>
      <c r="R1593" s="2">
        <v>112055</v>
      </c>
      <c r="S1593" s="2">
        <v>5</v>
      </c>
      <c r="T1593" s="7">
        <v>1.67</v>
      </c>
      <c r="U1593" s="8">
        <v>12.54</v>
      </c>
      <c r="V1593" s="2">
        <v>11396534</v>
      </c>
      <c r="W1593" s="3" t="s">
        <v>72</v>
      </c>
      <c r="X1593" s="3" t="s">
        <v>48</v>
      </c>
      <c r="Y1593" s="3" t="s">
        <v>73</v>
      </c>
      <c r="Z1593" s="3" t="s">
        <v>74</v>
      </c>
      <c r="AA1593" s="3" t="s">
        <v>51</v>
      </c>
      <c r="AB1593" s="3" t="s">
        <v>52</v>
      </c>
      <c r="AC1593" s="3" t="s">
        <v>75</v>
      </c>
    </row>
    <row r="1594" spans="1:29" x14ac:dyDescent="0.25">
      <c r="A1594" t="str">
        <f>VLOOKUP(AC1594,'CORRELAÇÃO UNIDADES'!A:B,2,0)</f>
        <v>PROINFRA</v>
      </c>
      <c r="B1594">
        <f t="shared" si="24"/>
        <v>5</v>
      </c>
      <c r="C1594" s="2">
        <v>665398221</v>
      </c>
      <c r="D1594" s="2">
        <v>109978</v>
      </c>
      <c r="E1594" s="3" t="s">
        <v>39</v>
      </c>
      <c r="F1594" s="4">
        <v>43979.36794019676</v>
      </c>
      <c r="G1594" s="3" t="s">
        <v>146</v>
      </c>
      <c r="H1594" s="3" t="s">
        <v>41</v>
      </c>
      <c r="I1594" s="3" t="s">
        <v>131</v>
      </c>
      <c r="J1594" s="3" t="s">
        <v>43</v>
      </c>
      <c r="K1594" s="2">
        <v>2016</v>
      </c>
      <c r="L1594" s="2">
        <v>395326</v>
      </c>
      <c r="M1594" s="3" t="s">
        <v>463</v>
      </c>
      <c r="N1594" s="3" t="s">
        <v>45</v>
      </c>
      <c r="O1594" s="3" t="s">
        <v>84</v>
      </c>
      <c r="P1594" s="5">
        <v>3</v>
      </c>
      <c r="Q1594" s="6">
        <v>4.18</v>
      </c>
      <c r="R1594" s="2">
        <v>112055</v>
      </c>
      <c r="S1594" s="2">
        <v>5</v>
      </c>
      <c r="T1594" s="7">
        <v>1.67</v>
      </c>
      <c r="U1594" s="8">
        <v>12.54</v>
      </c>
      <c r="V1594" s="2">
        <v>11396534</v>
      </c>
      <c r="W1594" s="3" t="s">
        <v>72</v>
      </c>
      <c r="X1594" s="3" t="s">
        <v>48</v>
      </c>
      <c r="Y1594" s="3" t="s">
        <v>73</v>
      </c>
      <c r="Z1594" s="3" t="s">
        <v>74</v>
      </c>
      <c r="AA1594" s="3" t="s">
        <v>51</v>
      </c>
      <c r="AB1594" s="3" t="s">
        <v>52</v>
      </c>
      <c r="AC1594" s="3" t="s">
        <v>75</v>
      </c>
    </row>
    <row r="1595" spans="1:29" x14ac:dyDescent="0.25">
      <c r="A1595" t="str">
        <f>VLOOKUP(AC1595,'CORRELAÇÃO UNIDADES'!A:B,2,0)</f>
        <v>PROINFRA</v>
      </c>
      <c r="B1595">
        <f t="shared" si="24"/>
        <v>5</v>
      </c>
      <c r="C1595" s="2">
        <v>665398334</v>
      </c>
      <c r="D1595" s="2">
        <v>109978</v>
      </c>
      <c r="E1595" s="3" t="s">
        <v>39</v>
      </c>
      <c r="F1595" s="4">
        <v>43979.368323101851</v>
      </c>
      <c r="G1595" s="3" t="s">
        <v>152</v>
      </c>
      <c r="H1595" s="3" t="s">
        <v>41</v>
      </c>
      <c r="I1595" s="3" t="s">
        <v>131</v>
      </c>
      <c r="J1595" s="3" t="s">
        <v>43</v>
      </c>
      <c r="K1595" s="2">
        <v>2016</v>
      </c>
      <c r="L1595" s="2">
        <v>395326</v>
      </c>
      <c r="M1595" s="3" t="s">
        <v>463</v>
      </c>
      <c r="N1595" s="3" t="s">
        <v>45</v>
      </c>
      <c r="O1595" s="3" t="s">
        <v>84</v>
      </c>
      <c r="P1595" s="5">
        <v>3</v>
      </c>
      <c r="Q1595" s="6">
        <v>4.18</v>
      </c>
      <c r="R1595" s="2">
        <v>112055</v>
      </c>
      <c r="S1595" s="2">
        <v>5</v>
      </c>
      <c r="T1595" s="7">
        <v>1.67</v>
      </c>
      <c r="U1595" s="8">
        <v>12.54</v>
      </c>
      <c r="V1595" s="2">
        <v>11396534</v>
      </c>
      <c r="W1595" s="3" t="s">
        <v>72</v>
      </c>
      <c r="X1595" s="3" t="s">
        <v>48</v>
      </c>
      <c r="Y1595" s="3" t="s">
        <v>73</v>
      </c>
      <c r="Z1595" s="3" t="s">
        <v>74</v>
      </c>
      <c r="AA1595" s="3" t="s">
        <v>51</v>
      </c>
      <c r="AB1595" s="3" t="s">
        <v>52</v>
      </c>
      <c r="AC1595" s="3" t="s">
        <v>75</v>
      </c>
    </row>
    <row r="1596" spans="1:29" x14ac:dyDescent="0.25">
      <c r="A1596" t="str">
        <f>VLOOKUP(AC1596,'CORRELAÇÃO UNIDADES'!A:B,2,0)</f>
        <v>DTCC</v>
      </c>
      <c r="B1596">
        <f t="shared" si="24"/>
        <v>5</v>
      </c>
      <c r="C1596" s="2">
        <v>665412136</v>
      </c>
      <c r="D1596" s="2">
        <v>109978</v>
      </c>
      <c r="E1596" s="3" t="s">
        <v>39</v>
      </c>
      <c r="F1596" s="4">
        <v>43979.533587962964</v>
      </c>
      <c r="G1596" s="3" t="s">
        <v>332</v>
      </c>
      <c r="H1596" s="3" t="s">
        <v>41</v>
      </c>
      <c r="I1596" s="3" t="s">
        <v>60</v>
      </c>
      <c r="J1596" s="3" t="s">
        <v>333</v>
      </c>
      <c r="K1596" s="2">
        <v>1977</v>
      </c>
      <c r="L1596" s="2">
        <v>12918</v>
      </c>
      <c r="M1596" s="3" t="s">
        <v>44</v>
      </c>
      <c r="N1596" s="3" t="s">
        <v>45</v>
      </c>
      <c r="O1596" s="3" t="s">
        <v>106</v>
      </c>
      <c r="P1596" s="5">
        <v>82.82</v>
      </c>
      <c r="Q1596" s="6">
        <v>3.09</v>
      </c>
      <c r="R1596" s="2">
        <v>78055</v>
      </c>
      <c r="S1596" s="2">
        <v>164</v>
      </c>
      <c r="T1596" s="7">
        <v>1.98</v>
      </c>
      <c r="U1596" s="8">
        <v>255.83</v>
      </c>
      <c r="V1596" s="2">
        <v>491063</v>
      </c>
      <c r="W1596" s="3" t="s">
        <v>107</v>
      </c>
      <c r="X1596" s="3" t="s">
        <v>48</v>
      </c>
      <c r="Y1596" s="3" t="s">
        <v>108</v>
      </c>
      <c r="Z1596" s="3" t="s">
        <v>109</v>
      </c>
      <c r="AA1596" s="3" t="s">
        <v>51</v>
      </c>
      <c r="AB1596" s="3" t="s">
        <v>52</v>
      </c>
      <c r="AC1596" s="3" t="s">
        <v>53</v>
      </c>
    </row>
    <row r="1597" spans="1:29" x14ac:dyDescent="0.25">
      <c r="A1597" t="str">
        <f>VLOOKUP(AC1597,'CORRELAÇÃO UNIDADES'!A:B,2,0)</f>
        <v>PROINFRA</v>
      </c>
      <c r="B1597">
        <f t="shared" si="24"/>
        <v>5</v>
      </c>
      <c r="C1597" s="2">
        <v>665424581</v>
      </c>
      <c r="D1597" s="2">
        <v>109978</v>
      </c>
      <c r="E1597" s="3" t="s">
        <v>39</v>
      </c>
      <c r="F1597" s="4">
        <v>43979.616847835649</v>
      </c>
      <c r="G1597" s="3" t="s">
        <v>238</v>
      </c>
      <c r="H1597" s="3" t="s">
        <v>41</v>
      </c>
      <c r="I1597" s="3" t="s">
        <v>239</v>
      </c>
      <c r="J1597" s="3" t="s">
        <v>43</v>
      </c>
      <c r="K1597" s="2">
        <v>2015</v>
      </c>
      <c r="L1597" s="2">
        <v>13104255</v>
      </c>
      <c r="M1597" s="3" t="s">
        <v>194</v>
      </c>
      <c r="N1597" s="3" t="s">
        <v>45</v>
      </c>
      <c r="O1597" s="3" t="s">
        <v>84</v>
      </c>
      <c r="P1597" s="5">
        <v>23.93</v>
      </c>
      <c r="Q1597" s="6">
        <v>4.18</v>
      </c>
      <c r="R1597" s="2">
        <v>34977</v>
      </c>
      <c r="S1597" s="2">
        <v>309</v>
      </c>
      <c r="T1597" s="7">
        <v>12.91</v>
      </c>
      <c r="U1597" s="8">
        <v>100</v>
      </c>
      <c r="V1597" s="2">
        <v>11396534</v>
      </c>
      <c r="W1597" s="3" t="s">
        <v>72</v>
      </c>
      <c r="X1597" s="3" t="s">
        <v>48</v>
      </c>
      <c r="Y1597" s="3" t="s">
        <v>73</v>
      </c>
      <c r="Z1597" s="3" t="s">
        <v>74</v>
      </c>
      <c r="AA1597" s="3" t="s">
        <v>51</v>
      </c>
      <c r="AB1597" s="3" t="s">
        <v>52</v>
      </c>
      <c r="AC1597" s="3" t="s">
        <v>75</v>
      </c>
    </row>
    <row r="1598" spans="1:29" x14ac:dyDescent="0.25">
      <c r="A1598" t="str">
        <f>VLOOKUP(AC1598,'CORRELAÇÃO UNIDADES'!A:B,2,0)</f>
        <v>PROINFRA</v>
      </c>
      <c r="B1598">
        <f t="shared" si="24"/>
        <v>5</v>
      </c>
      <c r="C1598" s="2">
        <v>665446865</v>
      </c>
      <c r="D1598" s="2">
        <v>109978</v>
      </c>
      <c r="E1598" s="3" t="s">
        <v>39</v>
      </c>
      <c r="F1598" s="4">
        <v>43979.689654861111</v>
      </c>
      <c r="G1598" s="3" t="s">
        <v>180</v>
      </c>
      <c r="H1598" s="3" t="s">
        <v>41</v>
      </c>
      <c r="I1598" s="3" t="s">
        <v>81</v>
      </c>
      <c r="J1598" s="3" t="s">
        <v>181</v>
      </c>
      <c r="K1598" s="2">
        <v>2014</v>
      </c>
      <c r="L1598" s="2">
        <v>1810957</v>
      </c>
      <c r="M1598" s="3" t="s">
        <v>380</v>
      </c>
      <c r="N1598" s="3" t="s">
        <v>45</v>
      </c>
      <c r="O1598" s="3" t="s">
        <v>84</v>
      </c>
      <c r="P1598" s="5">
        <v>7.65</v>
      </c>
      <c r="Q1598" s="6">
        <v>4.04</v>
      </c>
      <c r="R1598" s="2">
        <v>81981</v>
      </c>
      <c r="S1598" s="2">
        <v>346</v>
      </c>
      <c r="T1598" s="7">
        <v>45.23</v>
      </c>
      <c r="U1598" s="8">
        <v>30.9</v>
      </c>
      <c r="V1598" s="2">
        <v>644030</v>
      </c>
      <c r="W1598" s="3" t="s">
        <v>297</v>
      </c>
      <c r="X1598" s="3" t="s">
        <v>48</v>
      </c>
      <c r="Y1598" s="3" t="s">
        <v>298</v>
      </c>
      <c r="Z1598" s="3" t="s">
        <v>74</v>
      </c>
      <c r="AA1598" s="3" t="s">
        <v>51</v>
      </c>
      <c r="AB1598" s="3" t="s">
        <v>52</v>
      </c>
      <c r="AC1598" s="3" t="s">
        <v>85</v>
      </c>
    </row>
    <row r="1599" spans="1:29" x14ac:dyDescent="0.25">
      <c r="A1599" t="str">
        <f>VLOOKUP(AC1599,'CORRELAÇÃO UNIDADES'!A:B,2,0)</f>
        <v>PROINFRA</v>
      </c>
      <c r="B1599">
        <f t="shared" si="24"/>
        <v>5</v>
      </c>
      <c r="C1599" s="2">
        <v>665479051</v>
      </c>
      <c r="D1599" s="2">
        <v>109978</v>
      </c>
      <c r="E1599" s="3" t="s">
        <v>39</v>
      </c>
      <c r="F1599" s="4">
        <v>43979.690322291666</v>
      </c>
      <c r="G1599" s="3" t="s">
        <v>95</v>
      </c>
      <c r="H1599" s="3" t="s">
        <v>41</v>
      </c>
      <c r="I1599" s="3" t="s">
        <v>81</v>
      </c>
      <c r="J1599" s="3" t="s">
        <v>96</v>
      </c>
      <c r="K1599" s="2">
        <v>2014</v>
      </c>
      <c r="L1599" s="2">
        <v>1810957</v>
      </c>
      <c r="M1599" s="3" t="s">
        <v>380</v>
      </c>
      <c r="N1599" s="3" t="s">
        <v>45</v>
      </c>
      <c r="O1599" s="3" t="s">
        <v>84</v>
      </c>
      <c r="P1599" s="5">
        <v>6.86</v>
      </c>
      <c r="Q1599" s="6">
        <v>4.04</v>
      </c>
      <c r="R1599" s="2">
        <v>79877</v>
      </c>
      <c r="S1599" s="2">
        <v>274</v>
      </c>
      <c r="T1599" s="7">
        <v>39.94</v>
      </c>
      <c r="U1599" s="8">
        <v>27.73</v>
      </c>
      <c r="V1599" s="2">
        <v>644030</v>
      </c>
      <c r="W1599" s="3" t="s">
        <v>297</v>
      </c>
      <c r="X1599" s="3" t="s">
        <v>48</v>
      </c>
      <c r="Y1599" s="3" t="s">
        <v>298</v>
      </c>
      <c r="Z1599" s="3" t="s">
        <v>74</v>
      </c>
      <c r="AA1599" s="3" t="s">
        <v>51</v>
      </c>
      <c r="AB1599" s="3" t="s">
        <v>52</v>
      </c>
      <c r="AC1599" s="3" t="s">
        <v>85</v>
      </c>
    </row>
    <row r="1600" spans="1:29" x14ac:dyDescent="0.25">
      <c r="A1600" t="str">
        <f>VLOOKUP(AC1600,'CORRELAÇÃO UNIDADES'!A:B,2,0)</f>
        <v>DTCC</v>
      </c>
      <c r="B1600">
        <f t="shared" si="24"/>
        <v>5</v>
      </c>
      <c r="C1600" s="2">
        <v>665512470</v>
      </c>
      <c r="D1600" s="2">
        <v>109978</v>
      </c>
      <c r="E1600" s="3" t="s">
        <v>39</v>
      </c>
      <c r="F1600" s="4">
        <v>43980.33525851852</v>
      </c>
      <c r="G1600" s="3" t="s">
        <v>171</v>
      </c>
      <c r="H1600" s="3" t="s">
        <v>41</v>
      </c>
      <c r="I1600" s="3" t="s">
        <v>172</v>
      </c>
      <c r="J1600" s="3" t="s">
        <v>173</v>
      </c>
      <c r="K1600" s="2">
        <v>1976</v>
      </c>
      <c r="L1600" s="2">
        <v>2042107</v>
      </c>
      <c r="M1600" s="3" t="s">
        <v>315</v>
      </c>
      <c r="N1600" s="3" t="s">
        <v>45</v>
      </c>
      <c r="O1600" s="3" t="s">
        <v>61</v>
      </c>
      <c r="P1600" s="5">
        <v>87.94</v>
      </c>
      <c r="Q1600" s="6">
        <v>3.3</v>
      </c>
      <c r="R1600" s="2">
        <v>58901</v>
      </c>
      <c r="S1600" s="2">
        <v>104</v>
      </c>
      <c r="T1600" s="7">
        <v>1.18</v>
      </c>
      <c r="U1600" s="8">
        <v>290.02999999999997</v>
      </c>
      <c r="V1600" s="2">
        <v>9895191</v>
      </c>
      <c r="W1600" s="3" t="s">
        <v>47</v>
      </c>
      <c r="X1600" s="3" t="s">
        <v>48</v>
      </c>
      <c r="Y1600" s="3" t="s">
        <v>49</v>
      </c>
      <c r="Z1600" s="3" t="s">
        <v>50</v>
      </c>
      <c r="AA1600" s="3" t="s">
        <v>51</v>
      </c>
      <c r="AB1600" s="3" t="s">
        <v>52</v>
      </c>
      <c r="AC1600" s="3" t="s">
        <v>53</v>
      </c>
    </row>
    <row r="1601" spans="1:29" x14ac:dyDescent="0.25">
      <c r="A1601" t="str">
        <f>VLOOKUP(AC1601,'CORRELAÇÃO UNIDADES'!A:B,2,0)</f>
        <v>DTCC</v>
      </c>
      <c r="B1601">
        <f t="shared" si="24"/>
        <v>5</v>
      </c>
      <c r="C1601" s="2">
        <v>665520034</v>
      </c>
      <c r="D1601" s="2">
        <v>109978</v>
      </c>
      <c r="E1601" s="3" t="s">
        <v>39</v>
      </c>
      <c r="F1601" s="4">
        <v>43980.35204135417</v>
      </c>
      <c r="G1601" s="3" t="s">
        <v>195</v>
      </c>
      <c r="H1601" s="3" t="s">
        <v>41</v>
      </c>
      <c r="I1601" s="3" t="s">
        <v>196</v>
      </c>
      <c r="J1601" s="3" t="s">
        <v>197</v>
      </c>
      <c r="K1601" s="2">
        <v>2009</v>
      </c>
      <c r="L1601" s="2">
        <v>3892</v>
      </c>
      <c r="M1601" s="3" t="s">
        <v>198</v>
      </c>
      <c r="N1601" s="3" t="s">
        <v>45</v>
      </c>
      <c r="O1601" s="3" t="s">
        <v>84</v>
      </c>
      <c r="P1601" s="5">
        <v>35.72</v>
      </c>
      <c r="Q1601" s="6">
        <v>4.2</v>
      </c>
      <c r="R1601" s="2">
        <v>682717</v>
      </c>
      <c r="S1601" s="2">
        <v>276</v>
      </c>
      <c r="T1601" s="7">
        <v>7.73</v>
      </c>
      <c r="U1601" s="8">
        <v>150</v>
      </c>
      <c r="V1601" s="2">
        <v>9895191</v>
      </c>
      <c r="W1601" s="3" t="s">
        <v>47</v>
      </c>
      <c r="X1601" s="3" t="s">
        <v>48</v>
      </c>
      <c r="Y1601" s="3" t="s">
        <v>49</v>
      </c>
      <c r="Z1601" s="3" t="s">
        <v>50</v>
      </c>
      <c r="AA1601" s="3" t="s">
        <v>51</v>
      </c>
      <c r="AB1601" s="3" t="s">
        <v>52</v>
      </c>
      <c r="AC1601" s="3" t="s">
        <v>53</v>
      </c>
    </row>
    <row r="1602" spans="1:29" x14ac:dyDescent="0.25">
      <c r="A1602" t="str">
        <f>VLOOKUP(AC1602,'CORRELAÇÃO UNIDADES'!A:B,2,0)</f>
        <v>DIRETORIA DE GESTAO DE AREAS RURAIS/MUQUEM</v>
      </c>
      <c r="B1602">
        <f t="shared" si="24"/>
        <v>5</v>
      </c>
      <c r="C1602" s="2">
        <v>665535780</v>
      </c>
      <c r="D1602" s="2">
        <v>109978</v>
      </c>
      <c r="E1602" s="3" t="s">
        <v>39</v>
      </c>
      <c r="F1602" s="4">
        <v>43980.3946616088</v>
      </c>
      <c r="G1602" s="3" t="s">
        <v>293</v>
      </c>
      <c r="H1602" s="3" t="s">
        <v>294</v>
      </c>
      <c r="I1602" s="3" t="s">
        <v>295</v>
      </c>
      <c r="J1602" s="3" t="s">
        <v>43</v>
      </c>
      <c r="K1602" s="2">
        <v>2012</v>
      </c>
      <c r="L1602" s="2">
        <v>2072939</v>
      </c>
      <c r="M1602" s="3" t="s">
        <v>296</v>
      </c>
      <c r="N1602" s="3" t="s">
        <v>45</v>
      </c>
      <c r="O1602" s="3" t="s">
        <v>84</v>
      </c>
      <c r="P1602" s="5">
        <v>37.119999999999997</v>
      </c>
      <c r="Q1602" s="6">
        <v>4.04</v>
      </c>
      <c r="R1602" s="2">
        <v>95671</v>
      </c>
      <c r="S1602" s="2">
        <v>296</v>
      </c>
      <c r="T1602" s="7">
        <v>7.97</v>
      </c>
      <c r="U1602" s="8">
        <v>150</v>
      </c>
      <c r="V1602" s="2">
        <v>644030</v>
      </c>
      <c r="W1602" s="3" t="s">
        <v>297</v>
      </c>
      <c r="X1602" s="3" t="s">
        <v>48</v>
      </c>
      <c r="Y1602" s="3" t="s">
        <v>298</v>
      </c>
      <c r="Z1602" s="3" t="s">
        <v>74</v>
      </c>
      <c r="AA1602" s="3" t="s">
        <v>51</v>
      </c>
      <c r="AB1602" s="3" t="s">
        <v>52</v>
      </c>
      <c r="AC1602" s="3" t="s">
        <v>299</v>
      </c>
    </row>
    <row r="1603" spans="1:29" x14ac:dyDescent="0.25">
      <c r="A1603" t="str">
        <f>VLOOKUP(AC1603,'CORRELAÇÃO UNIDADES'!A:B,2,0)</f>
        <v>DTCC</v>
      </c>
      <c r="B1603">
        <f t="shared" ref="B1603:B1666" si="25">MONTH(F1603)</f>
        <v>5</v>
      </c>
      <c r="C1603" s="2">
        <v>665542855</v>
      </c>
      <c r="D1603" s="2">
        <v>109978</v>
      </c>
      <c r="E1603" s="3" t="s">
        <v>39</v>
      </c>
      <c r="F1603" s="4">
        <v>43980.424667245374</v>
      </c>
      <c r="G1603" s="3" t="s">
        <v>124</v>
      </c>
      <c r="H1603" s="3" t="s">
        <v>41</v>
      </c>
      <c r="I1603" s="3" t="s">
        <v>60</v>
      </c>
      <c r="J1603" s="3" t="s">
        <v>125</v>
      </c>
      <c r="K1603" s="2">
        <v>2011</v>
      </c>
      <c r="L1603" s="2">
        <v>78048246</v>
      </c>
      <c r="M1603" s="3" t="s">
        <v>458</v>
      </c>
      <c r="N1603" s="3" t="s">
        <v>45</v>
      </c>
      <c r="O1603" s="3" t="s">
        <v>61</v>
      </c>
      <c r="P1603" s="5">
        <v>75.81</v>
      </c>
      <c r="Q1603" s="6">
        <v>3.3</v>
      </c>
      <c r="R1603" s="2">
        <v>163030</v>
      </c>
      <c r="S1603" s="2">
        <v>409</v>
      </c>
      <c r="T1603" s="7">
        <v>5.4</v>
      </c>
      <c r="U1603" s="8">
        <v>250.02</v>
      </c>
      <c r="V1603" s="2">
        <v>9895191</v>
      </c>
      <c r="W1603" s="3" t="s">
        <v>47</v>
      </c>
      <c r="X1603" s="3" t="s">
        <v>48</v>
      </c>
      <c r="Y1603" s="3" t="s">
        <v>49</v>
      </c>
      <c r="Z1603" s="3" t="s">
        <v>50</v>
      </c>
      <c r="AA1603" s="3" t="s">
        <v>51</v>
      </c>
      <c r="AB1603" s="3" t="s">
        <v>52</v>
      </c>
      <c r="AC1603" s="3" t="s">
        <v>53</v>
      </c>
    </row>
    <row r="1604" spans="1:29" x14ac:dyDescent="0.25">
      <c r="A1604" t="str">
        <f>VLOOKUP(AC1604,'CORRELAÇÃO UNIDADES'!A:B,2,0)</f>
        <v>PROINFRA</v>
      </c>
      <c r="B1604">
        <f t="shared" si="25"/>
        <v>5</v>
      </c>
      <c r="C1604" s="2">
        <v>665563710</v>
      </c>
      <c r="D1604" s="2">
        <v>109978</v>
      </c>
      <c r="E1604" s="3" t="s">
        <v>39</v>
      </c>
      <c r="F1604" s="4">
        <v>43980.520667245371</v>
      </c>
      <c r="G1604" s="3" t="s">
        <v>90</v>
      </c>
      <c r="H1604" s="3" t="s">
        <v>41</v>
      </c>
      <c r="I1604" s="3" t="s">
        <v>81</v>
      </c>
      <c r="J1604" s="3" t="s">
        <v>91</v>
      </c>
      <c r="K1604" s="2">
        <v>2014</v>
      </c>
      <c r="L1604" s="2">
        <v>1810957</v>
      </c>
      <c r="M1604" s="3" t="s">
        <v>380</v>
      </c>
      <c r="N1604" s="3" t="s">
        <v>45</v>
      </c>
      <c r="O1604" s="3" t="s">
        <v>84</v>
      </c>
      <c r="P1604" s="5">
        <v>8.01</v>
      </c>
      <c r="Q1604" s="6">
        <v>4.04</v>
      </c>
      <c r="R1604" s="2">
        <v>61025</v>
      </c>
      <c r="S1604" s="2">
        <v>268</v>
      </c>
      <c r="T1604" s="7">
        <v>33.46</v>
      </c>
      <c r="U1604" s="8">
        <v>32.35</v>
      </c>
      <c r="V1604" s="2">
        <v>644030</v>
      </c>
      <c r="W1604" s="3" t="s">
        <v>297</v>
      </c>
      <c r="X1604" s="3" t="s">
        <v>48</v>
      </c>
      <c r="Y1604" s="3" t="s">
        <v>298</v>
      </c>
      <c r="Z1604" s="3" t="s">
        <v>74</v>
      </c>
      <c r="AA1604" s="3" t="s">
        <v>51</v>
      </c>
      <c r="AB1604" s="3" t="s">
        <v>52</v>
      </c>
      <c r="AC1604" s="3" t="s">
        <v>85</v>
      </c>
    </row>
    <row r="1605" spans="1:29" x14ac:dyDescent="0.25">
      <c r="A1605" t="str">
        <f>VLOOKUP(AC1605,'CORRELAÇÃO UNIDADES'!A:B,2,0)</f>
        <v>DTCC</v>
      </c>
      <c r="B1605">
        <f t="shared" si="25"/>
        <v>5</v>
      </c>
      <c r="C1605" s="2">
        <v>665571744</v>
      </c>
      <c r="D1605" s="2">
        <v>109978</v>
      </c>
      <c r="E1605" s="3" t="s">
        <v>39</v>
      </c>
      <c r="F1605" s="4">
        <v>43980.556425115741</v>
      </c>
      <c r="G1605" s="3" t="s">
        <v>64</v>
      </c>
      <c r="H1605" s="3" t="s">
        <v>41</v>
      </c>
      <c r="I1605" s="3" t="s">
        <v>65</v>
      </c>
      <c r="J1605" s="3" t="s">
        <v>43</v>
      </c>
      <c r="K1605" s="2">
        <v>2015</v>
      </c>
      <c r="L1605" s="2">
        <v>68775056</v>
      </c>
      <c r="M1605" s="3" t="s">
        <v>174</v>
      </c>
      <c r="N1605" s="3" t="s">
        <v>45</v>
      </c>
      <c r="O1605" s="3" t="s">
        <v>84</v>
      </c>
      <c r="P1605" s="5">
        <v>35.72</v>
      </c>
      <c r="Q1605" s="6">
        <v>4.2</v>
      </c>
      <c r="R1605" s="2">
        <v>79822</v>
      </c>
      <c r="S1605" s="2">
        <v>367</v>
      </c>
      <c r="T1605" s="7">
        <v>10.27</v>
      </c>
      <c r="U1605" s="8">
        <v>150</v>
      </c>
      <c r="V1605" s="2">
        <v>9895191</v>
      </c>
      <c r="W1605" s="3" t="s">
        <v>47</v>
      </c>
      <c r="X1605" s="3" t="s">
        <v>48</v>
      </c>
      <c r="Y1605" s="3" t="s">
        <v>49</v>
      </c>
      <c r="Z1605" s="3" t="s">
        <v>50</v>
      </c>
      <c r="AA1605" s="3" t="s">
        <v>51</v>
      </c>
      <c r="AB1605" s="3" t="s">
        <v>52</v>
      </c>
      <c r="AC1605" s="3" t="s">
        <v>53</v>
      </c>
    </row>
    <row r="1606" spans="1:29" x14ac:dyDescent="0.25">
      <c r="A1606" t="str">
        <f>VLOOKUP(AC1606,'CORRELAÇÃO UNIDADES'!A:B,2,0)</f>
        <v>DTCC</v>
      </c>
      <c r="B1606">
        <f t="shared" si="25"/>
        <v>5</v>
      </c>
      <c r="C1606" s="2">
        <v>665595626</v>
      </c>
      <c r="D1606" s="2">
        <v>109978</v>
      </c>
      <c r="E1606" s="3" t="s">
        <v>39</v>
      </c>
      <c r="F1606" s="4">
        <v>43980.645955474538</v>
      </c>
      <c r="G1606" s="3" t="s">
        <v>98</v>
      </c>
      <c r="H1606" s="3" t="s">
        <v>41</v>
      </c>
      <c r="I1606" s="3" t="s">
        <v>81</v>
      </c>
      <c r="J1606" s="3" t="s">
        <v>99</v>
      </c>
      <c r="K1606" s="2">
        <v>2014</v>
      </c>
      <c r="L1606" s="2">
        <v>1810957</v>
      </c>
      <c r="M1606" s="3" t="s">
        <v>380</v>
      </c>
      <c r="N1606" s="3" t="s">
        <v>45</v>
      </c>
      <c r="O1606" s="3" t="s">
        <v>84</v>
      </c>
      <c r="P1606" s="5">
        <v>7.48</v>
      </c>
      <c r="Q1606" s="6">
        <v>4.04</v>
      </c>
      <c r="R1606" s="2">
        <v>52710</v>
      </c>
      <c r="S1606" s="2">
        <v>316</v>
      </c>
      <c r="T1606" s="7">
        <v>42.25</v>
      </c>
      <c r="U1606" s="8">
        <v>30.24</v>
      </c>
      <c r="V1606" s="2">
        <v>644030</v>
      </c>
      <c r="W1606" s="3" t="s">
        <v>297</v>
      </c>
      <c r="X1606" s="3" t="s">
        <v>48</v>
      </c>
      <c r="Y1606" s="3" t="s">
        <v>298</v>
      </c>
      <c r="Z1606" s="3" t="s">
        <v>74</v>
      </c>
      <c r="AA1606" s="3" t="s">
        <v>51</v>
      </c>
      <c r="AB1606" s="3" t="s">
        <v>52</v>
      </c>
      <c r="AC1606" s="3" t="s">
        <v>53</v>
      </c>
    </row>
    <row r="1607" spans="1:29" x14ac:dyDescent="0.25">
      <c r="A1607" t="str">
        <f>VLOOKUP(AC1607,'CORRELAÇÃO UNIDADES'!A:B,2,0)</f>
        <v>PROINFRA</v>
      </c>
      <c r="B1607">
        <f t="shared" si="25"/>
        <v>5</v>
      </c>
      <c r="C1607" s="2">
        <v>665595872</v>
      </c>
      <c r="D1607" s="2">
        <v>109978</v>
      </c>
      <c r="E1607" s="3" t="s">
        <v>39</v>
      </c>
      <c r="F1607" s="4">
        <v>43980.647029930558</v>
      </c>
      <c r="G1607" s="3" t="s">
        <v>183</v>
      </c>
      <c r="H1607" s="3" t="s">
        <v>41</v>
      </c>
      <c r="I1607" s="3" t="s">
        <v>81</v>
      </c>
      <c r="J1607" s="3" t="s">
        <v>184</v>
      </c>
      <c r="K1607" s="2">
        <v>2014</v>
      </c>
      <c r="L1607" s="2">
        <v>1810957</v>
      </c>
      <c r="M1607" s="3" t="s">
        <v>380</v>
      </c>
      <c r="N1607" s="3" t="s">
        <v>45</v>
      </c>
      <c r="O1607" s="3" t="s">
        <v>84</v>
      </c>
      <c r="P1607" s="5">
        <v>7.53</v>
      </c>
      <c r="Q1607" s="6">
        <v>4.04</v>
      </c>
      <c r="R1607" s="2">
        <v>72721</v>
      </c>
      <c r="S1607" s="2">
        <v>266</v>
      </c>
      <c r="T1607" s="7">
        <v>35.33</v>
      </c>
      <c r="U1607" s="8">
        <v>30.42</v>
      </c>
      <c r="V1607" s="2">
        <v>644030</v>
      </c>
      <c r="W1607" s="3" t="s">
        <v>297</v>
      </c>
      <c r="X1607" s="3" t="s">
        <v>48</v>
      </c>
      <c r="Y1607" s="3" t="s">
        <v>298</v>
      </c>
      <c r="Z1607" s="3" t="s">
        <v>74</v>
      </c>
      <c r="AA1607" s="3" t="s">
        <v>51</v>
      </c>
      <c r="AB1607" s="3" t="s">
        <v>52</v>
      </c>
      <c r="AC1607" s="3" t="s">
        <v>85</v>
      </c>
    </row>
    <row r="1608" spans="1:29" x14ac:dyDescent="0.25">
      <c r="A1608" t="str">
        <f>VLOOKUP(AC1608,'CORRELAÇÃO UNIDADES'!A:B,2,0)</f>
        <v>PROINFRA</v>
      </c>
      <c r="B1608">
        <f t="shared" si="25"/>
        <v>5</v>
      </c>
      <c r="C1608" s="2">
        <v>665596296</v>
      </c>
      <c r="D1608" s="2">
        <v>109978</v>
      </c>
      <c r="E1608" s="3" t="s">
        <v>39</v>
      </c>
      <c r="F1608" s="4">
        <v>43980.648587615739</v>
      </c>
      <c r="G1608" s="3" t="s">
        <v>264</v>
      </c>
      <c r="H1608" s="3" t="s">
        <v>41</v>
      </c>
      <c r="I1608" s="3" t="s">
        <v>81</v>
      </c>
      <c r="J1608" s="3" t="s">
        <v>265</v>
      </c>
      <c r="K1608" s="2">
        <v>2014</v>
      </c>
      <c r="L1608" s="2">
        <v>1810957</v>
      </c>
      <c r="M1608" s="3" t="s">
        <v>380</v>
      </c>
      <c r="N1608" s="3" t="s">
        <v>45</v>
      </c>
      <c r="O1608" s="3" t="s">
        <v>84</v>
      </c>
      <c r="P1608" s="5">
        <v>6.11</v>
      </c>
      <c r="Q1608" s="6">
        <v>4.04</v>
      </c>
      <c r="R1608" s="2">
        <v>84595</v>
      </c>
      <c r="S1608" s="2">
        <v>296</v>
      </c>
      <c r="T1608" s="7">
        <v>48.45</v>
      </c>
      <c r="U1608" s="8">
        <v>24.68</v>
      </c>
      <c r="V1608" s="2">
        <v>644030</v>
      </c>
      <c r="W1608" s="3" t="s">
        <v>297</v>
      </c>
      <c r="X1608" s="3" t="s">
        <v>48</v>
      </c>
      <c r="Y1608" s="3" t="s">
        <v>298</v>
      </c>
      <c r="Z1608" s="3" t="s">
        <v>74</v>
      </c>
      <c r="AA1608" s="3" t="s">
        <v>51</v>
      </c>
      <c r="AB1608" s="3" t="s">
        <v>52</v>
      </c>
      <c r="AC1608" s="3" t="s">
        <v>85</v>
      </c>
    </row>
    <row r="1609" spans="1:29" x14ac:dyDescent="0.25">
      <c r="A1609" t="str">
        <f>VLOOKUP(AC1609,'CORRELAÇÃO UNIDADES'!A:B,2,0)</f>
        <v>DTCC</v>
      </c>
      <c r="B1609">
        <f t="shared" si="25"/>
        <v>5</v>
      </c>
      <c r="C1609" s="2">
        <v>665596490</v>
      </c>
      <c r="D1609" s="2">
        <v>109978</v>
      </c>
      <c r="E1609" s="3" t="s">
        <v>39</v>
      </c>
      <c r="F1609" s="4">
        <v>43980.649256863428</v>
      </c>
      <c r="G1609" s="3" t="s">
        <v>160</v>
      </c>
      <c r="H1609" s="3" t="s">
        <v>41</v>
      </c>
      <c r="I1609" s="3" t="s">
        <v>161</v>
      </c>
      <c r="J1609" s="3" t="s">
        <v>43</v>
      </c>
      <c r="K1609" s="2">
        <v>2014</v>
      </c>
      <c r="L1609" s="2">
        <v>1810957</v>
      </c>
      <c r="M1609" s="3" t="s">
        <v>380</v>
      </c>
      <c r="N1609" s="3" t="s">
        <v>45</v>
      </c>
      <c r="O1609" s="3" t="s">
        <v>84</v>
      </c>
      <c r="P1609" s="5">
        <v>37.14</v>
      </c>
      <c r="Q1609" s="6">
        <v>4.04</v>
      </c>
      <c r="R1609" s="2">
        <v>126441</v>
      </c>
      <c r="S1609" s="2">
        <v>241</v>
      </c>
      <c r="T1609" s="7">
        <v>6.49</v>
      </c>
      <c r="U1609" s="8">
        <v>150</v>
      </c>
      <c r="V1609" s="2">
        <v>644030</v>
      </c>
      <c r="W1609" s="3" t="s">
        <v>297</v>
      </c>
      <c r="X1609" s="3" t="s">
        <v>48</v>
      </c>
      <c r="Y1609" s="3" t="s">
        <v>298</v>
      </c>
      <c r="Z1609" s="3" t="s">
        <v>74</v>
      </c>
      <c r="AA1609" s="3" t="s">
        <v>51</v>
      </c>
      <c r="AB1609" s="3" t="s">
        <v>52</v>
      </c>
      <c r="AC1609" s="3" t="s">
        <v>53</v>
      </c>
    </row>
    <row r="1610" spans="1:29" x14ac:dyDescent="0.25">
      <c r="A1610" t="str">
        <f>VLOOKUP(AC1610,'CORRELAÇÃO UNIDADES'!A:B,2,0)</f>
        <v>PROINFRA</v>
      </c>
      <c r="B1610">
        <f t="shared" si="25"/>
        <v>5</v>
      </c>
      <c r="C1610" s="2">
        <v>665596658</v>
      </c>
      <c r="D1610" s="2">
        <v>109978</v>
      </c>
      <c r="E1610" s="3" t="s">
        <v>39</v>
      </c>
      <c r="F1610" s="4">
        <v>43980.650010300924</v>
      </c>
      <c r="G1610" s="3" t="s">
        <v>101</v>
      </c>
      <c r="H1610" s="3" t="s">
        <v>41</v>
      </c>
      <c r="I1610" s="3" t="s">
        <v>81</v>
      </c>
      <c r="J1610" s="3" t="s">
        <v>102</v>
      </c>
      <c r="K1610" s="2">
        <v>2014</v>
      </c>
      <c r="L1610" s="2">
        <v>1810957</v>
      </c>
      <c r="M1610" s="3" t="s">
        <v>380</v>
      </c>
      <c r="N1610" s="3" t="s">
        <v>45</v>
      </c>
      <c r="O1610" s="3" t="s">
        <v>84</v>
      </c>
      <c r="P1610" s="5">
        <v>8.3800000000000008</v>
      </c>
      <c r="Q1610" s="6">
        <v>4.04</v>
      </c>
      <c r="R1610" s="2">
        <v>71610</v>
      </c>
      <c r="S1610" s="2">
        <v>294</v>
      </c>
      <c r="T1610" s="7">
        <v>35.08</v>
      </c>
      <c r="U1610" s="8">
        <v>33.869999999999997</v>
      </c>
      <c r="V1610" s="2">
        <v>644030</v>
      </c>
      <c r="W1610" s="3" t="s">
        <v>297</v>
      </c>
      <c r="X1610" s="3" t="s">
        <v>48</v>
      </c>
      <c r="Y1610" s="3" t="s">
        <v>298</v>
      </c>
      <c r="Z1610" s="3" t="s">
        <v>74</v>
      </c>
      <c r="AA1610" s="3" t="s">
        <v>51</v>
      </c>
      <c r="AB1610" s="3" t="s">
        <v>52</v>
      </c>
      <c r="AC1610" s="3" t="s">
        <v>85</v>
      </c>
    </row>
    <row r="1611" spans="1:29" x14ac:dyDescent="0.25">
      <c r="A1611" t="str">
        <f>VLOOKUP(AC1611,'CORRELAÇÃO UNIDADES'!A:B,2,0)</f>
        <v>PROINFRA</v>
      </c>
      <c r="B1611">
        <f t="shared" si="25"/>
        <v>5</v>
      </c>
      <c r="C1611" s="2">
        <v>665597629</v>
      </c>
      <c r="D1611" s="2">
        <v>109978</v>
      </c>
      <c r="E1611" s="3" t="s">
        <v>39</v>
      </c>
      <c r="F1611" s="4">
        <v>43980.65414525463</v>
      </c>
      <c r="G1611" s="3" t="s">
        <v>176</v>
      </c>
      <c r="H1611" s="3" t="s">
        <v>41</v>
      </c>
      <c r="I1611" s="3" t="s">
        <v>81</v>
      </c>
      <c r="J1611" s="3" t="s">
        <v>177</v>
      </c>
      <c r="K1611" s="2">
        <v>2014</v>
      </c>
      <c r="L1611" s="2">
        <v>1810957</v>
      </c>
      <c r="M1611" s="3" t="s">
        <v>380</v>
      </c>
      <c r="N1611" s="3" t="s">
        <v>45</v>
      </c>
      <c r="O1611" s="3" t="s">
        <v>84</v>
      </c>
      <c r="P1611" s="5">
        <v>5.78</v>
      </c>
      <c r="Q1611" s="6">
        <v>4.04</v>
      </c>
      <c r="R1611" s="2">
        <v>87235</v>
      </c>
      <c r="S1611" s="2">
        <v>1183</v>
      </c>
      <c r="T1611" s="7">
        <v>204.67</v>
      </c>
      <c r="U1611" s="8">
        <v>23.37</v>
      </c>
      <c r="V1611" s="2">
        <v>644030</v>
      </c>
      <c r="W1611" s="3" t="s">
        <v>297</v>
      </c>
      <c r="X1611" s="3" t="s">
        <v>48</v>
      </c>
      <c r="Y1611" s="3" t="s">
        <v>298</v>
      </c>
      <c r="Z1611" s="3" t="s">
        <v>74</v>
      </c>
      <c r="AA1611" s="3" t="s">
        <v>51</v>
      </c>
      <c r="AB1611" s="3" t="s">
        <v>52</v>
      </c>
      <c r="AC1611" s="3" t="s">
        <v>85</v>
      </c>
    </row>
    <row r="1612" spans="1:29" x14ac:dyDescent="0.25">
      <c r="A1612" t="str">
        <f>VLOOKUP(AC1612,'CORRELAÇÃO UNIDADES'!A:B,2,0)</f>
        <v>DTCC</v>
      </c>
      <c r="B1612">
        <f t="shared" si="25"/>
        <v>5</v>
      </c>
      <c r="C1612" s="2">
        <v>665857236</v>
      </c>
      <c r="D1612" s="2">
        <v>109978</v>
      </c>
      <c r="E1612" s="3" t="s">
        <v>39</v>
      </c>
      <c r="F1612" s="4">
        <v>43982.793049537038</v>
      </c>
      <c r="G1612" s="3" t="s">
        <v>165</v>
      </c>
      <c r="H1612" s="3" t="s">
        <v>41</v>
      </c>
      <c r="I1612" s="3" t="s">
        <v>81</v>
      </c>
      <c r="J1612" s="3" t="s">
        <v>43</v>
      </c>
      <c r="K1612" s="2">
        <v>2009</v>
      </c>
      <c r="L1612" s="2">
        <v>1810957</v>
      </c>
      <c r="M1612" s="3" t="s">
        <v>380</v>
      </c>
      <c r="N1612" s="3" t="s">
        <v>45</v>
      </c>
      <c r="O1612" s="3" t="s">
        <v>84</v>
      </c>
      <c r="P1612" s="5">
        <v>7.22</v>
      </c>
      <c r="Q1612" s="6">
        <v>4.04</v>
      </c>
      <c r="R1612" s="2">
        <v>21644</v>
      </c>
      <c r="S1612" s="2">
        <v>296</v>
      </c>
      <c r="T1612" s="7">
        <v>41</v>
      </c>
      <c r="U1612" s="8">
        <v>29.18</v>
      </c>
      <c r="V1612" s="2">
        <v>644030</v>
      </c>
      <c r="W1612" s="3" t="s">
        <v>297</v>
      </c>
      <c r="X1612" s="3" t="s">
        <v>48</v>
      </c>
      <c r="Y1612" s="3" t="s">
        <v>298</v>
      </c>
      <c r="Z1612" s="3" t="s">
        <v>74</v>
      </c>
      <c r="AA1612" s="3" t="s">
        <v>51</v>
      </c>
      <c r="AB1612" s="3" t="s">
        <v>52</v>
      </c>
      <c r="AC1612" s="3" t="s">
        <v>53</v>
      </c>
    </row>
    <row r="1613" spans="1:29" x14ac:dyDescent="0.25">
      <c r="A1613" t="str">
        <f>VLOOKUP(AC1613,'CORRELAÇÃO UNIDADES'!A:B,2,0)</f>
        <v>PROINFRA</v>
      </c>
      <c r="B1613">
        <f t="shared" si="25"/>
        <v>5</v>
      </c>
      <c r="C1613" s="2">
        <v>665857304</v>
      </c>
      <c r="D1613" s="2">
        <v>109978</v>
      </c>
      <c r="E1613" s="3" t="s">
        <v>39</v>
      </c>
      <c r="F1613" s="4">
        <v>43982.794395868055</v>
      </c>
      <c r="G1613" s="3" t="s">
        <v>180</v>
      </c>
      <c r="H1613" s="3" t="s">
        <v>41</v>
      </c>
      <c r="I1613" s="3" t="s">
        <v>81</v>
      </c>
      <c r="J1613" s="3" t="s">
        <v>181</v>
      </c>
      <c r="K1613" s="2">
        <v>2014</v>
      </c>
      <c r="L1613" s="2">
        <v>1810957</v>
      </c>
      <c r="M1613" s="3" t="s">
        <v>380</v>
      </c>
      <c r="N1613" s="3" t="s">
        <v>45</v>
      </c>
      <c r="O1613" s="3" t="s">
        <v>84</v>
      </c>
      <c r="P1613" s="5">
        <v>7.8</v>
      </c>
      <c r="Q1613" s="6">
        <v>4.04</v>
      </c>
      <c r="R1613" s="2">
        <v>12337</v>
      </c>
      <c r="S1613" s="2">
        <v>-69644</v>
      </c>
      <c r="T1613" s="7">
        <v>-8928.7199999999993</v>
      </c>
      <c r="U1613" s="8">
        <v>31.51</v>
      </c>
      <c r="V1613" s="2">
        <v>644030</v>
      </c>
      <c r="W1613" s="3" t="s">
        <v>297</v>
      </c>
      <c r="X1613" s="3" t="s">
        <v>48</v>
      </c>
      <c r="Y1613" s="3" t="s">
        <v>298</v>
      </c>
      <c r="Z1613" s="3" t="s">
        <v>74</v>
      </c>
      <c r="AA1613" s="3" t="s">
        <v>51</v>
      </c>
      <c r="AB1613" s="3" t="s">
        <v>52</v>
      </c>
      <c r="AC1613" s="3" t="s">
        <v>85</v>
      </c>
    </row>
    <row r="1614" spans="1:29" x14ac:dyDescent="0.25">
      <c r="A1614" t="str">
        <f>VLOOKUP(AC1614,'CORRELAÇÃO UNIDADES'!A:B,2,0)</f>
        <v>DTCC</v>
      </c>
      <c r="B1614">
        <f t="shared" si="25"/>
        <v>5</v>
      </c>
      <c r="C1614" s="2">
        <v>665857350</v>
      </c>
      <c r="D1614" s="2">
        <v>109978</v>
      </c>
      <c r="E1614" s="3" t="s">
        <v>39</v>
      </c>
      <c r="F1614" s="4">
        <v>43982.795267280089</v>
      </c>
      <c r="G1614" s="3" t="s">
        <v>93</v>
      </c>
      <c r="H1614" s="3" t="s">
        <v>41</v>
      </c>
      <c r="I1614" s="3" t="s">
        <v>81</v>
      </c>
      <c r="J1614" s="3" t="s">
        <v>43</v>
      </c>
      <c r="K1614" s="2">
        <v>2014</v>
      </c>
      <c r="L1614" s="2">
        <v>1810957</v>
      </c>
      <c r="M1614" s="3" t="s">
        <v>380</v>
      </c>
      <c r="N1614" s="3" t="s">
        <v>45</v>
      </c>
      <c r="O1614" s="3" t="s">
        <v>84</v>
      </c>
      <c r="P1614" s="5">
        <v>7.74</v>
      </c>
      <c r="Q1614" s="6">
        <v>4.04</v>
      </c>
      <c r="R1614" s="2">
        <v>46180</v>
      </c>
      <c r="S1614" s="2">
        <v>291</v>
      </c>
      <c r="T1614" s="7">
        <v>37.6</v>
      </c>
      <c r="U1614" s="8">
        <v>31.29</v>
      </c>
      <c r="V1614" s="2">
        <v>644030</v>
      </c>
      <c r="W1614" s="3" t="s">
        <v>297</v>
      </c>
      <c r="X1614" s="3" t="s">
        <v>48</v>
      </c>
      <c r="Y1614" s="3" t="s">
        <v>298</v>
      </c>
      <c r="Z1614" s="3" t="s">
        <v>74</v>
      </c>
      <c r="AA1614" s="3" t="s">
        <v>51</v>
      </c>
      <c r="AB1614" s="3" t="s">
        <v>52</v>
      </c>
      <c r="AC1614" s="3" t="s">
        <v>53</v>
      </c>
    </row>
    <row r="1615" spans="1:29" x14ac:dyDescent="0.25">
      <c r="A1615" t="str">
        <f>VLOOKUP(AC1615,'CORRELAÇÃO UNIDADES'!A:B,2,0)</f>
        <v>PROINFRA</v>
      </c>
      <c r="B1615">
        <f t="shared" si="25"/>
        <v>5</v>
      </c>
      <c r="C1615" s="2">
        <v>665857433</v>
      </c>
      <c r="D1615" s="2">
        <v>109978</v>
      </c>
      <c r="E1615" s="3" t="s">
        <v>39</v>
      </c>
      <c r="F1615" s="4">
        <v>43982.79696013889</v>
      </c>
      <c r="G1615" s="3" t="s">
        <v>80</v>
      </c>
      <c r="H1615" s="3" t="s">
        <v>41</v>
      </c>
      <c r="I1615" s="3" t="s">
        <v>81</v>
      </c>
      <c r="J1615" s="3" t="s">
        <v>82</v>
      </c>
      <c r="K1615" s="2">
        <v>2014</v>
      </c>
      <c r="L1615" s="2">
        <v>1810957</v>
      </c>
      <c r="M1615" s="3" t="s">
        <v>380</v>
      </c>
      <c r="N1615" s="3" t="s">
        <v>45</v>
      </c>
      <c r="O1615" s="3" t="s">
        <v>84</v>
      </c>
      <c r="P1615" s="5">
        <v>7.36</v>
      </c>
      <c r="Q1615" s="6">
        <v>4.04</v>
      </c>
      <c r="R1615" s="2">
        <v>79921</v>
      </c>
      <c r="S1615" s="2">
        <v>261</v>
      </c>
      <c r="T1615" s="7">
        <v>35.46</v>
      </c>
      <c r="U1615" s="8">
        <v>29.75</v>
      </c>
      <c r="V1615" s="2">
        <v>644030</v>
      </c>
      <c r="W1615" s="3" t="s">
        <v>297</v>
      </c>
      <c r="X1615" s="3" t="s">
        <v>48</v>
      </c>
      <c r="Y1615" s="3" t="s">
        <v>298</v>
      </c>
      <c r="Z1615" s="3" t="s">
        <v>74</v>
      </c>
      <c r="AA1615" s="3" t="s">
        <v>51</v>
      </c>
      <c r="AB1615" s="3" t="s">
        <v>52</v>
      </c>
      <c r="AC1615" s="3" t="s">
        <v>85</v>
      </c>
    </row>
    <row r="1616" spans="1:29" x14ac:dyDescent="0.25">
      <c r="A1616" t="str">
        <f>VLOOKUP(AC1616,'CORRELAÇÃO UNIDADES'!A:B,2,0)</f>
        <v>DZO</v>
      </c>
      <c r="B1616">
        <f t="shared" si="25"/>
        <v>6</v>
      </c>
      <c r="C1616" s="2">
        <v>665913238</v>
      </c>
      <c r="D1616" s="2">
        <v>109978</v>
      </c>
      <c r="E1616" s="3" t="s">
        <v>39</v>
      </c>
      <c r="F1616" s="4">
        <v>43983.357429745367</v>
      </c>
      <c r="G1616" s="3" t="s">
        <v>214</v>
      </c>
      <c r="H1616" s="3" t="s">
        <v>41</v>
      </c>
      <c r="I1616" s="3" t="s">
        <v>215</v>
      </c>
      <c r="J1616" s="3" t="s">
        <v>216</v>
      </c>
      <c r="K1616" s="2">
        <v>2017</v>
      </c>
      <c r="L1616" s="2">
        <v>1346441</v>
      </c>
      <c r="M1616" s="3" t="s">
        <v>211</v>
      </c>
      <c r="N1616" s="3" t="s">
        <v>45</v>
      </c>
      <c r="O1616" s="3" t="s">
        <v>84</v>
      </c>
      <c r="P1616" s="5">
        <v>20</v>
      </c>
      <c r="Q1616" s="6">
        <v>4.18</v>
      </c>
      <c r="R1616" s="2">
        <v>210210</v>
      </c>
      <c r="S1616" s="2">
        <v>10</v>
      </c>
      <c r="T1616" s="7">
        <v>0.5</v>
      </c>
      <c r="U1616" s="8">
        <v>83.58</v>
      </c>
      <c r="V1616" s="2">
        <v>9895191</v>
      </c>
      <c r="W1616" s="3" t="s">
        <v>47</v>
      </c>
      <c r="X1616" s="3" t="s">
        <v>48</v>
      </c>
      <c r="Y1616" s="3" t="s">
        <v>49</v>
      </c>
      <c r="Z1616" s="3" t="s">
        <v>50</v>
      </c>
      <c r="AA1616" s="3" t="s">
        <v>51</v>
      </c>
      <c r="AB1616" s="3" t="s">
        <v>52</v>
      </c>
      <c r="AC1616" s="3" t="s">
        <v>217</v>
      </c>
    </row>
    <row r="1617" spans="1:29" x14ac:dyDescent="0.25">
      <c r="A1617" t="str">
        <f>VLOOKUP(AC1617,'CORRELAÇÃO UNIDADES'!A:B,2,0)</f>
        <v>DTCC</v>
      </c>
      <c r="B1617">
        <f t="shared" si="25"/>
        <v>6</v>
      </c>
      <c r="C1617" s="2">
        <v>665913581</v>
      </c>
      <c r="D1617" s="2">
        <v>109978</v>
      </c>
      <c r="E1617" s="3" t="s">
        <v>39</v>
      </c>
      <c r="F1617" s="4">
        <v>43983.358340115738</v>
      </c>
      <c r="G1617" s="3" t="s">
        <v>209</v>
      </c>
      <c r="H1617" s="3" t="s">
        <v>41</v>
      </c>
      <c r="I1617" s="3" t="s">
        <v>65</v>
      </c>
      <c r="J1617" s="3" t="s">
        <v>210</v>
      </c>
      <c r="K1617" s="2">
        <v>2007</v>
      </c>
      <c r="L1617" s="2">
        <v>1346441</v>
      </c>
      <c r="M1617" s="3" t="s">
        <v>211</v>
      </c>
      <c r="N1617" s="3" t="s">
        <v>45</v>
      </c>
      <c r="O1617" s="3" t="s">
        <v>46</v>
      </c>
      <c r="P1617" s="5">
        <v>35.67</v>
      </c>
      <c r="Q1617" s="6">
        <v>2.8</v>
      </c>
      <c r="R1617" s="2">
        <v>139505</v>
      </c>
      <c r="S1617" s="2">
        <v>172</v>
      </c>
      <c r="T1617" s="7">
        <v>4.82</v>
      </c>
      <c r="U1617" s="8">
        <v>99.8</v>
      </c>
      <c r="V1617" s="2">
        <v>9895191</v>
      </c>
      <c r="W1617" s="3" t="s">
        <v>47</v>
      </c>
      <c r="X1617" s="3" t="s">
        <v>48</v>
      </c>
      <c r="Y1617" s="3" t="s">
        <v>49</v>
      </c>
      <c r="Z1617" s="3" t="s">
        <v>50</v>
      </c>
      <c r="AA1617" s="3" t="s">
        <v>51</v>
      </c>
      <c r="AB1617" s="3" t="s">
        <v>52</v>
      </c>
      <c r="AC1617" s="3" t="s">
        <v>53</v>
      </c>
    </row>
    <row r="1618" spans="1:29" x14ac:dyDescent="0.25">
      <c r="A1618" t="str">
        <f>VLOOKUP(AC1618,'CORRELAÇÃO UNIDADES'!A:B,2,0)</f>
        <v>PROINFRA</v>
      </c>
      <c r="B1618">
        <f t="shared" si="25"/>
        <v>6</v>
      </c>
      <c r="C1618" s="2">
        <v>665919779</v>
      </c>
      <c r="D1618" s="2">
        <v>109978</v>
      </c>
      <c r="E1618" s="3" t="s">
        <v>39</v>
      </c>
      <c r="F1618" s="4">
        <v>43983.374781944447</v>
      </c>
      <c r="G1618" s="3" t="s">
        <v>152</v>
      </c>
      <c r="H1618" s="3" t="s">
        <v>41</v>
      </c>
      <c r="I1618" s="3" t="s">
        <v>131</v>
      </c>
      <c r="J1618" s="3" t="s">
        <v>43</v>
      </c>
      <c r="K1618" s="2">
        <v>2016</v>
      </c>
      <c r="L1618" s="2">
        <v>395326</v>
      </c>
      <c r="M1618" s="3" t="s">
        <v>463</v>
      </c>
      <c r="N1618" s="3" t="s">
        <v>45</v>
      </c>
      <c r="O1618" s="3" t="s">
        <v>84</v>
      </c>
      <c r="P1618" s="5">
        <v>3</v>
      </c>
      <c r="Q1618" s="6">
        <v>4.18</v>
      </c>
      <c r="R1618" s="2">
        <v>112060</v>
      </c>
      <c r="S1618" s="2">
        <v>5</v>
      </c>
      <c r="T1618" s="7">
        <v>1.67</v>
      </c>
      <c r="U1618" s="8">
        <v>12.54</v>
      </c>
      <c r="V1618" s="2">
        <v>11396534</v>
      </c>
      <c r="W1618" s="3" t="s">
        <v>72</v>
      </c>
      <c r="X1618" s="3" t="s">
        <v>48</v>
      </c>
      <c r="Y1618" s="3" t="s">
        <v>73</v>
      </c>
      <c r="Z1618" s="3" t="s">
        <v>74</v>
      </c>
      <c r="AA1618" s="3" t="s">
        <v>51</v>
      </c>
      <c r="AB1618" s="3" t="s">
        <v>52</v>
      </c>
      <c r="AC1618" s="3" t="s">
        <v>75</v>
      </c>
    </row>
    <row r="1619" spans="1:29" x14ac:dyDescent="0.25">
      <c r="A1619" t="str">
        <f>VLOOKUP(AC1619,'CORRELAÇÃO UNIDADES'!A:B,2,0)</f>
        <v>PROINFRA</v>
      </c>
      <c r="B1619">
        <f t="shared" si="25"/>
        <v>6</v>
      </c>
      <c r="C1619" s="2">
        <v>665920393</v>
      </c>
      <c r="D1619" s="2">
        <v>109978</v>
      </c>
      <c r="E1619" s="3" t="s">
        <v>39</v>
      </c>
      <c r="F1619" s="4">
        <v>43983.376418819447</v>
      </c>
      <c r="G1619" s="3" t="s">
        <v>142</v>
      </c>
      <c r="H1619" s="3" t="s">
        <v>41</v>
      </c>
      <c r="I1619" s="3" t="s">
        <v>136</v>
      </c>
      <c r="J1619" s="3" t="s">
        <v>43</v>
      </c>
      <c r="K1619" s="2">
        <v>2011</v>
      </c>
      <c r="L1619" s="2">
        <v>395326</v>
      </c>
      <c r="M1619" s="3" t="s">
        <v>463</v>
      </c>
      <c r="N1619" s="3" t="s">
        <v>45</v>
      </c>
      <c r="O1619" s="3" t="s">
        <v>84</v>
      </c>
      <c r="P1619" s="5">
        <v>3</v>
      </c>
      <c r="Q1619" s="6">
        <v>4.18</v>
      </c>
      <c r="R1619" s="2">
        <v>112060</v>
      </c>
      <c r="S1619" s="2">
        <v>5</v>
      </c>
      <c r="T1619" s="7">
        <v>1.67</v>
      </c>
      <c r="U1619" s="8">
        <v>12.54</v>
      </c>
      <c r="V1619" s="2">
        <v>11396534</v>
      </c>
      <c r="W1619" s="3" t="s">
        <v>72</v>
      </c>
      <c r="X1619" s="3" t="s">
        <v>48</v>
      </c>
      <c r="Y1619" s="3" t="s">
        <v>73</v>
      </c>
      <c r="Z1619" s="3" t="s">
        <v>74</v>
      </c>
      <c r="AA1619" s="3" t="s">
        <v>51</v>
      </c>
      <c r="AB1619" s="3" t="s">
        <v>52</v>
      </c>
      <c r="AC1619" s="3" t="s">
        <v>75</v>
      </c>
    </row>
    <row r="1620" spans="1:29" x14ac:dyDescent="0.25">
      <c r="A1620" t="str">
        <f>VLOOKUP(AC1620,'CORRELAÇÃO UNIDADES'!A:B,2,0)</f>
        <v>PROINFRA</v>
      </c>
      <c r="B1620">
        <f t="shared" si="25"/>
        <v>6</v>
      </c>
      <c r="C1620" s="2">
        <v>665920505</v>
      </c>
      <c r="D1620" s="2">
        <v>109978</v>
      </c>
      <c r="E1620" s="3" t="s">
        <v>39</v>
      </c>
      <c r="F1620" s="4">
        <v>43983.376814305557</v>
      </c>
      <c r="G1620" s="3" t="s">
        <v>150</v>
      </c>
      <c r="H1620" s="3" t="s">
        <v>41</v>
      </c>
      <c r="I1620" s="3" t="s">
        <v>131</v>
      </c>
      <c r="J1620" s="3" t="s">
        <v>43</v>
      </c>
      <c r="K1620" s="2">
        <v>2016</v>
      </c>
      <c r="L1620" s="2">
        <v>395326</v>
      </c>
      <c r="M1620" s="3" t="s">
        <v>463</v>
      </c>
      <c r="N1620" s="3" t="s">
        <v>45</v>
      </c>
      <c r="O1620" s="3" t="s">
        <v>84</v>
      </c>
      <c r="P1620" s="5">
        <v>3</v>
      </c>
      <c r="Q1620" s="6">
        <v>4.18</v>
      </c>
      <c r="R1620" s="2">
        <v>112060</v>
      </c>
      <c r="S1620" s="2">
        <v>5</v>
      </c>
      <c r="T1620" s="7">
        <v>1.67</v>
      </c>
      <c r="U1620" s="8">
        <v>12.54</v>
      </c>
      <c r="V1620" s="2">
        <v>11396534</v>
      </c>
      <c r="W1620" s="3" t="s">
        <v>72</v>
      </c>
      <c r="X1620" s="3" t="s">
        <v>48</v>
      </c>
      <c r="Y1620" s="3" t="s">
        <v>73</v>
      </c>
      <c r="Z1620" s="3" t="s">
        <v>74</v>
      </c>
      <c r="AA1620" s="3" t="s">
        <v>51</v>
      </c>
      <c r="AB1620" s="3" t="s">
        <v>52</v>
      </c>
      <c r="AC1620" s="3" t="s">
        <v>75</v>
      </c>
    </row>
    <row r="1621" spans="1:29" x14ac:dyDescent="0.25">
      <c r="A1621" t="str">
        <f>VLOOKUP(AC1621,'CORRELAÇÃO UNIDADES'!A:B,2,0)</f>
        <v>PROINFRA</v>
      </c>
      <c r="B1621">
        <f t="shared" si="25"/>
        <v>6</v>
      </c>
      <c r="C1621" s="2">
        <v>665920755</v>
      </c>
      <c r="D1621" s="2">
        <v>109978</v>
      </c>
      <c r="E1621" s="3" t="s">
        <v>39</v>
      </c>
      <c r="F1621" s="4">
        <v>43983.377624340275</v>
      </c>
      <c r="G1621" s="3" t="s">
        <v>138</v>
      </c>
      <c r="H1621" s="3" t="s">
        <v>41</v>
      </c>
      <c r="I1621" s="3" t="s">
        <v>131</v>
      </c>
      <c r="J1621" s="3" t="s">
        <v>43</v>
      </c>
      <c r="K1621" s="2">
        <v>2016</v>
      </c>
      <c r="L1621" s="2">
        <v>395326</v>
      </c>
      <c r="M1621" s="3" t="s">
        <v>463</v>
      </c>
      <c r="N1621" s="3" t="s">
        <v>45</v>
      </c>
      <c r="O1621" s="3" t="s">
        <v>84</v>
      </c>
      <c r="P1621" s="5">
        <v>3</v>
      </c>
      <c r="Q1621" s="6">
        <v>4.18</v>
      </c>
      <c r="R1621" s="2">
        <v>112060</v>
      </c>
      <c r="S1621" s="2">
        <v>5</v>
      </c>
      <c r="T1621" s="7">
        <v>1.67</v>
      </c>
      <c r="U1621" s="8">
        <v>12.54</v>
      </c>
      <c r="V1621" s="2">
        <v>11396534</v>
      </c>
      <c r="W1621" s="3" t="s">
        <v>72</v>
      </c>
      <c r="X1621" s="3" t="s">
        <v>48</v>
      </c>
      <c r="Y1621" s="3" t="s">
        <v>73</v>
      </c>
      <c r="Z1621" s="3" t="s">
        <v>74</v>
      </c>
      <c r="AA1621" s="3" t="s">
        <v>51</v>
      </c>
      <c r="AB1621" s="3" t="s">
        <v>52</v>
      </c>
      <c r="AC1621" s="3" t="s">
        <v>75</v>
      </c>
    </row>
    <row r="1622" spans="1:29" x14ac:dyDescent="0.25">
      <c r="A1622" t="str">
        <f>VLOOKUP(AC1622,'CORRELAÇÃO UNIDADES'!A:B,2,0)</f>
        <v>PROINFRA</v>
      </c>
      <c r="B1622">
        <f t="shared" si="25"/>
        <v>6</v>
      </c>
      <c r="C1622" s="2">
        <v>665920941</v>
      </c>
      <c r="D1622" s="2">
        <v>109978</v>
      </c>
      <c r="E1622" s="3" t="s">
        <v>39</v>
      </c>
      <c r="F1622" s="4">
        <v>43983.378147569441</v>
      </c>
      <c r="G1622" s="3" t="s">
        <v>135</v>
      </c>
      <c r="H1622" s="3" t="s">
        <v>41</v>
      </c>
      <c r="I1622" s="3" t="s">
        <v>136</v>
      </c>
      <c r="J1622" s="3" t="s">
        <v>43</v>
      </c>
      <c r="K1622" s="2">
        <v>2011</v>
      </c>
      <c r="L1622" s="2">
        <v>395326</v>
      </c>
      <c r="M1622" s="3" t="s">
        <v>463</v>
      </c>
      <c r="N1622" s="3" t="s">
        <v>45</v>
      </c>
      <c r="O1622" s="3" t="s">
        <v>84</v>
      </c>
      <c r="P1622" s="5">
        <v>3</v>
      </c>
      <c r="Q1622" s="6">
        <v>4.18</v>
      </c>
      <c r="R1622" s="2">
        <v>112060</v>
      </c>
      <c r="S1622" s="2">
        <v>5</v>
      </c>
      <c r="T1622" s="7">
        <v>1.67</v>
      </c>
      <c r="U1622" s="8">
        <v>12.54</v>
      </c>
      <c r="V1622" s="2">
        <v>11396534</v>
      </c>
      <c r="W1622" s="3" t="s">
        <v>72</v>
      </c>
      <c r="X1622" s="3" t="s">
        <v>48</v>
      </c>
      <c r="Y1622" s="3" t="s">
        <v>73</v>
      </c>
      <c r="Z1622" s="3" t="s">
        <v>74</v>
      </c>
      <c r="AA1622" s="3" t="s">
        <v>51</v>
      </c>
      <c r="AB1622" s="3" t="s">
        <v>52</v>
      </c>
      <c r="AC1622" s="3" t="s">
        <v>75</v>
      </c>
    </row>
    <row r="1623" spans="1:29" x14ac:dyDescent="0.25">
      <c r="A1623" t="str">
        <f>VLOOKUP(AC1623,'CORRELAÇÃO UNIDADES'!A:B,2,0)</f>
        <v>PROINFRA</v>
      </c>
      <c r="B1623">
        <f t="shared" si="25"/>
        <v>6</v>
      </c>
      <c r="C1623" s="2">
        <v>665921239</v>
      </c>
      <c r="D1623" s="2">
        <v>109978</v>
      </c>
      <c r="E1623" s="3" t="s">
        <v>39</v>
      </c>
      <c r="F1623" s="4">
        <v>43983.378760648149</v>
      </c>
      <c r="G1623" s="3" t="s">
        <v>130</v>
      </c>
      <c r="H1623" s="3" t="s">
        <v>41</v>
      </c>
      <c r="I1623" s="3" t="s">
        <v>131</v>
      </c>
      <c r="J1623" s="3" t="s">
        <v>43</v>
      </c>
      <c r="K1623" s="2">
        <v>2012</v>
      </c>
      <c r="L1623" s="2">
        <v>395326</v>
      </c>
      <c r="M1623" s="3" t="s">
        <v>463</v>
      </c>
      <c r="N1623" s="3" t="s">
        <v>45</v>
      </c>
      <c r="O1623" s="3" t="s">
        <v>84</v>
      </c>
      <c r="P1623" s="5">
        <v>3</v>
      </c>
      <c r="Q1623" s="6">
        <v>4.18</v>
      </c>
      <c r="R1623" s="2">
        <v>112060</v>
      </c>
      <c r="S1623" s="2">
        <v>5</v>
      </c>
      <c r="T1623" s="7">
        <v>1.67</v>
      </c>
      <c r="U1623" s="8">
        <v>12.54</v>
      </c>
      <c r="V1623" s="2">
        <v>11396534</v>
      </c>
      <c r="W1623" s="3" t="s">
        <v>72</v>
      </c>
      <c r="X1623" s="3" t="s">
        <v>48</v>
      </c>
      <c r="Y1623" s="3" t="s">
        <v>73</v>
      </c>
      <c r="Z1623" s="3" t="s">
        <v>74</v>
      </c>
      <c r="AA1623" s="3" t="s">
        <v>51</v>
      </c>
      <c r="AB1623" s="3" t="s">
        <v>52</v>
      </c>
      <c r="AC1623" s="3" t="s">
        <v>75</v>
      </c>
    </row>
    <row r="1624" spans="1:29" x14ac:dyDescent="0.25">
      <c r="A1624" t="str">
        <f>VLOOKUP(AC1624,'CORRELAÇÃO UNIDADES'!A:B,2,0)</f>
        <v>PROINFRA</v>
      </c>
      <c r="B1624">
        <f t="shared" si="25"/>
        <v>6</v>
      </c>
      <c r="C1624" s="2">
        <v>665921428</v>
      </c>
      <c r="D1624" s="2">
        <v>109978</v>
      </c>
      <c r="E1624" s="3" t="s">
        <v>39</v>
      </c>
      <c r="F1624" s="4">
        <v>43983.379310185184</v>
      </c>
      <c r="G1624" s="3" t="s">
        <v>140</v>
      </c>
      <c r="H1624" s="3" t="s">
        <v>41</v>
      </c>
      <c r="I1624" s="3" t="s">
        <v>131</v>
      </c>
      <c r="J1624" s="3" t="s">
        <v>43</v>
      </c>
      <c r="K1624" s="2">
        <v>2012</v>
      </c>
      <c r="L1624" s="2">
        <v>395326</v>
      </c>
      <c r="M1624" s="3" t="s">
        <v>463</v>
      </c>
      <c r="N1624" s="3" t="s">
        <v>45</v>
      </c>
      <c r="O1624" s="3" t="s">
        <v>84</v>
      </c>
      <c r="P1624" s="5">
        <v>3</v>
      </c>
      <c r="Q1624" s="6">
        <v>4.18</v>
      </c>
      <c r="R1624" s="2">
        <v>112060</v>
      </c>
      <c r="S1624" s="2">
        <v>5</v>
      </c>
      <c r="T1624" s="7">
        <v>1.67</v>
      </c>
      <c r="U1624" s="8">
        <v>12.54</v>
      </c>
      <c r="V1624" s="2">
        <v>11396534</v>
      </c>
      <c r="W1624" s="3" t="s">
        <v>72</v>
      </c>
      <c r="X1624" s="3" t="s">
        <v>48</v>
      </c>
      <c r="Y1624" s="3" t="s">
        <v>73</v>
      </c>
      <c r="Z1624" s="3" t="s">
        <v>74</v>
      </c>
      <c r="AA1624" s="3" t="s">
        <v>51</v>
      </c>
      <c r="AB1624" s="3" t="s">
        <v>52</v>
      </c>
      <c r="AC1624" s="3" t="s">
        <v>75</v>
      </c>
    </row>
    <row r="1625" spans="1:29" x14ac:dyDescent="0.25">
      <c r="A1625" t="str">
        <f>VLOOKUP(AC1625,'CORRELAÇÃO UNIDADES'!A:B,2,0)</f>
        <v>PROINFRA</v>
      </c>
      <c r="B1625">
        <f t="shared" si="25"/>
        <v>6</v>
      </c>
      <c r="C1625" s="2">
        <v>665922324</v>
      </c>
      <c r="D1625" s="2">
        <v>109978</v>
      </c>
      <c r="E1625" s="3" t="s">
        <v>39</v>
      </c>
      <c r="F1625" s="4">
        <v>43983.381996099539</v>
      </c>
      <c r="G1625" s="3" t="s">
        <v>144</v>
      </c>
      <c r="H1625" s="3" t="s">
        <v>41</v>
      </c>
      <c r="I1625" s="3" t="s">
        <v>136</v>
      </c>
      <c r="J1625" s="3" t="s">
        <v>43</v>
      </c>
      <c r="K1625" s="2">
        <v>2011</v>
      </c>
      <c r="L1625" s="2">
        <v>395326</v>
      </c>
      <c r="M1625" s="3" t="s">
        <v>463</v>
      </c>
      <c r="N1625" s="3" t="s">
        <v>45</v>
      </c>
      <c r="O1625" s="3" t="s">
        <v>84</v>
      </c>
      <c r="P1625" s="5">
        <v>3</v>
      </c>
      <c r="Q1625" s="6">
        <v>4.18</v>
      </c>
      <c r="R1625" s="2">
        <v>112060</v>
      </c>
      <c r="S1625" s="2">
        <v>5</v>
      </c>
      <c r="T1625" s="7">
        <v>1.67</v>
      </c>
      <c r="U1625" s="8">
        <v>12.54</v>
      </c>
      <c r="V1625" s="2">
        <v>11396534</v>
      </c>
      <c r="W1625" s="3" t="s">
        <v>72</v>
      </c>
      <c r="X1625" s="3" t="s">
        <v>48</v>
      </c>
      <c r="Y1625" s="3" t="s">
        <v>73</v>
      </c>
      <c r="Z1625" s="3" t="s">
        <v>74</v>
      </c>
      <c r="AA1625" s="3" t="s">
        <v>51</v>
      </c>
      <c r="AB1625" s="3" t="s">
        <v>52</v>
      </c>
      <c r="AC1625" s="3" t="s">
        <v>75</v>
      </c>
    </row>
    <row r="1626" spans="1:29" x14ac:dyDescent="0.25">
      <c r="A1626" t="str">
        <f>VLOOKUP(AC1626,'CORRELAÇÃO UNIDADES'!A:B,2,0)</f>
        <v>PROINFRA</v>
      </c>
      <c r="B1626">
        <f t="shared" si="25"/>
        <v>6</v>
      </c>
      <c r="C1626" s="2">
        <v>665922519</v>
      </c>
      <c r="D1626" s="2">
        <v>109978</v>
      </c>
      <c r="E1626" s="3" t="s">
        <v>39</v>
      </c>
      <c r="F1626" s="4">
        <v>43983.3826996875</v>
      </c>
      <c r="G1626" s="3" t="s">
        <v>146</v>
      </c>
      <c r="H1626" s="3" t="s">
        <v>41</v>
      </c>
      <c r="I1626" s="3" t="s">
        <v>131</v>
      </c>
      <c r="J1626" s="3" t="s">
        <v>43</v>
      </c>
      <c r="K1626" s="2">
        <v>2016</v>
      </c>
      <c r="L1626" s="2">
        <v>395326</v>
      </c>
      <c r="M1626" s="3" t="s">
        <v>463</v>
      </c>
      <c r="N1626" s="3" t="s">
        <v>45</v>
      </c>
      <c r="O1626" s="3" t="s">
        <v>84</v>
      </c>
      <c r="P1626" s="5">
        <v>3</v>
      </c>
      <c r="Q1626" s="6">
        <v>4.18</v>
      </c>
      <c r="R1626" s="2">
        <v>112060</v>
      </c>
      <c r="S1626" s="2">
        <v>5</v>
      </c>
      <c r="T1626" s="7">
        <v>1.67</v>
      </c>
      <c r="U1626" s="8">
        <v>12.54</v>
      </c>
      <c r="V1626" s="2">
        <v>11396534</v>
      </c>
      <c r="W1626" s="3" t="s">
        <v>72</v>
      </c>
      <c r="X1626" s="3" t="s">
        <v>48</v>
      </c>
      <c r="Y1626" s="3" t="s">
        <v>73</v>
      </c>
      <c r="Z1626" s="3" t="s">
        <v>74</v>
      </c>
      <c r="AA1626" s="3" t="s">
        <v>51</v>
      </c>
      <c r="AB1626" s="3" t="s">
        <v>52</v>
      </c>
      <c r="AC1626" s="3" t="s">
        <v>75</v>
      </c>
    </row>
    <row r="1627" spans="1:29" x14ac:dyDescent="0.25">
      <c r="A1627" t="str">
        <f>VLOOKUP(AC1627,'CORRELAÇÃO UNIDADES'!A:B,2,0)</f>
        <v>PROINFRA</v>
      </c>
      <c r="B1627">
        <f t="shared" si="25"/>
        <v>6</v>
      </c>
      <c r="C1627" s="2">
        <v>665922632</v>
      </c>
      <c r="D1627" s="2">
        <v>109978</v>
      </c>
      <c r="E1627" s="3" t="s">
        <v>39</v>
      </c>
      <c r="F1627" s="4">
        <v>43983.383099652776</v>
      </c>
      <c r="G1627" s="3" t="s">
        <v>148</v>
      </c>
      <c r="H1627" s="3" t="s">
        <v>41</v>
      </c>
      <c r="I1627" s="3" t="s">
        <v>131</v>
      </c>
      <c r="J1627" s="3" t="s">
        <v>43</v>
      </c>
      <c r="K1627" s="2">
        <v>2012</v>
      </c>
      <c r="L1627" s="2">
        <v>395326</v>
      </c>
      <c r="M1627" s="3" t="s">
        <v>463</v>
      </c>
      <c r="N1627" s="3" t="s">
        <v>45</v>
      </c>
      <c r="O1627" s="3" t="s">
        <v>84</v>
      </c>
      <c r="P1627" s="5">
        <v>3</v>
      </c>
      <c r="Q1627" s="6">
        <v>4.18</v>
      </c>
      <c r="R1627" s="2">
        <v>112060</v>
      </c>
      <c r="S1627" s="2">
        <v>5</v>
      </c>
      <c r="T1627" s="7">
        <v>1.67</v>
      </c>
      <c r="U1627" s="8">
        <v>12.54</v>
      </c>
      <c r="V1627" s="2">
        <v>11396534</v>
      </c>
      <c r="W1627" s="3" t="s">
        <v>72</v>
      </c>
      <c r="X1627" s="3" t="s">
        <v>48</v>
      </c>
      <c r="Y1627" s="3" t="s">
        <v>73</v>
      </c>
      <c r="Z1627" s="3" t="s">
        <v>74</v>
      </c>
      <c r="AA1627" s="3" t="s">
        <v>51</v>
      </c>
      <c r="AB1627" s="3" t="s">
        <v>52</v>
      </c>
      <c r="AC1627" s="3" t="s">
        <v>75</v>
      </c>
    </row>
    <row r="1628" spans="1:29" x14ac:dyDescent="0.25">
      <c r="A1628" t="str">
        <f>VLOOKUP(AC1628,'CORRELAÇÃO UNIDADES'!A:B,2,0)</f>
        <v>DTCC</v>
      </c>
      <c r="B1628">
        <f t="shared" si="25"/>
        <v>6</v>
      </c>
      <c r="C1628" s="2">
        <v>665923396</v>
      </c>
      <c r="D1628" s="2">
        <v>109978</v>
      </c>
      <c r="E1628" s="3" t="s">
        <v>39</v>
      </c>
      <c r="F1628" s="4">
        <v>43983.385349953707</v>
      </c>
      <c r="G1628" s="3" t="s">
        <v>127</v>
      </c>
      <c r="H1628" s="3" t="s">
        <v>41</v>
      </c>
      <c r="I1628" s="3" t="s">
        <v>65</v>
      </c>
      <c r="J1628" s="3" t="s">
        <v>128</v>
      </c>
      <c r="K1628" s="2">
        <v>2009</v>
      </c>
      <c r="L1628" s="2">
        <v>395326</v>
      </c>
      <c r="M1628" s="3" t="s">
        <v>463</v>
      </c>
      <c r="N1628" s="3" t="s">
        <v>45</v>
      </c>
      <c r="O1628" s="3" t="s">
        <v>46</v>
      </c>
      <c r="P1628" s="5">
        <v>36.15</v>
      </c>
      <c r="Q1628" s="6">
        <v>2.77</v>
      </c>
      <c r="R1628" s="2">
        <v>125203</v>
      </c>
      <c r="S1628" s="2">
        <v>385</v>
      </c>
      <c r="T1628" s="7">
        <v>10.65</v>
      </c>
      <c r="U1628" s="8">
        <v>100</v>
      </c>
      <c r="V1628" s="2">
        <v>11396534</v>
      </c>
      <c r="W1628" s="3" t="s">
        <v>72</v>
      </c>
      <c r="X1628" s="3" t="s">
        <v>48</v>
      </c>
      <c r="Y1628" s="3" t="s">
        <v>73</v>
      </c>
      <c r="Z1628" s="3" t="s">
        <v>74</v>
      </c>
      <c r="AA1628" s="3" t="s">
        <v>51</v>
      </c>
      <c r="AB1628" s="3" t="s">
        <v>52</v>
      </c>
      <c r="AC1628" s="3" t="s">
        <v>53</v>
      </c>
    </row>
    <row r="1629" spans="1:29" x14ac:dyDescent="0.25">
      <c r="A1629" t="str">
        <f>VLOOKUP(AC1629,'CORRELAÇÃO UNIDADES'!A:B,2,0)</f>
        <v>DTCC</v>
      </c>
      <c r="B1629">
        <f t="shared" si="25"/>
        <v>6</v>
      </c>
      <c r="C1629" s="2">
        <v>665924313</v>
      </c>
      <c r="D1629" s="2">
        <v>109978</v>
      </c>
      <c r="E1629" s="3" t="s">
        <v>39</v>
      </c>
      <c r="F1629" s="4">
        <v>43983.388302928244</v>
      </c>
      <c r="G1629" s="3" t="s">
        <v>261</v>
      </c>
      <c r="H1629" s="3" t="s">
        <v>41</v>
      </c>
      <c r="I1629" s="3" t="s">
        <v>262</v>
      </c>
      <c r="J1629" s="3" t="s">
        <v>43</v>
      </c>
      <c r="K1629" s="2">
        <v>2008</v>
      </c>
      <c r="L1629" s="2">
        <v>12461</v>
      </c>
      <c r="M1629" s="3" t="s">
        <v>389</v>
      </c>
      <c r="N1629" s="3" t="s">
        <v>45</v>
      </c>
      <c r="O1629" s="3" t="s">
        <v>61</v>
      </c>
      <c r="P1629" s="5">
        <v>45.48</v>
      </c>
      <c r="Q1629" s="6">
        <v>3.3</v>
      </c>
      <c r="R1629" s="2">
        <v>257477</v>
      </c>
      <c r="S1629" s="2">
        <v>428</v>
      </c>
      <c r="T1629" s="7">
        <v>9.41</v>
      </c>
      <c r="U1629" s="8">
        <v>150</v>
      </c>
      <c r="V1629" s="2">
        <v>9895191</v>
      </c>
      <c r="W1629" s="3" t="s">
        <v>47</v>
      </c>
      <c r="X1629" s="3" t="s">
        <v>48</v>
      </c>
      <c r="Y1629" s="3" t="s">
        <v>49</v>
      </c>
      <c r="Z1629" s="3" t="s">
        <v>50</v>
      </c>
      <c r="AA1629" s="3" t="s">
        <v>51</v>
      </c>
      <c r="AB1629" s="3" t="s">
        <v>52</v>
      </c>
      <c r="AC1629" s="3" t="s">
        <v>53</v>
      </c>
    </row>
    <row r="1630" spans="1:29" x14ac:dyDescent="0.25">
      <c r="A1630" t="str">
        <f>VLOOKUP(AC1630,'CORRELAÇÃO UNIDADES'!A:B,2,0)</f>
        <v>DTCC</v>
      </c>
      <c r="B1630">
        <f t="shared" si="25"/>
        <v>6</v>
      </c>
      <c r="C1630" s="2">
        <v>665924701</v>
      </c>
      <c r="D1630" s="2">
        <v>109978</v>
      </c>
      <c r="E1630" s="3" t="s">
        <v>39</v>
      </c>
      <c r="F1630" s="4">
        <v>43983.389644907409</v>
      </c>
      <c r="G1630" s="3" t="s">
        <v>309</v>
      </c>
      <c r="H1630" s="3" t="s">
        <v>41</v>
      </c>
      <c r="I1630" s="3" t="s">
        <v>310</v>
      </c>
      <c r="J1630" s="3" t="s">
        <v>311</v>
      </c>
      <c r="K1630" s="2">
        <v>1997</v>
      </c>
      <c r="L1630" s="2">
        <v>12461</v>
      </c>
      <c r="M1630" s="3" t="s">
        <v>389</v>
      </c>
      <c r="N1630" s="3" t="s">
        <v>45</v>
      </c>
      <c r="O1630" s="3" t="s">
        <v>61</v>
      </c>
      <c r="P1630" s="5">
        <v>34.26</v>
      </c>
      <c r="Q1630" s="6">
        <v>3.33</v>
      </c>
      <c r="R1630" s="2">
        <v>213812</v>
      </c>
      <c r="S1630" s="2">
        <v>91</v>
      </c>
      <c r="T1630" s="7">
        <v>2.66</v>
      </c>
      <c r="U1630" s="8">
        <v>113.98</v>
      </c>
      <c r="V1630" s="2">
        <v>9895191</v>
      </c>
      <c r="W1630" s="3" t="s">
        <v>47</v>
      </c>
      <c r="X1630" s="3" t="s">
        <v>48</v>
      </c>
      <c r="Y1630" s="3" t="s">
        <v>49</v>
      </c>
      <c r="Z1630" s="3" t="s">
        <v>50</v>
      </c>
      <c r="AA1630" s="3" t="s">
        <v>51</v>
      </c>
      <c r="AB1630" s="3" t="s">
        <v>52</v>
      </c>
      <c r="AC1630" s="3" t="s">
        <v>53</v>
      </c>
    </row>
    <row r="1631" spans="1:29" x14ac:dyDescent="0.25">
      <c r="A1631" t="str">
        <f>VLOOKUP(AC1631,'CORRELAÇÃO UNIDADES'!A:B,2,0)</f>
        <v>PROINFRA</v>
      </c>
      <c r="B1631">
        <f t="shared" si="25"/>
        <v>6</v>
      </c>
      <c r="C1631" s="2">
        <v>665929028</v>
      </c>
      <c r="D1631" s="2">
        <v>109978</v>
      </c>
      <c r="E1631" s="3" t="s">
        <v>39</v>
      </c>
      <c r="F1631" s="4">
        <v>43983.401360833333</v>
      </c>
      <c r="G1631" s="3" t="s">
        <v>87</v>
      </c>
      <c r="H1631" s="3" t="s">
        <v>41</v>
      </c>
      <c r="I1631" s="3" t="s">
        <v>81</v>
      </c>
      <c r="J1631" s="3" t="s">
        <v>88</v>
      </c>
      <c r="K1631" s="2">
        <v>2014</v>
      </c>
      <c r="L1631" s="2">
        <v>1810957</v>
      </c>
      <c r="M1631" s="3" t="s">
        <v>380</v>
      </c>
      <c r="N1631" s="3" t="s">
        <v>45</v>
      </c>
      <c r="O1631" s="3" t="s">
        <v>84</v>
      </c>
      <c r="P1631" s="5">
        <v>7.73</v>
      </c>
      <c r="Q1631" s="6">
        <v>4.04</v>
      </c>
      <c r="R1631" s="2">
        <v>73757</v>
      </c>
      <c r="S1631" s="2">
        <v>372</v>
      </c>
      <c r="T1631" s="7">
        <v>48.12</v>
      </c>
      <c r="U1631" s="8">
        <v>31.25</v>
      </c>
      <c r="V1631" s="2">
        <v>644030</v>
      </c>
      <c r="W1631" s="3" t="s">
        <v>297</v>
      </c>
      <c r="X1631" s="3" t="s">
        <v>48</v>
      </c>
      <c r="Y1631" s="3" t="s">
        <v>298</v>
      </c>
      <c r="Z1631" s="3" t="s">
        <v>74</v>
      </c>
      <c r="AA1631" s="3" t="s">
        <v>51</v>
      </c>
      <c r="AB1631" s="3" t="s">
        <v>52</v>
      </c>
      <c r="AC1631" s="3" t="s">
        <v>85</v>
      </c>
    </row>
    <row r="1632" spans="1:29" x14ac:dyDescent="0.25">
      <c r="A1632" t="str">
        <f>VLOOKUP(AC1632,'CORRELAÇÃO UNIDADES'!A:B,2,0)</f>
        <v>PROINFRA</v>
      </c>
      <c r="B1632">
        <f t="shared" si="25"/>
        <v>6</v>
      </c>
      <c r="C1632" s="2">
        <v>665929249</v>
      </c>
      <c r="D1632" s="2">
        <v>109978</v>
      </c>
      <c r="E1632" s="3" t="s">
        <v>39</v>
      </c>
      <c r="F1632" s="4">
        <v>43983.402040462963</v>
      </c>
      <c r="G1632" s="3" t="s">
        <v>95</v>
      </c>
      <c r="H1632" s="3" t="s">
        <v>41</v>
      </c>
      <c r="I1632" s="3" t="s">
        <v>81</v>
      </c>
      <c r="J1632" s="3" t="s">
        <v>96</v>
      </c>
      <c r="K1632" s="2">
        <v>2014</v>
      </c>
      <c r="L1632" s="2">
        <v>1810957</v>
      </c>
      <c r="M1632" s="3" t="s">
        <v>380</v>
      </c>
      <c r="N1632" s="3" t="s">
        <v>45</v>
      </c>
      <c r="O1632" s="3" t="s">
        <v>84</v>
      </c>
      <c r="P1632" s="5">
        <v>6.72</v>
      </c>
      <c r="Q1632" s="6">
        <v>4.04</v>
      </c>
      <c r="R1632" s="2">
        <v>80177</v>
      </c>
      <c r="S1632" s="2">
        <v>300</v>
      </c>
      <c r="T1632" s="7">
        <v>44.64</v>
      </c>
      <c r="U1632" s="8">
        <v>27.15</v>
      </c>
      <c r="V1632" s="2">
        <v>644030</v>
      </c>
      <c r="W1632" s="3" t="s">
        <v>297</v>
      </c>
      <c r="X1632" s="3" t="s">
        <v>48</v>
      </c>
      <c r="Y1632" s="3" t="s">
        <v>298</v>
      </c>
      <c r="Z1632" s="3" t="s">
        <v>74</v>
      </c>
      <c r="AA1632" s="3" t="s">
        <v>51</v>
      </c>
      <c r="AB1632" s="3" t="s">
        <v>52</v>
      </c>
      <c r="AC1632" s="3" t="s">
        <v>85</v>
      </c>
    </row>
    <row r="1633" spans="1:29" x14ac:dyDescent="0.25">
      <c r="A1633" t="str">
        <f>VLOOKUP(AC1633,'CORRELAÇÃO UNIDADES'!A:B,2,0)</f>
        <v>DTCC</v>
      </c>
      <c r="B1633">
        <f t="shared" si="25"/>
        <v>6</v>
      </c>
      <c r="C1633" s="2">
        <v>665929602</v>
      </c>
      <c r="D1633" s="2">
        <v>109978</v>
      </c>
      <c r="E1633" s="3" t="s">
        <v>39</v>
      </c>
      <c r="F1633" s="4">
        <v>43983.403474456019</v>
      </c>
      <c r="G1633" s="3" t="s">
        <v>98</v>
      </c>
      <c r="H1633" s="3" t="s">
        <v>41</v>
      </c>
      <c r="I1633" s="3" t="s">
        <v>81</v>
      </c>
      <c r="J1633" s="3" t="s">
        <v>99</v>
      </c>
      <c r="K1633" s="2">
        <v>2014</v>
      </c>
      <c r="L1633" s="2">
        <v>1810957</v>
      </c>
      <c r="M1633" s="3" t="s">
        <v>380</v>
      </c>
      <c r="N1633" s="3" t="s">
        <v>45</v>
      </c>
      <c r="O1633" s="3" t="s">
        <v>84</v>
      </c>
      <c r="P1633" s="5">
        <v>6.98</v>
      </c>
      <c r="Q1633" s="6">
        <v>4.04</v>
      </c>
      <c r="R1633" s="2">
        <v>53014</v>
      </c>
      <c r="S1633" s="2">
        <v>304</v>
      </c>
      <c r="T1633" s="7">
        <v>43.55</v>
      </c>
      <c r="U1633" s="8">
        <v>28.21</v>
      </c>
      <c r="V1633" s="2">
        <v>644030</v>
      </c>
      <c r="W1633" s="3" t="s">
        <v>297</v>
      </c>
      <c r="X1633" s="3" t="s">
        <v>48</v>
      </c>
      <c r="Y1633" s="3" t="s">
        <v>298</v>
      </c>
      <c r="Z1633" s="3" t="s">
        <v>74</v>
      </c>
      <c r="AA1633" s="3" t="s">
        <v>51</v>
      </c>
      <c r="AB1633" s="3" t="s">
        <v>52</v>
      </c>
      <c r="AC1633" s="3" t="s">
        <v>53</v>
      </c>
    </row>
    <row r="1634" spans="1:29" x14ac:dyDescent="0.25">
      <c r="A1634" t="str">
        <f>VLOOKUP(AC1634,'CORRELAÇÃO UNIDADES'!A:B,2,0)</f>
        <v>PROINFRA</v>
      </c>
      <c r="B1634">
        <f t="shared" si="25"/>
        <v>6</v>
      </c>
      <c r="C1634" s="2">
        <v>665929802</v>
      </c>
      <c r="D1634" s="2">
        <v>109978</v>
      </c>
      <c r="E1634" s="3" t="s">
        <v>39</v>
      </c>
      <c r="F1634" s="4">
        <v>43983.404234490743</v>
      </c>
      <c r="G1634" s="3" t="s">
        <v>176</v>
      </c>
      <c r="H1634" s="3" t="s">
        <v>41</v>
      </c>
      <c r="I1634" s="3" t="s">
        <v>81</v>
      </c>
      <c r="J1634" s="3" t="s">
        <v>177</v>
      </c>
      <c r="K1634" s="2">
        <v>2014</v>
      </c>
      <c r="L1634" s="2">
        <v>1810957</v>
      </c>
      <c r="M1634" s="3" t="s">
        <v>380</v>
      </c>
      <c r="N1634" s="3" t="s">
        <v>45</v>
      </c>
      <c r="O1634" s="3" t="s">
        <v>84</v>
      </c>
      <c r="P1634" s="5">
        <v>5.86</v>
      </c>
      <c r="Q1634" s="6">
        <v>4.04</v>
      </c>
      <c r="R1634" s="2">
        <v>87497</v>
      </c>
      <c r="S1634" s="2">
        <v>262</v>
      </c>
      <c r="T1634" s="7">
        <v>44.71</v>
      </c>
      <c r="U1634" s="8">
        <v>23.67</v>
      </c>
      <c r="V1634" s="2">
        <v>644030</v>
      </c>
      <c r="W1634" s="3" t="s">
        <v>297</v>
      </c>
      <c r="X1634" s="3" t="s">
        <v>48</v>
      </c>
      <c r="Y1634" s="3" t="s">
        <v>298</v>
      </c>
      <c r="Z1634" s="3" t="s">
        <v>74</v>
      </c>
      <c r="AA1634" s="3" t="s">
        <v>51</v>
      </c>
      <c r="AB1634" s="3" t="s">
        <v>52</v>
      </c>
      <c r="AC1634" s="3" t="s">
        <v>85</v>
      </c>
    </row>
    <row r="1635" spans="1:29" x14ac:dyDescent="0.25">
      <c r="A1635" t="str">
        <f>VLOOKUP(AC1635,'CORRELAÇÃO UNIDADES'!A:B,2,0)</f>
        <v>INOVACAFE</v>
      </c>
      <c r="B1635">
        <f t="shared" si="25"/>
        <v>6</v>
      </c>
      <c r="C1635" s="2">
        <v>665937565</v>
      </c>
      <c r="D1635" s="2">
        <v>109978</v>
      </c>
      <c r="E1635" s="3" t="s">
        <v>39</v>
      </c>
      <c r="F1635" s="4">
        <v>43983.431198611113</v>
      </c>
      <c r="G1635" s="3" t="s">
        <v>249</v>
      </c>
      <c r="H1635" s="3" t="s">
        <v>41</v>
      </c>
      <c r="I1635" s="3" t="s">
        <v>250</v>
      </c>
      <c r="J1635" s="3" t="s">
        <v>43</v>
      </c>
      <c r="K1635" s="2">
        <v>2009</v>
      </c>
      <c r="L1635" s="2">
        <v>375513</v>
      </c>
      <c r="M1635" s="3" t="s">
        <v>245</v>
      </c>
      <c r="N1635" s="3" t="s">
        <v>45</v>
      </c>
      <c r="O1635" s="3" t="s">
        <v>84</v>
      </c>
      <c r="P1635" s="5">
        <v>58.2</v>
      </c>
      <c r="Q1635" s="6">
        <v>4.18</v>
      </c>
      <c r="R1635" s="2">
        <v>103665</v>
      </c>
      <c r="S1635" s="2">
        <v>433</v>
      </c>
      <c r="T1635" s="7">
        <v>7.44</v>
      </c>
      <c r="U1635" s="8">
        <v>243.28</v>
      </c>
      <c r="V1635" s="2">
        <v>11396534</v>
      </c>
      <c r="W1635" s="3" t="s">
        <v>72</v>
      </c>
      <c r="X1635" s="3" t="s">
        <v>48</v>
      </c>
      <c r="Y1635" s="3" t="s">
        <v>73</v>
      </c>
      <c r="Z1635" s="3" t="s">
        <v>74</v>
      </c>
      <c r="AA1635" s="3" t="s">
        <v>51</v>
      </c>
      <c r="AB1635" s="3" t="s">
        <v>52</v>
      </c>
      <c r="AC1635" s="3" t="s">
        <v>246</v>
      </c>
    </row>
    <row r="1636" spans="1:29" x14ac:dyDescent="0.25">
      <c r="A1636" t="str">
        <f>VLOOKUP(AC1636,'CORRELAÇÃO UNIDADES'!A:B,2,0)</f>
        <v>INOVACAFE</v>
      </c>
      <c r="B1636">
        <f t="shared" si="25"/>
        <v>6</v>
      </c>
      <c r="C1636" s="2">
        <v>665937973</v>
      </c>
      <c r="D1636" s="2">
        <v>109978</v>
      </c>
      <c r="E1636" s="3" t="s">
        <v>39</v>
      </c>
      <c r="F1636" s="4">
        <v>43983.432974837961</v>
      </c>
      <c r="G1636" s="3" t="s">
        <v>316</v>
      </c>
      <c r="H1636" s="3" t="s">
        <v>41</v>
      </c>
      <c r="I1636" s="3" t="s">
        <v>317</v>
      </c>
      <c r="J1636" s="3" t="s">
        <v>43</v>
      </c>
      <c r="K1636" s="2">
        <v>2017</v>
      </c>
      <c r="L1636" s="2">
        <v>375513</v>
      </c>
      <c r="M1636" s="3" t="s">
        <v>245</v>
      </c>
      <c r="N1636" s="3" t="s">
        <v>45</v>
      </c>
      <c r="O1636" s="3" t="s">
        <v>61</v>
      </c>
      <c r="P1636" s="5">
        <v>58.99</v>
      </c>
      <c r="Q1636" s="6">
        <v>3.28</v>
      </c>
      <c r="R1636" s="2">
        <v>41642</v>
      </c>
      <c r="S1636" s="2">
        <v>837</v>
      </c>
      <c r="T1636" s="7">
        <v>14.19</v>
      </c>
      <c r="U1636" s="8">
        <v>193.34</v>
      </c>
      <c r="V1636" s="2">
        <v>11396534</v>
      </c>
      <c r="W1636" s="3" t="s">
        <v>72</v>
      </c>
      <c r="X1636" s="3" t="s">
        <v>48</v>
      </c>
      <c r="Y1636" s="3" t="s">
        <v>73</v>
      </c>
      <c r="Z1636" s="3" t="s">
        <v>74</v>
      </c>
      <c r="AA1636" s="3" t="s">
        <v>51</v>
      </c>
      <c r="AB1636" s="3" t="s">
        <v>52</v>
      </c>
      <c r="AC1636" s="3" t="s">
        <v>246</v>
      </c>
    </row>
    <row r="1637" spans="1:29" x14ac:dyDescent="0.25">
      <c r="A1637" t="str">
        <f>VLOOKUP(AC1637,'CORRELAÇÃO UNIDADES'!A:B,2,0)</f>
        <v>DGTI</v>
      </c>
      <c r="B1637">
        <f t="shared" si="25"/>
        <v>6</v>
      </c>
      <c r="C1637" s="2">
        <v>665973695</v>
      </c>
      <c r="D1637" s="2">
        <v>109978</v>
      </c>
      <c r="E1637" s="3" t="s">
        <v>39</v>
      </c>
      <c r="F1637" s="4">
        <v>43983.591714652779</v>
      </c>
      <c r="G1637" s="3" t="s">
        <v>290</v>
      </c>
      <c r="H1637" s="3" t="s">
        <v>41</v>
      </c>
      <c r="I1637" s="3" t="s">
        <v>81</v>
      </c>
      <c r="J1637" s="3" t="s">
        <v>43</v>
      </c>
      <c r="K1637" s="2">
        <v>2009</v>
      </c>
      <c r="L1637" s="2">
        <v>68775056</v>
      </c>
      <c r="M1637" s="3" t="s">
        <v>174</v>
      </c>
      <c r="N1637" s="3" t="s">
        <v>45</v>
      </c>
      <c r="O1637" s="3" t="s">
        <v>84</v>
      </c>
      <c r="P1637" s="5">
        <v>5.95</v>
      </c>
      <c r="Q1637" s="6">
        <v>4.2</v>
      </c>
      <c r="R1637" s="2">
        <v>49394</v>
      </c>
      <c r="S1637" s="2">
        <v>556</v>
      </c>
      <c r="T1637" s="7">
        <v>93.45</v>
      </c>
      <c r="U1637" s="8">
        <v>25</v>
      </c>
      <c r="V1637" s="2">
        <v>9895191</v>
      </c>
      <c r="W1637" s="3" t="s">
        <v>47</v>
      </c>
      <c r="X1637" s="3" t="s">
        <v>48</v>
      </c>
      <c r="Y1637" s="3" t="s">
        <v>49</v>
      </c>
      <c r="Z1637" s="3" t="s">
        <v>50</v>
      </c>
      <c r="AA1637" s="3" t="s">
        <v>51</v>
      </c>
      <c r="AB1637" s="3" t="s">
        <v>52</v>
      </c>
      <c r="AC1637" s="3" t="s">
        <v>291</v>
      </c>
    </row>
    <row r="1638" spans="1:29" x14ac:dyDescent="0.25">
      <c r="A1638" t="str">
        <f>VLOOKUP(AC1638,'CORRELAÇÃO UNIDADES'!A:B,2,0)</f>
        <v>DTCC</v>
      </c>
      <c r="B1638">
        <f t="shared" si="25"/>
        <v>6</v>
      </c>
      <c r="C1638" s="2">
        <v>665973872</v>
      </c>
      <c r="D1638" s="2">
        <v>109978</v>
      </c>
      <c r="E1638" s="3" t="s">
        <v>39</v>
      </c>
      <c r="F1638" s="4">
        <v>43983.592780740742</v>
      </c>
      <c r="G1638" s="3" t="s">
        <v>201</v>
      </c>
      <c r="H1638" s="3" t="s">
        <v>41</v>
      </c>
      <c r="I1638" s="3" t="s">
        <v>202</v>
      </c>
      <c r="J1638" s="3" t="s">
        <v>203</v>
      </c>
      <c r="K1638" s="2">
        <v>2008</v>
      </c>
      <c r="L1638" s="2">
        <v>68775056</v>
      </c>
      <c r="M1638" s="3" t="s">
        <v>174</v>
      </c>
      <c r="N1638" s="3" t="s">
        <v>45</v>
      </c>
      <c r="O1638" s="3" t="s">
        <v>84</v>
      </c>
      <c r="P1638" s="5">
        <v>35.72</v>
      </c>
      <c r="Q1638" s="6">
        <v>4.2</v>
      </c>
      <c r="R1638" s="2">
        <v>150876</v>
      </c>
      <c r="S1638" s="2">
        <v>484</v>
      </c>
      <c r="T1638" s="7">
        <v>13.55</v>
      </c>
      <c r="U1638" s="8">
        <v>150</v>
      </c>
      <c r="V1638" s="2">
        <v>9895191</v>
      </c>
      <c r="W1638" s="3" t="s">
        <v>47</v>
      </c>
      <c r="X1638" s="3" t="s">
        <v>48</v>
      </c>
      <c r="Y1638" s="3" t="s">
        <v>49</v>
      </c>
      <c r="Z1638" s="3" t="s">
        <v>50</v>
      </c>
      <c r="AA1638" s="3" t="s">
        <v>51</v>
      </c>
      <c r="AB1638" s="3" t="s">
        <v>52</v>
      </c>
      <c r="AC1638" s="3" t="s">
        <v>53</v>
      </c>
    </row>
    <row r="1639" spans="1:29" x14ac:dyDescent="0.25">
      <c r="A1639" t="str">
        <f>VLOOKUP(AC1639,'CORRELAÇÃO UNIDADES'!A:B,2,0)</f>
        <v>DTCC</v>
      </c>
      <c r="B1639">
        <f t="shared" si="25"/>
        <v>6</v>
      </c>
      <c r="C1639" s="2">
        <v>665976193</v>
      </c>
      <c r="D1639" s="2">
        <v>109978</v>
      </c>
      <c r="E1639" s="3" t="s">
        <v>39</v>
      </c>
      <c r="F1639" s="4">
        <v>43983.599572719904</v>
      </c>
      <c r="G1639" s="3" t="s">
        <v>359</v>
      </c>
      <c r="H1639" s="3" t="s">
        <v>41</v>
      </c>
      <c r="I1639" s="3" t="s">
        <v>65</v>
      </c>
      <c r="J1639" s="3" t="s">
        <v>360</v>
      </c>
      <c r="K1639" s="2">
        <v>2009</v>
      </c>
      <c r="L1639" s="2">
        <v>68775056</v>
      </c>
      <c r="M1639" s="3" t="s">
        <v>174</v>
      </c>
      <c r="N1639" s="3" t="s">
        <v>45</v>
      </c>
      <c r="O1639" s="3" t="s">
        <v>84</v>
      </c>
      <c r="P1639" s="5">
        <v>35.72</v>
      </c>
      <c r="Q1639" s="6">
        <v>4.2</v>
      </c>
      <c r="R1639" s="2">
        <v>210298</v>
      </c>
      <c r="S1639" s="2">
        <v>336</v>
      </c>
      <c r="T1639" s="7">
        <v>9.41</v>
      </c>
      <c r="U1639" s="8">
        <v>150</v>
      </c>
      <c r="V1639" s="2">
        <v>9895191</v>
      </c>
      <c r="W1639" s="3" t="s">
        <v>47</v>
      </c>
      <c r="X1639" s="3" t="s">
        <v>48</v>
      </c>
      <c r="Y1639" s="3" t="s">
        <v>49</v>
      </c>
      <c r="Z1639" s="3" t="s">
        <v>50</v>
      </c>
      <c r="AA1639" s="3" t="s">
        <v>51</v>
      </c>
      <c r="AB1639" s="3" t="s">
        <v>52</v>
      </c>
      <c r="AC1639" s="3" t="s">
        <v>53</v>
      </c>
    </row>
    <row r="1640" spans="1:29" x14ac:dyDescent="0.25">
      <c r="A1640" t="str">
        <f>VLOOKUP(AC1640,'CORRELAÇÃO UNIDADES'!A:B,2,0)</f>
        <v>DTCC</v>
      </c>
      <c r="B1640">
        <f t="shared" si="25"/>
        <v>6</v>
      </c>
      <c r="C1640" s="2">
        <v>666092371</v>
      </c>
      <c r="D1640" s="2">
        <v>109978</v>
      </c>
      <c r="E1640" s="3" t="s">
        <v>39</v>
      </c>
      <c r="F1640" s="4">
        <v>43984.418922337965</v>
      </c>
      <c r="G1640" s="3" t="s">
        <v>40</v>
      </c>
      <c r="H1640" s="3" t="s">
        <v>41</v>
      </c>
      <c r="I1640" s="3" t="s">
        <v>329</v>
      </c>
      <c r="J1640" s="3" t="s">
        <v>43</v>
      </c>
      <c r="K1640" s="2">
        <v>2015</v>
      </c>
      <c r="L1640" s="2">
        <v>2041853</v>
      </c>
      <c r="M1640" s="3" t="s">
        <v>66</v>
      </c>
      <c r="N1640" s="3" t="s">
        <v>45</v>
      </c>
      <c r="O1640" s="3" t="s">
        <v>84</v>
      </c>
      <c r="P1640" s="5">
        <v>35.72</v>
      </c>
      <c r="Q1640" s="6">
        <v>4.2</v>
      </c>
      <c r="R1640" s="2">
        <v>100292</v>
      </c>
      <c r="S1640" s="2">
        <v>223</v>
      </c>
      <c r="T1640" s="7">
        <v>6.24</v>
      </c>
      <c r="U1640" s="8">
        <v>150</v>
      </c>
      <c r="V1640" s="2">
        <v>9895191</v>
      </c>
      <c r="W1640" s="3" t="s">
        <v>47</v>
      </c>
      <c r="X1640" s="3" t="s">
        <v>48</v>
      </c>
      <c r="Y1640" s="3" t="s">
        <v>49</v>
      </c>
      <c r="Z1640" s="3" t="s">
        <v>50</v>
      </c>
      <c r="AA1640" s="3" t="s">
        <v>51</v>
      </c>
      <c r="AB1640" s="3" t="s">
        <v>52</v>
      </c>
      <c r="AC1640" s="3" t="s">
        <v>53</v>
      </c>
    </row>
    <row r="1641" spans="1:29" x14ac:dyDescent="0.25">
      <c r="A1641" t="str">
        <f>VLOOKUP(AC1641,'CORRELAÇÃO UNIDADES'!A:B,2,0)</f>
        <v>PROINFRA</v>
      </c>
      <c r="B1641">
        <f t="shared" si="25"/>
        <v>6</v>
      </c>
      <c r="C1641" s="2">
        <v>666092742</v>
      </c>
      <c r="D1641" s="2">
        <v>109978</v>
      </c>
      <c r="E1641" s="3" t="s">
        <v>39</v>
      </c>
      <c r="F1641" s="4">
        <v>43984.420819247687</v>
      </c>
      <c r="G1641" s="3" t="s">
        <v>238</v>
      </c>
      <c r="H1641" s="3" t="s">
        <v>41</v>
      </c>
      <c r="I1641" s="3" t="s">
        <v>239</v>
      </c>
      <c r="J1641" s="3" t="s">
        <v>43</v>
      </c>
      <c r="K1641" s="2">
        <v>2015</v>
      </c>
      <c r="L1641" s="2">
        <v>2111789</v>
      </c>
      <c r="M1641" s="3" t="s">
        <v>337</v>
      </c>
      <c r="N1641" s="3" t="s">
        <v>45</v>
      </c>
      <c r="O1641" s="3" t="s">
        <v>84</v>
      </c>
      <c r="P1641" s="5">
        <v>28.72</v>
      </c>
      <c r="Q1641" s="6">
        <v>4.04</v>
      </c>
      <c r="R1641" s="2">
        <v>35293</v>
      </c>
      <c r="S1641" s="2">
        <v>316</v>
      </c>
      <c r="T1641" s="7">
        <v>11</v>
      </c>
      <c r="U1641" s="8">
        <v>116</v>
      </c>
      <c r="V1641" s="2">
        <v>644030</v>
      </c>
      <c r="W1641" s="3" t="s">
        <v>297</v>
      </c>
      <c r="X1641" s="3" t="s">
        <v>48</v>
      </c>
      <c r="Y1641" s="3" t="s">
        <v>298</v>
      </c>
      <c r="Z1641" s="3" t="s">
        <v>74</v>
      </c>
      <c r="AA1641" s="3" t="s">
        <v>51</v>
      </c>
      <c r="AB1641" s="3" t="s">
        <v>52</v>
      </c>
      <c r="AC1641" s="3" t="s">
        <v>75</v>
      </c>
    </row>
    <row r="1642" spans="1:29" x14ac:dyDescent="0.25">
      <c r="A1642" t="str">
        <f>VLOOKUP(AC1642,'CORRELAÇÃO UNIDADES'!A:B,2,0)</f>
        <v>DTCC</v>
      </c>
      <c r="B1642">
        <f t="shared" si="25"/>
        <v>6</v>
      </c>
      <c r="C1642" s="2">
        <v>666093469</v>
      </c>
      <c r="D1642" s="2">
        <v>109978</v>
      </c>
      <c r="E1642" s="3" t="s">
        <v>39</v>
      </c>
      <c r="F1642" s="4">
        <v>43984.424517395833</v>
      </c>
      <c r="G1642" s="3" t="s">
        <v>219</v>
      </c>
      <c r="H1642" s="3" t="s">
        <v>41</v>
      </c>
      <c r="I1642" s="3" t="s">
        <v>116</v>
      </c>
      <c r="J1642" s="3" t="s">
        <v>220</v>
      </c>
      <c r="K1642" s="2">
        <v>2010</v>
      </c>
      <c r="L1642" s="2">
        <v>3892</v>
      </c>
      <c r="M1642" s="3" t="s">
        <v>198</v>
      </c>
      <c r="N1642" s="3" t="s">
        <v>45</v>
      </c>
      <c r="O1642" s="3" t="s">
        <v>61</v>
      </c>
      <c r="P1642" s="5">
        <v>45.48</v>
      </c>
      <c r="Q1642" s="6">
        <v>3.3</v>
      </c>
      <c r="R1642" s="2">
        <v>145083</v>
      </c>
      <c r="S1642" s="2">
        <v>208</v>
      </c>
      <c r="T1642" s="7">
        <v>4.57</v>
      </c>
      <c r="U1642" s="8">
        <v>150</v>
      </c>
      <c r="V1642" s="2">
        <v>9895191</v>
      </c>
      <c r="W1642" s="3" t="s">
        <v>47</v>
      </c>
      <c r="X1642" s="3" t="s">
        <v>48</v>
      </c>
      <c r="Y1642" s="3" t="s">
        <v>49</v>
      </c>
      <c r="Z1642" s="3" t="s">
        <v>50</v>
      </c>
      <c r="AA1642" s="3" t="s">
        <v>51</v>
      </c>
      <c r="AB1642" s="3" t="s">
        <v>52</v>
      </c>
      <c r="AC1642" s="3" t="s">
        <v>53</v>
      </c>
    </row>
    <row r="1643" spans="1:29" x14ac:dyDescent="0.25">
      <c r="A1643" t="str">
        <f>VLOOKUP(AC1643,'CORRELAÇÃO UNIDADES'!A:B,2,0)</f>
        <v>PROINFRA</v>
      </c>
      <c r="B1643">
        <f t="shared" si="25"/>
        <v>6</v>
      </c>
      <c r="C1643" s="2">
        <v>666097235</v>
      </c>
      <c r="D1643" s="2">
        <v>109978</v>
      </c>
      <c r="E1643" s="3" t="s">
        <v>39</v>
      </c>
      <c r="F1643" s="4">
        <v>43984.443652731483</v>
      </c>
      <c r="G1643" s="3" t="s">
        <v>140</v>
      </c>
      <c r="H1643" s="3" t="s">
        <v>41</v>
      </c>
      <c r="I1643" s="3" t="s">
        <v>131</v>
      </c>
      <c r="J1643" s="3" t="s">
        <v>43</v>
      </c>
      <c r="K1643" s="2">
        <v>2012</v>
      </c>
      <c r="L1643" s="2">
        <v>395326</v>
      </c>
      <c r="M1643" s="3" t="s">
        <v>463</v>
      </c>
      <c r="N1643" s="3" t="s">
        <v>45</v>
      </c>
      <c r="O1643" s="3" t="s">
        <v>84</v>
      </c>
      <c r="P1643" s="5">
        <v>3</v>
      </c>
      <c r="Q1643" s="6">
        <v>4.18</v>
      </c>
      <c r="R1643" s="2">
        <v>112065</v>
      </c>
      <c r="S1643" s="2">
        <v>5</v>
      </c>
      <c r="T1643" s="7">
        <v>1.67</v>
      </c>
      <c r="U1643" s="8">
        <v>12.54</v>
      </c>
      <c r="V1643" s="2">
        <v>11396534</v>
      </c>
      <c r="W1643" s="3" t="s">
        <v>72</v>
      </c>
      <c r="X1643" s="3" t="s">
        <v>48</v>
      </c>
      <c r="Y1643" s="3" t="s">
        <v>73</v>
      </c>
      <c r="Z1643" s="3" t="s">
        <v>74</v>
      </c>
      <c r="AA1643" s="3" t="s">
        <v>51</v>
      </c>
      <c r="AB1643" s="3" t="s">
        <v>52</v>
      </c>
      <c r="AC1643" s="3" t="s">
        <v>75</v>
      </c>
    </row>
    <row r="1644" spans="1:29" x14ac:dyDescent="0.25">
      <c r="A1644" t="str">
        <f>VLOOKUP(AC1644,'CORRELAÇÃO UNIDADES'!A:B,2,0)</f>
        <v>PROINFRA</v>
      </c>
      <c r="B1644">
        <f t="shared" si="25"/>
        <v>6</v>
      </c>
      <c r="C1644" s="2">
        <v>666097561</v>
      </c>
      <c r="D1644" s="2">
        <v>109978</v>
      </c>
      <c r="E1644" s="3" t="s">
        <v>39</v>
      </c>
      <c r="F1644" s="4">
        <v>43984.445397951386</v>
      </c>
      <c r="G1644" s="3" t="s">
        <v>144</v>
      </c>
      <c r="H1644" s="3" t="s">
        <v>41</v>
      </c>
      <c r="I1644" s="3" t="s">
        <v>136</v>
      </c>
      <c r="J1644" s="3" t="s">
        <v>43</v>
      </c>
      <c r="K1644" s="2">
        <v>2011</v>
      </c>
      <c r="L1644" s="2">
        <v>395326</v>
      </c>
      <c r="M1644" s="3" t="s">
        <v>463</v>
      </c>
      <c r="N1644" s="3" t="s">
        <v>45</v>
      </c>
      <c r="O1644" s="3" t="s">
        <v>84</v>
      </c>
      <c r="P1644" s="5">
        <v>3</v>
      </c>
      <c r="Q1644" s="6">
        <v>4.18</v>
      </c>
      <c r="R1644" s="2">
        <v>112065</v>
      </c>
      <c r="S1644" s="2">
        <v>5</v>
      </c>
      <c r="T1644" s="7">
        <v>1.67</v>
      </c>
      <c r="U1644" s="8">
        <v>12.54</v>
      </c>
      <c r="V1644" s="2">
        <v>11396534</v>
      </c>
      <c r="W1644" s="3" t="s">
        <v>72</v>
      </c>
      <c r="X1644" s="3" t="s">
        <v>48</v>
      </c>
      <c r="Y1644" s="3" t="s">
        <v>73</v>
      </c>
      <c r="Z1644" s="3" t="s">
        <v>74</v>
      </c>
      <c r="AA1644" s="3" t="s">
        <v>51</v>
      </c>
      <c r="AB1644" s="3" t="s">
        <v>52</v>
      </c>
      <c r="AC1644" s="3" t="s">
        <v>75</v>
      </c>
    </row>
    <row r="1645" spans="1:29" x14ac:dyDescent="0.25">
      <c r="A1645" t="str">
        <f>VLOOKUP(AC1645,'CORRELAÇÃO UNIDADES'!A:B,2,0)</f>
        <v>PROINFRA</v>
      </c>
      <c r="B1645">
        <f t="shared" si="25"/>
        <v>6</v>
      </c>
      <c r="C1645" s="2">
        <v>666097737</v>
      </c>
      <c r="D1645" s="2">
        <v>109978</v>
      </c>
      <c r="E1645" s="3" t="s">
        <v>39</v>
      </c>
      <c r="F1645" s="4">
        <v>43984.446356631946</v>
      </c>
      <c r="G1645" s="3" t="s">
        <v>150</v>
      </c>
      <c r="H1645" s="3" t="s">
        <v>41</v>
      </c>
      <c r="I1645" s="3" t="s">
        <v>131</v>
      </c>
      <c r="J1645" s="3" t="s">
        <v>43</v>
      </c>
      <c r="K1645" s="2">
        <v>2016</v>
      </c>
      <c r="L1645" s="2">
        <v>395326</v>
      </c>
      <c r="M1645" s="3" t="s">
        <v>463</v>
      </c>
      <c r="N1645" s="3" t="s">
        <v>45</v>
      </c>
      <c r="O1645" s="3" t="s">
        <v>84</v>
      </c>
      <c r="P1645" s="5">
        <v>3</v>
      </c>
      <c r="Q1645" s="6">
        <v>4.18</v>
      </c>
      <c r="R1645" s="2">
        <v>112065</v>
      </c>
      <c r="S1645" s="2">
        <v>5</v>
      </c>
      <c r="T1645" s="7">
        <v>1.67</v>
      </c>
      <c r="U1645" s="8">
        <v>12.54</v>
      </c>
      <c r="V1645" s="2">
        <v>11396534</v>
      </c>
      <c r="W1645" s="3" t="s">
        <v>72</v>
      </c>
      <c r="X1645" s="3" t="s">
        <v>48</v>
      </c>
      <c r="Y1645" s="3" t="s">
        <v>73</v>
      </c>
      <c r="Z1645" s="3" t="s">
        <v>74</v>
      </c>
      <c r="AA1645" s="3" t="s">
        <v>51</v>
      </c>
      <c r="AB1645" s="3" t="s">
        <v>52</v>
      </c>
      <c r="AC1645" s="3" t="s">
        <v>75</v>
      </c>
    </row>
    <row r="1646" spans="1:29" x14ac:dyDescent="0.25">
      <c r="A1646" t="str">
        <f>VLOOKUP(AC1646,'CORRELAÇÃO UNIDADES'!A:B,2,0)</f>
        <v>PROINFRA</v>
      </c>
      <c r="B1646">
        <f t="shared" si="25"/>
        <v>6</v>
      </c>
      <c r="C1646" s="2">
        <v>666097853</v>
      </c>
      <c r="D1646" s="2">
        <v>109978</v>
      </c>
      <c r="E1646" s="3" t="s">
        <v>39</v>
      </c>
      <c r="F1646" s="4">
        <v>43984.447063148145</v>
      </c>
      <c r="G1646" s="3" t="s">
        <v>142</v>
      </c>
      <c r="H1646" s="3" t="s">
        <v>41</v>
      </c>
      <c r="I1646" s="3" t="s">
        <v>136</v>
      </c>
      <c r="J1646" s="3" t="s">
        <v>43</v>
      </c>
      <c r="K1646" s="2">
        <v>2011</v>
      </c>
      <c r="L1646" s="2">
        <v>395326</v>
      </c>
      <c r="M1646" s="3" t="s">
        <v>463</v>
      </c>
      <c r="N1646" s="3" t="s">
        <v>45</v>
      </c>
      <c r="O1646" s="3" t="s">
        <v>84</v>
      </c>
      <c r="P1646" s="5">
        <v>3</v>
      </c>
      <c r="Q1646" s="6">
        <v>4.18</v>
      </c>
      <c r="R1646" s="2">
        <v>112065</v>
      </c>
      <c r="S1646" s="2">
        <v>5</v>
      </c>
      <c r="T1646" s="7">
        <v>1.67</v>
      </c>
      <c r="U1646" s="8">
        <v>12.54</v>
      </c>
      <c r="V1646" s="2">
        <v>11396534</v>
      </c>
      <c r="W1646" s="3" t="s">
        <v>72</v>
      </c>
      <c r="X1646" s="3" t="s">
        <v>48</v>
      </c>
      <c r="Y1646" s="3" t="s">
        <v>73</v>
      </c>
      <c r="Z1646" s="3" t="s">
        <v>74</v>
      </c>
      <c r="AA1646" s="3" t="s">
        <v>51</v>
      </c>
      <c r="AB1646" s="3" t="s">
        <v>52</v>
      </c>
      <c r="AC1646" s="3" t="s">
        <v>75</v>
      </c>
    </row>
    <row r="1647" spans="1:29" x14ac:dyDescent="0.25">
      <c r="A1647" t="str">
        <f>VLOOKUP(AC1647,'CORRELAÇÃO UNIDADES'!A:B,2,0)</f>
        <v>PROINFRA</v>
      </c>
      <c r="B1647">
        <f t="shared" si="25"/>
        <v>6</v>
      </c>
      <c r="C1647" s="2">
        <v>666097975</v>
      </c>
      <c r="D1647" s="2">
        <v>109978</v>
      </c>
      <c r="E1647" s="3" t="s">
        <v>39</v>
      </c>
      <c r="F1647" s="4">
        <v>43984.447645555556</v>
      </c>
      <c r="G1647" s="3" t="s">
        <v>152</v>
      </c>
      <c r="H1647" s="3" t="s">
        <v>41</v>
      </c>
      <c r="I1647" s="3" t="s">
        <v>131</v>
      </c>
      <c r="J1647" s="3" t="s">
        <v>43</v>
      </c>
      <c r="K1647" s="2">
        <v>2016</v>
      </c>
      <c r="L1647" s="2">
        <v>395326</v>
      </c>
      <c r="M1647" s="3" t="s">
        <v>463</v>
      </c>
      <c r="N1647" s="3" t="s">
        <v>45</v>
      </c>
      <c r="O1647" s="3" t="s">
        <v>84</v>
      </c>
      <c r="P1647" s="5">
        <v>3</v>
      </c>
      <c r="Q1647" s="6">
        <v>4.18</v>
      </c>
      <c r="R1647" s="2">
        <v>112065</v>
      </c>
      <c r="S1647" s="2">
        <v>5</v>
      </c>
      <c r="T1647" s="7">
        <v>1.67</v>
      </c>
      <c r="U1647" s="8">
        <v>12.54</v>
      </c>
      <c r="V1647" s="2">
        <v>11396534</v>
      </c>
      <c r="W1647" s="3" t="s">
        <v>72</v>
      </c>
      <c r="X1647" s="3" t="s">
        <v>48</v>
      </c>
      <c r="Y1647" s="3" t="s">
        <v>73</v>
      </c>
      <c r="Z1647" s="3" t="s">
        <v>74</v>
      </c>
      <c r="AA1647" s="3" t="s">
        <v>51</v>
      </c>
      <c r="AB1647" s="3" t="s">
        <v>52</v>
      </c>
      <c r="AC1647" s="3" t="s">
        <v>75</v>
      </c>
    </row>
    <row r="1648" spans="1:29" x14ac:dyDescent="0.25">
      <c r="A1648" t="str">
        <f>VLOOKUP(AC1648,'CORRELAÇÃO UNIDADES'!A:B,2,0)</f>
        <v>PROINFRA</v>
      </c>
      <c r="B1648">
        <f t="shared" si="25"/>
        <v>6</v>
      </c>
      <c r="C1648" s="2">
        <v>666099134</v>
      </c>
      <c r="D1648" s="2">
        <v>109978</v>
      </c>
      <c r="E1648" s="3" t="s">
        <v>39</v>
      </c>
      <c r="F1648" s="4">
        <v>43984.44818417824</v>
      </c>
      <c r="G1648" s="3" t="s">
        <v>138</v>
      </c>
      <c r="H1648" s="3" t="s">
        <v>41</v>
      </c>
      <c r="I1648" s="3" t="s">
        <v>131</v>
      </c>
      <c r="J1648" s="3" t="s">
        <v>43</v>
      </c>
      <c r="K1648" s="2">
        <v>2016</v>
      </c>
      <c r="L1648" s="2">
        <v>395326</v>
      </c>
      <c r="M1648" s="3" t="s">
        <v>463</v>
      </c>
      <c r="N1648" s="3" t="s">
        <v>45</v>
      </c>
      <c r="O1648" s="3" t="s">
        <v>84</v>
      </c>
      <c r="P1648" s="5">
        <v>3</v>
      </c>
      <c r="Q1648" s="6">
        <v>4.18</v>
      </c>
      <c r="R1648" s="2">
        <v>112065</v>
      </c>
      <c r="S1648" s="2">
        <v>5</v>
      </c>
      <c r="T1648" s="7">
        <v>1.67</v>
      </c>
      <c r="U1648" s="8">
        <v>12.54</v>
      </c>
      <c r="V1648" s="2">
        <v>11396534</v>
      </c>
      <c r="W1648" s="3" t="s">
        <v>72</v>
      </c>
      <c r="X1648" s="3" t="s">
        <v>48</v>
      </c>
      <c r="Y1648" s="3" t="s">
        <v>73</v>
      </c>
      <c r="Z1648" s="3" t="s">
        <v>74</v>
      </c>
      <c r="AA1648" s="3" t="s">
        <v>51</v>
      </c>
      <c r="AB1648" s="3" t="s">
        <v>52</v>
      </c>
      <c r="AC1648" s="3" t="s">
        <v>75</v>
      </c>
    </row>
    <row r="1649" spans="1:29" x14ac:dyDescent="0.25">
      <c r="A1649" t="str">
        <f>VLOOKUP(AC1649,'CORRELAÇÃO UNIDADES'!A:B,2,0)</f>
        <v>PROINFRA</v>
      </c>
      <c r="B1649">
        <f t="shared" si="25"/>
        <v>6</v>
      </c>
      <c r="C1649" s="2">
        <v>666099221</v>
      </c>
      <c r="D1649" s="2">
        <v>109978</v>
      </c>
      <c r="E1649" s="3" t="s">
        <v>39</v>
      </c>
      <c r="F1649" s="4">
        <v>43984.448722754627</v>
      </c>
      <c r="G1649" s="3" t="s">
        <v>135</v>
      </c>
      <c r="H1649" s="3" t="s">
        <v>41</v>
      </c>
      <c r="I1649" s="3" t="s">
        <v>136</v>
      </c>
      <c r="J1649" s="3" t="s">
        <v>43</v>
      </c>
      <c r="K1649" s="2">
        <v>2011</v>
      </c>
      <c r="L1649" s="2">
        <v>395326</v>
      </c>
      <c r="M1649" s="3" t="s">
        <v>463</v>
      </c>
      <c r="N1649" s="3" t="s">
        <v>45</v>
      </c>
      <c r="O1649" s="3" t="s">
        <v>84</v>
      </c>
      <c r="P1649" s="5">
        <v>3</v>
      </c>
      <c r="Q1649" s="6">
        <v>4.18</v>
      </c>
      <c r="R1649" s="2">
        <v>112065</v>
      </c>
      <c r="S1649" s="2">
        <v>5</v>
      </c>
      <c r="T1649" s="7">
        <v>1.67</v>
      </c>
      <c r="U1649" s="8">
        <v>12.54</v>
      </c>
      <c r="V1649" s="2">
        <v>11396534</v>
      </c>
      <c r="W1649" s="3" t="s">
        <v>72</v>
      </c>
      <c r="X1649" s="3" t="s">
        <v>48</v>
      </c>
      <c r="Y1649" s="3" t="s">
        <v>73</v>
      </c>
      <c r="Z1649" s="3" t="s">
        <v>74</v>
      </c>
      <c r="AA1649" s="3" t="s">
        <v>51</v>
      </c>
      <c r="AB1649" s="3" t="s">
        <v>52</v>
      </c>
      <c r="AC1649" s="3" t="s">
        <v>75</v>
      </c>
    </row>
    <row r="1650" spans="1:29" x14ac:dyDescent="0.25">
      <c r="A1650" t="str">
        <f>VLOOKUP(AC1650,'CORRELAÇÃO UNIDADES'!A:B,2,0)</f>
        <v>PROINFRA</v>
      </c>
      <c r="B1650">
        <f t="shared" si="25"/>
        <v>6</v>
      </c>
      <c r="C1650" s="2">
        <v>666099304</v>
      </c>
      <c r="D1650" s="2">
        <v>109978</v>
      </c>
      <c r="E1650" s="3" t="s">
        <v>39</v>
      </c>
      <c r="F1650" s="4">
        <v>43984.449245520831</v>
      </c>
      <c r="G1650" s="3" t="s">
        <v>130</v>
      </c>
      <c r="H1650" s="3" t="s">
        <v>41</v>
      </c>
      <c r="I1650" s="3" t="s">
        <v>131</v>
      </c>
      <c r="J1650" s="3" t="s">
        <v>43</v>
      </c>
      <c r="K1650" s="2">
        <v>2012</v>
      </c>
      <c r="L1650" s="2">
        <v>395326</v>
      </c>
      <c r="M1650" s="3" t="s">
        <v>463</v>
      </c>
      <c r="N1650" s="3" t="s">
        <v>45</v>
      </c>
      <c r="O1650" s="3" t="s">
        <v>84</v>
      </c>
      <c r="P1650" s="5">
        <v>3</v>
      </c>
      <c r="Q1650" s="6">
        <v>4.18</v>
      </c>
      <c r="R1650" s="2">
        <v>112065</v>
      </c>
      <c r="S1650" s="2">
        <v>5</v>
      </c>
      <c r="T1650" s="7">
        <v>1.67</v>
      </c>
      <c r="U1650" s="8">
        <v>12.54</v>
      </c>
      <c r="V1650" s="2">
        <v>11396534</v>
      </c>
      <c r="W1650" s="3" t="s">
        <v>72</v>
      </c>
      <c r="X1650" s="3" t="s">
        <v>48</v>
      </c>
      <c r="Y1650" s="3" t="s">
        <v>73</v>
      </c>
      <c r="Z1650" s="3" t="s">
        <v>74</v>
      </c>
      <c r="AA1650" s="3" t="s">
        <v>51</v>
      </c>
      <c r="AB1650" s="3" t="s">
        <v>52</v>
      </c>
      <c r="AC1650" s="3" t="s">
        <v>75</v>
      </c>
    </row>
    <row r="1651" spans="1:29" x14ac:dyDescent="0.25">
      <c r="A1651" t="str">
        <f>VLOOKUP(AC1651,'CORRELAÇÃO UNIDADES'!A:B,2,0)</f>
        <v>PROINFRA</v>
      </c>
      <c r="B1651">
        <f t="shared" si="25"/>
        <v>6</v>
      </c>
      <c r="C1651" s="2">
        <v>666099396</v>
      </c>
      <c r="D1651" s="2">
        <v>109978</v>
      </c>
      <c r="E1651" s="3" t="s">
        <v>39</v>
      </c>
      <c r="F1651" s="4">
        <v>43984.449787187499</v>
      </c>
      <c r="G1651" s="3" t="s">
        <v>148</v>
      </c>
      <c r="H1651" s="3" t="s">
        <v>41</v>
      </c>
      <c r="I1651" s="3" t="s">
        <v>131</v>
      </c>
      <c r="J1651" s="3" t="s">
        <v>43</v>
      </c>
      <c r="K1651" s="2">
        <v>2012</v>
      </c>
      <c r="L1651" s="2">
        <v>395326</v>
      </c>
      <c r="M1651" s="3" t="s">
        <v>463</v>
      </c>
      <c r="N1651" s="3" t="s">
        <v>45</v>
      </c>
      <c r="O1651" s="3" t="s">
        <v>84</v>
      </c>
      <c r="P1651" s="5">
        <v>3</v>
      </c>
      <c r="Q1651" s="6">
        <v>4.18</v>
      </c>
      <c r="R1651" s="2">
        <v>112065</v>
      </c>
      <c r="S1651" s="2">
        <v>5</v>
      </c>
      <c r="T1651" s="7">
        <v>1.67</v>
      </c>
      <c r="U1651" s="8">
        <v>12.54</v>
      </c>
      <c r="V1651" s="2">
        <v>11396534</v>
      </c>
      <c r="W1651" s="3" t="s">
        <v>72</v>
      </c>
      <c r="X1651" s="3" t="s">
        <v>48</v>
      </c>
      <c r="Y1651" s="3" t="s">
        <v>73</v>
      </c>
      <c r="Z1651" s="3" t="s">
        <v>74</v>
      </c>
      <c r="AA1651" s="3" t="s">
        <v>51</v>
      </c>
      <c r="AB1651" s="3" t="s">
        <v>52</v>
      </c>
      <c r="AC1651" s="3" t="s">
        <v>75</v>
      </c>
    </row>
    <row r="1652" spans="1:29" x14ac:dyDescent="0.25">
      <c r="A1652" t="str">
        <f>VLOOKUP(AC1652,'CORRELAÇÃO UNIDADES'!A:B,2,0)</f>
        <v>PROINFRA</v>
      </c>
      <c r="B1652">
        <f t="shared" si="25"/>
        <v>6</v>
      </c>
      <c r="C1652" s="2">
        <v>666099513</v>
      </c>
      <c r="D1652" s="2">
        <v>109978</v>
      </c>
      <c r="E1652" s="3" t="s">
        <v>39</v>
      </c>
      <c r="F1652" s="4">
        <v>43984.450415196756</v>
      </c>
      <c r="G1652" s="3" t="s">
        <v>146</v>
      </c>
      <c r="H1652" s="3" t="s">
        <v>41</v>
      </c>
      <c r="I1652" s="3" t="s">
        <v>131</v>
      </c>
      <c r="J1652" s="3" t="s">
        <v>43</v>
      </c>
      <c r="K1652" s="2">
        <v>2016</v>
      </c>
      <c r="L1652" s="2">
        <v>395326</v>
      </c>
      <c r="M1652" s="3" t="s">
        <v>463</v>
      </c>
      <c r="N1652" s="3" t="s">
        <v>45</v>
      </c>
      <c r="O1652" s="3" t="s">
        <v>84</v>
      </c>
      <c r="P1652" s="5">
        <v>3</v>
      </c>
      <c r="Q1652" s="6">
        <v>4.18</v>
      </c>
      <c r="R1652" s="2">
        <v>112065</v>
      </c>
      <c r="S1652" s="2">
        <v>5</v>
      </c>
      <c r="T1652" s="7">
        <v>1.67</v>
      </c>
      <c r="U1652" s="8">
        <v>12.54</v>
      </c>
      <c r="V1652" s="2">
        <v>11396534</v>
      </c>
      <c r="W1652" s="3" t="s">
        <v>72</v>
      </c>
      <c r="X1652" s="3" t="s">
        <v>48</v>
      </c>
      <c r="Y1652" s="3" t="s">
        <v>73</v>
      </c>
      <c r="Z1652" s="3" t="s">
        <v>74</v>
      </c>
      <c r="AA1652" s="3" t="s">
        <v>51</v>
      </c>
      <c r="AB1652" s="3" t="s">
        <v>52</v>
      </c>
      <c r="AC1652" s="3" t="s">
        <v>75</v>
      </c>
    </row>
    <row r="1653" spans="1:29" x14ac:dyDescent="0.25">
      <c r="A1653" t="str">
        <f>VLOOKUP(AC1653,'CORRELAÇÃO UNIDADES'!A:B,2,0)</f>
        <v>PROINFRA</v>
      </c>
      <c r="B1653">
        <f t="shared" si="25"/>
        <v>6</v>
      </c>
      <c r="C1653" s="2">
        <v>666137503</v>
      </c>
      <c r="D1653" s="2">
        <v>109978</v>
      </c>
      <c r="E1653" s="3" t="s">
        <v>39</v>
      </c>
      <c r="F1653" s="4">
        <v>43984.634143437499</v>
      </c>
      <c r="G1653" s="3" t="s">
        <v>90</v>
      </c>
      <c r="H1653" s="3" t="s">
        <v>41</v>
      </c>
      <c r="I1653" s="3" t="s">
        <v>81</v>
      </c>
      <c r="J1653" s="3" t="s">
        <v>91</v>
      </c>
      <c r="K1653" s="2">
        <v>2014</v>
      </c>
      <c r="L1653" s="2">
        <v>1810957</v>
      </c>
      <c r="M1653" s="3" t="s">
        <v>380</v>
      </c>
      <c r="N1653" s="3" t="s">
        <v>45</v>
      </c>
      <c r="O1653" s="3" t="s">
        <v>84</v>
      </c>
      <c r="P1653" s="5">
        <v>8.14</v>
      </c>
      <c r="Q1653" s="6">
        <v>4.04</v>
      </c>
      <c r="R1653" s="2">
        <v>61366</v>
      </c>
      <c r="S1653" s="2">
        <v>341</v>
      </c>
      <c r="T1653" s="7">
        <v>41.89</v>
      </c>
      <c r="U1653" s="8">
        <v>32.880000000000003</v>
      </c>
      <c r="V1653" s="2">
        <v>644030</v>
      </c>
      <c r="W1653" s="3" t="s">
        <v>297</v>
      </c>
      <c r="X1653" s="3" t="s">
        <v>48</v>
      </c>
      <c r="Y1653" s="3" t="s">
        <v>298</v>
      </c>
      <c r="Z1653" s="3" t="s">
        <v>74</v>
      </c>
      <c r="AA1653" s="3" t="s">
        <v>51</v>
      </c>
      <c r="AB1653" s="3" t="s">
        <v>52</v>
      </c>
      <c r="AC1653" s="3" t="s">
        <v>85</v>
      </c>
    </row>
    <row r="1654" spans="1:29" x14ac:dyDescent="0.25">
      <c r="A1654" t="str">
        <f>VLOOKUP(AC1654,'CORRELAÇÃO UNIDADES'!A:B,2,0)</f>
        <v>PROINFRA</v>
      </c>
      <c r="B1654">
        <f t="shared" si="25"/>
        <v>6</v>
      </c>
      <c r="C1654" s="2">
        <v>666137656</v>
      </c>
      <c r="D1654" s="2">
        <v>109978</v>
      </c>
      <c r="E1654" s="3" t="s">
        <v>39</v>
      </c>
      <c r="F1654" s="4">
        <v>43984.634917013886</v>
      </c>
      <c r="G1654" s="3" t="s">
        <v>101</v>
      </c>
      <c r="H1654" s="3" t="s">
        <v>41</v>
      </c>
      <c r="I1654" s="3" t="s">
        <v>81</v>
      </c>
      <c r="J1654" s="3" t="s">
        <v>102</v>
      </c>
      <c r="K1654" s="2">
        <v>2014</v>
      </c>
      <c r="L1654" s="2">
        <v>1810957</v>
      </c>
      <c r="M1654" s="3" t="s">
        <v>380</v>
      </c>
      <c r="N1654" s="3" t="s">
        <v>45</v>
      </c>
      <c r="O1654" s="3" t="s">
        <v>84</v>
      </c>
      <c r="P1654" s="5">
        <v>7.49</v>
      </c>
      <c r="Q1654" s="6">
        <v>4.04</v>
      </c>
      <c r="R1654" s="2">
        <v>71914</v>
      </c>
      <c r="S1654" s="2">
        <v>304</v>
      </c>
      <c r="T1654" s="7">
        <v>40.590000000000003</v>
      </c>
      <c r="U1654" s="8">
        <v>30.28</v>
      </c>
      <c r="V1654" s="2">
        <v>644030</v>
      </c>
      <c r="W1654" s="3" t="s">
        <v>297</v>
      </c>
      <c r="X1654" s="3" t="s">
        <v>48</v>
      </c>
      <c r="Y1654" s="3" t="s">
        <v>298</v>
      </c>
      <c r="Z1654" s="3" t="s">
        <v>74</v>
      </c>
      <c r="AA1654" s="3" t="s">
        <v>51</v>
      </c>
      <c r="AB1654" s="3" t="s">
        <v>52</v>
      </c>
      <c r="AC1654" s="3" t="s">
        <v>85</v>
      </c>
    </row>
    <row r="1655" spans="1:29" x14ac:dyDescent="0.25">
      <c r="A1655" t="str">
        <f>VLOOKUP(AC1655,'CORRELAÇÃO UNIDADES'!A:B,2,0)</f>
        <v>PROINFRA</v>
      </c>
      <c r="B1655">
        <f t="shared" si="25"/>
        <v>6</v>
      </c>
      <c r="C1655" s="2">
        <v>666137786</v>
      </c>
      <c r="D1655" s="2">
        <v>109978</v>
      </c>
      <c r="E1655" s="3" t="s">
        <v>39</v>
      </c>
      <c r="F1655" s="4">
        <v>43984.635570868057</v>
      </c>
      <c r="G1655" s="3" t="s">
        <v>183</v>
      </c>
      <c r="H1655" s="3" t="s">
        <v>41</v>
      </c>
      <c r="I1655" s="3" t="s">
        <v>81</v>
      </c>
      <c r="J1655" s="3" t="s">
        <v>184</v>
      </c>
      <c r="K1655" s="2">
        <v>2014</v>
      </c>
      <c r="L1655" s="2">
        <v>1810957</v>
      </c>
      <c r="M1655" s="3" t="s">
        <v>380</v>
      </c>
      <c r="N1655" s="3" t="s">
        <v>45</v>
      </c>
      <c r="O1655" s="3" t="s">
        <v>84</v>
      </c>
      <c r="P1655" s="5">
        <v>6</v>
      </c>
      <c r="Q1655" s="6">
        <v>4.04</v>
      </c>
      <c r="R1655" s="2">
        <v>72957</v>
      </c>
      <c r="S1655" s="2">
        <v>236</v>
      </c>
      <c r="T1655" s="7">
        <v>39.33</v>
      </c>
      <c r="U1655" s="8">
        <v>24.25</v>
      </c>
      <c r="V1655" s="2">
        <v>644030</v>
      </c>
      <c r="W1655" s="3" t="s">
        <v>297</v>
      </c>
      <c r="X1655" s="3" t="s">
        <v>48</v>
      </c>
      <c r="Y1655" s="3" t="s">
        <v>298</v>
      </c>
      <c r="Z1655" s="3" t="s">
        <v>74</v>
      </c>
      <c r="AA1655" s="3" t="s">
        <v>51</v>
      </c>
      <c r="AB1655" s="3" t="s">
        <v>52</v>
      </c>
      <c r="AC1655" s="3" t="s">
        <v>85</v>
      </c>
    </row>
    <row r="1656" spans="1:29" x14ac:dyDescent="0.25">
      <c r="A1656" t="str">
        <f>VLOOKUP(AC1656,'CORRELAÇÃO UNIDADES'!A:B,2,0)</f>
        <v>DTCC</v>
      </c>
      <c r="B1656">
        <f t="shared" si="25"/>
        <v>6</v>
      </c>
      <c r="C1656" s="2">
        <v>666137892</v>
      </c>
      <c r="D1656" s="2">
        <v>109978</v>
      </c>
      <c r="E1656" s="3" t="s">
        <v>39</v>
      </c>
      <c r="F1656" s="4">
        <v>43984.636232708333</v>
      </c>
      <c r="G1656" s="3" t="s">
        <v>165</v>
      </c>
      <c r="H1656" s="3" t="s">
        <v>41</v>
      </c>
      <c r="I1656" s="3" t="s">
        <v>81</v>
      </c>
      <c r="J1656" s="3" t="s">
        <v>43</v>
      </c>
      <c r="K1656" s="2">
        <v>2009</v>
      </c>
      <c r="L1656" s="2">
        <v>1810957</v>
      </c>
      <c r="M1656" s="3" t="s">
        <v>380</v>
      </c>
      <c r="N1656" s="3" t="s">
        <v>45</v>
      </c>
      <c r="O1656" s="3" t="s">
        <v>84</v>
      </c>
      <c r="P1656" s="5">
        <v>4.4000000000000004</v>
      </c>
      <c r="Q1656" s="6">
        <v>4.05</v>
      </c>
      <c r="R1656" s="2">
        <v>21814</v>
      </c>
      <c r="S1656" s="2">
        <v>170</v>
      </c>
      <c r="T1656" s="7">
        <v>38.64</v>
      </c>
      <c r="U1656" s="8">
        <v>17.8</v>
      </c>
      <c r="V1656" s="2">
        <v>644030</v>
      </c>
      <c r="W1656" s="3" t="s">
        <v>297</v>
      </c>
      <c r="X1656" s="3" t="s">
        <v>48</v>
      </c>
      <c r="Y1656" s="3" t="s">
        <v>298</v>
      </c>
      <c r="Z1656" s="3" t="s">
        <v>74</v>
      </c>
      <c r="AA1656" s="3" t="s">
        <v>51</v>
      </c>
      <c r="AB1656" s="3" t="s">
        <v>52</v>
      </c>
      <c r="AC1656" s="3" t="s">
        <v>53</v>
      </c>
    </row>
    <row r="1657" spans="1:29" x14ac:dyDescent="0.25">
      <c r="A1657" t="str">
        <f>VLOOKUP(AC1657,'CORRELAÇÃO UNIDADES'!A:B,2,0)</f>
        <v>DTCC</v>
      </c>
      <c r="B1657">
        <f t="shared" si="25"/>
        <v>6</v>
      </c>
      <c r="C1657" s="2">
        <v>666138000</v>
      </c>
      <c r="D1657" s="2">
        <v>109978</v>
      </c>
      <c r="E1657" s="3" t="s">
        <v>39</v>
      </c>
      <c r="F1657" s="4">
        <v>43984.636813229168</v>
      </c>
      <c r="G1657" s="3" t="s">
        <v>93</v>
      </c>
      <c r="H1657" s="3" t="s">
        <v>41</v>
      </c>
      <c r="I1657" s="3" t="s">
        <v>81</v>
      </c>
      <c r="J1657" s="3" t="s">
        <v>43</v>
      </c>
      <c r="K1657" s="2">
        <v>2014</v>
      </c>
      <c r="L1657" s="2">
        <v>1810957</v>
      </c>
      <c r="M1657" s="3" t="s">
        <v>380</v>
      </c>
      <c r="N1657" s="3" t="s">
        <v>45</v>
      </c>
      <c r="O1657" s="3" t="s">
        <v>84</v>
      </c>
      <c r="P1657" s="5">
        <v>6.43</v>
      </c>
      <c r="Q1657" s="6">
        <v>4.04</v>
      </c>
      <c r="R1657" s="2">
        <v>46453</v>
      </c>
      <c r="S1657" s="2">
        <v>273</v>
      </c>
      <c r="T1657" s="7">
        <v>42.46</v>
      </c>
      <c r="U1657" s="8">
        <v>25.98</v>
      </c>
      <c r="V1657" s="2">
        <v>644030</v>
      </c>
      <c r="W1657" s="3" t="s">
        <v>297</v>
      </c>
      <c r="X1657" s="3" t="s">
        <v>48</v>
      </c>
      <c r="Y1657" s="3" t="s">
        <v>298</v>
      </c>
      <c r="Z1657" s="3" t="s">
        <v>74</v>
      </c>
      <c r="AA1657" s="3" t="s">
        <v>51</v>
      </c>
      <c r="AB1657" s="3" t="s">
        <v>52</v>
      </c>
      <c r="AC1657" s="3" t="s">
        <v>53</v>
      </c>
    </row>
    <row r="1658" spans="1:29" x14ac:dyDescent="0.25">
      <c r="A1658" t="str">
        <f>VLOOKUP(AC1658,'CORRELAÇÃO UNIDADES'!A:B,2,0)</f>
        <v>DTCC</v>
      </c>
      <c r="B1658">
        <f t="shared" si="25"/>
        <v>6</v>
      </c>
      <c r="C1658" s="2">
        <v>666271393</v>
      </c>
      <c r="D1658" s="2">
        <v>109978</v>
      </c>
      <c r="E1658" s="3" t="s">
        <v>39</v>
      </c>
      <c r="F1658" s="4">
        <v>43985.553396365744</v>
      </c>
      <c r="G1658" s="3" t="s">
        <v>676</v>
      </c>
      <c r="H1658" s="3" t="s">
        <v>41</v>
      </c>
      <c r="I1658" s="3" t="s">
        <v>253</v>
      </c>
      <c r="J1658" s="3" t="s">
        <v>677</v>
      </c>
      <c r="K1658" s="2">
        <v>2012</v>
      </c>
      <c r="L1658" s="2">
        <v>11984333</v>
      </c>
      <c r="M1658" s="3" t="s">
        <v>58</v>
      </c>
      <c r="N1658" s="3" t="s">
        <v>45</v>
      </c>
      <c r="O1658" s="3" t="s">
        <v>84</v>
      </c>
      <c r="P1658" s="5">
        <v>23.26</v>
      </c>
      <c r="Q1658" s="6">
        <v>4.21</v>
      </c>
      <c r="R1658" s="2">
        <v>162814</v>
      </c>
      <c r="S1658" s="2">
        <v>-154</v>
      </c>
      <c r="T1658" s="7">
        <v>-6.62</v>
      </c>
      <c r="U1658" s="8">
        <v>97.99</v>
      </c>
      <c r="V1658" s="2">
        <v>6103464</v>
      </c>
      <c r="W1658" s="3" t="s">
        <v>190</v>
      </c>
      <c r="X1658" s="3" t="s">
        <v>48</v>
      </c>
      <c r="Y1658" s="3" t="s">
        <v>191</v>
      </c>
      <c r="Z1658" s="3" t="s">
        <v>74</v>
      </c>
      <c r="AA1658" s="3" t="s">
        <v>51</v>
      </c>
      <c r="AB1658" s="3" t="s">
        <v>52</v>
      </c>
      <c r="AC1658" s="3" t="s">
        <v>53</v>
      </c>
    </row>
    <row r="1659" spans="1:29" x14ac:dyDescent="0.25">
      <c r="A1659" t="str">
        <f>VLOOKUP(AC1659,'CORRELAÇÃO UNIDADES'!A:B,2,0)</f>
        <v>DTCC</v>
      </c>
      <c r="B1659">
        <f t="shared" si="25"/>
        <v>6</v>
      </c>
      <c r="C1659" s="2">
        <v>666284992</v>
      </c>
      <c r="D1659" s="2">
        <v>109978</v>
      </c>
      <c r="E1659" s="3" t="s">
        <v>39</v>
      </c>
      <c r="F1659" s="4">
        <v>43985.611972256942</v>
      </c>
      <c r="G1659" s="3" t="s">
        <v>320</v>
      </c>
      <c r="H1659" s="3" t="s">
        <v>41</v>
      </c>
      <c r="I1659" s="3" t="s">
        <v>321</v>
      </c>
      <c r="J1659" s="3" t="s">
        <v>322</v>
      </c>
      <c r="K1659" s="2">
        <v>2007</v>
      </c>
      <c r="L1659" s="2">
        <v>1810957</v>
      </c>
      <c r="M1659" s="3" t="s">
        <v>380</v>
      </c>
      <c r="N1659" s="3" t="s">
        <v>45</v>
      </c>
      <c r="O1659" s="3" t="s">
        <v>84</v>
      </c>
      <c r="P1659" s="5">
        <v>43.27</v>
      </c>
      <c r="Q1659" s="6">
        <v>4</v>
      </c>
      <c r="R1659" s="2">
        <v>323892</v>
      </c>
      <c r="S1659" s="2">
        <v>283</v>
      </c>
      <c r="T1659" s="7">
        <v>6.54</v>
      </c>
      <c r="U1659" s="8">
        <v>173.06</v>
      </c>
      <c r="V1659" s="2">
        <v>644030</v>
      </c>
      <c r="W1659" s="3" t="s">
        <v>297</v>
      </c>
      <c r="X1659" s="3" t="s">
        <v>48</v>
      </c>
      <c r="Y1659" s="3" t="s">
        <v>298</v>
      </c>
      <c r="Z1659" s="3" t="s">
        <v>74</v>
      </c>
      <c r="AA1659" s="3" t="s">
        <v>51</v>
      </c>
      <c r="AB1659" s="3" t="s">
        <v>52</v>
      </c>
      <c r="AC1659" s="3" t="s">
        <v>53</v>
      </c>
    </row>
    <row r="1660" spans="1:29" x14ac:dyDescent="0.25">
      <c r="A1660" t="str">
        <f>VLOOKUP(AC1660,'CORRELAÇÃO UNIDADES'!A:B,2,0)</f>
        <v>PROINFRA</v>
      </c>
      <c r="B1660">
        <f t="shared" si="25"/>
        <v>6</v>
      </c>
      <c r="C1660" s="2">
        <v>666285168</v>
      </c>
      <c r="D1660" s="2">
        <v>109978</v>
      </c>
      <c r="E1660" s="3" t="s">
        <v>39</v>
      </c>
      <c r="F1660" s="4">
        <v>43985.612675416669</v>
      </c>
      <c r="G1660" s="3" t="s">
        <v>264</v>
      </c>
      <c r="H1660" s="3" t="s">
        <v>41</v>
      </c>
      <c r="I1660" s="3" t="s">
        <v>81</v>
      </c>
      <c r="J1660" s="3" t="s">
        <v>265</v>
      </c>
      <c r="K1660" s="2">
        <v>2014</v>
      </c>
      <c r="L1660" s="2">
        <v>1810957</v>
      </c>
      <c r="M1660" s="3" t="s">
        <v>380</v>
      </c>
      <c r="N1660" s="3" t="s">
        <v>45</v>
      </c>
      <c r="O1660" s="3" t="s">
        <v>84</v>
      </c>
      <c r="P1660" s="5">
        <v>7.67</v>
      </c>
      <c r="Q1660" s="6">
        <v>4</v>
      </c>
      <c r="R1660" s="2">
        <v>84986</v>
      </c>
      <c r="S1660" s="2">
        <v>391</v>
      </c>
      <c r="T1660" s="7">
        <v>50.98</v>
      </c>
      <c r="U1660" s="8">
        <v>30.68</v>
      </c>
      <c r="V1660" s="2">
        <v>644030</v>
      </c>
      <c r="W1660" s="3" t="s">
        <v>297</v>
      </c>
      <c r="X1660" s="3" t="s">
        <v>48</v>
      </c>
      <c r="Y1660" s="3" t="s">
        <v>298</v>
      </c>
      <c r="Z1660" s="3" t="s">
        <v>74</v>
      </c>
      <c r="AA1660" s="3" t="s">
        <v>51</v>
      </c>
      <c r="AB1660" s="3" t="s">
        <v>52</v>
      </c>
      <c r="AC1660" s="3" t="s">
        <v>85</v>
      </c>
    </row>
    <row r="1661" spans="1:29" x14ac:dyDescent="0.25">
      <c r="A1661" t="str">
        <f>VLOOKUP(AC1661,'CORRELAÇÃO UNIDADES'!A:B,2,0)</f>
        <v>PROINFRA</v>
      </c>
      <c r="B1661">
        <f t="shared" si="25"/>
        <v>6</v>
      </c>
      <c r="C1661" s="2">
        <v>666398762</v>
      </c>
      <c r="D1661" s="2">
        <v>109978</v>
      </c>
      <c r="E1661" s="3" t="s">
        <v>39</v>
      </c>
      <c r="F1661" s="4">
        <v>43986.426847025461</v>
      </c>
      <c r="G1661" s="3" t="s">
        <v>146</v>
      </c>
      <c r="H1661" s="3" t="s">
        <v>41</v>
      </c>
      <c r="I1661" s="3" t="s">
        <v>131</v>
      </c>
      <c r="J1661" s="3" t="s">
        <v>43</v>
      </c>
      <c r="K1661" s="2">
        <v>2016</v>
      </c>
      <c r="L1661" s="2">
        <v>395326</v>
      </c>
      <c r="M1661" s="3" t="s">
        <v>463</v>
      </c>
      <c r="N1661" s="3" t="s">
        <v>45</v>
      </c>
      <c r="O1661" s="3" t="s">
        <v>84</v>
      </c>
      <c r="P1661" s="5">
        <v>3</v>
      </c>
      <c r="Q1661" s="6">
        <v>4.21</v>
      </c>
      <c r="R1661" s="2">
        <v>112085</v>
      </c>
      <c r="S1661" s="2">
        <v>20</v>
      </c>
      <c r="T1661" s="7">
        <v>6.67</v>
      </c>
      <c r="U1661" s="8">
        <v>12.64</v>
      </c>
      <c r="V1661" s="2">
        <v>6103464</v>
      </c>
      <c r="W1661" s="3" t="s">
        <v>190</v>
      </c>
      <c r="X1661" s="3" t="s">
        <v>48</v>
      </c>
      <c r="Y1661" s="3" t="s">
        <v>191</v>
      </c>
      <c r="Z1661" s="3" t="s">
        <v>74</v>
      </c>
      <c r="AA1661" s="3" t="s">
        <v>51</v>
      </c>
      <c r="AB1661" s="3" t="s">
        <v>52</v>
      </c>
      <c r="AC1661" s="3" t="s">
        <v>75</v>
      </c>
    </row>
    <row r="1662" spans="1:29" x14ac:dyDescent="0.25">
      <c r="A1662" t="str">
        <f>VLOOKUP(AC1662,'CORRELAÇÃO UNIDADES'!A:B,2,0)</f>
        <v>PROINFRA</v>
      </c>
      <c r="B1662">
        <f t="shared" si="25"/>
        <v>6</v>
      </c>
      <c r="C1662" s="2">
        <v>666398869</v>
      </c>
      <c r="D1662" s="2">
        <v>109978</v>
      </c>
      <c r="E1662" s="3" t="s">
        <v>39</v>
      </c>
      <c r="F1662" s="4">
        <v>43986.427400763889</v>
      </c>
      <c r="G1662" s="3" t="s">
        <v>148</v>
      </c>
      <c r="H1662" s="3" t="s">
        <v>41</v>
      </c>
      <c r="I1662" s="3" t="s">
        <v>131</v>
      </c>
      <c r="J1662" s="3" t="s">
        <v>43</v>
      </c>
      <c r="K1662" s="2">
        <v>2012</v>
      </c>
      <c r="L1662" s="2">
        <v>395326</v>
      </c>
      <c r="M1662" s="3" t="s">
        <v>463</v>
      </c>
      <c r="N1662" s="3" t="s">
        <v>45</v>
      </c>
      <c r="O1662" s="3" t="s">
        <v>84</v>
      </c>
      <c r="P1662" s="5">
        <v>3</v>
      </c>
      <c r="Q1662" s="6">
        <v>4.21</v>
      </c>
      <c r="R1662" s="2">
        <v>112085</v>
      </c>
      <c r="S1662" s="2">
        <v>20</v>
      </c>
      <c r="T1662" s="7">
        <v>6.67</v>
      </c>
      <c r="U1662" s="8">
        <v>12.64</v>
      </c>
      <c r="V1662" s="2">
        <v>6103464</v>
      </c>
      <c r="W1662" s="3" t="s">
        <v>190</v>
      </c>
      <c r="X1662" s="3" t="s">
        <v>48</v>
      </c>
      <c r="Y1662" s="3" t="s">
        <v>191</v>
      </c>
      <c r="Z1662" s="3" t="s">
        <v>74</v>
      </c>
      <c r="AA1662" s="3" t="s">
        <v>51</v>
      </c>
      <c r="AB1662" s="3" t="s">
        <v>52</v>
      </c>
      <c r="AC1662" s="3" t="s">
        <v>75</v>
      </c>
    </row>
    <row r="1663" spans="1:29" x14ac:dyDescent="0.25">
      <c r="A1663" t="str">
        <f>VLOOKUP(AC1663,'CORRELAÇÃO UNIDADES'!A:B,2,0)</f>
        <v>PROINFRA</v>
      </c>
      <c r="B1663">
        <f t="shared" si="25"/>
        <v>6</v>
      </c>
      <c r="C1663" s="2">
        <v>666398967</v>
      </c>
      <c r="D1663" s="2">
        <v>109978</v>
      </c>
      <c r="E1663" s="3" t="s">
        <v>39</v>
      </c>
      <c r="F1663" s="4">
        <v>43986.427962916663</v>
      </c>
      <c r="G1663" s="3" t="s">
        <v>130</v>
      </c>
      <c r="H1663" s="3" t="s">
        <v>41</v>
      </c>
      <c r="I1663" s="3" t="s">
        <v>131</v>
      </c>
      <c r="J1663" s="3" t="s">
        <v>43</v>
      </c>
      <c r="K1663" s="2">
        <v>2012</v>
      </c>
      <c r="L1663" s="2">
        <v>395326</v>
      </c>
      <c r="M1663" s="3" t="s">
        <v>463</v>
      </c>
      <c r="N1663" s="3" t="s">
        <v>45</v>
      </c>
      <c r="O1663" s="3" t="s">
        <v>84</v>
      </c>
      <c r="P1663" s="5">
        <v>3</v>
      </c>
      <c r="Q1663" s="6">
        <v>4.21</v>
      </c>
      <c r="R1663" s="2">
        <v>112085</v>
      </c>
      <c r="S1663" s="2">
        <v>20</v>
      </c>
      <c r="T1663" s="7">
        <v>6.67</v>
      </c>
      <c r="U1663" s="8">
        <v>12.64</v>
      </c>
      <c r="V1663" s="2">
        <v>6103464</v>
      </c>
      <c r="W1663" s="3" t="s">
        <v>190</v>
      </c>
      <c r="X1663" s="3" t="s">
        <v>48</v>
      </c>
      <c r="Y1663" s="3" t="s">
        <v>191</v>
      </c>
      <c r="Z1663" s="3" t="s">
        <v>74</v>
      </c>
      <c r="AA1663" s="3" t="s">
        <v>51</v>
      </c>
      <c r="AB1663" s="3" t="s">
        <v>52</v>
      </c>
      <c r="AC1663" s="3" t="s">
        <v>75</v>
      </c>
    </row>
    <row r="1664" spans="1:29" x14ac:dyDescent="0.25">
      <c r="A1664" t="str">
        <f>VLOOKUP(AC1664,'CORRELAÇÃO UNIDADES'!A:B,2,0)</f>
        <v>PROINFRA</v>
      </c>
      <c r="B1664">
        <f t="shared" si="25"/>
        <v>6</v>
      </c>
      <c r="C1664" s="2">
        <v>666399035</v>
      </c>
      <c r="D1664" s="2">
        <v>109978</v>
      </c>
      <c r="E1664" s="3" t="s">
        <v>39</v>
      </c>
      <c r="F1664" s="4">
        <v>43986.428448101855</v>
      </c>
      <c r="G1664" s="3" t="s">
        <v>135</v>
      </c>
      <c r="H1664" s="3" t="s">
        <v>41</v>
      </c>
      <c r="I1664" s="3" t="s">
        <v>136</v>
      </c>
      <c r="J1664" s="3" t="s">
        <v>43</v>
      </c>
      <c r="K1664" s="2">
        <v>2011</v>
      </c>
      <c r="L1664" s="2">
        <v>395326</v>
      </c>
      <c r="M1664" s="3" t="s">
        <v>463</v>
      </c>
      <c r="N1664" s="3" t="s">
        <v>45</v>
      </c>
      <c r="O1664" s="3" t="s">
        <v>84</v>
      </c>
      <c r="P1664" s="5">
        <v>3</v>
      </c>
      <c r="Q1664" s="6">
        <v>4.21</v>
      </c>
      <c r="R1664" s="2">
        <v>112085</v>
      </c>
      <c r="S1664" s="2">
        <v>20</v>
      </c>
      <c r="T1664" s="7">
        <v>6.67</v>
      </c>
      <c r="U1664" s="8">
        <v>12.64</v>
      </c>
      <c r="V1664" s="2">
        <v>6103464</v>
      </c>
      <c r="W1664" s="3" t="s">
        <v>190</v>
      </c>
      <c r="X1664" s="3" t="s">
        <v>48</v>
      </c>
      <c r="Y1664" s="3" t="s">
        <v>191</v>
      </c>
      <c r="Z1664" s="3" t="s">
        <v>74</v>
      </c>
      <c r="AA1664" s="3" t="s">
        <v>51</v>
      </c>
      <c r="AB1664" s="3" t="s">
        <v>52</v>
      </c>
      <c r="AC1664" s="3" t="s">
        <v>75</v>
      </c>
    </row>
    <row r="1665" spans="1:29" x14ac:dyDescent="0.25">
      <c r="A1665" t="str">
        <f>VLOOKUP(AC1665,'CORRELAÇÃO UNIDADES'!A:B,2,0)</f>
        <v>PROINFRA</v>
      </c>
      <c r="B1665">
        <f t="shared" si="25"/>
        <v>6</v>
      </c>
      <c r="C1665" s="2">
        <v>666399436</v>
      </c>
      <c r="D1665" s="2">
        <v>109978</v>
      </c>
      <c r="E1665" s="3" t="s">
        <v>39</v>
      </c>
      <c r="F1665" s="4">
        <v>43986.430368634261</v>
      </c>
      <c r="G1665" s="3" t="s">
        <v>138</v>
      </c>
      <c r="H1665" s="3" t="s">
        <v>41</v>
      </c>
      <c r="I1665" s="3" t="s">
        <v>131</v>
      </c>
      <c r="J1665" s="3" t="s">
        <v>43</v>
      </c>
      <c r="K1665" s="2">
        <v>2016</v>
      </c>
      <c r="L1665" s="2">
        <v>395326</v>
      </c>
      <c r="M1665" s="3" t="s">
        <v>463</v>
      </c>
      <c r="N1665" s="3" t="s">
        <v>45</v>
      </c>
      <c r="O1665" s="3" t="s">
        <v>84</v>
      </c>
      <c r="P1665" s="5">
        <v>3</v>
      </c>
      <c r="Q1665" s="6">
        <v>4.21</v>
      </c>
      <c r="R1665" s="2">
        <v>112085</v>
      </c>
      <c r="S1665" s="2">
        <v>20</v>
      </c>
      <c r="T1665" s="7">
        <v>6.67</v>
      </c>
      <c r="U1665" s="8">
        <v>12.64</v>
      </c>
      <c r="V1665" s="2">
        <v>6103464</v>
      </c>
      <c r="W1665" s="3" t="s">
        <v>190</v>
      </c>
      <c r="X1665" s="3" t="s">
        <v>48</v>
      </c>
      <c r="Y1665" s="3" t="s">
        <v>191</v>
      </c>
      <c r="Z1665" s="3" t="s">
        <v>74</v>
      </c>
      <c r="AA1665" s="3" t="s">
        <v>51</v>
      </c>
      <c r="AB1665" s="3" t="s">
        <v>52</v>
      </c>
      <c r="AC1665" s="3" t="s">
        <v>75</v>
      </c>
    </row>
    <row r="1666" spans="1:29" x14ac:dyDescent="0.25">
      <c r="A1666" t="str">
        <f>VLOOKUP(AC1666,'CORRELAÇÃO UNIDADES'!A:B,2,0)</f>
        <v>PROINFRA</v>
      </c>
      <c r="B1666">
        <f t="shared" si="25"/>
        <v>6</v>
      </c>
      <c r="C1666" s="2">
        <v>666399520</v>
      </c>
      <c r="D1666" s="2">
        <v>109978</v>
      </c>
      <c r="E1666" s="3" t="s">
        <v>39</v>
      </c>
      <c r="F1666" s="4">
        <v>43986.430904548608</v>
      </c>
      <c r="G1666" s="3" t="s">
        <v>152</v>
      </c>
      <c r="H1666" s="3" t="s">
        <v>41</v>
      </c>
      <c r="I1666" s="3" t="s">
        <v>131</v>
      </c>
      <c r="J1666" s="3" t="s">
        <v>43</v>
      </c>
      <c r="K1666" s="2">
        <v>2016</v>
      </c>
      <c r="L1666" s="2">
        <v>395326</v>
      </c>
      <c r="M1666" s="3" t="s">
        <v>463</v>
      </c>
      <c r="N1666" s="3" t="s">
        <v>45</v>
      </c>
      <c r="O1666" s="3" t="s">
        <v>84</v>
      </c>
      <c r="P1666" s="5">
        <v>3</v>
      </c>
      <c r="Q1666" s="6">
        <v>4.21</v>
      </c>
      <c r="R1666" s="2">
        <v>112085</v>
      </c>
      <c r="S1666" s="2">
        <v>20</v>
      </c>
      <c r="T1666" s="7">
        <v>6.67</v>
      </c>
      <c r="U1666" s="8">
        <v>12.64</v>
      </c>
      <c r="V1666" s="2">
        <v>6103464</v>
      </c>
      <c r="W1666" s="3" t="s">
        <v>190</v>
      </c>
      <c r="X1666" s="3" t="s">
        <v>48</v>
      </c>
      <c r="Y1666" s="3" t="s">
        <v>191</v>
      </c>
      <c r="Z1666" s="3" t="s">
        <v>74</v>
      </c>
      <c r="AA1666" s="3" t="s">
        <v>51</v>
      </c>
      <c r="AB1666" s="3" t="s">
        <v>52</v>
      </c>
      <c r="AC1666" s="3" t="s">
        <v>75</v>
      </c>
    </row>
    <row r="1667" spans="1:29" x14ac:dyDescent="0.25">
      <c r="A1667" t="str">
        <f>VLOOKUP(AC1667,'CORRELAÇÃO UNIDADES'!A:B,2,0)</f>
        <v>PROINFRA</v>
      </c>
      <c r="B1667">
        <f t="shared" ref="B1667:B1730" si="26">MONTH(F1667)</f>
        <v>6</v>
      </c>
      <c r="C1667" s="2">
        <v>666399769</v>
      </c>
      <c r="D1667" s="2">
        <v>109978</v>
      </c>
      <c r="E1667" s="3" t="s">
        <v>39</v>
      </c>
      <c r="F1667" s="4">
        <v>43986.432284722221</v>
      </c>
      <c r="G1667" s="3" t="s">
        <v>142</v>
      </c>
      <c r="H1667" s="3" t="s">
        <v>41</v>
      </c>
      <c r="I1667" s="3" t="s">
        <v>136</v>
      </c>
      <c r="J1667" s="3" t="s">
        <v>43</v>
      </c>
      <c r="K1667" s="2">
        <v>2011</v>
      </c>
      <c r="L1667" s="2">
        <v>395326</v>
      </c>
      <c r="M1667" s="3" t="s">
        <v>463</v>
      </c>
      <c r="N1667" s="3" t="s">
        <v>45</v>
      </c>
      <c r="O1667" s="3" t="s">
        <v>84</v>
      </c>
      <c r="P1667" s="5">
        <v>3</v>
      </c>
      <c r="Q1667" s="6">
        <v>4.21</v>
      </c>
      <c r="R1667" s="2">
        <v>112085</v>
      </c>
      <c r="S1667" s="2">
        <v>20</v>
      </c>
      <c r="T1667" s="7">
        <v>6.67</v>
      </c>
      <c r="U1667" s="8">
        <v>12.64</v>
      </c>
      <c r="V1667" s="2">
        <v>6103464</v>
      </c>
      <c r="W1667" s="3" t="s">
        <v>190</v>
      </c>
      <c r="X1667" s="3" t="s">
        <v>48</v>
      </c>
      <c r="Y1667" s="3" t="s">
        <v>191</v>
      </c>
      <c r="Z1667" s="3" t="s">
        <v>74</v>
      </c>
      <c r="AA1667" s="3" t="s">
        <v>51</v>
      </c>
      <c r="AB1667" s="3" t="s">
        <v>52</v>
      </c>
      <c r="AC1667" s="3" t="s">
        <v>75</v>
      </c>
    </row>
    <row r="1668" spans="1:29" x14ac:dyDescent="0.25">
      <c r="A1668" t="str">
        <f>VLOOKUP(AC1668,'CORRELAÇÃO UNIDADES'!A:B,2,0)</f>
        <v>PROINFRA</v>
      </c>
      <c r="B1668">
        <f t="shared" si="26"/>
        <v>6</v>
      </c>
      <c r="C1668" s="2">
        <v>666399868</v>
      </c>
      <c r="D1668" s="2">
        <v>109978</v>
      </c>
      <c r="E1668" s="3" t="s">
        <v>39</v>
      </c>
      <c r="F1668" s="4">
        <v>43986.432846064818</v>
      </c>
      <c r="G1668" s="3" t="s">
        <v>150</v>
      </c>
      <c r="H1668" s="3" t="s">
        <v>41</v>
      </c>
      <c r="I1668" s="3" t="s">
        <v>131</v>
      </c>
      <c r="J1668" s="3" t="s">
        <v>43</v>
      </c>
      <c r="K1668" s="2">
        <v>2016</v>
      </c>
      <c r="L1668" s="2">
        <v>395326</v>
      </c>
      <c r="M1668" s="3" t="s">
        <v>463</v>
      </c>
      <c r="N1668" s="3" t="s">
        <v>45</v>
      </c>
      <c r="O1668" s="3" t="s">
        <v>84</v>
      </c>
      <c r="P1668" s="5">
        <v>3</v>
      </c>
      <c r="Q1668" s="6">
        <v>4.21</v>
      </c>
      <c r="R1668" s="2">
        <v>112085</v>
      </c>
      <c r="S1668" s="2">
        <v>20</v>
      </c>
      <c r="T1668" s="7">
        <v>6.67</v>
      </c>
      <c r="U1668" s="8">
        <v>12.64</v>
      </c>
      <c r="V1668" s="2">
        <v>6103464</v>
      </c>
      <c r="W1668" s="3" t="s">
        <v>190</v>
      </c>
      <c r="X1668" s="3" t="s">
        <v>48</v>
      </c>
      <c r="Y1668" s="3" t="s">
        <v>191</v>
      </c>
      <c r="Z1668" s="3" t="s">
        <v>74</v>
      </c>
      <c r="AA1668" s="3" t="s">
        <v>51</v>
      </c>
      <c r="AB1668" s="3" t="s">
        <v>52</v>
      </c>
      <c r="AC1668" s="3" t="s">
        <v>75</v>
      </c>
    </row>
    <row r="1669" spans="1:29" x14ac:dyDescent="0.25">
      <c r="A1669" t="str">
        <f>VLOOKUP(AC1669,'CORRELAÇÃO UNIDADES'!A:B,2,0)</f>
        <v>PROINFRA</v>
      </c>
      <c r="B1669">
        <f t="shared" si="26"/>
        <v>6</v>
      </c>
      <c r="C1669" s="2">
        <v>666399971</v>
      </c>
      <c r="D1669" s="2">
        <v>109978</v>
      </c>
      <c r="E1669" s="3" t="s">
        <v>39</v>
      </c>
      <c r="F1669" s="4">
        <v>43986.43341646991</v>
      </c>
      <c r="G1669" s="3" t="s">
        <v>144</v>
      </c>
      <c r="H1669" s="3" t="s">
        <v>41</v>
      </c>
      <c r="I1669" s="3" t="s">
        <v>136</v>
      </c>
      <c r="J1669" s="3" t="s">
        <v>43</v>
      </c>
      <c r="K1669" s="2">
        <v>2011</v>
      </c>
      <c r="L1669" s="2">
        <v>395326</v>
      </c>
      <c r="M1669" s="3" t="s">
        <v>463</v>
      </c>
      <c r="N1669" s="3" t="s">
        <v>45</v>
      </c>
      <c r="O1669" s="3" t="s">
        <v>84</v>
      </c>
      <c r="P1669" s="5">
        <v>3</v>
      </c>
      <c r="Q1669" s="6">
        <v>4.21</v>
      </c>
      <c r="R1669" s="2">
        <v>112085</v>
      </c>
      <c r="S1669" s="2">
        <v>20</v>
      </c>
      <c r="T1669" s="7">
        <v>6.67</v>
      </c>
      <c r="U1669" s="8">
        <v>12.64</v>
      </c>
      <c r="V1669" s="2">
        <v>6103464</v>
      </c>
      <c r="W1669" s="3" t="s">
        <v>190</v>
      </c>
      <c r="X1669" s="3" t="s">
        <v>48</v>
      </c>
      <c r="Y1669" s="3" t="s">
        <v>191</v>
      </c>
      <c r="Z1669" s="3" t="s">
        <v>74</v>
      </c>
      <c r="AA1669" s="3" t="s">
        <v>51</v>
      </c>
      <c r="AB1669" s="3" t="s">
        <v>52</v>
      </c>
      <c r="AC1669" s="3" t="s">
        <v>75</v>
      </c>
    </row>
    <row r="1670" spans="1:29" x14ac:dyDescent="0.25">
      <c r="A1670" t="str">
        <f>VLOOKUP(AC1670,'CORRELAÇÃO UNIDADES'!A:B,2,0)</f>
        <v>PROINFRA</v>
      </c>
      <c r="B1670">
        <f t="shared" si="26"/>
        <v>6</v>
      </c>
      <c r="C1670" s="2">
        <v>666401110</v>
      </c>
      <c r="D1670" s="2">
        <v>109978</v>
      </c>
      <c r="E1670" s="3" t="s">
        <v>39</v>
      </c>
      <c r="F1670" s="4">
        <v>43986.434029583332</v>
      </c>
      <c r="G1670" s="3" t="s">
        <v>140</v>
      </c>
      <c r="H1670" s="3" t="s">
        <v>41</v>
      </c>
      <c r="I1670" s="3" t="s">
        <v>131</v>
      </c>
      <c r="J1670" s="3" t="s">
        <v>43</v>
      </c>
      <c r="K1670" s="2">
        <v>2012</v>
      </c>
      <c r="L1670" s="2">
        <v>395326</v>
      </c>
      <c r="M1670" s="3" t="s">
        <v>463</v>
      </c>
      <c r="N1670" s="3" t="s">
        <v>45</v>
      </c>
      <c r="O1670" s="3" t="s">
        <v>84</v>
      </c>
      <c r="P1670" s="5">
        <v>3</v>
      </c>
      <c r="Q1670" s="6">
        <v>4.21</v>
      </c>
      <c r="R1670" s="2">
        <v>112085</v>
      </c>
      <c r="S1670" s="2">
        <v>20</v>
      </c>
      <c r="T1670" s="7">
        <v>6.67</v>
      </c>
      <c r="U1670" s="8">
        <v>12.64</v>
      </c>
      <c r="V1670" s="2">
        <v>6103464</v>
      </c>
      <c r="W1670" s="3" t="s">
        <v>190</v>
      </c>
      <c r="X1670" s="3" t="s">
        <v>48</v>
      </c>
      <c r="Y1670" s="3" t="s">
        <v>191</v>
      </c>
      <c r="Z1670" s="3" t="s">
        <v>74</v>
      </c>
      <c r="AA1670" s="3" t="s">
        <v>51</v>
      </c>
      <c r="AB1670" s="3" t="s">
        <v>52</v>
      </c>
      <c r="AC1670" s="3" t="s">
        <v>75</v>
      </c>
    </row>
    <row r="1671" spans="1:29" x14ac:dyDescent="0.25">
      <c r="A1671" t="str">
        <f>VLOOKUP(AC1671,'CORRELAÇÃO UNIDADES'!A:B,2,0)</f>
        <v>DTCC</v>
      </c>
      <c r="B1671">
        <f t="shared" si="26"/>
        <v>6</v>
      </c>
      <c r="C1671" s="2">
        <v>666401884</v>
      </c>
      <c r="D1671" s="2">
        <v>109978</v>
      </c>
      <c r="E1671" s="3" t="s">
        <v>39</v>
      </c>
      <c r="F1671" s="4">
        <v>43986.437384259261</v>
      </c>
      <c r="G1671" s="3" t="s">
        <v>186</v>
      </c>
      <c r="H1671" s="3" t="s">
        <v>41</v>
      </c>
      <c r="I1671" s="3" t="s">
        <v>187</v>
      </c>
      <c r="J1671" s="3" t="s">
        <v>188</v>
      </c>
      <c r="K1671" s="2">
        <v>2007</v>
      </c>
      <c r="L1671" s="2">
        <v>68775056</v>
      </c>
      <c r="M1671" s="3" t="s">
        <v>174</v>
      </c>
      <c r="N1671" s="3" t="s">
        <v>45</v>
      </c>
      <c r="O1671" s="3" t="s">
        <v>61</v>
      </c>
      <c r="P1671" s="5">
        <v>128.47</v>
      </c>
      <c r="Q1671" s="6">
        <v>3.05</v>
      </c>
      <c r="R1671" s="2">
        <v>132061</v>
      </c>
      <c r="S1671" s="2">
        <v>385</v>
      </c>
      <c r="T1671" s="7">
        <v>3</v>
      </c>
      <c r="U1671" s="8">
        <v>391.72</v>
      </c>
      <c r="V1671" s="2">
        <v>491063</v>
      </c>
      <c r="W1671" s="3" t="s">
        <v>107</v>
      </c>
      <c r="X1671" s="3" t="s">
        <v>48</v>
      </c>
      <c r="Y1671" s="3" t="s">
        <v>108</v>
      </c>
      <c r="Z1671" s="3" t="s">
        <v>109</v>
      </c>
      <c r="AA1671" s="3" t="s">
        <v>51</v>
      </c>
      <c r="AB1671" s="3" t="s">
        <v>52</v>
      </c>
      <c r="AC1671" s="3" t="s">
        <v>53</v>
      </c>
    </row>
    <row r="1672" spans="1:29" x14ac:dyDescent="0.25">
      <c r="A1672" t="str">
        <f>VLOOKUP(AC1672,'CORRELAÇÃO UNIDADES'!A:B,2,0)</f>
        <v>PROINFRA</v>
      </c>
      <c r="B1672">
        <f t="shared" si="26"/>
        <v>6</v>
      </c>
      <c r="C1672" s="2">
        <v>666408817</v>
      </c>
      <c r="D1672" s="2">
        <v>109978</v>
      </c>
      <c r="E1672" s="3" t="s">
        <v>39</v>
      </c>
      <c r="F1672" s="4">
        <v>43986.470887731484</v>
      </c>
      <c r="G1672" s="3" t="s">
        <v>80</v>
      </c>
      <c r="H1672" s="3" t="s">
        <v>41</v>
      </c>
      <c r="I1672" s="3" t="s">
        <v>81</v>
      </c>
      <c r="J1672" s="3" t="s">
        <v>82</v>
      </c>
      <c r="K1672" s="2">
        <v>2014</v>
      </c>
      <c r="L1672" s="2">
        <v>1810957</v>
      </c>
      <c r="M1672" s="3" t="s">
        <v>380</v>
      </c>
      <c r="N1672" s="3" t="s">
        <v>45</v>
      </c>
      <c r="O1672" s="3" t="s">
        <v>84</v>
      </c>
      <c r="P1672" s="5">
        <v>7.51</v>
      </c>
      <c r="Q1672" s="6">
        <v>4</v>
      </c>
      <c r="R1672" s="2">
        <v>80211</v>
      </c>
      <c r="S1672" s="2">
        <v>290</v>
      </c>
      <c r="T1672" s="7">
        <v>38.619999999999997</v>
      </c>
      <c r="U1672" s="8">
        <v>30.07</v>
      </c>
      <c r="V1672" s="2">
        <v>644030</v>
      </c>
      <c r="W1672" s="3" t="s">
        <v>297</v>
      </c>
      <c r="X1672" s="3" t="s">
        <v>48</v>
      </c>
      <c r="Y1672" s="3" t="s">
        <v>298</v>
      </c>
      <c r="Z1672" s="3" t="s">
        <v>74</v>
      </c>
      <c r="AA1672" s="3" t="s">
        <v>51</v>
      </c>
      <c r="AB1672" s="3" t="s">
        <v>52</v>
      </c>
      <c r="AC1672" s="3" t="s">
        <v>85</v>
      </c>
    </row>
    <row r="1673" spans="1:29" x14ac:dyDescent="0.25">
      <c r="A1673" t="str">
        <f>VLOOKUP(AC1673,'CORRELAÇÃO UNIDADES'!A:B,2,0)</f>
        <v>PROINFRA</v>
      </c>
      <c r="B1673">
        <f t="shared" si="26"/>
        <v>6</v>
      </c>
      <c r="C1673" s="2">
        <v>666408975</v>
      </c>
      <c r="D1673" s="2">
        <v>109978</v>
      </c>
      <c r="E1673" s="3" t="s">
        <v>39</v>
      </c>
      <c r="F1673" s="4">
        <v>43986.471848726855</v>
      </c>
      <c r="G1673" s="3" t="s">
        <v>180</v>
      </c>
      <c r="H1673" s="3" t="s">
        <v>41</v>
      </c>
      <c r="I1673" s="3" t="s">
        <v>81</v>
      </c>
      <c r="J1673" s="3" t="s">
        <v>181</v>
      </c>
      <c r="K1673" s="2">
        <v>2014</v>
      </c>
      <c r="L1673" s="2">
        <v>1810957</v>
      </c>
      <c r="M1673" s="3" t="s">
        <v>380</v>
      </c>
      <c r="N1673" s="3" t="s">
        <v>45</v>
      </c>
      <c r="O1673" s="3" t="s">
        <v>84</v>
      </c>
      <c r="P1673" s="5">
        <v>8.7799999999999994</v>
      </c>
      <c r="Q1673" s="6">
        <v>4</v>
      </c>
      <c r="R1673" s="2">
        <v>82696</v>
      </c>
      <c r="S1673" s="2">
        <v>70359</v>
      </c>
      <c r="T1673" s="7">
        <v>8013.55</v>
      </c>
      <c r="U1673" s="8">
        <v>35.11</v>
      </c>
      <c r="V1673" s="2">
        <v>644030</v>
      </c>
      <c r="W1673" s="3" t="s">
        <v>297</v>
      </c>
      <c r="X1673" s="3" t="s">
        <v>48</v>
      </c>
      <c r="Y1673" s="3" t="s">
        <v>298</v>
      </c>
      <c r="Z1673" s="3" t="s">
        <v>74</v>
      </c>
      <c r="AA1673" s="3" t="s">
        <v>51</v>
      </c>
      <c r="AB1673" s="3" t="s">
        <v>52</v>
      </c>
      <c r="AC1673" s="3" t="s">
        <v>85</v>
      </c>
    </row>
    <row r="1674" spans="1:29" x14ac:dyDescent="0.25">
      <c r="A1674" t="str">
        <f>VLOOKUP(AC1674,'CORRELAÇÃO UNIDADES'!A:B,2,0)</f>
        <v>PROINFRA</v>
      </c>
      <c r="B1674">
        <f t="shared" si="26"/>
        <v>6</v>
      </c>
      <c r="C1674" s="2">
        <v>666409154</v>
      </c>
      <c r="D1674" s="2">
        <v>109978</v>
      </c>
      <c r="E1674" s="3" t="s">
        <v>39</v>
      </c>
      <c r="F1674" s="4">
        <v>43986.472673263888</v>
      </c>
      <c r="G1674" s="3" t="s">
        <v>87</v>
      </c>
      <c r="H1674" s="3" t="s">
        <v>41</v>
      </c>
      <c r="I1674" s="3" t="s">
        <v>81</v>
      </c>
      <c r="J1674" s="3" t="s">
        <v>88</v>
      </c>
      <c r="K1674" s="2">
        <v>2014</v>
      </c>
      <c r="L1674" s="2">
        <v>1810957</v>
      </c>
      <c r="M1674" s="3" t="s">
        <v>380</v>
      </c>
      <c r="N1674" s="3" t="s">
        <v>45</v>
      </c>
      <c r="O1674" s="3" t="s">
        <v>84</v>
      </c>
      <c r="P1674" s="5">
        <v>5.6</v>
      </c>
      <c r="Q1674" s="6">
        <v>4</v>
      </c>
      <c r="R1674" s="2">
        <v>74013</v>
      </c>
      <c r="S1674" s="2">
        <v>256</v>
      </c>
      <c r="T1674" s="7">
        <v>45.71</v>
      </c>
      <c r="U1674" s="8">
        <v>22.41</v>
      </c>
      <c r="V1674" s="2">
        <v>644030</v>
      </c>
      <c r="W1674" s="3" t="s">
        <v>297</v>
      </c>
      <c r="X1674" s="3" t="s">
        <v>48</v>
      </c>
      <c r="Y1674" s="3" t="s">
        <v>298</v>
      </c>
      <c r="Z1674" s="3" t="s">
        <v>74</v>
      </c>
      <c r="AA1674" s="3" t="s">
        <v>51</v>
      </c>
      <c r="AB1674" s="3" t="s">
        <v>52</v>
      </c>
      <c r="AC1674" s="3" t="s">
        <v>85</v>
      </c>
    </row>
    <row r="1675" spans="1:29" x14ac:dyDescent="0.25">
      <c r="A1675" t="str">
        <f>VLOOKUP(AC1675,'CORRELAÇÃO UNIDADES'!A:B,2,0)</f>
        <v>DTCC</v>
      </c>
      <c r="B1675">
        <f t="shared" si="26"/>
        <v>6</v>
      </c>
      <c r="C1675" s="2">
        <v>666410160</v>
      </c>
      <c r="D1675" s="2">
        <v>109978</v>
      </c>
      <c r="E1675" s="3" t="s">
        <v>39</v>
      </c>
      <c r="F1675" s="4">
        <v>43986.478294131943</v>
      </c>
      <c r="G1675" s="3" t="s">
        <v>231</v>
      </c>
      <c r="H1675" s="3" t="s">
        <v>41</v>
      </c>
      <c r="I1675" s="3" t="s">
        <v>81</v>
      </c>
      <c r="J1675" s="3" t="s">
        <v>232</v>
      </c>
      <c r="K1675" s="2">
        <v>2009</v>
      </c>
      <c r="L1675" s="2">
        <v>1810957</v>
      </c>
      <c r="M1675" s="3" t="s">
        <v>380</v>
      </c>
      <c r="N1675" s="3" t="s">
        <v>45</v>
      </c>
      <c r="O1675" s="3" t="s">
        <v>84</v>
      </c>
      <c r="P1675" s="5">
        <v>8</v>
      </c>
      <c r="Q1675" s="6">
        <v>4</v>
      </c>
      <c r="R1675" s="2">
        <v>19160</v>
      </c>
      <c r="S1675" s="2">
        <v>205</v>
      </c>
      <c r="T1675" s="7">
        <v>25.63</v>
      </c>
      <c r="U1675" s="8">
        <v>31.99</v>
      </c>
      <c r="V1675" s="2">
        <v>644030</v>
      </c>
      <c r="W1675" s="3" t="s">
        <v>297</v>
      </c>
      <c r="X1675" s="3" t="s">
        <v>48</v>
      </c>
      <c r="Y1675" s="3" t="s">
        <v>298</v>
      </c>
      <c r="Z1675" s="3" t="s">
        <v>74</v>
      </c>
      <c r="AA1675" s="3" t="s">
        <v>51</v>
      </c>
      <c r="AB1675" s="3" t="s">
        <v>52</v>
      </c>
      <c r="AC1675" s="3" t="s">
        <v>53</v>
      </c>
    </row>
    <row r="1676" spans="1:29" x14ac:dyDescent="0.25">
      <c r="A1676" t="str">
        <f>VLOOKUP(AC1676,'CORRELAÇÃO UNIDADES'!A:B,2,0)</f>
        <v>DTCC</v>
      </c>
      <c r="B1676">
        <f t="shared" si="26"/>
        <v>6</v>
      </c>
      <c r="C1676" s="2">
        <v>666423886</v>
      </c>
      <c r="D1676" s="2">
        <v>109978</v>
      </c>
      <c r="E1676" s="3" t="s">
        <v>39</v>
      </c>
      <c r="F1676" s="4">
        <v>43986.546087962961</v>
      </c>
      <c r="G1676" s="3" t="s">
        <v>324</v>
      </c>
      <c r="H1676" s="3" t="s">
        <v>41</v>
      </c>
      <c r="I1676" s="3" t="s">
        <v>60</v>
      </c>
      <c r="J1676" s="3" t="s">
        <v>325</v>
      </c>
      <c r="K1676" s="2">
        <v>2012</v>
      </c>
      <c r="L1676" s="2">
        <v>12918</v>
      </c>
      <c r="M1676" s="3" t="s">
        <v>44</v>
      </c>
      <c r="N1676" s="3" t="s">
        <v>45</v>
      </c>
      <c r="O1676" s="3" t="s">
        <v>61</v>
      </c>
      <c r="P1676" s="5">
        <v>371.35</v>
      </c>
      <c r="Q1676" s="6">
        <v>3.14</v>
      </c>
      <c r="R1676" s="2">
        <v>89050</v>
      </c>
      <c r="S1676" s="2">
        <v>609</v>
      </c>
      <c r="T1676" s="7">
        <v>1.64</v>
      </c>
      <c r="U1676" s="8">
        <v>1165.68</v>
      </c>
      <c r="V1676" s="2">
        <v>491063</v>
      </c>
      <c r="W1676" s="3" t="s">
        <v>107</v>
      </c>
      <c r="X1676" s="3" t="s">
        <v>48</v>
      </c>
      <c r="Y1676" s="3" t="s">
        <v>108</v>
      </c>
      <c r="Z1676" s="3" t="s">
        <v>109</v>
      </c>
      <c r="AA1676" s="3" t="s">
        <v>51</v>
      </c>
      <c r="AB1676" s="3" t="s">
        <v>52</v>
      </c>
      <c r="AC1676" s="3" t="s">
        <v>53</v>
      </c>
    </row>
    <row r="1677" spans="1:29" x14ac:dyDescent="0.25">
      <c r="A1677" t="str">
        <f>VLOOKUP(AC1677,'CORRELAÇÃO UNIDADES'!A:B,2,0)</f>
        <v>DTCC</v>
      </c>
      <c r="B1677">
        <f t="shared" si="26"/>
        <v>6</v>
      </c>
      <c r="C1677" s="2">
        <v>666447001</v>
      </c>
      <c r="D1677" s="2">
        <v>109978</v>
      </c>
      <c r="E1677" s="3" t="s">
        <v>39</v>
      </c>
      <c r="F1677" s="4">
        <v>43986.645066122685</v>
      </c>
      <c r="G1677" s="3" t="s">
        <v>330</v>
      </c>
      <c r="H1677" s="3" t="s">
        <v>41</v>
      </c>
      <c r="I1677" s="3" t="s">
        <v>253</v>
      </c>
      <c r="J1677" s="3" t="s">
        <v>43</v>
      </c>
      <c r="K1677" s="2">
        <v>2012</v>
      </c>
      <c r="L1677" s="2">
        <v>11984333</v>
      </c>
      <c r="M1677" s="3" t="s">
        <v>58</v>
      </c>
      <c r="N1677" s="3" t="s">
        <v>45</v>
      </c>
      <c r="O1677" s="3" t="s">
        <v>84</v>
      </c>
      <c r="P1677" s="5">
        <v>23.26</v>
      </c>
      <c r="Q1677" s="6">
        <v>4.21</v>
      </c>
      <c r="R1677" s="2">
        <v>196751</v>
      </c>
      <c r="S1677" s="2">
        <v>461</v>
      </c>
      <c r="T1677" s="7">
        <v>19.82</v>
      </c>
      <c r="U1677" s="8">
        <v>97.99</v>
      </c>
      <c r="V1677" s="2">
        <v>6103464</v>
      </c>
      <c r="W1677" s="3" t="s">
        <v>190</v>
      </c>
      <c r="X1677" s="3" t="s">
        <v>48</v>
      </c>
      <c r="Y1677" s="3" t="s">
        <v>191</v>
      </c>
      <c r="Z1677" s="3" t="s">
        <v>74</v>
      </c>
      <c r="AA1677" s="3" t="s">
        <v>51</v>
      </c>
      <c r="AB1677" s="3" t="s">
        <v>52</v>
      </c>
      <c r="AC1677" s="3" t="s">
        <v>53</v>
      </c>
    </row>
    <row r="1678" spans="1:29" x14ac:dyDescent="0.25">
      <c r="A1678" t="str">
        <f>VLOOKUP(AC1678,'CORRELAÇÃO UNIDADES'!A:B,2,0)</f>
        <v>DTCC</v>
      </c>
      <c r="B1678">
        <f t="shared" si="26"/>
        <v>6</v>
      </c>
      <c r="C1678" s="2">
        <v>666551052</v>
      </c>
      <c r="D1678" s="2">
        <v>109978</v>
      </c>
      <c r="E1678" s="3" t="s">
        <v>39</v>
      </c>
      <c r="F1678" s="4">
        <v>43987.411842013891</v>
      </c>
      <c r="G1678" s="3" t="s">
        <v>64</v>
      </c>
      <c r="H1678" s="3" t="s">
        <v>41</v>
      </c>
      <c r="I1678" s="3" t="s">
        <v>65</v>
      </c>
      <c r="J1678" s="3" t="s">
        <v>43</v>
      </c>
      <c r="K1678" s="2">
        <v>2015</v>
      </c>
      <c r="L1678" s="2">
        <v>78048246</v>
      </c>
      <c r="M1678" s="3" t="s">
        <v>458</v>
      </c>
      <c r="N1678" s="3" t="s">
        <v>45</v>
      </c>
      <c r="O1678" s="3" t="s">
        <v>84</v>
      </c>
      <c r="P1678" s="5">
        <v>23.81</v>
      </c>
      <c r="Q1678" s="6">
        <v>4.2</v>
      </c>
      <c r="R1678" s="2">
        <v>80158</v>
      </c>
      <c r="S1678" s="2">
        <v>336</v>
      </c>
      <c r="T1678" s="7">
        <v>14.11</v>
      </c>
      <c r="U1678" s="8">
        <v>100</v>
      </c>
      <c r="V1678" s="2">
        <v>9895191</v>
      </c>
      <c r="W1678" s="3" t="s">
        <v>47</v>
      </c>
      <c r="X1678" s="3" t="s">
        <v>48</v>
      </c>
      <c r="Y1678" s="3" t="s">
        <v>49</v>
      </c>
      <c r="Z1678" s="3" t="s">
        <v>50</v>
      </c>
      <c r="AA1678" s="3" t="s">
        <v>51</v>
      </c>
      <c r="AB1678" s="3" t="s">
        <v>52</v>
      </c>
      <c r="AC1678" s="3" t="s">
        <v>53</v>
      </c>
    </row>
    <row r="1679" spans="1:29" x14ac:dyDescent="0.25">
      <c r="A1679" t="str">
        <f>VLOOKUP(AC1679,'CORRELAÇÃO UNIDADES'!A:B,2,0)</f>
        <v>DTCC</v>
      </c>
      <c r="B1679">
        <f t="shared" si="26"/>
        <v>6</v>
      </c>
      <c r="C1679" s="2">
        <v>666589122</v>
      </c>
      <c r="D1679" s="2">
        <v>109978</v>
      </c>
      <c r="E1679" s="3" t="s">
        <v>39</v>
      </c>
      <c r="F1679" s="4">
        <v>43987.513298611113</v>
      </c>
      <c r="G1679" s="3" t="s">
        <v>59</v>
      </c>
      <c r="H1679" s="3" t="s">
        <v>41</v>
      </c>
      <c r="I1679" s="3" t="s">
        <v>60</v>
      </c>
      <c r="J1679" s="3" t="s">
        <v>43</v>
      </c>
      <c r="K1679" s="2">
        <v>2011</v>
      </c>
      <c r="L1679" s="2">
        <v>12918</v>
      </c>
      <c r="M1679" s="3" t="s">
        <v>44</v>
      </c>
      <c r="N1679" s="3" t="s">
        <v>45</v>
      </c>
      <c r="O1679" s="3" t="s">
        <v>61</v>
      </c>
      <c r="P1679" s="5">
        <v>194.62</v>
      </c>
      <c r="Q1679" s="6">
        <v>3.14</v>
      </c>
      <c r="R1679" s="2">
        <v>101262</v>
      </c>
      <c r="S1679" s="2">
        <v>319</v>
      </c>
      <c r="T1679" s="7">
        <v>1.64</v>
      </c>
      <c r="U1679" s="8">
        <v>610.92999999999995</v>
      </c>
      <c r="V1679" s="2">
        <v>491063</v>
      </c>
      <c r="W1679" s="3" t="s">
        <v>107</v>
      </c>
      <c r="X1679" s="3" t="s">
        <v>48</v>
      </c>
      <c r="Y1679" s="3" t="s">
        <v>108</v>
      </c>
      <c r="Z1679" s="3" t="s">
        <v>109</v>
      </c>
      <c r="AA1679" s="3" t="s">
        <v>51</v>
      </c>
      <c r="AB1679" s="3" t="s">
        <v>52</v>
      </c>
      <c r="AC1679" s="3" t="s">
        <v>53</v>
      </c>
    </row>
    <row r="1680" spans="1:29" x14ac:dyDescent="0.25">
      <c r="A1680" t="str">
        <f>VLOOKUP(AC1680,'CORRELAÇÃO UNIDADES'!A:B,2,0)</f>
        <v>PROINFRA</v>
      </c>
      <c r="B1680">
        <f t="shared" si="26"/>
        <v>6</v>
      </c>
      <c r="C1680" s="2">
        <v>666619786</v>
      </c>
      <c r="D1680" s="2">
        <v>109978</v>
      </c>
      <c r="E1680" s="3" t="s">
        <v>39</v>
      </c>
      <c r="F1680" s="4">
        <v>43987.647819247686</v>
      </c>
      <c r="G1680" s="3" t="s">
        <v>95</v>
      </c>
      <c r="H1680" s="3" t="s">
        <v>41</v>
      </c>
      <c r="I1680" s="3" t="s">
        <v>81</v>
      </c>
      <c r="J1680" s="3" t="s">
        <v>96</v>
      </c>
      <c r="K1680" s="2">
        <v>2014</v>
      </c>
      <c r="L1680" s="2">
        <v>1810957</v>
      </c>
      <c r="M1680" s="3" t="s">
        <v>380</v>
      </c>
      <c r="N1680" s="3" t="s">
        <v>45</v>
      </c>
      <c r="O1680" s="3" t="s">
        <v>84</v>
      </c>
      <c r="P1680" s="5">
        <v>6.29</v>
      </c>
      <c r="Q1680" s="6">
        <v>4</v>
      </c>
      <c r="R1680" s="2">
        <v>80417</v>
      </c>
      <c r="S1680" s="2">
        <v>240</v>
      </c>
      <c r="T1680" s="7">
        <v>38.159999999999997</v>
      </c>
      <c r="U1680" s="8">
        <v>25.16</v>
      </c>
      <c r="V1680" s="2">
        <v>644030</v>
      </c>
      <c r="W1680" s="3" t="s">
        <v>297</v>
      </c>
      <c r="X1680" s="3" t="s">
        <v>48</v>
      </c>
      <c r="Y1680" s="3" t="s">
        <v>298</v>
      </c>
      <c r="Z1680" s="3" t="s">
        <v>74</v>
      </c>
      <c r="AA1680" s="3" t="s">
        <v>51</v>
      </c>
      <c r="AB1680" s="3" t="s">
        <v>52</v>
      </c>
      <c r="AC1680" s="3" t="s">
        <v>85</v>
      </c>
    </row>
    <row r="1681" spans="1:29" x14ac:dyDescent="0.25">
      <c r="A1681" t="str">
        <f>VLOOKUP(AC1681,'CORRELAÇÃO UNIDADES'!A:B,2,0)</f>
        <v>PROINFRA</v>
      </c>
      <c r="B1681">
        <f t="shared" si="26"/>
        <v>6</v>
      </c>
      <c r="C1681" s="2">
        <v>666619896</v>
      </c>
      <c r="D1681" s="2">
        <v>109978</v>
      </c>
      <c r="E1681" s="3" t="s">
        <v>39</v>
      </c>
      <c r="F1681" s="4">
        <v>43987.648347951392</v>
      </c>
      <c r="G1681" s="3" t="s">
        <v>183</v>
      </c>
      <c r="H1681" s="3" t="s">
        <v>41</v>
      </c>
      <c r="I1681" s="3" t="s">
        <v>81</v>
      </c>
      <c r="J1681" s="3" t="s">
        <v>184</v>
      </c>
      <c r="K1681" s="2">
        <v>2014</v>
      </c>
      <c r="L1681" s="2">
        <v>1810957</v>
      </c>
      <c r="M1681" s="3" t="s">
        <v>380</v>
      </c>
      <c r="N1681" s="3" t="s">
        <v>45</v>
      </c>
      <c r="O1681" s="3" t="s">
        <v>84</v>
      </c>
      <c r="P1681" s="5">
        <v>5.1100000000000003</v>
      </c>
      <c r="Q1681" s="6">
        <v>4</v>
      </c>
      <c r="R1681" s="2">
        <v>73159</v>
      </c>
      <c r="S1681" s="2">
        <v>202</v>
      </c>
      <c r="T1681" s="7">
        <v>39.53</v>
      </c>
      <c r="U1681" s="8">
        <v>20.45</v>
      </c>
      <c r="V1681" s="2">
        <v>644030</v>
      </c>
      <c r="W1681" s="3" t="s">
        <v>297</v>
      </c>
      <c r="X1681" s="3" t="s">
        <v>48</v>
      </c>
      <c r="Y1681" s="3" t="s">
        <v>298</v>
      </c>
      <c r="Z1681" s="3" t="s">
        <v>74</v>
      </c>
      <c r="AA1681" s="3" t="s">
        <v>51</v>
      </c>
      <c r="AB1681" s="3" t="s">
        <v>52</v>
      </c>
      <c r="AC1681" s="3" t="s">
        <v>85</v>
      </c>
    </row>
    <row r="1682" spans="1:29" x14ac:dyDescent="0.25">
      <c r="A1682" t="str">
        <f>VLOOKUP(AC1682,'CORRELAÇÃO UNIDADES'!A:B,2,0)</f>
        <v>DTCC</v>
      </c>
      <c r="B1682">
        <f t="shared" si="26"/>
        <v>6</v>
      </c>
      <c r="C1682" s="2">
        <v>666619999</v>
      </c>
      <c r="D1682" s="2">
        <v>109978</v>
      </c>
      <c r="E1682" s="3" t="s">
        <v>39</v>
      </c>
      <c r="F1682" s="4">
        <v>43987.648847569442</v>
      </c>
      <c r="G1682" s="3" t="s">
        <v>160</v>
      </c>
      <c r="H1682" s="3" t="s">
        <v>41</v>
      </c>
      <c r="I1682" s="3" t="s">
        <v>161</v>
      </c>
      <c r="J1682" s="3" t="s">
        <v>43</v>
      </c>
      <c r="K1682" s="2">
        <v>2014</v>
      </c>
      <c r="L1682" s="2">
        <v>1810957</v>
      </c>
      <c r="M1682" s="3" t="s">
        <v>380</v>
      </c>
      <c r="N1682" s="3" t="s">
        <v>45</v>
      </c>
      <c r="O1682" s="3" t="s">
        <v>84</v>
      </c>
      <c r="P1682" s="5">
        <v>32.4</v>
      </c>
      <c r="Q1682" s="6">
        <v>4</v>
      </c>
      <c r="R1682" s="2">
        <v>126712</v>
      </c>
      <c r="S1682" s="2">
        <v>271</v>
      </c>
      <c r="T1682" s="7">
        <v>8.36</v>
      </c>
      <c r="U1682" s="8">
        <v>129.58000000000001</v>
      </c>
      <c r="V1682" s="2">
        <v>644030</v>
      </c>
      <c r="W1682" s="3" t="s">
        <v>297</v>
      </c>
      <c r="X1682" s="3" t="s">
        <v>48</v>
      </c>
      <c r="Y1682" s="3" t="s">
        <v>298</v>
      </c>
      <c r="Z1682" s="3" t="s">
        <v>74</v>
      </c>
      <c r="AA1682" s="3" t="s">
        <v>51</v>
      </c>
      <c r="AB1682" s="3" t="s">
        <v>52</v>
      </c>
      <c r="AC1682" s="3" t="s">
        <v>53</v>
      </c>
    </row>
    <row r="1683" spans="1:29" x14ac:dyDescent="0.25">
      <c r="A1683" t="str">
        <f>VLOOKUP(AC1683,'CORRELAÇÃO UNIDADES'!A:B,2,0)</f>
        <v>PROINFRA</v>
      </c>
      <c r="B1683">
        <f t="shared" si="26"/>
        <v>6</v>
      </c>
      <c r="C1683" s="2">
        <v>666620162</v>
      </c>
      <c r="D1683" s="2">
        <v>109978</v>
      </c>
      <c r="E1683" s="3" t="s">
        <v>39</v>
      </c>
      <c r="F1683" s="4">
        <v>43987.649429317127</v>
      </c>
      <c r="G1683" s="3" t="s">
        <v>264</v>
      </c>
      <c r="H1683" s="3" t="s">
        <v>41</v>
      </c>
      <c r="I1683" s="3" t="s">
        <v>81</v>
      </c>
      <c r="J1683" s="3" t="s">
        <v>265</v>
      </c>
      <c r="K1683" s="2">
        <v>2014</v>
      </c>
      <c r="L1683" s="2">
        <v>1810957</v>
      </c>
      <c r="M1683" s="3" t="s">
        <v>380</v>
      </c>
      <c r="N1683" s="3" t="s">
        <v>45</v>
      </c>
      <c r="O1683" s="3" t="s">
        <v>84</v>
      </c>
      <c r="P1683" s="5">
        <v>5.36</v>
      </c>
      <c r="Q1683" s="6">
        <v>4</v>
      </c>
      <c r="R1683" s="2">
        <v>85216</v>
      </c>
      <c r="S1683" s="2">
        <v>230</v>
      </c>
      <c r="T1683" s="7">
        <v>42.91</v>
      </c>
      <c r="U1683" s="8">
        <v>21.43</v>
      </c>
      <c r="V1683" s="2">
        <v>644030</v>
      </c>
      <c r="W1683" s="3" t="s">
        <v>297</v>
      </c>
      <c r="X1683" s="3" t="s">
        <v>48</v>
      </c>
      <c r="Y1683" s="3" t="s">
        <v>298</v>
      </c>
      <c r="Z1683" s="3" t="s">
        <v>74</v>
      </c>
      <c r="AA1683" s="3" t="s">
        <v>51</v>
      </c>
      <c r="AB1683" s="3" t="s">
        <v>52</v>
      </c>
      <c r="AC1683" s="3" t="s">
        <v>85</v>
      </c>
    </row>
    <row r="1684" spans="1:29" x14ac:dyDescent="0.25">
      <c r="A1684" t="str">
        <f>VLOOKUP(AC1684,'CORRELAÇÃO UNIDADES'!A:B,2,0)</f>
        <v>PROINFRA</v>
      </c>
      <c r="B1684">
        <f t="shared" si="26"/>
        <v>6</v>
      </c>
      <c r="C1684" s="2">
        <v>666620373</v>
      </c>
      <c r="D1684" s="2">
        <v>109978</v>
      </c>
      <c r="E1684" s="3" t="s">
        <v>39</v>
      </c>
      <c r="F1684" s="4">
        <v>43987.650366504633</v>
      </c>
      <c r="G1684" s="3" t="s">
        <v>176</v>
      </c>
      <c r="H1684" s="3" t="s">
        <v>41</v>
      </c>
      <c r="I1684" s="3" t="s">
        <v>81</v>
      </c>
      <c r="J1684" s="3" t="s">
        <v>177</v>
      </c>
      <c r="K1684" s="2">
        <v>2014</v>
      </c>
      <c r="L1684" s="2">
        <v>1810957</v>
      </c>
      <c r="M1684" s="3" t="s">
        <v>380</v>
      </c>
      <c r="N1684" s="3" t="s">
        <v>45</v>
      </c>
      <c r="O1684" s="3" t="s">
        <v>84</v>
      </c>
      <c r="P1684" s="5">
        <v>7.45</v>
      </c>
      <c r="Q1684" s="6">
        <v>4</v>
      </c>
      <c r="R1684" s="2">
        <v>87783</v>
      </c>
      <c r="S1684" s="2">
        <v>286</v>
      </c>
      <c r="T1684" s="7">
        <v>38.39</v>
      </c>
      <c r="U1684" s="8">
        <v>29.81</v>
      </c>
      <c r="V1684" s="2">
        <v>644030</v>
      </c>
      <c r="W1684" s="3" t="s">
        <v>297</v>
      </c>
      <c r="X1684" s="3" t="s">
        <v>48</v>
      </c>
      <c r="Y1684" s="3" t="s">
        <v>298</v>
      </c>
      <c r="Z1684" s="3" t="s">
        <v>74</v>
      </c>
      <c r="AA1684" s="3" t="s">
        <v>51</v>
      </c>
      <c r="AB1684" s="3" t="s">
        <v>52</v>
      </c>
      <c r="AC1684" s="3" t="s">
        <v>85</v>
      </c>
    </row>
    <row r="1685" spans="1:29" x14ac:dyDescent="0.25">
      <c r="A1685" t="str">
        <f>VLOOKUP(AC1685,'CORRELAÇÃO UNIDADES'!A:B,2,0)</f>
        <v>DTCC</v>
      </c>
      <c r="B1685">
        <f t="shared" si="26"/>
        <v>6</v>
      </c>
      <c r="C1685" s="2">
        <v>666620539</v>
      </c>
      <c r="D1685" s="2">
        <v>109978</v>
      </c>
      <c r="E1685" s="3" t="s">
        <v>39</v>
      </c>
      <c r="F1685" s="4">
        <v>43987.651113576387</v>
      </c>
      <c r="G1685" s="3" t="s">
        <v>98</v>
      </c>
      <c r="H1685" s="3" t="s">
        <v>41</v>
      </c>
      <c r="I1685" s="3" t="s">
        <v>81</v>
      </c>
      <c r="J1685" s="3" t="s">
        <v>99</v>
      </c>
      <c r="K1685" s="2">
        <v>2014</v>
      </c>
      <c r="L1685" s="2">
        <v>1810957</v>
      </c>
      <c r="M1685" s="3" t="s">
        <v>380</v>
      </c>
      <c r="N1685" s="3" t="s">
        <v>45</v>
      </c>
      <c r="O1685" s="3" t="s">
        <v>84</v>
      </c>
      <c r="P1685" s="5">
        <v>6.54</v>
      </c>
      <c r="Q1685" s="6">
        <v>4</v>
      </c>
      <c r="R1685" s="2">
        <v>53309</v>
      </c>
      <c r="S1685" s="2">
        <v>295</v>
      </c>
      <c r="T1685" s="7">
        <v>45.11</v>
      </c>
      <c r="U1685" s="8">
        <v>26.18</v>
      </c>
      <c r="V1685" s="2">
        <v>644030</v>
      </c>
      <c r="W1685" s="3" t="s">
        <v>297</v>
      </c>
      <c r="X1685" s="3" t="s">
        <v>48</v>
      </c>
      <c r="Y1685" s="3" t="s">
        <v>298</v>
      </c>
      <c r="Z1685" s="3" t="s">
        <v>74</v>
      </c>
      <c r="AA1685" s="3" t="s">
        <v>51</v>
      </c>
      <c r="AB1685" s="3" t="s">
        <v>52</v>
      </c>
      <c r="AC1685" s="3" t="s">
        <v>53</v>
      </c>
    </row>
    <row r="1686" spans="1:29" x14ac:dyDescent="0.25">
      <c r="A1686" t="str">
        <f>VLOOKUP(AC1686,'CORRELAÇÃO UNIDADES'!A:B,2,0)</f>
        <v>PROINFRA</v>
      </c>
      <c r="B1686">
        <f t="shared" si="26"/>
        <v>6</v>
      </c>
      <c r="C1686" s="2">
        <v>666620673</v>
      </c>
      <c r="D1686" s="2">
        <v>109978</v>
      </c>
      <c r="E1686" s="3" t="s">
        <v>39</v>
      </c>
      <c r="F1686" s="4">
        <v>43987.651635486109</v>
      </c>
      <c r="G1686" s="3" t="s">
        <v>90</v>
      </c>
      <c r="H1686" s="3" t="s">
        <v>41</v>
      </c>
      <c r="I1686" s="3" t="s">
        <v>81</v>
      </c>
      <c r="J1686" s="3" t="s">
        <v>91</v>
      </c>
      <c r="K1686" s="2">
        <v>2014</v>
      </c>
      <c r="L1686" s="2">
        <v>1810957</v>
      </c>
      <c r="M1686" s="3" t="s">
        <v>380</v>
      </c>
      <c r="N1686" s="3" t="s">
        <v>45</v>
      </c>
      <c r="O1686" s="3" t="s">
        <v>84</v>
      </c>
      <c r="P1686" s="5">
        <v>7.98</v>
      </c>
      <c r="Q1686" s="6">
        <v>4</v>
      </c>
      <c r="R1686" s="2">
        <v>61674</v>
      </c>
      <c r="S1686" s="2">
        <v>308</v>
      </c>
      <c r="T1686" s="7">
        <v>38.6</v>
      </c>
      <c r="U1686" s="8">
        <v>31.91</v>
      </c>
      <c r="V1686" s="2">
        <v>644030</v>
      </c>
      <c r="W1686" s="3" t="s">
        <v>297</v>
      </c>
      <c r="X1686" s="3" t="s">
        <v>48</v>
      </c>
      <c r="Y1686" s="3" t="s">
        <v>298</v>
      </c>
      <c r="Z1686" s="3" t="s">
        <v>74</v>
      </c>
      <c r="AA1686" s="3" t="s">
        <v>51</v>
      </c>
      <c r="AB1686" s="3" t="s">
        <v>52</v>
      </c>
      <c r="AC1686" s="3" t="s">
        <v>85</v>
      </c>
    </row>
    <row r="1687" spans="1:29" x14ac:dyDescent="0.25">
      <c r="A1687" t="str">
        <f>VLOOKUP(AC1687,'CORRELAÇÃO UNIDADES'!A:B,2,0)</f>
        <v>DTCC</v>
      </c>
      <c r="B1687">
        <f t="shared" si="26"/>
        <v>6</v>
      </c>
      <c r="C1687" s="2">
        <v>666620975</v>
      </c>
      <c r="D1687" s="2">
        <v>109978</v>
      </c>
      <c r="E1687" s="3" t="s">
        <v>39</v>
      </c>
      <c r="F1687" s="4">
        <v>43987.652919050925</v>
      </c>
      <c r="G1687" s="3" t="s">
        <v>165</v>
      </c>
      <c r="H1687" s="3" t="s">
        <v>41</v>
      </c>
      <c r="I1687" s="3" t="s">
        <v>81</v>
      </c>
      <c r="J1687" s="3" t="s">
        <v>43</v>
      </c>
      <c r="K1687" s="2">
        <v>2009</v>
      </c>
      <c r="L1687" s="2">
        <v>1810957</v>
      </c>
      <c r="M1687" s="3" t="s">
        <v>380</v>
      </c>
      <c r="N1687" s="3" t="s">
        <v>45</v>
      </c>
      <c r="O1687" s="3" t="s">
        <v>84</v>
      </c>
      <c r="P1687" s="5">
        <v>7.06</v>
      </c>
      <c r="Q1687" s="6">
        <v>4</v>
      </c>
      <c r="R1687" s="2">
        <v>22087</v>
      </c>
      <c r="S1687" s="2">
        <v>273</v>
      </c>
      <c r="T1687" s="7">
        <v>38.67</v>
      </c>
      <c r="U1687" s="8">
        <v>28.25</v>
      </c>
      <c r="V1687" s="2">
        <v>644030</v>
      </c>
      <c r="W1687" s="3" t="s">
        <v>297</v>
      </c>
      <c r="X1687" s="3" t="s">
        <v>48</v>
      </c>
      <c r="Y1687" s="3" t="s">
        <v>298</v>
      </c>
      <c r="Z1687" s="3" t="s">
        <v>74</v>
      </c>
      <c r="AA1687" s="3" t="s">
        <v>51</v>
      </c>
      <c r="AB1687" s="3" t="s">
        <v>52</v>
      </c>
      <c r="AC1687" s="3" t="s">
        <v>53</v>
      </c>
    </row>
    <row r="1688" spans="1:29" x14ac:dyDescent="0.25">
      <c r="A1688" t="str">
        <f>VLOOKUP(AC1688,'CORRELAÇÃO UNIDADES'!A:B,2,0)</f>
        <v>PROINFRA</v>
      </c>
      <c r="B1688">
        <f t="shared" si="26"/>
        <v>6</v>
      </c>
      <c r="C1688" s="2">
        <v>666621175</v>
      </c>
      <c r="D1688" s="2">
        <v>109978</v>
      </c>
      <c r="E1688" s="3" t="s">
        <v>39</v>
      </c>
      <c r="F1688" s="4">
        <v>43987.653579085651</v>
      </c>
      <c r="G1688" s="3" t="s">
        <v>101</v>
      </c>
      <c r="H1688" s="3" t="s">
        <v>41</v>
      </c>
      <c r="I1688" s="3" t="s">
        <v>81</v>
      </c>
      <c r="J1688" s="3" t="s">
        <v>102</v>
      </c>
      <c r="K1688" s="2">
        <v>2014</v>
      </c>
      <c r="L1688" s="2">
        <v>1810957</v>
      </c>
      <c r="M1688" s="3" t="s">
        <v>380</v>
      </c>
      <c r="N1688" s="3" t="s">
        <v>45</v>
      </c>
      <c r="O1688" s="3" t="s">
        <v>84</v>
      </c>
      <c r="P1688" s="5">
        <v>7.6</v>
      </c>
      <c r="Q1688" s="6">
        <v>4</v>
      </c>
      <c r="R1688" s="2">
        <v>72215</v>
      </c>
      <c r="S1688" s="2">
        <v>301</v>
      </c>
      <c r="T1688" s="7">
        <v>39.61</v>
      </c>
      <c r="U1688" s="8">
        <v>30.4</v>
      </c>
      <c r="V1688" s="2">
        <v>644030</v>
      </c>
      <c r="W1688" s="3" t="s">
        <v>297</v>
      </c>
      <c r="X1688" s="3" t="s">
        <v>48</v>
      </c>
      <c r="Y1688" s="3" t="s">
        <v>298</v>
      </c>
      <c r="Z1688" s="3" t="s">
        <v>74</v>
      </c>
      <c r="AA1688" s="3" t="s">
        <v>51</v>
      </c>
      <c r="AB1688" s="3" t="s">
        <v>52</v>
      </c>
      <c r="AC1688" s="3" t="s">
        <v>85</v>
      </c>
    </row>
    <row r="1689" spans="1:29" x14ac:dyDescent="0.25">
      <c r="A1689" t="str">
        <f>VLOOKUP(AC1689,'CORRELAÇÃO UNIDADES'!A:B,2,0)</f>
        <v>PROINFRA</v>
      </c>
      <c r="B1689">
        <f t="shared" si="26"/>
        <v>6</v>
      </c>
      <c r="C1689" s="2">
        <v>666878781</v>
      </c>
      <c r="D1689" s="2">
        <v>109978</v>
      </c>
      <c r="E1689" s="3" t="s">
        <v>39</v>
      </c>
      <c r="F1689" s="4">
        <v>43990.40890790509</v>
      </c>
      <c r="G1689" s="3" t="s">
        <v>721</v>
      </c>
      <c r="H1689" s="3" t="s">
        <v>41</v>
      </c>
      <c r="I1689" s="3" t="s">
        <v>722</v>
      </c>
      <c r="J1689" s="3" t="s">
        <v>43</v>
      </c>
      <c r="K1689" s="2">
        <v>2015</v>
      </c>
      <c r="L1689" s="2">
        <v>395326</v>
      </c>
      <c r="M1689" s="3" t="s">
        <v>463</v>
      </c>
      <c r="N1689" s="3" t="s">
        <v>45</v>
      </c>
      <c r="O1689" s="3" t="s">
        <v>84</v>
      </c>
      <c r="P1689" s="5">
        <v>20</v>
      </c>
      <c r="Q1689" s="6">
        <v>4.16</v>
      </c>
      <c r="R1689" s="2">
        <v>210</v>
      </c>
      <c r="S1689" s="2">
        <v>0</v>
      </c>
      <c r="T1689" s="7">
        <v>0</v>
      </c>
      <c r="U1689" s="8">
        <v>83.2</v>
      </c>
      <c r="V1689" s="2">
        <v>11396534</v>
      </c>
      <c r="W1689" s="3" t="s">
        <v>72</v>
      </c>
      <c r="X1689" s="3" t="s">
        <v>48</v>
      </c>
      <c r="Y1689" s="3" t="s">
        <v>73</v>
      </c>
      <c r="Z1689" s="3" t="s">
        <v>74</v>
      </c>
      <c r="AA1689" s="3" t="s">
        <v>51</v>
      </c>
      <c r="AB1689" s="3" t="s">
        <v>52</v>
      </c>
      <c r="AC1689" s="3" t="s">
        <v>75</v>
      </c>
    </row>
    <row r="1690" spans="1:29" x14ac:dyDescent="0.25">
      <c r="A1690" t="str">
        <f>VLOOKUP(AC1690,'CORRELAÇÃO UNIDADES'!A:B,2,0)</f>
        <v>PROINFRA</v>
      </c>
      <c r="B1690">
        <f t="shared" si="26"/>
        <v>6</v>
      </c>
      <c r="C1690" s="2">
        <v>666879478</v>
      </c>
      <c r="D1690" s="2">
        <v>109978</v>
      </c>
      <c r="E1690" s="3" t="s">
        <v>39</v>
      </c>
      <c r="F1690" s="4">
        <v>43990.411588692128</v>
      </c>
      <c r="G1690" s="3" t="s">
        <v>146</v>
      </c>
      <c r="H1690" s="3" t="s">
        <v>41</v>
      </c>
      <c r="I1690" s="3" t="s">
        <v>131</v>
      </c>
      <c r="J1690" s="3" t="s">
        <v>43</v>
      </c>
      <c r="K1690" s="2">
        <v>2016</v>
      </c>
      <c r="L1690" s="2">
        <v>395326</v>
      </c>
      <c r="M1690" s="3" t="s">
        <v>463</v>
      </c>
      <c r="N1690" s="3" t="s">
        <v>45</v>
      </c>
      <c r="O1690" s="3" t="s">
        <v>84</v>
      </c>
      <c r="P1690" s="5">
        <v>3</v>
      </c>
      <c r="Q1690" s="6">
        <v>4.16</v>
      </c>
      <c r="R1690" s="2">
        <v>112085</v>
      </c>
      <c r="S1690" s="2">
        <v>0</v>
      </c>
      <c r="T1690" s="7">
        <v>0</v>
      </c>
      <c r="U1690" s="8">
        <v>12.48</v>
      </c>
      <c r="V1690" s="2">
        <v>11396534</v>
      </c>
      <c r="W1690" s="3" t="s">
        <v>72</v>
      </c>
      <c r="X1690" s="3" t="s">
        <v>48</v>
      </c>
      <c r="Y1690" s="3" t="s">
        <v>73</v>
      </c>
      <c r="Z1690" s="3" t="s">
        <v>74</v>
      </c>
      <c r="AA1690" s="3" t="s">
        <v>51</v>
      </c>
      <c r="AB1690" s="3" t="s">
        <v>52</v>
      </c>
      <c r="AC1690" s="3" t="s">
        <v>75</v>
      </c>
    </row>
    <row r="1691" spans="1:29" x14ac:dyDescent="0.25">
      <c r="A1691" t="str">
        <f>VLOOKUP(AC1691,'CORRELAÇÃO UNIDADES'!A:B,2,0)</f>
        <v>PROINFRA</v>
      </c>
      <c r="B1691">
        <f t="shared" si="26"/>
        <v>6</v>
      </c>
      <c r="C1691" s="2">
        <v>666879666</v>
      </c>
      <c r="D1691" s="2">
        <v>109978</v>
      </c>
      <c r="E1691" s="3" t="s">
        <v>39</v>
      </c>
      <c r="F1691" s="4">
        <v>43990.412376805558</v>
      </c>
      <c r="G1691" s="3" t="s">
        <v>148</v>
      </c>
      <c r="H1691" s="3" t="s">
        <v>41</v>
      </c>
      <c r="I1691" s="3" t="s">
        <v>131</v>
      </c>
      <c r="J1691" s="3" t="s">
        <v>43</v>
      </c>
      <c r="K1691" s="2">
        <v>2012</v>
      </c>
      <c r="L1691" s="2">
        <v>395326</v>
      </c>
      <c r="M1691" s="3" t="s">
        <v>463</v>
      </c>
      <c r="N1691" s="3" t="s">
        <v>45</v>
      </c>
      <c r="O1691" s="3" t="s">
        <v>84</v>
      </c>
      <c r="P1691" s="5">
        <v>3</v>
      </c>
      <c r="Q1691" s="6">
        <v>4.16</v>
      </c>
      <c r="R1691" s="2">
        <v>112085</v>
      </c>
      <c r="S1691" s="2">
        <v>0</v>
      </c>
      <c r="T1691" s="7">
        <v>0</v>
      </c>
      <c r="U1691" s="8">
        <v>12.48</v>
      </c>
      <c r="V1691" s="2">
        <v>11396534</v>
      </c>
      <c r="W1691" s="3" t="s">
        <v>72</v>
      </c>
      <c r="X1691" s="3" t="s">
        <v>48</v>
      </c>
      <c r="Y1691" s="3" t="s">
        <v>73</v>
      </c>
      <c r="Z1691" s="3" t="s">
        <v>74</v>
      </c>
      <c r="AA1691" s="3" t="s">
        <v>51</v>
      </c>
      <c r="AB1691" s="3" t="s">
        <v>52</v>
      </c>
      <c r="AC1691" s="3" t="s">
        <v>75</v>
      </c>
    </row>
    <row r="1692" spans="1:29" x14ac:dyDescent="0.25">
      <c r="A1692" t="str">
        <f>VLOOKUP(AC1692,'CORRELAÇÃO UNIDADES'!A:B,2,0)</f>
        <v>PROINFRA</v>
      </c>
      <c r="B1692">
        <f t="shared" si="26"/>
        <v>6</v>
      </c>
      <c r="C1692" s="2">
        <v>666879895</v>
      </c>
      <c r="D1692" s="2">
        <v>109978</v>
      </c>
      <c r="E1692" s="3" t="s">
        <v>39</v>
      </c>
      <c r="F1692" s="4">
        <v>43990.413260185182</v>
      </c>
      <c r="G1692" s="3" t="s">
        <v>130</v>
      </c>
      <c r="H1692" s="3" t="s">
        <v>41</v>
      </c>
      <c r="I1692" s="3" t="s">
        <v>131</v>
      </c>
      <c r="J1692" s="3" t="s">
        <v>43</v>
      </c>
      <c r="K1692" s="2">
        <v>2012</v>
      </c>
      <c r="L1692" s="2">
        <v>395326</v>
      </c>
      <c r="M1692" s="3" t="s">
        <v>463</v>
      </c>
      <c r="N1692" s="3" t="s">
        <v>45</v>
      </c>
      <c r="O1692" s="3" t="s">
        <v>84</v>
      </c>
      <c r="P1692" s="5">
        <v>3</v>
      </c>
      <c r="Q1692" s="6">
        <v>4.16</v>
      </c>
      <c r="R1692" s="2">
        <v>112085</v>
      </c>
      <c r="S1692" s="2">
        <v>0</v>
      </c>
      <c r="T1692" s="7">
        <v>0</v>
      </c>
      <c r="U1692" s="8">
        <v>12.48</v>
      </c>
      <c r="V1692" s="2">
        <v>11396534</v>
      </c>
      <c r="W1692" s="3" t="s">
        <v>72</v>
      </c>
      <c r="X1692" s="3" t="s">
        <v>48</v>
      </c>
      <c r="Y1692" s="3" t="s">
        <v>73</v>
      </c>
      <c r="Z1692" s="3" t="s">
        <v>74</v>
      </c>
      <c r="AA1692" s="3" t="s">
        <v>51</v>
      </c>
      <c r="AB1692" s="3" t="s">
        <v>52</v>
      </c>
      <c r="AC1692" s="3" t="s">
        <v>75</v>
      </c>
    </row>
    <row r="1693" spans="1:29" x14ac:dyDescent="0.25">
      <c r="A1693" t="str">
        <f>VLOOKUP(AC1693,'CORRELAÇÃO UNIDADES'!A:B,2,0)</f>
        <v>PROINFRA</v>
      </c>
      <c r="B1693">
        <f t="shared" si="26"/>
        <v>6</v>
      </c>
      <c r="C1693" s="2">
        <v>666880518</v>
      </c>
      <c r="D1693" s="2">
        <v>109978</v>
      </c>
      <c r="E1693" s="3" t="s">
        <v>39</v>
      </c>
      <c r="F1693" s="4">
        <v>43990.415632175929</v>
      </c>
      <c r="G1693" s="3" t="s">
        <v>135</v>
      </c>
      <c r="H1693" s="3" t="s">
        <v>41</v>
      </c>
      <c r="I1693" s="3" t="s">
        <v>136</v>
      </c>
      <c r="J1693" s="3" t="s">
        <v>43</v>
      </c>
      <c r="K1693" s="2">
        <v>2011</v>
      </c>
      <c r="L1693" s="2">
        <v>395326</v>
      </c>
      <c r="M1693" s="3" t="s">
        <v>463</v>
      </c>
      <c r="N1693" s="3" t="s">
        <v>45</v>
      </c>
      <c r="O1693" s="3" t="s">
        <v>84</v>
      </c>
      <c r="P1693" s="5">
        <v>3</v>
      </c>
      <c r="Q1693" s="6">
        <v>4.16</v>
      </c>
      <c r="R1693" s="2">
        <v>112085</v>
      </c>
      <c r="S1693" s="2">
        <v>0</v>
      </c>
      <c r="T1693" s="7">
        <v>0</v>
      </c>
      <c r="U1693" s="8">
        <v>12.48</v>
      </c>
      <c r="V1693" s="2">
        <v>11396534</v>
      </c>
      <c r="W1693" s="3" t="s">
        <v>72</v>
      </c>
      <c r="X1693" s="3" t="s">
        <v>48</v>
      </c>
      <c r="Y1693" s="3" t="s">
        <v>73</v>
      </c>
      <c r="Z1693" s="3" t="s">
        <v>74</v>
      </c>
      <c r="AA1693" s="3" t="s">
        <v>51</v>
      </c>
      <c r="AB1693" s="3" t="s">
        <v>52</v>
      </c>
      <c r="AC1693" s="3" t="s">
        <v>75</v>
      </c>
    </row>
    <row r="1694" spans="1:29" x14ac:dyDescent="0.25">
      <c r="A1694" t="str">
        <f>VLOOKUP(AC1694,'CORRELAÇÃO UNIDADES'!A:B,2,0)</f>
        <v>PROINFRA</v>
      </c>
      <c r="B1694">
        <f t="shared" si="26"/>
        <v>6</v>
      </c>
      <c r="C1694" s="2">
        <v>666880722</v>
      </c>
      <c r="D1694" s="2">
        <v>109978</v>
      </c>
      <c r="E1694" s="3" t="s">
        <v>39</v>
      </c>
      <c r="F1694" s="4">
        <v>43990.416464618058</v>
      </c>
      <c r="G1694" s="3" t="s">
        <v>138</v>
      </c>
      <c r="H1694" s="3" t="s">
        <v>41</v>
      </c>
      <c r="I1694" s="3" t="s">
        <v>131</v>
      </c>
      <c r="J1694" s="3" t="s">
        <v>43</v>
      </c>
      <c r="K1694" s="2">
        <v>2016</v>
      </c>
      <c r="L1694" s="2">
        <v>395326</v>
      </c>
      <c r="M1694" s="3" t="s">
        <v>463</v>
      </c>
      <c r="N1694" s="3" t="s">
        <v>45</v>
      </c>
      <c r="O1694" s="3" t="s">
        <v>84</v>
      </c>
      <c r="P1694" s="5">
        <v>3</v>
      </c>
      <c r="Q1694" s="6">
        <v>4.16</v>
      </c>
      <c r="R1694" s="2">
        <v>112085</v>
      </c>
      <c r="S1694" s="2">
        <v>0</v>
      </c>
      <c r="T1694" s="7">
        <v>0</v>
      </c>
      <c r="U1694" s="8">
        <v>12.48</v>
      </c>
      <c r="V1694" s="2">
        <v>11396534</v>
      </c>
      <c r="W1694" s="3" t="s">
        <v>72</v>
      </c>
      <c r="X1694" s="3" t="s">
        <v>48</v>
      </c>
      <c r="Y1694" s="3" t="s">
        <v>73</v>
      </c>
      <c r="Z1694" s="3" t="s">
        <v>74</v>
      </c>
      <c r="AA1694" s="3" t="s">
        <v>51</v>
      </c>
      <c r="AB1694" s="3" t="s">
        <v>52</v>
      </c>
      <c r="AC1694" s="3" t="s">
        <v>75</v>
      </c>
    </row>
    <row r="1695" spans="1:29" x14ac:dyDescent="0.25">
      <c r="A1695" t="str">
        <f>VLOOKUP(AC1695,'CORRELAÇÃO UNIDADES'!A:B,2,0)</f>
        <v>PROINFRA</v>
      </c>
      <c r="B1695">
        <f t="shared" si="26"/>
        <v>6</v>
      </c>
      <c r="C1695" s="2">
        <v>666880863</v>
      </c>
      <c r="D1695" s="2">
        <v>109978</v>
      </c>
      <c r="E1695" s="3" t="s">
        <v>39</v>
      </c>
      <c r="F1695" s="4">
        <v>43990.417027002317</v>
      </c>
      <c r="G1695" s="3" t="s">
        <v>152</v>
      </c>
      <c r="H1695" s="3" t="s">
        <v>41</v>
      </c>
      <c r="I1695" s="3" t="s">
        <v>131</v>
      </c>
      <c r="J1695" s="3" t="s">
        <v>43</v>
      </c>
      <c r="K1695" s="2">
        <v>2016</v>
      </c>
      <c r="L1695" s="2">
        <v>395326</v>
      </c>
      <c r="M1695" s="3" t="s">
        <v>463</v>
      </c>
      <c r="N1695" s="3" t="s">
        <v>45</v>
      </c>
      <c r="O1695" s="3" t="s">
        <v>84</v>
      </c>
      <c r="P1695" s="5">
        <v>3</v>
      </c>
      <c r="Q1695" s="6">
        <v>4.16</v>
      </c>
      <c r="R1695" s="2">
        <v>112085</v>
      </c>
      <c r="S1695" s="2">
        <v>0</v>
      </c>
      <c r="T1695" s="7">
        <v>0</v>
      </c>
      <c r="U1695" s="8">
        <v>12.48</v>
      </c>
      <c r="V1695" s="2">
        <v>11396534</v>
      </c>
      <c r="W1695" s="3" t="s">
        <v>72</v>
      </c>
      <c r="X1695" s="3" t="s">
        <v>48</v>
      </c>
      <c r="Y1695" s="3" t="s">
        <v>73</v>
      </c>
      <c r="Z1695" s="3" t="s">
        <v>74</v>
      </c>
      <c r="AA1695" s="3" t="s">
        <v>51</v>
      </c>
      <c r="AB1695" s="3" t="s">
        <v>52</v>
      </c>
      <c r="AC1695" s="3" t="s">
        <v>75</v>
      </c>
    </row>
    <row r="1696" spans="1:29" x14ac:dyDescent="0.25">
      <c r="A1696" t="str">
        <f>VLOOKUP(AC1696,'CORRELAÇÃO UNIDADES'!A:B,2,0)</f>
        <v>PROINFRA</v>
      </c>
      <c r="B1696">
        <f t="shared" si="26"/>
        <v>6</v>
      </c>
      <c r="C1696" s="2">
        <v>666882163</v>
      </c>
      <c r="D1696" s="2">
        <v>109978</v>
      </c>
      <c r="E1696" s="3" t="s">
        <v>39</v>
      </c>
      <c r="F1696" s="4">
        <v>43990.417982129627</v>
      </c>
      <c r="G1696" s="3" t="s">
        <v>142</v>
      </c>
      <c r="H1696" s="3" t="s">
        <v>41</v>
      </c>
      <c r="I1696" s="3" t="s">
        <v>136</v>
      </c>
      <c r="J1696" s="3" t="s">
        <v>43</v>
      </c>
      <c r="K1696" s="2">
        <v>2011</v>
      </c>
      <c r="L1696" s="2">
        <v>395326</v>
      </c>
      <c r="M1696" s="3" t="s">
        <v>463</v>
      </c>
      <c r="N1696" s="3" t="s">
        <v>45</v>
      </c>
      <c r="O1696" s="3" t="s">
        <v>84</v>
      </c>
      <c r="P1696" s="5">
        <v>3</v>
      </c>
      <c r="Q1696" s="6">
        <v>4.16</v>
      </c>
      <c r="R1696" s="2">
        <v>112085</v>
      </c>
      <c r="S1696" s="2">
        <v>0</v>
      </c>
      <c r="T1696" s="7">
        <v>0</v>
      </c>
      <c r="U1696" s="8">
        <v>12.48</v>
      </c>
      <c r="V1696" s="2">
        <v>11396534</v>
      </c>
      <c r="W1696" s="3" t="s">
        <v>72</v>
      </c>
      <c r="X1696" s="3" t="s">
        <v>48</v>
      </c>
      <c r="Y1696" s="3" t="s">
        <v>73</v>
      </c>
      <c r="Z1696" s="3" t="s">
        <v>74</v>
      </c>
      <c r="AA1696" s="3" t="s">
        <v>51</v>
      </c>
      <c r="AB1696" s="3" t="s">
        <v>52</v>
      </c>
      <c r="AC1696" s="3" t="s">
        <v>75</v>
      </c>
    </row>
    <row r="1697" spans="1:29" x14ac:dyDescent="0.25">
      <c r="A1697" t="str">
        <f>VLOOKUP(AC1697,'CORRELAÇÃO UNIDADES'!A:B,2,0)</f>
        <v>PROINFRA</v>
      </c>
      <c r="B1697">
        <f t="shared" si="26"/>
        <v>6</v>
      </c>
      <c r="C1697" s="2">
        <v>666882331</v>
      </c>
      <c r="D1697" s="2">
        <v>109978</v>
      </c>
      <c r="E1697" s="3" t="s">
        <v>39</v>
      </c>
      <c r="F1697" s="4">
        <v>43990.418619166667</v>
      </c>
      <c r="G1697" s="3" t="s">
        <v>150</v>
      </c>
      <c r="H1697" s="3" t="s">
        <v>41</v>
      </c>
      <c r="I1697" s="3" t="s">
        <v>131</v>
      </c>
      <c r="J1697" s="3" t="s">
        <v>43</v>
      </c>
      <c r="K1697" s="2">
        <v>2016</v>
      </c>
      <c r="L1697" s="2">
        <v>395326</v>
      </c>
      <c r="M1697" s="3" t="s">
        <v>463</v>
      </c>
      <c r="N1697" s="3" t="s">
        <v>45</v>
      </c>
      <c r="O1697" s="3" t="s">
        <v>84</v>
      </c>
      <c r="P1697" s="5">
        <v>3</v>
      </c>
      <c r="Q1697" s="6">
        <v>4.16</v>
      </c>
      <c r="R1697" s="2">
        <v>112085</v>
      </c>
      <c r="S1697" s="2">
        <v>0</v>
      </c>
      <c r="T1697" s="7">
        <v>0</v>
      </c>
      <c r="U1697" s="8">
        <v>12.48</v>
      </c>
      <c r="V1697" s="2">
        <v>11396534</v>
      </c>
      <c r="W1697" s="3" t="s">
        <v>72</v>
      </c>
      <c r="X1697" s="3" t="s">
        <v>48</v>
      </c>
      <c r="Y1697" s="3" t="s">
        <v>73</v>
      </c>
      <c r="Z1697" s="3" t="s">
        <v>74</v>
      </c>
      <c r="AA1697" s="3" t="s">
        <v>51</v>
      </c>
      <c r="AB1697" s="3" t="s">
        <v>52</v>
      </c>
      <c r="AC1697" s="3" t="s">
        <v>75</v>
      </c>
    </row>
    <row r="1698" spans="1:29" x14ac:dyDescent="0.25">
      <c r="A1698" t="str">
        <f>VLOOKUP(AC1698,'CORRELAÇÃO UNIDADES'!A:B,2,0)</f>
        <v>PROINFRA</v>
      </c>
      <c r="B1698">
        <f t="shared" si="26"/>
        <v>6</v>
      </c>
      <c r="C1698" s="2">
        <v>666882468</v>
      </c>
      <c r="D1698" s="2">
        <v>109978</v>
      </c>
      <c r="E1698" s="3" t="s">
        <v>39</v>
      </c>
      <c r="F1698" s="4">
        <v>43990.419179745368</v>
      </c>
      <c r="G1698" s="3" t="s">
        <v>144</v>
      </c>
      <c r="H1698" s="3" t="s">
        <v>41</v>
      </c>
      <c r="I1698" s="3" t="s">
        <v>136</v>
      </c>
      <c r="J1698" s="3" t="s">
        <v>43</v>
      </c>
      <c r="K1698" s="2">
        <v>2011</v>
      </c>
      <c r="L1698" s="2">
        <v>395326</v>
      </c>
      <c r="M1698" s="3" t="s">
        <v>463</v>
      </c>
      <c r="N1698" s="3" t="s">
        <v>45</v>
      </c>
      <c r="O1698" s="3" t="s">
        <v>84</v>
      </c>
      <c r="P1698" s="5">
        <v>3</v>
      </c>
      <c r="Q1698" s="6">
        <v>4.16</v>
      </c>
      <c r="R1698" s="2">
        <v>112085</v>
      </c>
      <c r="S1698" s="2">
        <v>0</v>
      </c>
      <c r="T1698" s="7">
        <v>0</v>
      </c>
      <c r="U1698" s="8">
        <v>12.48</v>
      </c>
      <c r="V1698" s="2">
        <v>11396534</v>
      </c>
      <c r="W1698" s="3" t="s">
        <v>72</v>
      </c>
      <c r="X1698" s="3" t="s">
        <v>48</v>
      </c>
      <c r="Y1698" s="3" t="s">
        <v>73</v>
      </c>
      <c r="Z1698" s="3" t="s">
        <v>74</v>
      </c>
      <c r="AA1698" s="3" t="s">
        <v>51</v>
      </c>
      <c r="AB1698" s="3" t="s">
        <v>52</v>
      </c>
      <c r="AC1698" s="3" t="s">
        <v>75</v>
      </c>
    </row>
    <row r="1699" spans="1:29" x14ac:dyDescent="0.25">
      <c r="A1699" t="str">
        <f>VLOOKUP(AC1699,'CORRELAÇÃO UNIDADES'!A:B,2,0)</f>
        <v>PROINFRA</v>
      </c>
      <c r="B1699">
        <f t="shared" si="26"/>
        <v>6</v>
      </c>
      <c r="C1699" s="2">
        <v>666882630</v>
      </c>
      <c r="D1699" s="2">
        <v>109978</v>
      </c>
      <c r="E1699" s="3" t="s">
        <v>39</v>
      </c>
      <c r="F1699" s="4">
        <v>43990.419876851854</v>
      </c>
      <c r="G1699" s="3" t="s">
        <v>140</v>
      </c>
      <c r="H1699" s="3" t="s">
        <v>41</v>
      </c>
      <c r="I1699" s="3" t="s">
        <v>131</v>
      </c>
      <c r="J1699" s="3" t="s">
        <v>43</v>
      </c>
      <c r="K1699" s="2">
        <v>2012</v>
      </c>
      <c r="L1699" s="2">
        <v>395326</v>
      </c>
      <c r="M1699" s="3" t="s">
        <v>463</v>
      </c>
      <c r="N1699" s="3" t="s">
        <v>45</v>
      </c>
      <c r="O1699" s="3" t="s">
        <v>84</v>
      </c>
      <c r="P1699" s="5">
        <v>3</v>
      </c>
      <c r="Q1699" s="6">
        <v>4.16</v>
      </c>
      <c r="R1699" s="2">
        <v>112085</v>
      </c>
      <c r="S1699" s="2">
        <v>0</v>
      </c>
      <c r="T1699" s="7">
        <v>0</v>
      </c>
      <c r="U1699" s="8">
        <v>12.48</v>
      </c>
      <c r="V1699" s="2">
        <v>11396534</v>
      </c>
      <c r="W1699" s="3" t="s">
        <v>72</v>
      </c>
      <c r="X1699" s="3" t="s">
        <v>48</v>
      </c>
      <c r="Y1699" s="3" t="s">
        <v>73</v>
      </c>
      <c r="Z1699" s="3" t="s">
        <v>74</v>
      </c>
      <c r="AA1699" s="3" t="s">
        <v>51</v>
      </c>
      <c r="AB1699" s="3" t="s">
        <v>52</v>
      </c>
      <c r="AC1699" s="3" t="s">
        <v>75</v>
      </c>
    </row>
    <row r="1700" spans="1:29" x14ac:dyDescent="0.25">
      <c r="A1700" t="str">
        <f>VLOOKUP(AC1700,'CORRELAÇÃO UNIDADES'!A:B,2,0)</f>
        <v>DTCC</v>
      </c>
      <c r="B1700">
        <f t="shared" si="26"/>
        <v>6</v>
      </c>
      <c r="C1700" s="2">
        <v>666882913</v>
      </c>
      <c r="D1700" s="2">
        <v>109978</v>
      </c>
      <c r="E1700" s="3" t="s">
        <v>39</v>
      </c>
      <c r="F1700" s="4">
        <v>43990.421026041666</v>
      </c>
      <c r="G1700" s="3" t="s">
        <v>127</v>
      </c>
      <c r="H1700" s="3" t="s">
        <v>41</v>
      </c>
      <c r="I1700" s="3" t="s">
        <v>65</v>
      </c>
      <c r="J1700" s="3" t="s">
        <v>128</v>
      </c>
      <c r="K1700" s="2">
        <v>2009</v>
      </c>
      <c r="L1700" s="2">
        <v>395326</v>
      </c>
      <c r="M1700" s="3" t="s">
        <v>463</v>
      </c>
      <c r="N1700" s="3" t="s">
        <v>45</v>
      </c>
      <c r="O1700" s="3" t="s">
        <v>46</v>
      </c>
      <c r="P1700" s="5">
        <v>35.72</v>
      </c>
      <c r="Q1700" s="6">
        <v>2.8</v>
      </c>
      <c r="R1700" s="2">
        <v>125522</v>
      </c>
      <c r="S1700" s="2">
        <v>319</v>
      </c>
      <c r="T1700" s="7">
        <v>8.93</v>
      </c>
      <c r="U1700" s="8">
        <v>100</v>
      </c>
      <c r="V1700" s="2">
        <v>11396534</v>
      </c>
      <c r="W1700" s="3" t="s">
        <v>72</v>
      </c>
      <c r="X1700" s="3" t="s">
        <v>48</v>
      </c>
      <c r="Y1700" s="3" t="s">
        <v>73</v>
      </c>
      <c r="Z1700" s="3" t="s">
        <v>74</v>
      </c>
      <c r="AA1700" s="3" t="s">
        <v>51</v>
      </c>
      <c r="AB1700" s="3" t="s">
        <v>52</v>
      </c>
      <c r="AC1700" s="3" t="s">
        <v>53</v>
      </c>
    </row>
    <row r="1701" spans="1:29" x14ac:dyDescent="0.25">
      <c r="A1701" t="str">
        <f>VLOOKUP(AC1701,'CORRELAÇÃO UNIDADES'!A:B,2,0)</f>
        <v>DTCC</v>
      </c>
      <c r="B1701">
        <f t="shared" si="26"/>
        <v>6</v>
      </c>
      <c r="C1701" s="2">
        <v>666888142</v>
      </c>
      <c r="D1701" s="2">
        <v>109978</v>
      </c>
      <c r="E1701" s="3" t="s">
        <v>39</v>
      </c>
      <c r="F1701" s="4">
        <v>43990.443724074074</v>
      </c>
      <c r="G1701" s="3" t="s">
        <v>165</v>
      </c>
      <c r="H1701" s="3" t="s">
        <v>41</v>
      </c>
      <c r="I1701" s="3" t="s">
        <v>81</v>
      </c>
      <c r="J1701" s="3" t="s">
        <v>43</v>
      </c>
      <c r="K1701" s="2">
        <v>2009</v>
      </c>
      <c r="L1701" s="2">
        <v>1810957</v>
      </c>
      <c r="M1701" s="3" t="s">
        <v>380</v>
      </c>
      <c r="N1701" s="3" t="s">
        <v>45</v>
      </c>
      <c r="O1701" s="3" t="s">
        <v>84</v>
      </c>
      <c r="P1701" s="5">
        <v>5.94</v>
      </c>
      <c r="Q1701" s="6">
        <v>4</v>
      </c>
      <c r="R1701" s="2">
        <v>22299</v>
      </c>
      <c r="S1701" s="2">
        <v>212</v>
      </c>
      <c r="T1701" s="7">
        <v>35.69</v>
      </c>
      <c r="U1701" s="8">
        <v>23.77</v>
      </c>
      <c r="V1701" s="2">
        <v>644030</v>
      </c>
      <c r="W1701" s="3" t="s">
        <v>297</v>
      </c>
      <c r="X1701" s="3" t="s">
        <v>48</v>
      </c>
      <c r="Y1701" s="3" t="s">
        <v>298</v>
      </c>
      <c r="Z1701" s="3" t="s">
        <v>74</v>
      </c>
      <c r="AA1701" s="3" t="s">
        <v>51</v>
      </c>
      <c r="AB1701" s="3" t="s">
        <v>52</v>
      </c>
      <c r="AC1701" s="3" t="s">
        <v>53</v>
      </c>
    </row>
    <row r="1702" spans="1:29" x14ac:dyDescent="0.25">
      <c r="A1702" t="str">
        <f>VLOOKUP(AC1702,'CORRELAÇÃO UNIDADES'!A:B,2,0)</f>
        <v>PROINFRA</v>
      </c>
      <c r="B1702">
        <f t="shared" si="26"/>
        <v>6</v>
      </c>
      <c r="C1702" s="2">
        <v>666888296</v>
      </c>
      <c r="D1702" s="2">
        <v>109978</v>
      </c>
      <c r="E1702" s="3" t="s">
        <v>39</v>
      </c>
      <c r="F1702" s="4">
        <v>43990.444490277776</v>
      </c>
      <c r="G1702" s="3" t="s">
        <v>180</v>
      </c>
      <c r="H1702" s="3" t="s">
        <v>41</v>
      </c>
      <c r="I1702" s="3" t="s">
        <v>81</v>
      </c>
      <c r="J1702" s="3" t="s">
        <v>181</v>
      </c>
      <c r="K1702" s="2">
        <v>2014</v>
      </c>
      <c r="L1702" s="2">
        <v>1810957</v>
      </c>
      <c r="M1702" s="3" t="s">
        <v>380</v>
      </c>
      <c r="N1702" s="3" t="s">
        <v>45</v>
      </c>
      <c r="O1702" s="3" t="s">
        <v>84</v>
      </c>
      <c r="P1702" s="5">
        <v>7.24</v>
      </c>
      <c r="Q1702" s="6">
        <v>4</v>
      </c>
      <c r="R1702" s="2">
        <v>83023</v>
      </c>
      <c r="S1702" s="2">
        <v>327</v>
      </c>
      <c r="T1702" s="7">
        <v>45.17</v>
      </c>
      <c r="U1702" s="8">
        <v>28.96</v>
      </c>
      <c r="V1702" s="2">
        <v>644030</v>
      </c>
      <c r="W1702" s="3" t="s">
        <v>297</v>
      </c>
      <c r="X1702" s="3" t="s">
        <v>48</v>
      </c>
      <c r="Y1702" s="3" t="s">
        <v>298</v>
      </c>
      <c r="Z1702" s="3" t="s">
        <v>74</v>
      </c>
      <c r="AA1702" s="3" t="s">
        <v>51</v>
      </c>
      <c r="AB1702" s="3" t="s">
        <v>52</v>
      </c>
      <c r="AC1702" s="3" t="s">
        <v>85</v>
      </c>
    </row>
    <row r="1703" spans="1:29" x14ac:dyDescent="0.25">
      <c r="A1703" t="str">
        <f>VLOOKUP(AC1703,'CORRELAÇÃO UNIDADES'!A:B,2,0)</f>
        <v>PROINFRA</v>
      </c>
      <c r="B1703">
        <f t="shared" si="26"/>
        <v>6</v>
      </c>
      <c r="C1703" s="2">
        <v>666888448</v>
      </c>
      <c r="D1703" s="2">
        <v>109978</v>
      </c>
      <c r="E1703" s="3" t="s">
        <v>39</v>
      </c>
      <c r="F1703" s="4">
        <v>43990.44512488426</v>
      </c>
      <c r="G1703" s="3" t="s">
        <v>87</v>
      </c>
      <c r="H1703" s="3" t="s">
        <v>41</v>
      </c>
      <c r="I1703" s="3" t="s">
        <v>81</v>
      </c>
      <c r="J1703" s="3" t="s">
        <v>88</v>
      </c>
      <c r="K1703" s="2">
        <v>2014</v>
      </c>
      <c r="L1703" s="2">
        <v>1810957</v>
      </c>
      <c r="M1703" s="3" t="s">
        <v>380</v>
      </c>
      <c r="N1703" s="3" t="s">
        <v>45</v>
      </c>
      <c r="O1703" s="3" t="s">
        <v>84</v>
      </c>
      <c r="P1703" s="5">
        <v>6.51</v>
      </c>
      <c r="Q1703" s="6">
        <v>4</v>
      </c>
      <c r="R1703" s="2">
        <v>74315</v>
      </c>
      <c r="S1703" s="2">
        <v>302</v>
      </c>
      <c r="T1703" s="7">
        <v>46.39</v>
      </c>
      <c r="U1703" s="8">
        <v>26.04</v>
      </c>
      <c r="V1703" s="2">
        <v>644030</v>
      </c>
      <c r="W1703" s="3" t="s">
        <v>297</v>
      </c>
      <c r="X1703" s="3" t="s">
        <v>48</v>
      </c>
      <c r="Y1703" s="3" t="s">
        <v>298</v>
      </c>
      <c r="Z1703" s="3" t="s">
        <v>74</v>
      </c>
      <c r="AA1703" s="3" t="s">
        <v>51</v>
      </c>
      <c r="AB1703" s="3" t="s">
        <v>52</v>
      </c>
      <c r="AC1703" s="3" t="s">
        <v>85</v>
      </c>
    </row>
    <row r="1704" spans="1:29" x14ac:dyDescent="0.25">
      <c r="A1704" t="str">
        <f>VLOOKUP(AC1704,'CORRELAÇÃO UNIDADES'!A:B,2,0)</f>
        <v>PROINFRA</v>
      </c>
      <c r="B1704">
        <f t="shared" si="26"/>
        <v>6</v>
      </c>
      <c r="C1704" s="2">
        <v>666889063</v>
      </c>
      <c r="D1704" s="2">
        <v>109978</v>
      </c>
      <c r="E1704" s="3" t="s">
        <v>39</v>
      </c>
      <c r="F1704" s="4">
        <v>43990.445844050926</v>
      </c>
      <c r="G1704" s="3" t="s">
        <v>80</v>
      </c>
      <c r="H1704" s="3" t="s">
        <v>41</v>
      </c>
      <c r="I1704" s="3" t="s">
        <v>81</v>
      </c>
      <c r="J1704" s="3" t="s">
        <v>82</v>
      </c>
      <c r="K1704" s="2">
        <v>2014</v>
      </c>
      <c r="L1704" s="2">
        <v>1810957</v>
      </c>
      <c r="M1704" s="3" t="s">
        <v>380</v>
      </c>
      <c r="N1704" s="3" t="s">
        <v>45</v>
      </c>
      <c r="O1704" s="3" t="s">
        <v>84</v>
      </c>
      <c r="P1704" s="5">
        <v>8.68</v>
      </c>
      <c r="Q1704" s="6">
        <v>4</v>
      </c>
      <c r="R1704" s="2">
        <v>80560</v>
      </c>
      <c r="S1704" s="2">
        <v>349</v>
      </c>
      <c r="T1704" s="7">
        <v>40.21</v>
      </c>
      <c r="U1704" s="8">
        <v>34.72</v>
      </c>
      <c r="V1704" s="2">
        <v>644030</v>
      </c>
      <c r="W1704" s="3" t="s">
        <v>297</v>
      </c>
      <c r="X1704" s="3" t="s">
        <v>48</v>
      </c>
      <c r="Y1704" s="3" t="s">
        <v>298</v>
      </c>
      <c r="Z1704" s="3" t="s">
        <v>74</v>
      </c>
      <c r="AA1704" s="3" t="s">
        <v>51</v>
      </c>
      <c r="AB1704" s="3" t="s">
        <v>52</v>
      </c>
      <c r="AC1704" s="3" t="s">
        <v>85</v>
      </c>
    </row>
    <row r="1705" spans="1:29" x14ac:dyDescent="0.25">
      <c r="A1705" t="str">
        <f>VLOOKUP(AC1705,'CORRELAÇÃO UNIDADES'!A:B,2,0)</f>
        <v>PROINFRA</v>
      </c>
      <c r="B1705">
        <f t="shared" si="26"/>
        <v>6</v>
      </c>
      <c r="C1705" s="2">
        <v>666888712</v>
      </c>
      <c r="D1705" s="2">
        <v>109978</v>
      </c>
      <c r="E1705" s="3" t="s">
        <v>39</v>
      </c>
      <c r="F1705" s="4">
        <v>43990.446390543984</v>
      </c>
      <c r="G1705" s="3" t="s">
        <v>176</v>
      </c>
      <c r="H1705" s="3" t="s">
        <v>41</v>
      </c>
      <c r="I1705" s="3" t="s">
        <v>81</v>
      </c>
      <c r="J1705" s="3" t="s">
        <v>177</v>
      </c>
      <c r="K1705" s="2">
        <v>2014</v>
      </c>
      <c r="L1705" s="2">
        <v>1810957</v>
      </c>
      <c r="M1705" s="3" t="s">
        <v>380</v>
      </c>
      <c r="N1705" s="3" t="s">
        <v>45</v>
      </c>
      <c r="O1705" s="3" t="s">
        <v>84</v>
      </c>
      <c r="P1705" s="5">
        <v>5.95</v>
      </c>
      <c r="Q1705" s="6">
        <v>4</v>
      </c>
      <c r="R1705" s="2">
        <v>88024</v>
      </c>
      <c r="S1705" s="2">
        <v>241</v>
      </c>
      <c r="T1705" s="7">
        <v>40.5</v>
      </c>
      <c r="U1705" s="8">
        <v>23.8</v>
      </c>
      <c r="V1705" s="2">
        <v>644030</v>
      </c>
      <c r="W1705" s="3" t="s">
        <v>297</v>
      </c>
      <c r="X1705" s="3" t="s">
        <v>48</v>
      </c>
      <c r="Y1705" s="3" t="s">
        <v>298</v>
      </c>
      <c r="Z1705" s="3" t="s">
        <v>74</v>
      </c>
      <c r="AA1705" s="3" t="s">
        <v>51</v>
      </c>
      <c r="AB1705" s="3" t="s">
        <v>52</v>
      </c>
      <c r="AC1705" s="3" t="s">
        <v>85</v>
      </c>
    </row>
    <row r="1706" spans="1:29" x14ac:dyDescent="0.25">
      <c r="A1706" t="str">
        <f>VLOOKUP(AC1706,'CORRELAÇÃO UNIDADES'!A:B,2,0)</f>
        <v>DTCC</v>
      </c>
      <c r="B1706">
        <f t="shared" si="26"/>
        <v>6</v>
      </c>
      <c r="C1706" s="2">
        <v>666888956</v>
      </c>
      <c r="D1706" s="2">
        <v>109978</v>
      </c>
      <c r="E1706" s="3" t="s">
        <v>39</v>
      </c>
      <c r="F1706" s="4">
        <v>43990.447548761571</v>
      </c>
      <c r="G1706" s="3" t="s">
        <v>93</v>
      </c>
      <c r="H1706" s="3" t="s">
        <v>41</v>
      </c>
      <c r="I1706" s="3" t="s">
        <v>81</v>
      </c>
      <c r="J1706" s="3" t="s">
        <v>43</v>
      </c>
      <c r="K1706" s="2">
        <v>2014</v>
      </c>
      <c r="L1706" s="2">
        <v>1810957</v>
      </c>
      <c r="M1706" s="3" t="s">
        <v>380</v>
      </c>
      <c r="N1706" s="3" t="s">
        <v>45</v>
      </c>
      <c r="O1706" s="3" t="s">
        <v>84</v>
      </c>
      <c r="P1706" s="5">
        <v>9.14</v>
      </c>
      <c r="Q1706" s="6">
        <v>4</v>
      </c>
      <c r="R1706" s="2">
        <v>46834</v>
      </c>
      <c r="S1706" s="2">
        <v>381</v>
      </c>
      <c r="T1706" s="7">
        <v>41.68</v>
      </c>
      <c r="U1706" s="8">
        <v>36.549999999999997</v>
      </c>
      <c r="V1706" s="2">
        <v>644030</v>
      </c>
      <c r="W1706" s="3" t="s">
        <v>297</v>
      </c>
      <c r="X1706" s="3" t="s">
        <v>48</v>
      </c>
      <c r="Y1706" s="3" t="s">
        <v>298</v>
      </c>
      <c r="Z1706" s="3" t="s">
        <v>74</v>
      </c>
      <c r="AA1706" s="3" t="s">
        <v>51</v>
      </c>
      <c r="AB1706" s="3" t="s">
        <v>52</v>
      </c>
      <c r="AC1706" s="3" t="s">
        <v>53</v>
      </c>
    </row>
    <row r="1707" spans="1:29" x14ac:dyDescent="0.25">
      <c r="A1707" t="str">
        <f>VLOOKUP(AC1707,'CORRELAÇÃO UNIDADES'!A:B,2,0)</f>
        <v>DTCC</v>
      </c>
      <c r="B1707">
        <f t="shared" si="26"/>
        <v>6</v>
      </c>
      <c r="C1707" s="2">
        <v>666891758</v>
      </c>
      <c r="D1707" s="2">
        <v>109978</v>
      </c>
      <c r="E1707" s="3" t="s">
        <v>39</v>
      </c>
      <c r="F1707" s="4">
        <v>43990.461334097221</v>
      </c>
      <c r="G1707" s="3" t="s">
        <v>195</v>
      </c>
      <c r="H1707" s="3" t="s">
        <v>41</v>
      </c>
      <c r="I1707" s="3" t="s">
        <v>196</v>
      </c>
      <c r="J1707" s="3" t="s">
        <v>197</v>
      </c>
      <c r="K1707" s="2">
        <v>2009</v>
      </c>
      <c r="L1707" s="2">
        <v>3892</v>
      </c>
      <c r="M1707" s="3" t="s">
        <v>198</v>
      </c>
      <c r="N1707" s="3" t="s">
        <v>45</v>
      </c>
      <c r="O1707" s="3" t="s">
        <v>84</v>
      </c>
      <c r="P1707" s="5">
        <v>32.39</v>
      </c>
      <c r="Q1707" s="6">
        <v>4.2</v>
      </c>
      <c r="R1707" s="2">
        <v>682986</v>
      </c>
      <c r="S1707" s="2">
        <v>269</v>
      </c>
      <c r="T1707" s="7">
        <v>8.31</v>
      </c>
      <c r="U1707" s="8">
        <v>136.01</v>
      </c>
      <c r="V1707" s="2">
        <v>9895191</v>
      </c>
      <c r="W1707" s="3" t="s">
        <v>47</v>
      </c>
      <c r="X1707" s="3" t="s">
        <v>48</v>
      </c>
      <c r="Y1707" s="3" t="s">
        <v>49</v>
      </c>
      <c r="Z1707" s="3" t="s">
        <v>50</v>
      </c>
      <c r="AA1707" s="3" t="s">
        <v>51</v>
      </c>
      <c r="AB1707" s="3" t="s">
        <v>52</v>
      </c>
      <c r="AC1707" s="3" t="s">
        <v>53</v>
      </c>
    </row>
    <row r="1708" spans="1:29" x14ac:dyDescent="0.25">
      <c r="A1708" t="str">
        <f>VLOOKUP(AC1708,'CORRELAÇÃO UNIDADES'!A:B,2,0)</f>
        <v>DTCC</v>
      </c>
      <c r="B1708">
        <f t="shared" si="26"/>
        <v>6</v>
      </c>
      <c r="C1708" s="2">
        <v>666901342</v>
      </c>
      <c r="D1708" s="2">
        <v>109978</v>
      </c>
      <c r="E1708" s="3" t="s">
        <v>39</v>
      </c>
      <c r="F1708" s="4">
        <v>43990.501672638886</v>
      </c>
      <c r="G1708" s="3" t="s">
        <v>258</v>
      </c>
      <c r="H1708" s="3" t="s">
        <v>41</v>
      </c>
      <c r="I1708" s="3" t="s">
        <v>65</v>
      </c>
      <c r="J1708" s="3" t="s">
        <v>43</v>
      </c>
      <c r="K1708" s="2">
        <v>2009</v>
      </c>
      <c r="L1708" s="2">
        <v>1824445</v>
      </c>
      <c r="M1708" s="3" t="s">
        <v>502</v>
      </c>
      <c r="N1708" s="3" t="s">
        <v>45</v>
      </c>
      <c r="O1708" s="3" t="s">
        <v>46</v>
      </c>
      <c r="P1708" s="5">
        <v>43.73</v>
      </c>
      <c r="Q1708" s="6">
        <v>2.8</v>
      </c>
      <c r="R1708" s="2">
        <v>117840</v>
      </c>
      <c r="S1708" s="2">
        <v>319</v>
      </c>
      <c r="T1708" s="7">
        <v>7.29</v>
      </c>
      <c r="U1708" s="8">
        <v>122.4</v>
      </c>
      <c r="V1708" s="2">
        <v>11396534</v>
      </c>
      <c r="W1708" s="3" t="s">
        <v>72</v>
      </c>
      <c r="X1708" s="3" t="s">
        <v>48</v>
      </c>
      <c r="Y1708" s="3" t="s">
        <v>73</v>
      </c>
      <c r="Z1708" s="3" t="s">
        <v>74</v>
      </c>
      <c r="AA1708" s="3" t="s">
        <v>51</v>
      </c>
      <c r="AB1708" s="3" t="s">
        <v>52</v>
      </c>
      <c r="AC1708" s="3" t="s">
        <v>53</v>
      </c>
    </row>
    <row r="1709" spans="1:29" x14ac:dyDescent="0.25">
      <c r="A1709" t="str">
        <f>VLOOKUP(AC1709,'CORRELAÇÃO UNIDADES'!A:B,2,0)</f>
        <v>PROINFRA</v>
      </c>
      <c r="B1709">
        <f t="shared" si="26"/>
        <v>6</v>
      </c>
      <c r="C1709" s="2">
        <v>667036035</v>
      </c>
      <c r="D1709" s="2">
        <v>109978</v>
      </c>
      <c r="E1709" s="3" t="s">
        <v>39</v>
      </c>
      <c r="F1709" s="4">
        <v>43991.408720439817</v>
      </c>
      <c r="G1709" s="3" t="s">
        <v>238</v>
      </c>
      <c r="H1709" s="3" t="s">
        <v>41</v>
      </c>
      <c r="I1709" s="3" t="s">
        <v>239</v>
      </c>
      <c r="J1709" s="3" t="s">
        <v>43</v>
      </c>
      <c r="K1709" s="2">
        <v>2015</v>
      </c>
      <c r="L1709" s="2">
        <v>13104255</v>
      </c>
      <c r="M1709" s="3" t="s">
        <v>194</v>
      </c>
      <c r="N1709" s="3" t="s">
        <v>45</v>
      </c>
      <c r="O1709" s="3" t="s">
        <v>84</v>
      </c>
      <c r="P1709" s="5">
        <v>23.81</v>
      </c>
      <c r="Q1709" s="6">
        <v>4.2</v>
      </c>
      <c r="R1709" s="2">
        <v>35597</v>
      </c>
      <c r="S1709" s="2">
        <v>304</v>
      </c>
      <c r="T1709" s="7">
        <v>12.77</v>
      </c>
      <c r="U1709" s="8">
        <v>100</v>
      </c>
      <c r="V1709" s="2">
        <v>9895191</v>
      </c>
      <c r="W1709" s="3" t="s">
        <v>47</v>
      </c>
      <c r="X1709" s="3" t="s">
        <v>48</v>
      </c>
      <c r="Y1709" s="3" t="s">
        <v>49</v>
      </c>
      <c r="Z1709" s="3" t="s">
        <v>50</v>
      </c>
      <c r="AA1709" s="3" t="s">
        <v>51</v>
      </c>
      <c r="AB1709" s="3" t="s">
        <v>52</v>
      </c>
      <c r="AC1709" s="3" t="s">
        <v>75</v>
      </c>
    </row>
    <row r="1710" spans="1:29" x14ac:dyDescent="0.25">
      <c r="A1710" t="str">
        <f>VLOOKUP(AC1710,'CORRELAÇÃO UNIDADES'!A:B,2,0)</f>
        <v>DTCC</v>
      </c>
      <c r="B1710">
        <f t="shared" si="26"/>
        <v>6</v>
      </c>
      <c r="C1710" s="2">
        <v>667037008</v>
      </c>
      <c r="D1710" s="2">
        <v>109978</v>
      </c>
      <c r="E1710" s="3" t="s">
        <v>39</v>
      </c>
      <c r="F1710" s="4">
        <v>43991.412882245371</v>
      </c>
      <c r="G1710" s="3" t="s">
        <v>367</v>
      </c>
      <c r="H1710" s="3" t="s">
        <v>41</v>
      </c>
      <c r="I1710" s="3" t="s">
        <v>253</v>
      </c>
      <c r="J1710" s="3" t="s">
        <v>368</v>
      </c>
      <c r="K1710" s="2">
        <v>2012</v>
      </c>
      <c r="L1710" s="2">
        <v>13104255</v>
      </c>
      <c r="M1710" s="3" t="s">
        <v>194</v>
      </c>
      <c r="N1710" s="3" t="s">
        <v>45</v>
      </c>
      <c r="O1710" s="3" t="s">
        <v>84</v>
      </c>
      <c r="P1710" s="5">
        <v>35.72</v>
      </c>
      <c r="Q1710" s="6">
        <v>4.2</v>
      </c>
      <c r="R1710" s="2">
        <v>148196</v>
      </c>
      <c r="S1710" s="2">
        <v>142</v>
      </c>
      <c r="T1710" s="7">
        <v>3.98</v>
      </c>
      <c r="U1710" s="8">
        <v>150</v>
      </c>
      <c r="V1710" s="2">
        <v>9895191</v>
      </c>
      <c r="W1710" s="3" t="s">
        <v>47</v>
      </c>
      <c r="X1710" s="3" t="s">
        <v>48</v>
      </c>
      <c r="Y1710" s="3" t="s">
        <v>49</v>
      </c>
      <c r="Z1710" s="3" t="s">
        <v>50</v>
      </c>
      <c r="AA1710" s="3" t="s">
        <v>51</v>
      </c>
      <c r="AB1710" s="3" t="s">
        <v>52</v>
      </c>
      <c r="AC1710" s="3" t="s">
        <v>53</v>
      </c>
    </row>
    <row r="1711" spans="1:29" x14ac:dyDescent="0.25">
      <c r="A1711" t="str">
        <f>VLOOKUP(AC1711,'CORRELAÇÃO UNIDADES'!A:B,2,0)</f>
        <v>DTCC</v>
      </c>
      <c r="B1711">
        <f t="shared" si="26"/>
        <v>6</v>
      </c>
      <c r="C1711" s="2">
        <v>667037240</v>
      </c>
      <c r="D1711" s="2">
        <v>109978</v>
      </c>
      <c r="E1711" s="3" t="s">
        <v>39</v>
      </c>
      <c r="F1711" s="4">
        <v>43991.41392337963</v>
      </c>
      <c r="G1711" s="3" t="s">
        <v>367</v>
      </c>
      <c r="H1711" s="3" t="s">
        <v>41</v>
      </c>
      <c r="I1711" s="3" t="s">
        <v>253</v>
      </c>
      <c r="J1711" s="3" t="s">
        <v>368</v>
      </c>
      <c r="K1711" s="2">
        <v>2012</v>
      </c>
      <c r="L1711" s="2">
        <v>13104255</v>
      </c>
      <c r="M1711" s="3" t="s">
        <v>194</v>
      </c>
      <c r="N1711" s="3" t="s">
        <v>45</v>
      </c>
      <c r="O1711" s="3" t="s">
        <v>84</v>
      </c>
      <c r="P1711" s="5">
        <v>18.100000000000001</v>
      </c>
      <c r="Q1711" s="6">
        <v>4.2</v>
      </c>
      <c r="R1711" s="2">
        <v>148406</v>
      </c>
      <c r="S1711" s="2">
        <v>210</v>
      </c>
      <c r="T1711" s="7">
        <v>11.6</v>
      </c>
      <c r="U1711" s="8">
        <v>76</v>
      </c>
      <c r="V1711" s="2">
        <v>9895191</v>
      </c>
      <c r="W1711" s="3" t="s">
        <v>47</v>
      </c>
      <c r="X1711" s="3" t="s">
        <v>48</v>
      </c>
      <c r="Y1711" s="3" t="s">
        <v>49</v>
      </c>
      <c r="Z1711" s="3" t="s">
        <v>50</v>
      </c>
      <c r="AA1711" s="3" t="s">
        <v>51</v>
      </c>
      <c r="AB1711" s="3" t="s">
        <v>52</v>
      </c>
      <c r="AC1711" s="3" t="s">
        <v>53</v>
      </c>
    </row>
    <row r="1712" spans="1:29" x14ac:dyDescent="0.25">
      <c r="A1712" t="str">
        <f>VLOOKUP(AC1712,'CORRELAÇÃO UNIDADES'!A:B,2,0)</f>
        <v>PROINFRA</v>
      </c>
      <c r="B1712">
        <f t="shared" si="26"/>
        <v>6</v>
      </c>
      <c r="C1712" s="2">
        <v>667046374</v>
      </c>
      <c r="D1712" s="2">
        <v>109978</v>
      </c>
      <c r="E1712" s="3" t="s">
        <v>39</v>
      </c>
      <c r="F1712" s="4">
        <v>43991.449192083332</v>
      </c>
      <c r="G1712" s="3" t="s">
        <v>101</v>
      </c>
      <c r="H1712" s="3" t="s">
        <v>41</v>
      </c>
      <c r="I1712" s="3" t="s">
        <v>81</v>
      </c>
      <c r="J1712" s="3" t="s">
        <v>102</v>
      </c>
      <c r="K1712" s="2">
        <v>2014</v>
      </c>
      <c r="L1712" s="2">
        <v>1810957</v>
      </c>
      <c r="M1712" s="3" t="s">
        <v>380</v>
      </c>
      <c r="N1712" s="3" t="s">
        <v>45</v>
      </c>
      <c r="O1712" s="3" t="s">
        <v>84</v>
      </c>
      <c r="P1712" s="5">
        <v>8.16</v>
      </c>
      <c r="Q1712" s="6">
        <v>4</v>
      </c>
      <c r="R1712" s="2">
        <v>72477</v>
      </c>
      <c r="S1712" s="2">
        <v>262</v>
      </c>
      <c r="T1712" s="7">
        <v>32.11</v>
      </c>
      <c r="U1712" s="8">
        <v>32.659999999999997</v>
      </c>
      <c r="V1712" s="2">
        <v>644030</v>
      </c>
      <c r="W1712" s="3" t="s">
        <v>297</v>
      </c>
      <c r="X1712" s="3" t="s">
        <v>48</v>
      </c>
      <c r="Y1712" s="3" t="s">
        <v>298</v>
      </c>
      <c r="Z1712" s="3" t="s">
        <v>74</v>
      </c>
      <c r="AA1712" s="3" t="s">
        <v>51</v>
      </c>
      <c r="AB1712" s="3" t="s">
        <v>52</v>
      </c>
      <c r="AC1712" s="3" t="s">
        <v>85</v>
      </c>
    </row>
    <row r="1713" spans="1:29" x14ac:dyDescent="0.25">
      <c r="A1713" t="str">
        <f>VLOOKUP(AC1713,'CORRELAÇÃO UNIDADES'!A:B,2,0)</f>
        <v>DTCC</v>
      </c>
      <c r="B1713">
        <f t="shared" si="26"/>
        <v>6</v>
      </c>
      <c r="C1713" s="2">
        <v>667047189</v>
      </c>
      <c r="D1713" s="2">
        <v>109978</v>
      </c>
      <c r="E1713" s="3" t="s">
        <v>39</v>
      </c>
      <c r="F1713" s="4">
        <v>43991.453634641206</v>
      </c>
      <c r="G1713" s="3" t="s">
        <v>227</v>
      </c>
      <c r="H1713" s="3" t="s">
        <v>41</v>
      </c>
      <c r="I1713" s="3" t="s">
        <v>228</v>
      </c>
      <c r="J1713" s="3" t="s">
        <v>229</v>
      </c>
      <c r="K1713" s="2">
        <v>2009</v>
      </c>
      <c r="L1713" s="2">
        <v>2128212</v>
      </c>
      <c r="M1713" s="3" t="s">
        <v>71</v>
      </c>
      <c r="N1713" s="3" t="s">
        <v>45</v>
      </c>
      <c r="O1713" s="3" t="s">
        <v>46</v>
      </c>
      <c r="P1713" s="5">
        <v>24.03</v>
      </c>
      <c r="Q1713" s="6">
        <v>4.16</v>
      </c>
      <c r="R1713" s="2">
        <v>112199</v>
      </c>
      <c r="S1713" s="2">
        <v>270</v>
      </c>
      <c r="T1713" s="7">
        <v>11.24</v>
      </c>
      <c r="U1713" s="8">
        <v>100</v>
      </c>
      <c r="V1713" s="2">
        <v>11396534</v>
      </c>
      <c r="W1713" s="3" t="s">
        <v>72</v>
      </c>
      <c r="X1713" s="3" t="s">
        <v>48</v>
      </c>
      <c r="Y1713" s="3" t="s">
        <v>73</v>
      </c>
      <c r="Z1713" s="3" t="s">
        <v>74</v>
      </c>
      <c r="AA1713" s="3" t="s">
        <v>51</v>
      </c>
      <c r="AB1713" s="3" t="s">
        <v>52</v>
      </c>
      <c r="AC1713" s="3" t="s">
        <v>53</v>
      </c>
    </row>
    <row r="1714" spans="1:29" x14ac:dyDescent="0.25">
      <c r="A1714" t="str">
        <f>VLOOKUP(AC1714,'CORRELAÇÃO UNIDADES'!A:B,2,0)</f>
        <v>PROINFRA</v>
      </c>
      <c r="B1714">
        <f t="shared" si="26"/>
        <v>6</v>
      </c>
      <c r="C1714" s="2">
        <v>667048282</v>
      </c>
      <c r="D1714" s="2">
        <v>109978</v>
      </c>
      <c r="E1714" s="3" t="s">
        <v>39</v>
      </c>
      <c r="F1714" s="4">
        <v>43991.45967546296</v>
      </c>
      <c r="G1714" s="3" t="s">
        <v>264</v>
      </c>
      <c r="H1714" s="3" t="s">
        <v>41</v>
      </c>
      <c r="I1714" s="3" t="s">
        <v>81</v>
      </c>
      <c r="J1714" s="3" t="s">
        <v>265</v>
      </c>
      <c r="K1714" s="2">
        <v>2014</v>
      </c>
      <c r="L1714" s="2">
        <v>1810957</v>
      </c>
      <c r="M1714" s="3" t="s">
        <v>380</v>
      </c>
      <c r="N1714" s="3" t="s">
        <v>45</v>
      </c>
      <c r="O1714" s="3" t="s">
        <v>84</v>
      </c>
      <c r="P1714" s="5">
        <v>7.65</v>
      </c>
      <c r="Q1714" s="6">
        <v>4</v>
      </c>
      <c r="R1714" s="2">
        <v>85630</v>
      </c>
      <c r="S1714" s="2">
        <v>414</v>
      </c>
      <c r="T1714" s="7">
        <v>54.12</v>
      </c>
      <c r="U1714" s="8">
        <v>30.59</v>
      </c>
      <c r="V1714" s="2">
        <v>644030</v>
      </c>
      <c r="W1714" s="3" t="s">
        <v>297</v>
      </c>
      <c r="X1714" s="3" t="s">
        <v>48</v>
      </c>
      <c r="Y1714" s="3" t="s">
        <v>298</v>
      </c>
      <c r="Z1714" s="3" t="s">
        <v>74</v>
      </c>
      <c r="AA1714" s="3" t="s">
        <v>51</v>
      </c>
      <c r="AB1714" s="3" t="s">
        <v>52</v>
      </c>
      <c r="AC1714" s="3" t="s">
        <v>85</v>
      </c>
    </row>
    <row r="1715" spans="1:29" x14ac:dyDescent="0.25">
      <c r="A1715" t="str">
        <f>VLOOKUP(AC1715,'CORRELAÇÃO UNIDADES'!A:B,2,0)</f>
        <v>DTCC</v>
      </c>
      <c r="B1715">
        <f t="shared" si="26"/>
        <v>6</v>
      </c>
      <c r="C1715" s="2">
        <v>667061671</v>
      </c>
      <c r="D1715" s="2">
        <v>109978</v>
      </c>
      <c r="E1715" s="3" t="s">
        <v>39</v>
      </c>
      <c r="F1715" s="4">
        <v>43991.534373993054</v>
      </c>
      <c r="G1715" s="3" t="s">
        <v>115</v>
      </c>
      <c r="H1715" s="3" t="s">
        <v>41</v>
      </c>
      <c r="I1715" s="3" t="s">
        <v>116</v>
      </c>
      <c r="J1715" s="3" t="s">
        <v>43</v>
      </c>
      <c r="K1715" s="2">
        <v>2007</v>
      </c>
      <c r="L1715" s="2">
        <v>140502</v>
      </c>
      <c r="M1715" s="3" t="s">
        <v>464</v>
      </c>
      <c r="N1715" s="3" t="s">
        <v>45</v>
      </c>
      <c r="O1715" s="3" t="s">
        <v>61</v>
      </c>
      <c r="P1715" s="5">
        <v>31.51</v>
      </c>
      <c r="Q1715" s="6">
        <v>3.17</v>
      </c>
      <c r="R1715" s="2">
        <v>321825</v>
      </c>
      <c r="S1715" s="2">
        <v>732</v>
      </c>
      <c r="T1715" s="7">
        <v>23.23</v>
      </c>
      <c r="U1715" s="8">
        <v>100</v>
      </c>
      <c r="V1715" s="2">
        <v>11369430</v>
      </c>
      <c r="W1715" s="3" t="s">
        <v>493</v>
      </c>
      <c r="X1715" s="3" t="s">
        <v>48</v>
      </c>
      <c r="Y1715" s="3" t="s">
        <v>494</v>
      </c>
      <c r="Z1715" s="3" t="s">
        <v>495</v>
      </c>
      <c r="AA1715" s="3" t="s">
        <v>51</v>
      </c>
      <c r="AB1715" s="3" t="s">
        <v>52</v>
      </c>
      <c r="AC1715" s="3" t="s">
        <v>53</v>
      </c>
    </row>
    <row r="1716" spans="1:29" x14ac:dyDescent="0.25">
      <c r="A1716" t="str">
        <f>VLOOKUP(AC1716,'CORRELAÇÃO UNIDADES'!A:B,2,0)</f>
        <v>DTCC</v>
      </c>
      <c r="B1716">
        <f t="shared" si="26"/>
        <v>6</v>
      </c>
      <c r="C1716" s="2">
        <v>667061843</v>
      </c>
      <c r="D1716" s="2">
        <v>109978</v>
      </c>
      <c r="E1716" s="3" t="s">
        <v>39</v>
      </c>
      <c r="F1716" s="4">
        <v>43991.535734953701</v>
      </c>
      <c r="G1716" s="3" t="s">
        <v>330</v>
      </c>
      <c r="H1716" s="3" t="s">
        <v>41</v>
      </c>
      <c r="I1716" s="3" t="s">
        <v>253</v>
      </c>
      <c r="J1716" s="3" t="s">
        <v>43</v>
      </c>
      <c r="K1716" s="2">
        <v>2012</v>
      </c>
      <c r="L1716" s="2">
        <v>11984333</v>
      </c>
      <c r="M1716" s="3" t="s">
        <v>58</v>
      </c>
      <c r="N1716" s="3" t="s">
        <v>45</v>
      </c>
      <c r="O1716" s="3" t="s">
        <v>84</v>
      </c>
      <c r="P1716" s="5">
        <v>35.72</v>
      </c>
      <c r="Q1716" s="6">
        <v>4.2</v>
      </c>
      <c r="R1716" s="2">
        <v>196958</v>
      </c>
      <c r="S1716" s="2">
        <v>207</v>
      </c>
      <c r="T1716" s="7">
        <v>5.8</v>
      </c>
      <c r="U1716" s="8">
        <v>150</v>
      </c>
      <c r="V1716" s="2">
        <v>9895191</v>
      </c>
      <c r="W1716" s="3" t="s">
        <v>47</v>
      </c>
      <c r="X1716" s="3" t="s">
        <v>48</v>
      </c>
      <c r="Y1716" s="3" t="s">
        <v>49</v>
      </c>
      <c r="Z1716" s="3" t="s">
        <v>50</v>
      </c>
      <c r="AA1716" s="3" t="s">
        <v>51</v>
      </c>
      <c r="AB1716" s="3" t="s">
        <v>52</v>
      </c>
      <c r="AC1716" s="3" t="s">
        <v>53</v>
      </c>
    </row>
    <row r="1717" spans="1:29" x14ac:dyDescent="0.25">
      <c r="A1717" t="str">
        <f>VLOOKUP(AC1717,'CORRELAÇÃO UNIDADES'!A:B,2,0)</f>
        <v>PROINFRA</v>
      </c>
      <c r="B1717">
        <f t="shared" si="26"/>
        <v>6</v>
      </c>
      <c r="C1717" s="2">
        <v>667063187</v>
      </c>
      <c r="D1717" s="2">
        <v>109978</v>
      </c>
      <c r="E1717" s="3" t="s">
        <v>39</v>
      </c>
      <c r="F1717" s="4">
        <v>43991.538188194441</v>
      </c>
      <c r="G1717" s="3" t="s">
        <v>270</v>
      </c>
      <c r="H1717" s="3" t="s">
        <v>41</v>
      </c>
      <c r="I1717" s="3" t="s">
        <v>271</v>
      </c>
      <c r="J1717" s="3" t="s">
        <v>43</v>
      </c>
      <c r="K1717" s="2">
        <v>2016</v>
      </c>
      <c r="L1717" s="2">
        <v>11984333</v>
      </c>
      <c r="M1717" s="3" t="s">
        <v>58</v>
      </c>
      <c r="N1717" s="3" t="s">
        <v>45</v>
      </c>
      <c r="O1717" s="3" t="s">
        <v>84</v>
      </c>
      <c r="P1717" s="5">
        <v>10.96</v>
      </c>
      <c r="Q1717" s="6">
        <v>4.2</v>
      </c>
      <c r="R1717" s="2">
        <v>5411</v>
      </c>
      <c r="S1717" s="2">
        <v>1</v>
      </c>
      <c r="T1717" s="7">
        <v>10.96</v>
      </c>
      <c r="U1717" s="8">
        <v>46.02</v>
      </c>
      <c r="V1717" s="2">
        <v>9895191</v>
      </c>
      <c r="W1717" s="3" t="s">
        <v>47</v>
      </c>
      <c r="X1717" s="3" t="s">
        <v>48</v>
      </c>
      <c r="Y1717" s="3" t="s">
        <v>49</v>
      </c>
      <c r="Z1717" s="3" t="s">
        <v>50</v>
      </c>
      <c r="AA1717" s="3" t="s">
        <v>51</v>
      </c>
      <c r="AB1717" s="3" t="s">
        <v>52</v>
      </c>
      <c r="AC1717" s="3" t="s">
        <v>75</v>
      </c>
    </row>
    <row r="1718" spans="1:29" x14ac:dyDescent="0.25">
      <c r="A1718" t="str">
        <f>VLOOKUP(AC1718,'CORRELAÇÃO UNIDADES'!A:B,2,0)</f>
        <v>DGTI</v>
      </c>
      <c r="B1718">
        <f t="shared" si="26"/>
        <v>6</v>
      </c>
      <c r="C1718" s="2">
        <v>667065971</v>
      </c>
      <c r="D1718" s="2">
        <v>109978</v>
      </c>
      <c r="E1718" s="3" t="s">
        <v>39</v>
      </c>
      <c r="F1718" s="4">
        <v>43991.556819745369</v>
      </c>
      <c r="G1718" s="3" t="s">
        <v>313</v>
      </c>
      <c r="H1718" s="3" t="s">
        <v>41</v>
      </c>
      <c r="I1718" s="3" t="s">
        <v>239</v>
      </c>
      <c r="J1718" s="3" t="s">
        <v>43</v>
      </c>
      <c r="K1718" s="2">
        <v>2015</v>
      </c>
      <c r="L1718" s="2">
        <v>2041853</v>
      </c>
      <c r="M1718" s="3" t="s">
        <v>66</v>
      </c>
      <c r="N1718" s="3" t="s">
        <v>45</v>
      </c>
      <c r="O1718" s="3" t="s">
        <v>84</v>
      </c>
      <c r="P1718" s="5">
        <v>35.72</v>
      </c>
      <c r="Q1718" s="6">
        <v>4.2</v>
      </c>
      <c r="R1718" s="2">
        <v>50275</v>
      </c>
      <c r="S1718" s="2">
        <v>444</v>
      </c>
      <c r="T1718" s="7">
        <v>12.43</v>
      </c>
      <c r="U1718" s="8">
        <v>150</v>
      </c>
      <c r="V1718" s="2">
        <v>9895191</v>
      </c>
      <c r="W1718" s="3" t="s">
        <v>47</v>
      </c>
      <c r="X1718" s="3" t="s">
        <v>48</v>
      </c>
      <c r="Y1718" s="3" t="s">
        <v>49</v>
      </c>
      <c r="Z1718" s="3" t="s">
        <v>50</v>
      </c>
      <c r="AA1718" s="3" t="s">
        <v>51</v>
      </c>
      <c r="AB1718" s="3" t="s">
        <v>52</v>
      </c>
      <c r="AC1718" s="3" t="s">
        <v>291</v>
      </c>
    </row>
    <row r="1719" spans="1:29" x14ac:dyDescent="0.25">
      <c r="A1719" t="str">
        <f>VLOOKUP(AC1719,'CORRELAÇÃO UNIDADES'!A:B,2,0)</f>
        <v>DTCC</v>
      </c>
      <c r="B1719">
        <f t="shared" si="26"/>
        <v>6</v>
      </c>
      <c r="C1719" s="2">
        <v>667082113</v>
      </c>
      <c r="D1719" s="2">
        <v>109978</v>
      </c>
      <c r="E1719" s="3" t="s">
        <v>39</v>
      </c>
      <c r="F1719" s="4">
        <v>43991.640322951389</v>
      </c>
      <c r="G1719" s="3" t="s">
        <v>252</v>
      </c>
      <c r="H1719" s="3" t="s">
        <v>41</v>
      </c>
      <c r="I1719" s="3" t="s">
        <v>253</v>
      </c>
      <c r="J1719" s="3" t="s">
        <v>254</v>
      </c>
      <c r="K1719" s="2">
        <v>2012</v>
      </c>
      <c r="L1719" s="2">
        <v>2041853</v>
      </c>
      <c r="M1719" s="3" t="s">
        <v>66</v>
      </c>
      <c r="N1719" s="3" t="s">
        <v>45</v>
      </c>
      <c r="O1719" s="3" t="s">
        <v>46</v>
      </c>
      <c r="P1719" s="5">
        <v>34.44</v>
      </c>
      <c r="Q1719" s="6">
        <v>3.57</v>
      </c>
      <c r="R1719" s="2">
        <v>16090</v>
      </c>
      <c r="S1719" s="2">
        <v>-143690</v>
      </c>
      <c r="T1719" s="7">
        <v>-4172.18</v>
      </c>
      <c r="U1719" s="8">
        <v>123.1</v>
      </c>
      <c r="V1719" s="2">
        <v>9895191</v>
      </c>
      <c r="W1719" s="3" t="s">
        <v>47</v>
      </c>
      <c r="X1719" s="3" t="s">
        <v>48</v>
      </c>
      <c r="Y1719" s="3" t="s">
        <v>49</v>
      </c>
      <c r="Z1719" s="3" t="s">
        <v>50</v>
      </c>
      <c r="AA1719" s="3" t="s">
        <v>51</v>
      </c>
      <c r="AB1719" s="3" t="s">
        <v>52</v>
      </c>
      <c r="AC1719" s="3" t="s">
        <v>53</v>
      </c>
    </row>
    <row r="1720" spans="1:29" x14ac:dyDescent="0.25">
      <c r="A1720" t="str">
        <f>VLOOKUP(AC1720,'CORRELAÇÃO UNIDADES'!A:B,2,0)</f>
        <v>DGTI</v>
      </c>
      <c r="B1720">
        <f t="shared" si="26"/>
        <v>6</v>
      </c>
      <c r="C1720" s="2">
        <v>667157261</v>
      </c>
      <c r="D1720" s="2">
        <v>109978</v>
      </c>
      <c r="E1720" s="3" t="s">
        <v>39</v>
      </c>
      <c r="F1720" s="4">
        <v>43992.331685486111</v>
      </c>
      <c r="G1720" s="3" t="s">
        <v>290</v>
      </c>
      <c r="H1720" s="3" t="s">
        <v>41</v>
      </c>
      <c r="I1720" s="3" t="s">
        <v>81</v>
      </c>
      <c r="J1720" s="3" t="s">
        <v>43</v>
      </c>
      <c r="K1720" s="2">
        <v>2009</v>
      </c>
      <c r="L1720" s="2">
        <v>12918</v>
      </c>
      <c r="M1720" s="3" t="s">
        <v>44</v>
      </c>
      <c r="N1720" s="3" t="s">
        <v>45</v>
      </c>
      <c r="O1720" s="3" t="s">
        <v>84</v>
      </c>
      <c r="P1720" s="5">
        <v>10.01</v>
      </c>
      <c r="Q1720" s="6">
        <v>4.2</v>
      </c>
      <c r="R1720" s="2">
        <v>49490</v>
      </c>
      <c r="S1720" s="2">
        <v>96</v>
      </c>
      <c r="T1720" s="7">
        <v>9.59</v>
      </c>
      <c r="U1720" s="8">
        <v>42.03</v>
      </c>
      <c r="V1720" s="2">
        <v>9895191</v>
      </c>
      <c r="W1720" s="3" t="s">
        <v>47</v>
      </c>
      <c r="X1720" s="3" t="s">
        <v>48</v>
      </c>
      <c r="Y1720" s="3" t="s">
        <v>49</v>
      </c>
      <c r="Z1720" s="3" t="s">
        <v>50</v>
      </c>
      <c r="AA1720" s="3" t="s">
        <v>51</v>
      </c>
      <c r="AB1720" s="3" t="s">
        <v>52</v>
      </c>
      <c r="AC1720" s="3" t="s">
        <v>291</v>
      </c>
    </row>
    <row r="1721" spans="1:29" x14ac:dyDescent="0.25">
      <c r="A1721" t="str">
        <f>VLOOKUP(AC1721,'CORRELAÇÃO UNIDADES'!A:B,2,0)</f>
        <v>DTCC</v>
      </c>
      <c r="B1721">
        <f t="shared" si="26"/>
        <v>6</v>
      </c>
      <c r="C1721" s="2">
        <v>667157548</v>
      </c>
      <c r="D1721" s="2">
        <v>109978</v>
      </c>
      <c r="E1721" s="3" t="s">
        <v>39</v>
      </c>
      <c r="F1721" s="4">
        <v>43992.332691157404</v>
      </c>
      <c r="G1721" s="3" t="s">
        <v>336</v>
      </c>
      <c r="H1721" s="3" t="s">
        <v>41</v>
      </c>
      <c r="I1721" s="3" t="s">
        <v>161</v>
      </c>
      <c r="J1721" s="3" t="s">
        <v>43</v>
      </c>
      <c r="K1721" s="2">
        <v>2013</v>
      </c>
      <c r="L1721" s="2">
        <v>2111789</v>
      </c>
      <c r="M1721" s="3" t="s">
        <v>337</v>
      </c>
      <c r="N1721" s="3" t="s">
        <v>45</v>
      </c>
      <c r="O1721" s="3" t="s">
        <v>84</v>
      </c>
      <c r="P1721" s="5">
        <v>37.5</v>
      </c>
      <c r="Q1721" s="6">
        <v>4</v>
      </c>
      <c r="R1721" s="2">
        <v>62528</v>
      </c>
      <c r="S1721" s="2">
        <v>415</v>
      </c>
      <c r="T1721" s="7">
        <v>11.07</v>
      </c>
      <c r="U1721" s="8">
        <v>150</v>
      </c>
      <c r="V1721" s="2">
        <v>644030</v>
      </c>
      <c r="W1721" s="3" t="s">
        <v>297</v>
      </c>
      <c r="X1721" s="3" t="s">
        <v>48</v>
      </c>
      <c r="Y1721" s="3" t="s">
        <v>298</v>
      </c>
      <c r="Z1721" s="3" t="s">
        <v>74</v>
      </c>
      <c r="AA1721" s="3" t="s">
        <v>51</v>
      </c>
      <c r="AB1721" s="3" t="s">
        <v>52</v>
      </c>
      <c r="AC1721" s="3" t="s">
        <v>53</v>
      </c>
    </row>
    <row r="1722" spans="1:29" x14ac:dyDescent="0.25">
      <c r="A1722" t="str">
        <f>VLOOKUP(AC1722,'CORRELAÇÃO UNIDADES'!A:B,2,0)</f>
        <v>DTCC</v>
      </c>
      <c r="B1722">
        <f t="shared" si="26"/>
        <v>6</v>
      </c>
      <c r="C1722" s="2">
        <v>667166535</v>
      </c>
      <c r="D1722" s="2">
        <v>109978</v>
      </c>
      <c r="E1722" s="3" t="s">
        <v>39</v>
      </c>
      <c r="F1722" s="4">
        <v>43992.356584259258</v>
      </c>
      <c r="G1722" s="3" t="s">
        <v>309</v>
      </c>
      <c r="H1722" s="3" t="s">
        <v>41</v>
      </c>
      <c r="I1722" s="3" t="s">
        <v>310</v>
      </c>
      <c r="J1722" s="3" t="s">
        <v>311</v>
      </c>
      <c r="K1722" s="2">
        <v>1997</v>
      </c>
      <c r="L1722" s="2">
        <v>68775056</v>
      </c>
      <c r="M1722" s="3" t="s">
        <v>174</v>
      </c>
      <c r="N1722" s="3" t="s">
        <v>45</v>
      </c>
      <c r="O1722" s="3" t="s">
        <v>61</v>
      </c>
      <c r="P1722" s="5">
        <v>47.62</v>
      </c>
      <c r="Q1722" s="6">
        <v>3.3</v>
      </c>
      <c r="R1722" s="2">
        <v>213941</v>
      </c>
      <c r="S1722" s="2">
        <v>129</v>
      </c>
      <c r="T1722" s="7">
        <v>2.71</v>
      </c>
      <c r="U1722" s="8">
        <v>157.05000000000001</v>
      </c>
      <c r="V1722" s="2">
        <v>9895191</v>
      </c>
      <c r="W1722" s="3" t="s">
        <v>47</v>
      </c>
      <c r="X1722" s="3" t="s">
        <v>48</v>
      </c>
      <c r="Y1722" s="3" t="s">
        <v>49</v>
      </c>
      <c r="Z1722" s="3" t="s">
        <v>50</v>
      </c>
      <c r="AA1722" s="3" t="s">
        <v>51</v>
      </c>
      <c r="AB1722" s="3" t="s">
        <v>52</v>
      </c>
      <c r="AC1722" s="3" t="s">
        <v>53</v>
      </c>
    </row>
    <row r="1723" spans="1:29" x14ac:dyDescent="0.25">
      <c r="A1723" t="str">
        <f>VLOOKUP(AC1723,'CORRELAÇÃO UNIDADES'!A:B,2,0)</f>
        <v>PROINFRA</v>
      </c>
      <c r="B1723">
        <f t="shared" si="26"/>
        <v>6</v>
      </c>
      <c r="C1723" s="2">
        <v>667203322</v>
      </c>
      <c r="D1723" s="2">
        <v>109978</v>
      </c>
      <c r="E1723" s="3" t="s">
        <v>39</v>
      </c>
      <c r="F1723" s="4">
        <v>43992.432960763887</v>
      </c>
      <c r="G1723" s="3" t="s">
        <v>140</v>
      </c>
      <c r="H1723" s="3" t="s">
        <v>41</v>
      </c>
      <c r="I1723" s="3" t="s">
        <v>131</v>
      </c>
      <c r="J1723" s="3" t="s">
        <v>43</v>
      </c>
      <c r="K1723" s="2">
        <v>2012</v>
      </c>
      <c r="L1723" s="2">
        <v>395326</v>
      </c>
      <c r="M1723" s="3" t="s">
        <v>463</v>
      </c>
      <c r="N1723" s="3" t="s">
        <v>45</v>
      </c>
      <c r="O1723" s="3" t="s">
        <v>84</v>
      </c>
      <c r="P1723" s="5">
        <v>3</v>
      </c>
      <c r="Q1723" s="6">
        <v>4.16</v>
      </c>
      <c r="R1723" s="2">
        <v>112090</v>
      </c>
      <c r="S1723" s="2">
        <v>5</v>
      </c>
      <c r="T1723" s="7">
        <v>1.67</v>
      </c>
      <c r="U1723" s="8">
        <v>12.48</v>
      </c>
      <c r="V1723" s="2">
        <v>11396534</v>
      </c>
      <c r="W1723" s="3" t="s">
        <v>72</v>
      </c>
      <c r="X1723" s="3" t="s">
        <v>48</v>
      </c>
      <c r="Y1723" s="3" t="s">
        <v>73</v>
      </c>
      <c r="Z1723" s="3" t="s">
        <v>74</v>
      </c>
      <c r="AA1723" s="3" t="s">
        <v>51</v>
      </c>
      <c r="AB1723" s="3" t="s">
        <v>52</v>
      </c>
      <c r="AC1723" s="3" t="s">
        <v>75</v>
      </c>
    </row>
    <row r="1724" spans="1:29" x14ac:dyDescent="0.25">
      <c r="A1724" t="str">
        <f>VLOOKUP(AC1724,'CORRELAÇÃO UNIDADES'!A:B,2,0)</f>
        <v>PROINFRA</v>
      </c>
      <c r="B1724">
        <f t="shared" si="26"/>
        <v>6</v>
      </c>
      <c r="C1724" s="2">
        <v>667203474</v>
      </c>
      <c r="D1724" s="2">
        <v>109978</v>
      </c>
      <c r="E1724" s="3" t="s">
        <v>39</v>
      </c>
      <c r="F1724" s="4">
        <v>43992.433628819446</v>
      </c>
      <c r="G1724" s="3" t="s">
        <v>144</v>
      </c>
      <c r="H1724" s="3" t="s">
        <v>41</v>
      </c>
      <c r="I1724" s="3" t="s">
        <v>136</v>
      </c>
      <c r="J1724" s="3" t="s">
        <v>43</v>
      </c>
      <c r="K1724" s="2">
        <v>2011</v>
      </c>
      <c r="L1724" s="2">
        <v>395326</v>
      </c>
      <c r="M1724" s="3" t="s">
        <v>463</v>
      </c>
      <c r="N1724" s="3" t="s">
        <v>45</v>
      </c>
      <c r="O1724" s="3" t="s">
        <v>84</v>
      </c>
      <c r="P1724" s="5">
        <v>3</v>
      </c>
      <c r="Q1724" s="6">
        <v>4.16</v>
      </c>
      <c r="R1724" s="2">
        <v>112090</v>
      </c>
      <c r="S1724" s="2">
        <v>5</v>
      </c>
      <c r="T1724" s="7">
        <v>1.67</v>
      </c>
      <c r="U1724" s="8">
        <v>12.48</v>
      </c>
      <c r="V1724" s="2">
        <v>11396534</v>
      </c>
      <c r="W1724" s="3" t="s">
        <v>72</v>
      </c>
      <c r="X1724" s="3" t="s">
        <v>48</v>
      </c>
      <c r="Y1724" s="3" t="s">
        <v>73</v>
      </c>
      <c r="Z1724" s="3" t="s">
        <v>74</v>
      </c>
      <c r="AA1724" s="3" t="s">
        <v>51</v>
      </c>
      <c r="AB1724" s="3" t="s">
        <v>52</v>
      </c>
      <c r="AC1724" s="3" t="s">
        <v>75</v>
      </c>
    </row>
    <row r="1725" spans="1:29" x14ac:dyDescent="0.25">
      <c r="A1725" t="str">
        <f>VLOOKUP(AC1725,'CORRELAÇÃO UNIDADES'!A:B,2,0)</f>
        <v>PROINFRA</v>
      </c>
      <c r="B1725">
        <f t="shared" si="26"/>
        <v>6</v>
      </c>
      <c r="C1725" s="2">
        <v>667203608</v>
      </c>
      <c r="D1725" s="2">
        <v>109978</v>
      </c>
      <c r="E1725" s="3" t="s">
        <v>39</v>
      </c>
      <c r="F1725" s="4">
        <v>43992.434206168982</v>
      </c>
      <c r="G1725" s="3" t="s">
        <v>150</v>
      </c>
      <c r="H1725" s="3" t="s">
        <v>41</v>
      </c>
      <c r="I1725" s="3" t="s">
        <v>131</v>
      </c>
      <c r="J1725" s="3" t="s">
        <v>43</v>
      </c>
      <c r="K1725" s="2">
        <v>2016</v>
      </c>
      <c r="L1725" s="2">
        <v>395326</v>
      </c>
      <c r="M1725" s="3" t="s">
        <v>463</v>
      </c>
      <c r="N1725" s="3" t="s">
        <v>45</v>
      </c>
      <c r="O1725" s="3" t="s">
        <v>84</v>
      </c>
      <c r="P1725" s="5">
        <v>3</v>
      </c>
      <c r="Q1725" s="6">
        <v>4.16</v>
      </c>
      <c r="R1725" s="2">
        <v>112090</v>
      </c>
      <c r="S1725" s="2">
        <v>5</v>
      </c>
      <c r="T1725" s="7">
        <v>1.67</v>
      </c>
      <c r="U1725" s="8">
        <v>12.48</v>
      </c>
      <c r="V1725" s="2">
        <v>11396534</v>
      </c>
      <c r="W1725" s="3" t="s">
        <v>72</v>
      </c>
      <c r="X1725" s="3" t="s">
        <v>48</v>
      </c>
      <c r="Y1725" s="3" t="s">
        <v>73</v>
      </c>
      <c r="Z1725" s="3" t="s">
        <v>74</v>
      </c>
      <c r="AA1725" s="3" t="s">
        <v>51</v>
      </c>
      <c r="AB1725" s="3" t="s">
        <v>52</v>
      </c>
      <c r="AC1725" s="3" t="s">
        <v>75</v>
      </c>
    </row>
    <row r="1726" spans="1:29" x14ac:dyDescent="0.25">
      <c r="A1726" t="str">
        <f>VLOOKUP(AC1726,'CORRELAÇÃO UNIDADES'!A:B,2,0)</f>
        <v>PROINFRA</v>
      </c>
      <c r="B1726">
        <f t="shared" si="26"/>
        <v>6</v>
      </c>
      <c r="C1726" s="2">
        <v>667203759</v>
      </c>
      <c r="D1726" s="2">
        <v>109978</v>
      </c>
      <c r="E1726" s="3" t="s">
        <v>39</v>
      </c>
      <c r="F1726" s="4">
        <v>43992.434943900465</v>
      </c>
      <c r="G1726" s="3" t="s">
        <v>142</v>
      </c>
      <c r="H1726" s="3" t="s">
        <v>41</v>
      </c>
      <c r="I1726" s="3" t="s">
        <v>136</v>
      </c>
      <c r="J1726" s="3" t="s">
        <v>43</v>
      </c>
      <c r="K1726" s="2">
        <v>2011</v>
      </c>
      <c r="L1726" s="2">
        <v>395326</v>
      </c>
      <c r="M1726" s="3" t="s">
        <v>463</v>
      </c>
      <c r="N1726" s="3" t="s">
        <v>45</v>
      </c>
      <c r="O1726" s="3" t="s">
        <v>84</v>
      </c>
      <c r="P1726" s="5">
        <v>3</v>
      </c>
      <c r="Q1726" s="6">
        <v>4.16</v>
      </c>
      <c r="R1726" s="2">
        <v>112090</v>
      </c>
      <c r="S1726" s="2">
        <v>5</v>
      </c>
      <c r="T1726" s="7">
        <v>1.67</v>
      </c>
      <c r="U1726" s="8">
        <v>12.48</v>
      </c>
      <c r="V1726" s="2">
        <v>11396534</v>
      </c>
      <c r="W1726" s="3" t="s">
        <v>72</v>
      </c>
      <c r="X1726" s="3" t="s">
        <v>48</v>
      </c>
      <c r="Y1726" s="3" t="s">
        <v>73</v>
      </c>
      <c r="Z1726" s="3" t="s">
        <v>74</v>
      </c>
      <c r="AA1726" s="3" t="s">
        <v>51</v>
      </c>
      <c r="AB1726" s="3" t="s">
        <v>52</v>
      </c>
      <c r="AC1726" s="3" t="s">
        <v>75</v>
      </c>
    </row>
    <row r="1727" spans="1:29" x14ac:dyDescent="0.25">
      <c r="A1727" t="str">
        <f>VLOOKUP(AC1727,'CORRELAÇÃO UNIDADES'!A:B,2,0)</f>
        <v>PROINFRA</v>
      </c>
      <c r="B1727">
        <f t="shared" si="26"/>
        <v>6</v>
      </c>
      <c r="C1727" s="2">
        <v>667203905</v>
      </c>
      <c r="D1727" s="2">
        <v>109978</v>
      </c>
      <c r="E1727" s="3" t="s">
        <v>39</v>
      </c>
      <c r="F1727" s="4">
        <v>43992.435728935183</v>
      </c>
      <c r="G1727" s="3" t="s">
        <v>152</v>
      </c>
      <c r="H1727" s="3" t="s">
        <v>41</v>
      </c>
      <c r="I1727" s="3" t="s">
        <v>131</v>
      </c>
      <c r="J1727" s="3" t="s">
        <v>43</v>
      </c>
      <c r="K1727" s="2">
        <v>2016</v>
      </c>
      <c r="L1727" s="2">
        <v>395326</v>
      </c>
      <c r="M1727" s="3" t="s">
        <v>463</v>
      </c>
      <c r="N1727" s="3" t="s">
        <v>45</v>
      </c>
      <c r="O1727" s="3" t="s">
        <v>84</v>
      </c>
      <c r="P1727" s="5">
        <v>3</v>
      </c>
      <c r="Q1727" s="6">
        <v>4.16</v>
      </c>
      <c r="R1727" s="2">
        <v>112090</v>
      </c>
      <c r="S1727" s="2">
        <v>5</v>
      </c>
      <c r="T1727" s="7">
        <v>1.67</v>
      </c>
      <c r="U1727" s="8">
        <v>12.48</v>
      </c>
      <c r="V1727" s="2">
        <v>11396534</v>
      </c>
      <c r="W1727" s="3" t="s">
        <v>72</v>
      </c>
      <c r="X1727" s="3" t="s">
        <v>48</v>
      </c>
      <c r="Y1727" s="3" t="s">
        <v>73</v>
      </c>
      <c r="Z1727" s="3" t="s">
        <v>74</v>
      </c>
      <c r="AA1727" s="3" t="s">
        <v>51</v>
      </c>
      <c r="AB1727" s="3" t="s">
        <v>52</v>
      </c>
      <c r="AC1727" s="3" t="s">
        <v>75</v>
      </c>
    </row>
    <row r="1728" spans="1:29" x14ac:dyDescent="0.25">
      <c r="A1728" t="str">
        <f>VLOOKUP(AC1728,'CORRELAÇÃO UNIDADES'!A:B,2,0)</f>
        <v>PROINFRA</v>
      </c>
      <c r="B1728">
        <f t="shared" si="26"/>
        <v>6</v>
      </c>
      <c r="C1728" s="2">
        <v>667204107</v>
      </c>
      <c r="D1728" s="2">
        <v>109978</v>
      </c>
      <c r="E1728" s="3" t="s">
        <v>39</v>
      </c>
      <c r="F1728" s="4">
        <v>43992.436465081017</v>
      </c>
      <c r="G1728" s="3" t="s">
        <v>138</v>
      </c>
      <c r="H1728" s="3" t="s">
        <v>41</v>
      </c>
      <c r="I1728" s="3" t="s">
        <v>131</v>
      </c>
      <c r="J1728" s="3" t="s">
        <v>43</v>
      </c>
      <c r="K1728" s="2">
        <v>2016</v>
      </c>
      <c r="L1728" s="2">
        <v>395326</v>
      </c>
      <c r="M1728" s="3" t="s">
        <v>463</v>
      </c>
      <c r="N1728" s="3" t="s">
        <v>45</v>
      </c>
      <c r="O1728" s="3" t="s">
        <v>84</v>
      </c>
      <c r="P1728" s="5">
        <v>3</v>
      </c>
      <c r="Q1728" s="6">
        <v>4.16</v>
      </c>
      <c r="R1728" s="2">
        <v>112090</v>
      </c>
      <c r="S1728" s="2">
        <v>5</v>
      </c>
      <c r="T1728" s="7">
        <v>1.67</v>
      </c>
      <c r="U1728" s="8">
        <v>12.48</v>
      </c>
      <c r="V1728" s="2">
        <v>11396534</v>
      </c>
      <c r="W1728" s="3" t="s">
        <v>72</v>
      </c>
      <c r="X1728" s="3" t="s">
        <v>48</v>
      </c>
      <c r="Y1728" s="3" t="s">
        <v>73</v>
      </c>
      <c r="Z1728" s="3" t="s">
        <v>74</v>
      </c>
      <c r="AA1728" s="3" t="s">
        <v>51</v>
      </c>
      <c r="AB1728" s="3" t="s">
        <v>52</v>
      </c>
      <c r="AC1728" s="3" t="s">
        <v>75</v>
      </c>
    </row>
    <row r="1729" spans="1:29" x14ac:dyDescent="0.25">
      <c r="A1729" t="str">
        <f>VLOOKUP(AC1729,'CORRELAÇÃO UNIDADES'!A:B,2,0)</f>
        <v>PROINFRA</v>
      </c>
      <c r="B1729">
        <f t="shared" si="26"/>
        <v>6</v>
      </c>
      <c r="C1729" s="2">
        <v>667204257</v>
      </c>
      <c r="D1729" s="2">
        <v>109978</v>
      </c>
      <c r="E1729" s="3" t="s">
        <v>39</v>
      </c>
      <c r="F1729" s="4">
        <v>43992.437106828707</v>
      </c>
      <c r="G1729" s="3" t="s">
        <v>135</v>
      </c>
      <c r="H1729" s="3" t="s">
        <v>41</v>
      </c>
      <c r="I1729" s="3" t="s">
        <v>136</v>
      </c>
      <c r="J1729" s="3" t="s">
        <v>43</v>
      </c>
      <c r="K1729" s="2">
        <v>2011</v>
      </c>
      <c r="L1729" s="2">
        <v>395326</v>
      </c>
      <c r="M1729" s="3" t="s">
        <v>463</v>
      </c>
      <c r="N1729" s="3" t="s">
        <v>45</v>
      </c>
      <c r="O1729" s="3" t="s">
        <v>84</v>
      </c>
      <c r="P1729" s="5">
        <v>3</v>
      </c>
      <c r="Q1729" s="6">
        <v>4.16</v>
      </c>
      <c r="R1729" s="2">
        <v>112090</v>
      </c>
      <c r="S1729" s="2">
        <v>5</v>
      </c>
      <c r="T1729" s="7">
        <v>1.67</v>
      </c>
      <c r="U1729" s="8">
        <v>12.48</v>
      </c>
      <c r="V1729" s="2">
        <v>11396534</v>
      </c>
      <c r="W1729" s="3" t="s">
        <v>72</v>
      </c>
      <c r="X1729" s="3" t="s">
        <v>48</v>
      </c>
      <c r="Y1729" s="3" t="s">
        <v>73</v>
      </c>
      <c r="Z1729" s="3" t="s">
        <v>74</v>
      </c>
      <c r="AA1729" s="3" t="s">
        <v>51</v>
      </c>
      <c r="AB1729" s="3" t="s">
        <v>52</v>
      </c>
      <c r="AC1729" s="3" t="s">
        <v>75</v>
      </c>
    </row>
    <row r="1730" spans="1:29" x14ac:dyDescent="0.25">
      <c r="A1730" t="str">
        <f>VLOOKUP(AC1730,'CORRELAÇÃO UNIDADES'!A:B,2,0)</f>
        <v>PROINFRA</v>
      </c>
      <c r="B1730">
        <f t="shared" si="26"/>
        <v>6</v>
      </c>
      <c r="C1730" s="2">
        <v>667204401</v>
      </c>
      <c r="D1730" s="2">
        <v>109978</v>
      </c>
      <c r="E1730" s="3" t="s">
        <v>39</v>
      </c>
      <c r="F1730" s="4">
        <v>43992.437792743054</v>
      </c>
      <c r="G1730" s="3" t="s">
        <v>130</v>
      </c>
      <c r="H1730" s="3" t="s">
        <v>41</v>
      </c>
      <c r="I1730" s="3" t="s">
        <v>131</v>
      </c>
      <c r="J1730" s="3" t="s">
        <v>43</v>
      </c>
      <c r="K1730" s="2">
        <v>2012</v>
      </c>
      <c r="L1730" s="2">
        <v>395326</v>
      </c>
      <c r="M1730" s="3" t="s">
        <v>463</v>
      </c>
      <c r="N1730" s="3" t="s">
        <v>45</v>
      </c>
      <c r="O1730" s="3" t="s">
        <v>84</v>
      </c>
      <c r="P1730" s="5">
        <v>3</v>
      </c>
      <c r="Q1730" s="6">
        <v>4.16</v>
      </c>
      <c r="R1730" s="2">
        <v>112090</v>
      </c>
      <c r="S1730" s="2">
        <v>5</v>
      </c>
      <c r="T1730" s="7">
        <v>1.67</v>
      </c>
      <c r="U1730" s="8">
        <v>12.48</v>
      </c>
      <c r="V1730" s="2">
        <v>11396534</v>
      </c>
      <c r="W1730" s="3" t="s">
        <v>72</v>
      </c>
      <c r="X1730" s="3" t="s">
        <v>48</v>
      </c>
      <c r="Y1730" s="3" t="s">
        <v>73</v>
      </c>
      <c r="Z1730" s="3" t="s">
        <v>74</v>
      </c>
      <c r="AA1730" s="3" t="s">
        <v>51</v>
      </c>
      <c r="AB1730" s="3" t="s">
        <v>52</v>
      </c>
      <c r="AC1730" s="3" t="s">
        <v>75</v>
      </c>
    </row>
    <row r="1731" spans="1:29" x14ac:dyDescent="0.25">
      <c r="A1731" t="str">
        <f>VLOOKUP(AC1731,'CORRELAÇÃO UNIDADES'!A:B,2,0)</f>
        <v>PROINFRA</v>
      </c>
      <c r="B1731">
        <f t="shared" ref="B1731:B1794" si="27">MONTH(F1731)</f>
        <v>6</v>
      </c>
      <c r="C1731" s="2">
        <v>667205072</v>
      </c>
      <c r="D1731" s="2">
        <v>109978</v>
      </c>
      <c r="E1731" s="3" t="s">
        <v>39</v>
      </c>
      <c r="F1731" s="4">
        <v>43992.438487106483</v>
      </c>
      <c r="G1731" s="3" t="s">
        <v>148</v>
      </c>
      <c r="H1731" s="3" t="s">
        <v>41</v>
      </c>
      <c r="I1731" s="3" t="s">
        <v>131</v>
      </c>
      <c r="J1731" s="3" t="s">
        <v>43</v>
      </c>
      <c r="K1731" s="2">
        <v>2012</v>
      </c>
      <c r="L1731" s="2">
        <v>395326</v>
      </c>
      <c r="M1731" s="3" t="s">
        <v>463</v>
      </c>
      <c r="N1731" s="3" t="s">
        <v>45</v>
      </c>
      <c r="O1731" s="3" t="s">
        <v>84</v>
      </c>
      <c r="P1731" s="5">
        <v>3</v>
      </c>
      <c r="Q1731" s="6">
        <v>4.16</v>
      </c>
      <c r="R1731" s="2">
        <v>112090</v>
      </c>
      <c r="S1731" s="2">
        <v>5</v>
      </c>
      <c r="T1731" s="7">
        <v>1.67</v>
      </c>
      <c r="U1731" s="8">
        <v>12.48</v>
      </c>
      <c r="V1731" s="2">
        <v>11396534</v>
      </c>
      <c r="W1731" s="3" t="s">
        <v>72</v>
      </c>
      <c r="X1731" s="3" t="s">
        <v>48</v>
      </c>
      <c r="Y1731" s="3" t="s">
        <v>73</v>
      </c>
      <c r="Z1731" s="3" t="s">
        <v>74</v>
      </c>
      <c r="AA1731" s="3" t="s">
        <v>51</v>
      </c>
      <c r="AB1731" s="3" t="s">
        <v>52</v>
      </c>
      <c r="AC1731" s="3" t="s">
        <v>75</v>
      </c>
    </row>
    <row r="1732" spans="1:29" x14ac:dyDescent="0.25">
      <c r="A1732" t="str">
        <f>VLOOKUP(AC1732,'CORRELAÇÃO UNIDADES'!A:B,2,0)</f>
        <v>PROINFRA</v>
      </c>
      <c r="B1732">
        <f t="shared" si="27"/>
        <v>6</v>
      </c>
      <c r="C1732" s="2">
        <v>667204696</v>
      </c>
      <c r="D1732" s="2">
        <v>109978</v>
      </c>
      <c r="E1732" s="3" t="s">
        <v>39</v>
      </c>
      <c r="F1732" s="4">
        <v>43992.439107094906</v>
      </c>
      <c r="G1732" s="3" t="s">
        <v>146</v>
      </c>
      <c r="H1732" s="3" t="s">
        <v>41</v>
      </c>
      <c r="I1732" s="3" t="s">
        <v>131</v>
      </c>
      <c r="J1732" s="3" t="s">
        <v>43</v>
      </c>
      <c r="K1732" s="2">
        <v>2016</v>
      </c>
      <c r="L1732" s="2">
        <v>395326</v>
      </c>
      <c r="M1732" s="3" t="s">
        <v>463</v>
      </c>
      <c r="N1732" s="3" t="s">
        <v>45</v>
      </c>
      <c r="O1732" s="3" t="s">
        <v>84</v>
      </c>
      <c r="P1732" s="5">
        <v>3</v>
      </c>
      <c r="Q1732" s="6">
        <v>4.16</v>
      </c>
      <c r="R1732" s="2">
        <v>112090</v>
      </c>
      <c r="S1732" s="2">
        <v>5</v>
      </c>
      <c r="T1732" s="7">
        <v>1.67</v>
      </c>
      <c r="U1732" s="8">
        <v>12.48</v>
      </c>
      <c r="V1732" s="2">
        <v>11396534</v>
      </c>
      <c r="W1732" s="3" t="s">
        <v>72</v>
      </c>
      <c r="X1732" s="3" t="s">
        <v>48</v>
      </c>
      <c r="Y1732" s="3" t="s">
        <v>73</v>
      </c>
      <c r="Z1732" s="3" t="s">
        <v>74</v>
      </c>
      <c r="AA1732" s="3" t="s">
        <v>51</v>
      </c>
      <c r="AB1732" s="3" t="s">
        <v>52</v>
      </c>
      <c r="AC1732" s="3" t="s">
        <v>75</v>
      </c>
    </row>
    <row r="1733" spans="1:29" x14ac:dyDescent="0.25">
      <c r="A1733" t="str">
        <f>VLOOKUP(AC1733,'CORRELAÇÃO UNIDADES'!A:B,2,0)</f>
        <v>DTCC</v>
      </c>
      <c r="B1733">
        <f t="shared" si="27"/>
        <v>6</v>
      </c>
      <c r="C1733" s="2">
        <v>667207365</v>
      </c>
      <c r="D1733" s="2">
        <v>109978</v>
      </c>
      <c r="E1733" s="3" t="s">
        <v>39</v>
      </c>
      <c r="F1733" s="4">
        <v>43992.447202928241</v>
      </c>
      <c r="G1733" s="3" t="s">
        <v>261</v>
      </c>
      <c r="H1733" s="3" t="s">
        <v>41</v>
      </c>
      <c r="I1733" s="3" t="s">
        <v>262</v>
      </c>
      <c r="J1733" s="3" t="s">
        <v>43</v>
      </c>
      <c r="K1733" s="2">
        <v>2008</v>
      </c>
      <c r="L1733" s="2">
        <v>78048246</v>
      </c>
      <c r="M1733" s="3" t="s">
        <v>458</v>
      </c>
      <c r="N1733" s="3" t="s">
        <v>45</v>
      </c>
      <c r="O1733" s="3" t="s">
        <v>61</v>
      </c>
      <c r="P1733" s="5">
        <v>45.48</v>
      </c>
      <c r="Q1733" s="6">
        <v>3.3</v>
      </c>
      <c r="R1733" s="2">
        <v>257862</v>
      </c>
      <c r="S1733" s="2">
        <v>385</v>
      </c>
      <c r="T1733" s="7">
        <v>8.4700000000000006</v>
      </c>
      <c r="U1733" s="8">
        <v>150</v>
      </c>
      <c r="V1733" s="2">
        <v>9895191</v>
      </c>
      <c r="W1733" s="3" t="s">
        <v>47</v>
      </c>
      <c r="X1733" s="3" t="s">
        <v>48</v>
      </c>
      <c r="Y1733" s="3" t="s">
        <v>49</v>
      </c>
      <c r="Z1733" s="3" t="s">
        <v>50</v>
      </c>
      <c r="AA1733" s="3" t="s">
        <v>51</v>
      </c>
      <c r="AB1733" s="3" t="s">
        <v>52</v>
      </c>
      <c r="AC1733" s="3" t="s">
        <v>53</v>
      </c>
    </row>
    <row r="1734" spans="1:29" x14ac:dyDescent="0.25">
      <c r="A1734" t="str">
        <f>VLOOKUP(AC1734,'CORRELAÇÃO UNIDADES'!A:B,2,0)</f>
        <v>DTCC</v>
      </c>
      <c r="B1734">
        <f t="shared" si="27"/>
        <v>6</v>
      </c>
      <c r="C1734" s="2">
        <v>667210381</v>
      </c>
      <c r="D1734" s="2">
        <v>109978</v>
      </c>
      <c r="E1734" s="3" t="s">
        <v>39</v>
      </c>
      <c r="F1734" s="4">
        <v>43992.462771828701</v>
      </c>
      <c r="G1734" s="3" t="s">
        <v>160</v>
      </c>
      <c r="H1734" s="3" t="s">
        <v>41</v>
      </c>
      <c r="I1734" s="3" t="s">
        <v>161</v>
      </c>
      <c r="J1734" s="3" t="s">
        <v>43</v>
      </c>
      <c r="K1734" s="2">
        <v>2014</v>
      </c>
      <c r="L1734" s="2">
        <v>1810957</v>
      </c>
      <c r="M1734" s="3" t="s">
        <v>380</v>
      </c>
      <c r="N1734" s="3" t="s">
        <v>45</v>
      </c>
      <c r="O1734" s="3" t="s">
        <v>84</v>
      </c>
      <c r="P1734" s="5">
        <v>28.55</v>
      </c>
      <c r="Q1734" s="6">
        <v>4.08</v>
      </c>
      <c r="R1734" s="2">
        <v>126976</v>
      </c>
      <c r="S1734" s="2">
        <v>264</v>
      </c>
      <c r="T1734" s="7">
        <v>9.25</v>
      </c>
      <c r="U1734" s="8">
        <v>116.46</v>
      </c>
      <c r="V1734" s="2">
        <v>644030</v>
      </c>
      <c r="W1734" s="3" t="s">
        <v>297</v>
      </c>
      <c r="X1734" s="3" t="s">
        <v>48</v>
      </c>
      <c r="Y1734" s="3" t="s">
        <v>298</v>
      </c>
      <c r="Z1734" s="3" t="s">
        <v>74</v>
      </c>
      <c r="AA1734" s="3" t="s">
        <v>51</v>
      </c>
      <c r="AB1734" s="3" t="s">
        <v>52</v>
      </c>
      <c r="AC1734" s="3" t="s">
        <v>53</v>
      </c>
    </row>
    <row r="1735" spans="1:29" x14ac:dyDescent="0.25">
      <c r="A1735" t="str">
        <f>VLOOKUP(AC1735,'CORRELAÇÃO UNIDADES'!A:B,2,0)</f>
        <v>PROINFRA</v>
      </c>
      <c r="B1735">
        <f t="shared" si="27"/>
        <v>6</v>
      </c>
      <c r="C1735" s="2">
        <v>667210643</v>
      </c>
      <c r="D1735" s="2">
        <v>109978</v>
      </c>
      <c r="E1735" s="3" t="s">
        <v>39</v>
      </c>
      <c r="F1735" s="4">
        <v>43992.464369907408</v>
      </c>
      <c r="G1735" s="3" t="s">
        <v>183</v>
      </c>
      <c r="H1735" s="3" t="s">
        <v>41</v>
      </c>
      <c r="I1735" s="3" t="s">
        <v>81</v>
      </c>
      <c r="J1735" s="3" t="s">
        <v>184</v>
      </c>
      <c r="K1735" s="2">
        <v>2014</v>
      </c>
      <c r="L1735" s="2">
        <v>1810957</v>
      </c>
      <c r="M1735" s="3" t="s">
        <v>380</v>
      </c>
      <c r="N1735" s="3" t="s">
        <v>45</v>
      </c>
      <c r="O1735" s="3" t="s">
        <v>84</v>
      </c>
      <c r="P1735" s="5">
        <v>6.16</v>
      </c>
      <c r="Q1735" s="6">
        <v>4</v>
      </c>
      <c r="R1735" s="2">
        <v>73419</v>
      </c>
      <c r="S1735" s="2">
        <v>260</v>
      </c>
      <c r="T1735" s="7">
        <v>42.21</v>
      </c>
      <c r="U1735" s="8">
        <v>24.65</v>
      </c>
      <c r="V1735" s="2">
        <v>644030</v>
      </c>
      <c r="W1735" s="3" t="s">
        <v>297</v>
      </c>
      <c r="X1735" s="3" t="s">
        <v>48</v>
      </c>
      <c r="Y1735" s="3" t="s">
        <v>298</v>
      </c>
      <c r="Z1735" s="3" t="s">
        <v>74</v>
      </c>
      <c r="AA1735" s="3" t="s">
        <v>51</v>
      </c>
      <c r="AB1735" s="3" t="s">
        <v>52</v>
      </c>
      <c r="AC1735" s="3" t="s">
        <v>85</v>
      </c>
    </row>
    <row r="1736" spans="1:29" x14ac:dyDescent="0.25">
      <c r="A1736" t="str">
        <f>VLOOKUP(AC1736,'CORRELAÇÃO UNIDADES'!A:B,2,0)</f>
        <v>DTCC</v>
      </c>
      <c r="B1736">
        <f t="shared" si="27"/>
        <v>6</v>
      </c>
      <c r="C1736" s="2">
        <v>667210776</v>
      </c>
      <c r="D1736" s="2">
        <v>109978</v>
      </c>
      <c r="E1736" s="3" t="s">
        <v>39</v>
      </c>
      <c r="F1736" s="4">
        <v>43992.465109027777</v>
      </c>
      <c r="G1736" s="3" t="s">
        <v>98</v>
      </c>
      <c r="H1736" s="3" t="s">
        <v>41</v>
      </c>
      <c r="I1736" s="3" t="s">
        <v>81</v>
      </c>
      <c r="J1736" s="3" t="s">
        <v>99</v>
      </c>
      <c r="K1736" s="2">
        <v>2014</v>
      </c>
      <c r="L1736" s="2">
        <v>1810957</v>
      </c>
      <c r="M1736" s="3" t="s">
        <v>380</v>
      </c>
      <c r="N1736" s="3" t="s">
        <v>45</v>
      </c>
      <c r="O1736" s="3" t="s">
        <v>84</v>
      </c>
      <c r="P1736" s="5">
        <v>7.79</v>
      </c>
      <c r="Q1736" s="6">
        <v>4</v>
      </c>
      <c r="R1736" s="2">
        <v>53608</v>
      </c>
      <c r="S1736" s="2">
        <v>299</v>
      </c>
      <c r="T1736" s="7">
        <v>38.380000000000003</v>
      </c>
      <c r="U1736" s="8">
        <v>31.17</v>
      </c>
      <c r="V1736" s="2">
        <v>644030</v>
      </c>
      <c r="W1736" s="3" t="s">
        <v>297</v>
      </c>
      <c r="X1736" s="3" t="s">
        <v>48</v>
      </c>
      <c r="Y1736" s="3" t="s">
        <v>298</v>
      </c>
      <c r="Z1736" s="3" t="s">
        <v>74</v>
      </c>
      <c r="AA1736" s="3" t="s">
        <v>51</v>
      </c>
      <c r="AB1736" s="3" t="s">
        <v>52</v>
      </c>
      <c r="AC1736" s="3" t="s">
        <v>53</v>
      </c>
    </row>
    <row r="1737" spans="1:29" x14ac:dyDescent="0.25">
      <c r="A1737" t="str">
        <f>VLOOKUP(AC1737,'CORRELAÇÃO UNIDADES'!A:B,2,0)</f>
        <v>DTCC</v>
      </c>
      <c r="B1737">
        <f t="shared" si="27"/>
        <v>6</v>
      </c>
      <c r="C1737" s="2">
        <v>667215906</v>
      </c>
      <c r="D1737" s="2">
        <v>109978</v>
      </c>
      <c r="E1737" s="3" t="s">
        <v>39</v>
      </c>
      <c r="F1737" s="4">
        <v>43992.488336875002</v>
      </c>
      <c r="G1737" s="3" t="s">
        <v>339</v>
      </c>
      <c r="H1737" s="3" t="s">
        <v>41</v>
      </c>
      <c r="I1737" s="3" t="s">
        <v>65</v>
      </c>
      <c r="J1737" s="3" t="s">
        <v>340</v>
      </c>
      <c r="K1737" s="2">
        <v>2009</v>
      </c>
      <c r="L1737" s="2">
        <v>2048680</v>
      </c>
      <c r="M1737" s="3" t="s">
        <v>492</v>
      </c>
      <c r="N1737" s="3" t="s">
        <v>45</v>
      </c>
      <c r="O1737" s="3" t="s">
        <v>84</v>
      </c>
      <c r="P1737" s="5">
        <v>31.63</v>
      </c>
      <c r="Q1737" s="6">
        <v>4.2</v>
      </c>
      <c r="R1737" s="2">
        <v>56937</v>
      </c>
      <c r="S1737" s="2">
        <v>225</v>
      </c>
      <c r="T1737" s="7">
        <v>7.11</v>
      </c>
      <c r="U1737" s="8">
        <v>132.81</v>
      </c>
      <c r="V1737" s="2">
        <v>9895191</v>
      </c>
      <c r="W1737" s="3" t="s">
        <v>47</v>
      </c>
      <c r="X1737" s="3" t="s">
        <v>48</v>
      </c>
      <c r="Y1737" s="3" t="s">
        <v>49</v>
      </c>
      <c r="Z1737" s="3" t="s">
        <v>50</v>
      </c>
      <c r="AA1737" s="3" t="s">
        <v>51</v>
      </c>
      <c r="AB1737" s="3" t="s">
        <v>52</v>
      </c>
      <c r="AC1737" s="3" t="s">
        <v>53</v>
      </c>
    </row>
    <row r="1738" spans="1:29" x14ac:dyDescent="0.25">
      <c r="A1738" t="str">
        <f>VLOOKUP(AC1738,'CORRELAÇÃO UNIDADES'!A:B,2,0)</f>
        <v>DTCC</v>
      </c>
      <c r="B1738">
        <f t="shared" si="27"/>
        <v>6</v>
      </c>
      <c r="C1738" s="2">
        <v>667217825</v>
      </c>
      <c r="D1738" s="2">
        <v>109978</v>
      </c>
      <c r="E1738" s="3" t="s">
        <v>39</v>
      </c>
      <c r="F1738" s="4">
        <v>43992.499116817133</v>
      </c>
      <c r="G1738" s="3" t="s">
        <v>371</v>
      </c>
      <c r="H1738" s="3" t="s">
        <v>41</v>
      </c>
      <c r="I1738" s="3" t="s">
        <v>168</v>
      </c>
      <c r="J1738" s="3" t="s">
        <v>372</v>
      </c>
      <c r="K1738" s="2">
        <v>2010</v>
      </c>
      <c r="L1738" s="2">
        <v>2048680</v>
      </c>
      <c r="M1738" s="3" t="s">
        <v>492</v>
      </c>
      <c r="N1738" s="3" t="s">
        <v>45</v>
      </c>
      <c r="O1738" s="3" t="s">
        <v>84</v>
      </c>
      <c r="P1738" s="5">
        <v>47.63</v>
      </c>
      <c r="Q1738" s="6">
        <v>4.2</v>
      </c>
      <c r="R1738" s="2">
        <v>275987</v>
      </c>
      <c r="S1738" s="2">
        <v>194</v>
      </c>
      <c r="T1738" s="7">
        <v>4.07</v>
      </c>
      <c r="U1738" s="8">
        <v>200</v>
      </c>
      <c r="V1738" s="2">
        <v>9895191</v>
      </c>
      <c r="W1738" s="3" t="s">
        <v>47</v>
      </c>
      <c r="X1738" s="3" t="s">
        <v>48</v>
      </c>
      <c r="Y1738" s="3" t="s">
        <v>49</v>
      </c>
      <c r="Z1738" s="3" t="s">
        <v>50</v>
      </c>
      <c r="AA1738" s="3" t="s">
        <v>51</v>
      </c>
      <c r="AB1738" s="3" t="s">
        <v>52</v>
      </c>
      <c r="AC1738" s="3" t="s">
        <v>53</v>
      </c>
    </row>
    <row r="1739" spans="1:29" x14ac:dyDescent="0.25">
      <c r="A1739" t="str">
        <f>VLOOKUP(AC1739,'CORRELAÇÃO UNIDADES'!A:B,2,0)</f>
        <v>DGTI</v>
      </c>
      <c r="B1739">
        <f t="shared" si="27"/>
        <v>6</v>
      </c>
      <c r="C1739" s="2">
        <v>667230653</v>
      </c>
      <c r="D1739" s="2">
        <v>109978</v>
      </c>
      <c r="E1739" s="3" t="s">
        <v>39</v>
      </c>
      <c r="F1739" s="4">
        <v>43992.561720555554</v>
      </c>
      <c r="G1739" s="3" t="s">
        <v>348</v>
      </c>
      <c r="H1739" s="3" t="s">
        <v>41</v>
      </c>
      <c r="I1739" s="3" t="s">
        <v>239</v>
      </c>
      <c r="J1739" s="3" t="s">
        <v>349</v>
      </c>
      <c r="K1739" s="2">
        <v>2015</v>
      </c>
      <c r="L1739" s="2">
        <v>2042107</v>
      </c>
      <c r="M1739" s="3" t="s">
        <v>315</v>
      </c>
      <c r="N1739" s="3" t="s">
        <v>45</v>
      </c>
      <c r="O1739" s="3" t="s">
        <v>46</v>
      </c>
      <c r="P1739" s="5">
        <v>36.92</v>
      </c>
      <c r="Q1739" s="6">
        <v>2.9</v>
      </c>
      <c r="R1739" s="2">
        <v>47609</v>
      </c>
      <c r="S1739" s="2">
        <v>321</v>
      </c>
      <c r="T1739" s="7">
        <v>8.69</v>
      </c>
      <c r="U1739" s="8">
        <v>106.99</v>
      </c>
      <c r="V1739" s="2">
        <v>9895191</v>
      </c>
      <c r="W1739" s="3" t="s">
        <v>47</v>
      </c>
      <c r="X1739" s="3" t="s">
        <v>48</v>
      </c>
      <c r="Y1739" s="3" t="s">
        <v>49</v>
      </c>
      <c r="Z1739" s="3" t="s">
        <v>50</v>
      </c>
      <c r="AA1739" s="3" t="s">
        <v>51</v>
      </c>
      <c r="AB1739" s="3" t="s">
        <v>52</v>
      </c>
      <c r="AC1739" s="3" t="s">
        <v>291</v>
      </c>
    </row>
    <row r="1740" spans="1:29" x14ac:dyDescent="0.25">
      <c r="A1740" t="str">
        <f>VLOOKUP(AC1740,'CORRELAÇÃO UNIDADES'!A:B,2,0)</f>
        <v>DTCC</v>
      </c>
      <c r="B1740">
        <f t="shared" si="27"/>
        <v>6</v>
      </c>
      <c r="C1740" s="2">
        <v>667230924</v>
      </c>
      <c r="D1740" s="2">
        <v>109978</v>
      </c>
      <c r="E1740" s="3" t="s">
        <v>39</v>
      </c>
      <c r="F1740" s="4">
        <v>43992.563299606481</v>
      </c>
      <c r="G1740" s="3" t="s">
        <v>64</v>
      </c>
      <c r="H1740" s="3" t="s">
        <v>41</v>
      </c>
      <c r="I1740" s="3" t="s">
        <v>65</v>
      </c>
      <c r="J1740" s="3" t="s">
        <v>43</v>
      </c>
      <c r="K1740" s="2">
        <v>2015</v>
      </c>
      <c r="L1740" s="2">
        <v>2042107</v>
      </c>
      <c r="M1740" s="3" t="s">
        <v>315</v>
      </c>
      <c r="N1740" s="3" t="s">
        <v>45</v>
      </c>
      <c r="O1740" s="3" t="s">
        <v>84</v>
      </c>
      <c r="P1740" s="5">
        <v>35.72</v>
      </c>
      <c r="Q1740" s="6">
        <v>4.2</v>
      </c>
      <c r="R1740" s="2">
        <v>80386</v>
      </c>
      <c r="S1740" s="2">
        <v>228</v>
      </c>
      <c r="T1740" s="7">
        <v>6.38</v>
      </c>
      <c r="U1740" s="8">
        <v>150</v>
      </c>
      <c r="V1740" s="2">
        <v>9895191</v>
      </c>
      <c r="W1740" s="3" t="s">
        <v>47</v>
      </c>
      <c r="X1740" s="3" t="s">
        <v>48</v>
      </c>
      <c r="Y1740" s="3" t="s">
        <v>49</v>
      </c>
      <c r="Z1740" s="3" t="s">
        <v>50</v>
      </c>
      <c r="AA1740" s="3" t="s">
        <v>51</v>
      </c>
      <c r="AB1740" s="3" t="s">
        <v>52</v>
      </c>
      <c r="AC1740" s="3" t="s">
        <v>53</v>
      </c>
    </row>
    <row r="1741" spans="1:29" x14ac:dyDescent="0.25">
      <c r="A1741" t="str">
        <f>VLOOKUP(AC1741,'CORRELAÇÃO UNIDADES'!A:B,2,0)</f>
        <v>DTCC</v>
      </c>
      <c r="B1741">
        <f t="shared" si="27"/>
        <v>6</v>
      </c>
      <c r="C1741" s="2">
        <v>667235148</v>
      </c>
      <c r="D1741" s="2">
        <v>109978</v>
      </c>
      <c r="E1741" s="3" t="s">
        <v>39</v>
      </c>
      <c r="F1741" s="4">
        <v>43992.57403009259</v>
      </c>
      <c r="G1741" s="3" t="s">
        <v>171</v>
      </c>
      <c r="H1741" s="3" t="s">
        <v>41</v>
      </c>
      <c r="I1741" s="3" t="s">
        <v>172</v>
      </c>
      <c r="J1741" s="3" t="s">
        <v>173</v>
      </c>
      <c r="K1741" s="2">
        <v>1976</v>
      </c>
      <c r="L1741" s="2">
        <v>2042107</v>
      </c>
      <c r="M1741" s="3" t="s">
        <v>315</v>
      </c>
      <c r="N1741" s="3" t="s">
        <v>45</v>
      </c>
      <c r="O1741" s="3" t="s">
        <v>61</v>
      </c>
      <c r="P1741" s="5">
        <v>94</v>
      </c>
      <c r="Q1741" s="6">
        <v>3.3</v>
      </c>
      <c r="R1741" s="2">
        <v>59023</v>
      </c>
      <c r="S1741" s="2">
        <v>122</v>
      </c>
      <c r="T1741" s="7">
        <v>1.3</v>
      </c>
      <c r="U1741" s="8">
        <v>310.01</v>
      </c>
      <c r="V1741" s="2">
        <v>9895191</v>
      </c>
      <c r="W1741" s="3" t="s">
        <v>47</v>
      </c>
      <c r="X1741" s="3" t="s">
        <v>48</v>
      </c>
      <c r="Y1741" s="3" t="s">
        <v>49</v>
      </c>
      <c r="Z1741" s="3" t="s">
        <v>50</v>
      </c>
      <c r="AA1741" s="3" t="s">
        <v>51</v>
      </c>
      <c r="AB1741" s="3" t="s">
        <v>52</v>
      </c>
      <c r="AC1741" s="3" t="s">
        <v>53</v>
      </c>
    </row>
    <row r="1742" spans="1:29" x14ac:dyDescent="0.25">
      <c r="A1742" t="str">
        <f>VLOOKUP(AC1742,'CORRELAÇÃO UNIDADES'!A:B,2,0)</f>
        <v>PROINFRA</v>
      </c>
      <c r="B1742">
        <f t="shared" si="27"/>
        <v>6</v>
      </c>
      <c r="C1742" s="2">
        <v>667447775</v>
      </c>
      <c r="D1742" s="2">
        <v>109978</v>
      </c>
      <c r="E1742" s="3" t="s">
        <v>39</v>
      </c>
      <c r="F1742" s="4">
        <v>43994.40866577546</v>
      </c>
      <c r="G1742" s="3" t="s">
        <v>264</v>
      </c>
      <c r="H1742" s="3" t="s">
        <v>41</v>
      </c>
      <c r="I1742" s="3" t="s">
        <v>81</v>
      </c>
      <c r="J1742" s="3" t="s">
        <v>265</v>
      </c>
      <c r="K1742" s="2">
        <v>2014</v>
      </c>
      <c r="L1742" s="2">
        <v>1810957</v>
      </c>
      <c r="M1742" s="3" t="s">
        <v>380</v>
      </c>
      <c r="N1742" s="3" t="s">
        <v>45</v>
      </c>
      <c r="O1742" s="3" t="s">
        <v>84</v>
      </c>
      <c r="P1742" s="5">
        <v>7.69</v>
      </c>
      <c r="Q1742" s="6">
        <v>4.08</v>
      </c>
      <c r="R1742" s="2">
        <v>85970</v>
      </c>
      <c r="S1742" s="2">
        <v>340</v>
      </c>
      <c r="T1742" s="7">
        <v>44.21</v>
      </c>
      <c r="U1742" s="8">
        <v>31.4</v>
      </c>
      <c r="V1742" s="2">
        <v>644030</v>
      </c>
      <c r="W1742" s="3" t="s">
        <v>297</v>
      </c>
      <c r="X1742" s="3" t="s">
        <v>48</v>
      </c>
      <c r="Y1742" s="3" t="s">
        <v>298</v>
      </c>
      <c r="Z1742" s="3" t="s">
        <v>74</v>
      </c>
      <c r="AA1742" s="3" t="s">
        <v>51</v>
      </c>
      <c r="AB1742" s="3" t="s">
        <v>52</v>
      </c>
      <c r="AC1742" s="3" t="s">
        <v>85</v>
      </c>
    </row>
    <row r="1743" spans="1:29" x14ac:dyDescent="0.25">
      <c r="A1743" t="str">
        <f>VLOOKUP(AC1743,'CORRELAÇÃO UNIDADES'!A:B,2,0)</f>
        <v>PROINFRA</v>
      </c>
      <c r="B1743">
        <f t="shared" si="27"/>
        <v>6</v>
      </c>
      <c r="C1743" s="2">
        <v>667447945</v>
      </c>
      <c r="D1743" s="2">
        <v>109978</v>
      </c>
      <c r="E1743" s="3" t="s">
        <v>39</v>
      </c>
      <c r="F1743" s="4">
        <v>43994.409533287035</v>
      </c>
      <c r="G1743" s="3" t="s">
        <v>176</v>
      </c>
      <c r="H1743" s="3" t="s">
        <v>41</v>
      </c>
      <c r="I1743" s="3" t="s">
        <v>81</v>
      </c>
      <c r="J1743" s="3" t="s">
        <v>177</v>
      </c>
      <c r="K1743" s="2">
        <v>2014</v>
      </c>
      <c r="L1743" s="2">
        <v>1810957</v>
      </c>
      <c r="M1743" s="3" t="s">
        <v>380</v>
      </c>
      <c r="N1743" s="3" t="s">
        <v>45</v>
      </c>
      <c r="O1743" s="3" t="s">
        <v>84</v>
      </c>
      <c r="P1743" s="5">
        <v>5.47</v>
      </c>
      <c r="Q1743" s="6">
        <v>4.08</v>
      </c>
      <c r="R1743" s="2">
        <v>88262</v>
      </c>
      <c r="S1743" s="2">
        <v>238</v>
      </c>
      <c r="T1743" s="7">
        <v>43.51</v>
      </c>
      <c r="U1743" s="8">
        <v>22.34</v>
      </c>
      <c r="V1743" s="2">
        <v>644030</v>
      </c>
      <c r="W1743" s="3" t="s">
        <v>297</v>
      </c>
      <c r="X1743" s="3" t="s">
        <v>48</v>
      </c>
      <c r="Y1743" s="3" t="s">
        <v>298</v>
      </c>
      <c r="Z1743" s="3" t="s">
        <v>74</v>
      </c>
      <c r="AA1743" s="3" t="s">
        <v>51</v>
      </c>
      <c r="AB1743" s="3" t="s">
        <v>52</v>
      </c>
      <c r="AC1743" s="3" t="s">
        <v>85</v>
      </c>
    </row>
    <row r="1744" spans="1:29" x14ac:dyDescent="0.25">
      <c r="A1744" t="str">
        <f>VLOOKUP(AC1744,'CORRELAÇÃO UNIDADES'!A:B,2,0)</f>
        <v>PROINFRA</v>
      </c>
      <c r="B1744">
        <f t="shared" si="27"/>
        <v>6</v>
      </c>
      <c r="C1744" s="2">
        <v>667448165</v>
      </c>
      <c r="D1744" s="2">
        <v>109978</v>
      </c>
      <c r="E1744" s="3" t="s">
        <v>39</v>
      </c>
      <c r="F1744" s="4">
        <v>43994.410329236111</v>
      </c>
      <c r="G1744" s="3" t="s">
        <v>87</v>
      </c>
      <c r="H1744" s="3" t="s">
        <v>41</v>
      </c>
      <c r="I1744" s="3" t="s">
        <v>81</v>
      </c>
      <c r="J1744" s="3" t="s">
        <v>88</v>
      </c>
      <c r="K1744" s="2">
        <v>2014</v>
      </c>
      <c r="L1744" s="2">
        <v>1810957</v>
      </c>
      <c r="M1744" s="3" t="s">
        <v>380</v>
      </c>
      <c r="N1744" s="3" t="s">
        <v>45</v>
      </c>
      <c r="O1744" s="3" t="s">
        <v>84</v>
      </c>
      <c r="P1744" s="5">
        <v>6.77</v>
      </c>
      <c r="Q1744" s="6">
        <v>4.08</v>
      </c>
      <c r="R1744" s="2">
        <v>74641</v>
      </c>
      <c r="S1744" s="2">
        <v>326</v>
      </c>
      <c r="T1744" s="7">
        <v>48.15</v>
      </c>
      <c r="U1744" s="8">
        <v>27.61</v>
      </c>
      <c r="V1744" s="2">
        <v>644030</v>
      </c>
      <c r="W1744" s="3" t="s">
        <v>297</v>
      </c>
      <c r="X1744" s="3" t="s">
        <v>48</v>
      </c>
      <c r="Y1744" s="3" t="s">
        <v>298</v>
      </c>
      <c r="Z1744" s="3" t="s">
        <v>74</v>
      </c>
      <c r="AA1744" s="3" t="s">
        <v>51</v>
      </c>
      <c r="AB1744" s="3" t="s">
        <v>52</v>
      </c>
      <c r="AC1744" s="3" t="s">
        <v>85</v>
      </c>
    </row>
    <row r="1745" spans="1:29" x14ac:dyDescent="0.25">
      <c r="A1745" t="str">
        <f>VLOOKUP(AC1745,'CORRELAÇÃO UNIDADES'!A:B,2,0)</f>
        <v>DTCC</v>
      </c>
      <c r="B1745">
        <f t="shared" si="27"/>
        <v>6</v>
      </c>
      <c r="C1745" s="2">
        <v>667448296</v>
      </c>
      <c r="D1745" s="2">
        <v>109978</v>
      </c>
      <c r="E1745" s="3" t="s">
        <v>39</v>
      </c>
      <c r="F1745" s="4">
        <v>43994.41095755787</v>
      </c>
      <c r="G1745" s="3" t="s">
        <v>93</v>
      </c>
      <c r="H1745" s="3" t="s">
        <v>41</v>
      </c>
      <c r="I1745" s="3" t="s">
        <v>81</v>
      </c>
      <c r="J1745" s="3" t="s">
        <v>43</v>
      </c>
      <c r="K1745" s="2">
        <v>2014</v>
      </c>
      <c r="L1745" s="2">
        <v>1810957</v>
      </c>
      <c r="M1745" s="3" t="s">
        <v>380</v>
      </c>
      <c r="N1745" s="3" t="s">
        <v>45</v>
      </c>
      <c r="O1745" s="3" t="s">
        <v>84</v>
      </c>
      <c r="P1745" s="5">
        <v>8.35</v>
      </c>
      <c r="Q1745" s="6">
        <v>4.08</v>
      </c>
      <c r="R1745" s="2">
        <v>47204</v>
      </c>
      <c r="S1745" s="2">
        <v>370</v>
      </c>
      <c r="T1745" s="7">
        <v>44.31</v>
      </c>
      <c r="U1745" s="8">
        <v>34.06</v>
      </c>
      <c r="V1745" s="2">
        <v>644030</v>
      </c>
      <c r="W1745" s="3" t="s">
        <v>297</v>
      </c>
      <c r="X1745" s="3" t="s">
        <v>48</v>
      </c>
      <c r="Y1745" s="3" t="s">
        <v>298</v>
      </c>
      <c r="Z1745" s="3" t="s">
        <v>74</v>
      </c>
      <c r="AA1745" s="3" t="s">
        <v>51</v>
      </c>
      <c r="AB1745" s="3" t="s">
        <v>52</v>
      </c>
      <c r="AC1745" s="3" t="s">
        <v>53</v>
      </c>
    </row>
    <row r="1746" spans="1:29" x14ac:dyDescent="0.25">
      <c r="A1746" t="str">
        <f>VLOOKUP(AC1746,'CORRELAÇÃO UNIDADES'!A:B,2,0)</f>
        <v>PROINFRA</v>
      </c>
      <c r="B1746">
        <f t="shared" si="27"/>
        <v>6</v>
      </c>
      <c r="C1746" s="2">
        <v>667448427</v>
      </c>
      <c r="D1746" s="2">
        <v>109978</v>
      </c>
      <c r="E1746" s="3" t="s">
        <v>39</v>
      </c>
      <c r="F1746" s="4">
        <v>43994.411614699071</v>
      </c>
      <c r="G1746" s="3" t="s">
        <v>101</v>
      </c>
      <c r="H1746" s="3" t="s">
        <v>41</v>
      </c>
      <c r="I1746" s="3" t="s">
        <v>81</v>
      </c>
      <c r="J1746" s="3" t="s">
        <v>102</v>
      </c>
      <c r="K1746" s="2">
        <v>2014</v>
      </c>
      <c r="L1746" s="2">
        <v>1810957</v>
      </c>
      <c r="M1746" s="3" t="s">
        <v>380</v>
      </c>
      <c r="N1746" s="3" t="s">
        <v>45</v>
      </c>
      <c r="O1746" s="3" t="s">
        <v>84</v>
      </c>
      <c r="P1746" s="5">
        <v>6.18</v>
      </c>
      <c r="Q1746" s="6">
        <v>4.08</v>
      </c>
      <c r="R1746" s="2">
        <v>72670</v>
      </c>
      <c r="S1746" s="2">
        <v>193</v>
      </c>
      <c r="T1746" s="7">
        <v>31.23</v>
      </c>
      <c r="U1746" s="8">
        <v>25.22</v>
      </c>
      <c r="V1746" s="2">
        <v>644030</v>
      </c>
      <c r="W1746" s="3" t="s">
        <v>297</v>
      </c>
      <c r="X1746" s="3" t="s">
        <v>48</v>
      </c>
      <c r="Y1746" s="3" t="s">
        <v>298</v>
      </c>
      <c r="Z1746" s="3" t="s">
        <v>74</v>
      </c>
      <c r="AA1746" s="3" t="s">
        <v>51</v>
      </c>
      <c r="AB1746" s="3" t="s">
        <v>52</v>
      </c>
      <c r="AC1746" s="3" t="s">
        <v>85</v>
      </c>
    </row>
    <row r="1747" spans="1:29" x14ac:dyDescent="0.25">
      <c r="A1747" t="str">
        <f>VLOOKUP(AC1747,'CORRELAÇÃO UNIDADES'!A:B,2,0)</f>
        <v>PROINFRA</v>
      </c>
      <c r="B1747">
        <f t="shared" si="27"/>
        <v>6</v>
      </c>
      <c r="C1747" s="2">
        <v>667448590</v>
      </c>
      <c r="D1747" s="2">
        <v>109978</v>
      </c>
      <c r="E1747" s="3" t="s">
        <v>39</v>
      </c>
      <c r="F1747" s="4">
        <v>43994.4123869213</v>
      </c>
      <c r="G1747" s="3" t="s">
        <v>80</v>
      </c>
      <c r="H1747" s="3" t="s">
        <v>41</v>
      </c>
      <c r="I1747" s="3" t="s">
        <v>81</v>
      </c>
      <c r="J1747" s="3" t="s">
        <v>82</v>
      </c>
      <c r="K1747" s="2">
        <v>2014</v>
      </c>
      <c r="L1747" s="2">
        <v>1810957</v>
      </c>
      <c r="M1747" s="3" t="s">
        <v>380</v>
      </c>
      <c r="N1747" s="3" t="s">
        <v>45</v>
      </c>
      <c r="O1747" s="3" t="s">
        <v>84</v>
      </c>
      <c r="P1747" s="5">
        <v>9.3000000000000007</v>
      </c>
      <c r="Q1747" s="6">
        <v>4.08</v>
      </c>
      <c r="R1747" s="2">
        <v>80623</v>
      </c>
      <c r="S1747" s="2">
        <v>63</v>
      </c>
      <c r="T1747" s="7">
        <v>6.77</v>
      </c>
      <c r="U1747" s="8">
        <v>37.96</v>
      </c>
      <c r="V1747" s="2">
        <v>644030</v>
      </c>
      <c r="W1747" s="3" t="s">
        <v>297</v>
      </c>
      <c r="X1747" s="3" t="s">
        <v>48</v>
      </c>
      <c r="Y1747" s="3" t="s">
        <v>298</v>
      </c>
      <c r="Z1747" s="3" t="s">
        <v>74</v>
      </c>
      <c r="AA1747" s="3" t="s">
        <v>51</v>
      </c>
      <c r="AB1747" s="3" t="s">
        <v>52</v>
      </c>
      <c r="AC1747" s="3" t="s">
        <v>85</v>
      </c>
    </row>
    <row r="1748" spans="1:29" x14ac:dyDescent="0.25">
      <c r="A1748" t="str">
        <f>VLOOKUP(AC1748,'CORRELAÇÃO UNIDADES'!A:B,2,0)</f>
        <v>PROINFRA</v>
      </c>
      <c r="B1748">
        <f t="shared" si="27"/>
        <v>6</v>
      </c>
      <c r="C1748" s="2">
        <v>667448803</v>
      </c>
      <c r="D1748" s="2">
        <v>109978</v>
      </c>
      <c r="E1748" s="3" t="s">
        <v>39</v>
      </c>
      <c r="F1748" s="4">
        <v>43994.413378506943</v>
      </c>
      <c r="G1748" s="3" t="s">
        <v>180</v>
      </c>
      <c r="H1748" s="3" t="s">
        <v>41</v>
      </c>
      <c r="I1748" s="3" t="s">
        <v>81</v>
      </c>
      <c r="J1748" s="3" t="s">
        <v>181</v>
      </c>
      <c r="K1748" s="2">
        <v>2014</v>
      </c>
      <c r="L1748" s="2">
        <v>1810957</v>
      </c>
      <c r="M1748" s="3" t="s">
        <v>380</v>
      </c>
      <c r="N1748" s="3" t="s">
        <v>45</v>
      </c>
      <c r="O1748" s="3" t="s">
        <v>84</v>
      </c>
      <c r="P1748" s="5">
        <v>6.58</v>
      </c>
      <c r="Q1748" s="6">
        <v>4.08</v>
      </c>
      <c r="R1748" s="2">
        <v>83296</v>
      </c>
      <c r="S1748" s="2">
        <v>273</v>
      </c>
      <c r="T1748" s="7">
        <v>41.49</v>
      </c>
      <c r="U1748" s="8">
        <v>26.85</v>
      </c>
      <c r="V1748" s="2">
        <v>644030</v>
      </c>
      <c r="W1748" s="3" t="s">
        <v>297</v>
      </c>
      <c r="X1748" s="3" t="s">
        <v>48</v>
      </c>
      <c r="Y1748" s="3" t="s">
        <v>298</v>
      </c>
      <c r="Z1748" s="3" t="s">
        <v>74</v>
      </c>
      <c r="AA1748" s="3" t="s">
        <v>51</v>
      </c>
      <c r="AB1748" s="3" t="s">
        <v>52</v>
      </c>
      <c r="AC1748" s="3" t="s">
        <v>85</v>
      </c>
    </row>
    <row r="1749" spans="1:29" x14ac:dyDescent="0.25">
      <c r="A1749" t="str">
        <f>VLOOKUP(AC1749,'CORRELAÇÃO UNIDADES'!A:B,2,0)</f>
        <v>DTCC</v>
      </c>
      <c r="B1749">
        <f t="shared" si="27"/>
        <v>6</v>
      </c>
      <c r="C1749" s="2">
        <v>667449160</v>
      </c>
      <c r="D1749" s="2">
        <v>109978</v>
      </c>
      <c r="E1749" s="3" t="s">
        <v>39</v>
      </c>
      <c r="F1749" s="4">
        <v>43994.414771678239</v>
      </c>
      <c r="G1749" s="3" t="s">
        <v>165</v>
      </c>
      <c r="H1749" s="3" t="s">
        <v>41</v>
      </c>
      <c r="I1749" s="3" t="s">
        <v>81</v>
      </c>
      <c r="J1749" s="3" t="s">
        <v>43</v>
      </c>
      <c r="K1749" s="2">
        <v>2009</v>
      </c>
      <c r="L1749" s="2">
        <v>1810957</v>
      </c>
      <c r="M1749" s="3" t="s">
        <v>380</v>
      </c>
      <c r="N1749" s="3" t="s">
        <v>45</v>
      </c>
      <c r="O1749" s="3" t="s">
        <v>84</v>
      </c>
      <c r="P1749" s="5">
        <v>7.15</v>
      </c>
      <c r="Q1749" s="6">
        <v>4.08</v>
      </c>
      <c r="R1749" s="2">
        <v>22563</v>
      </c>
      <c r="S1749" s="2">
        <v>264</v>
      </c>
      <c r="T1749" s="7">
        <v>36.92</v>
      </c>
      <c r="U1749" s="8">
        <v>29.19</v>
      </c>
      <c r="V1749" s="2">
        <v>644030</v>
      </c>
      <c r="W1749" s="3" t="s">
        <v>297</v>
      </c>
      <c r="X1749" s="3" t="s">
        <v>48</v>
      </c>
      <c r="Y1749" s="3" t="s">
        <v>298</v>
      </c>
      <c r="Z1749" s="3" t="s">
        <v>74</v>
      </c>
      <c r="AA1749" s="3" t="s">
        <v>51</v>
      </c>
      <c r="AB1749" s="3" t="s">
        <v>52</v>
      </c>
      <c r="AC1749" s="3" t="s">
        <v>53</v>
      </c>
    </row>
    <row r="1750" spans="1:29" x14ac:dyDescent="0.25">
      <c r="A1750" t="str">
        <f>VLOOKUP(AC1750,'CORRELAÇÃO UNIDADES'!A:B,2,0)</f>
        <v>PROINFRA</v>
      </c>
      <c r="B1750">
        <f t="shared" si="27"/>
        <v>6</v>
      </c>
      <c r="C1750" s="2">
        <v>667449286</v>
      </c>
      <c r="D1750" s="2">
        <v>109978</v>
      </c>
      <c r="E1750" s="3" t="s">
        <v>39</v>
      </c>
      <c r="F1750" s="4">
        <v>43994.41538791667</v>
      </c>
      <c r="G1750" s="3" t="s">
        <v>95</v>
      </c>
      <c r="H1750" s="3" t="s">
        <v>41</v>
      </c>
      <c r="I1750" s="3" t="s">
        <v>81</v>
      </c>
      <c r="J1750" s="3" t="s">
        <v>96</v>
      </c>
      <c r="K1750" s="2">
        <v>2014</v>
      </c>
      <c r="L1750" s="2">
        <v>1810957</v>
      </c>
      <c r="M1750" s="3" t="s">
        <v>380</v>
      </c>
      <c r="N1750" s="3" t="s">
        <v>45</v>
      </c>
      <c r="O1750" s="3" t="s">
        <v>84</v>
      </c>
      <c r="P1750" s="5">
        <v>7.13</v>
      </c>
      <c r="Q1750" s="6">
        <v>4.08</v>
      </c>
      <c r="R1750" s="2">
        <v>80735</v>
      </c>
      <c r="S1750" s="2">
        <v>318</v>
      </c>
      <c r="T1750" s="7">
        <v>44.6</v>
      </c>
      <c r="U1750" s="8">
        <v>29.11</v>
      </c>
      <c r="V1750" s="2">
        <v>644030</v>
      </c>
      <c r="W1750" s="3" t="s">
        <v>297</v>
      </c>
      <c r="X1750" s="3" t="s">
        <v>48</v>
      </c>
      <c r="Y1750" s="3" t="s">
        <v>298</v>
      </c>
      <c r="Z1750" s="3" t="s">
        <v>74</v>
      </c>
      <c r="AA1750" s="3" t="s">
        <v>51</v>
      </c>
      <c r="AB1750" s="3" t="s">
        <v>52</v>
      </c>
      <c r="AC1750" s="3" t="s">
        <v>85</v>
      </c>
    </row>
    <row r="1751" spans="1:29" x14ac:dyDescent="0.25">
      <c r="A1751" t="str">
        <f>VLOOKUP(AC1751,'CORRELAÇÃO UNIDADES'!A:B,2,0)</f>
        <v>PROINFRA</v>
      </c>
      <c r="B1751">
        <f t="shared" si="27"/>
        <v>6</v>
      </c>
      <c r="C1751" s="2">
        <v>667449465</v>
      </c>
      <c r="D1751" s="2">
        <v>109978</v>
      </c>
      <c r="E1751" s="3" t="s">
        <v>39</v>
      </c>
      <c r="F1751" s="4">
        <v>43994.41614833333</v>
      </c>
      <c r="G1751" s="3" t="s">
        <v>90</v>
      </c>
      <c r="H1751" s="3" t="s">
        <v>41</v>
      </c>
      <c r="I1751" s="3" t="s">
        <v>81</v>
      </c>
      <c r="J1751" s="3" t="s">
        <v>91</v>
      </c>
      <c r="K1751" s="2">
        <v>2014</v>
      </c>
      <c r="L1751" s="2">
        <v>1810957</v>
      </c>
      <c r="M1751" s="3" t="s">
        <v>380</v>
      </c>
      <c r="N1751" s="3" t="s">
        <v>45</v>
      </c>
      <c r="O1751" s="3" t="s">
        <v>84</v>
      </c>
      <c r="P1751" s="5">
        <v>8.3000000000000007</v>
      </c>
      <c r="Q1751" s="6">
        <v>4.08</v>
      </c>
      <c r="R1751" s="2">
        <v>62021</v>
      </c>
      <c r="S1751" s="2">
        <v>347</v>
      </c>
      <c r="T1751" s="7">
        <v>41.81</v>
      </c>
      <c r="U1751" s="8">
        <v>33.880000000000003</v>
      </c>
      <c r="V1751" s="2">
        <v>644030</v>
      </c>
      <c r="W1751" s="3" t="s">
        <v>297</v>
      </c>
      <c r="X1751" s="3" t="s">
        <v>48</v>
      </c>
      <c r="Y1751" s="3" t="s">
        <v>298</v>
      </c>
      <c r="Z1751" s="3" t="s">
        <v>74</v>
      </c>
      <c r="AA1751" s="3" t="s">
        <v>51</v>
      </c>
      <c r="AB1751" s="3" t="s">
        <v>52</v>
      </c>
      <c r="AC1751" s="3" t="s">
        <v>85</v>
      </c>
    </row>
    <row r="1752" spans="1:29" x14ac:dyDescent="0.25">
      <c r="A1752" t="str">
        <f>VLOOKUP(AC1752,'CORRELAÇÃO UNIDADES'!A:B,2,0)</f>
        <v>DTCC</v>
      </c>
      <c r="B1752">
        <f t="shared" si="27"/>
        <v>6</v>
      </c>
      <c r="C1752" s="2">
        <v>667483060</v>
      </c>
      <c r="D1752" s="2">
        <v>109978</v>
      </c>
      <c r="E1752" s="3" t="s">
        <v>39</v>
      </c>
      <c r="F1752" s="4">
        <v>43994.57243270833</v>
      </c>
      <c r="G1752" s="3" t="s">
        <v>201</v>
      </c>
      <c r="H1752" s="3" t="s">
        <v>41</v>
      </c>
      <c r="I1752" s="3" t="s">
        <v>202</v>
      </c>
      <c r="J1752" s="3" t="s">
        <v>203</v>
      </c>
      <c r="K1752" s="2">
        <v>2008</v>
      </c>
      <c r="L1752" s="2">
        <v>68775056</v>
      </c>
      <c r="M1752" s="3" t="s">
        <v>174</v>
      </c>
      <c r="N1752" s="3" t="s">
        <v>45</v>
      </c>
      <c r="O1752" s="3" t="s">
        <v>84</v>
      </c>
      <c r="P1752" s="5">
        <v>35.72</v>
      </c>
      <c r="Q1752" s="6">
        <v>4.2</v>
      </c>
      <c r="R1752" s="2">
        <v>151269</v>
      </c>
      <c r="S1752" s="2">
        <v>393</v>
      </c>
      <c r="T1752" s="7">
        <v>11</v>
      </c>
      <c r="U1752" s="8">
        <v>150</v>
      </c>
      <c r="V1752" s="2">
        <v>9895191</v>
      </c>
      <c r="W1752" s="3" t="s">
        <v>47</v>
      </c>
      <c r="X1752" s="3" t="s">
        <v>48</v>
      </c>
      <c r="Y1752" s="3" t="s">
        <v>49</v>
      </c>
      <c r="Z1752" s="3" t="s">
        <v>50</v>
      </c>
      <c r="AA1752" s="3" t="s">
        <v>51</v>
      </c>
      <c r="AB1752" s="3" t="s">
        <v>52</v>
      </c>
      <c r="AC1752" s="3" t="s">
        <v>53</v>
      </c>
    </row>
    <row r="1753" spans="1:29" x14ac:dyDescent="0.25">
      <c r="A1753" t="str">
        <f>VLOOKUP(AC1753,'CORRELAÇÃO UNIDADES'!A:B,2,0)</f>
        <v>PROINFRA</v>
      </c>
      <c r="B1753">
        <f t="shared" si="27"/>
        <v>6</v>
      </c>
      <c r="C1753" s="2">
        <v>667804307</v>
      </c>
      <c r="D1753" s="2">
        <v>109978</v>
      </c>
      <c r="E1753" s="3" t="s">
        <v>39</v>
      </c>
      <c r="F1753" s="4">
        <v>43997.483449074076</v>
      </c>
      <c r="G1753" s="3" t="s">
        <v>264</v>
      </c>
      <c r="H1753" s="3" t="s">
        <v>41</v>
      </c>
      <c r="I1753" s="3" t="s">
        <v>81</v>
      </c>
      <c r="J1753" s="3" t="s">
        <v>265</v>
      </c>
      <c r="K1753" s="2">
        <v>2014</v>
      </c>
      <c r="L1753" s="2">
        <v>1810957</v>
      </c>
      <c r="M1753" s="3" t="s">
        <v>380</v>
      </c>
      <c r="N1753" s="3" t="s">
        <v>45</v>
      </c>
      <c r="O1753" s="3" t="s">
        <v>84</v>
      </c>
      <c r="P1753" s="5">
        <v>6.27</v>
      </c>
      <c r="Q1753" s="6">
        <v>4.08</v>
      </c>
      <c r="R1753" s="2">
        <v>86300</v>
      </c>
      <c r="S1753" s="2">
        <v>330</v>
      </c>
      <c r="T1753" s="7">
        <v>52.63</v>
      </c>
      <c r="U1753" s="8">
        <v>25.6</v>
      </c>
      <c r="V1753" s="2">
        <v>644030</v>
      </c>
      <c r="W1753" s="3" t="s">
        <v>297</v>
      </c>
      <c r="X1753" s="3" t="s">
        <v>48</v>
      </c>
      <c r="Y1753" s="3" t="s">
        <v>298</v>
      </c>
      <c r="Z1753" s="3" t="s">
        <v>74</v>
      </c>
      <c r="AA1753" s="3" t="s">
        <v>51</v>
      </c>
      <c r="AB1753" s="3" t="s">
        <v>52</v>
      </c>
      <c r="AC1753" s="3" t="s">
        <v>85</v>
      </c>
    </row>
    <row r="1754" spans="1:29" x14ac:dyDescent="0.25">
      <c r="A1754" t="str">
        <f>VLOOKUP(AC1754,'CORRELAÇÃO UNIDADES'!A:B,2,0)</f>
        <v>PROINFRA</v>
      </c>
      <c r="B1754">
        <f t="shared" si="27"/>
        <v>6</v>
      </c>
      <c r="C1754" s="2">
        <v>667804450</v>
      </c>
      <c r="D1754" s="2">
        <v>109978</v>
      </c>
      <c r="E1754" s="3" t="s">
        <v>39</v>
      </c>
      <c r="F1754" s="4">
        <v>43997.484158634259</v>
      </c>
      <c r="G1754" s="3" t="s">
        <v>87</v>
      </c>
      <c r="H1754" s="3" t="s">
        <v>41</v>
      </c>
      <c r="I1754" s="3" t="s">
        <v>81</v>
      </c>
      <c r="J1754" s="3" t="s">
        <v>88</v>
      </c>
      <c r="K1754" s="2">
        <v>2014</v>
      </c>
      <c r="L1754" s="2">
        <v>1810957</v>
      </c>
      <c r="M1754" s="3" t="s">
        <v>380</v>
      </c>
      <c r="N1754" s="3" t="s">
        <v>45</v>
      </c>
      <c r="O1754" s="3" t="s">
        <v>84</v>
      </c>
      <c r="P1754" s="5">
        <v>4.6500000000000004</v>
      </c>
      <c r="Q1754" s="6">
        <v>4.09</v>
      </c>
      <c r="R1754" s="2">
        <v>74831</v>
      </c>
      <c r="S1754" s="2">
        <v>190</v>
      </c>
      <c r="T1754" s="7">
        <v>40.86</v>
      </c>
      <c r="U1754" s="8">
        <v>19</v>
      </c>
      <c r="V1754" s="2">
        <v>644030</v>
      </c>
      <c r="W1754" s="3" t="s">
        <v>297</v>
      </c>
      <c r="X1754" s="3" t="s">
        <v>48</v>
      </c>
      <c r="Y1754" s="3" t="s">
        <v>298</v>
      </c>
      <c r="Z1754" s="3" t="s">
        <v>74</v>
      </c>
      <c r="AA1754" s="3" t="s">
        <v>51</v>
      </c>
      <c r="AB1754" s="3" t="s">
        <v>52</v>
      </c>
      <c r="AC1754" s="3" t="s">
        <v>85</v>
      </c>
    </row>
    <row r="1755" spans="1:29" x14ac:dyDescent="0.25">
      <c r="A1755" t="str">
        <f>VLOOKUP(AC1755,'CORRELAÇÃO UNIDADES'!A:B,2,0)</f>
        <v>PROINFRA</v>
      </c>
      <c r="B1755">
        <f t="shared" si="27"/>
        <v>6</v>
      </c>
      <c r="C1755" s="2">
        <v>667804606</v>
      </c>
      <c r="D1755" s="2">
        <v>109978</v>
      </c>
      <c r="E1755" s="3" t="s">
        <v>39</v>
      </c>
      <c r="F1755" s="4">
        <v>43997.484959953705</v>
      </c>
      <c r="G1755" s="3" t="s">
        <v>101</v>
      </c>
      <c r="H1755" s="3" t="s">
        <v>41</v>
      </c>
      <c r="I1755" s="3" t="s">
        <v>81</v>
      </c>
      <c r="J1755" s="3" t="s">
        <v>102</v>
      </c>
      <c r="K1755" s="2">
        <v>2014</v>
      </c>
      <c r="L1755" s="2">
        <v>1810957</v>
      </c>
      <c r="M1755" s="3" t="s">
        <v>380</v>
      </c>
      <c r="N1755" s="3" t="s">
        <v>45</v>
      </c>
      <c r="O1755" s="3" t="s">
        <v>84</v>
      </c>
      <c r="P1755" s="5">
        <v>7.48</v>
      </c>
      <c r="Q1755" s="6">
        <v>4.08</v>
      </c>
      <c r="R1755" s="2">
        <v>72874</v>
      </c>
      <c r="S1755" s="2">
        <v>204</v>
      </c>
      <c r="T1755" s="7">
        <v>27.27</v>
      </c>
      <c r="U1755" s="8">
        <v>30.53</v>
      </c>
      <c r="V1755" s="2">
        <v>644030</v>
      </c>
      <c r="W1755" s="3" t="s">
        <v>297</v>
      </c>
      <c r="X1755" s="3" t="s">
        <v>48</v>
      </c>
      <c r="Y1755" s="3" t="s">
        <v>298</v>
      </c>
      <c r="Z1755" s="3" t="s">
        <v>74</v>
      </c>
      <c r="AA1755" s="3" t="s">
        <v>51</v>
      </c>
      <c r="AB1755" s="3" t="s">
        <v>52</v>
      </c>
      <c r="AC1755" s="3" t="s">
        <v>85</v>
      </c>
    </row>
    <row r="1756" spans="1:29" x14ac:dyDescent="0.25">
      <c r="A1756" t="str">
        <f>VLOOKUP(AC1756,'CORRELAÇÃO UNIDADES'!A:B,2,0)</f>
        <v>PROINFRA</v>
      </c>
      <c r="B1756">
        <f t="shared" si="27"/>
        <v>6</v>
      </c>
      <c r="C1756" s="2">
        <v>667807885</v>
      </c>
      <c r="D1756" s="2">
        <v>109978</v>
      </c>
      <c r="E1756" s="3" t="s">
        <v>39</v>
      </c>
      <c r="F1756" s="4">
        <v>43997.502764699071</v>
      </c>
      <c r="G1756" s="3" t="s">
        <v>80</v>
      </c>
      <c r="H1756" s="3" t="s">
        <v>41</v>
      </c>
      <c r="I1756" s="3" t="s">
        <v>81</v>
      </c>
      <c r="J1756" s="3" t="s">
        <v>82</v>
      </c>
      <c r="K1756" s="2">
        <v>2014</v>
      </c>
      <c r="L1756" s="2">
        <v>1810957</v>
      </c>
      <c r="M1756" s="3" t="s">
        <v>380</v>
      </c>
      <c r="N1756" s="3" t="s">
        <v>45</v>
      </c>
      <c r="O1756" s="3" t="s">
        <v>84</v>
      </c>
      <c r="P1756" s="5">
        <v>6.95</v>
      </c>
      <c r="Q1756" s="6">
        <v>4.08</v>
      </c>
      <c r="R1756" s="2">
        <v>80623</v>
      </c>
      <c r="S1756" s="2">
        <v>0</v>
      </c>
      <c r="T1756" s="7">
        <v>0</v>
      </c>
      <c r="U1756" s="8">
        <v>28.38</v>
      </c>
      <c r="V1756" s="2">
        <v>644030</v>
      </c>
      <c r="W1756" s="3" t="s">
        <v>297</v>
      </c>
      <c r="X1756" s="3" t="s">
        <v>48</v>
      </c>
      <c r="Y1756" s="3" t="s">
        <v>298</v>
      </c>
      <c r="Z1756" s="3" t="s">
        <v>74</v>
      </c>
      <c r="AA1756" s="3" t="s">
        <v>51</v>
      </c>
      <c r="AB1756" s="3" t="s">
        <v>52</v>
      </c>
      <c r="AC1756" s="3" t="s">
        <v>85</v>
      </c>
    </row>
    <row r="1757" spans="1:29" x14ac:dyDescent="0.25">
      <c r="A1757" t="str">
        <f>VLOOKUP(AC1757,'CORRELAÇÃO UNIDADES'!A:B,2,0)</f>
        <v>DTCC</v>
      </c>
      <c r="B1757">
        <f t="shared" si="27"/>
        <v>6</v>
      </c>
      <c r="C1757" s="2">
        <v>667808043</v>
      </c>
      <c r="D1757" s="2">
        <v>109978</v>
      </c>
      <c r="E1757" s="3" t="s">
        <v>39</v>
      </c>
      <c r="F1757" s="4">
        <v>43997.503647916667</v>
      </c>
      <c r="G1757" s="3" t="s">
        <v>93</v>
      </c>
      <c r="H1757" s="3" t="s">
        <v>41</v>
      </c>
      <c r="I1757" s="3" t="s">
        <v>81</v>
      </c>
      <c r="J1757" s="3" t="s">
        <v>43</v>
      </c>
      <c r="K1757" s="2">
        <v>2014</v>
      </c>
      <c r="L1757" s="2">
        <v>1810957</v>
      </c>
      <c r="M1757" s="3" t="s">
        <v>380</v>
      </c>
      <c r="N1757" s="3" t="s">
        <v>45</v>
      </c>
      <c r="O1757" s="3" t="s">
        <v>84</v>
      </c>
      <c r="P1757" s="5">
        <v>8.73</v>
      </c>
      <c r="Q1757" s="6">
        <v>4.08</v>
      </c>
      <c r="R1757" s="2">
        <v>47525</v>
      </c>
      <c r="S1757" s="2">
        <v>321</v>
      </c>
      <c r="T1757" s="7">
        <v>36.770000000000003</v>
      </c>
      <c r="U1757" s="8">
        <v>35.64</v>
      </c>
      <c r="V1757" s="2">
        <v>644030</v>
      </c>
      <c r="W1757" s="3" t="s">
        <v>297</v>
      </c>
      <c r="X1757" s="3" t="s">
        <v>48</v>
      </c>
      <c r="Y1757" s="3" t="s">
        <v>298</v>
      </c>
      <c r="Z1757" s="3" t="s">
        <v>74</v>
      </c>
      <c r="AA1757" s="3" t="s">
        <v>51</v>
      </c>
      <c r="AB1757" s="3" t="s">
        <v>52</v>
      </c>
      <c r="AC1757" s="3" t="s">
        <v>53</v>
      </c>
    </row>
    <row r="1758" spans="1:29" x14ac:dyDescent="0.25">
      <c r="A1758" t="str">
        <f>VLOOKUP(AC1758,'CORRELAÇÃO UNIDADES'!A:B,2,0)</f>
        <v>PROINFRA</v>
      </c>
      <c r="B1758">
        <f t="shared" si="27"/>
        <v>6</v>
      </c>
      <c r="C1758" s="2">
        <v>667928065</v>
      </c>
      <c r="D1758" s="2">
        <v>109978</v>
      </c>
      <c r="E1758" s="3" t="s">
        <v>39</v>
      </c>
      <c r="F1758" s="4">
        <v>43998.358020486114</v>
      </c>
      <c r="G1758" s="3" t="s">
        <v>140</v>
      </c>
      <c r="H1758" s="3" t="s">
        <v>41</v>
      </c>
      <c r="I1758" s="3" t="s">
        <v>131</v>
      </c>
      <c r="J1758" s="3" t="s">
        <v>43</v>
      </c>
      <c r="K1758" s="2">
        <v>2012</v>
      </c>
      <c r="L1758" s="2">
        <v>395326</v>
      </c>
      <c r="M1758" s="3" t="s">
        <v>463</v>
      </c>
      <c r="N1758" s="3" t="s">
        <v>45</v>
      </c>
      <c r="O1758" s="3" t="s">
        <v>84</v>
      </c>
      <c r="P1758" s="5">
        <v>3</v>
      </c>
      <c r="Q1758" s="6">
        <v>4.21</v>
      </c>
      <c r="R1758" s="2">
        <v>113005</v>
      </c>
      <c r="S1758" s="2">
        <v>915</v>
      </c>
      <c r="T1758" s="7">
        <v>305</v>
      </c>
      <c r="U1758" s="8">
        <v>12.63</v>
      </c>
      <c r="V1758" s="2">
        <v>11396534</v>
      </c>
      <c r="W1758" s="3" t="s">
        <v>72</v>
      </c>
      <c r="X1758" s="3" t="s">
        <v>48</v>
      </c>
      <c r="Y1758" s="3" t="s">
        <v>73</v>
      </c>
      <c r="Z1758" s="3" t="s">
        <v>74</v>
      </c>
      <c r="AA1758" s="3" t="s">
        <v>51</v>
      </c>
      <c r="AB1758" s="3" t="s">
        <v>52</v>
      </c>
      <c r="AC1758" s="3" t="s">
        <v>75</v>
      </c>
    </row>
    <row r="1759" spans="1:29" x14ac:dyDescent="0.25">
      <c r="A1759" t="str">
        <f>VLOOKUP(AC1759,'CORRELAÇÃO UNIDADES'!A:B,2,0)</f>
        <v>PROINFRA</v>
      </c>
      <c r="B1759">
        <f t="shared" si="27"/>
        <v>6</v>
      </c>
      <c r="C1759" s="2">
        <v>667927607</v>
      </c>
      <c r="D1759" s="2">
        <v>109978</v>
      </c>
      <c r="E1759" s="3" t="s">
        <v>39</v>
      </c>
      <c r="F1759" s="4">
        <v>43998.358659293983</v>
      </c>
      <c r="G1759" s="3" t="s">
        <v>146</v>
      </c>
      <c r="H1759" s="3" t="s">
        <v>41</v>
      </c>
      <c r="I1759" s="3" t="s">
        <v>131</v>
      </c>
      <c r="J1759" s="3" t="s">
        <v>43</v>
      </c>
      <c r="K1759" s="2">
        <v>2016</v>
      </c>
      <c r="L1759" s="2">
        <v>395326</v>
      </c>
      <c r="M1759" s="3" t="s">
        <v>463</v>
      </c>
      <c r="N1759" s="3" t="s">
        <v>45</v>
      </c>
      <c r="O1759" s="3" t="s">
        <v>84</v>
      </c>
      <c r="P1759" s="5">
        <v>3</v>
      </c>
      <c r="Q1759" s="6">
        <v>4.21</v>
      </c>
      <c r="R1759" s="2">
        <v>113005</v>
      </c>
      <c r="S1759" s="2">
        <v>915</v>
      </c>
      <c r="T1759" s="7">
        <v>305</v>
      </c>
      <c r="U1759" s="8">
        <v>12.63</v>
      </c>
      <c r="V1759" s="2">
        <v>11396534</v>
      </c>
      <c r="W1759" s="3" t="s">
        <v>72</v>
      </c>
      <c r="X1759" s="3" t="s">
        <v>48</v>
      </c>
      <c r="Y1759" s="3" t="s">
        <v>73</v>
      </c>
      <c r="Z1759" s="3" t="s">
        <v>74</v>
      </c>
      <c r="AA1759" s="3" t="s">
        <v>51</v>
      </c>
      <c r="AB1759" s="3" t="s">
        <v>52</v>
      </c>
      <c r="AC1759" s="3" t="s">
        <v>75</v>
      </c>
    </row>
    <row r="1760" spans="1:29" x14ac:dyDescent="0.25">
      <c r="A1760" t="str">
        <f>VLOOKUP(AC1760,'CORRELAÇÃO UNIDADES'!A:B,2,0)</f>
        <v>PROINFRA</v>
      </c>
      <c r="B1760">
        <f t="shared" si="27"/>
        <v>6</v>
      </c>
      <c r="C1760" s="2">
        <v>667927846</v>
      </c>
      <c r="D1760" s="2">
        <v>109978</v>
      </c>
      <c r="E1760" s="3" t="s">
        <v>39</v>
      </c>
      <c r="F1760" s="4">
        <v>43998.359328125</v>
      </c>
      <c r="G1760" s="3" t="s">
        <v>148</v>
      </c>
      <c r="H1760" s="3" t="s">
        <v>41</v>
      </c>
      <c r="I1760" s="3" t="s">
        <v>131</v>
      </c>
      <c r="J1760" s="3" t="s">
        <v>43</v>
      </c>
      <c r="K1760" s="2">
        <v>2012</v>
      </c>
      <c r="L1760" s="2">
        <v>395326</v>
      </c>
      <c r="M1760" s="3" t="s">
        <v>463</v>
      </c>
      <c r="N1760" s="3" t="s">
        <v>45</v>
      </c>
      <c r="O1760" s="3" t="s">
        <v>84</v>
      </c>
      <c r="P1760" s="5">
        <v>3</v>
      </c>
      <c r="Q1760" s="6">
        <v>4.21</v>
      </c>
      <c r="R1760" s="2">
        <v>113005</v>
      </c>
      <c r="S1760" s="2">
        <v>915</v>
      </c>
      <c r="T1760" s="7">
        <v>305</v>
      </c>
      <c r="U1760" s="8">
        <v>12.63</v>
      </c>
      <c r="V1760" s="2">
        <v>11396534</v>
      </c>
      <c r="W1760" s="3" t="s">
        <v>72</v>
      </c>
      <c r="X1760" s="3" t="s">
        <v>48</v>
      </c>
      <c r="Y1760" s="3" t="s">
        <v>73</v>
      </c>
      <c r="Z1760" s="3" t="s">
        <v>74</v>
      </c>
      <c r="AA1760" s="3" t="s">
        <v>51</v>
      </c>
      <c r="AB1760" s="3" t="s">
        <v>52</v>
      </c>
      <c r="AC1760" s="3" t="s">
        <v>75</v>
      </c>
    </row>
    <row r="1761" spans="1:29" x14ac:dyDescent="0.25">
      <c r="A1761" t="str">
        <f>VLOOKUP(AC1761,'CORRELAÇÃO UNIDADES'!A:B,2,0)</f>
        <v>PROINFRA</v>
      </c>
      <c r="B1761">
        <f t="shared" si="27"/>
        <v>6</v>
      </c>
      <c r="C1761" s="2">
        <v>667928010</v>
      </c>
      <c r="D1761" s="2">
        <v>109978</v>
      </c>
      <c r="E1761" s="3" t="s">
        <v>39</v>
      </c>
      <c r="F1761" s="4">
        <v>43998.359829930552</v>
      </c>
      <c r="G1761" s="3" t="s">
        <v>130</v>
      </c>
      <c r="H1761" s="3" t="s">
        <v>41</v>
      </c>
      <c r="I1761" s="3" t="s">
        <v>131</v>
      </c>
      <c r="J1761" s="3" t="s">
        <v>43</v>
      </c>
      <c r="K1761" s="2">
        <v>2012</v>
      </c>
      <c r="L1761" s="2">
        <v>395326</v>
      </c>
      <c r="M1761" s="3" t="s">
        <v>463</v>
      </c>
      <c r="N1761" s="3" t="s">
        <v>45</v>
      </c>
      <c r="O1761" s="3" t="s">
        <v>84</v>
      </c>
      <c r="P1761" s="5">
        <v>3</v>
      </c>
      <c r="Q1761" s="6">
        <v>4.21</v>
      </c>
      <c r="R1761" s="2">
        <v>113005</v>
      </c>
      <c r="S1761" s="2">
        <v>915</v>
      </c>
      <c r="T1761" s="7">
        <v>305</v>
      </c>
      <c r="U1761" s="8">
        <v>12.63</v>
      </c>
      <c r="V1761" s="2">
        <v>11396534</v>
      </c>
      <c r="W1761" s="3" t="s">
        <v>72</v>
      </c>
      <c r="X1761" s="3" t="s">
        <v>48</v>
      </c>
      <c r="Y1761" s="3" t="s">
        <v>73</v>
      </c>
      <c r="Z1761" s="3" t="s">
        <v>74</v>
      </c>
      <c r="AA1761" s="3" t="s">
        <v>51</v>
      </c>
      <c r="AB1761" s="3" t="s">
        <v>52</v>
      </c>
      <c r="AC1761" s="3" t="s">
        <v>75</v>
      </c>
    </row>
    <row r="1762" spans="1:29" x14ac:dyDescent="0.25">
      <c r="A1762" t="str">
        <f>VLOOKUP(AC1762,'CORRELAÇÃO UNIDADES'!A:B,2,0)</f>
        <v>PROINFRA</v>
      </c>
      <c r="B1762">
        <f t="shared" si="27"/>
        <v>6</v>
      </c>
      <c r="C1762" s="2">
        <v>667928254</v>
      </c>
      <c r="D1762" s="2">
        <v>109978</v>
      </c>
      <c r="E1762" s="3" t="s">
        <v>39</v>
      </c>
      <c r="F1762" s="4">
        <v>43998.360359722225</v>
      </c>
      <c r="G1762" s="3" t="s">
        <v>135</v>
      </c>
      <c r="H1762" s="3" t="s">
        <v>41</v>
      </c>
      <c r="I1762" s="3" t="s">
        <v>136</v>
      </c>
      <c r="J1762" s="3" t="s">
        <v>43</v>
      </c>
      <c r="K1762" s="2">
        <v>2011</v>
      </c>
      <c r="L1762" s="2">
        <v>395326</v>
      </c>
      <c r="M1762" s="3" t="s">
        <v>463</v>
      </c>
      <c r="N1762" s="3" t="s">
        <v>45</v>
      </c>
      <c r="O1762" s="3" t="s">
        <v>84</v>
      </c>
      <c r="P1762" s="5">
        <v>3</v>
      </c>
      <c r="Q1762" s="6">
        <v>4.21</v>
      </c>
      <c r="R1762" s="2">
        <v>113005</v>
      </c>
      <c r="S1762" s="2">
        <v>915</v>
      </c>
      <c r="T1762" s="7">
        <v>305</v>
      </c>
      <c r="U1762" s="8">
        <v>12.63</v>
      </c>
      <c r="V1762" s="2">
        <v>11396534</v>
      </c>
      <c r="W1762" s="3" t="s">
        <v>72</v>
      </c>
      <c r="X1762" s="3" t="s">
        <v>48</v>
      </c>
      <c r="Y1762" s="3" t="s">
        <v>73</v>
      </c>
      <c r="Z1762" s="3" t="s">
        <v>74</v>
      </c>
      <c r="AA1762" s="3" t="s">
        <v>51</v>
      </c>
      <c r="AB1762" s="3" t="s">
        <v>52</v>
      </c>
      <c r="AC1762" s="3" t="s">
        <v>75</v>
      </c>
    </row>
    <row r="1763" spans="1:29" x14ac:dyDescent="0.25">
      <c r="A1763" t="str">
        <f>VLOOKUP(AC1763,'CORRELAÇÃO UNIDADES'!A:B,2,0)</f>
        <v>PROINFRA</v>
      </c>
      <c r="B1763">
        <f t="shared" si="27"/>
        <v>6</v>
      </c>
      <c r="C1763" s="2">
        <v>667928383</v>
      </c>
      <c r="D1763" s="2">
        <v>109978</v>
      </c>
      <c r="E1763" s="3" t="s">
        <v>39</v>
      </c>
      <c r="F1763" s="4">
        <v>43998.360837152781</v>
      </c>
      <c r="G1763" s="3" t="s">
        <v>138</v>
      </c>
      <c r="H1763" s="3" t="s">
        <v>41</v>
      </c>
      <c r="I1763" s="3" t="s">
        <v>131</v>
      </c>
      <c r="J1763" s="3" t="s">
        <v>43</v>
      </c>
      <c r="K1763" s="2">
        <v>2016</v>
      </c>
      <c r="L1763" s="2">
        <v>395326</v>
      </c>
      <c r="M1763" s="3" t="s">
        <v>463</v>
      </c>
      <c r="N1763" s="3" t="s">
        <v>45</v>
      </c>
      <c r="O1763" s="3" t="s">
        <v>84</v>
      </c>
      <c r="P1763" s="5">
        <v>3</v>
      </c>
      <c r="Q1763" s="6">
        <v>4.21</v>
      </c>
      <c r="R1763" s="2">
        <v>113005</v>
      </c>
      <c r="S1763" s="2">
        <v>915</v>
      </c>
      <c r="T1763" s="7">
        <v>305</v>
      </c>
      <c r="U1763" s="8">
        <v>12.63</v>
      </c>
      <c r="V1763" s="2">
        <v>11396534</v>
      </c>
      <c r="W1763" s="3" t="s">
        <v>72</v>
      </c>
      <c r="X1763" s="3" t="s">
        <v>48</v>
      </c>
      <c r="Y1763" s="3" t="s">
        <v>73</v>
      </c>
      <c r="Z1763" s="3" t="s">
        <v>74</v>
      </c>
      <c r="AA1763" s="3" t="s">
        <v>51</v>
      </c>
      <c r="AB1763" s="3" t="s">
        <v>52</v>
      </c>
      <c r="AC1763" s="3" t="s">
        <v>75</v>
      </c>
    </row>
    <row r="1764" spans="1:29" x14ac:dyDescent="0.25">
      <c r="A1764" t="str">
        <f>VLOOKUP(AC1764,'CORRELAÇÃO UNIDADES'!A:B,2,0)</f>
        <v>PROINFRA</v>
      </c>
      <c r="B1764">
        <f t="shared" si="27"/>
        <v>6</v>
      </c>
      <c r="C1764" s="2">
        <v>667928528</v>
      </c>
      <c r="D1764" s="2">
        <v>109978</v>
      </c>
      <c r="E1764" s="3" t="s">
        <v>39</v>
      </c>
      <c r="F1764" s="4">
        <v>43998.361297025462</v>
      </c>
      <c r="G1764" s="3" t="s">
        <v>152</v>
      </c>
      <c r="H1764" s="3" t="s">
        <v>41</v>
      </c>
      <c r="I1764" s="3" t="s">
        <v>131</v>
      </c>
      <c r="J1764" s="3" t="s">
        <v>43</v>
      </c>
      <c r="K1764" s="2">
        <v>2016</v>
      </c>
      <c r="L1764" s="2">
        <v>395326</v>
      </c>
      <c r="M1764" s="3" t="s">
        <v>463</v>
      </c>
      <c r="N1764" s="3" t="s">
        <v>45</v>
      </c>
      <c r="O1764" s="3" t="s">
        <v>84</v>
      </c>
      <c r="P1764" s="5">
        <v>3</v>
      </c>
      <c r="Q1764" s="6">
        <v>4.21</v>
      </c>
      <c r="R1764" s="2">
        <v>113005</v>
      </c>
      <c r="S1764" s="2">
        <v>915</v>
      </c>
      <c r="T1764" s="7">
        <v>305</v>
      </c>
      <c r="U1764" s="8">
        <v>12.63</v>
      </c>
      <c r="V1764" s="2">
        <v>11396534</v>
      </c>
      <c r="W1764" s="3" t="s">
        <v>72</v>
      </c>
      <c r="X1764" s="3" t="s">
        <v>48</v>
      </c>
      <c r="Y1764" s="3" t="s">
        <v>73</v>
      </c>
      <c r="Z1764" s="3" t="s">
        <v>74</v>
      </c>
      <c r="AA1764" s="3" t="s">
        <v>51</v>
      </c>
      <c r="AB1764" s="3" t="s">
        <v>52</v>
      </c>
      <c r="AC1764" s="3" t="s">
        <v>75</v>
      </c>
    </row>
    <row r="1765" spans="1:29" x14ac:dyDescent="0.25">
      <c r="A1765" t="str">
        <f>VLOOKUP(AC1765,'CORRELAÇÃO UNIDADES'!A:B,2,0)</f>
        <v>PROINFRA</v>
      </c>
      <c r="B1765">
        <f t="shared" si="27"/>
        <v>6</v>
      </c>
      <c r="C1765" s="2">
        <v>667928712</v>
      </c>
      <c r="D1765" s="2">
        <v>109978</v>
      </c>
      <c r="E1765" s="3" t="s">
        <v>39</v>
      </c>
      <c r="F1765" s="4">
        <v>43998.361844050924</v>
      </c>
      <c r="G1765" s="3" t="s">
        <v>142</v>
      </c>
      <c r="H1765" s="3" t="s">
        <v>41</v>
      </c>
      <c r="I1765" s="3" t="s">
        <v>136</v>
      </c>
      <c r="J1765" s="3" t="s">
        <v>43</v>
      </c>
      <c r="K1765" s="2">
        <v>2011</v>
      </c>
      <c r="L1765" s="2">
        <v>395326</v>
      </c>
      <c r="M1765" s="3" t="s">
        <v>463</v>
      </c>
      <c r="N1765" s="3" t="s">
        <v>45</v>
      </c>
      <c r="O1765" s="3" t="s">
        <v>84</v>
      </c>
      <c r="P1765" s="5">
        <v>3</v>
      </c>
      <c r="Q1765" s="6">
        <v>4.21</v>
      </c>
      <c r="R1765" s="2">
        <v>113005</v>
      </c>
      <c r="S1765" s="2">
        <v>915</v>
      </c>
      <c r="T1765" s="7">
        <v>305</v>
      </c>
      <c r="U1765" s="8">
        <v>12.63</v>
      </c>
      <c r="V1765" s="2">
        <v>11396534</v>
      </c>
      <c r="W1765" s="3" t="s">
        <v>72</v>
      </c>
      <c r="X1765" s="3" t="s">
        <v>48</v>
      </c>
      <c r="Y1765" s="3" t="s">
        <v>73</v>
      </c>
      <c r="Z1765" s="3" t="s">
        <v>74</v>
      </c>
      <c r="AA1765" s="3" t="s">
        <v>51</v>
      </c>
      <c r="AB1765" s="3" t="s">
        <v>52</v>
      </c>
      <c r="AC1765" s="3" t="s">
        <v>75</v>
      </c>
    </row>
    <row r="1766" spans="1:29" x14ac:dyDescent="0.25">
      <c r="A1766" t="str">
        <f>VLOOKUP(AC1766,'CORRELAÇÃO UNIDADES'!A:B,2,0)</f>
        <v>PROINFRA</v>
      </c>
      <c r="B1766">
        <f t="shared" si="27"/>
        <v>6</v>
      </c>
      <c r="C1766" s="2">
        <v>667928877</v>
      </c>
      <c r="D1766" s="2">
        <v>109978</v>
      </c>
      <c r="E1766" s="3" t="s">
        <v>39</v>
      </c>
      <c r="F1766" s="4">
        <v>43998.362308680553</v>
      </c>
      <c r="G1766" s="3" t="s">
        <v>150</v>
      </c>
      <c r="H1766" s="3" t="s">
        <v>41</v>
      </c>
      <c r="I1766" s="3" t="s">
        <v>131</v>
      </c>
      <c r="J1766" s="3" t="s">
        <v>43</v>
      </c>
      <c r="K1766" s="2">
        <v>2016</v>
      </c>
      <c r="L1766" s="2">
        <v>395326</v>
      </c>
      <c r="M1766" s="3" t="s">
        <v>463</v>
      </c>
      <c r="N1766" s="3" t="s">
        <v>45</v>
      </c>
      <c r="O1766" s="3" t="s">
        <v>84</v>
      </c>
      <c r="P1766" s="5">
        <v>3</v>
      </c>
      <c r="Q1766" s="6">
        <v>4.21</v>
      </c>
      <c r="R1766" s="2">
        <v>113005</v>
      </c>
      <c r="S1766" s="2">
        <v>915</v>
      </c>
      <c r="T1766" s="7">
        <v>305</v>
      </c>
      <c r="U1766" s="8">
        <v>12.63</v>
      </c>
      <c r="V1766" s="2">
        <v>11396534</v>
      </c>
      <c r="W1766" s="3" t="s">
        <v>72</v>
      </c>
      <c r="X1766" s="3" t="s">
        <v>48</v>
      </c>
      <c r="Y1766" s="3" t="s">
        <v>73</v>
      </c>
      <c r="Z1766" s="3" t="s">
        <v>74</v>
      </c>
      <c r="AA1766" s="3" t="s">
        <v>51</v>
      </c>
      <c r="AB1766" s="3" t="s">
        <v>52</v>
      </c>
      <c r="AC1766" s="3" t="s">
        <v>75</v>
      </c>
    </row>
    <row r="1767" spans="1:29" x14ac:dyDescent="0.25">
      <c r="A1767" t="str">
        <f>VLOOKUP(AC1767,'CORRELAÇÃO UNIDADES'!A:B,2,0)</f>
        <v>PROINFRA</v>
      </c>
      <c r="B1767">
        <f t="shared" si="27"/>
        <v>6</v>
      </c>
      <c r="C1767" s="2">
        <v>667929036</v>
      </c>
      <c r="D1767" s="2">
        <v>109978</v>
      </c>
      <c r="E1767" s="3" t="s">
        <v>39</v>
      </c>
      <c r="F1767" s="4">
        <v>43998.362878738422</v>
      </c>
      <c r="G1767" s="3" t="s">
        <v>144</v>
      </c>
      <c r="H1767" s="3" t="s">
        <v>41</v>
      </c>
      <c r="I1767" s="3" t="s">
        <v>136</v>
      </c>
      <c r="J1767" s="3" t="s">
        <v>43</v>
      </c>
      <c r="K1767" s="2">
        <v>2011</v>
      </c>
      <c r="L1767" s="2">
        <v>395326</v>
      </c>
      <c r="M1767" s="3" t="s">
        <v>463</v>
      </c>
      <c r="N1767" s="3" t="s">
        <v>45</v>
      </c>
      <c r="O1767" s="3" t="s">
        <v>84</v>
      </c>
      <c r="P1767" s="5">
        <v>3</v>
      </c>
      <c r="Q1767" s="6">
        <v>4.21</v>
      </c>
      <c r="R1767" s="2">
        <v>113005</v>
      </c>
      <c r="S1767" s="2">
        <v>915</v>
      </c>
      <c r="T1767" s="7">
        <v>305</v>
      </c>
      <c r="U1767" s="8">
        <v>12.63</v>
      </c>
      <c r="V1767" s="2">
        <v>11396534</v>
      </c>
      <c r="W1767" s="3" t="s">
        <v>72</v>
      </c>
      <c r="X1767" s="3" t="s">
        <v>48</v>
      </c>
      <c r="Y1767" s="3" t="s">
        <v>73</v>
      </c>
      <c r="Z1767" s="3" t="s">
        <v>74</v>
      </c>
      <c r="AA1767" s="3" t="s">
        <v>51</v>
      </c>
      <c r="AB1767" s="3" t="s">
        <v>52</v>
      </c>
      <c r="AC1767" s="3" t="s">
        <v>75</v>
      </c>
    </row>
    <row r="1768" spans="1:29" x14ac:dyDescent="0.25">
      <c r="A1768" t="str">
        <f>VLOOKUP(AC1768,'CORRELAÇÃO UNIDADES'!A:B,2,0)</f>
        <v>PROINFRA</v>
      </c>
      <c r="B1768">
        <f t="shared" si="27"/>
        <v>6</v>
      </c>
      <c r="C1768" s="2">
        <v>667797284</v>
      </c>
      <c r="D1768" s="2">
        <v>109978</v>
      </c>
      <c r="E1768" s="3" t="s">
        <v>39</v>
      </c>
      <c r="F1768" s="4">
        <v>43998.489218518516</v>
      </c>
      <c r="G1768" s="3" t="s">
        <v>176</v>
      </c>
      <c r="H1768" s="3" t="s">
        <v>41</v>
      </c>
      <c r="I1768" s="3" t="s">
        <v>81</v>
      </c>
      <c r="J1768" s="3" t="s">
        <v>177</v>
      </c>
      <c r="K1768" s="2">
        <v>2014</v>
      </c>
      <c r="L1768" s="2">
        <v>1810957</v>
      </c>
      <c r="M1768" s="3" t="s">
        <v>380</v>
      </c>
      <c r="N1768" s="3" t="s">
        <v>45</v>
      </c>
      <c r="O1768" s="3" t="s">
        <v>84</v>
      </c>
      <c r="P1768" s="5">
        <v>7.48</v>
      </c>
      <c r="Q1768" s="6">
        <v>4.08</v>
      </c>
      <c r="R1768" s="2">
        <v>88551</v>
      </c>
      <c r="S1768" s="2">
        <v>289</v>
      </c>
      <c r="T1768" s="7">
        <v>38.64</v>
      </c>
      <c r="U1768" s="8">
        <v>30.55</v>
      </c>
      <c r="V1768" s="2">
        <v>644030</v>
      </c>
      <c r="W1768" s="3" t="s">
        <v>297</v>
      </c>
      <c r="X1768" s="3" t="s">
        <v>48</v>
      </c>
      <c r="Y1768" s="3" t="s">
        <v>298</v>
      </c>
      <c r="Z1768" s="3" t="s">
        <v>74</v>
      </c>
      <c r="AA1768" s="3" t="s">
        <v>51</v>
      </c>
      <c r="AB1768" s="3" t="s">
        <v>52</v>
      </c>
      <c r="AC1768" s="3" t="s">
        <v>85</v>
      </c>
    </row>
    <row r="1769" spans="1:29" x14ac:dyDescent="0.25">
      <c r="A1769" t="str">
        <f>VLOOKUP(AC1769,'CORRELAÇÃO UNIDADES'!A:B,2,0)</f>
        <v>PROINFRA</v>
      </c>
      <c r="B1769">
        <f t="shared" si="27"/>
        <v>6</v>
      </c>
      <c r="C1769" s="2">
        <v>667797384</v>
      </c>
      <c r="D1769" s="2">
        <v>109978</v>
      </c>
      <c r="E1769" s="3" t="s">
        <v>39</v>
      </c>
      <c r="F1769" s="4">
        <v>43998.489795555557</v>
      </c>
      <c r="G1769" s="3" t="s">
        <v>180</v>
      </c>
      <c r="H1769" s="3" t="s">
        <v>41</v>
      </c>
      <c r="I1769" s="3" t="s">
        <v>81</v>
      </c>
      <c r="J1769" s="3" t="s">
        <v>181</v>
      </c>
      <c r="K1769" s="2">
        <v>2014</v>
      </c>
      <c r="L1769" s="2">
        <v>1810957</v>
      </c>
      <c r="M1769" s="3" t="s">
        <v>380</v>
      </c>
      <c r="N1769" s="3" t="s">
        <v>45</v>
      </c>
      <c r="O1769" s="3" t="s">
        <v>84</v>
      </c>
      <c r="P1769" s="5">
        <v>6.72</v>
      </c>
      <c r="Q1769" s="6">
        <v>4.08</v>
      </c>
      <c r="R1769" s="2">
        <v>83584</v>
      </c>
      <c r="S1769" s="2">
        <v>288</v>
      </c>
      <c r="T1769" s="7">
        <v>42.86</v>
      </c>
      <c r="U1769" s="8">
        <v>27.44</v>
      </c>
      <c r="V1769" s="2">
        <v>644030</v>
      </c>
      <c r="W1769" s="3" t="s">
        <v>297</v>
      </c>
      <c r="X1769" s="3" t="s">
        <v>48</v>
      </c>
      <c r="Y1769" s="3" t="s">
        <v>298</v>
      </c>
      <c r="Z1769" s="3" t="s">
        <v>74</v>
      </c>
      <c r="AA1769" s="3" t="s">
        <v>51</v>
      </c>
      <c r="AB1769" s="3" t="s">
        <v>52</v>
      </c>
      <c r="AC1769" s="3" t="s">
        <v>85</v>
      </c>
    </row>
    <row r="1770" spans="1:29" x14ac:dyDescent="0.25">
      <c r="A1770" t="str">
        <f>VLOOKUP(AC1770,'CORRELAÇÃO UNIDADES'!A:B,2,0)</f>
        <v>DTCC</v>
      </c>
      <c r="B1770">
        <f t="shared" si="27"/>
        <v>6</v>
      </c>
      <c r="C1770" s="2">
        <v>667797479</v>
      </c>
      <c r="D1770" s="2">
        <v>109978</v>
      </c>
      <c r="E1770" s="3" t="s">
        <v>39</v>
      </c>
      <c r="F1770" s="4">
        <v>43998.490427199074</v>
      </c>
      <c r="G1770" s="3" t="s">
        <v>165</v>
      </c>
      <c r="H1770" s="3" t="s">
        <v>41</v>
      </c>
      <c r="I1770" s="3" t="s">
        <v>81</v>
      </c>
      <c r="J1770" s="3" t="s">
        <v>43</v>
      </c>
      <c r="K1770" s="2">
        <v>2009</v>
      </c>
      <c r="L1770" s="2">
        <v>1810957</v>
      </c>
      <c r="M1770" s="3" t="s">
        <v>380</v>
      </c>
      <c r="N1770" s="3" t="s">
        <v>45</v>
      </c>
      <c r="O1770" s="3" t="s">
        <v>84</v>
      </c>
      <c r="P1770" s="5">
        <v>7.73</v>
      </c>
      <c r="Q1770" s="6">
        <v>4.08</v>
      </c>
      <c r="R1770" s="2">
        <v>22841</v>
      </c>
      <c r="S1770" s="2">
        <v>278</v>
      </c>
      <c r="T1770" s="7">
        <v>35.96</v>
      </c>
      <c r="U1770" s="8">
        <v>31.57</v>
      </c>
      <c r="V1770" s="2">
        <v>644030</v>
      </c>
      <c r="W1770" s="3" t="s">
        <v>297</v>
      </c>
      <c r="X1770" s="3" t="s">
        <v>48</v>
      </c>
      <c r="Y1770" s="3" t="s">
        <v>298</v>
      </c>
      <c r="Z1770" s="3" t="s">
        <v>74</v>
      </c>
      <c r="AA1770" s="3" t="s">
        <v>51</v>
      </c>
      <c r="AB1770" s="3" t="s">
        <v>52</v>
      </c>
      <c r="AC1770" s="3" t="s">
        <v>53</v>
      </c>
    </row>
    <row r="1771" spans="1:29" x14ac:dyDescent="0.25">
      <c r="A1771" t="str">
        <f>VLOOKUP(AC1771,'CORRELAÇÃO UNIDADES'!A:B,2,0)</f>
        <v>PROINFRA</v>
      </c>
      <c r="B1771">
        <f t="shared" si="27"/>
        <v>6</v>
      </c>
      <c r="C1771" s="2">
        <v>667797584</v>
      </c>
      <c r="D1771" s="2">
        <v>109978</v>
      </c>
      <c r="E1771" s="3" t="s">
        <v>39</v>
      </c>
      <c r="F1771" s="4">
        <v>43998.491055590275</v>
      </c>
      <c r="G1771" s="3" t="s">
        <v>90</v>
      </c>
      <c r="H1771" s="3" t="s">
        <v>41</v>
      </c>
      <c r="I1771" s="3" t="s">
        <v>81</v>
      </c>
      <c r="J1771" s="3" t="s">
        <v>91</v>
      </c>
      <c r="K1771" s="2">
        <v>2014</v>
      </c>
      <c r="L1771" s="2">
        <v>1810957</v>
      </c>
      <c r="M1771" s="3" t="s">
        <v>380</v>
      </c>
      <c r="N1771" s="3" t="s">
        <v>45</v>
      </c>
      <c r="O1771" s="3" t="s">
        <v>84</v>
      </c>
      <c r="P1771" s="5">
        <v>6.85</v>
      </c>
      <c r="Q1771" s="6">
        <v>4.08</v>
      </c>
      <c r="R1771" s="2">
        <v>62292</v>
      </c>
      <c r="S1771" s="2">
        <v>271</v>
      </c>
      <c r="T1771" s="7">
        <v>39.56</v>
      </c>
      <c r="U1771" s="8">
        <v>27.97</v>
      </c>
      <c r="V1771" s="2">
        <v>644030</v>
      </c>
      <c r="W1771" s="3" t="s">
        <v>297</v>
      </c>
      <c r="X1771" s="3" t="s">
        <v>48</v>
      </c>
      <c r="Y1771" s="3" t="s">
        <v>298</v>
      </c>
      <c r="Z1771" s="3" t="s">
        <v>74</v>
      </c>
      <c r="AA1771" s="3" t="s">
        <v>51</v>
      </c>
      <c r="AB1771" s="3" t="s">
        <v>52</v>
      </c>
      <c r="AC1771" s="3" t="s">
        <v>85</v>
      </c>
    </row>
    <row r="1772" spans="1:29" x14ac:dyDescent="0.25">
      <c r="A1772" t="str">
        <f>VLOOKUP(AC1772,'CORRELAÇÃO UNIDADES'!A:B,2,0)</f>
        <v>PROINFRA</v>
      </c>
      <c r="B1772">
        <f t="shared" si="27"/>
        <v>6</v>
      </c>
      <c r="C1772" s="2">
        <v>667797690</v>
      </c>
      <c r="D1772" s="2">
        <v>109978</v>
      </c>
      <c r="E1772" s="3" t="s">
        <v>39</v>
      </c>
      <c r="F1772" s="4">
        <v>43998.491578819441</v>
      </c>
      <c r="G1772" s="3" t="s">
        <v>183</v>
      </c>
      <c r="H1772" s="3" t="s">
        <v>41</v>
      </c>
      <c r="I1772" s="3" t="s">
        <v>81</v>
      </c>
      <c r="J1772" s="3" t="s">
        <v>184</v>
      </c>
      <c r="K1772" s="2">
        <v>2014</v>
      </c>
      <c r="L1772" s="2">
        <v>1810957</v>
      </c>
      <c r="M1772" s="3" t="s">
        <v>380</v>
      </c>
      <c r="N1772" s="3" t="s">
        <v>45</v>
      </c>
      <c r="O1772" s="3" t="s">
        <v>84</v>
      </c>
      <c r="P1772" s="5">
        <v>7.45</v>
      </c>
      <c r="Q1772" s="6">
        <v>4.08</v>
      </c>
      <c r="R1772" s="2">
        <v>73722</v>
      </c>
      <c r="S1772" s="2">
        <v>303</v>
      </c>
      <c r="T1772" s="7">
        <v>40.67</v>
      </c>
      <c r="U1772" s="8">
        <v>30.4</v>
      </c>
      <c r="V1772" s="2">
        <v>644030</v>
      </c>
      <c r="W1772" s="3" t="s">
        <v>297</v>
      </c>
      <c r="X1772" s="3" t="s">
        <v>48</v>
      </c>
      <c r="Y1772" s="3" t="s">
        <v>298</v>
      </c>
      <c r="Z1772" s="3" t="s">
        <v>74</v>
      </c>
      <c r="AA1772" s="3" t="s">
        <v>51</v>
      </c>
      <c r="AB1772" s="3" t="s">
        <v>52</v>
      </c>
      <c r="AC1772" s="3" t="s">
        <v>85</v>
      </c>
    </row>
    <row r="1773" spans="1:29" x14ac:dyDescent="0.25">
      <c r="A1773" t="str">
        <f>VLOOKUP(AC1773,'CORRELAÇÃO UNIDADES'!A:B,2,0)</f>
        <v>PROINFRA</v>
      </c>
      <c r="B1773">
        <f t="shared" si="27"/>
        <v>6</v>
      </c>
      <c r="C1773" s="2">
        <v>668080431</v>
      </c>
      <c r="D1773" s="2">
        <v>109978</v>
      </c>
      <c r="E1773" s="3" t="s">
        <v>39</v>
      </c>
      <c r="F1773" s="4">
        <v>43999.342108171295</v>
      </c>
      <c r="G1773" s="3" t="s">
        <v>144</v>
      </c>
      <c r="H1773" s="3" t="s">
        <v>41</v>
      </c>
      <c r="I1773" s="3" t="s">
        <v>136</v>
      </c>
      <c r="J1773" s="3" t="s">
        <v>43</v>
      </c>
      <c r="K1773" s="2">
        <v>2011</v>
      </c>
      <c r="L1773" s="2">
        <v>395326</v>
      </c>
      <c r="M1773" s="3" t="s">
        <v>463</v>
      </c>
      <c r="N1773" s="3" t="s">
        <v>45</v>
      </c>
      <c r="O1773" s="3" t="s">
        <v>84</v>
      </c>
      <c r="P1773" s="5">
        <v>3</v>
      </c>
      <c r="Q1773" s="6">
        <v>4.22</v>
      </c>
      <c r="R1773" s="2">
        <v>113010</v>
      </c>
      <c r="S1773" s="2">
        <v>5</v>
      </c>
      <c r="T1773" s="7">
        <v>1.67</v>
      </c>
      <c r="U1773" s="8">
        <v>12.67</v>
      </c>
      <c r="V1773" s="2">
        <v>11396534</v>
      </c>
      <c r="W1773" s="3" t="s">
        <v>72</v>
      </c>
      <c r="X1773" s="3" t="s">
        <v>48</v>
      </c>
      <c r="Y1773" s="3" t="s">
        <v>73</v>
      </c>
      <c r="Z1773" s="3" t="s">
        <v>74</v>
      </c>
      <c r="AA1773" s="3" t="s">
        <v>51</v>
      </c>
      <c r="AB1773" s="3" t="s">
        <v>52</v>
      </c>
      <c r="AC1773" s="3" t="s">
        <v>75</v>
      </c>
    </row>
    <row r="1774" spans="1:29" x14ac:dyDescent="0.25">
      <c r="A1774" t="str">
        <f>VLOOKUP(AC1774,'CORRELAÇÃO UNIDADES'!A:B,2,0)</f>
        <v>PROINFRA</v>
      </c>
      <c r="B1774">
        <f t="shared" si="27"/>
        <v>6</v>
      </c>
      <c r="C1774" s="2">
        <v>668080626</v>
      </c>
      <c r="D1774" s="2">
        <v>109978</v>
      </c>
      <c r="E1774" s="3" t="s">
        <v>39</v>
      </c>
      <c r="F1774" s="4">
        <v>43999.342757789353</v>
      </c>
      <c r="G1774" s="3" t="s">
        <v>142</v>
      </c>
      <c r="H1774" s="3" t="s">
        <v>41</v>
      </c>
      <c r="I1774" s="3" t="s">
        <v>136</v>
      </c>
      <c r="J1774" s="3" t="s">
        <v>43</v>
      </c>
      <c r="K1774" s="2">
        <v>2011</v>
      </c>
      <c r="L1774" s="2">
        <v>395326</v>
      </c>
      <c r="M1774" s="3" t="s">
        <v>463</v>
      </c>
      <c r="N1774" s="3" t="s">
        <v>45</v>
      </c>
      <c r="O1774" s="3" t="s">
        <v>84</v>
      </c>
      <c r="P1774" s="5">
        <v>3</v>
      </c>
      <c r="Q1774" s="6">
        <v>4.22</v>
      </c>
      <c r="R1774" s="2">
        <v>113010</v>
      </c>
      <c r="S1774" s="2">
        <v>5</v>
      </c>
      <c r="T1774" s="7">
        <v>1.67</v>
      </c>
      <c r="U1774" s="8">
        <v>12.67</v>
      </c>
      <c r="V1774" s="2">
        <v>11396534</v>
      </c>
      <c r="W1774" s="3" t="s">
        <v>72</v>
      </c>
      <c r="X1774" s="3" t="s">
        <v>48</v>
      </c>
      <c r="Y1774" s="3" t="s">
        <v>73</v>
      </c>
      <c r="Z1774" s="3" t="s">
        <v>74</v>
      </c>
      <c r="AA1774" s="3" t="s">
        <v>51</v>
      </c>
      <c r="AB1774" s="3" t="s">
        <v>52</v>
      </c>
      <c r="AC1774" s="3" t="s">
        <v>75</v>
      </c>
    </row>
    <row r="1775" spans="1:29" x14ac:dyDescent="0.25">
      <c r="A1775" t="str">
        <f>VLOOKUP(AC1775,'CORRELAÇÃO UNIDADES'!A:B,2,0)</f>
        <v>PROINFRA</v>
      </c>
      <c r="B1775">
        <f t="shared" si="27"/>
        <v>6</v>
      </c>
      <c r="C1775" s="2">
        <v>668082435</v>
      </c>
      <c r="D1775" s="2">
        <v>109978</v>
      </c>
      <c r="E1775" s="3" t="s">
        <v>39</v>
      </c>
      <c r="F1775" s="4">
        <v>43999.347962534725</v>
      </c>
      <c r="G1775" s="3" t="s">
        <v>152</v>
      </c>
      <c r="H1775" s="3" t="s">
        <v>41</v>
      </c>
      <c r="I1775" s="3" t="s">
        <v>131</v>
      </c>
      <c r="J1775" s="3" t="s">
        <v>43</v>
      </c>
      <c r="K1775" s="2">
        <v>2016</v>
      </c>
      <c r="L1775" s="2">
        <v>395326</v>
      </c>
      <c r="M1775" s="3" t="s">
        <v>463</v>
      </c>
      <c r="N1775" s="3" t="s">
        <v>45</v>
      </c>
      <c r="O1775" s="3" t="s">
        <v>84</v>
      </c>
      <c r="P1775" s="5">
        <v>3</v>
      </c>
      <c r="Q1775" s="6">
        <v>4.22</v>
      </c>
      <c r="R1775" s="2">
        <v>113010</v>
      </c>
      <c r="S1775" s="2">
        <v>5</v>
      </c>
      <c r="T1775" s="7">
        <v>1.67</v>
      </c>
      <c r="U1775" s="8">
        <v>12.67</v>
      </c>
      <c r="V1775" s="2">
        <v>11396534</v>
      </c>
      <c r="W1775" s="3" t="s">
        <v>72</v>
      </c>
      <c r="X1775" s="3" t="s">
        <v>48</v>
      </c>
      <c r="Y1775" s="3" t="s">
        <v>73</v>
      </c>
      <c r="Z1775" s="3" t="s">
        <v>74</v>
      </c>
      <c r="AA1775" s="3" t="s">
        <v>51</v>
      </c>
      <c r="AB1775" s="3" t="s">
        <v>52</v>
      </c>
      <c r="AC1775" s="3" t="s">
        <v>75</v>
      </c>
    </row>
    <row r="1776" spans="1:29" x14ac:dyDescent="0.25">
      <c r="A1776" t="str">
        <f>VLOOKUP(AC1776,'CORRELAÇÃO UNIDADES'!A:B,2,0)</f>
        <v>PROINFRA</v>
      </c>
      <c r="B1776">
        <f t="shared" si="27"/>
        <v>6</v>
      </c>
      <c r="C1776" s="2">
        <v>668083093</v>
      </c>
      <c r="D1776" s="2">
        <v>109978</v>
      </c>
      <c r="E1776" s="3" t="s">
        <v>39</v>
      </c>
      <c r="F1776" s="4">
        <v>43999.34888020833</v>
      </c>
      <c r="G1776" s="3" t="s">
        <v>150</v>
      </c>
      <c r="H1776" s="3" t="s">
        <v>41</v>
      </c>
      <c r="I1776" s="3" t="s">
        <v>131</v>
      </c>
      <c r="J1776" s="3" t="s">
        <v>43</v>
      </c>
      <c r="K1776" s="2">
        <v>2016</v>
      </c>
      <c r="L1776" s="2">
        <v>395326</v>
      </c>
      <c r="M1776" s="3" t="s">
        <v>463</v>
      </c>
      <c r="N1776" s="3" t="s">
        <v>45</v>
      </c>
      <c r="O1776" s="3" t="s">
        <v>84</v>
      </c>
      <c r="P1776" s="5">
        <v>3</v>
      </c>
      <c r="Q1776" s="6">
        <v>4.22</v>
      </c>
      <c r="R1776" s="2">
        <v>113010</v>
      </c>
      <c r="S1776" s="2">
        <v>5</v>
      </c>
      <c r="T1776" s="7">
        <v>1.67</v>
      </c>
      <c r="U1776" s="8">
        <v>12.67</v>
      </c>
      <c r="V1776" s="2">
        <v>11396534</v>
      </c>
      <c r="W1776" s="3" t="s">
        <v>72</v>
      </c>
      <c r="X1776" s="3" t="s">
        <v>48</v>
      </c>
      <c r="Y1776" s="3" t="s">
        <v>73</v>
      </c>
      <c r="Z1776" s="3" t="s">
        <v>74</v>
      </c>
      <c r="AA1776" s="3" t="s">
        <v>51</v>
      </c>
      <c r="AB1776" s="3" t="s">
        <v>52</v>
      </c>
      <c r="AC1776" s="3" t="s">
        <v>75</v>
      </c>
    </row>
    <row r="1777" spans="1:29" x14ac:dyDescent="0.25">
      <c r="A1777" t="str">
        <f>VLOOKUP(AC1777,'CORRELAÇÃO UNIDADES'!A:B,2,0)</f>
        <v>PROINFRA</v>
      </c>
      <c r="B1777">
        <f t="shared" si="27"/>
        <v>6</v>
      </c>
      <c r="C1777" s="2">
        <v>668082940</v>
      </c>
      <c r="D1777" s="2">
        <v>109978</v>
      </c>
      <c r="E1777" s="3" t="s">
        <v>39</v>
      </c>
      <c r="F1777" s="4">
        <v>43999.349411527779</v>
      </c>
      <c r="G1777" s="3" t="s">
        <v>138</v>
      </c>
      <c r="H1777" s="3" t="s">
        <v>41</v>
      </c>
      <c r="I1777" s="3" t="s">
        <v>131</v>
      </c>
      <c r="J1777" s="3" t="s">
        <v>43</v>
      </c>
      <c r="K1777" s="2">
        <v>2016</v>
      </c>
      <c r="L1777" s="2">
        <v>395326</v>
      </c>
      <c r="M1777" s="3" t="s">
        <v>463</v>
      </c>
      <c r="N1777" s="3" t="s">
        <v>45</v>
      </c>
      <c r="O1777" s="3" t="s">
        <v>84</v>
      </c>
      <c r="P1777" s="5">
        <v>3</v>
      </c>
      <c r="Q1777" s="6">
        <v>4.22</v>
      </c>
      <c r="R1777" s="2">
        <v>113010</v>
      </c>
      <c r="S1777" s="2">
        <v>5</v>
      </c>
      <c r="T1777" s="7">
        <v>1.67</v>
      </c>
      <c r="U1777" s="8">
        <v>12.67</v>
      </c>
      <c r="V1777" s="2">
        <v>11396534</v>
      </c>
      <c r="W1777" s="3" t="s">
        <v>72</v>
      </c>
      <c r="X1777" s="3" t="s">
        <v>48</v>
      </c>
      <c r="Y1777" s="3" t="s">
        <v>73</v>
      </c>
      <c r="Z1777" s="3" t="s">
        <v>74</v>
      </c>
      <c r="AA1777" s="3" t="s">
        <v>51</v>
      </c>
      <c r="AB1777" s="3" t="s">
        <v>52</v>
      </c>
      <c r="AC1777" s="3" t="s">
        <v>75</v>
      </c>
    </row>
    <row r="1778" spans="1:29" x14ac:dyDescent="0.25">
      <c r="A1778" t="str">
        <f>VLOOKUP(AC1778,'CORRELAÇÃO UNIDADES'!A:B,2,0)</f>
        <v>PROINFRA</v>
      </c>
      <c r="B1778">
        <f t="shared" si="27"/>
        <v>6</v>
      </c>
      <c r="C1778" s="2">
        <v>668083251</v>
      </c>
      <c r="D1778" s="2">
        <v>109978</v>
      </c>
      <c r="E1778" s="3" t="s">
        <v>39</v>
      </c>
      <c r="F1778" s="4">
        <v>43999.350166041666</v>
      </c>
      <c r="G1778" s="3" t="s">
        <v>135</v>
      </c>
      <c r="H1778" s="3" t="s">
        <v>41</v>
      </c>
      <c r="I1778" s="3" t="s">
        <v>136</v>
      </c>
      <c r="J1778" s="3" t="s">
        <v>43</v>
      </c>
      <c r="K1778" s="2">
        <v>2011</v>
      </c>
      <c r="L1778" s="2">
        <v>395326</v>
      </c>
      <c r="M1778" s="3" t="s">
        <v>463</v>
      </c>
      <c r="N1778" s="3" t="s">
        <v>45</v>
      </c>
      <c r="O1778" s="3" t="s">
        <v>84</v>
      </c>
      <c r="P1778" s="5">
        <v>3</v>
      </c>
      <c r="Q1778" s="6">
        <v>4.22</v>
      </c>
      <c r="R1778" s="2">
        <v>113010</v>
      </c>
      <c r="S1778" s="2">
        <v>5</v>
      </c>
      <c r="T1778" s="7">
        <v>1.67</v>
      </c>
      <c r="U1778" s="8">
        <v>12.67</v>
      </c>
      <c r="V1778" s="2">
        <v>11396534</v>
      </c>
      <c r="W1778" s="3" t="s">
        <v>72</v>
      </c>
      <c r="X1778" s="3" t="s">
        <v>48</v>
      </c>
      <c r="Y1778" s="3" t="s">
        <v>73</v>
      </c>
      <c r="Z1778" s="3" t="s">
        <v>74</v>
      </c>
      <c r="AA1778" s="3" t="s">
        <v>51</v>
      </c>
      <c r="AB1778" s="3" t="s">
        <v>52</v>
      </c>
      <c r="AC1778" s="3" t="s">
        <v>75</v>
      </c>
    </row>
    <row r="1779" spans="1:29" x14ac:dyDescent="0.25">
      <c r="A1779" t="str">
        <f>VLOOKUP(AC1779,'CORRELAÇÃO UNIDADES'!A:B,2,0)</f>
        <v>PROINFRA</v>
      </c>
      <c r="B1779">
        <f t="shared" si="27"/>
        <v>6</v>
      </c>
      <c r="C1779" s="2">
        <v>668083783</v>
      </c>
      <c r="D1779" s="2">
        <v>109978</v>
      </c>
      <c r="E1779" s="3" t="s">
        <v>39</v>
      </c>
      <c r="F1779" s="4">
        <v>43999.351824027777</v>
      </c>
      <c r="G1779" s="3" t="s">
        <v>148</v>
      </c>
      <c r="H1779" s="3" t="s">
        <v>41</v>
      </c>
      <c r="I1779" s="3" t="s">
        <v>131</v>
      </c>
      <c r="J1779" s="3" t="s">
        <v>43</v>
      </c>
      <c r="K1779" s="2">
        <v>2012</v>
      </c>
      <c r="L1779" s="2">
        <v>395326</v>
      </c>
      <c r="M1779" s="3" t="s">
        <v>463</v>
      </c>
      <c r="N1779" s="3" t="s">
        <v>45</v>
      </c>
      <c r="O1779" s="3" t="s">
        <v>84</v>
      </c>
      <c r="P1779" s="5">
        <v>3</v>
      </c>
      <c r="Q1779" s="6">
        <v>4.22</v>
      </c>
      <c r="R1779" s="2">
        <v>113010</v>
      </c>
      <c r="S1779" s="2">
        <v>5</v>
      </c>
      <c r="T1779" s="7">
        <v>1.67</v>
      </c>
      <c r="U1779" s="8">
        <v>12.67</v>
      </c>
      <c r="V1779" s="2">
        <v>11396534</v>
      </c>
      <c r="W1779" s="3" t="s">
        <v>72</v>
      </c>
      <c r="X1779" s="3" t="s">
        <v>48</v>
      </c>
      <c r="Y1779" s="3" t="s">
        <v>73</v>
      </c>
      <c r="Z1779" s="3" t="s">
        <v>74</v>
      </c>
      <c r="AA1779" s="3" t="s">
        <v>51</v>
      </c>
      <c r="AB1779" s="3" t="s">
        <v>52</v>
      </c>
      <c r="AC1779" s="3" t="s">
        <v>75</v>
      </c>
    </row>
    <row r="1780" spans="1:29" x14ac:dyDescent="0.25">
      <c r="A1780" t="str">
        <f>VLOOKUP(AC1780,'CORRELAÇÃO UNIDADES'!A:B,2,0)</f>
        <v>PROINFRA</v>
      </c>
      <c r="B1780">
        <f t="shared" si="27"/>
        <v>6</v>
      </c>
      <c r="C1780" s="2">
        <v>668084881</v>
      </c>
      <c r="D1780" s="2">
        <v>109978</v>
      </c>
      <c r="E1780" s="3" t="s">
        <v>39</v>
      </c>
      <c r="F1780" s="4">
        <v>43999.355034490742</v>
      </c>
      <c r="G1780" s="3" t="s">
        <v>130</v>
      </c>
      <c r="H1780" s="3" t="s">
        <v>41</v>
      </c>
      <c r="I1780" s="3" t="s">
        <v>131</v>
      </c>
      <c r="J1780" s="3" t="s">
        <v>43</v>
      </c>
      <c r="K1780" s="2">
        <v>2012</v>
      </c>
      <c r="L1780" s="2">
        <v>395326</v>
      </c>
      <c r="M1780" s="3" t="s">
        <v>463</v>
      </c>
      <c r="N1780" s="3" t="s">
        <v>45</v>
      </c>
      <c r="O1780" s="3" t="s">
        <v>84</v>
      </c>
      <c r="P1780" s="5">
        <v>3</v>
      </c>
      <c r="Q1780" s="6">
        <v>4.22</v>
      </c>
      <c r="R1780" s="2">
        <v>113010</v>
      </c>
      <c r="S1780" s="2">
        <v>5</v>
      </c>
      <c r="T1780" s="7">
        <v>1.67</v>
      </c>
      <c r="U1780" s="8">
        <v>12.67</v>
      </c>
      <c r="V1780" s="2">
        <v>11396534</v>
      </c>
      <c r="W1780" s="3" t="s">
        <v>72</v>
      </c>
      <c r="X1780" s="3" t="s">
        <v>48</v>
      </c>
      <c r="Y1780" s="3" t="s">
        <v>73</v>
      </c>
      <c r="Z1780" s="3" t="s">
        <v>74</v>
      </c>
      <c r="AA1780" s="3" t="s">
        <v>51</v>
      </c>
      <c r="AB1780" s="3" t="s">
        <v>52</v>
      </c>
      <c r="AC1780" s="3" t="s">
        <v>75</v>
      </c>
    </row>
    <row r="1781" spans="1:29" x14ac:dyDescent="0.25">
      <c r="A1781" t="str">
        <f>VLOOKUP(AC1781,'CORRELAÇÃO UNIDADES'!A:B,2,0)</f>
        <v>PROINFRA</v>
      </c>
      <c r="B1781">
        <f t="shared" si="27"/>
        <v>6</v>
      </c>
      <c r="C1781" s="2">
        <v>668085023</v>
      </c>
      <c r="D1781" s="2">
        <v>109978</v>
      </c>
      <c r="E1781" s="3" t="s">
        <v>39</v>
      </c>
      <c r="F1781" s="4">
        <v>43999.355482060186</v>
      </c>
      <c r="G1781" s="3" t="s">
        <v>146</v>
      </c>
      <c r="H1781" s="3" t="s">
        <v>41</v>
      </c>
      <c r="I1781" s="3" t="s">
        <v>131</v>
      </c>
      <c r="J1781" s="3" t="s">
        <v>43</v>
      </c>
      <c r="K1781" s="2">
        <v>2016</v>
      </c>
      <c r="L1781" s="2">
        <v>395326</v>
      </c>
      <c r="M1781" s="3" t="s">
        <v>463</v>
      </c>
      <c r="N1781" s="3" t="s">
        <v>45</v>
      </c>
      <c r="O1781" s="3" t="s">
        <v>84</v>
      </c>
      <c r="P1781" s="5">
        <v>3</v>
      </c>
      <c r="Q1781" s="6">
        <v>4.22</v>
      </c>
      <c r="R1781" s="2">
        <v>113010</v>
      </c>
      <c r="S1781" s="2">
        <v>5</v>
      </c>
      <c r="T1781" s="7">
        <v>1.67</v>
      </c>
      <c r="U1781" s="8">
        <v>12.67</v>
      </c>
      <c r="V1781" s="2">
        <v>11396534</v>
      </c>
      <c r="W1781" s="3" t="s">
        <v>72</v>
      </c>
      <c r="X1781" s="3" t="s">
        <v>48</v>
      </c>
      <c r="Y1781" s="3" t="s">
        <v>73</v>
      </c>
      <c r="Z1781" s="3" t="s">
        <v>74</v>
      </c>
      <c r="AA1781" s="3" t="s">
        <v>51</v>
      </c>
      <c r="AB1781" s="3" t="s">
        <v>52</v>
      </c>
      <c r="AC1781" s="3" t="s">
        <v>75</v>
      </c>
    </row>
    <row r="1782" spans="1:29" x14ac:dyDescent="0.25">
      <c r="A1782" t="str">
        <f>VLOOKUP(AC1782,'CORRELAÇÃO UNIDADES'!A:B,2,0)</f>
        <v>PROINFRA</v>
      </c>
      <c r="B1782">
        <f t="shared" si="27"/>
        <v>6</v>
      </c>
      <c r="C1782" s="2">
        <v>668085381</v>
      </c>
      <c r="D1782" s="2">
        <v>109978</v>
      </c>
      <c r="E1782" s="3" t="s">
        <v>39</v>
      </c>
      <c r="F1782" s="4">
        <v>43999.356407870371</v>
      </c>
      <c r="G1782" s="3" t="s">
        <v>140</v>
      </c>
      <c r="H1782" s="3" t="s">
        <v>41</v>
      </c>
      <c r="I1782" s="3" t="s">
        <v>131</v>
      </c>
      <c r="J1782" s="3" t="s">
        <v>43</v>
      </c>
      <c r="K1782" s="2">
        <v>2012</v>
      </c>
      <c r="L1782" s="2">
        <v>395326</v>
      </c>
      <c r="M1782" s="3" t="s">
        <v>463</v>
      </c>
      <c r="N1782" s="3" t="s">
        <v>45</v>
      </c>
      <c r="O1782" s="3" t="s">
        <v>84</v>
      </c>
      <c r="P1782" s="5">
        <v>3</v>
      </c>
      <c r="Q1782" s="6">
        <v>4.22</v>
      </c>
      <c r="R1782" s="2">
        <v>113010</v>
      </c>
      <c r="S1782" s="2">
        <v>5</v>
      </c>
      <c r="T1782" s="7">
        <v>1.67</v>
      </c>
      <c r="U1782" s="8">
        <v>12.67</v>
      </c>
      <c r="V1782" s="2">
        <v>11396534</v>
      </c>
      <c r="W1782" s="3" t="s">
        <v>72</v>
      </c>
      <c r="X1782" s="3" t="s">
        <v>48</v>
      </c>
      <c r="Y1782" s="3" t="s">
        <v>73</v>
      </c>
      <c r="Z1782" s="3" t="s">
        <v>74</v>
      </c>
      <c r="AA1782" s="3" t="s">
        <v>51</v>
      </c>
      <c r="AB1782" s="3" t="s">
        <v>52</v>
      </c>
      <c r="AC1782" s="3" t="s">
        <v>75</v>
      </c>
    </row>
    <row r="1783" spans="1:29" x14ac:dyDescent="0.25">
      <c r="A1783" t="str">
        <f>VLOOKUP(AC1783,'CORRELAÇÃO UNIDADES'!A:B,2,0)</f>
        <v>DTCC</v>
      </c>
      <c r="B1783">
        <f t="shared" si="27"/>
        <v>6</v>
      </c>
      <c r="C1783" s="2">
        <v>668157234</v>
      </c>
      <c r="D1783" s="2">
        <v>109978</v>
      </c>
      <c r="E1783" s="3" t="s">
        <v>39</v>
      </c>
      <c r="F1783" s="4">
        <v>43999.650316006948</v>
      </c>
      <c r="G1783" s="3" t="s">
        <v>160</v>
      </c>
      <c r="H1783" s="3" t="s">
        <v>41</v>
      </c>
      <c r="I1783" s="3" t="s">
        <v>161</v>
      </c>
      <c r="J1783" s="3" t="s">
        <v>43</v>
      </c>
      <c r="K1783" s="2">
        <v>2014</v>
      </c>
      <c r="L1783" s="2">
        <v>1810957</v>
      </c>
      <c r="M1783" s="3" t="s">
        <v>380</v>
      </c>
      <c r="N1783" s="3" t="s">
        <v>45</v>
      </c>
      <c r="O1783" s="3" t="s">
        <v>84</v>
      </c>
      <c r="P1783" s="5">
        <v>31.62</v>
      </c>
      <c r="Q1783" s="6">
        <v>4.08</v>
      </c>
      <c r="R1783" s="2">
        <v>127275</v>
      </c>
      <c r="S1783" s="2">
        <v>299</v>
      </c>
      <c r="T1783" s="7">
        <v>9.4600000000000009</v>
      </c>
      <c r="U1783" s="8">
        <v>129.01</v>
      </c>
      <c r="V1783" s="2">
        <v>644030</v>
      </c>
      <c r="W1783" s="3" t="s">
        <v>297</v>
      </c>
      <c r="X1783" s="3" t="s">
        <v>48</v>
      </c>
      <c r="Y1783" s="3" t="s">
        <v>298</v>
      </c>
      <c r="Z1783" s="3" t="s">
        <v>74</v>
      </c>
      <c r="AA1783" s="3" t="s">
        <v>51</v>
      </c>
      <c r="AB1783" s="3" t="s">
        <v>52</v>
      </c>
      <c r="AC1783" s="3" t="s">
        <v>53</v>
      </c>
    </row>
    <row r="1784" spans="1:29" x14ac:dyDescent="0.25">
      <c r="A1784" t="str">
        <f>VLOOKUP(AC1784,'CORRELAÇÃO UNIDADES'!A:B,2,0)</f>
        <v>DTCC</v>
      </c>
      <c r="B1784">
        <f t="shared" si="27"/>
        <v>6</v>
      </c>
      <c r="C1784" s="2">
        <v>668157413</v>
      </c>
      <c r="D1784" s="2">
        <v>109978</v>
      </c>
      <c r="E1784" s="3" t="s">
        <v>39</v>
      </c>
      <c r="F1784" s="4">
        <v>43999.651065196762</v>
      </c>
      <c r="G1784" s="3" t="s">
        <v>231</v>
      </c>
      <c r="H1784" s="3" t="s">
        <v>41</v>
      </c>
      <c r="I1784" s="3" t="s">
        <v>81</v>
      </c>
      <c r="J1784" s="3" t="s">
        <v>232</v>
      </c>
      <c r="K1784" s="2">
        <v>2009</v>
      </c>
      <c r="L1784" s="2">
        <v>1810957</v>
      </c>
      <c r="M1784" s="3" t="s">
        <v>380</v>
      </c>
      <c r="N1784" s="3" t="s">
        <v>45</v>
      </c>
      <c r="O1784" s="3" t="s">
        <v>84</v>
      </c>
      <c r="P1784" s="5">
        <v>8</v>
      </c>
      <c r="Q1784" s="6">
        <v>4.08</v>
      </c>
      <c r="R1784" s="2">
        <v>19357</v>
      </c>
      <c r="S1784" s="2">
        <v>197</v>
      </c>
      <c r="T1784" s="7">
        <v>24.63</v>
      </c>
      <c r="U1784" s="8">
        <v>32.67</v>
      </c>
      <c r="V1784" s="2">
        <v>644030</v>
      </c>
      <c r="W1784" s="3" t="s">
        <v>297</v>
      </c>
      <c r="X1784" s="3" t="s">
        <v>48</v>
      </c>
      <c r="Y1784" s="3" t="s">
        <v>298</v>
      </c>
      <c r="Z1784" s="3" t="s">
        <v>74</v>
      </c>
      <c r="AA1784" s="3" t="s">
        <v>51</v>
      </c>
      <c r="AB1784" s="3" t="s">
        <v>52</v>
      </c>
      <c r="AC1784" s="3" t="s">
        <v>53</v>
      </c>
    </row>
    <row r="1785" spans="1:29" x14ac:dyDescent="0.25">
      <c r="A1785" t="str">
        <f>VLOOKUP(AC1785,'CORRELAÇÃO UNIDADES'!A:B,2,0)</f>
        <v>PROINFRA</v>
      </c>
      <c r="B1785">
        <f t="shared" si="27"/>
        <v>6</v>
      </c>
      <c r="C1785" s="2">
        <v>668157635</v>
      </c>
      <c r="D1785" s="2">
        <v>109978</v>
      </c>
      <c r="E1785" s="3" t="s">
        <v>39</v>
      </c>
      <c r="F1785" s="4">
        <v>43999.652048912038</v>
      </c>
      <c r="G1785" s="3" t="s">
        <v>95</v>
      </c>
      <c r="H1785" s="3" t="s">
        <v>41</v>
      </c>
      <c r="I1785" s="3" t="s">
        <v>81</v>
      </c>
      <c r="J1785" s="3" t="s">
        <v>96</v>
      </c>
      <c r="K1785" s="2">
        <v>2014</v>
      </c>
      <c r="L1785" s="2">
        <v>1810957</v>
      </c>
      <c r="M1785" s="3" t="s">
        <v>380</v>
      </c>
      <c r="N1785" s="3" t="s">
        <v>45</v>
      </c>
      <c r="O1785" s="3" t="s">
        <v>84</v>
      </c>
      <c r="P1785" s="5">
        <v>8.32</v>
      </c>
      <c r="Q1785" s="6">
        <v>4.08</v>
      </c>
      <c r="R1785" s="2">
        <v>81105</v>
      </c>
      <c r="S1785" s="2">
        <v>370</v>
      </c>
      <c r="T1785" s="7">
        <v>44.47</v>
      </c>
      <c r="U1785" s="8">
        <v>33.950000000000003</v>
      </c>
      <c r="V1785" s="2">
        <v>644030</v>
      </c>
      <c r="W1785" s="3" t="s">
        <v>297</v>
      </c>
      <c r="X1785" s="3" t="s">
        <v>48</v>
      </c>
      <c r="Y1785" s="3" t="s">
        <v>298</v>
      </c>
      <c r="Z1785" s="3" t="s">
        <v>74</v>
      </c>
      <c r="AA1785" s="3" t="s">
        <v>51</v>
      </c>
      <c r="AB1785" s="3" t="s">
        <v>52</v>
      </c>
      <c r="AC1785" s="3" t="s">
        <v>85</v>
      </c>
    </row>
    <row r="1786" spans="1:29" x14ac:dyDescent="0.25">
      <c r="A1786" t="str">
        <f>VLOOKUP(AC1786,'CORRELAÇÃO UNIDADES'!A:B,2,0)</f>
        <v>DTCC</v>
      </c>
      <c r="B1786">
        <f t="shared" si="27"/>
        <v>6</v>
      </c>
      <c r="C1786" s="2">
        <v>668157781</v>
      </c>
      <c r="D1786" s="2">
        <v>109978</v>
      </c>
      <c r="E1786" s="3" t="s">
        <v>39</v>
      </c>
      <c r="F1786" s="4">
        <v>43999.652698101854</v>
      </c>
      <c r="G1786" s="3" t="s">
        <v>98</v>
      </c>
      <c r="H1786" s="3" t="s">
        <v>41</v>
      </c>
      <c r="I1786" s="3" t="s">
        <v>81</v>
      </c>
      <c r="J1786" s="3" t="s">
        <v>99</v>
      </c>
      <c r="K1786" s="2">
        <v>2014</v>
      </c>
      <c r="L1786" s="2">
        <v>1810957</v>
      </c>
      <c r="M1786" s="3" t="s">
        <v>380</v>
      </c>
      <c r="N1786" s="3" t="s">
        <v>45</v>
      </c>
      <c r="O1786" s="3" t="s">
        <v>84</v>
      </c>
      <c r="P1786" s="5">
        <v>7.48</v>
      </c>
      <c r="Q1786" s="6">
        <v>4.08</v>
      </c>
      <c r="R1786" s="2">
        <v>53924</v>
      </c>
      <c r="S1786" s="2">
        <v>316</v>
      </c>
      <c r="T1786" s="7">
        <v>42.25</v>
      </c>
      <c r="U1786" s="8">
        <v>30.52</v>
      </c>
      <c r="V1786" s="2">
        <v>644030</v>
      </c>
      <c r="W1786" s="3" t="s">
        <v>297</v>
      </c>
      <c r="X1786" s="3" t="s">
        <v>48</v>
      </c>
      <c r="Y1786" s="3" t="s">
        <v>298</v>
      </c>
      <c r="Z1786" s="3" t="s">
        <v>74</v>
      </c>
      <c r="AA1786" s="3" t="s">
        <v>51</v>
      </c>
      <c r="AB1786" s="3" t="s">
        <v>52</v>
      </c>
      <c r="AC1786" s="3" t="s">
        <v>53</v>
      </c>
    </row>
    <row r="1787" spans="1:29" x14ac:dyDescent="0.25">
      <c r="A1787" t="str">
        <f>VLOOKUP(AC1787,'CORRELAÇÃO UNIDADES'!A:B,2,0)</f>
        <v>DTCC</v>
      </c>
      <c r="B1787">
        <f t="shared" si="27"/>
        <v>6</v>
      </c>
      <c r="C1787" s="2">
        <v>668163080</v>
      </c>
      <c r="D1787" s="2">
        <v>109978</v>
      </c>
      <c r="E1787" s="3" t="s">
        <v>39</v>
      </c>
      <c r="F1787" s="4">
        <v>43999.671936030092</v>
      </c>
      <c r="G1787" s="3" t="s">
        <v>602</v>
      </c>
      <c r="H1787" s="3" t="s">
        <v>41</v>
      </c>
      <c r="I1787" s="3" t="s">
        <v>155</v>
      </c>
      <c r="J1787" s="3" t="s">
        <v>603</v>
      </c>
      <c r="K1787" s="2">
        <v>2017</v>
      </c>
      <c r="L1787" s="2">
        <v>1824445</v>
      </c>
      <c r="M1787" s="3" t="s">
        <v>502</v>
      </c>
      <c r="N1787" s="3" t="s">
        <v>45</v>
      </c>
      <c r="O1787" s="3" t="s">
        <v>61</v>
      </c>
      <c r="P1787" s="5">
        <v>130</v>
      </c>
      <c r="Q1787" s="6">
        <v>3.3</v>
      </c>
      <c r="R1787" s="2">
        <v>3282</v>
      </c>
      <c r="S1787" s="2">
        <v>1119</v>
      </c>
      <c r="T1787" s="7">
        <v>0.12</v>
      </c>
      <c r="U1787" s="8">
        <v>428.74</v>
      </c>
      <c r="V1787" s="2">
        <v>9895191</v>
      </c>
      <c r="W1787" s="3" t="s">
        <v>47</v>
      </c>
      <c r="X1787" s="3" t="s">
        <v>48</v>
      </c>
      <c r="Y1787" s="3" t="s">
        <v>49</v>
      </c>
      <c r="Z1787" s="3" t="s">
        <v>50</v>
      </c>
      <c r="AA1787" s="3" t="s">
        <v>51</v>
      </c>
      <c r="AB1787" s="3" t="s">
        <v>52</v>
      </c>
      <c r="AC1787" s="3" t="s">
        <v>158</v>
      </c>
    </row>
    <row r="1788" spans="1:29" x14ac:dyDescent="0.25">
      <c r="A1788" t="str">
        <f>VLOOKUP(AC1788,'CORRELAÇÃO UNIDADES'!A:B,2,0)</f>
        <v>DTCC</v>
      </c>
      <c r="B1788">
        <f t="shared" si="27"/>
        <v>6</v>
      </c>
      <c r="C1788" s="2">
        <v>668173346</v>
      </c>
      <c r="D1788" s="2">
        <v>109978</v>
      </c>
      <c r="E1788" s="3" t="s">
        <v>39</v>
      </c>
      <c r="F1788" s="4">
        <v>43999.707041898146</v>
      </c>
      <c r="G1788" s="3" t="s">
        <v>64</v>
      </c>
      <c r="H1788" s="3" t="s">
        <v>41</v>
      </c>
      <c r="I1788" s="3" t="s">
        <v>65</v>
      </c>
      <c r="J1788" s="3" t="s">
        <v>43</v>
      </c>
      <c r="K1788" s="2">
        <v>2015</v>
      </c>
      <c r="L1788" s="2">
        <v>2042576</v>
      </c>
      <c r="M1788" s="3" t="s">
        <v>157</v>
      </c>
      <c r="N1788" s="3" t="s">
        <v>45</v>
      </c>
      <c r="O1788" s="3" t="s">
        <v>84</v>
      </c>
      <c r="P1788" s="5">
        <v>23.53</v>
      </c>
      <c r="Q1788" s="6">
        <v>4.25</v>
      </c>
      <c r="R1788" s="2">
        <v>80678</v>
      </c>
      <c r="S1788" s="2">
        <v>292</v>
      </c>
      <c r="T1788" s="7">
        <v>12.41</v>
      </c>
      <c r="U1788" s="8">
        <v>100</v>
      </c>
      <c r="V1788" s="2">
        <v>9895191</v>
      </c>
      <c r="W1788" s="3" t="s">
        <v>47</v>
      </c>
      <c r="X1788" s="3" t="s">
        <v>48</v>
      </c>
      <c r="Y1788" s="3" t="s">
        <v>49</v>
      </c>
      <c r="Z1788" s="3" t="s">
        <v>50</v>
      </c>
      <c r="AA1788" s="3" t="s">
        <v>51</v>
      </c>
      <c r="AB1788" s="3" t="s">
        <v>52</v>
      </c>
      <c r="AC1788" s="3" t="s">
        <v>53</v>
      </c>
    </row>
    <row r="1789" spans="1:29" x14ac:dyDescent="0.25">
      <c r="A1789" t="str">
        <f>VLOOKUP(AC1789,'CORRELAÇÃO UNIDADES'!A:B,2,0)</f>
        <v>PROINFRA</v>
      </c>
      <c r="B1789">
        <f t="shared" si="27"/>
        <v>6</v>
      </c>
      <c r="C1789" s="2">
        <v>668241965</v>
      </c>
      <c r="D1789" s="2">
        <v>109978</v>
      </c>
      <c r="E1789" s="3" t="s">
        <v>39</v>
      </c>
      <c r="F1789" s="4">
        <v>44000.347931284719</v>
      </c>
      <c r="G1789" s="3" t="s">
        <v>150</v>
      </c>
      <c r="H1789" s="3" t="s">
        <v>41</v>
      </c>
      <c r="I1789" s="3" t="s">
        <v>131</v>
      </c>
      <c r="J1789" s="3" t="s">
        <v>43</v>
      </c>
      <c r="K1789" s="2">
        <v>2016</v>
      </c>
      <c r="L1789" s="2">
        <v>395326</v>
      </c>
      <c r="M1789" s="3" t="s">
        <v>463</v>
      </c>
      <c r="N1789" s="3" t="s">
        <v>45</v>
      </c>
      <c r="O1789" s="3" t="s">
        <v>84</v>
      </c>
      <c r="P1789" s="5">
        <v>3</v>
      </c>
      <c r="Q1789" s="6">
        <v>4.22</v>
      </c>
      <c r="R1789" s="2">
        <v>113015</v>
      </c>
      <c r="S1789" s="2">
        <v>5</v>
      </c>
      <c r="T1789" s="7">
        <v>1.67</v>
      </c>
      <c r="U1789" s="8">
        <v>12.67</v>
      </c>
      <c r="V1789" s="2">
        <v>11396534</v>
      </c>
      <c r="W1789" s="3" t="s">
        <v>72</v>
      </c>
      <c r="X1789" s="3" t="s">
        <v>48</v>
      </c>
      <c r="Y1789" s="3" t="s">
        <v>73</v>
      </c>
      <c r="Z1789" s="3" t="s">
        <v>74</v>
      </c>
      <c r="AA1789" s="3" t="s">
        <v>51</v>
      </c>
      <c r="AB1789" s="3" t="s">
        <v>52</v>
      </c>
      <c r="AC1789" s="3" t="s">
        <v>75</v>
      </c>
    </row>
    <row r="1790" spans="1:29" x14ac:dyDescent="0.25">
      <c r="A1790" t="str">
        <f>VLOOKUP(AC1790,'CORRELAÇÃO UNIDADES'!A:B,2,0)</f>
        <v>PROINFRA</v>
      </c>
      <c r="B1790">
        <f t="shared" si="27"/>
        <v>6</v>
      </c>
      <c r="C1790" s="2">
        <v>668242221</v>
      </c>
      <c r="D1790" s="2">
        <v>109978</v>
      </c>
      <c r="E1790" s="3" t="s">
        <v>39</v>
      </c>
      <c r="F1790" s="4">
        <v>44000.348465659721</v>
      </c>
      <c r="G1790" s="3" t="s">
        <v>142</v>
      </c>
      <c r="H1790" s="3" t="s">
        <v>41</v>
      </c>
      <c r="I1790" s="3" t="s">
        <v>136</v>
      </c>
      <c r="J1790" s="3" t="s">
        <v>43</v>
      </c>
      <c r="K1790" s="2">
        <v>2011</v>
      </c>
      <c r="L1790" s="2">
        <v>395326</v>
      </c>
      <c r="M1790" s="3" t="s">
        <v>463</v>
      </c>
      <c r="N1790" s="3" t="s">
        <v>45</v>
      </c>
      <c r="O1790" s="3" t="s">
        <v>84</v>
      </c>
      <c r="P1790" s="5">
        <v>3</v>
      </c>
      <c r="Q1790" s="6">
        <v>4.22</v>
      </c>
      <c r="R1790" s="2">
        <v>113015</v>
      </c>
      <c r="S1790" s="2">
        <v>5</v>
      </c>
      <c r="T1790" s="7">
        <v>1.67</v>
      </c>
      <c r="U1790" s="8">
        <v>12.67</v>
      </c>
      <c r="V1790" s="2">
        <v>11396534</v>
      </c>
      <c r="W1790" s="3" t="s">
        <v>72</v>
      </c>
      <c r="X1790" s="3" t="s">
        <v>48</v>
      </c>
      <c r="Y1790" s="3" t="s">
        <v>73</v>
      </c>
      <c r="Z1790" s="3" t="s">
        <v>74</v>
      </c>
      <c r="AA1790" s="3" t="s">
        <v>51</v>
      </c>
      <c r="AB1790" s="3" t="s">
        <v>52</v>
      </c>
      <c r="AC1790" s="3" t="s">
        <v>75</v>
      </c>
    </row>
    <row r="1791" spans="1:29" x14ac:dyDescent="0.25">
      <c r="A1791" t="str">
        <f>VLOOKUP(AC1791,'CORRELAÇÃO UNIDADES'!A:B,2,0)</f>
        <v>PROINFRA</v>
      </c>
      <c r="B1791">
        <f t="shared" si="27"/>
        <v>6</v>
      </c>
      <c r="C1791" s="2">
        <v>668242387</v>
      </c>
      <c r="D1791" s="2">
        <v>109978</v>
      </c>
      <c r="E1791" s="3" t="s">
        <v>39</v>
      </c>
      <c r="F1791" s="4">
        <v>44000.348976967594</v>
      </c>
      <c r="G1791" s="3" t="s">
        <v>144</v>
      </c>
      <c r="H1791" s="3" t="s">
        <v>41</v>
      </c>
      <c r="I1791" s="3" t="s">
        <v>136</v>
      </c>
      <c r="J1791" s="3" t="s">
        <v>43</v>
      </c>
      <c r="K1791" s="2">
        <v>2011</v>
      </c>
      <c r="L1791" s="2">
        <v>395326</v>
      </c>
      <c r="M1791" s="3" t="s">
        <v>463</v>
      </c>
      <c r="N1791" s="3" t="s">
        <v>45</v>
      </c>
      <c r="O1791" s="3" t="s">
        <v>84</v>
      </c>
      <c r="P1791" s="5">
        <v>3</v>
      </c>
      <c r="Q1791" s="6">
        <v>4.22</v>
      </c>
      <c r="R1791" s="2">
        <v>113015</v>
      </c>
      <c r="S1791" s="2">
        <v>5</v>
      </c>
      <c r="T1791" s="7">
        <v>1.67</v>
      </c>
      <c r="U1791" s="8">
        <v>12.67</v>
      </c>
      <c r="V1791" s="2">
        <v>11396534</v>
      </c>
      <c r="W1791" s="3" t="s">
        <v>72</v>
      </c>
      <c r="X1791" s="3" t="s">
        <v>48</v>
      </c>
      <c r="Y1791" s="3" t="s">
        <v>73</v>
      </c>
      <c r="Z1791" s="3" t="s">
        <v>74</v>
      </c>
      <c r="AA1791" s="3" t="s">
        <v>51</v>
      </c>
      <c r="AB1791" s="3" t="s">
        <v>52</v>
      </c>
      <c r="AC1791" s="3" t="s">
        <v>75</v>
      </c>
    </row>
    <row r="1792" spans="1:29" x14ac:dyDescent="0.25">
      <c r="A1792" t="str">
        <f>VLOOKUP(AC1792,'CORRELAÇÃO UNIDADES'!A:B,2,0)</f>
        <v>PROINFRA</v>
      </c>
      <c r="B1792">
        <f t="shared" si="27"/>
        <v>6</v>
      </c>
      <c r="C1792" s="2">
        <v>668242865</v>
      </c>
      <c r="D1792" s="2">
        <v>109978</v>
      </c>
      <c r="E1792" s="3" t="s">
        <v>39</v>
      </c>
      <c r="F1792" s="4">
        <v>44000.350297453704</v>
      </c>
      <c r="G1792" s="3" t="s">
        <v>152</v>
      </c>
      <c r="H1792" s="3" t="s">
        <v>41</v>
      </c>
      <c r="I1792" s="3" t="s">
        <v>131</v>
      </c>
      <c r="J1792" s="3" t="s">
        <v>43</v>
      </c>
      <c r="K1792" s="2">
        <v>2016</v>
      </c>
      <c r="L1792" s="2">
        <v>395326</v>
      </c>
      <c r="M1792" s="3" t="s">
        <v>463</v>
      </c>
      <c r="N1792" s="3" t="s">
        <v>45</v>
      </c>
      <c r="O1792" s="3" t="s">
        <v>84</v>
      </c>
      <c r="P1792" s="5">
        <v>3</v>
      </c>
      <c r="Q1792" s="6">
        <v>4.22</v>
      </c>
      <c r="R1792" s="2">
        <v>113015</v>
      </c>
      <c r="S1792" s="2">
        <v>5</v>
      </c>
      <c r="T1792" s="7">
        <v>1.67</v>
      </c>
      <c r="U1792" s="8">
        <v>12.67</v>
      </c>
      <c r="V1792" s="2">
        <v>11396534</v>
      </c>
      <c r="W1792" s="3" t="s">
        <v>72</v>
      </c>
      <c r="X1792" s="3" t="s">
        <v>48</v>
      </c>
      <c r="Y1792" s="3" t="s">
        <v>73</v>
      </c>
      <c r="Z1792" s="3" t="s">
        <v>74</v>
      </c>
      <c r="AA1792" s="3" t="s">
        <v>51</v>
      </c>
      <c r="AB1792" s="3" t="s">
        <v>52</v>
      </c>
      <c r="AC1792" s="3" t="s">
        <v>75</v>
      </c>
    </row>
    <row r="1793" spans="1:29" x14ac:dyDescent="0.25">
      <c r="A1793" t="str">
        <f>VLOOKUP(AC1793,'CORRELAÇÃO UNIDADES'!A:B,2,0)</f>
        <v>PROINFRA</v>
      </c>
      <c r="B1793">
        <f t="shared" si="27"/>
        <v>6</v>
      </c>
      <c r="C1793" s="2">
        <v>668243104</v>
      </c>
      <c r="D1793" s="2">
        <v>109978</v>
      </c>
      <c r="E1793" s="3" t="s">
        <v>39</v>
      </c>
      <c r="F1793" s="4">
        <v>44000.350836030091</v>
      </c>
      <c r="G1793" s="3" t="s">
        <v>138</v>
      </c>
      <c r="H1793" s="3" t="s">
        <v>41</v>
      </c>
      <c r="I1793" s="3" t="s">
        <v>131</v>
      </c>
      <c r="J1793" s="3" t="s">
        <v>43</v>
      </c>
      <c r="K1793" s="2">
        <v>2016</v>
      </c>
      <c r="L1793" s="2">
        <v>395326</v>
      </c>
      <c r="M1793" s="3" t="s">
        <v>463</v>
      </c>
      <c r="N1793" s="3" t="s">
        <v>45</v>
      </c>
      <c r="O1793" s="3" t="s">
        <v>84</v>
      </c>
      <c r="P1793" s="5">
        <v>3</v>
      </c>
      <c r="Q1793" s="6">
        <v>4.22</v>
      </c>
      <c r="R1793" s="2">
        <v>113015</v>
      </c>
      <c r="S1793" s="2">
        <v>5</v>
      </c>
      <c r="T1793" s="7">
        <v>1.67</v>
      </c>
      <c r="U1793" s="8">
        <v>12.67</v>
      </c>
      <c r="V1793" s="2">
        <v>11396534</v>
      </c>
      <c r="W1793" s="3" t="s">
        <v>72</v>
      </c>
      <c r="X1793" s="3" t="s">
        <v>48</v>
      </c>
      <c r="Y1793" s="3" t="s">
        <v>73</v>
      </c>
      <c r="Z1793" s="3" t="s">
        <v>74</v>
      </c>
      <c r="AA1793" s="3" t="s">
        <v>51</v>
      </c>
      <c r="AB1793" s="3" t="s">
        <v>52</v>
      </c>
      <c r="AC1793" s="3" t="s">
        <v>75</v>
      </c>
    </row>
    <row r="1794" spans="1:29" x14ac:dyDescent="0.25">
      <c r="A1794" t="str">
        <f>VLOOKUP(AC1794,'CORRELAÇÃO UNIDADES'!A:B,2,0)</f>
        <v>PROINFRA</v>
      </c>
      <c r="B1794">
        <f t="shared" si="27"/>
        <v>6</v>
      </c>
      <c r="C1794" s="2">
        <v>668243308</v>
      </c>
      <c r="D1794" s="2">
        <v>109978</v>
      </c>
      <c r="E1794" s="3" t="s">
        <v>39</v>
      </c>
      <c r="F1794" s="4">
        <v>44000.351335451393</v>
      </c>
      <c r="G1794" s="3" t="s">
        <v>130</v>
      </c>
      <c r="H1794" s="3" t="s">
        <v>41</v>
      </c>
      <c r="I1794" s="3" t="s">
        <v>131</v>
      </c>
      <c r="J1794" s="3" t="s">
        <v>43</v>
      </c>
      <c r="K1794" s="2">
        <v>2012</v>
      </c>
      <c r="L1794" s="2">
        <v>395326</v>
      </c>
      <c r="M1794" s="3" t="s">
        <v>463</v>
      </c>
      <c r="N1794" s="3" t="s">
        <v>45</v>
      </c>
      <c r="O1794" s="3" t="s">
        <v>84</v>
      </c>
      <c r="P1794" s="5">
        <v>3</v>
      </c>
      <c r="Q1794" s="6">
        <v>4.22</v>
      </c>
      <c r="R1794" s="2">
        <v>113015</v>
      </c>
      <c r="S1794" s="2">
        <v>5</v>
      </c>
      <c r="T1794" s="7">
        <v>1.67</v>
      </c>
      <c r="U1794" s="8">
        <v>12.67</v>
      </c>
      <c r="V1794" s="2">
        <v>11396534</v>
      </c>
      <c r="W1794" s="3" t="s">
        <v>72</v>
      </c>
      <c r="X1794" s="3" t="s">
        <v>48</v>
      </c>
      <c r="Y1794" s="3" t="s">
        <v>73</v>
      </c>
      <c r="Z1794" s="3" t="s">
        <v>74</v>
      </c>
      <c r="AA1794" s="3" t="s">
        <v>51</v>
      </c>
      <c r="AB1794" s="3" t="s">
        <v>52</v>
      </c>
      <c r="AC1794" s="3" t="s">
        <v>75</v>
      </c>
    </row>
    <row r="1795" spans="1:29" x14ac:dyDescent="0.25">
      <c r="A1795" t="str">
        <f>VLOOKUP(AC1795,'CORRELAÇÃO UNIDADES'!A:B,2,0)</f>
        <v>PROINFRA</v>
      </c>
      <c r="B1795">
        <f t="shared" ref="B1795:B1858" si="28">MONTH(F1795)</f>
        <v>6</v>
      </c>
      <c r="C1795" s="2">
        <v>668243469</v>
      </c>
      <c r="D1795" s="2">
        <v>109978</v>
      </c>
      <c r="E1795" s="3" t="s">
        <v>39</v>
      </c>
      <c r="F1795" s="4">
        <v>44000.35182152778</v>
      </c>
      <c r="G1795" s="3" t="s">
        <v>146</v>
      </c>
      <c r="H1795" s="3" t="s">
        <v>41</v>
      </c>
      <c r="I1795" s="3" t="s">
        <v>131</v>
      </c>
      <c r="J1795" s="3" t="s">
        <v>43</v>
      </c>
      <c r="K1795" s="2">
        <v>2016</v>
      </c>
      <c r="L1795" s="2">
        <v>395326</v>
      </c>
      <c r="M1795" s="3" t="s">
        <v>463</v>
      </c>
      <c r="N1795" s="3" t="s">
        <v>45</v>
      </c>
      <c r="O1795" s="3" t="s">
        <v>84</v>
      </c>
      <c r="P1795" s="5">
        <v>3</v>
      </c>
      <c r="Q1795" s="6">
        <v>4.22</v>
      </c>
      <c r="R1795" s="2">
        <v>113015</v>
      </c>
      <c r="S1795" s="2">
        <v>5</v>
      </c>
      <c r="T1795" s="7">
        <v>1.67</v>
      </c>
      <c r="U1795" s="8">
        <v>12.67</v>
      </c>
      <c r="V1795" s="2">
        <v>11396534</v>
      </c>
      <c r="W1795" s="3" t="s">
        <v>72</v>
      </c>
      <c r="X1795" s="3" t="s">
        <v>48</v>
      </c>
      <c r="Y1795" s="3" t="s">
        <v>73</v>
      </c>
      <c r="Z1795" s="3" t="s">
        <v>74</v>
      </c>
      <c r="AA1795" s="3" t="s">
        <v>51</v>
      </c>
      <c r="AB1795" s="3" t="s">
        <v>52</v>
      </c>
      <c r="AC1795" s="3" t="s">
        <v>75</v>
      </c>
    </row>
    <row r="1796" spans="1:29" x14ac:dyDescent="0.25">
      <c r="A1796" t="str">
        <f>VLOOKUP(AC1796,'CORRELAÇÃO UNIDADES'!A:B,2,0)</f>
        <v>PROINFRA</v>
      </c>
      <c r="B1796">
        <f t="shared" si="28"/>
        <v>6</v>
      </c>
      <c r="C1796" s="2">
        <v>668243634</v>
      </c>
      <c r="D1796" s="2">
        <v>109978</v>
      </c>
      <c r="E1796" s="3" t="s">
        <v>39</v>
      </c>
      <c r="F1796" s="4">
        <v>44000.352318634257</v>
      </c>
      <c r="G1796" s="3" t="s">
        <v>140</v>
      </c>
      <c r="H1796" s="3" t="s">
        <v>41</v>
      </c>
      <c r="I1796" s="3" t="s">
        <v>131</v>
      </c>
      <c r="J1796" s="3" t="s">
        <v>43</v>
      </c>
      <c r="K1796" s="2">
        <v>2012</v>
      </c>
      <c r="L1796" s="2">
        <v>395326</v>
      </c>
      <c r="M1796" s="3" t="s">
        <v>463</v>
      </c>
      <c r="N1796" s="3" t="s">
        <v>45</v>
      </c>
      <c r="O1796" s="3" t="s">
        <v>84</v>
      </c>
      <c r="P1796" s="5">
        <v>3</v>
      </c>
      <c r="Q1796" s="6">
        <v>4.22</v>
      </c>
      <c r="R1796" s="2">
        <v>113015</v>
      </c>
      <c r="S1796" s="2">
        <v>5</v>
      </c>
      <c r="T1796" s="7">
        <v>1.67</v>
      </c>
      <c r="U1796" s="8">
        <v>12.67</v>
      </c>
      <c r="V1796" s="2">
        <v>11396534</v>
      </c>
      <c r="W1796" s="3" t="s">
        <v>72</v>
      </c>
      <c r="X1796" s="3" t="s">
        <v>48</v>
      </c>
      <c r="Y1796" s="3" t="s">
        <v>73</v>
      </c>
      <c r="Z1796" s="3" t="s">
        <v>74</v>
      </c>
      <c r="AA1796" s="3" t="s">
        <v>51</v>
      </c>
      <c r="AB1796" s="3" t="s">
        <v>52</v>
      </c>
      <c r="AC1796" s="3" t="s">
        <v>75</v>
      </c>
    </row>
    <row r="1797" spans="1:29" x14ac:dyDescent="0.25">
      <c r="A1797" t="str">
        <f>VLOOKUP(AC1797,'CORRELAÇÃO UNIDADES'!A:B,2,0)</f>
        <v>PROINFRA</v>
      </c>
      <c r="B1797">
        <f t="shared" si="28"/>
        <v>6</v>
      </c>
      <c r="C1797" s="2">
        <v>668243924</v>
      </c>
      <c r="D1797" s="2">
        <v>109978</v>
      </c>
      <c r="E1797" s="3" t="s">
        <v>39</v>
      </c>
      <c r="F1797" s="4">
        <v>44000.353139467596</v>
      </c>
      <c r="G1797" s="3" t="s">
        <v>135</v>
      </c>
      <c r="H1797" s="3" t="s">
        <v>41</v>
      </c>
      <c r="I1797" s="3" t="s">
        <v>136</v>
      </c>
      <c r="J1797" s="3" t="s">
        <v>43</v>
      </c>
      <c r="K1797" s="2">
        <v>2011</v>
      </c>
      <c r="L1797" s="2">
        <v>395326</v>
      </c>
      <c r="M1797" s="3" t="s">
        <v>463</v>
      </c>
      <c r="N1797" s="3" t="s">
        <v>45</v>
      </c>
      <c r="O1797" s="3" t="s">
        <v>84</v>
      </c>
      <c r="P1797" s="5">
        <v>3</v>
      </c>
      <c r="Q1797" s="6">
        <v>4.22</v>
      </c>
      <c r="R1797" s="2">
        <v>113015</v>
      </c>
      <c r="S1797" s="2">
        <v>5</v>
      </c>
      <c r="T1797" s="7">
        <v>1.67</v>
      </c>
      <c r="U1797" s="8">
        <v>12.67</v>
      </c>
      <c r="V1797" s="2">
        <v>11396534</v>
      </c>
      <c r="W1797" s="3" t="s">
        <v>72</v>
      </c>
      <c r="X1797" s="3" t="s">
        <v>48</v>
      </c>
      <c r="Y1797" s="3" t="s">
        <v>73</v>
      </c>
      <c r="Z1797" s="3" t="s">
        <v>74</v>
      </c>
      <c r="AA1797" s="3" t="s">
        <v>51</v>
      </c>
      <c r="AB1797" s="3" t="s">
        <v>52</v>
      </c>
      <c r="AC1797" s="3" t="s">
        <v>75</v>
      </c>
    </row>
    <row r="1798" spans="1:29" x14ac:dyDescent="0.25">
      <c r="A1798" t="str">
        <f>VLOOKUP(AC1798,'CORRELAÇÃO UNIDADES'!A:B,2,0)</f>
        <v>PROINFRA</v>
      </c>
      <c r="B1798">
        <f t="shared" si="28"/>
        <v>6</v>
      </c>
      <c r="C1798" s="2">
        <v>668244215</v>
      </c>
      <c r="D1798" s="2">
        <v>109978</v>
      </c>
      <c r="E1798" s="3" t="s">
        <v>39</v>
      </c>
      <c r="F1798" s="4">
        <v>44000.353797256947</v>
      </c>
      <c r="G1798" s="3" t="s">
        <v>148</v>
      </c>
      <c r="H1798" s="3" t="s">
        <v>41</v>
      </c>
      <c r="I1798" s="3" t="s">
        <v>131</v>
      </c>
      <c r="J1798" s="3" t="s">
        <v>43</v>
      </c>
      <c r="K1798" s="2">
        <v>2012</v>
      </c>
      <c r="L1798" s="2">
        <v>395326</v>
      </c>
      <c r="M1798" s="3" t="s">
        <v>463</v>
      </c>
      <c r="N1798" s="3" t="s">
        <v>45</v>
      </c>
      <c r="O1798" s="3" t="s">
        <v>84</v>
      </c>
      <c r="P1798" s="5">
        <v>3</v>
      </c>
      <c r="Q1798" s="6">
        <v>4.22</v>
      </c>
      <c r="R1798" s="2">
        <v>113015</v>
      </c>
      <c r="S1798" s="2">
        <v>5</v>
      </c>
      <c r="T1798" s="7">
        <v>1.67</v>
      </c>
      <c r="U1798" s="8">
        <v>12.67</v>
      </c>
      <c r="V1798" s="2">
        <v>11396534</v>
      </c>
      <c r="W1798" s="3" t="s">
        <v>72</v>
      </c>
      <c r="X1798" s="3" t="s">
        <v>48</v>
      </c>
      <c r="Y1798" s="3" t="s">
        <v>73</v>
      </c>
      <c r="Z1798" s="3" t="s">
        <v>74</v>
      </c>
      <c r="AA1798" s="3" t="s">
        <v>51</v>
      </c>
      <c r="AB1798" s="3" t="s">
        <v>52</v>
      </c>
      <c r="AC1798" s="3" t="s">
        <v>75</v>
      </c>
    </row>
    <row r="1799" spans="1:29" x14ac:dyDescent="0.25">
      <c r="A1799" t="str">
        <f>VLOOKUP(AC1799,'CORRELAÇÃO UNIDADES'!A:B,2,0)</f>
        <v>DTCC</v>
      </c>
      <c r="B1799">
        <f t="shared" si="28"/>
        <v>6</v>
      </c>
      <c r="C1799" s="2">
        <v>668272803</v>
      </c>
      <c r="D1799" s="2">
        <v>109978</v>
      </c>
      <c r="E1799" s="3" t="s">
        <v>39</v>
      </c>
      <c r="F1799" s="4">
        <v>44000.449010254626</v>
      </c>
      <c r="G1799" s="3" t="s">
        <v>195</v>
      </c>
      <c r="H1799" s="3" t="s">
        <v>41</v>
      </c>
      <c r="I1799" s="3" t="s">
        <v>196</v>
      </c>
      <c r="J1799" s="3" t="s">
        <v>197</v>
      </c>
      <c r="K1799" s="2">
        <v>2009</v>
      </c>
      <c r="L1799" s="2">
        <v>3892</v>
      </c>
      <c r="M1799" s="3" t="s">
        <v>198</v>
      </c>
      <c r="N1799" s="3" t="s">
        <v>45</v>
      </c>
      <c r="O1799" s="3" t="s">
        <v>84</v>
      </c>
      <c r="P1799" s="5">
        <v>23.53</v>
      </c>
      <c r="Q1799" s="6">
        <v>4.25</v>
      </c>
      <c r="R1799" s="2">
        <v>683258</v>
      </c>
      <c r="S1799" s="2">
        <v>272</v>
      </c>
      <c r="T1799" s="7">
        <v>11.56</v>
      </c>
      <c r="U1799" s="8">
        <v>100</v>
      </c>
      <c r="V1799" s="2">
        <v>9895191</v>
      </c>
      <c r="W1799" s="3" t="s">
        <v>47</v>
      </c>
      <c r="X1799" s="3" t="s">
        <v>48</v>
      </c>
      <c r="Y1799" s="3" t="s">
        <v>49</v>
      </c>
      <c r="Z1799" s="3" t="s">
        <v>50</v>
      </c>
      <c r="AA1799" s="3" t="s">
        <v>51</v>
      </c>
      <c r="AB1799" s="3" t="s">
        <v>52</v>
      </c>
      <c r="AC1799" s="3" t="s">
        <v>53</v>
      </c>
    </row>
    <row r="1800" spans="1:29" x14ac:dyDescent="0.25">
      <c r="A1800" t="str">
        <f>VLOOKUP(AC1800,'CORRELAÇÃO UNIDADES'!A:B,2,0)</f>
        <v>DGTI</v>
      </c>
      <c r="B1800">
        <f t="shared" si="28"/>
        <v>6</v>
      </c>
      <c r="C1800" s="2">
        <v>668275638</v>
      </c>
      <c r="D1800" s="2">
        <v>109978</v>
      </c>
      <c r="E1800" s="3" t="s">
        <v>39</v>
      </c>
      <c r="F1800" s="4">
        <v>44000.463138032406</v>
      </c>
      <c r="G1800" s="3" t="s">
        <v>290</v>
      </c>
      <c r="H1800" s="3" t="s">
        <v>41</v>
      </c>
      <c r="I1800" s="3" t="s">
        <v>81</v>
      </c>
      <c r="J1800" s="3" t="s">
        <v>43</v>
      </c>
      <c r="K1800" s="2">
        <v>2009</v>
      </c>
      <c r="L1800" s="2">
        <v>78048246</v>
      </c>
      <c r="M1800" s="3" t="s">
        <v>458</v>
      </c>
      <c r="N1800" s="3" t="s">
        <v>45</v>
      </c>
      <c r="O1800" s="3" t="s">
        <v>84</v>
      </c>
      <c r="P1800" s="5">
        <v>5.95</v>
      </c>
      <c r="Q1800" s="6">
        <v>4.2</v>
      </c>
      <c r="R1800" s="2">
        <v>49576</v>
      </c>
      <c r="S1800" s="2">
        <v>86</v>
      </c>
      <c r="T1800" s="7">
        <v>14.45</v>
      </c>
      <c r="U1800" s="8">
        <v>25</v>
      </c>
      <c r="V1800" s="2">
        <v>9895191</v>
      </c>
      <c r="W1800" s="3" t="s">
        <v>47</v>
      </c>
      <c r="X1800" s="3" t="s">
        <v>48</v>
      </c>
      <c r="Y1800" s="3" t="s">
        <v>49</v>
      </c>
      <c r="Z1800" s="3" t="s">
        <v>50</v>
      </c>
      <c r="AA1800" s="3" t="s">
        <v>51</v>
      </c>
      <c r="AB1800" s="3" t="s">
        <v>52</v>
      </c>
      <c r="AC1800" s="3" t="s">
        <v>291</v>
      </c>
    </row>
    <row r="1801" spans="1:29" x14ac:dyDescent="0.25">
      <c r="A1801" t="str">
        <f>VLOOKUP(AC1801,'CORRELAÇÃO UNIDADES'!A:B,2,0)</f>
        <v>DTCC</v>
      </c>
      <c r="B1801">
        <f t="shared" si="28"/>
        <v>6</v>
      </c>
      <c r="C1801" s="2">
        <v>668277059</v>
      </c>
      <c r="D1801" s="2">
        <v>109978</v>
      </c>
      <c r="E1801" s="3" t="s">
        <v>39</v>
      </c>
      <c r="F1801" s="4">
        <v>44000.466829432873</v>
      </c>
      <c r="G1801" s="3" t="s">
        <v>40</v>
      </c>
      <c r="H1801" s="3" t="s">
        <v>41</v>
      </c>
      <c r="I1801" s="3" t="s">
        <v>329</v>
      </c>
      <c r="J1801" s="3" t="s">
        <v>43</v>
      </c>
      <c r="K1801" s="2">
        <v>2015</v>
      </c>
      <c r="L1801" s="2">
        <v>78048246</v>
      </c>
      <c r="M1801" s="3" t="s">
        <v>458</v>
      </c>
      <c r="N1801" s="3" t="s">
        <v>45</v>
      </c>
      <c r="O1801" s="3" t="s">
        <v>84</v>
      </c>
      <c r="P1801" s="5">
        <v>35.299999999999997</v>
      </c>
      <c r="Q1801" s="6">
        <v>4.25</v>
      </c>
      <c r="R1801" s="2">
        <v>100730</v>
      </c>
      <c r="S1801" s="2">
        <v>438</v>
      </c>
      <c r="T1801" s="7">
        <v>12.41</v>
      </c>
      <c r="U1801" s="8">
        <v>150</v>
      </c>
      <c r="V1801" s="2">
        <v>9895191</v>
      </c>
      <c r="W1801" s="3" t="s">
        <v>47</v>
      </c>
      <c r="X1801" s="3" t="s">
        <v>48</v>
      </c>
      <c r="Y1801" s="3" t="s">
        <v>49</v>
      </c>
      <c r="Z1801" s="3" t="s">
        <v>50</v>
      </c>
      <c r="AA1801" s="3" t="s">
        <v>51</v>
      </c>
      <c r="AB1801" s="3" t="s">
        <v>52</v>
      </c>
      <c r="AC1801" s="3" t="s">
        <v>53</v>
      </c>
    </row>
    <row r="1802" spans="1:29" x14ac:dyDescent="0.25">
      <c r="A1802" t="str">
        <f>VLOOKUP(AC1802,'CORRELAÇÃO UNIDADES'!A:B,2,0)</f>
        <v>PROINFRA</v>
      </c>
      <c r="B1802">
        <f t="shared" si="28"/>
        <v>6</v>
      </c>
      <c r="C1802" s="2">
        <v>668277301</v>
      </c>
      <c r="D1802" s="2">
        <v>109978</v>
      </c>
      <c r="E1802" s="3" t="s">
        <v>39</v>
      </c>
      <c r="F1802" s="4">
        <v>44000.472831550927</v>
      </c>
      <c r="G1802" s="3" t="s">
        <v>80</v>
      </c>
      <c r="H1802" s="3" t="s">
        <v>41</v>
      </c>
      <c r="I1802" s="3" t="s">
        <v>81</v>
      </c>
      <c r="J1802" s="3" t="s">
        <v>82</v>
      </c>
      <c r="K1802" s="2">
        <v>2014</v>
      </c>
      <c r="L1802" s="2">
        <v>1810957</v>
      </c>
      <c r="M1802" s="3" t="s">
        <v>380</v>
      </c>
      <c r="N1802" s="3" t="s">
        <v>45</v>
      </c>
      <c r="O1802" s="3" t="s">
        <v>84</v>
      </c>
      <c r="P1802" s="5">
        <v>7.12</v>
      </c>
      <c r="Q1802" s="6">
        <v>4.08</v>
      </c>
      <c r="R1802" s="2">
        <v>80806</v>
      </c>
      <c r="S1802" s="2">
        <v>183</v>
      </c>
      <c r="T1802" s="7">
        <v>25.7</v>
      </c>
      <c r="U1802" s="8">
        <v>29.06</v>
      </c>
      <c r="V1802" s="2">
        <v>644030</v>
      </c>
      <c r="W1802" s="3" t="s">
        <v>297</v>
      </c>
      <c r="X1802" s="3" t="s">
        <v>48</v>
      </c>
      <c r="Y1802" s="3" t="s">
        <v>298</v>
      </c>
      <c r="Z1802" s="3" t="s">
        <v>74</v>
      </c>
      <c r="AA1802" s="3" t="s">
        <v>51</v>
      </c>
      <c r="AB1802" s="3" t="s">
        <v>52</v>
      </c>
      <c r="AC1802" s="3" t="s">
        <v>85</v>
      </c>
    </row>
    <row r="1803" spans="1:29" x14ac:dyDescent="0.25">
      <c r="A1803" t="str">
        <f>VLOOKUP(AC1803,'CORRELAÇÃO UNIDADES'!A:B,2,0)</f>
        <v>PROINFRA</v>
      </c>
      <c r="B1803">
        <f t="shared" si="28"/>
        <v>6</v>
      </c>
      <c r="C1803" s="2">
        <v>668278051</v>
      </c>
      <c r="D1803" s="2">
        <v>109978</v>
      </c>
      <c r="E1803" s="3" t="s">
        <v>39</v>
      </c>
      <c r="F1803" s="4">
        <v>44000.473384641205</v>
      </c>
      <c r="G1803" s="3" t="s">
        <v>87</v>
      </c>
      <c r="H1803" s="3" t="s">
        <v>41</v>
      </c>
      <c r="I1803" s="3" t="s">
        <v>81</v>
      </c>
      <c r="J1803" s="3" t="s">
        <v>88</v>
      </c>
      <c r="K1803" s="2">
        <v>2014</v>
      </c>
      <c r="L1803" s="2">
        <v>1810957</v>
      </c>
      <c r="M1803" s="3" t="s">
        <v>380</v>
      </c>
      <c r="N1803" s="3" t="s">
        <v>45</v>
      </c>
      <c r="O1803" s="3" t="s">
        <v>84</v>
      </c>
      <c r="P1803" s="5">
        <v>6.23</v>
      </c>
      <c r="Q1803" s="6">
        <v>4.08</v>
      </c>
      <c r="R1803" s="2">
        <v>75092</v>
      </c>
      <c r="S1803" s="2">
        <v>261</v>
      </c>
      <c r="T1803" s="7">
        <v>41.89</v>
      </c>
      <c r="U1803" s="8">
        <v>25.44</v>
      </c>
      <c r="V1803" s="2">
        <v>644030</v>
      </c>
      <c r="W1803" s="3" t="s">
        <v>297</v>
      </c>
      <c r="X1803" s="3" t="s">
        <v>48</v>
      </c>
      <c r="Y1803" s="3" t="s">
        <v>298</v>
      </c>
      <c r="Z1803" s="3" t="s">
        <v>74</v>
      </c>
      <c r="AA1803" s="3" t="s">
        <v>51</v>
      </c>
      <c r="AB1803" s="3" t="s">
        <v>52</v>
      </c>
      <c r="AC1803" s="3" t="s">
        <v>85</v>
      </c>
    </row>
    <row r="1804" spans="1:29" x14ac:dyDescent="0.25">
      <c r="A1804" t="str">
        <f>VLOOKUP(AC1804,'CORRELAÇÃO UNIDADES'!A:B,2,0)</f>
        <v>PROINFRA</v>
      </c>
      <c r="B1804">
        <f t="shared" si="28"/>
        <v>6</v>
      </c>
      <c r="C1804" s="2">
        <v>668277413</v>
      </c>
      <c r="D1804" s="2">
        <v>109978</v>
      </c>
      <c r="E1804" s="3" t="s">
        <v>39</v>
      </c>
      <c r="F1804" s="4">
        <v>44000.473850069444</v>
      </c>
      <c r="G1804" s="3" t="s">
        <v>238</v>
      </c>
      <c r="H1804" s="3" t="s">
        <v>41</v>
      </c>
      <c r="I1804" s="3" t="s">
        <v>239</v>
      </c>
      <c r="J1804" s="3" t="s">
        <v>43</v>
      </c>
      <c r="K1804" s="2">
        <v>2015</v>
      </c>
      <c r="L1804" s="2">
        <v>1958362</v>
      </c>
      <c r="M1804" s="3" t="s">
        <v>240</v>
      </c>
      <c r="N1804" s="3" t="s">
        <v>45</v>
      </c>
      <c r="O1804" s="3" t="s">
        <v>84</v>
      </c>
      <c r="P1804" s="5">
        <v>23.53</v>
      </c>
      <c r="Q1804" s="6">
        <v>4.25</v>
      </c>
      <c r="R1804" s="2">
        <v>35807</v>
      </c>
      <c r="S1804" s="2">
        <v>210</v>
      </c>
      <c r="T1804" s="7">
        <v>8.92</v>
      </c>
      <c r="U1804" s="8">
        <v>100</v>
      </c>
      <c r="V1804" s="2">
        <v>9895191</v>
      </c>
      <c r="W1804" s="3" t="s">
        <v>47</v>
      </c>
      <c r="X1804" s="3" t="s">
        <v>48</v>
      </c>
      <c r="Y1804" s="3" t="s">
        <v>49</v>
      </c>
      <c r="Z1804" s="3" t="s">
        <v>50</v>
      </c>
      <c r="AA1804" s="3" t="s">
        <v>51</v>
      </c>
      <c r="AB1804" s="3" t="s">
        <v>52</v>
      </c>
      <c r="AC1804" s="3" t="s">
        <v>75</v>
      </c>
    </row>
    <row r="1805" spans="1:29" x14ac:dyDescent="0.25">
      <c r="A1805" t="str">
        <f>VLOOKUP(AC1805,'CORRELAÇÃO UNIDADES'!A:B,2,0)</f>
        <v>PROINFRA</v>
      </c>
      <c r="B1805">
        <f t="shared" si="28"/>
        <v>6</v>
      </c>
      <c r="C1805" s="2">
        <v>668277421</v>
      </c>
      <c r="D1805" s="2">
        <v>109978</v>
      </c>
      <c r="E1805" s="3" t="s">
        <v>39</v>
      </c>
      <c r="F1805" s="4">
        <v>44000.473971678242</v>
      </c>
      <c r="G1805" s="3" t="s">
        <v>101</v>
      </c>
      <c r="H1805" s="3" t="s">
        <v>41</v>
      </c>
      <c r="I1805" s="3" t="s">
        <v>81</v>
      </c>
      <c r="J1805" s="3" t="s">
        <v>102</v>
      </c>
      <c r="K1805" s="2">
        <v>2014</v>
      </c>
      <c r="L1805" s="2">
        <v>1810957</v>
      </c>
      <c r="M1805" s="3" t="s">
        <v>380</v>
      </c>
      <c r="N1805" s="3" t="s">
        <v>45</v>
      </c>
      <c r="O1805" s="3" t="s">
        <v>84</v>
      </c>
      <c r="P1805" s="5">
        <v>7.33</v>
      </c>
      <c r="Q1805" s="6">
        <v>4.08</v>
      </c>
      <c r="R1805" s="2">
        <v>72992</v>
      </c>
      <c r="S1805" s="2">
        <v>118</v>
      </c>
      <c r="T1805" s="7">
        <v>16.100000000000001</v>
      </c>
      <c r="U1805" s="8">
        <v>29.93</v>
      </c>
      <c r="V1805" s="2">
        <v>644030</v>
      </c>
      <c r="W1805" s="3" t="s">
        <v>297</v>
      </c>
      <c r="X1805" s="3" t="s">
        <v>48</v>
      </c>
      <c r="Y1805" s="3" t="s">
        <v>298</v>
      </c>
      <c r="Z1805" s="3" t="s">
        <v>74</v>
      </c>
      <c r="AA1805" s="3" t="s">
        <v>51</v>
      </c>
      <c r="AB1805" s="3" t="s">
        <v>52</v>
      </c>
      <c r="AC1805" s="3" t="s">
        <v>85</v>
      </c>
    </row>
    <row r="1806" spans="1:29" x14ac:dyDescent="0.25">
      <c r="A1806" t="str">
        <f>VLOOKUP(AC1806,'CORRELAÇÃO UNIDADES'!A:B,2,0)</f>
        <v>DMP</v>
      </c>
      <c r="B1806">
        <f t="shared" si="28"/>
        <v>6</v>
      </c>
      <c r="C1806" s="2">
        <v>668305269</v>
      </c>
      <c r="D1806" s="2">
        <v>109978</v>
      </c>
      <c r="E1806" s="3" t="s">
        <v>39</v>
      </c>
      <c r="F1806" s="4">
        <v>44000.595335648148</v>
      </c>
      <c r="G1806" s="3" t="s">
        <v>104</v>
      </c>
      <c r="H1806" s="3" t="s">
        <v>41</v>
      </c>
      <c r="I1806" s="3" t="s">
        <v>105</v>
      </c>
      <c r="J1806" s="3" t="s">
        <v>43</v>
      </c>
      <c r="K1806" s="2">
        <v>2019</v>
      </c>
      <c r="L1806" s="2">
        <v>11984333</v>
      </c>
      <c r="M1806" s="3" t="s">
        <v>58</v>
      </c>
      <c r="N1806" s="3" t="s">
        <v>45</v>
      </c>
      <c r="O1806" s="3" t="s">
        <v>106</v>
      </c>
      <c r="P1806" s="5">
        <v>5000</v>
      </c>
      <c r="Q1806" s="6">
        <v>2.95</v>
      </c>
      <c r="R1806" s="2">
        <v>11</v>
      </c>
      <c r="S1806" s="2">
        <v>2</v>
      </c>
      <c r="T1806" s="7">
        <v>0</v>
      </c>
      <c r="U1806" s="8">
        <v>14750</v>
      </c>
      <c r="V1806" s="2">
        <v>2690942</v>
      </c>
      <c r="W1806" s="3" t="s">
        <v>710</v>
      </c>
      <c r="X1806" s="3" t="s">
        <v>48</v>
      </c>
      <c r="Y1806" s="3" t="s">
        <v>711</v>
      </c>
      <c r="Z1806" s="3" t="s">
        <v>523</v>
      </c>
      <c r="AA1806" s="3" t="s">
        <v>712</v>
      </c>
      <c r="AB1806" s="3" t="s">
        <v>52</v>
      </c>
      <c r="AC1806" s="3" t="s">
        <v>110</v>
      </c>
    </row>
    <row r="1807" spans="1:29" x14ac:dyDescent="0.25">
      <c r="A1807" t="str">
        <f>VLOOKUP(AC1807,'CORRELAÇÃO UNIDADES'!A:B,2,0)</f>
        <v>DMP</v>
      </c>
      <c r="B1807">
        <f t="shared" si="28"/>
        <v>6</v>
      </c>
      <c r="C1807" s="2">
        <v>668305783</v>
      </c>
      <c r="D1807" s="2">
        <v>109978</v>
      </c>
      <c r="E1807" s="3" t="s">
        <v>39</v>
      </c>
      <c r="F1807" s="4">
        <v>44000.597800925927</v>
      </c>
      <c r="G1807" s="3" t="s">
        <v>104</v>
      </c>
      <c r="H1807" s="3" t="s">
        <v>41</v>
      </c>
      <c r="I1807" s="3" t="s">
        <v>105</v>
      </c>
      <c r="J1807" s="3" t="s">
        <v>43</v>
      </c>
      <c r="K1807" s="2">
        <v>2019</v>
      </c>
      <c r="L1807" s="2">
        <v>11984333</v>
      </c>
      <c r="M1807" s="3" t="s">
        <v>58</v>
      </c>
      <c r="N1807" s="3" t="s">
        <v>45</v>
      </c>
      <c r="O1807" s="3" t="s">
        <v>106</v>
      </c>
      <c r="P1807" s="5">
        <v>118.64</v>
      </c>
      <c r="Q1807" s="6">
        <v>2.95</v>
      </c>
      <c r="R1807" s="2">
        <v>12</v>
      </c>
      <c r="S1807" s="2">
        <v>1</v>
      </c>
      <c r="T1807" s="7">
        <v>0.01</v>
      </c>
      <c r="U1807" s="8">
        <v>349.99</v>
      </c>
      <c r="V1807" s="2">
        <v>2690942</v>
      </c>
      <c r="W1807" s="3" t="s">
        <v>710</v>
      </c>
      <c r="X1807" s="3" t="s">
        <v>48</v>
      </c>
      <c r="Y1807" s="3" t="s">
        <v>711</v>
      </c>
      <c r="Z1807" s="3" t="s">
        <v>523</v>
      </c>
      <c r="AA1807" s="3" t="s">
        <v>712</v>
      </c>
      <c r="AB1807" s="3" t="s">
        <v>52</v>
      </c>
      <c r="AC1807" s="3" t="s">
        <v>110</v>
      </c>
    </row>
    <row r="1808" spans="1:29" x14ac:dyDescent="0.25">
      <c r="A1808" t="str">
        <f>VLOOKUP(AC1808,'CORRELAÇÃO UNIDADES'!A:B,2,0)</f>
        <v>PROINFRA</v>
      </c>
      <c r="B1808">
        <f t="shared" si="28"/>
        <v>6</v>
      </c>
      <c r="C1808" s="2">
        <v>668334782</v>
      </c>
      <c r="D1808" s="2">
        <v>109978</v>
      </c>
      <c r="E1808" s="3" t="s">
        <v>39</v>
      </c>
      <c r="F1808" s="4">
        <v>44000.705647870367</v>
      </c>
      <c r="G1808" s="3" t="s">
        <v>264</v>
      </c>
      <c r="H1808" s="3" t="s">
        <v>41</v>
      </c>
      <c r="I1808" s="3" t="s">
        <v>81</v>
      </c>
      <c r="J1808" s="3" t="s">
        <v>265</v>
      </c>
      <c r="K1808" s="2">
        <v>2014</v>
      </c>
      <c r="L1808" s="2">
        <v>1810957</v>
      </c>
      <c r="M1808" s="3" t="s">
        <v>380</v>
      </c>
      <c r="N1808" s="3" t="s">
        <v>45</v>
      </c>
      <c r="O1808" s="3" t="s">
        <v>84</v>
      </c>
      <c r="P1808" s="5">
        <v>7.76</v>
      </c>
      <c r="Q1808" s="6">
        <v>4.08</v>
      </c>
      <c r="R1808" s="2">
        <v>86662</v>
      </c>
      <c r="S1808" s="2">
        <v>362</v>
      </c>
      <c r="T1808" s="7">
        <v>46.65</v>
      </c>
      <c r="U1808" s="8">
        <v>31.69</v>
      </c>
      <c r="V1808" s="2">
        <v>644030</v>
      </c>
      <c r="W1808" s="3" t="s">
        <v>297</v>
      </c>
      <c r="X1808" s="3" t="s">
        <v>48</v>
      </c>
      <c r="Y1808" s="3" t="s">
        <v>298</v>
      </c>
      <c r="Z1808" s="3" t="s">
        <v>74</v>
      </c>
      <c r="AA1808" s="3" t="s">
        <v>51</v>
      </c>
      <c r="AB1808" s="3" t="s">
        <v>52</v>
      </c>
      <c r="AC1808" s="3" t="s">
        <v>85</v>
      </c>
    </row>
    <row r="1809" spans="1:29" x14ac:dyDescent="0.25">
      <c r="A1809" t="str">
        <f>VLOOKUP(AC1809,'CORRELAÇÃO UNIDADES'!A:B,2,0)</f>
        <v>DTCC</v>
      </c>
      <c r="B1809">
        <f t="shared" si="28"/>
        <v>6</v>
      </c>
      <c r="C1809" s="2">
        <v>668418901</v>
      </c>
      <c r="D1809" s="2">
        <v>109978</v>
      </c>
      <c r="E1809" s="3" t="s">
        <v>39</v>
      </c>
      <c r="F1809" s="4">
        <v>44001.348619444441</v>
      </c>
      <c r="G1809" s="3" t="s">
        <v>127</v>
      </c>
      <c r="H1809" s="3" t="s">
        <v>41</v>
      </c>
      <c r="I1809" s="3" t="s">
        <v>65</v>
      </c>
      <c r="J1809" s="3" t="s">
        <v>128</v>
      </c>
      <c r="K1809" s="2">
        <v>2009</v>
      </c>
      <c r="L1809" s="2">
        <v>395326</v>
      </c>
      <c r="M1809" s="3" t="s">
        <v>463</v>
      </c>
      <c r="N1809" s="3" t="s">
        <v>45</v>
      </c>
      <c r="O1809" s="3" t="s">
        <v>46</v>
      </c>
      <c r="P1809" s="5">
        <v>37.58</v>
      </c>
      <c r="Q1809" s="6">
        <v>3</v>
      </c>
      <c r="R1809" s="2">
        <v>126017</v>
      </c>
      <c r="S1809" s="2">
        <v>495</v>
      </c>
      <c r="T1809" s="7">
        <v>13.17</v>
      </c>
      <c r="U1809" s="8">
        <v>112.57</v>
      </c>
      <c r="V1809" s="2">
        <v>11396534</v>
      </c>
      <c r="W1809" s="3" t="s">
        <v>72</v>
      </c>
      <c r="X1809" s="3" t="s">
        <v>48</v>
      </c>
      <c r="Y1809" s="3" t="s">
        <v>73</v>
      </c>
      <c r="Z1809" s="3" t="s">
        <v>74</v>
      </c>
      <c r="AA1809" s="3" t="s">
        <v>51</v>
      </c>
      <c r="AB1809" s="3" t="s">
        <v>52</v>
      </c>
      <c r="AC1809" s="3" t="s">
        <v>53</v>
      </c>
    </row>
    <row r="1810" spans="1:29" x14ac:dyDescent="0.25">
      <c r="A1810" t="str">
        <f>VLOOKUP(AC1810,'CORRELAÇÃO UNIDADES'!A:B,2,0)</f>
        <v>DTCC</v>
      </c>
      <c r="B1810">
        <f t="shared" si="28"/>
        <v>6</v>
      </c>
      <c r="C1810" s="2">
        <v>665643877</v>
      </c>
      <c r="D1810" s="2">
        <v>109978</v>
      </c>
      <c r="E1810" s="3" t="s">
        <v>39</v>
      </c>
      <c r="F1810" s="4">
        <v>44001.5635084838</v>
      </c>
      <c r="G1810" s="3" t="s">
        <v>267</v>
      </c>
      <c r="H1810" s="3" t="s">
        <v>41</v>
      </c>
      <c r="I1810" s="3" t="s">
        <v>253</v>
      </c>
      <c r="J1810" s="3" t="s">
        <v>268</v>
      </c>
      <c r="K1810" s="2">
        <v>2012</v>
      </c>
      <c r="L1810" s="2">
        <v>11984333</v>
      </c>
      <c r="M1810" s="3" t="s">
        <v>58</v>
      </c>
      <c r="N1810" s="3" t="s">
        <v>45</v>
      </c>
      <c r="O1810" s="3" t="s">
        <v>46</v>
      </c>
      <c r="P1810" s="5">
        <v>44.79</v>
      </c>
      <c r="Q1810" s="6">
        <v>2.9</v>
      </c>
      <c r="R1810" s="2">
        <v>155263</v>
      </c>
      <c r="S1810" s="2">
        <v>325</v>
      </c>
      <c r="T1810" s="7">
        <v>7.26</v>
      </c>
      <c r="U1810" s="8">
        <v>129.85</v>
      </c>
      <c r="V1810" s="2">
        <v>644030</v>
      </c>
      <c r="W1810" s="3" t="s">
        <v>297</v>
      </c>
      <c r="X1810" s="3" t="s">
        <v>48</v>
      </c>
      <c r="Y1810" s="3" t="s">
        <v>298</v>
      </c>
      <c r="Z1810" s="3" t="s">
        <v>74</v>
      </c>
      <c r="AA1810" s="3" t="s">
        <v>51</v>
      </c>
      <c r="AB1810" s="3" t="s">
        <v>52</v>
      </c>
      <c r="AC1810" s="3" t="s">
        <v>53</v>
      </c>
    </row>
    <row r="1811" spans="1:29" x14ac:dyDescent="0.25">
      <c r="A1811" t="str">
        <f>VLOOKUP(AC1811,'CORRELAÇÃO UNIDADES'!A:B,2,0)</f>
        <v>PROINFRA</v>
      </c>
      <c r="B1811">
        <f t="shared" si="28"/>
        <v>6</v>
      </c>
      <c r="C1811" s="2">
        <v>538687926</v>
      </c>
      <c r="D1811" s="2">
        <v>109978</v>
      </c>
      <c r="E1811" s="3" t="s">
        <v>39</v>
      </c>
      <c r="F1811" s="4">
        <v>44001.662785995373</v>
      </c>
      <c r="G1811" s="3" t="s">
        <v>176</v>
      </c>
      <c r="H1811" s="3" t="s">
        <v>41</v>
      </c>
      <c r="I1811" s="3" t="s">
        <v>81</v>
      </c>
      <c r="J1811" s="3" t="s">
        <v>177</v>
      </c>
      <c r="K1811" s="2">
        <v>2014</v>
      </c>
      <c r="L1811" s="2">
        <v>1810957</v>
      </c>
      <c r="M1811" s="3" t="s">
        <v>380</v>
      </c>
      <c r="N1811" s="3" t="s">
        <v>45</v>
      </c>
      <c r="O1811" s="3" t="s">
        <v>84</v>
      </c>
      <c r="P1811" s="5">
        <v>5.0999999999999996</v>
      </c>
      <c r="Q1811" s="6">
        <v>4.09</v>
      </c>
      <c r="R1811" s="2">
        <v>88795</v>
      </c>
      <c r="S1811" s="2">
        <v>244</v>
      </c>
      <c r="T1811" s="7">
        <v>47.84</v>
      </c>
      <c r="U1811" s="8">
        <v>20.84</v>
      </c>
      <c r="V1811" s="2">
        <v>644030</v>
      </c>
      <c r="W1811" s="3" t="s">
        <v>297</v>
      </c>
      <c r="X1811" s="3" t="s">
        <v>48</v>
      </c>
      <c r="Y1811" s="3" t="s">
        <v>298</v>
      </c>
      <c r="Z1811" s="3" t="s">
        <v>74</v>
      </c>
      <c r="AA1811" s="3" t="s">
        <v>51</v>
      </c>
      <c r="AB1811" s="3" t="s">
        <v>52</v>
      </c>
      <c r="AC1811" s="3" t="s">
        <v>85</v>
      </c>
    </row>
    <row r="1812" spans="1:29" x14ac:dyDescent="0.25">
      <c r="A1812" t="str">
        <f>VLOOKUP(AC1812,'CORRELAÇÃO UNIDADES'!A:B,2,0)</f>
        <v>PROINFRA</v>
      </c>
      <c r="B1812">
        <f t="shared" si="28"/>
        <v>6</v>
      </c>
      <c r="C1812" s="2">
        <v>538688054</v>
      </c>
      <c r="D1812" s="2">
        <v>109978</v>
      </c>
      <c r="E1812" s="3" t="s">
        <v>39</v>
      </c>
      <c r="F1812" s="4">
        <v>44001.663332939817</v>
      </c>
      <c r="G1812" s="3" t="s">
        <v>180</v>
      </c>
      <c r="H1812" s="3" t="s">
        <v>41</v>
      </c>
      <c r="I1812" s="3" t="s">
        <v>81</v>
      </c>
      <c r="J1812" s="3" t="s">
        <v>181</v>
      </c>
      <c r="K1812" s="2">
        <v>2014</v>
      </c>
      <c r="L1812" s="2">
        <v>1810957</v>
      </c>
      <c r="M1812" s="3" t="s">
        <v>380</v>
      </c>
      <c r="N1812" s="3" t="s">
        <v>45</v>
      </c>
      <c r="O1812" s="3" t="s">
        <v>84</v>
      </c>
      <c r="P1812" s="5">
        <v>4.3899999999999997</v>
      </c>
      <c r="Q1812" s="6">
        <v>4.08</v>
      </c>
      <c r="R1812" s="2">
        <v>83789</v>
      </c>
      <c r="S1812" s="2">
        <v>205</v>
      </c>
      <c r="T1812" s="7">
        <v>46.7</v>
      </c>
      <c r="U1812" s="8">
        <v>17.91</v>
      </c>
      <c r="V1812" s="2">
        <v>644030</v>
      </c>
      <c r="W1812" s="3" t="s">
        <v>297</v>
      </c>
      <c r="X1812" s="3" t="s">
        <v>48</v>
      </c>
      <c r="Y1812" s="3" t="s">
        <v>298</v>
      </c>
      <c r="Z1812" s="3" t="s">
        <v>74</v>
      </c>
      <c r="AA1812" s="3" t="s">
        <v>51</v>
      </c>
      <c r="AB1812" s="3" t="s">
        <v>52</v>
      </c>
      <c r="AC1812" s="3" t="s">
        <v>85</v>
      </c>
    </row>
    <row r="1813" spans="1:29" x14ac:dyDescent="0.25">
      <c r="A1813" t="str">
        <f>VLOOKUP(AC1813,'CORRELAÇÃO UNIDADES'!A:B,2,0)</f>
        <v>PROINFRA</v>
      </c>
      <c r="B1813">
        <f t="shared" si="28"/>
        <v>6</v>
      </c>
      <c r="C1813" s="2">
        <v>538688305</v>
      </c>
      <c r="D1813" s="2">
        <v>109978</v>
      </c>
      <c r="E1813" s="3" t="s">
        <v>39</v>
      </c>
      <c r="F1813" s="4">
        <v>44001.664379745373</v>
      </c>
      <c r="G1813" s="3" t="s">
        <v>90</v>
      </c>
      <c r="H1813" s="3" t="s">
        <v>41</v>
      </c>
      <c r="I1813" s="3" t="s">
        <v>81</v>
      </c>
      <c r="J1813" s="3" t="s">
        <v>91</v>
      </c>
      <c r="K1813" s="2">
        <v>2014</v>
      </c>
      <c r="L1813" s="2">
        <v>1810957</v>
      </c>
      <c r="M1813" s="3" t="s">
        <v>380</v>
      </c>
      <c r="N1813" s="3" t="s">
        <v>45</v>
      </c>
      <c r="O1813" s="3" t="s">
        <v>84</v>
      </c>
      <c r="P1813" s="5">
        <v>5.98</v>
      </c>
      <c r="Q1813" s="6">
        <v>4.08</v>
      </c>
      <c r="R1813" s="2">
        <v>62552</v>
      </c>
      <c r="S1813" s="2">
        <v>260</v>
      </c>
      <c r="T1813" s="7">
        <v>43.48</v>
      </c>
      <c r="U1813" s="8">
        <v>24.42</v>
      </c>
      <c r="V1813" s="2">
        <v>644030</v>
      </c>
      <c r="W1813" s="3" t="s">
        <v>297</v>
      </c>
      <c r="X1813" s="3" t="s">
        <v>48</v>
      </c>
      <c r="Y1813" s="3" t="s">
        <v>298</v>
      </c>
      <c r="Z1813" s="3" t="s">
        <v>74</v>
      </c>
      <c r="AA1813" s="3" t="s">
        <v>51</v>
      </c>
      <c r="AB1813" s="3" t="s">
        <v>52</v>
      </c>
      <c r="AC1813" s="3" t="s">
        <v>85</v>
      </c>
    </row>
    <row r="1814" spans="1:29" x14ac:dyDescent="0.25">
      <c r="A1814" t="str">
        <f>VLOOKUP(AC1814,'CORRELAÇÃO UNIDADES'!A:B,2,0)</f>
        <v>DTCC</v>
      </c>
      <c r="B1814">
        <f t="shared" si="28"/>
        <v>6</v>
      </c>
      <c r="C1814" s="2">
        <v>538688476</v>
      </c>
      <c r="D1814" s="2">
        <v>109978</v>
      </c>
      <c r="E1814" s="3" t="s">
        <v>39</v>
      </c>
      <c r="F1814" s="4">
        <v>44001.665038148145</v>
      </c>
      <c r="G1814" s="3" t="s">
        <v>165</v>
      </c>
      <c r="H1814" s="3" t="s">
        <v>41</v>
      </c>
      <c r="I1814" s="3" t="s">
        <v>81</v>
      </c>
      <c r="J1814" s="3" t="s">
        <v>43</v>
      </c>
      <c r="K1814" s="2">
        <v>2009</v>
      </c>
      <c r="L1814" s="2">
        <v>1810957</v>
      </c>
      <c r="M1814" s="3" t="s">
        <v>380</v>
      </c>
      <c r="N1814" s="3" t="s">
        <v>45</v>
      </c>
      <c r="O1814" s="3" t="s">
        <v>84</v>
      </c>
      <c r="P1814" s="5">
        <v>6.33</v>
      </c>
      <c r="Q1814" s="6">
        <v>4.08</v>
      </c>
      <c r="R1814" s="2">
        <v>23099</v>
      </c>
      <c r="S1814" s="2">
        <v>258</v>
      </c>
      <c r="T1814" s="7">
        <v>40.76</v>
      </c>
      <c r="U1814" s="8">
        <v>25.85</v>
      </c>
      <c r="V1814" s="2">
        <v>644030</v>
      </c>
      <c r="W1814" s="3" t="s">
        <v>297</v>
      </c>
      <c r="X1814" s="3" t="s">
        <v>48</v>
      </c>
      <c r="Y1814" s="3" t="s">
        <v>298</v>
      </c>
      <c r="Z1814" s="3" t="s">
        <v>74</v>
      </c>
      <c r="AA1814" s="3" t="s">
        <v>51</v>
      </c>
      <c r="AB1814" s="3" t="s">
        <v>52</v>
      </c>
      <c r="AC1814" s="3" t="s">
        <v>53</v>
      </c>
    </row>
    <row r="1815" spans="1:29" x14ac:dyDescent="0.25">
      <c r="A1815" t="str">
        <f>VLOOKUP(AC1815,'CORRELAÇÃO UNIDADES'!A:B,2,0)</f>
        <v>DTCC</v>
      </c>
      <c r="B1815">
        <f t="shared" si="28"/>
        <v>6</v>
      </c>
      <c r="C1815" s="2">
        <v>668593650</v>
      </c>
      <c r="D1815" s="2">
        <v>109978</v>
      </c>
      <c r="E1815" s="3" t="s">
        <v>39</v>
      </c>
      <c r="F1815" s="4">
        <v>44004.321710798613</v>
      </c>
      <c r="G1815" s="3" t="s">
        <v>171</v>
      </c>
      <c r="H1815" s="3" t="s">
        <v>41</v>
      </c>
      <c r="I1815" s="3" t="s">
        <v>172</v>
      </c>
      <c r="J1815" s="3" t="s">
        <v>173</v>
      </c>
      <c r="K1815" s="2">
        <v>1976</v>
      </c>
      <c r="L1815" s="2">
        <v>2042107</v>
      </c>
      <c r="M1815" s="3" t="s">
        <v>315</v>
      </c>
      <c r="N1815" s="3" t="s">
        <v>45</v>
      </c>
      <c r="O1815" s="3" t="s">
        <v>61</v>
      </c>
      <c r="P1815" s="5">
        <v>109.16</v>
      </c>
      <c r="Q1815" s="6">
        <v>3.3</v>
      </c>
      <c r="R1815" s="2">
        <v>59167</v>
      </c>
      <c r="S1815" s="2">
        <v>144</v>
      </c>
      <c r="T1815" s="7">
        <v>1.32</v>
      </c>
      <c r="U1815" s="8">
        <v>360.01</v>
      </c>
      <c r="V1815" s="2">
        <v>9895191</v>
      </c>
      <c r="W1815" s="3" t="s">
        <v>47</v>
      </c>
      <c r="X1815" s="3" t="s">
        <v>48</v>
      </c>
      <c r="Y1815" s="3" t="s">
        <v>49</v>
      </c>
      <c r="Z1815" s="3" t="s">
        <v>50</v>
      </c>
      <c r="AA1815" s="3" t="s">
        <v>51</v>
      </c>
      <c r="AB1815" s="3" t="s">
        <v>52</v>
      </c>
      <c r="AC1815" s="3" t="s">
        <v>53</v>
      </c>
    </row>
    <row r="1816" spans="1:29" x14ac:dyDescent="0.25">
      <c r="A1816" t="str">
        <f>VLOOKUP(AC1816,'CORRELAÇÃO UNIDADES'!A:B,2,0)</f>
        <v>DTCC</v>
      </c>
      <c r="B1816">
        <f t="shared" si="28"/>
        <v>6</v>
      </c>
      <c r="C1816" s="2">
        <v>668617192</v>
      </c>
      <c r="D1816" s="2">
        <v>109978</v>
      </c>
      <c r="E1816" s="3" t="s">
        <v>39</v>
      </c>
      <c r="F1816" s="4">
        <v>44004.335632210648</v>
      </c>
      <c r="G1816" s="3" t="s">
        <v>359</v>
      </c>
      <c r="H1816" s="3" t="s">
        <v>41</v>
      </c>
      <c r="I1816" s="3" t="s">
        <v>65</v>
      </c>
      <c r="J1816" s="3" t="s">
        <v>360</v>
      </c>
      <c r="K1816" s="2">
        <v>2009</v>
      </c>
      <c r="L1816" s="2">
        <v>2042576</v>
      </c>
      <c r="M1816" s="3" t="s">
        <v>157</v>
      </c>
      <c r="N1816" s="3" t="s">
        <v>45</v>
      </c>
      <c r="O1816" s="3" t="s">
        <v>84</v>
      </c>
      <c r="P1816" s="5">
        <v>23.26</v>
      </c>
      <c r="Q1816" s="6">
        <v>4.3</v>
      </c>
      <c r="R1816" s="2">
        <v>210666</v>
      </c>
      <c r="S1816" s="2">
        <v>368</v>
      </c>
      <c r="T1816" s="7">
        <v>15.82</v>
      </c>
      <c r="U1816" s="8">
        <v>100</v>
      </c>
      <c r="V1816" s="2">
        <v>9895191</v>
      </c>
      <c r="W1816" s="3" t="s">
        <v>47</v>
      </c>
      <c r="X1816" s="3" t="s">
        <v>48</v>
      </c>
      <c r="Y1816" s="3" t="s">
        <v>49</v>
      </c>
      <c r="Z1816" s="3" t="s">
        <v>50</v>
      </c>
      <c r="AA1816" s="3" t="s">
        <v>51</v>
      </c>
      <c r="AB1816" s="3" t="s">
        <v>52</v>
      </c>
      <c r="AC1816" s="3" t="s">
        <v>53</v>
      </c>
    </row>
    <row r="1817" spans="1:29" x14ac:dyDescent="0.25">
      <c r="A1817" t="str">
        <f>VLOOKUP(AC1817,'CORRELAÇÃO UNIDADES'!A:B,2,0)</f>
        <v>PROINFRA</v>
      </c>
      <c r="B1817">
        <f t="shared" si="28"/>
        <v>6</v>
      </c>
      <c r="C1817" s="2">
        <v>668626650</v>
      </c>
      <c r="D1817" s="2">
        <v>109978</v>
      </c>
      <c r="E1817" s="3" t="s">
        <v>39</v>
      </c>
      <c r="F1817" s="4">
        <v>44004.350298263889</v>
      </c>
      <c r="G1817" s="3" t="s">
        <v>146</v>
      </c>
      <c r="H1817" s="3" t="s">
        <v>41</v>
      </c>
      <c r="I1817" s="3" t="s">
        <v>131</v>
      </c>
      <c r="J1817" s="3" t="s">
        <v>43</v>
      </c>
      <c r="K1817" s="2">
        <v>2016</v>
      </c>
      <c r="L1817" s="2">
        <v>395326</v>
      </c>
      <c r="M1817" s="3" t="s">
        <v>463</v>
      </c>
      <c r="N1817" s="3" t="s">
        <v>45</v>
      </c>
      <c r="O1817" s="3" t="s">
        <v>84</v>
      </c>
      <c r="P1817" s="5">
        <v>3</v>
      </c>
      <c r="Q1817" s="6">
        <v>4.2300000000000004</v>
      </c>
      <c r="R1817" s="2">
        <v>113025</v>
      </c>
      <c r="S1817" s="2">
        <v>10</v>
      </c>
      <c r="T1817" s="7">
        <v>3.33</v>
      </c>
      <c r="U1817" s="8">
        <v>12.7</v>
      </c>
      <c r="V1817" s="2">
        <v>11396534</v>
      </c>
      <c r="W1817" s="3" t="s">
        <v>72</v>
      </c>
      <c r="X1817" s="3" t="s">
        <v>48</v>
      </c>
      <c r="Y1817" s="3" t="s">
        <v>73</v>
      </c>
      <c r="Z1817" s="3" t="s">
        <v>74</v>
      </c>
      <c r="AA1817" s="3" t="s">
        <v>51</v>
      </c>
      <c r="AB1817" s="3" t="s">
        <v>52</v>
      </c>
      <c r="AC1817" s="3" t="s">
        <v>75</v>
      </c>
    </row>
    <row r="1818" spans="1:29" x14ac:dyDescent="0.25">
      <c r="A1818" t="str">
        <f>VLOOKUP(AC1818,'CORRELAÇÃO UNIDADES'!A:B,2,0)</f>
        <v>PROINFRA</v>
      </c>
      <c r="B1818">
        <f t="shared" si="28"/>
        <v>6</v>
      </c>
      <c r="C1818" s="2">
        <v>668626900</v>
      </c>
      <c r="D1818" s="2">
        <v>109978</v>
      </c>
      <c r="E1818" s="3" t="s">
        <v>39</v>
      </c>
      <c r="F1818" s="4">
        <v>44004.350858136575</v>
      </c>
      <c r="G1818" s="3" t="s">
        <v>148</v>
      </c>
      <c r="H1818" s="3" t="s">
        <v>41</v>
      </c>
      <c r="I1818" s="3" t="s">
        <v>131</v>
      </c>
      <c r="J1818" s="3" t="s">
        <v>43</v>
      </c>
      <c r="K1818" s="2">
        <v>2012</v>
      </c>
      <c r="L1818" s="2">
        <v>395326</v>
      </c>
      <c r="M1818" s="3" t="s">
        <v>463</v>
      </c>
      <c r="N1818" s="3" t="s">
        <v>45</v>
      </c>
      <c r="O1818" s="3" t="s">
        <v>84</v>
      </c>
      <c r="P1818" s="5">
        <v>3</v>
      </c>
      <c r="Q1818" s="6">
        <v>4.2300000000000004</v>
      </c>
      <c r="R1818" s="2">
        <v>113025</v>
      </c>
      <c r="S1818" s="2">
        <v>10</v>
      </c>
      <c r="T1818" s="7">
        <v>3.33</v>
      </c>
      <c r="U1818" s="8">
        <v>12.7</v>
      </c>
      <c r="V1818" s="2">
        <v>11396534</v>
      </c>
      <c r="W1818" s="3" t="s">
        <v>72</v>
      </c>
      <c r="X1818" s="3" t="s">
        <v>48</v>
      </c>
      <c r="Y1818" s="3" t="s">
        <v>73</v>
      </c>
      <c r="Z1818" s="3" t="s">
        <v>74</v>
      </c>
      <c r="AA1818" s="3" t="s">
        <v>51</v>
      </c>
      <c r="AB1818" s="3" t="s">
        <v>52</v>
      </c>
      <c r="AC1818" s="3" t="s">
        <v>75</v>
      </c>
    </row>
    <row r="1819" spans="1:29" x14ac:dyDescent="0.25">
      <c r="A1819" t="str">
        <f>VLOOKUP(AC1819,'CORRELAÇÃO UNIDADES'!A:B,2,0)</f>
        <v>PROINFRA</v>
      </c>
      <c r="B1819">
        <f t="shared" si="28"/>
        <v>6</v>
      </c>
      <c r="C1819" s="2">
        <v>668628204</v>
      </c>
      <c r="D1819" s="2">
        <v>109978</v>
      </c>
      <c r="E1819" s="3" t="s">
        <v>39</v>
      </c>
      <c r="F1819" s="4">
        <v>44004.351389537034</v>
      </c>
      <c r="G1819" s="3" t="s">
        <v>135</v>
      </c>
      <c r="H1819" s="3" t="s">
        <v>41</v>
      </c>
      <c r="I1819" s="3" t="s">
        <v>136</v>
      </c>
      <c r="J1819" s="3" t="s">
        <v>43</v>
      </c>
      <c r="K1819" s="2">
        <v>2011</v>
      </c>
      <c r="L1819" s="2">
        <v>395326</v>
      </c>
      <c r="M1819" s="3" t="s">
        <v>463</v>
      </c>
      <c r="N1819" s="3" t="s">
        <v>45</v>
      </c>
      <c r="O1819" s="3" t="s">
        <v>84</v>
      </c>
      <c r="P1819" s="5">
        <v>3</v>
      </c>
      <c r="Q1819" s="6">
        <v>4.2300000000000004</v>
      </c>
      <c r="R1819" s="2">
        <v>113025</v>
      </c>
      <c r="S1819" s="2">
        <v>10</v>
      </c>
      <c r="T1819" s="7">
        <v>3.33</v>
      </c>
      <c r="U1819" s="8">
        <v>12.7</v>
      </c>
      <c r="V1819" s="2">
        <v>11396534</v>
      </c>
      <c r="W1819" s="3" t="s">
        <v>72</v>
      </c>
      <c r="X1819" s="3" t="s">
        <v>48</v>
      </c>
      <c r="Y1819" s="3" t="s">
        <v>73</v>
      </c>
      <c r="Z1819" s="3" t="s">
        <v>74</v>
      </c>
      <c r="AA1819" s="3" t="s">
        <v>51</v>
      </c>
      <c r="AB1819" s="3" t="s">
        <v>52</v>
      </c>
      <c r="AC1819" s="3" t="s">
        <v>75</v>
      </c>
    </row>
    <row r="1820" spans="1:29" x14ac:dyDescent="0.25">
      <c r="A1820" t="str">
        <f>VLOOKUP(AC1820,'CORRELAÇÃO UNIDADES'!A:B,2,0)</f>
        <v>PROINFRA</v>
      </c>
      <c r="B1820">
        <f t="shared" si="28"/>
        <v>6</v>
      </c>
      <c r="C1820" s="2">
        <v>668628403</v>
      </c>
      <c r="D1820" s="2">
        <v>109978</v>
      </c>
      <c r="E1820" s="3" t="s">
        <v>39</v>
      </c>
      <c r="F1820" s="4">
        <v>44004.351877152774</v>
      </c>
      <c r="G1820" s="3" t="s">
        <v>140</v>
      </c>
      <c r="H1820" s="3" t="s">
        <v>41</v>
      </c>
      <c r="I1820" s="3" t="s">
        <v>131</v>
      </c>
      <c r="J1820" s="3" t="s">
        <v>43</v>
      </c>
      <c r="K1820" s="2">
        <v>2012</v>
      </c>
      <c r="L1820" s="2">
        <v>395326</v>
      </c>
      <c r="M1820" s="3" t="s">
        <v>463</v>
      </c>
      <c r="N1820" s="3" t="s">
        <v>45</v>
      </c>
      <c r="O1820" s="3" t="s">
        <v>84</v>
      </c>
      <c r="P1820" s="5">
        <v>3</v>
      </c>
      <c r="Q1820" s="6">
        <v>4.2300000000000004</v>
      </c>
      <c r="R1820" s="2">
        <v>113025</v>
      </c>
      <c r="S1820" s="2">
        <v>10</v>
      </c>
      <c r="T1820" s="7">
        <v>3.33</v>
      </c>
      <c r="U1820" s="8">
        <v>12.7</v>
      </c>
      <c r="V1820" s="2">
        <v>11396534</v>
      </c>
      <c r="W1820" s="3" t="s">
        <v>72</v>
      </c>
      <c r="X1820" s="3" t="s">
        <v>48</v>
      </c>
      <c r="Y1820" s="3" t="s">
        <v>73</v>
      </c>
      <c r="Z1820" s="3" t="s">
        <v>74</v>
      </c>
      <c r="AA1820" s="3" t="s">
        <v>51</v>
      </c>
      <c r="AB1820" s="3" t="s">
        <v>52</v>
      </c>
      <c r="AC1820" s="3" t="s">
        <v>75</v>
      </c>
    </row>
    <row r="1821" spans="1:29" x14ac:dyDescent="0.25">
      <c r="A1821" t="str">
        <f>VLOOKUP(AC1821,'CORRELAÇÃO UNIDADES'!A:B,2,0)</f>
        <v>PROINFRA</v>
      </c>
      <c r="B1821">
        <f t="shared" si="28"/>
        <v>6</v>
      </c>
      <c r="C1821" s="2">
        <v>668628619</v>
      </c>
      <c r="D1821" s="2">
        <v>109978</v>
      </c>
      <c r="E1821" s="3" t="s">
        <v>39</v>
      </c>
      <c r="F1821" s="4">
        <v>44004.352388923609</v>
      </c>
      <c r="G1821" s="3" t="s">
        <v>130</v>
      </c>
      <c r="H1821" s="3" t="s">
        <v>41</v>
      </c>
      <c r="I1821" s="3" t="s">
        <v>131</v>
      </c>
      <c r="J1821" s="3" t="s">
        <v>43</v>
      </c>
      <c r="K1821" s="2">
        <v>2012</v>
      </c>
      <c r="L1821" s="2">
        <v>395326</v>
      </c>
      <c r="M1821" s="3" t="s">
        <v>463</v>
      </c>
      <c r="N1821" s="3" t="s">
        <v>45</v>
      </c>
      <c r="O1821" s="3" t="s">
        <v>84</v>
      </c>
      <c r="P1821" s="5">
        <v>3</v>
      </c>
      <c r="Q1821" s="6">
        <v>4.2300000000000004</v>
      </c>
      <c r="R1821" s="2">
        <v>113025</v>
      </c>
      <c r="S1821" s="2">
        <v>10</v>
      </c>
      <c r="T1821" s="7">
        <v>3.33</v>
      </c>
      <c r="U1821" s="8">
        <v>12.7</v>
      </c>
      <c r="V1821" s="2">
        <v>11396534</v>
      </c>
      <c r="W1821" s="3" t="s">
        <v>72</v>
      </c>
      <c r="X1821" s="3" t="s">
        <v>48</v>
      </c>
      <c r="Y1821" s="3" t="s">
        <v>73</v>
      </c>
      <c r="Z1821" s="3" t="s">
        <v>74</v>
      </c>
      <c r="AA1821" s="3" t="s">
        <v>51</v>
      </c>
      <c r="AB1821" s="3" t="s">
        <v>52</v>
      </c>
      <c r="AC1821" s="3" t="s">
        <v>75</v>
      </c>
    </row>
    <row r="1822" spans="1:29" x14ac:dyDescent="0.25">
      <c r="A1822" t="str">
        <f>VLOOKUP(AC1822,'CORRELAÇÃO UNIDADES'!A:B,2,0)</f>
        <v>PROINFRA</v>
      </c>
      <c r="B1822">
        <f t="shared" si="28"/>
        <v>6</v>
      </c>
      <c r="C1822" s="2">
        <v>668628808</v>
      </c>
      <c r="D1822" s="2">
        <v>109978</v>
      </c>
      <c r="E1822" s="3" t="s">
        <v>39</v>
      </c>
      <c r="F1822" s="4">
        <v>44004.352846018519</v>
      </c>
      <c r="G1822" s="3" t="s">
        <v>138</v>
      </c>
      <c r="H1822" s="3" t="s">
        <v>41</v>
      </c>
      <c r="I1822" s="3" t="s">
        <v>131</v>
      </c>
      <c r="J1822" s="3" t="s">
        <v>43</v>
      </c>
      <c r="K1822" s="2">
        <v>2016</v>
      </c>
      <c r="L1822" s="2">
        <v>395326</v>
      </c>
      <c r="M1822" s="3" t="s">
        <v>463</v>
      </c>
      <c r="N1822" s="3" t="s">
        <v>45</v>
      </c>
      <c r="O1822" s="3" t="s">
        <v>84</v>
      </c>
      <c r="P1822" s="5">
        <v>3</v>
      </c>
      <c r="Q1822" s="6">
        <v>4.2300000000000004</v>
      </c>
      <c r="R1822" s="2">
        <v>113025</v>
      </c>
      <c r="S1822" s="2">
        <v>10</v>
      </c>
      <c r="T1822" s="7">
        <v>3.33</v>
      </c>
      <c r="U1822" s="8">
        <v>12.7</v>
      </c>
      <c r="V1822" s="2">
        <v>11396534</v>
      </c>
      <c r="W1822" s="3" t="s">
        <v>72</v>
      </c>
      <c r="X1822" s="3" t="s">
        <v>48</v>
      </c>
      <c r="Y1822" s="3" t="s">
        <v>73</v>
      </c>
      <c r="Z1822" s="3" t="s">
        <v>74</v>
      </c>
      <c r="AA1822" s="3" t="s">
        <v>51</v>
      </c>
      <c r="AB1822" s="3" t="s">
        <v>52</v>
      </c>
      <c r="AC1822" s="3" t="s">
        <v>75</v>
      </c>
    </row>
    <row r="1823" spans="1:29" x14ac:dyDescent="0.25">
      <c r="A1823" t="str">
        <f>VLOOKUP(AC1823,'CORRELAÇÃO UNIDADES'!A:B,2,0)</f>
        <v>PROINFRA</v>
      </c>
      <c r="B1823">
        <f t="shared" si="28"/>
        <v>6</v>
      </c>
      <c r="C1823" s="2">
        <v>668629022</v>
      </c>
      <c r="D1823" s="2">
        <v>109978</v>
      </c>
      <c r="E1823" s="3" t="s">
        <v>39</v>
      </c>
      <c r="F1823" s="4">
        <v>44004.353355671294</v>
      </c>
      <c r="G1823" s="3" t="s">
        <v>152</v>
      </c>
      <c r="H1823" s="3" t="s">
        <v>41</v>
      </c>
      <c r="I1823" s="3" t="s">
        <v>131</v>
      </c>
      <c r="J1823" s="3" t="s">
        <v>43</v>
      </c>
      <c r="K1823" s="2">
        <v>2016</v>
      </c>
      <c r="L1823" s="2">
        <v>395326</v>
      </c>
      <c r="M1823" s="3" t="s">
        <v>463</v>
      </c>
      <c r="N1823" s="3" t="s">
        <v>45</v>
      </c>
      <c r="O1823" s="3" t="s">
        <v>84</v>
      </c>
      <c r="P1823" s="5">
        <v>3</v>
      </c>
      <c r="Q1823" s="6">
        <v>4.2300000000000004</v>
      </c>
      <c r="R1823" s="2">
        <v>113025</v>
      </c>
      <c r="S1823" s="2">
        <v>10</v>
      </c>
      <c r="T1823" s="7">
        <v>3.33</v>
      </c>
      <c r="U1823" s="8">
        <v>12.7</v>
      </c>
      <c r="V1823" s="2">
        <v>11396534</v>
      </c>
      <c r="W1823" s="3" t="s">
        <v>72</v>
      </c>
      <c r="X1823" s="3" t="s">
        <v>48</v>
      </c>
      <c r="Y1823" s="3" t="s">
        <v>73</v>
      </c>
      <c r="Z1823" s="3" t="s">
        <v>74</v>
      </c>
      <c r="AA1823" s="3" t="s">
        <v>51</v>
      </c>
      <c r="AB1823" s="3" t="s">
        <v>52</v>
      </c>
      <c r="AC1823" s="3" t="s">
        <v>75</v>
      </c>
    </row>
    <row r="1824" spans="1:29" x14ac:dyDescent="0.25">
      <c r="A1824" t="str">
        <f>VLOOKUP(AC1824,'CORRELAÇÃO UNIDADES'!A:B,2,0)</f>
        <v>PROINFRA</v>
      </c>
      <c r="B1824">
        <f t="shared" si="28"/>
        <v>6</v>
      </c>
      <c r="C1824" s="2">
        <v>668630286</v>
      </c>
      <c r="D1824" s="2">
        <v>109978</v>
      </c>
      <c r="E1824" s="3" t="s">
        <v>39</v>
      </c>
      <c r="F1824" s="4">
        <v>44004.35386909722</v>
      </c>
      <c r="G1824" s="3" t="s">
        <v>144</v>
      </c>
      <c r="H1824" s="3" t="s">
        <v>41</v>
      </c>
      <c r="I1824" s="3" t="s">
        <v>136</v>
      </c>
      <c r="J1824" s="3" t="s">
        <v>43</v>
      </c>
      <c r="K1824" s="2">
        <v>2011</v>
      </c>
      <c r="L1824" s="2">
        <v>395326</v>
      </c>
      <c r="M1824" s="3" t="s">
        <v>463</v>
      </c>
      <c r="N1824" s="3" t="s">
        <v>45</v>
      </c>
      <c r="O1824" s="3" t="s">
        <v>84</v>
      </c>
      <c r="P1824" s="5">
        <v>3</v>
      </c>
      <c r="Q1824" s="6">
        <v>4.2300000000000004</v>
      </c>
      <c r="R1824" s="2">
        <v>113025</v>
      </c>
      <c r="S1824" s="2">
        <v>10</v>
      </c>
      <c r="T1824" s="7">
        <v>3.33</v>
      </c>
      <c r="U1824" s="8">
        <v>12.7</v>
      </c>
      <c r="V1824" s="2">
        <v>11396534</v>
      </c>
      <c r="W1824" s="3" t="s">
        <v>72</v>
      </c>
      <c r="X1824" s="3" t="s">
        <v>48</v>
      </c>
      <c r="Y1824" s="3" t="s">
        <v>73</v>
      </c>
      <c r="Z1824" s="3" t="s">
        <v>74</v>
      </c>
      <c r="AA1824" s="3" t="s">
        <v>51</v>
      </c>
      <c r="AB1824" s="3" t="s">
        <v>52</v>
      </c>
      <c r="AC1824" s="3" t="s">
        <v>75</v>
      </c>
    </row>
    <row r="1825" spans="1:29" x14ac:dyDescent="0.25">
      <c r="A1825" t="str">
        <f>VLOOKUP(AC1825,'CORRELAÇÃO UNIDADES'!A:B,2,0)</f>
        <v>PROINFRA</v>
      </c>
      <c r="B1825">
        <f t="shared" si="28"/>
        <v>6</v>
      </c>
      <c r="C1825" s="2">
        <v>668630893</v>
      </c>
      <c r="D1825" s="2">
        <v>109978</v>
      </c>
      <c r="E1825" s="3" t="s">
        <v>39</v>
      </c>
      <c r="F1825" s="4">
        <v>44004.35527511574</v>
      </c>
      <c r="G1825" s="3" t="s">
        <v>142</v>
      </c>
      <c r="H1825" s="3" t="s">
        <v>41</v>
      </c>
      <c r="I1825" s="3" t="s">
        <v>136</v>
      </c>
      <c r="J1825" s="3" t="s">
        <v>43</v>
      </c>
      <c r="K1825" s="2">
        <v>2011</v>
      </c>
      <c r="L1825" s="2">
        <v>395326</v>
      </c>
      <c r="M1825" s="3" t="s">
        <v>463</v>
      </c>
      <c r="N1825" s="3" t="s">
        <v>45</v>
      </c>
      <c r="O1825" s="3" t="s">
        <v>84</v>
      </c>
      <c r="P1825" s="5">
        <v>3</v>
      </c>
      <c r="Q1825" s="6">
        <v>4.2300000000000004</v>
      </c>
      <c r="R1825" s="2">
        <v>113025</v>
      </c>
      <c r="S1825" s="2">
        <v>10</v>
      </c>
      <c r="T1825" s="7">
        <v>3.33</v>
      </c>
      <c r="U1825" s="8">
        <v>12.7</v>
      </c>
      <c r="V1825" s="2">
        <v>11396534</v>
      </c>
      <c r="W1825" s="3" t="s">
        <v>72</v>
      </c>
      <c r="X1825" s="3" t="s">
        <v>48</v>
      </c>
      <c r="Y1825" s="3" t="s">
        <v>73</v>
      </c>
      <c r="Z1825" s="3" t="s">
        <v>74</v>
      </c>
      <c r="AA1825" s="3" t="s">
        <v>51</v>
      </c>
      <c r="AB1825" s="3" t="s">
        <v>52</v>
      </c>
      <c r="AC1825" s="3" t="s">
        <v>75</v>
      </c>
    </row>
    <row r="1826" spans="1:29" x14ac:dyDescent="0.25">
      <c r="A1826" t="str">
        <f>VLOOKUP(AC1826,'CORRELAÇÃO UNIDADES'!A:B,2,0)</f>
        <v>PROINFRA</v>
      </c>
      <c r="B1826">
        <f t="shared" si="28"/>
        <v>6</v>
      </c>
      <c r="C1826" s="2">
        <v>668632207</v>
      </c>
      <c r="D1826" s="2">
        <v>109978</v>
      </c>
      <c r="E1826" s="3" t="s">
        <v>39</v>
      </c>
      <c r="F1826" s="4">
        <v>44004.355793171293</v>
      </c>
      <c r="G1826" s="3" t="s">
        <v>150</v>
      </c>
      <c r="H1826" s="3" t="s">
        <v>41</v>
      </c>
      <c r="I1826" s="3" t="s">
        <v>131</v>
      </c>
      <c r="J1826" s="3" t="s">
        <v>43</v>
      </c>
      <c r="K1826" s="2">
        <v>2016</v>
      </c>
      <c r="L1826" s="2">
        <v>395326</v>
      </c>
      <c r="M1826" s="3" t="s">
        <v>463</v>
      </c>
      <c r="N1826" s="3" t="s">
        <v>45</v>
      </c>
      <c r="O1826" s="3" t="s">
        <v>84</v>
      </c>
      <c r="P1826" s="5">
        <v>3</v>
      </c>
      <c r="Q1826" s="6">
        <v>4.2300000000000004</v>
      </c>
      <c r="R1826" s="2">
        <v>113025</v>
      </c>
      <c r="S1826" s="2">
        <v>10</v>
      </c>
      <c r="T1826" s="7">
        <v>3.33</v>
      </c>
      <c r="U1826" s="8">
        <v>12.7</v>
      </c>
      <c r="V1826" s="2">
        <v>11396534</v>
      </c>
      <c r="W1826" s="3" t="s">
        <v>72</v>
      </c>
      <c r="X1826" s="3" t="s">
        <v>48</v>
      </c>
      <c r="Y1826" s="3" t="s">
        <v>73</v>
      </c>
      <c r="Z1826" s="3" t="s">
        <v>74</v>
      </c>
      <c r="AA1826" s="3" t="s">
        <v>51</v>
      </c>
      <c r="AB1826" s="3" t="s">
        <v>52</v>
      </c>
      <c r="AC1826" s="3" t="s">
        <v>75</v>
      </c>
    </row>
    <row r="1827" spans="1:29" x14ac:dyDescent="0.25">
      <c r="A1827" t="str">
        <f>VLOOKUP(AC1827,'CORRELAÇÃO UNIDADES'!A:B,2,0)</f>
        <v>DTCC</v>
      </c>
      <c r="B1827">
        <f t="shared" si="28"/>
        <v>6</v>
      </c>
      <c r="C1827" s="2">
        <v>668670158</v>
      </c>
      <c r="D1827" s="2">
        <v>109978</v>
      </c>
      <c r="E1827" s="3" t="s">
        <v>39</v>
      </c>
      <c r="F1827" s="4">
        <v>44004.412531550923</v>
      </c>
      <c r="G1827" s="3" t="s">
        <v>227</v>
      </c>
      <c r="H1827" s="3" t="s">
        <v>41</v>
      </c>
      <c r="I1827" s="3" t="s">
        <v>228</v>
      </c>
      <c r="J1827" s="3" t="s">
        <v>229</v>
      </c>
      <c r="K1827" s="2">
        <v>2009</v>
      </c>
      <c r="L1827" s="2">
        <v>2128212</v>
      </c>
      <c r="M1827" s="3" t="s">
        <v>71</v>
      </c>
      <c r="N1827" s="3" t="s">
        <v>45</v>
      </c>
      <c r="O1827" s="3" t="s">
        <v>84</v>
      </c>
      <c r="P1827" s="5">
        <v>35.43</v>
      </c>
      <c r="Q1827" s="6">
        <v>4.2300000000000004</v>
      </c>
      <c r="R1827" s="2">
        <v>112383</v>
      </c>
      <c r="S1827" s="2">
        <v>184</v>
      </c>
      <c r="T1827" s="7">
        <v>5.19</v>
      </c>
      <c r="U1827" s="8">
        <v>150</v>
      </c>
      <c r="V1827" s="2">
        <v>11396534</v>
      </c>
      <c r="W1827" s="3" t="s">
        <v>72</v>
      </c>
      <c r="X1827" s="3" t="s">
        <v>48</v>
      </c>
      <c r="Y1827" s="3" t="s">
        <v>73</v>
      </c>
      <c r="Z1827" s="3" t="s">
        <v>74</v>
      </c>
      <c r="AA1827" s="3" t="s">
        <v>51</v>
      </c>
      <c r="AB1827" s="3" t="s">
        <v>52</v>
      </c>
      <c r="AC1827" s="3" t="s">
        <v>53</v>
      </c>
    </row>
    <row r="1828" spans="1:29" x14ac:dyDescent="0.25">
      <c r="A1828" t="str">
        <f>VLOOKUP(AC1828,'CORRELAÇÃO UNIDADES'!A:B,2,0)</f>
        <v>DTCC</v>
      </c>
      <c r="B1828">
        <f t="shared" si="28"/>
        <v>6</v>
      </c>
      <c r="C1828" s="2">
        <v>668690125</v>
      </c>
      <c r="D1828" s="2">
        <v>109978</v>
      </c>
      <c r="E1828" s="3" t="s">
        <v>39</v>
      </c>
      <c r="F1828" s="4">
        <v>44004.450842858794</v>
      </c>
      <c r="G1828" s="3" t="s">
        <v>219</v>
      </c>
      <c r="H1828" s="3" t="s">
        <v>41</v>
      </c>
      <c r="I1828" s="3" t="s">
        <v>116</v>
      </c>
      <c r="J1828" s="3" t="s">
        <v>220</v>
      </c>
      <c r="K1828" s="2">
        <v>2010</v>
      </c>
      <c r="L1828" s="2">
        <v>3892</v>
      </c>
      <c r="M1828" s="3" t="s">
        <v>198</v>
      </c>
      <c r="N1828" s="3" t="s">
        <v>45</v>
      </c>
      <c r="O1828" s="3" t="s">
        <v>61</v>
      </c>
      <c r="P1828" s="5">
        <v>45.48</v>
      </c>
      <c r="Q1828" s="6">
        <v>3.3</v>
      </c>
      <c r="R1828" s="2">
        <v>145390</v>
      </c>
      <c r="S1828" s="2">
        <v>307</v>
      </c>
      <c r="T1828" s="7">
        <v>6.75</v>
      </c>
      <c r="U1828" s="8">
        <v>150</v>
      </c>
      <c r="V1828" s="2">
        <v>9895191</v>
      </c>
      <c r="W1828" s="3" t="s">
        <v>47</v>
      </c>
      <c r="X1828" s="3" t="s">
        <v>48</v>
      </c>
      <c r="Y1828" s="3" t="s">
        <v>49</v>
      </c>
      <c r="Z1828" s="3" t="s">
        <v>50</v>
      </c>
      <c r="AA1828" s="3" t="s">
        <v>51</v>
      </c>
      <c r="AB1828" s="3" t="s">
        <v>52</v>
      </c>
      <c r="AC1828" s="3" t="s">
        <v>53</v>
      </c>
    </row>
    <row r="1829" spans="1:29" x14ac:dyDescent="0.25">
      <c r="A1829" t="str">
        <f>VLOOKUP(AC1829,'CORRELAÇÃO UNIDADES'!A:B,2,0)</f>
        <v>PROINFRA</v>
      </c>
      <c r="B1829">
        <f t="shared" si="28"/>
        <v>6</v>
      </c>
      <c r="C1829" s="2">
        <v>668699616</v>
      </c>
      <c r="D1829" s="2">
        <v>109978</v>
      </c>
      <c r="E1829" s="3" t="s">
        <v>39</v>
      </c>
      <c r="F1829" s="4">
        <v>44004.47693232639</v>
      </c>
      <c r="G1829" s="3" t="s">
        <v>183</v>
      </c>
      <c r="H1829" s="3" t="s">
        <v>41</v>
      </c>
      <c r="I1829" s="3" t="s">
        <v>81</v>
      </c>
      <c r="J1829" s="3" t="s">
        <v>184</v>
      </c>
      <c r="K1829" s="2">
        <v>2014</v>
      </c>
      <c r="L1829" s="2">
        <v>1810957</v>
      </c>
      <c r="M1829" s="3" t="s">
        <v>380</v>
      </c>
      <c r="N1829" s="3" t="s">
        <v>45</v>
      </c>
      <c r="O1829" s="3" t="s">
        <v>84</v>
      </c>
      <c r="P1829" s="5">
        <v>8</v>
      </c>
      <c r="Q1829" s="6">
        <v>4.08</v>
      </c>
      <c r="R1829" s="2">
        <v>74060</v>
      </c>
      <c r="S1829" s="2">
        <v>338</v>
      </c>
      <c r="T1829" s="7">
        <v>42.25</v>
      </c>
      <c r="U1829" s="8">
        <v>32.64</v>
      </c>
      <c r="V1829" s="2">
        <v>644030</v>
      </c>
      <c r="W1829" s="3" t="s">
        <v>297</v>
      </c>
      <c r="X1829" s="3" t="s">
        <v>48</v>
      </c>
      <c r="Y1829" s="3" t="s">
        <v>298</v>
      </c>
      <c r="Z1829" s="3" t="s">
        <v>74</v>
      </c>
      <c r="AA1829" s="3" t="s">
        <v>51</v>
      </c>
      <c r="AB1829" s="3" t="s">
        <v>52</v>
      </c>
      <c r="AC1829" s="3" t="s">
        <v>85</v>
      </c>
    </row>
    <row r="1830" spans="1:29" x14ac:dyDescent="0.25">
      <c r="A1830" t="str">
        <f>VLOOKUP(AC1830,'CORRELAÇÃO UNIDADES'!A:B,2,0)</f>
        <v>PROINFRA</v>
      </c>
      <c r="B1830">
        <f t="shared" si="28"/>
        <v>6</v>
      </c>
      <c r="C1830" s="2">
        <v>668699790</v>
      </c>
      <c r="D1830" s="2">
        <v>109978</v>
      </c>
      <c r="E1830" s="3" t="s">
        <v>39</v>
      </c>
      <c r="F1830" s="4">
        <v>44004.477708101855</v>
      </c>
      <c r="G1830" s="3" t="s">
        <v>264</v>
      </c>
      <c r="H1830" s="3" t="s">
        <v>41</v>
      </c>
      <c r="I1830" s="3" t="s">
        <v>81</v>
      </c>
      <c r="J1830" s="3" t="s">
        <v>265</v>
      </c>
      <c r="K1830" s="2">
        <v>2014</v>
      </c>
      <c r="L1830" s="2">
        <v>1810957</v>
      </c>
      <c r="M1830" s="3" t="s">
        <v>380</v>
      </c>
      <c r="N1830" s="3" t="s">
        <v>45</v>
      </c>
      <c r="O1830" s="3" t="s">
        <v>84</v>
      </c>
      <c r="P1830" s="5">
        <v>8.92</v>
      </c>
      <c r="Q1830" s="6">
        <v>4.08</v>
      </c>
      <c r="R1830" s="2">
        <v>87068</v>
      </c>
      <c r="S1830" s="2">
        <v>406</v>
      </c>
      <c r="T1830" s="7">
        <v>45.52</v>
      </c>
      <c r="U1830" s="8">
        <v>36.4</v>
      </c>
      <c r="V1830" s="2">
        <v>644030</v>
      </c>
      <c r="W1830" s="3" t="s">
        <v>297</v>
      </c>
      <c r="X1830" s="3" t="s">
        <v>48</v>
      </c>
      <c r="Y1830" s="3" t="s">
        <v>298</v>
      </c>
      <c r="Z1830" s="3" t="s">
        <v>74</v>
      </c>
      <c r="AA1830" s="3" t="s">
        <v>51</v>
      </c>
      <c r="AB1830" s="3" t="s">
        <v>52</v>
      </c>
      <c r="AC1830" s="3" t="s">
        <v>85</v>
      </c>
    </row>
    <row r="1831" spans="1:29" x14ac:dyDescent="0.25">
      <c r="A1831" t="str">
        <f>VLOOKUP(AC1831,'CORRELAÇÃO UNIDADES'!A:B,2,0)</f>
        <v>DTCC</v>
      </c>
      <c r="B1831">
        <f t="shared" si="28"/>
        <v>6</v>
      </c>
      <c r="C1831" s="2">
        <v>668699946</v>
      </c>
      <c r="D1831" s="2">
        <v>109978</v>
      </c>
      <c r="E1831" s="3" t="s">
        <v>39</v>
      </c>
      <c r="F1831" s="4">
        <v>44004.478493518516</v>
      </c>
      <c r="G1831" s="3" t="s">
        <v>98</v>
      </c>
      <c r="H1831" s="3" t="s">
        <v>41</v>
      </c>
      <c r="I1831" s="3" t="s">
        <v>81</v>
      </c>
      <c r="J1831" s="3" t="s">
        <v>99</v>
      </c>
      <c r="K1831" s="2">
        <v>2014</v>
      </c>
      <c r="L1831" s="2">
        <v>1810957</v>
      </c>
      <c r="M1831" s="3" t="s">
        <v>380</v>
      </c>
      <c r="N1831" s="3" t="s">
        <v>45</v>
      </c>
      <c r="O1831" s="3" t="s">
        <v>84</v>
      </c>
      <c r="P1831" s="5">
        <v>5.33</v>
      </c>
      <c r="Q1831" s="6">
        <v>4.08</v>
      </c>
      <c r="R1831" s="2">
        <v>54169</v>
      </c>
      <c r="S1831" s="2">
        <v>245</v>
      </c>
      <c r="T1831" s="7">
        <v>45.97</v>
      </c>
      <c r="U1831" s="8">
        <v>21.75</v>
      </c>
      <c r="V1831" s="2">
        <v>644030</v>
      </c>
      <c r="W1831" s="3" t="s">
        <v>297</v>
      </c>
      <c r="X1831" s="3" t="s">
        <v>48</v>
      </c>
      <c r="Y1831" s="3" t="s">
        <v>298</v>
      </c>
      <c r="Z1831" s="3" t="s">
        <v>74</v>
      </c>
      <c r="AA1831" s="3" t="s">
        <v>51</v>
      </c>
      <c r="AB1831" s="3" t="s">
        <v>52</v>
      </c>
      <c r="AC1831" s="3" t="s">
        <v>53</v>
      </c>
    </row>
    <row r="1832" spans="1:29" x14ac:dyDescent="0.25">
      <c r="A1832" t="str">
        <f>VLOOKUP(AC1832,'CORRELAÇÃO UNIDADES'!A:B,2,0)</f>
        <v>PROINFRA</v>
      </c>
      <c r="B1832">
        <f t="shared" si="28"/>
        <v>6</v>
      </c>
      <c r="C1832" s="2">
        <v>668701081</v>
      </c>
      <c r="D1832" s="2">
        <v>109978</v>
      </c>
      <c r="E1832" s="3" t="s">
        <v>39</v>
      </c>
      <c r="F1832" s="4">
        <v>44004.479059143516</v>
      </c>
      <c r="G1832" s="3" t="s">
        <v>80</v>
      </c>
      <c r="H1832" s="3" t="s">
        <v>41</v>
      </c>
      <c r="I1832" s="3" t="s">
        <v>81</v>
      </c>
      <c r="J1832" s="3" t="s">
        <v>82</v>
      </c>
      <c r="K1832" s="2">
        <v>2014</v>
      </c>
      <c r="L1832" s="2">
        <v>1810957</v>
      </c>
      <c r="M1832" s="3" t="s">
        <v>380</v>
      </c>
      <c r="N1832" s="3" t="s">
        <v>45</v>
      </c>
      <c r="O1832" s="3" t="s">
        <v>84</v>
      </c>
      <c r="P1832" s="5">
        <v>9.36</v>
      </c>
      <c r="Q1832" s="6">
        <v>4.08</v>
      </c>
      <c r="R1832" s="2">
        <v>81160</v>
      </c>
      <c r="S1832" s="2">
        <v>354</v>
      </c>
      <c r="T1832" s="7">
        <v>37.82</v>
      </c>
      <c r="U1832" s="8">
        <v>38.21</v>
      </c>
      <c r="V1832" s="2">
        <v>644030</v>
      </c>
      <c r="W1832" s="3" t="s">
        <v>297</v>
      </c>
      <c r="X1832" s="3" t="s">
        <v>48</v>
      </c>
      <c r="Y1832" s="3" t="s">
        <v>298</v>
      </c>
      <c r="Z1832" s="3" t="s">
        <v>74</v>
      </c>
      <c r="AA1832" s="3" t="s">
        <v>51</v>
      </c>
      <c r="AB1832" s="3" t="s">
        <v>52</v>
      </c>
      <c r="AC1832" s="3" t="s">
        <v>85</v>
      </c>
    </row>
    <row r="1833" spans="1:29" x14ac:dyDescent="0.25">
      <c r="A1833" t="str">
        <f>VLOOKUP(AC1833,'CORRELAÇÃO UNIDADES'!A:B,2,0)</f>
        <v>PROINFRA</v>
      </c>
      <c r="B1833">
        <f t="shared" si="28"/>
        <v>6</v>
      </c>
      <c r="C1833" s="2">
        <v>668701423</v>
      </c>
      <c r="D1833" s="2">
        <v>109978</v>
      </c>
      <c r="E1833" s="3" t="s">
        <v>39</v>
      </c>
      <c r="F1833" s="4">
        <v>44004.480724953704</v>
      </c>
      <c r="G1833" s="3" t="s">
        <v>101</v>
      </c>
      <c r="H1833" s="3" t="s">
        <v>41</v>
      </c>
      <c r="I1833" s="3" t="s">
        <v>81</v>
      </c>
      <c r="J1833" s="3" t="s">
        <v>102</v>
      </c>
      <c r="K1833" s="2">
        <v>2014</v>
      </c>
      <c r="L1833" s="2">
        <v>1810957</v>
      </c>
      <c r="M1833" s="3" t="s">
        <v>380</v>
      </c>
      <c r="N1833" s="3" t="s">
        <v>45</v>
      </c>
      <c r="O1833" s="3" t="s">
        <v>84</v>
      </c>
      <c r="P1833" s="5">
        <v>5.96</v>
      </c>
      <c r="Q1833" s="6">
        <v>4.08</v>
      </c>
      <c r="R1833" s="2">
        <v>73205</v>
      </c>
      <c r="S1833" s="2">
        <v>213</v>
      </c>
      <c r="T1833" s="7">
        <v>35.74</v>
      </c>
      <c r="U1833" s="8">
        <v>24.32</v>
      </c>
      <c r="V1833" s="2">
        <v>644030</v>
      </c>
      <c r="W1833" s="3" t="s">
        <v>297</v>
      </c>
      <c r="X1833" s="3" t="s">
        <v>48</v>
      </c>
      <c r="Y1833" s="3" t="s">
        <v>298</v>
      </c>
      <c r="Z1833" s="3" t="s">
        <v>74</v>
      </c>
      <c r="AA1833" s="3" t="s">
        <v>51</v>
      </c>
      <c r="AB1833" s="3" t="s">
        <v>52</v>
      </c>
      <c r="AC1833" s="3" t="s">
        <v>85</v>
      </c>
    </row>
    <row r="1834" spans="1:29" x14ac:dyDescent="0.25">
      <c r="A1834" t="str">
        <f>VLOOKUP(AC1834,'CORRELAÇÃO UNIDADES'!A:B,2,0)</f>
        <v>PROINFRA</v>
      </c>
      <c r="B1834">
        <f t="shared" si="28"/>
        <v>6</v>
      </c>
      <c r="C1834" s="2">
        <v>668701810</v>
      </c>
      <c r="D1834" s="2">
        <v>109978</v>
      </c>
      <c r="E1834" s="3" t="s">
        <v>39</v>
      </c>
      <c r="F1834" s="4">
        <v>44004.482863229168</v>
      </c>
      <c r="G1834" s="3" t="s">
        <v>180</v>
      </c>
      <c r="H1834" s="3" t="s">
        <v>41</v>
      </c>
      <c r="I1834" s="3" t="s">
        <v>81</v>
      </c>
      <c r="J1834" s="3" t="s">
        <v>181</v>
      </c>
      <c r="K1834" s="2">
        <v>2014</v>
      </c>
      <c r="L1834" s="2">
        <v>1810957</v>
      </c>
      <c r="M1834" s="3" t="s">
        <v>380</v>
      </c>
      <c r="N1834" s="3" t="s">
        <v>45</v>
      </c>
      <c r="O1834" s="3" t="s">
        <v>84</v>
      </c>
      <c r="P1834" s="5">
        <v>5.75</v>
      </c>
      <c r="Q1834" s="6">
        <v>4.08</v>
      </c>
      <c r="R1834" s="2">
        <v>84040</v>
      </c>
      <c r="S1834" s="2">
        <v>251</v>
      </c>
      <c r="T1834" s="7">
        <v>43.65</v>
      </c>
      <c r="U1834" s="8">
        <v>23.47</v>
      </c>
      <c r="V1834" s="2">
        <v>644030</v>
      </c>
      <c r="W1834" s="3" t="s">
        <v>297</v>
      </c>
      <c r="X1834" s="3" t="s">
        <v>48</v>
      </c>
      <c r="Y1834" s="3" t="s">
        <v>298</v>
      </c>
      <c r="Z1834" s="3" t="s">
        <v>74</v>
      </c>
      <c r="AA1834" s="3" t="s">
        <v>51</v>
      </c>
      <c r="AB1834" s="3" t="s">
        <v>52</v>
      </c>
      <c r="AC1834" s="3" t="s">
        <v>85</v>
      </c>
    </row>
    <row r="1835" spans="1:29" x14ac:dyDescent="0.25">
      <c r="A1835" t="str">
        <f>VLOOKUP(AC1835,'CORRELAÇÃO UNIDADES'!A:B,2,0)</f>
        <v>PROINFRA</v>
      </c>
      <c r="B1835">
        <f t="shared" si="28"/>
        <v>6</v>
      </c>
      <c r="C1835" s="2">
        <v>668701986</v>
      </c>
      <c r="D1835" s="2">
        <v>109978</v>
      </c>
      <c r="E1835" s="3" t="s">
        <v>39</v>
      </c>
      <c r="F1835" s="4">
        <v>44004.483544826391</v>
      </c>
      <c r="G1835" s="3" t="s">
        <v>90</v>
      </c>
      <c r="H1835" s="3" t="s">
        <v>41</v>
      </c>
      <c r="I1835" s="3" t="s">
        <v>81</v>
      </c>
      <c r="J1835" s="3" t="s">
        <v>91</v>
      </c>
      <c r="K1835" s="2">
        <v>2014</v>
      </c>
      <c r="L1835" s="2">
        <v>1810957</v>
      </c>
      <c r="M1835" s="3" t="s">
        <v>380</v>
      </c>
      <c r="N1835" s="3" t="s">
        <v>45</v>
      </c>
      <c r="O1835" s="3" t="s">
        <v>84</v>
      </c>
      <c r="P1835" s="5">
        <v>6.38</v>
      </c>
      <c r="Q1835" s="6">
        <v>4.08</v>
      </c>
      <c r="R1835" s="2">
        <v>62807</v>
      </c>
      <c r="S1835" s="2">
        <v>255</v>
      </c>
      <c r="T1835" s="7">
        <v>39.97</v>
      </c>
      <c r="U1835" s="8">
        <v>26.04</v>
      </c>
      <c r="V1835" s="2">
        <v>644030</v>
      </c>
      <c r="W1835" s="3" t="s">
        <v>297</v>
      </c>
      <c r="X1835" s="3" t="s">
        <v>48</v>
      </c>
      <c r="Y1835" s="3" t="s">
        <v>298</v>
      </c>
      <c r="Z1835" s="3" t="s">
        <v>74</v>
      </c>
      <c r="AA1835" s="3" t="s">
        <v>51</v>
      </c>
      <c r="AB1835" s="3" t="s">
        <v>52</v>
      </c>
      <c r="AC1835" s="3" t="s">
        <v>85</v>
      </c>
    </row>
    <row r="1836" spans="1:29" x14ac:dyDescent="0.25">
      <c r="A1836" t="str">
        <f>VLOOKUP(AC1836,'CORRELAÇÃO UNIDADES'!A:B,2,0)</f>
        <v>PROINFRA</v>
      </c>
      <c r="B1836">
        <f t="shared" si="28"/>
        <v>6</v>
      </c>
      <c r="C1836" s="2">
        <v>668702155</v>
      </c>
      <c r="D1836" s="2">
        <v>109978</v>
      </c>
      <c r="E1836" s="3" t="s">
        <v>39</v>
      </c>
      <c r="F1836" s="4">
        <v>44004.484312337961</v>
      </c>
      <c r="G1836" s="3" t="s">
        <v>87</v>
      </c>
      <c r="H1836" s="3" t="s">
        <v>41</v>
      </c>
      <c r="I1836" s="3" t="s">
        <v>81</v>
      </c>
      <c r="J1836" s="3" t="s">
        <v>88</v>
      </c>
      <c r="K1836" s="2">
        <v>2014</v>
      </c>
      <c r="L1836" s="2">
        <v>1810957</v>
      </c>
      <c r="M1836" s="3" t="s">
        <v>380</v>
      </c>
      <c r="N1836" s="3" t="s">
        <v>45</v>
      </c>
      <c r="O1836" s="3" t="s">
        <v>84</v>
      </c>
      <c r="P1836" s="5">
        <v>6.61</v>
      </c>
      <c r="Q1836" s="6">
        <v>4.08</v>
      </c>
      <c r="R1836" s="2">
        <v>75400</v>
      </c>
      <c r="S1836" s="2">
        <v>308</v>
      </c>
      <c r="T1836" s="7">
        <v>46.6</v>
      </c>
      <c r="U1836" s="8">
        <v>26.98</v>
      </c>
      <c r="V1836" s="2">
        <v>644030</v>
      </c>
      <c r="W1836" s="3" t="s">
        <v>297</v>
      </c>
      <c r="X1836" s="3" t="s">
        <v>48</v>
      </c>
      <c r="Y1836" s="3" t="s">
        <v>298</v>
      </c>
      <c r="Z1836" s="3" t="s">
        <v>74</v>
      </c>
      <c r="AA1836" s="3" t="s">
        <v>51</v>
      </c>
      <c r="AB1836" s="3" t="s">
        <v>52</v>
      </c>
      <c r="AC1836" s="3" t="s">
        <v>85</v>
      </c>
    </row>
    <row r="1837" spans="1:29" x14ac:dyDescent="0.25">
      <c r="A1837" t="str">
        <f>VLOOKUP(AC1837,'CORRELAÇÃO UNIDADES'!A:B,2,0)</f>
        <v>PROINFRA</v>
      </c>
      <c r="B1837">
        <f t="shared" si="28"/>
        <v>6</v>
      </c>
      <c r="C1837" s="2">
        <v>668702280</v>
      </c>
      <c r="D1837" s="2">
        <v>109978</v>
      </c>
      <c r="E1837" s="3" t="s">
        <v>39</v>
      </c>
      <c r="F1837" s="4">
        <v>44004.484977314816</v>
      </c>
      <c r="G1837" s="3" t="s">
        <v>95</v>
      </c>
      <c r="H1837" s="3" t="s">
        <v>41</v>
      </c>
      <c r="I1837" s="3" t="s">
        <v>81</v>
      </c>
      <c r="J1837" s="3" t="s">
        <v>96</v>
      </c>
      <c r="K1837" s="2">
        <v>2014</v>
      </c>
      <c r="L1837" s="2">
        <v>1810957</v>
      </c>
      <c r="M1837" s="3" t="s">
        <v>380</v>
      </c>
      <c r="N1837" s="3" t="s">
        <v>45</v>
      </c>
      <c r="O1837" s="3" t="s">
        <v>84</v>
      </c>
      <c r="P1837" s="5">
        <v>7.47</v>
      </c>
      <c r="Q1837" s="6">
        <v>4.08</v>
      </c>
      <c r="R1837" s="2">
        <v>81424</v>
      </c>
      <c r="S1837" s="2">
        <v>319</v>
      </c>
      <c r="T1837" s="7">
        <v>42.7</v>
      </c>
      <c r="U1837" s="8">
        <v>30.48</v>
      </c>
      <c r="V1837" s="2">
        <v>644030</v>
      </c>
      <c r="W1837" s="3" t="s">
        <v>297</v>
      </c>
      <c r="X1837" s="3" t="s">
        <v>48</v>
      </c>
      <c r="Y1837" s="3" t="s">
        <v>298</v>
      </c>
      <c r="Z1837" s="3" t="s">
        <v>74</v>
      </c>
      <c r="AA1837" s="3" t="s">
        <v>51</v>
      </c>
      <c r="AB1837" s="3" t="s">
        <v>52</v>
      </c>
      <c r="AC1837" s="3" t="s">
        <v>85</v>
      </c>
    </row>
    <row r="1838" spans="1:29" x14ac:dyDescent="0.25">
      <c r="A1838" t="str">
        <f>VLOOKUP(AC1838,'CORRELAÇÃO UNIDADES'!A:B,2,0)</f>
        <v>DTCC</v>
      </c>
      <c r="B1838">
        <f t="shared" si="28"/>
        <v>6</v>
      </c>
      <c r="C1838" s="2">
        <v>668702365</v>
      </c>
      <c r="D1838" s="2">
        <v>109978</v>
      </c>
      <c r="E1838" s="3" t="s">
        <v>39</v>
      </c>
      <c r="F1838" s="4">
        <v>44004.485454895832</v>
      </c>
      <c r="G1838" s="3" t="s">
        <v>93</v>
      </c>
      <c r="H1838" s="3" t="s">
        <v>41</v>
      </c>
      <c r="I1838" s="3" t="s">
        <v>81</v>
      </c>
      <c r="J1838" s="3" t="s">
        <v>43</v>
      </c>
      <c r="K1838" s="2">
        <v>2014</v>
      </c>
      <c r="L1838" s="2">
        <v>1810957</v>
      </c>
      <c r="M1838" s="3" t="s">
        <v>380</v>
      </c>
      <c r="N1838" s="3" t="s">
        <v>45</v>
      </c>
      <c r="O1838" s="3" t="s">
        <v>84</v>
      </c>
      <c r="P1838" s="5">
        <v>9.85</v>
      </c>
      <c r="Q1838" s="6">
        <v>4.08</v>
      </c>
      <c r="R1838" s="2">
        <v>47773</v>
      </c>
      <c r="S1838" s="2">
        <v>248</v>
      </c>
      <c r="T1838" s="7">
        <v>25.18</v>
      </c>
      <c r="U1838" s="8">
        <v>40.19</v>
      </c>
      <c r="V1838" s="2">
        <v>644030</v>
      </c>
      <c r="W1838" s="3" t="s">
        <v>297</v>
      </c>
      <c r="X1838" s="3" t="s">
        <v>48</v>
      </c>
      <c r="Y1838" s="3" t="s">
        <v>298</v>
      </c>
      <c r="Z1838" s="3" t="s">
        <v>74</v>
      </c>
      <c r="AA1838" s="3" t="s">
        <v>51</v>
      </c>
      <c r="AB1838" s="3" t="s">
        <v>52</v>
      </c>
      <c r="AC1838" s="3" t="s">
        <v>53</v>
      </c>
    </row>
    <row r="1839" spans="1:29" x14ac:dyDescent="0.25">
      <c r="A1839" t="str">
        <f>VLOOKUP(AC1839,'CORRELAÇÃO UNIDADES'!A:B,2,0)</f>
        <v>PROINFRA</v>
      </c>
      <c r="B1839">
        <f t="shared" si="28"/>
        <v>6</v>
      </c>
      <c r="C1839" s="2">
        <v>668702523</v>
      </c>
      <c r="D1839" s="2">
        <v>109978</v>
      </c>
      <c r="E1839" s="3" t="s">
        <v>39</v>
      </c>
      <c r="F1839" s="4">
        <v>44004.48632877315</v>
      </c>
      <c r="G1839" s="3" t="s">
        <v>176</v>
      </c>
      <c r="H1839" s="3" t="s">
        <v>41</v>
      </c>
      <c r="I1839" s="3" t="s">
        <v>81</v>
      </c>
      <c r="J1839" s="3" t="s">
        <v>177</v>
      </c>
      <c r="K1839" s="2">
        <v>2014</v>
      </c>
      <c r="L1839" s="2">
        <v>1810957</v>
      </c>
      <c r="M1839" s="3" t="s">
        <v>380</v>
      </c>
      <c r="N1839" s="3" t="s">
        <v>45</v>
      </c>
      <c r="O1839" s="3" t="s">
        <v>84</v>
      </c>
      <c r="P1839" s="5">
        <v>4.92</v>
      </c>
      <c r="Q1839" s="6">
        <v>4.09</v>
      </c>
      <c r="R1839" s="2">
        <v>88993</v>
      </c>
      <c r="S1839" s="2">
        <v>198</v>
      </c>
      <c r="T1839" s="7">
        <v>40.24</v>
      </c>
      <c r="U1839" s="8">
        <v>20.100000000000001</v>
      </c>
      <c r="V1839" s="2">
        <v>644030</v>
      </c>
      <c r="W1839" s="3" t="s">
        <v>297</v>
      </c>
      <c r="X1839" s="3" t="s">
        <v>48</v>
      </c>
      <c r="Y1839" s="3" t="s">
        <v>298</v>
      </c>
      <c r="Z1839" s="3" t="s">
        <v>74</v>
      </c>
      <c r="AA1839" s="3" t="s">
        <v>51</v>
      </c>
      <c r="AB1839" s="3" t="s">
        <v>52</v>
      </c>
      <c r="AC1839" s="3" t="s">
        <v>85</v>
      </c>
    </row>
    <row r="1840" spans="1:29" x14ac:dyDescent="0.25">
      <c r="A1840" t="str">
        <f>VLOOKUP(AC1840,'CORRELAÇÃO UNIDADES'!A:B,2,0)</f>
        <v>DTCC</v>
      </c>
      <c r="B1840">
        <f t="shared" si="28"/>
        <v>6</v>
      </c>
      <c r="C1840" s="2">
        <v>668767356</v>
      </c>
      <c r="D1840" s="2">
        <v>109978</v>
      </c>
      <c r="E1840" s="3" t="s">
        <v>39</v>
      </c>
      <c r="F1840" s="4">
        <v>44004.682432175927</v>
      </c>
      <c r="G1840" s="3" t="s">
        <v>666</v>
      </c>
      <c r="H1840" s="3" t="s">
        <v>41</v>
      </c>
      <c r="I1840" s="3" t="s">
        <v>667</v>
      </c>
      <c r="J1840" s="3" t="s">
        <v>668</v>
      </c>
      <c r="K1840" s="2">
        <v>2011</v>
      </c>
      <c r="L1840" s="2">
        <v>68775056</v>
      </c>
      <c r="M1840" s="3" t="s">
        <v>174</v>
      </c>
      <c r="N1840" s="3" t="s">
        <v>45</v>
      </c>
      <c r="O1840" s="3" t="s">
        <v>61</v>
      </c>
      <c r="P1840" s="5">
        <v>54.71</v>
      </c>
      <c r="Q1840" s="6">
        <v>3.3</v>
      </c>
      <c r="R1840" s="2">
        <v>173247</v>
      </c>
      <c r="S1840" s="2">
        <v>509</v>
      </c>
      <c r="T1840" s="7">
        <v>9.3000000000000007</v>
      </c>
      <c r="U1840" s="8">
        <v>180.43</v>
      </c>
      <c r="V1840" s="2">
        <v>9895191</v>
      </c>
      <c r="W1840" s="3" t="s">
        <v>47</v>
      </c>
      <c r="X1840" s="3" t="s">
        <v>48</v>
      </c>
      <c r="Y1840" s="3" t="s">
        <v>49</v>
      </c>
      <c r="Z1840" s="3" t="s">
        <v>50</v>
      </c>
      <c r="AA1840" s="3" t="s">
        <v>51</v>
      </c>
      <c r="AB1840" s="3" t="s">
        <v>52</v>
      </c>
      <c r="AC1840" s="3" t="s">
        <v>53</v>
      </c>
    </row>
    <row r="1841" spans="1:29" x14ac:dyDescent="0.25">
      <c r="A1841" t="str">
        <f>VLOOKUP(AC1841,'CORRELAÇÃO UNIDADES'!A:B,2,0)</f>
        <v>DTCC</v>
      </c>
      <c r="B1841">
        <f t="shared" si="28"/>
        <v>6</v>
      </c>
      <c r="C1841" s="2">
        <v>668831377</v>
      </c>
      <c r="D1841" s="2">
        <v>109978</v>
      </c>
      <c r="E1841" s="3" t="s">
        <v>39</v>
      </c>
      <c r="F1841" s="4">
        <v>44005.343972175928</v>
      </c>
      <c r="G1841" s="3" t="s">
        <v>206</v>
      </c>
      <c r="H1841" s="3" t="s">
        <v>41</v>
      </c>
      <c r="I1841" s="3" t="s">
        <v>60</v>
      </c>
      <c r="J1841" s="3" t="s">
        <v>207</v>
      </c>
      <c r="K1841" s="2">
        <v>2011</v>
      </c>
      <c r="L1841" s="2">
        <v>1670814</v>
      </c>
      <c r="M1841" s="3" t="s">
        <v>114</v>
      </c>
      <c r="N1841" s="3" t="s">
        <v>45</v>
      </c>
      <c r="O1841" s="3" t="s">
        <v>106</v>
      </c>
      <c r="P1841" s="5">
        <v>45.46</v>
      </c>
      <c r="Q1841" s="6">
        <v>3.23</v>
      </c>
      <c r="R1841" s="2">
        <v>125657</v>
      </c>
      <c r="S1841" s="2">
        <v>562</v>
      </c>
      <c r="T1841" s="7">
        <v>12.36</v>
      </c>
      <c r="U1841" s="8">
        <v>146.97</v>
      </c>
      <c r="V1841" s="2">
        <v>6103464</v>
      </c>
      <c r="W1841" s="3" t="s">
        <v>190</v>
      </c>
      <c r="X1841" s="3" t="s">
        <v>48</v>
      </c>
      <c r="Y1841" s="3" t="s">
        <v>191</v>
      </c>
      <c r="Z1841" s="3" t="s">
        <v>74</v>
      </c>
      <c r="AA1841" s="3" t="s">
        <v>51</v>
      </c>
      <c r="AB1841" s="3" t="s">
        <v>52</v>
      </c>
      <c r="AC1841" s="3" t="s">
        <v>53</v>
      </c>
    </row>
    <row r="1842" spans="1:29" x14ac:dyDescent="0.25">
      <c r="A1842" t="str">
        <f>VLOOKUP(AC1842,'CORRELAÇÃO UNIDADES'!A:B,2,0)</f>
        <v>PROINFRA</v>
      </c>
      <c r="B1842">
        <f t="shared" si="28"/>
        <v>6</v>
      </c>
      <c r="C1842" s="2">
        <v>669010190</v>
      </c>
      <c r="D1842" s="2">
        <v>109978</v>
      </c>
      <c r="E1842" s="3" t="s">
        <v>39</v>
      </c>
      <c r="F1842" s="4">
        <v>44006.379862800924</v>
      </c>
      <c r="G1842" s="3" t="s">
        <v>152</v>
      </c>
      <c r="H1842" s="3" t="s">
        <v>41</v>
      </c>
      <c r="I1842" s="3" t="s">
        <v>131</v>
      </c>
      <c r="J1842" s="3" t="s">
        <v>43</v>
      </c>
      <c r="K1842" s="2">
        <v>2016</v>
      </c>
      <c r="L1842" s="2">
        <v>395326</v>
      </c>
      <c r="M1842" s="3" t="s">
        <v>463</v>
      </c>
      <c r="N1842" s="3" t="s">
        <v>45</v>
      </c>
      <c r="O1842" s="3" t="s">
        <v>84</v>
      </c>
      <c r="P1842" s="5">
        <v>3</v>
      </c>
      <c r="Q1842" s="6">
        <v>4.25</v>
      </c>
      <c r="R1842" s="2">
        <v>113035</v>
      </c>
      <c r="S1842" s="2">
        <v>10</v>
      </c>
      <c r="T1842" s="7">
        <v>3.33</v>
      </c>
      <c r="U1842" s="8">
        <v>12.75</v>
      </c>
      <c r="V1842" s="2">
        <v>11396534</v>
      </c>
      <c r="W1842" s="3" t="s">
        <v>72</v>
      </c>
      <c r="X1842" s="3" t="s">
        <v>48</v>
      </c>
      <c r="Y1842" s="3" t="s">
        <v>73</v>
      </c>
      <c r="Z1842" s="3" t="s">
        <v>74</v>
      </c>
      <c r="AA1842" s="3" t="s">
        <v>51</v>
      </c>
      <c r="AB1842" s="3" t="s">
        <v>52</v>
      </c>
      <c r="AC1842" s="3" t="s">
        <v>75</v>
      </c>
    </row>
    <row r="1843" spans="1:29" x14ac:dyDescent="0.25">
      <c r="A1843" t="str">
        <f>VLOOKUP(AC1843,'CORRELAÇÃO UNIDADES'!A:B,2,0)</f>
        <v>PROINFRA</v>
      </c>
      <c r="B1843">
        <f t="shared" si="28"/>
        <v>6</v>
      </c>
      <c r="C1843" s="2">
        <v>669010473</v>
      </c>
      <c r="D1843" s="2">
        <v>109978</v>
      </c>
      <c r="E1843" s="3" t="s">
        <v>39</v>
      </c>
      <c r="F1843" s="4">
        <v>44006.380895636576</v>
      </c>
      <c r="G1843" s="3" t="s">
        <v>144</v>
      </c>
      <c r="H1843" s="3" t="s">
        <v>41</v>
      </c>
      <c r="I1843" s="3" t="s">
        <v>136</v>
      </c>
      <c r="J1843" s="3" t="s">
        <v>43</v>
      </c>
      <c r="K1843" s="2">
        <v>2011</v>
      </c>
      <c r="L1843" s="2">
        <v>395326</v>
      </c>
      <c r="M1843" s="3" t="s">
        <v>463</v>
      </c>
      <c r="N1843" s="3" t="s">
        <v>45</v>
      </c>
      <c r="O1843" s="3" t="s">
        <v>84</v>
      </c>
      <c r="P1843" s="5">
        <v>3</v>
      </c>
      <c r="Q1843" s="6">
        <v>4.25</v>
      </c>
      <c r="R1843" s="2">
        <v>113035</v>
      </c>
      <c r="S1843" s="2">
        <v>10</v>
      </c>
      <c r="T1843" s="7">
        <v>3.33</v>
      </c>
      <c r="U1843" s="8">
        <v>12.75</v>
      </c>
      <c r="V1843" s="2">
        <v>11396534</v>
      </c>
      <c r="W1843" s="3" t="s">
        <v>72</v>
      </c>
      <c r="X1843" s="3" t="s">
        <v>48</v>
      </c>
      <c r="Y1843" s="3" t="s">
        <v>73</v>
      </c>
      <c r="Z1843" s="3" t="s">
        <v>74</v>
      </c>
      <c r="AA1843" s="3" t="s">
        <v>51</v>
      </c>
      <c r="AB1843" s="3" t="s">
        <v>52</v>
      </c>
      <c r="AC1843" s="3" t="s">
        <v>75</v>
      </c>
    </row>
    <row r="1844" spans="1:29" x14ac:dyDescent="0.25">
      <c r="A1844" t="str">
        <f>VLOOKUP(AC1844,'CORRELAÇÃO UNIDADES'!A:B,2,0)</f>
        <v>PROINFRA</v>
      </c>
      <c r="B1844">
        <f t="shared" si="28"/>
        <v>6</v>
      </c>
      <c r="C1844" s="2">
        <v>669010609</v>
      </c>
      <c r="D1844" s="2">
        <v>109978</v>
      </c>
      <c r="E1844" s="3" t="s">
        <v>39</v>
      </c>
      <c r="F1844" s="4">
        <v>44006.381431828704</v>
      </c>
      <c r="G1844" s="3" t="s">
        <v>142</v>
      </c>
      <c r="H1844" s="3" t="s">
        <v>41</v>
      </c>
      <c r="I1844" s="3" t="s">
        <v>136</v>
      </c>
      <c r="J1844" s="3" t="s">
        <v>43</v>
      </c>
      <c r="K1844" s="2">
        <v>2011</v>
      </c>
      <c r="L1844" s="2">
        <v>395326</v>
      </c>
      <c r="M1844" s="3" t="s">
        <v>463</v>
      </c>
      <c r="N1844" s="3" t="s">
        <v>45</v>
      </c>
      <c r="O1844" s="3" t="s">
        <v>84</v>
      </c>
      <c r="P1844" s="5">
        <v>3</v>
      </c>
      <c r="Q1844" s="6">
        <v>4.25</v>
      </c>
      <c r="R1844" s="2">
        <v>113035</v>
      </c>
      <c r="S1844" s="2">
        <v>10</v>
      </c>
      <c r="T1844" s="7">
        <v>3.33</v>
      </c>
      <c r="U1844" s="8">
        <v>12.75</v>
      </c>
      <c r="V1844" s="2">
        <v>11396534</v>
      </c>
      <c r="W1844" s="3" t="s">
        <v>72</v>
      </c>
      <c r="X1844" s="3" t="s">
        <v>48</v>
      </c>
      <c r="Y1844" s="3" t="s">
        <v>73</v>
      </c>
      <c r="Z1844" s="3" t="s">
        <v>74</v>
      </c>
      <c r="AA1844" s="3" t="s">
        <v>51</v>
      </c>
      <c r="AB1844" s="3" t="s">
        <v>52</v>
      </c>
      <c r="AC1844" s="3" t="s">
        <v>75</v>
      </c>
    </row>
    <row r="1845" spans="1:29" x14ac:dyDescent="0.25">
      <c r="A1845" t="str">
        <f>VLOOKUP(AC1845,'CORRELAÇÃO UNIDADES'!A:B,2,0)</f>
        <v>PROINFRA</v>
      </c>
      <c r="B1845">
        <f t="shared" si="28"/>
        <v>6</v>
      </c>
      <c r="C1845" s="2">
        <v>669010734</v>
      </c>
      <c r="D1845" s="2">
        <v>109978</v>
      </c>
      <c r="E1845" s="3" t="s">
        <v>39</v>
      </c>
      <c r="F1845" s="4">
        <v>44006.381913032405</v>
      </c>
      <c r="G1845" s="3" t="s">
        <v>150</v>
      </c>
      <c r="H1845" s="3" t="s">
        <v>41</v>
      </c>
      <c r="I1845" s="3" t="s">
        <v>131</v>
      </c>
      <c r="J1845" s="3" t="s">
        <v>43</v>
      </c>
      <c r="K1845" s="2">
        <v>2016</v>
      </c>
      <c r="L1845" s="2">
        <v>395326</v>
      </c>
      <c r="M1845" s="3" t="s">
        <v>463</v>
      </c>
      <c r="N1845" s="3" t="s">
        <v>45</v>
      </c>
      <c r="O1845" s="3" t="s">
        <v>84</v>
      </c>
      <c r="P1845" s="5">
        <v>3</v>
      </c>
      <c r="Q1845" s="6">
        <v>4.25</v>
      </c>
      <c r="R1845" s="2">
        <v>113035</v>
      </c>
      <c r="S1845" s="2">
        <v>10</v>
      </c>
      <c r="T1845" s="7">
        <v>3.33</v>
      </c>
      <c r="U1845" s="8">
        <v>12.75</v>
      </c>
      <c r="V1845" s="2">
        <v>11396534</v>
      </c>
      <c r="W1845" s="3" t="s">
        <v>72</v>
      </c>
      <c r="X1845" s="3" t="s">
        <v>48</v>
      </c>
      <c r="Y1845" s="3" t="s">
        <v>73</v>
      </c>
      <c r="Z1845" s="3" t="s">
        <v>74</v>
      </c>
      <c r="AA1845" s="3" t="s">
        <v>51</v>
      </c>
      <c r="AB1845" s="3" t="s">
        <v>52</v>
      </c>
      <c r="AC1845" s="3" t="s">
        <v>75</v>
      </c>
    </row>
    <row r="1846" spans="1:29" x14ac:dyDescent="0.25">
      <c r="A1846" t="str">
        <f>VLOOKUP(AC1846,'CORRELAÇÃO UNIDADES'!A:B,2,0)</f>
        <v>PROINFRA</v>
      </c>
      <c r="B1846">
        <f t="shared" si="28"/>
        <v>6</v>
      </c>
      <c r="C1846" s="2">
        <v>669010890</v>
      </c>
      <c r="D1846" s="2">
        <v>109978</v>
      </c>
      <c r="E1846" s="3" t="s">
        <v>39</v>
      </c>
      <c r="F1846" s="4">
        <v>44006.382476307874</v>
      </c>
      <c r="G1846" s="3" t="s">
        <v>138</v>
      </c>
      <c r="H1846" s="3" t="s">
        <v>41</v>
      </c>
      <c r="I1846" s="3" t="s">
        <v>131</v>
      </c>
      <c r="J1846" s="3" t="s">
        <v>43</v>
      </c>
      <c r="K1846" s="2">
        <v>2016</v>
      </c>
      <c r="L1846" s="2">
        <v>395326</v>
      </c>
      <c r="M1846" s="3" t="s">
        <v>463</v>
      </c>
      <c r="N1846" s="3" t="s">
        <v>45</v>
      </c>
      <c r="O1846" s="3" t="s">
        <v>84</v>
      </c>
      <c r="P1846" s="5">
        <v>3</v>
      </c>
      <c r="Q1846" s="6">
        <v>4.25</v>
      </c>
      <c r="R1846" s="2">
        <v>113035</v>
      </c>
      <c r="S1846" s="2">
        <v>10</v>
      </c>
      <c r="T1846" s="7">
        <v>3.33</v>
      </c>
      <c r="U1846" s="8">
        <v>12.75</v>
      </c>
      <c r="V1846" s="2">
        <v>11396534</v>
      </c>
      <c r="W1846" s="3" t="s">
        <v>72</v>
      </c>
      <c r="X1846" s="3" t="s">
        <v>48</v>
      </c>
      <c r="Y1846" s="3" t="s">
        <v>73</v>
      </c>
      <c r="Z1846" s="3" t="s">
        <v>74</v>
      </c>
      <c r="AA1846" s="3" t="s">
        <v>51</v>
      </c>
      <c r="AB1846" s="3" t="s">
        <v>52</v>
      </c>
      <c r="AC1846" s="3" t="s">
        <v>75</v>
      </c>
    </row>
    <row r="1847" spans="1:29" x14ac:dyDescent="0.25">
      <c r="A1847" t="str">
        <f>VLOOKUP(AC1847,'CORRELAÇÃO UNIDADES'!A:B,2,0)</f>
        <v>PROINFRA</v>
      </c>
      <c r="B1847">
        <f t="shared" si="28"/>
        <v>6</v>
      </c>
      <c r="C1847" s="2">
        <v>669012516</v>
      </c>
      <c r="D1847" s="2">
        <v>109978</v>
      </c>
      <c r="E1847" s="3" t="s">
        <v>39</v>
      </c>
      <c r="F1847" s="4">
        <v>44006.38485559028</v>
      </c>
      <c r="G1847" s="3" t="s">
        <v>130</v>
      </c>
      <c r="H1847" s="3" t="s">
        <v>41</v>
      </c>
      <c r="I1847" s="3" t="s">
        <v>131</v>
      </c>
      <c r="J1847" s="3" t="s">
        <v>43</v>
      </c>
      <c r="K1847" s="2">
        <v>2012</v>
      </c>
      <c r="L1847" s="2">
        <v>395326</v>
      </c>
      <c r="M1847" s="3" t="s">
        <v>463</v>
      </c>
      <c r="N1847" s="3" t="s">
        <v>45</v>
      </c>
      <c r="O1847" s="3" t="s">
        <v>84</v>
      </c>
      <c r="P1847" s="5">
        <v>3</v>
      </c>
      <c r="Q1847" s="6">
        <v>4.25</v>
      </c>
      <c r="R1847" s="2">
        <v>113035</v>
      </c>
      <c r="S1847" s="2">
        <v>10</v>
      </c>
      <c r="T1847" s="7">
        <v>3.33</v>
      </c>
      <c r="U1847" s="8">
        <v>12.75</v>
      </c>
      <c r="V1847" s="2">
        <v>11396534</v>
      </c>
      <c r="W1847" s="3" t="s">
        <v>72</v>
      </c>
      <c r="X1847" s="3" t="s">
        <v>48</v>
      </c>
      <c r="Y1847" s="3" t="s">
        <v>73</v>
      </c>
      <c r="Z1847" s="3" t="s">
        <v>74</v>
      </c>
      <c r="AA1847" s="3" t="s">
        <v>51</v>
      </c>
      <c r="AB1847" s="3" t="s">
        <v>52</v>
      </c>
      <c r="AC1847" s="3" t="s">
        <v>75</v>
      </c>
    </row>
    <row r="1848" spans="1:29" x14ac:dyDescent="0.25">
      <c r="A1848" t="str">
        <f>VLOOKUP(AC1848,'CORRELAÇÃO UNIDADES'!A:B,2,0)</f>
        <v>PROINFRA</v>
      </c>
      <c r="B1848">
        <f t="shared" si="28"/>
        <v>6</v>
      </c>
      <c r="C1848" s="2">
        <v>669012685</v>
      </c>
      <c r="D1848" s="2">
        <v>109978</v>
      </c>
      <c r="E1848" s="3" t="s">
        <v>39</v>
      </c>
      <c r="F1848" s="4">
        <v>44006.385458831021</v>
      </c>
      <c r="G1848" s="3" t="s">
        <v>146</v>
      </c>
      <c r="H1848" s="3" t="s">
        <v>41</v>
      </c>
      <c r="I1848" s="3" t="s">
        <v>131</v>
      </c>
      <c r="J1848" s="3" t="s">
        <v>43</v>
      </c>
      <c r="K1848" s="2">
        <v>2016</v>
      </c>
      <c r="L1848" s="2">
        <v>395326</v>
      </c>
      <c r="M1848" s="3" t="s">
        <v>463</v>
      </c>
      <c r="N1848" s="3" t="s">
        <v>45</v>
      </c>
      <c r="O1848" s="3" t="s">
        <v>84</v>
      </c>
      <c r="P1848" s="5">
        <v>3</v>
      </c>
      <c r="Q1848" s="6">
        <v>4.25</v>
      </c>
      <c r="R1848" s="2">
        <v>113035</v>
      </c>
      <c r="S1848" s="2">
        <v>10</v>
      </c>
      <c r="T1848" s="7">
        <v>3.33</v>
      </c>
      <c r="U1848" s="8">
        <v>12.75</v>
      </c>
      <c r="V1848" s="2">
        <v>11396534</v>
      </c>
      <c r="W1848" s="3" t="s">
        <v>72</v>
      </c>
      <c r="X1848" s="3" t="s">
        <v>48</v>
      </c>
      <c r="Y1848" s="3" t="s">
        <v>73</v>
      </c>
      <c r="Z1848" s="3" t="s">
        <v>74</v>
      </c>
      <c r="AA1848" s="3" t="s">
        <v>51</v>
      </c>
      <c r="AB1848" s="3" t="s">
        <v>52</v>
      </c>
      <c r="AC1848" s="3" t="s">
        <v>75</v>
      </c>
    </row>
    <row r="1849" spans="1:29" x14ac:dyDescent="0.25">
      <c r="A1849" t="str">
        <f>VLOOKUP(AC1849,'CORRELAÇÃO UNIDADES'!A:B,2,0)</f>
        <v>PROINFRA</v>
      </c>
      <c r="B1849">
        <f t="shared" si="28"/>
        <v>6</v>
      </c>
      <c r="C1849" s="2">
        <v>669012815</v>
      </c>
      <c r="D1849" s="2">
        <v>109978</v>
      </c>
      <c r="E1849" s="3" t="s">
        <v>39</v>
      </c>
      <c r="F1849" s="4">
        <v>44006.385918865744</v>
      </c>
      <c r="G1849" s="3" t="s">
        <v>148</v>
      </c>
      <c r="H1849" s="3" t="s">
        <v>41</v>
      </c>
      <c r="I1849" s="3" t="s">
        <v>131</v>
      </c>
      <c r="J1849" s="3" t="s">
        <v>43</v>
      </c>
      <c r="K1849" s="2">
        <v>2012</v>
      </c>
      <c r="L1849" s="2">
        <v>395326</v>
      </c>
      <c r="M1849" s="3" t="s">
        <v>463</v>
      </c>
      <c r="N1849" s="3" t="s">
        <v>45</v>
      </c>
      <c r="O1849" s="3" t="s">
        <v>84</v>
      </c>
      <c r="P1849" s="5">
        <v>3</v>
      </c>
      <c r="Q1849" s="6">
        <v>4.25</v>
      </c>
      <c r="R1849" s="2">
        <v>113035</v>
      </c>
      <c r="S1849" s="2">
        <v>10</v>
      </c>
      <c r="T1849" s="7">
        <v>3.33</v>
      </c>
      <c r="U1849" s="8">
        <v>12.75</v>
      </c>
      <c r="V1849" s="2">
        <v>11396534</v>
      </c>
      <c r="W1849" s="3" t="s">
        <v>72</v>
      </c>
      <c r="X1849" s="3" t="s">
        <v>48</v>
      </c>
      <c r="Y1849" s="3" t="s">
        <v>73</v>
      </c>
      <c r="Z1849" s="3" t="s">
        <v>74</v>
      </c>
      <c r="AA1849" s="3" t="s">
        <v>51</v>
      </c>
      <c r="AB1849" s="3" t="s">
        <v>52</v>
      </c>
      <c r="AC1849" s="3" t="s">
        <v>75</v>
      </c>
    </row>
    <row r="1850" spans="1:29" x14ac:dyDescent="0.25">
      <c r="A1850" t="str">
        <f>VLOOKUP(AC1850,'CORRELAÇÃO UNIDADES'!A:B,2,0)</f>
        <v>PROINFRA</v>
      </c>
      <c r="B1850">
        <f t="shared" si="28"/>
        <v>6</v>
      </c>
      <c r="C1850" s="2">
        <v>669012944</v>
      </c>
      <c r="D1850" s="2">
        <v>109978</v>
      </c>
      <c r="E1850" s="3" t="s">
        <v>39</v>
      </c>
      <c r="F1850" s="4">
        <v>44006.386414236113</v>
      </c>
      <c r="G1850" s="3" t="s">
        <v>135</v>
      </c>
      <c r="H1850" s="3" t="s">
        <v>41</v>
      </c>
      <c r="I1850" s="3" t="s">
        <v>136</v>
      </c>
      <c r="J1850" s="3" t="s">
        <v>43</v>
      </c>
      <c r="K1850" s="2">
        <v>2011</v>
      </c>
      <c r="L1850" s="2">
        <v>395326</v>
      </c>
      <c r="M1850" s="3" t="s">
        <v>463</v>
      </c>
      <c r="N1850" s="3" t="s">
        <v>45</v>
      </c>
      <c r="O1850" s="3" t="s">
        <v>84</v>
      </c>
      <c r="P1850" s="5">
        <v>3</v>
      </c>
      <c r="Q1850" s="6">
        <v>4.25</v>
      </c>
      <c r="R1850" s="2">
        <v>113035</v>
      </c>
      <c r="S1850" s="2">
        <v>10</v>
      </c>
      <c r="T1850" s="7">
        <v>3.33</v>
      </c>
      <c r="U1850" s="8">
        <v>12.75</v>
      </c>
      <c r="V1850" s="2">
        <v>11396534</v>
      </c>
      <c r="W1850" s="3" t="s">
        <v>72</v>
      </c>
      <c r="X1850" s="3" t="s">
        <v>48</v>
      </c>
      <c r="Y1850" s="3" t="s">
        <v>73</v>
      </c>
      <c r="Z1850" s="3" t="s">
        <v>74</v>
      </c>
      <c r="AA1850" s="3" t="s">
        <v>51</v>
      </c>
      <c r="AB1850" s="3" t="s">
        <v>52</v>
      </c>
      <c r="AC1850" s="3" t="s">
        <v>75</v>
      </c>
    </row>
    <row r="1851" spans="1:29" x14ac:dyDescent="0.25">
      <c r="A1851" t="str">
        <f>VLOOKUP(AC1851,'CORRELAÇÃO UNIDADES'!A:B,2,0)</f>
        <v>PROINFRA</v>
      </c>
      <c r="B1851">
        <f t="shared" si="28"/>
        <v>6</v>
      </c>
      <c r="C1851" s="2">
        <v>669013115</v>
      </c>
      <c r="D1851" s="2">
        <v>109978</v>
      </c>
      <c r="E1851" s="3" t="s">
        <v>39</v>
      </c>
      <c r="F1851" s="4">
        <v>44006.386944363425</v>
      </c>
      <c r="G1851" s="3" t="s">
        <v>140</v>
      </c>
      <c r="H1851" s="3" t="s">
        <v>41</v>
      </c>
      <c r="I1851" s="3" t="s">
        <v>131</v>
      </c>
      <c r="J1851" s="3" t="s">
        <v>43</v>
      </c>
      <c r="K1851" s="2">
        <v>2012</v>
      </c>
      <c r="L1851" s="2">
        <v>395326</v>
      </c>
      <c r="M1851" s="3" t="s">
        <v>463</v>
      </c>
      <c r="N1851" s="3" t="s">
        <v>45</v>
      </c>
      <c r="O1851" s="3" t="s">
        <v>84</v>
      </c>
      <c r="P1851" s="5">
        <v>3</v>
      </c>
      <c r="Q1851" s="6">
        <v>4.25</v>
      </c>
      <c r="R1851" s="2">
        <v>113035</v>
      </c>
      <c r="S1851" s="2">
        <v>10</v>
      </c>
      <c r="T1851" s="7">
        <v>3.33</v>
      </c>
      <c r="U1851" s="8">
        <v>12.75</v>
      </c>
      <c r="V1851" s="2">
        <v>11396534</v>
      </c>
      <c r="W1851" s="3" t="s">
        <v>72</v>
      </c>
      <c r="X1851" s="3" t="s">
        <v>48</v>
      </c>
      <c r="Y1851" s="3" t="s">
        <v>73</v>
      </c>
      <c r="Z1851" s="3" t="s">
        <v>74</v>
      </c>
      <c r="AA1851" s="3" t="s">
        <v>51</v>
      </c>
      <c r="AB1851" s="3" t="s">
        <v>52</v>
      </c>
      <c r="AC1851" s="3" t="s">
        <v>75</v>
      </c>
    </row>
    <row r="1852" spans="1:29" x14ac:dyDescent="0.25">
      <c r="A1852" t="str">
        <f>VLOOKUP(AC1852,'CORRELAÇÃO UNIDADES'!A:B,2,0)</f>
        <v>DTCC</v>
      </c>
      <c r="B1852">
        <f t="shared" si="28"/>
        <v>6</v>
      </c>
      <c r="C1852" s="2">
        <v>669029829</v>
      </c>
      <c r="D1852" s="2">
        <v>109978</v>
      </c>
      <c r="E1852" s="3" t="s">
        <v>39</v>
      </c>
      <c r="F1852" s="4">
        <v>44006.450397256944</v>
      </c>
      <c r="G1852" s="3" t="s">
        <v>252</v>
      </c>
      <c r="H1852" s="3" t="s">
        <v>41</v>
      </c>
      <c r="I1852" s="3" t="s">
        <v>253</v>
      </c>
      <c r="J1852" s="3" t="s">
        <v>254</v>
      </c>
      <c r="K1852" s="2">
        <v>2012</v>
      </c>
      <c r="L1852" s="2">
        <v>11984333</v>
      </c>
      <c r="M1852" s="3" t="s">
        <v>58</v>
      </c>
      <c r="N1852" s="3" t="s">
        <v>45</v>
      </c>
      <c r="O1852" s="3" t="s">
        <v>84</v>
      </c>
      <c r="P1852" s="5">
        <v>23.26</v>
      </c>
      <c r="Q1852" s="6">
        <v>4.3</v>
      </c>
      <c r="R1852" s="2">
        <v>160355</v>
      </c>
      <c r="S1852" s="2">
        <v>144265</v>
      </c>
      <c r="T1852" s="7">
        <v>6202.28</v>
      </c>
      <c r="U1852" s="8">
        <v>100</v>
      </c>
      <c r="V1852" s="2">
        <v>9895191</v>
      </c>
      <c r="W1852" s="3" t="s">
        <v>47</v>
      </c>
      <c r="X1852" s="3" t="s">
        <v>48</v>
      </c>
      <c r="Y1852" s="3" t="s">
        <v>49</v>
      </c>
      <c r="Z1852" s="3" t="s">
        <v>50</v>
      </c>
      <c r="AA1852" s="3" t="s">
        <v>51</v>
      </c>
      <c r="AB1852" s="3" t="s">
        <v>52</v>
      </c>
      <c r="AC1852" s="3" t="s">
        <v>53</v>
      </c>
    </row>
    <row r="1853" spans="1:29" x14ac:dyDescent="0.25">
      <c r="A1853" t="str">
        <f>VLOOKUP(AC1853,'CORRELAÇÃO UNIDADES'!A:B,2,0)</f>
        <v>DTCC</v>
      </c>
      <c r="B1853">
        <f t="shared" si="28"/>
        <v>6</v>
      </c>
      <c r="C1853" s="2">
        <v>669035431</v>
      </c>
      <c r="D1853" s="2">
        <v>109978</v>
      </c>
      <c r="E1853" s="3" t="s">
        <v>39</v>
      </c>
      <c r="F1853" s="4">
        <v>44006.475753738428</v>
      </c>
      <c r="G1853" s="3" t="s">
        <v>261</v>
      </c>
      <c r="H1853" s="3" t="s">
        <v>41</v>
      </c>
      <c r="I1853" s="3" t="s">
        <v>262</v>
      </c>
      <c r="J1853" s="3" t="s">
        <v>43</v>
      </c>
      <c r="K1853" s="2">
        <v>2008</v>
      </c>
      <c r="L1853" s="2">
        <v>140502</v>
      </c>
      <c r="M1853" s="3" t="s">
        <v>464</v>
      </c>
      <c r="N1853" s="3" t="s">
        <v>45</v>
      </c>
      <c r="O1853" s="3" t="s">
        <v>61</v>
      </c>
      <c r="P1853" s="5">
        <v>45.48</v>
      </c>
      <c r="Q1853" s="6">
        <v>3.3</v>
      </c>
      <c r="R1853" s="2">
        <v>258225</v>
      </c>
      <c r="S1853" s="2">
        <v>363</v>
      </c>
      <c r="T1853" s="7">
        <v>7.98</v>
      </c>
      <c r="U1853" s="8">
        <v>150</v>
      </c>
      <c r="V1853" s="2">
        <v>9895191</v>
      </c>
      <c r="W1853" s="3" t="s">
        <v>47</v>
      </c>
      <c r="X1853" s="3" t="s">
        <v>48</v>
      </c>
      <c r="Y1853" s="3" t="s">
        <v>49</v>
      </c>
      <c r="Z1853" s="3" t="s">
        <v>50</v>
      </c>
      <c r="AA1853" s="3" t="s">
        <v>51</v>
      </c>
      <c r="AB1853" s="3" t="s">
        <v>52</v>
      </c>
      <c r="AC1853" s="3" t="s">
        <v>53</v>
      </c>
    </row>
    <row r="1854" spans="1:29" x14ac:dyDescent="0.25">
      <c r="A1854" t="str">
        <f>VLOOKUP(AC1854,'CORRELAÇÃO UNIDADES'!A:B,2,0)</f>
        <v>PROINFRA</v>
      </c>
      <c r="B1854">
        <f t="shared" si="28"/>
        <v>6</v>
      </c>
      <c r="C1854" s="2">
        <v>669039199</v>
      </c>
      <c r="D1854" s="2">
        <v>109978</v>
      </c>
      <c r="E1854" s="3" t="s">
        <v>39</v>
      </c>
      <c r="F1854" s="4">
        <v>44006.492366087965</v>
      </c>
      <c r="G1854" s="3" t="s">
        <v>90</v>
      </c>
      <c r="H1854" s="3" t="s">
        <v>41</v>
      </c>
      <c r="I1854" s="3" t="s">
        <v>81</v>
      </c>
      <c r="J1854" s="3" t="s">
        <v>91</v>
      </c>
      <c r="K1854" s="2">
        <v>2014</v>
      </c>
      <c r="L1854" s="2">
        <v>1810957</v>
      </c>
      <c r="M1854" s="3" t="s">
        <v>380</v>
      </c>
      <c r="N1854" s="3" t="s">
        <v>45</v>
      </c>
      <c r="O1854" s="3" t="s">
        <v>84</v>
      </c>
      <c r="P1854" s="5">
        <v>5.31</v>
      </c>
      <c r="Q1854" s="6">
        <v>4.13</v>
      </c>
      <c r="R1854" s="2">
        <v>63020</v>
      </c>
      <c r="S1854" s="2">
        <v>213</v>
      </c>
      <c r="T1854" s="7">
        <v>40.11</v>
      </c>
      <c r="U1854" s="8">
        <v>21.91</v>
      </c>
      <c r="V1854" s="2">
        <v>644030</v>
      </c>
      <c r="W1854" s="3" t="s">
        <v>297</v>
      </c>
      <c r="X1854" s="3" t="s">
        <v>48</v>
      </c>
      <c r="Y1854" s="3" t="s">
        <v>298</v>
      </c>
      <c r="Z1854" s="3" t="s">
        <v>74</v>
      </c>
      <c r="AA1854" s="3" t="s">
        <v>51</v>
      </c>
      <c r="AB1854" s="3" t="s">
        <v>52</v>
      </c>
      <c r="AC1854" s="3" t="s">
        <v>85</v>
      </c>
    </row>
    <row r="1855" spans="1:29" x14ac:dyDescent="0.25">
      <c r="A1855" t="str">
        <f>VLOOKUP(AC1855,'CORRELAÇÃO UNIDADES'!A:B,2,0)</f>
        <v>DTCC</v>
      </c>
      <c r="B1855">
        <f t="shared" si="28"/>
        <v>6</v>
      </c>
      <c r="C1855" s="2">
        <v>669039302</v>
      </c>
      <c r="D1855" s="2">
        <v>109978</v>
      </c>
      <c r="E1855" s="3" t="s">
        <v>39</v>
      </c>
      <c r="F1855" s="4">
        <v>44006.493084791669</v>
      </c>
      <c r="G1855" s="3" t="s">
        <v>165</v>
      </c>
      <c r="H1855" s="3" t="s">
        <v>41</v>
      </c>
      <c r="I1855" s="3" t="s">
        <v>81</v>
      </c>
      <c r="J1855" s="3" t="s">
        <v>43</v>
      </c>
      <c r="K1855" s="2">
        <v>2009</v>
      </c>
      <c r="L1855" s="2">
        <v>1810957</v>
      </c>
      <c r="M1855" s="3" t="s">
        <v>380</v>
      </c>
      <c r="N1855" s="3" t="s">
        <v>45</v>
      </c>
      <c r="O1855" s="3" t="s">
        <v>84</v>
      </c>
      <c r="P1855" s="5">
        <v>8.49</v>
      </c>
      <c r="Q1855" s="6">
        <v>4.12</v>
      </c>
      <c r="R1855" s="2">
        <v>23406</v>
      </c>
      <c r="S1855" s="2">
        <v>307</v>
      </c>
      <c r="T1855" s="7">
        <v>36.159999999999997</v>
      </c>
      <c r="U1855" s="8">
        <v>35</v>
      </c>
      <c r="V1855" s="2">
        <v>644030</v>
      </c>
      <c r="W1855" s="3" t="s">
        <v>297</v>
      </c>
      <c r="X1855" s="3" t="s">
        <v>48</v>
      </c>
      <c r="Y1855" s="3" t="s">
        <v>298</v>
      </c>
      <c r="Z1855" s="3" t="s">
        <v>74</v>
      </c>
      <c r="AA1855" s="3" t="s">
        <v>51</v>
      </c>
      <c r="AB1855" s="3" t="s">
        <v>52</v>
      </c>
      <c r="AC1855" s="3" t="s">
        <v>53</v>
      </c>
    </row>
    <row r="1856" spans="1:29" x14ac:dyDescent="0.25">
      <c r="A1856" t="str">
        <f>VLOOKUP(AC1856,'CORRELAÇÃO UNIDADES'!A:B,2,0)</f>
        <v>PROINFRA</v>
      </c>
      <c r="B1856">
        <f t="shared" si="28"/>
        <v>6</v>
      </c>
      <c r="C1856" s="2">
        <v>669039428</v>
      </c>
      <c r="D1856" s="2">
        <v>109978</v>
      </c>
      <c r="E1856" s="3" t="s">
        <v>39</v>
      </c>
      <c r="F1856" s="4">
        <v>44006.493874884261</v>
      </c>
      <c r="G1856" s="3" t="s">
        <v>264</v>
      </c>
      <c r="H1856" s="3" t="s">
        <v>41</v>
      </c>
      <c r="I1856" s="3" t="s">
        <v>81</v>
      </c>
      <c r="J1856" s="3" t="s">
        <v>265</v>
      </c>
      <c r="K1856" s="2">
        <v>2014</v>
      </c>
      <c r="L1856" s="2">
        <v>1810957</v>
      </c>
      <c r="M1856" s="3" t="s">
        <v>380</v>
      </c>
      <c r="N1856" s="3" t="s">
        <v>45</v>
      </c>
      <c r="O1856" s="3" t="s">
        <v>84</v>
      </c>
      <c r="P1856" s="5">
        <v>5.5</v>
      </c>
      <c r="Q1856" s="6">
        <v>4.12</v>
      </c>
      <c r="R1856" s="2">
        <v>87320</v>
      </c>
      <c r="S1856" s="2">
        <v>252</v>
      </c>
      <c r="T1856" s="7">
        <v>45.82</v>
      </c>
      <c r="U1856" s="8">
        <v>22.68</v>
      </c>
      <c r="V1856" s="2">
        <v>644030</v>
      </c>
      <c r="W1856" s="3" t="s">
        <v>297</v>
      </c>
      <c r="X1856" s="3" t="s">
        <v>48</v>
      </c>
      <c r="Y1856" s="3" t="s">
        <v>298</v>
      </c>
      <c r="Z1856" s="3" t="s">
        <v>74</v>
      </c>
      <c r="AA1856" s="3" t="s">
        <v>51</v>
      </c>
      <c r="AB1856" s="3" t="s">
        <v>52</v>
      </c>
      <c r="AC1856" s="3" t="s">
        <v>85</v>
      </c>
    </row>
    <row r="1857" spans="1:29" x14ac:dyDescent="0.25">
      <c r="A1857" t="str">
        <f>VLOOKUP(AC1857,'CORRELAÇÃO UNIDADES'!A:B,2,0)</f>
        <v>DTCC</v>
      </c>
      <c r="B1857">
        <f t="shared" si="28"/>
        <v>6</v>
      </c>
      <c r="C1857" s="2">
        <v>669050975</v>
      </c>
      <c r="D1857" s="2">
        <v>109978</v>
      </c>
      <c r="E1857" s="3" t="s">
        <v>39</v>
      </c>
      <c r="F1857" s="4">
        <v>44006.558146990741</v>
      </c>
      <c r="G1857" s="3" t="s">
        <v>64</v>
      </c>
      <c r="H1857" s="3" t="s">
        <v>41</v>
      </c>
      <c r="I1857" s="3" t="s">
        <v>65</v>
      </c>
      <c r="J1857" s="3" t="s">
        <v>43</v>
      </c>
      <c r="K1857" s="2">
        <v>2015</v>
      </c>
      <c r="L1857" s="2">
        <v>2042107</v>
      </c>
      <c r="M1857" s="3" t="s">
        <v>315</v>
      </c>
      <c r="N1857" s="3" t="s">
        <v>45</v>
      </c>
      <c r="O1857" s="3" t="s">
        <v>84</v>
      </c>
      <c r="P1857" s="5">
        <v>34.89</v>
      </c>
      <c r="Q1857" s="6">
        <v>4.3</v>
      </c>
      <c r="R1857" s="2">
        <v>80953</v>
      </c>
      <c r="S1857" s="2">
        <v>275</v>
      </c>
      <c r="T1857" s="7">
        <v>7.88</v>
      </c>
      <c r="U1857" s="8">
        <v>150</v>
      </c>
      <c r="V1857" s="2">
        <v>9895191</v>
      </c>
      <c r="W1857" s="3" t="s">
        <v>47</v>
      </c>
      <c r="X1857" s="3" t="s">
        <v>48</v>
      </c>
      <c r="Y1857" s="3" t="s">
        <v>49</v>
      </c>
      <c r="Z1857" s="3" t="s">
        <v>50</v>
      </c>
      <c r="AA1857" s="3" t="s">
        <v>51</v>
      </c>
      <c r="AB1857" s="3" t="s">
        <v>52</v>
      </c>
      <c r="AC1857" s="3" t="s">
        <v>53</v>
      </c>
    </row>
    <row r="1858" spans="1:29" x14ac:dyDescent="0.25">
      <c r="A1858" t="str">
        <f>VLOOKUP(AC1858,'CORRELAÇÃO UNIDADES'!A:B,2,0)</f>
        <v>DTCC</v>
      </c>
      <c r="B1858">
        <f t="shared" si="28"/>
        <v>6</v>
      </c>
      <c r="C1858" s="2">
        <v>669051415</v>
      </c>
      <c r="D1858" s="2">
        <v>109978</v>
      </c>
      <c r="E1858" s="3" t="s">
        <v>39</v>
      </c>
      <c r="F1858" s="4">
        <v>44006.560663344906</v>
      </c>
      <c r="G1858" s="3" t="s">
        <v>201</v>
      </c>
      <c r="H1858" s="3" t="s">
        <v>41</v>
      </c>
      <c r="I1858" s="3" t="s">
        <v>202</v>
      </c>
      <c r="J1858" s="3" t="s">
        <v>203</v>
      </c>
      <c r="K1858" s="2">
        <v>2008</v>
      </c>
      <c r="L1858" s="2">
        <v>2042107</v>
      </c>
      <c r="M1858" s="3" t="s">
        <v>315</v>
      </c>
      <c r="N1858" s="3" t="s">
        <v>45</v>
      </c>
      <c r="O1858" s="3" t="s">
        <v>84</v>
      </c>
      <c r="P1858" s="5">
        <v>34.89</v>
      </c>
      <c r="Q1858" s="6">
        <v>4.3</v>
      </c>
      <c r="R1858" s="2">
        <v>151639</v>
      </c>
      <c r="S1858" s="2">
        <v>370</v>
      </c>
      <c r="T1858" s="7">
        <v>10.6</v>
      </c>
      <c r="U1858" s="8">
        <v>150</v>
      </c>
      <c r="V1858" s="2">
        <v>9895191</v>
      </c>
      <c r="W1858" s="3" t="s">
        <v>47</v>
      </c>
      <c r="X1858" s="3" t="s">
        <v>48</v>
      </c>
      <c r="Y1858" s="3" t="s">
        <v>49</v>
      </c>
      <c r="Z1858" s="3" t="s">
        <v>50</v>
      </c>
      <c r="AA1858" s="3" t="s">
        <v>51</v>
      </c>
      <c r="AB1858" s="3" t="s">
        <v>52</v>
      </c>
      <c r="AC1858" s="3" t="s">
        <v>53</v>
      </c>
    </row>
    <row r="1859" spans="1:29" x14ac:dyDescent="0.25">
      <c r="A1859" t="str">
        <f>VLOOKUP(AC1859,'CORRELAÇÃO UNIDADES'!A:B,2,0)</f>
        <v>DTCC</v>
      </c>
      <c r="B1859">
        <f t="shared" ref="B1859:B1922" si="29">MONTH(F1859)</f>
        <v>6</v>
      </c>
      <c r="C1859" s="2">
        <v>669069733</v>
      </c>
      <c r="D1859" s="2">
        <v>109978</v>
      </c>
      <c r="E1859" s="3" t="s">
        <v>39</v>
      </c>
      <c r="F1859" s="4">
        <v>44006.629555902779</v>
      </c>
      <c r="G1859" s="3" t="s">
        <v>160</v>
      </c>
      <c r="H1859" s="3" t="s">
        <v>41</v>
      </c>
      <c r="I1859" s="3" t="s">
        <v>161</v>
      </c>
      <c r="J1859" s="3" t="s">
        <v>43</v>
      </c>
      <c r="K1859" s="2">
        <v>2014</v>
      </c>
      <c r="L1859" s="2">
        <v>1810957</v>
      </c>
      <c r="M1859" s="3" t="s">
        <v>380</v>
      </c>
      <c r="N1859" s="3" t="s">
        <v>45</v>
      </c>
      <c r="O1859" s="3" t="s">
        <v>84</v>
      </c>
      <c r="P1859" s="5">
        <v>41.92</v>
      </c>
      <c r="Q1859" s="6">
        <v>4.12</v>
      </c>
      <c r="R1859" s="2">
        <v>127676</v>
      </c>
      <c r="S1859" s="2">
        <v>401</v>
      </c>
      <c r="T1859" s="7">
        <v>9.57</v>
      </c>
      <c r="U1859" s="8">
        <v>172.73</v>
      </c>
      <c r="V1859" s="2">
        <v>644030</v>
      </c>
      <c r="W1859" s="3" t="s">
        <v>297</v>
      </c>
      <c r="X1859" s="3" t="s">
        <v>48</v>
      </c>
      <c r="Y1859" s="3" t="s">
        <v>298</v>
      </c>
      <c r="Z1859" s="3" t="s">
        <v>74</v>
      </c>
      <c r="AA1859" s="3" t="s">
        <v>51</v>
      </c>
      <c r="AB1859" s="3" t="s">
        <v>52</v>
      </c>
      <c r="AC1859" s="3" t="s">
        <v>53</v>
      </c>
    </row>
    <row r="1860" spans="1:29" x14ac:dyDescent="0.25">
      <c r="A1860" t="str">
        <f>VLOOKUP(AC1860,'CORRELAÇÃO UNIDADES'!A:B,2,0)</f>
        <v>DTCC</v>
      </c>
      <c r="B1860">
        <f t="shared" si="29"/>
        <v>6</v>
      </c>
      <c r="C1860" s="2">
        <v>669085859</v>
      </c>
      <c r="D1860" s="2">
        <v>109978</v>
      </c>
      <c r="E1860" s="3" t="s">
        <v>39</v>
      </c>
      <c r="F1860" s="4">
        <v>44006.682679282407</v>
      </c>
      <c r="G1860" s="3" t="s">
        <v>477</v>
      </c>
      <c r="H1860" s="3" t="s">
        <v>41</v>
      </c>
      <c r="I1860" s="3" t="s">
        <v>81</v>
      </c>
      <c r="J1860" s="3" t="s">
        <v>43</v>
      </c>
      <c r="K1860" s="2">
        <v>2009</v>
      </c>
      <c r="L1860" s="2">
        <v>1810957</v>
      </c>
      <c r="M1860" s="3" t="s">
        <v>380</v>
      </c>
      <c r="N1860" s="3" t="s">
        <v>45</v>
      </c>
      <c r="O1860" s="3" t="s">
        <v>84</v>
      </c>
      <c r="P1860" s="5">
        <v>9.14</v>
      </c>
      <c r="Q1860" s="6">
        <v>4.12</v>
      </c>
      <c r="R1860" s="2">
        <v>48229</v>
      </c>
      <c r="S1860" s="2">
        <v>384</v>
      </c>
      <c r="T1860" s="7">
        <v>42.01</v>
      </c>
      <c r="U1860" s="8">
        <v>37.69</v>
      </c>
      <c r="V1860" s="2">
        <v>644030</v>
      </c>
      <c r="W1860" s="3" t="s">
        <v>297</v>
      </c>
      <c r="X1860" s="3" t="s">
        <v>48</v>
      </c>
      <c r="Y1860" s="3" t="s">
        <v>298</v>
      </c>
      <c r="Z1860" s="3" t="s">
        <v>74</v>
      </c>
      <c r="AA1860" s="3" t="s">
        <v>51</v>
      </c>
      <c r="AB1860" s="3" t="s">
        <v>52</v>
      </c>
      <c r="AC1860" s="3" t="s">
        <v>53</v>
      </c>
    </row>
    <row r="1861" spans="1:29" x14ac:dyDescent="0.25">
      <c r="A1861" t="str">
        <f>VLOOKUP(AC1861,'CORRELAÇÃO UNIDADES'!A:B,2,0)</f>
        <v>DTCC</v>
      </c>
      <c r="B1861">
        <f t="shared" si="29"/>
        <v>6</v>
      </c>
      <c r="C1861" s="2">
        <v>669155077</v>
      </c>
      <c r="D1861" s="2">
        <v>109978</v>
      </c>
      <c r="E1861" s="3" t="s">
        <v>39</v>
      </c>
      <c r="F1861" s="4">
        <v>44007.34838560185</v>
      </c>
      <c r="G1861" s="3" t="s">
        <v>666</v>
      </c>
      <c r="H1861" s="3" t="s">
        <v>41</v>
      </c>
      <c r="I1861" s="3" t="s">
        <v>667</v>
      </c>
      <c r="J1861" s="3" t="s">
        <v>668</v>
      </c>
      <c r="K1861" s="2">
        <v>2012</v>
      </c>
      <c r="L1861" s="2">
        <v>68775056</v>
      </c>
      <c r="M1861" s="3" t="s">
        <v>174</v>
      </c>
      <c r="N1861" s="3" t="s">
        <v>45</v>
      </c>
      <c r="O1861" s="3" t="s">
        <v>106</v>
      </c>
      <c r="P1861" s="5">
        <v>34.44</v>
      </c>
      <c r="Q1861" s="6">
        <v>3.46</v>
      </c>
      <c r="R1861" s="2">
        <v>173561</v>
      </c>
      <c r="S1861" s="2">
        <v>314</v>
      </c>
      <c r="T1861" s="7">
        <v>9.1199999999999992</v>
      </c>
      <c r="U1861" s="8">
        <v>119.13</v>
      </c>
      <c r="V1861" s="2">
        <v>222259</v>
      </c>
      <c r="W1861" s="3" t="s">
        <v>692</v>
      </c>
      <c r="X1861" s="3" t="s">
        <v>48</v>
      </c>
      <c r="Y1861" s="3" t="s">
        <v>693</v>
      </c>
      <c r="Z1861" s="3" t="s">
        <v>499</v>
      </c>
      <c r="AA1861" s="3" t="s">
        <v>500</v>
      </c>
      <c r="AB1861" s="3" t="s">
        <v>52</v>
      </c>
      <c r="AC1861" s="3" t="s">
        <v>53</v>
      </c>
    </row>
    <row r="1862" spans="1:29" x14ac:dyDescent="0.25">
      <c r="A1862" t="str">
        <f>VLOOKUP(AC1862,'CORRELAÇÃO UNIDADES'!A:B,2,0)</f>
        <v>PROINFRA</v>
      </c>
      <c r="B1862">
        <f t="shared" si="29"/>
        <v>6</v>
      </c>
      <c r="C1862" s="2">
        <v>669153790</v>
      </c>
      <c r="D1862" s="2">
        <v>109978</v>
      </c>
      <c r="E1862" s="3" t="s">
        <v>39</v>
      </c>
      <c r="F1862" s="4">
        <v>44007.348990694445</v>
      </c>
      <c r="G1862" s="3" t="s">
        <v>356</v>
      </c>
      <c r="H1862" s="3" t="s">
        <v>41</v>
      </c>
      <c r="I1862" s="3" t="s">
        <v>357</v>
      </c>
      <c r="J1862" s="3" t="s">
        <v>43</v>
      </c>
      <c r="K1862" s="2">
        <v>2011</v>
      </c>
      <c r="L1862" s="2">
        <v>68775056</v>
      </c>
      <c r="M1862" s="3" t="s">
        <v>174</v>
      </c>
      <c r="N1862" s="3" t="s">
        <v>45</v>
      </c>
      <c r="O1862" s="3" t="s">
        <v>84</v>
      </c>
      <c r="P1862" s="5">
        <v>5</v>
      </c>
      <c r="Q1862" s="6">
        <v>4.8</v>
      </c>
      <c r="R1862" s="2">
        <v>3</v>
      </c>
      <c r="S1862" s="2">
        <v>1</v>
      </c>
      <c r="T1862" s="7">
        <v>5</v>
      </c>
      <c r="U1862" s="8">
        <v>24</v>
      </c>
      <c r="V1862" s="2">
        <v>222259</v>
      </c>
      <c r="W1862" s="3" t="s">
        <v>692</v>
      </c>
      <c r="X1862" s="3" t="s">
        <v>48</v>
      </c>
      <c r="Y1862" s="3" t="s">
        <v>693</v>
      </c>
      <c r="Z1862" s="3" t="s">
        <v>499</v>
      </c>
      <c r="AA1862" s="3" t="s">
        <v>500</v>
      </c>
      <c r="AB1862" s="3" t="s">
        <v>52</v>
      </c>
      <c r="AC1862" s="3" t="s">
        <v>75</v>
      </c>
    </row>
    <row r="1863" spans="1:29" x14ac:dyDescent="0.25">
      <c r="A1863" t="str">
        <f>VLOOKUP(AC1863,'CORRELAÇÃO UNIDADES'!A:B,2,0)</f>
        <v>PROINFRA</v>
      </c>
      <c r="B1863">
        <f t="shared" si="29"/>
        <v>6</v>
      </c>
      <c r="C1863" s="2">
        <v>669214211</v>
      </c>
      <c r="D1863" s="2">
        <v>109978</v>
      </c>
      <c r="E1863" s="3" t="s">
        <v>39</v>
      </c>
      <c r="F1863" s="4">
        <v>44007.562681597221</v>
      </c>
      <c r="G1863" s="3" t="s">
        <v>356</v>
      </c>
      <c r="H1863" s="3" t="s">
        <v>41</v>
      </c>
      <c r="I1863" s="3" t="s">
        <v>357</v>
      </c>
      <c r="J1863" s="3" t="s">
        <v>43</v>
      </c>
      <c r="K1863" s="2">
        <v>2011</v>
      </c>
      <c r="L1863" s="2">
        <v>68775056</v>
      </c>
      <c r="M1863" s="3" t="s">
        <v>174</v>
      </c>
      <c r="N1863" s="3" t="s">
        <v>45</v>
      </c>
      <c r="O1863" s="3" t="s">
        <v>84</v>
      </c>
      <c r="P1863" s="5">
        <v>10</v>
      </c>
      <c r="Q1863" s="6">
        <v>4.8</v>
      </c>
      <c r="R1863" s="2">
        <v>4</v>
      </c>
      <c r="S1863" s="2">
        <v>1</v>
      </c>
      <c r="T1863" s="7">
        <v>10</v>
      </c>
      <c r="U1863" s="8">
        <v>47.99</v>
      </c>
      <c r="V1863" s="2">
        <v>222259</v>
      </c>
      <c r="W1863" s="3" t="s">
        <v>692</v>
      </c>
      <c r="X1863" s="3" t="s">
        <v>48</v>
      </c>
      <c r="Y1863" s="3" t="s">
        <v>693</v>
      </c>
      <c r="Z1863" s="3" t="s">
        <v>499</v>
      </c>
      <c r="AA1863" s="3" t="s">
        <v>500</v>
      </c>
      <c r="AB1863" s="3" t="s">
        <v>52</v>
      </c>
      <c r="AC1863" s="3" t="s">
        <v>75</v>
      </c>
    </row>
    <row r="1864" spans="1:29" x14ac:dyDescent="0.25">
      <c r="A1864" t="str">
        <f>VLOOKUP(AC1864,'CORRELAÇÃO UNIDADES'!A:B,2,0)</f>
        <v>DTCC</v>
      </c>
      <c r="B1864">
        <f t="shared" si="29"/>
        <v>6</v>
      </c>
      <c r="C1864" s="2">
        <v>669221263</v>
      </c>
      <c r="D1864" s="2">
        <v>109978</v>
      </c>
      <c r="E1864" s="3" t="s">
        <v>39</v>
      </c>
      <c r="F1864" s="4">
        <v>44007.59410628472</v>
      </c>
      <c r="G1864" s="3" t="s">
        <v>195</v>
      </c>
      <c r="H1864" s="3" t="s">
        <v>41</v>
      </c>
      <c r="I1864" s="3" t="s">
        <v>196</v>
      </c>
      <c r="J1864" s="3" t="s">
        <v>197</v>
      </c>
      <c r="K1864" s="2">
        <v>2009</v>
      </c>
      <c r="L1864" s="2">
        <v>3892</v>
      </c>
      <c r="M1864" s="3" t="s">
        <v>198</v>
      </c>
      <c r="N1864" s="3" t="s">
        <v>45</v>
      </c>
      <c r="O1864" s="3" t="s">
        <v>84</v>
      </c>
      <c r="P1864" s="5">
        <v>32.58</v>
      </c>
      <c r="Q1864" s="6">
        <v>4.3</v>
      </c>
      <c r="R1864" s="2">
        <v>683444</v>
      </c>
      <c r="S1864" s="2">
        <v>186</v>
      </c>
      <c r="T1864" s="7">
        <v>5.71</v>
      </c>
      <c r="U1864" s="8">
        <v>140.06</v>
      </c>
      <c r="V1864" s="2">
        <v>9895191</v>
      </c>
      <c r="W1864" s="3" t="s">
        <v>47</v>
      </c>
      <c r="X1864" s="3" t="s">
        <v>48</v>
      </c>
      <c r="Y1864" s="3" t="s">
        <v>49</v>
      </c>
      <c r="Z1864" s="3" t="s">
        <v>50</v>
      </c>
      <c r="AA1864" s="3" t="s">
        <v>51</v>
      </c>
      <c r="AB1864" s="3" t="s">
        <v>52</v>
      </c>
      <c r="AC1864" s="3" t="s">
        <v>53</v>
      </c>
    </row>
    <row r="1865" spans="1:29" x14ac:dyDescent="0.25">
      <c r="A1865" t="str">
        <f>VLOOKUP(AC1865,'CORRELAÇÃO UNIDADES'!A:B,2,0)</f>
        <v>PROINFRA</v>
      </c>
      <c r="B1865">
        <f t="shared" si="29"/>
        <v>6</v>
      </c>
      <c r="C1865" s="2">
        <v>669274957</v>
      </c>
      <c r="D1865" s="2">
        <v>109978</v>
      </c>
      <c r="E1865" s="3" t="s">
        <v>39</v>
      </c>
      <c r="F1865" s="4">
        <v>44007.713880509262</v>
      </c>
      <c r="G1865" s="3" t="s">
        <v>80</v>
      </c>
      <c r="H1865" s="3" t="s">
        <v>41</v>
      </c>
      <c r="I1865" s="3" t="s">
        <v>81</v>
      </c>
      <c r="J1865" s="3" t="s">
        <v>82</v>
      </c>
      <c r="K1865" s="2">
        <v>2014</v>
      </c>
      <c r="L1865" s="2">
        <v>1810957</v>
      </c>
      <c r="M1865" s="3" t="s">
        <v>380</v>
      </c>
      <c r="N1865" s="3" t="s">
        <v>45</v>
      </c>
      <c r="O1865" s="3" t="s">
        <v>84</v>
      </c>
      <c r="P1865" s="5">
        <v>8.4499999999999993</v>
      </c>
      <c r="Q1865" s="6">
        <v>4.12</v>
      </c>
      <c r="R1865" s="2">
        <v>81522</v>
      </c>
      <c r="S1865" s="2">
        <v>362</v>
      </c>
      <c r="T1865" s="7">
        <v>42.84</v>
      </c>
      <c r="U1865" s="8">
        <v>34.83</v>
      </c>
      <c r="V1865" s="2">
        <v>644030</v>
      </c>
      <c r="W1865" s="3" t="s">
        <v>297</v>
      </c>
      <c r="X1865" s="3" t="s">
        <v>48</v>
      </c>
      <c r="Y1865" s="3" t="s">
        <v>298</v>
      </c>
      <c r="Z1865" s="3" t="s">
        <v>74</v>
      </c>
      <c r="AA1865" s="3" t="s">
        <v>51</v>
      </c>
      <c r="AB1865" s="3" t="s">
        <v>52</v>
      </c>
      <c r="AC1865" s="3" t="s">
        <v>85</v>
      </c>
    </row>
    <row r="1866" spans="1:29" x14ac:dyDescent="0.25">
      <c r="A1866" t="str">
        <f>VLOOKUP(AC1866,'CORRELAÇÃO UNIDADES'!A:B,2,0)</f>
        <v>PROINFRA</v>
      </c>
      <c r="B1866">
        <f t="shared" si="29"/>
        <v>6</v>
      </c>
      <c r="C1866" s="2">
        <v>669275127</v>
      </c>
      <c r="D1866" s="2">
        <v>109978</v>
      </c>
      <c r="E1866" s="3" t="s">
        <v>39</v>
      </c>
      <c r="F1866" s="4">
        <v>44007.71448383102</v>
      </c>
      <c r="G1866" s="3" t="s">
        <v>87</v>
      </c>
      <c r="H1866" s="3" t="s">
        <v>41</v>
      </c>
      <c r="I1866" s="3" t="s">
        <v>81</v>
      </c>
      <c r="J1866" s="3" t="s">
        <v>88</v>
      </c>
      <c r="K1866" s="2">
        <v>2014</v>
      </c>
      <c r="L1866" s="2">
        <v>1810957</v>
      </c>
      <c r="M1866" s="3" t="s">
        <v>380</v>
      </c>
      <c r="N1866" s="3" t="s">
        <v>45</v>
      </c>
      <c r="O1866" s="3" t="s">
        <v>84</v>
      </c>
      <c r="P1866" s="5">
        <v>5.96</v>
      </c>
      <c r="Q1866" s="6">
        <v>4.12</v>
      </c>
      <c r="R1866" s="2">
        <v>75423</v>
      </c>
      <c r="S1866" s="2">
        <v>23</v>
      </c>
      <c r="T1866" s="7">
        <v>3.86</v>
      </c>
      <c r="U1866" s="8">
        <v>24.56</v>
      </c>
      <c r="V1866" s="2">
        <v>644030</v>
      </c>
      <c r="W1866" s="3" t="s">
        <v>297</v>
      </c>
      <c r="X1866" s="3" t="s">
        <v>48</v>
      </c>
      <c r="Y1866" s="3" t="s">
        <v>298</v>
      </c>
      <c r="Z1866" s="3" t="s">
        <v>74</v>
      </c>
      <c r="AA1866" s="3" t="s">
        <v>51</v>
      </c>
      <c r="AB1866" s="3" t="s">
        <v>52</v>
      </c>
      <c r="AC1866" s="3" t="s">
        <v>85</v>
      </c>
    </row>
    <row r="1867" spans="1:29" x14ac:dyDescent="0.25">
      <c r="A1867" t="str">
        <f>VLOOKUP(AC1867,'CORRELAÇÃO UNIDADES'!A:B,2,0)</f>
        <v>DTCC</v>
      </c>
      <c r="B1867">
        <f t="shared" si="29"/>
        <v>6</v>
      </c>
      <c r="C1867" s="2">
        <v>669327178</v>
      </c>
      <c r="D1867" s="2">
        <v>109978</v>
      </c>
      <c r="E1867" s="3" t="s">
        <v>39</v>
      </c>
      <c r="F1867" s="4">
        <v>44008.323356828703</v>
      </c>
      <c r="G1867" s="3" t="s">
        <v>59</v>
      </c>
      <c r="H1867" s="3" t="s">
        <v>41</v>
      </c>
      <c r="I1867" s="3" t="s">
        <v>60</v>
      </c>
      <c r="J1867" s="3" t="s">
        <v>43</v>
      </c>
      <c r="K1867" s="2">
        <v>2011</v>
      </c>
      <c r="L1867" s="2">
        <v>78048246</v>
      </c>
      <c r="M1867" s="3" t="s">
        <v>458</v>
      </c>
      <c r="N1867" s="3" t="s">
        <v>45</v>
      </c>
      <c r="O1867" s="3" t="s">
        <v>61</v>
      </c>
      <c r="P1867" s="5">
        <v>185.12</v>
      </c>
      <c r="Q1867" s="6">
        <v>3.4</v>
      </c>
      <c r="R1867" s="2">
        <v>101473</v>
      </c>
      <c r="S1867" s="2">
        <v>211</v>
      </c>
      <c r="T1867" s="7">
        <v>1.1399999999999999</v>
      </c>
      <c r="U1867" s="8">
        <v>629.04</v>
      </c>
      <c r="V1867" s="2">
        <v>9895191</v>
      </c>
      <c r="W1867" s="3" t="s">
        <v>47</v>
      </c>
      <c r="X1867" s="3" t="s">
        <v>48</v>
      </c>
      <c r="Y1867" s="3" t="s">
        <v>49</v>
      </c>
      <c r="Z1867" s="3" t="s">
        <v>50</v>
      </c>
      <c r="AA1867" s="3" t="s">
        <v>51</v>
      </c>
      <c r="AB1867" s="3" t="s">
        <v>52</v>
      </c>
      <c r="AC1867" s="3" t="s">
        <v>53</v>
      </c>
    </row>
    <row r="1868" spans="1:29" x14ac:dyDescent="0.25">
      <c r="A1868" t="str">
        <f>VLOOKUP(AC1868,'CORRELAÇÃO UNIDADES'!A:B,2,0)</f>
        <v>DTCC</v>
      </c>
      <c r="B1868">
        <f t="shared" si="29"/>
        <v>6</v>
      </c>
      <c r="C1868" s="2">
        <v>669341231</v>
      </c>
      <c r="D1868" s="2">
        <v>109978</v>
      </c>
      <c r="E1868" s="3" t="s">
        <v>39</v>
      </c>
      <c r="F1868" s="4">
        <v>44008.356981666664</v>
      </c>
      <c r="G1868" s="3" t="s">
        <v>209</v>
      </c>
      <c r="H1868" s="3" t="s">
        <v>41</v>
      </c>
      <c r="I1868" s="3" t="s">
        <v>65</v>
      </c>
      <c r="J1868" s="3" t="s">
        <v>210</v>
      </c>
      <c r="K1868" s="2">
        <v>2007</v>
      </c>
      <c r="L1868" s="2">
        <v>1346441</v>
      </c>
      <c r="M1868" s="3" t="s">
        <v>211</v>
      </c>
      <c r="N1868" s="3" t="s">
        <v>45</v>
      </c>
      <c r="O1868" s="3" t="s">
        <v>46</v>
      </c>
      <c r="P1868" s="5">
        <v>33.35</v>
      </c>
      <c r="Q1868" s="6">
        <v>3</v>
      </c>
      <c r="R1868" s="2">
        <v>139755</v>
      </c>
      <c r="S1868" s="2">
        <v>250</v>
      </c>
      <c r="T1868" s="7">
        <v>7.5</v>
      </c>
      <c r="U1868" s="8">
        <v>100</v>
      </c>
      <c r="V1868" s="2">
        <v>9895191</v>
      </c>
      <c r="W1868" s="3" t="s">
        <v>47</v>
      </c>
      <c r="X1868" s="3" t="s">
        <v>48</v>
      </c>
      <c r="Y1868" s="3" t="s">
        <v>49</v>
      </c>
      <c r="Z1868" s="3" t="s">
        <v>50</v>
      </c>
      <c r="AA1868" s="3" t="s">
        <v>51</v>
      </c>
      <c r="AB1868" s="3" t="s">
        <v>52</v>
      </c>
      <c r="AC1868" s="3" t="s">
        <v>53</v>
      </c>
    </row>
    <row r="1869" spans="1:29" x14ac:dyDescent="0.25">
      <c r="A1869" t="str">
        <f>VLOOKUP(AC1869,'CORRELAÇÃO UNIDADES'!A:B,2,0)</f>
        <v>DZO</v>
      </c>
      <c r="B1869">
        <f t="shared" si="29"/>
        <v>6</v>
      </c>
      <c r="C1869" s="2">
        <v>669341751</v>
      </c>
      <c r="D1869" s="2">
        <v>109978</v>
      </c>
      <c r="E1869" s="3" t="s">
        <v>39</v>
      </c>
      <c r="F1869" s="4">
        <v>44008.358562187503</v>
      </c>
      <c r="G1869" s="3" t="s">
        <v>214</v>
      </c>
      <c r="H1869" s="3" t="s">
        <v>41</v>
      </c>
      <c r="I1869" s="3" t="s">
        <v>215</v>
      </c>
      <c r="J1869" s="3" t="s">
        <v>216</v>
      </c>
      <c r="K1869" s="2">
        <v>2017</v>
      </c>
      <c r="L1869" s="2">
        <v>1346441</v>
      </c>
      <c r="M1869" s="3" t="s">
        <v>211</v>
      </c>
      <c r="N1869" s="3" t="s">
        <v>45</v>
      </c>
      <c r="O1869" s="3" t="s">
        <v>84</v>
      </c>
      <c r="P1869" s="5">
        <v>20</v>
      </c>
      <c r="Q1869" s="6">
        <v>4.3</v>
      </c>
      <c r="R1869" s="2">
        <v>210220</v>
      </c>
      <c r="S1869" s="2">
        <v>10</v>
      </c>
      <c r="T1869" s="7">
        <v>0.5</v>
      </c>
      <c r="U1869" s="8">
        <v>85.98</v>
      </c>
      <c r="V1869" s="2">
        <v>9895191</v>
      </c>
      <c r="W1869" s="3" t="s">
        <v>47</v>
      </c>
      <c r="X1869" s="3" t="s">
        <v>48</v>
      </c>
      <c r="Y1869" s="3" t="s">
        <v>49</v>
      </c>
      <c r="Z1869" s="3" t="s">
        <v>50</v>
      </c>
      <c r="AA1869" s="3" t="s">
        <v>51</v>
      </c>
      <c r="AB1869" s="3" t="s">
        <v>52</v>
      </c>
      <c r="AC1869" s="3" t="s">
        <v>217</v>
      </c>
    </row>
    <row r="1870" spans="1:29" x14ac:dyDescent="0.25">
      <c r="A1870" t="str">
        <f>VLOOKUP(AC1870,'CORRELAÇÃO UNIDADES'!A:B,2,0)</f>
        <v>PROINFRA</v>
      </c>
      <c r="B1870">
        <f t="shared" si="29"/>
        <v>6</v>
      </c>
      <c r="C1870" s="2">
        <v>669351686</v>
      </c>
      <c r="D1870" s="2">
        <v>109978</v>
      </c>
      <c r="E1870" s="3" t="s">
        <v>39</v>
      </c>
      <c r="F1870" s="4">
        <v>44008.380564189814</v>
      </c>
      <c r="G1870" s="3" t="s">
        <v>140</v>
      </c>
      <c r="H1870" s="3" t="s">
        <v>41</v>
      </c>
      <c r="I1870" s="3" t="s">
        <v>131</v>
      </c>
      <c r="J1870" s="3" t="s">
        <v>43</v>
      </c>
      <c r="K1870" s="2">
        <v>2012</v>
      </c>
      <c r="L1870" s="2">
        <v>395326</v>
      </c>
      <c r="M1870" s="3" t="s">
        <v>463</v>
      </c>
      <c r="N1870" s="3" t="s">
        <v>45</v>
      </c>
      <c r="O1870" s="3" t="s">
        <v>84</v>
      </c>
      <c r="P1870" s="5">
        <v>3</v>
      </c>
      <c r="Q1870" s="6">
        <v>4.25</v>
      </c>
      <c r="R1870" s="2">
        <v>113040</v>
      </c>
      <c r="S1870" s="2">
        <v>5</v>
      </c>
      <c r="T1870" s="7">
        <v>1.67</v>
      </c>
      <c r="U1870" s="8">
        <v>12.75</v>
      </c>
      <c r="V1870" s="2">
        <v>11396534</v>
      </c>
      <c r="W1870" s="3" t="s">
        <v>72</v>
      </c>
      <c r="X1870" s="3" t="s">
        <v>48</v>
      </c>
      <c r="Y1870" s="3" t="s">
        <v>73</v>
      </c>
      <c r="Z1870" s="3" t="s">
        <v>74</v>
      </c>
      <c r="AA1870" s="3" t="s">
        <v>51</v>
      </c>
      <c r="AB1870" s="3" t="s">
        <v>52</v>
      </c>
      <c r="AC1870" s="3" t="s">
        <v>75</v>
      </c>
    </row>
    <row r="1871" spans="1:29" x14ac:dyDescent="0.25">
      <c r="A1871" t="str">
        <f>VLOOKUP(AC1871,'CORRELAÇÃO UNIDADES'!A:B,2,0)</f>
        <v>PROINFRA</v>
      </c>
      <c r="B1871">
        <f t="shared" si="29"/>
        <v>6</v>
      </c>
      <c r="C1871" s="2">
        <v>669352462</v>
      </c>
      <c r="D1871" s="2">
        <v>109978</v>
      </c>
      <c r="E1871" s="3" t="s">
        <v>39</v>
      </c>
      <c r="F1871" s="4">
        <v>44008.38309609954</v>
      </c>
      <c r="G1871" s="3" t="s">
        <v>135</v>
      </c>
      <c r="H1871" s="3" t="s">
        <v>41</v>
      </c>
      <c r="I1871" s="3" t="s">
        <v>136</v>
      </c>
      <c r="J1871" s="3" t="s">
        <v>43</v>
      </c>
      <c r="K1871" s="2">
        <v>2011</v>
      </c>
      <c r="L1871" s="2">
        <v>395326</v>
      </c>
      <c r="M1871" s="3" t="s">
        <v>463</v>
      </c>
      <c r="N1871" s="3" t="s">
        <v>45</v>
      </c>
      <c r="O1871" s="3" t="s">
        <v>84</v>
      </c>
      <c r="P1871" s="5">
        <v>3</v>
      </c>
      <c r="Q1871" s="6">
        <v>4.25</v>
      </c>
      <c r="R1871" s="2">
        <v>113040</v>
      </c>
      <c r="S1871" s="2">
        <v>5</v>
      </c>
      <c r="T1871" s="7">
        <v>1.67</v>
      </c>
      <c r="U1871" s="8">
        <v>12.75</v>
      </c>
      <c r="V1871" s="2">
        <v>11396534</v>
      </c>
      <c r="W1871" s="3" t="s">
        <v>72</v>
      </c>
      <c r="X1871" s="3" t="s">
        <v>48</v>
      </c>
      <c r="Y1871" s="3" t="s">
        <v>73</v>
      </c>
      <c r="Z1871" s="3" t="s">
        <v>74</v>
      </c>
      <c r="AA1871" s="3" t="s">
        <v>51</v>
      </c>
      <c r="AB1871" s="3" t="s">
        <v>52</v>
      </c>
      <c r="AC1871" s="3" t="s">
        <v>75</v>
      </c>
    </row>
    <row r="1872" spans="1:29" x14ac:dyDescent="0.25">
      <c r="A1872" t="str">
        <f>VLOOKUP(AC1872,'CORRELAÇÃO UNIDADES'!A:B,2,0)</f>
        <v>PROINFRA</v>
      </c>
      <c r="B1872">
        <f t="shared" si="29"/>
        <v>6</v>
      </c>
      <c r="C1872" s="2">
        <v>669352586</v>
      </c>
      <c r="D1872" s="2">
        <v>109978</v>
      </c>
      <c r="E1872" s="3" t="s">
        <v>39</v>
      </c>
      <c r="F1872" s="4">
        <v>44008.383560185182</v>
      </c>
      <c r="G1872" s="3" t="s">
        <v>148</v>
      </c>
      <c r="H1872" s="3" t="s">
        <v>41</v>
      </c>
      <c r="I1872" s="3" t="s">
        <v>131</v>
      </c>
      <c r="J1872" s="3" t="s">
        <v>43</v>
      </c>
      <c r="K1872" s="2">
        <v>2012</v>
      </c>
      <c r="L1872" s="2">
        <v>395326</v>
      </c>
      <c r="M1872" s="3" t="s">
        <v>463</v>
      </c>
      <c r="N1872" s="3" t="s">
        <v>45</v>
      </c>
      <c r="O1872" s="3" t="s">
        <v>84</v>
      </c>
      <c r="P1872" s="5">
        <v>3</v>
      </c>
      <c r="Q1872" s="6">
        <v>4.25</v>
      </c>
      <c r="R1872" s="2">
        <v>113040</v>
      </c>
      <c r="S1872" s="2">
        <v>5</v>
      </c>
      <c r="T1872" s="7">
        <v>1.67</v>
      </c>
      <c r="U1872" s="8">
        <v>12.75</v>
      </c>
      <c r="V1872" s="2">
        <v>11396534</v>
      </c>
      <c r="W1872" s="3" t="s">
        <v>72</v>
      </c>
      <c r="X1872" s="3" t="s">
        <v>48</v>
      </c>
      <c r="Y1872" s="3" t="s">
        <v>73</v>
      </c>
      <c r="Z1872" s="3" t="s">
        <v>74</v>
      </c>
      <c r="AA1872" s="3" t="s">
        <v>51</v>
      </c>
      <c r="AB1872" s="3" t="s">
        <v>52</v>
      </c>
      <c r="AC1872" s="3" t="s">
        <v>75</v>
      </c>
    </row>
    <row r="1873" spans="1:29" x14ac:dyDescent="0.25">
      <c r="A1873" t="str">
        <f>VLOOKUP(AC1873,'CORRELAÇÃO UNIDADES'!A:B,2,0)</f>
        <v>PROINFRA</v>
      </c>
      <c r="B1873">
        <f t="shared" si="29"/>
        <v>6</v>
      </c>
      <c r="C1873" s="2">
        <v>669352724</v>
      </c>
      <c r="D1873" s="2">
        <v>109978</v>
      </c>
      <c r="E1873" s="3" t="s">
        <v>39</v>
      </c>
      <c r="F1873" s="4">
        <v>44008.384082986115</v>
      </c>
      <c r="G1873" s="3" t="s">
        <v>146</v>
      </c>
      <c r="H1873" s="3" t="s">
        <v>41</v>
      </c>
      <c r="I1873" s="3" t="s">
        <v>131</v>
      </c>
      <c r="J1873" s="3" t="s">
        <v>43</v>
      </c>
      <c r="K1873" s="2">
        <v>2016</v>
      </c>
      <c r="L1873" s="2">
        <v>395326</v>
      </c>
      <c r="M1873" s="3" t="s">
        <v>463</v>
      </c>
      <c r="N1873" s="3" t="s">
        <v>45</v>
      </c>
      <c r="O1873" s="3" t="s">
        <v>84</v>
      </c>
      <c r="P1873" s="5">
        <v>3</v>
      </c>
      <c r="Q1873" s="6">
        <v>4.25</v>
      </c>
      <c r="R1873" s="2">
        <v>113040</v>
      </c>
      <c r="S1873" s="2">
        <v>5</v>
      </c>
      <c r="T1873" s="7">
        <v>1.67</v>
      </c>
      <c r="U1873" s="8">
        <v>12.75</v>
      </c>
      <c r="V1873" s="2">
        <v>11396534</v>
      </c>
      <c r="W1873" s="3" t="s">
        <v>72</v>
      </c>
      <c r="X1873" s="3" t="s">
        <v>48</v>
      </c>
      <c r="Y1873" s="3" t="s">
        <v>73</v>
      </c>
      <c r="Z1873" s="3" t="s">
        <v>74</v>
      </c>
      <c r="AA1873" s="3" t="s">
        <v>51</v>
      </c>
      <c r="AB1873" s="3" t="s">
        <v>52</v>
      </c>
      <c r="AC1873" s="3" t="s">
        <v>75</v>
      </c>
    </row>
    <row r="1874" spans="1:29" x14ac:dyDescent="0.25">
      <c r="A1874" t="str">
        <f>VLOOKUP(AC1874,'CORRELAÇÃO UNIDADES'!A:B,2,0)</f>
        <v>PROINFRA</v>
      </c>
      <c r="B1874">
        <f t="shared" si="29"/>
        <v>6</v>
      </c>
      <c r="C1874" s="2">
        <v>669352882</v>
      </c>
      <c r="D1874" s="2">
        <v>109978</v>
      </c>
      <c r="E1874" s="3" t="s">
        <v>39</v>
      </c>
      <c r="F1874" s="4">
        <v>44008.384688541664</v>
      </c>
      <c r="G1874" s="3" t="s">
        <v>130</v>
      </c>
      <c r="H1874" s="3" t="s">
        <v>41</v>
      </c>
      <c r="I1874" s="3" t="s">
        <v>131</v>
      </c>
      <c r="J1874" s="3" t="s">
        <v>43</v>
      </c>
      <c r="K1874" s="2">
        <v>2012</v>
      </c>
      <c r="L1874" s="2">
        <v>395326</v>
      </c>
      <c r="M1874" s="3" t="s">
        <v>463</v>
      </c>
      <c r="N1874" s="3" t="s">
        <v>45</v>
      </c>
      <c r="O1874" s="3" t="s">
        <v>84</v>
      </c>
      <c r="P1874" s="5">
        <v>3</v>
      </c>
      <c r="Q1874" s="6">
        <v>4.25</v>
      </c>
      <c r="R1874" s="2">
        <v>113040</v>
      </c>
      <c r="S1874" s="2">
        <v>5</v>
      </c>
      <c r="T1874" s="7">
        <v>1.67</v>
      </c>
      <c r="U1874" s="8">
        <v>12.75</v>
      </c>
      <c r="V1874" s="2">
        <v>11396534</v>
      </c>
      <c r="W1874" s="3" t="s">
        <v>72</v>
      </c>
      <c r="X1874" s="3" t="s">
        <v>48</v>
      </c>
      <c r="Y1874" s="3" t="s">
        <v>73</v>
      </c>
      <c r="Z1874" s="3" t="s">
        <v>74</v>
      </c>
      <c r="AA1874" s="3" t="s">
        <v>51</v>
      </c>
      <c r="AB1874" s="3" t="s">
        <v>52</v>
      </c>
      <c r="AC1874" s="3" t="s">
        <v>75</v>
      </c>
    </row>
    <row r="1875" spans="1:29" x14ac:dyDescent="0.25">
      <c r="A1875" t="str">
        <f>VLOOKUP(AC1875,'CORRELAÇÃO UNIDADES'!A:B,2,0)</f>
        <v>PROINFRA</v>
      </c>
      <c r="B1875">
        <f t="shared" si="29"/>
        <v>6</v>
      </c>
      <c r="C1875" s="2">
        <v>669353004</v>
      </c>
      <c r="D1875" s="2">
        <v>109978</v>
      </c>
      <c r="E1875" s="3" t="s">
        <v>39</v>
      </c>
      <c r="F1875" s="4">
        <v>44008.385132986114</v>
      </c>
      <c r="G1875" s="3" t="s">
        <v>138</v>
      </c>
      <c r="H1875" s="3" t="s">
        <v>41</v>
      </c>
      <c r="I1875" s="3" t="s">
        <v>131</v>
      </c>
      <c r="J1875" s="3" t="s">
        <v>43</v>
      </c>
      <c r="K1875" s="2">
        <v>2016</v>
      </c>
      <c r="L1875" s="2">
        <v>395326</v>
      </c>
      <c r="M1875" s="3" t="s">
        <v>463</v>
      </c>
      <c r="N1875" s="3" t="s">
        <v>45</v>
      </c>
      <c r="O1875" s="3" t="s">
        <v>84</v>
      </c>
      <c r="P1875" s="5">
        <v>3</v>
      </c>
      <c r="Q1875" s="6">
        <v>4.25</v>
      </c>
      <c r="R1875" s="2">
        <v>113040</v>
      </c>
      <c r="S1875" s="2">
        <v>5</v>
      </c>
      <c r="T1875" s="7">
        <v>1.67</v>
      </c>
      <c r="U1875" s="8">
        <v>12.75</v>
      </c>
      <c r="V1875" s="2">
        <v>11396534</v>
      </c>
      <c r="W1875" s="3" t="s">
        <v>72</v>
      </c>
      <c r="X1875" s="3" t="s">
        <v>48</v>
      </c>
      <c r="Y1875" s="3" t="s">
        <v>73</v>
      </c>
      <c r="Z1875" s="3" t="s">
        <v>74</v>
      </c>
      <c r="AA1875" s="3" t="s">
        <v>51</v>
      </c>
      <c r="AB1875" s="3" t="s">
        <v>52</v>
      </c>
      <c r="AC1875" s="3" t="s">
        <v>75</v>
      </c>
    </row>
    <row r="1876" spans="1:29" x14ac:dyDescent="0.25">
      <c r="A1876" t="str">
        <f>VLOOKUP(AC1876,'CORRELAÇÃO UNIDADES'!A:B,2,0)</f>
        <v>PROINFRA</v>
      </c>
      <c r="B1876">
        <f t="shared" si="29"/>
        <v>6</v>
      </c>
      <c r="C1876" s="2">
        <v>669354168</v>
      </c>
      <c r="D1876" s="2">
        <v>109978</v>
      </c>
      <c r="E1876" s="3" t="s">
        <v>39</v>
      </c>
      <c r="F1876" s="4">
        <v>44008.385559988426</v>
      </c>
      <c r="G1876" s="3" t="s">
        <v>150</v>
      </c>
      <c r="H1876" s="3" t="s">
        <v>41</v>
      </c>
      <c r="I1876" s="3" t="s">
        <v>131</v>
      </c>
      <c r="J1876" s="3" t="s">
        <v>43</v>
      </c>
      <c r="K1876" s="2">
        <v>2016</v>
      </c>
      <c r="L1876" s="2">
        <v>395326</v>
      </c>
      <c r="M1876" s="3" t="s">
        <v>463</v>
      </c>
      <c r="N1876" s="3" t="s">
        <v>45</v>
      </c>
      <c r="O1876" s="3" t="s">
        <v>84</v>
      </c>
      <c r="P1876" s="5">
        <v>3</v>
      </c>
      <c r="Q1876" s="6">
        <v>4.25</v>
      </c>
      <c r="R1876" s="2">
        <v>113040</v>
      </c>
      <c r="S1876" s="2">
        <v>5</v>
      </c>
      <c r="T1876" s="7">
        <v>1.67</v>
      </c>
      <c r="U1876" s="8">
        <v>12.75</v>
      </c>
      <c r="V1876" s="2">
        <v>11396534</v>
      </c>
      <c r="W1876" s="3" t="s">
        <v>72</v>
      </c>
      <c r="X1876" s="3" t="s">
        <v>48</v>
      </c>
      <c r="Y1876" s="3" t="s">
        <v>73</v>
      </c>
      <c r="Z1876" s="3" t="s">
        <v>74</v>
      </c>
      <c r="AA1876" s="3" t="s">
        <v>51</v>
      </c>
      <c r="AB1876" s="3" t="s">
        <v>52</v>
      </c>
      <c r="AC1876" s="3" t="s">
        <v>75</v>
      </c>
    </row>
    <row r="1877" spans="1:29" x14ac:dyDescent="0.25">
      <c r="A1877" t="str">
        <f>VLOOKUP(AC1877,'CORRELAÇÃO UNIDADES'!A:B,2,0)</f>
        <v>PROINFRA</v>
      </c>
      <c r="B1877">
        <f t="shared" si="29"/>
        <v>6</v>
      </c>
      <c r="C1877" s="2">
        <v>669354329</v>
      </c>
      <c r="D1877" s="2">
        <v>109978</v>
      </c>
      <c r="E1877" s="3" t="s">
        <v>39</v>
      </c>
      <c r="F1877" s="4">
        <v>44008.38606971065</v>
      </c>
      <c r="G1877" s="3" t="s">
        <v>142</v>
      </c>
      <c r="H1877" s="3" t="s">
        <v>41</v>
      </c>
      <c r="I1877" s="3" t="s">
        <v>136</v>
      </c>
      <c r="J1877" s="3" t="s">
        <v>43</v>
      </c>
      <c r="K1877" s="2">
        <v>2011</v>
      </c>
      <c r="L1877" s="2">
        <v>395326</v>
      </c>
      <c r="M1877" s="3" t="s">
        <v>463</v>
      </c>
      <c r="N1877" s="3" t="s">
        <v>45</v>
      </c>
      <c r="O1877" s="3" t="s">
        <v>84</v>
      </c>
      <c r="P1877" s="5">
        <v>3</v>
      </c>
      <c r="Q1877" s="6">
        <v>4.25</v>
      </c>
      <c r="R1877" s="2">
        <v>113040</v>
      </c>
      <c r="S1877" s="2">
        <v>5</v>
      </c>
      <c r="T1877" s="7">
        <v>1.67</v>
      </c>
      <c r="U1877" s="8">
        <v>12.75</v>
      </c>
      <c r="V1877" s="2">
        <v>11396534</v>
      </c>
      <c r="W1877" s="3" t="s">
        <v>72</v>
      </c>
      <c r="X1877" s="3" t="s">
        <v>48</v>
      </c>
      <c r="Y1877" s="3" t="s">
        <v>73</v>
      </c>
      <c r="Z1877" s="3" t="s">
        <v>74</v>
      </c>
      <c r="AA1877" s="3" t="s">
        <v>51</v>
      </c>
      <c r="AB1877" s="3" t="s">
        <v>52</v>
      </c>
      <c r="AC1877" s="3" t="s">
        <v>75</v>
      </c>
    </row>
    <row r="1878" spans="1:29" x14ac:dyDescent="0.25">
      <c r="A1878" t="str">
        <f>VLOOKUP(AC1878,'CORRELAÇÃO UNIDADES'!A:B,2,0)</f>
        <v>PROINFRA</v>
      </c>
      <c r="B1878">
        <f t="shared" si="29"/>
        <v>6</v>
      </c>
      <c r="C1878" s="2">
        <v>669354483</v>
      </c>
      <c r="D1878" s="2">
        <v>109978</v>
      </c>
      <c r="E1878" s="3" t="s">
        <v>39</v>
      </c>
      <c r="F1878" s="4">
        <v>44008.386559791667</v>
      </c>
      <c r="G1878" s="3" t="s">
        <v>144</v>
      </c>
      <c r="H1878" s="3" t="s">
        <v>41</v>
      </c>
      <c r="I1878" s="3" t="s">
        <v>136</v>
      </c>
      <c r="J1878" s="3" t="s">
        <v>43</v>
      </c>
      <c r="K1878" s="2">
        <v>2011</v>
      </c>
      <c r="L1878" s="2">
        <v>395326</v>
      </c>
      <c r="M1878" s="3" t="s">
        <v>463</v>
      </c>
      <c r="N1878" s="3" t="s">
        <v>45</v>
      </c>
      <c r="O1878" s="3" t="s">
        <v>84</v>
      </c>
      <c r="P1878" s="5">
        <v>3</v>
      </c>
      <c r="Q1878" s="6">
        <v>4.25</v>
      </c>
      <c r="R1878" s="2">
        <v>113040</v>
      </c>
      <c r="S1878" s="2">
        <v>5</v>
      </c>
      <c r="T1878" s="7">
        <v>1.67</v>
      </c>
      <c r="U1878" s="8">
        <v>12.75</v>
      </c>
      <c r="V1878" s="2">
        <v>11396534</v>
      </c>
      <c r="W1878" s="3" t="s">
        <v>72</v>
      </c>
      <c r="X1878" s="3" t="s">
        <v>48</v>
      </c>
      <c r="Y1878" s="3" t="s">
        <v>73</v>
      </c>
      <c r="Z1878" s="3" t="s">
        <v>74</v>
      </c>
      <c r="AA1878" s="3" t="s">
        <v>51</v>
      </c>
      <c r="AB1878" s="3" t="s">
        <v>52</v>
      </c>
      <c r="AC1878" s="3" t="s">
        <v>75</v>
      </c>
    </row>
    <row r="1879" spans="1:29" x14ac:dyDescent="0.25">
      <c r="A1879" t="str">
        <f>VLOOKUP(AC1879,'CORRELAÇÃO UNIDADES'!A:B,2,0)</f>
        <v>PROINFRA</v>
      </c>
      <c r="B1879">
        <f t="shared" si="29"/>
        <v>6</v>
      </c>
      <c r="C1879" s="2">
        <v>669354586</v>
      </c>
      <c r="D1879" s="2">
        <v>109978</v>
      </c>
      <c r="E1879" s="3" t="s">
        <v>39</v>
      </c>
      <c r="F1879" s="4">
        <v>44008.386961296295</v>
      </c>
      <c r="G1879" s="3" t="s">
        <v>152</v>
      </c>
      <c r="H1879" s="3" t="s">
        <v>41</v>
      </c>
      <c r="I1879" s="3" t="s">
        <v>131</v>
      </c>
      <c r="J1879" s="3" t="s">
        <v>43</v>
      </c>
      <c r="K1879" s="2">
        <v>2016</v>
      </c>
      <c r="L1879" s="2">
        <v>395326</v>
      </c>
      <c r="M1879" s="3" t="s">
        <v>463</v>
      </c>
      <c r="N1879" s="3" t="s">
        <v>45</v>
      </c>
      <c r="O1879" s="3" t="s">
        <v>84</v>
      </c>
      <c r="P1879" s="5">
        <v>3</v>
      </c>
      <c r="Q1879" s="6">
        <v>4.25</v>
      </c>
      <c r="R1879" s="2">
        <v>113040</v>
      </c>
      <c r="S1879" s="2">
        <v>5</v>
      </c>
      <c r="T1879" s="7">
        <v>1.67</v>
      </c>
      <c r="U1879" s="8">
        <v>12.75</v>
      </c>
      <c r="V1879" s="2">
        <v>11396534</v>
      </c>
      <c r="W1879" s="3" t="s">
        <v>72</v>
      </c>
      <c r="X1879" s="3" t="s">
        <v>48</v>
      </c>
      <c r="Y1879" s="3" t="s">
        <v>73</v>
      </c>
      <c r="Z1879" s="3" t="s">
        <v>74</v>
      </c>
      <c r="AA1879" s="3" t="s">
        <v>51</v>
      </c>
      <c r="AB1879" s="3" t="s">
        <v>52</v>
      </c>
      <c r="AC1879" s="3" t="s">
        <v>75</v>
      </c>
    </row>
    <row r="1880" spans="1:29" x14ac:dyDescent="0.25">
      <c r="A1880" t="str">
        <f>VLOOKUP(AC1880,'CORRELAÇÃO UNIDADES'!A:B,2,0)</f>
        <v>DTCC</v>
      </c>
      <c r="B1880">
        <f t="shared" si="29"/>
        <v>6</v>
      </c>
      <c r="C1880" s="2">
        <v>669384929</v>
      </c>
      <c r="D1880" s="2">
        <v>109978</v>
      </c>
      <c r="E1880" s="3" t="s">
        <v>39</v>
      </c>
      <c r="F1880" s="4">
        <v>44008.489222638891</v>
      </c>
      <c r="G1880" s="3" t="s">
        <v>258</v>
      </c>
      <c r="H1880" s="3" t="s">
        <v>41</v>
      </c>
      <c r="I1880" s="3" t="s">
        <v>65</v>
      </c>
      <c r="J1880" s="3" t="s">
        <v>43</v>
      </c>
      <c r="K1880" s="2">
        <v>2009</v>
      </c>
      <c r="L1880" s="2">
        <v>1824445</v>
      </c>
      <c r="M1880" s="3" t="s">
        <v>502</v>
      </c>
      <c r="N1880" s="3" t="s">
        <v>45</v>
      </c>
      <c r="O1880" s="3" t="s">
        <v>46</v>
      </c>
      <c r="P1880" s="5">
        <v>39.67</v>
      </c>
      <c r="Q1880" s="6">
        <v>3</v>
      </c>
      <c r="R1880" s="2">
        <v>118077</v>
      </c>
      <c r="S1880" s="2">
        <v>237</v>
      </c>
      <c r="T1880" s="7">
        <v>5.97</v>
      </c>
      <c r="U1880" s="8">
        <v>118.93</v>
      </c>
      <c r="V1880" s="2">
        <v>9895191</v>
      </c>
      <c r="W1880" s="3" t="s">
        <v>47</v>
      </c>
      <c r="X1880" s="3" t="s">
        <v>48</v>
      </c>
      <c r="Y1880" s="3" t="s">
        <v>49</v>
      </c>
      <c r="Z1880" s="3" t="s">
        <v>50</v>
      </c>
      <c r="AA1880" s="3" t="s">
        <v>51</v>
      </c>
      <c r="AB1880" s="3" t="s">
        <v>52</v>
      </c>
      <c r="AC1880" s="3" t="s">
        <v>53</v>
      </c>
    </row>
    <row r="1881" spans="1:29" x14ac:dyDescent="0.25">
      <c r="A1881" t="str">
        <f>VLOOKUP(AC1881,'CORRELAÇÃO UNIDADES'!A:B,2,0)</f>
        <v>DTCC</v>
      </c>
      <c r="B1881">
        <f t="shared" si="29"/>
        <v>6</v>
      </c>
      <c r="C1881" s="2">
        <v>669410822</v>
      </c>
      <c r="D1881" s="2">
        <v>109978</v>
      </c>
      <c r="E1881" s="3" t="s">
        <v>39</v>
      </c>
      <c r="F1881" s="4">
        <v>44008.592743055553</v>
      </c>
      <c r="G1881" s="3" t="s">
        <v>186</v>
      </c>
      <c r="H1881" s="3" t="s">
        <v>41</v>
      </c>
      <c r="I1881" s="3" t="s">
        <v>187</v>
      </c>
      <c r="J1881" s="3" t="s">
        <v>188</v>
      </c>
      <c r="K1881" s="2">
        <v>2007</v>
      </c>
      <c r="L1881" s="2">
        <v>12918</v>
      </c>
      <c r="M1881" s="3" t="s">
        <v>44</v>
      </c>
      <c r="N1881" s="3" t="s">
        <v>45</v>
      </c>
      <c r="O1881" s="3" t="s">
        <v>106</v>
      </c>
      <c r="P1881" s="5">
        <v>156.84</v>
      </c>
      <c r="Q1881" s="6">
        <v>3.24</v>
      </c>
      <c r="R1881" s="2">
        <v>132575</v>
      </c>
      <c r="S1881" s="2">
        <v>514</v>
      </c>
      <c r="T1881" s="7">
        <v>3.28</v>
      </c>
      <c r="U1881" s="8">
        <v>508</v>
      </c>
      <c r="V1881" s="2">
        <v>491063</v>
      </c>
      <c r="W1881" s="3" t="s">
        <v>107</v>
      </c>
      <c r="X1881" s="3" t="s">
        <v>48</v>
      </c>
      <c r="Y1881" s="3" t="s">
        <v>108</v>
      </c>
      <c r="Z1881" s="3" t="s">
        <v>109</v>
      </c>
      <c r="AA1881" s="3" t="s">
        <v>51</v>
      </c>
      <c r="AB1881" s="3" t="s">
        <v>52</v>
      </c>
      <c r="AC1881" s="3" t="s">
        <v>53</v>
      </c>
    </row>
    <row r="1882" spans="1:29" x14ac:dyDescent="0.25">
      <c r="A1882" t="str">
        <f>VLOOKUP(AC1882,'CORRELAÇÃO UNIDADES'!A:B,2,0)</f>
        <v>DTCC</v>
      </c>
      <c r="B1882">
        <f t="shared" si="29"/>
        <v>6</v>
      </c>
      <c r="C1882" s="2">
        <v>669412295</v>
      </c>
      <c r="D1882" s="2">
        <v>109978</v>
      </c>
      <c r="E1882" s="3" t="s">
        <v>39</v>
      </c>
      <c r="F1882" s="4">
        <v>44008.600113078704</v>
      </c>
      <c r="G1882" s="3" t="s">
        <v>171</v>
      </c>
      <c r="H1882" s="3" t="s">
        <v>41</v>
      </c>
      <c r="I1882" s="3" t="s">
        <v>172</v>
      </c>
      <c r="J1882" s="3" t="s">
        <v>173</v>
      </c>
      <c r="K1882" s="2">
        <v>1976</v>
      </c>
      <c r="L1882" s="2">
        <v>2042107</v>
      </c>
      <c r="M1882" s="3" t="s">
        <v>315</v>
      </c>
      <c r="N1882" s="3" t="s">
        <v>45</v>
      </c>
      <c r="O1882" s="3" t="s">
        <v>61</v>
      </c>
      <c r="P1882" s="5">
        <v>107.71</v>
      </c>
      <c r="Q1882" s="6">
        <v>3.4</v>
      </c>
      <c r="R1882" s="2">
        <v>59289</v>
      </c>
      <c r="S1882" s="2">
        <v>122</v>
      </c>
      <c r="T1882" s="7">
        <v>1.1299999999999999</v>
      </c>
      <c r="U1882" s="8">
        <v>366</v>
      </c>
      <c r="V1882" s="2">
        <v>9895191</v>
      </c>
      <c r="W1882" s="3" t="s">
        <v>47</v>
      </c>
      <c r="X1882" s="3" t="s">
        <v>48</v>
      </c>
      <c r="Y1882" s="3" t="s">
        <v>49</v>
      </c>
      <c r="Z1882" s="3" t="s">
        <v>50</v>
      </c>
      <c r="AA1882" s="3" t="s">
        <v>51</v>
      </c>
      <c r="AB1882" s="3" t="s">
        <v>52</v>
      </c>
      <c r="AC1882" s="3" t="s">
        <v>53</v>
      </c>
    </row>
    <row r="1883" spans="1:29" x14ac:dyDescent="0.25">
      <c r="A1883" t="str">
        <f>VLOOKUP(AC1883,'CORRELAÇÃO UNIDADES'!A:B,2,0)</f>
        <v>PROINFRA</v>
      </c>
      <c r="B1883">
        <f t="shared" si="29"/>
        <v>6</v>
      </c>
      <c r="C1883" s="2">
        <v>669451372</v>
      </c>
      <c r="D1883" s="2">
        <v>109978</v>
      </c>
      <c r="E1883" s="3" t="s">
        <v>39</v>
      </c>
      <c r="F1883" s="4">
        <v>44008.716057754631</v>
      </c>
      <c r="G1883" s="3" t="s">
        <v>95</v>
      </c>
      <c r="H1883" s="3" t="s">
        <v>41</v>
      </c>
      <c r="I1883" s="3" t="s">
        <v>81</v>
      </c>
      <c r="J1883" s="3" t="s">
        <v>96</v>
      </c>
      <c r="K1883" s="2">
        <v>2014</v>
      </c>
      <c r="L1883" s="2">
        <v>1810957</v>
      </c>
      <c r="M1883" s="3" t="s">
        <v>380</v>
      </c>
      <c r="N1883" s="3" t="s">
        <v>45</v>
      </c>
      <c r="O1883" s="3" t="s">
        <v>84</v>
      </c>
      <c r="P1883" s="5">
        <v>6.53</v>
      </c>
      <c r="Q1883" s="6">
        <v>4.12</v>
      </c>
      <c r="R1883" s="2">
        <v>81702</v>
      </c>
      <c r="S1883" s="2">
        <v>278</v>
      </c>
      <c r="T1883" s="7">
        <v>42.57</v>
      </c>
      <c r="U1883" s="8">
        <v>26.93</v>
      </c>
      <c r="V1883" s="2">
        <v>644030</v>
      </c>
      <c r="W1883" s="3" t="s">
        <v>297</v>
      </c>
      <c r="X1883" s="3" t="s">
        <v>48</v>
      </c>
      <c r="Y1883" s="3" t="s">
        <v>298</v>
      </c>
      <c r="Z1883" s="3" t="s">
        <v>74</v>
      </c>
      <c r="AA1883" s="3" t="s">
        <v>51</v>
      </c>
      <c r="AB1883" s="3" t="s">
        <v>52</v>
      </c>
      <c r="AC1883" s="3" t="s">
        <v>85</v>
      </c>
    </row>
    <row r="1884" spans="1:29" x14ac:dyDescent="0.25">
      <c r="A1884" t="str">
        <f>VLOOKUP(AC1884,'CORRELAÇÃO UNIDADES'!A:B,2,0)</f>
        <v>DTCC</v>
      </c>
      <c r="B1884">
        <f t="shared" si="29"/>
        <v>6</v>
      </c>
      <c r="C1884" s="2">
        <v>669451527</v>
      </c>
      <c r="D1884" s="2">
        <v>109978</v>
      </c>
      <c r="E1884" s="3" t="s">
        <v>39</v>
      </c>
      <c r="F1884" s="4">
        <v>44008.716661759259</v>
      </c>
      <c r="G1884" s="3" t="s">
        <v>93</v>
      </c>
      <c r="H1884" s="3" t="s">
        <v>41</v>
      </c>
      <c r="I1884" s="3" t="s">
        <v>81</v>
      </c>
      <c r="J1884" s="3" t="s">
        <v>43</v>
      </c>
      <c r="K1884" s="2">
        <v>2014</v>
      </c>
      <c r="L1884" s="2">
        <v>1810957</v>
      </c>
      <c r="M1884" s="3" t="s">
        <v>380</v>
      </c>
      <c r="N1884" s="3" t="s">
        <v>45</v>
      </c>
      <c r="O1884" s="3" t="s">
        <v>46</v>
      </c>
      <c r="P1884" s="5">
        <v>8.7200000000000006</v>
      </c>
      <c r="Q1884" s="6">
        <v>4.12</v>
      </c>
      <c r="R1884" s="2">
        <v>47792</v>
      </c>
      <c r="S1884" s="2">
        <v>19</v>
      </c>
      <c r="T1884" s="7">
        <v>2.1800000000000002</v>
      </c>
      <c r="U1884" s="8">
        <v>35.950000000000003</v>
      </c>
      <c r="V1884" s="2">
        <v>644030</v>
      </c>
      <c r="W1884" s="3" t="s">
        <v>297</v>
      </c>
      <c r="X1884" s="3" t="s">
        <v>48</v>
      </c>
      <c r="Y1884" s="3" t="s">
        <v>298</v>
      </c>
      <c r="Z1884" s="3" t="s">
        <v>74</v>
      </c>
      <c r="AA1884" s="3" t="s">
        <v>51</v>
      </c>
      <c r="AB1884" s="3" t="s">
        <v>52</v>
      </c>
      <c r="AC1884" s="3" t="s">
        <v>53</v>
      </c>
    </row>
    <row r="1885" spans="1:29" x14ac:dyDescent="0.25">
      <c r="A1885" t="str">
        <f>VLOOKUP(AC1885,'CORRELAÇÃO UNIDADES'!A:B,2,0)</f>
        <v>PROINFRA</v>
      </c>
      <c r="B1885">
        <f t="shared" si="29"/>
        <v>6</v>
      </c>
      <c r="C1885" s="2">
        <v>669451648</v>
      </c>
      <c r="D1885" s="2">
        <v>109978</v>
      </c>
      <c r="E1885" s="3" t="s">
        <v>39</v>
      </c>
      <c r="F1885" s="4">
        <v>44008.717134178238</v>
      </c>
      <c r="G1885" s="3" t="s">
        <v>101</v>
      </c>
      <c r="H1885" s="3" t="s">
        <v>41</v>
      </c>
      <c r="I1885" s="3" t="s">
        <v>81</v>
      </c>
      <c r="J1885" s="3" t="s">
        <v>102</v>
      </c>
      <c r="K1885" s="2">
        <v>2014</v>
      </c>
      <c r="L1885" s="2">
        <v>1810957</v>
      </c>
      <c r="M1885" s="3" t="s">
        <v>380</v>
      </c>
      <c r="N1885" s="3" t="s">
        <v>45</v>
      </c>
      <c r="O1885" s="3" t="s">
        <v>84</v>
      </c>
      <c r="P1885" s="5">
        <v>5.52</v>
      </c>
      <c r="Q1885" s="6">
        <v>4.12</v>
      </c>
      <c r="R1885" s="2">
        <v>73420</v>
      </c>
      <c r="S1885" s="2">
        <v>215</v>
      </c>
      <c r="T1885" s="7">
        <v>38.950000000000003</v>
      </c>
      <c r="U1885" s="8">
        <v>22.76</v>
      </c>
      <c r="V1885" s="2">
        <v>644030</v>
      </c>
      <c r="W1885" s="3" t="s">
        <v>297</v>
      </c>
      <c r="X1885" s="3" t="s">
        <v>48</v>
      </c>
      <c r="Y1885" s="3" t="s">
        <v>298</v>
      </c>
      <c r="Z1885" s="3" t="s">
        <v>74</v>
      </c>
      <c r="AA1885" s="3" t="s">
        <v>51</v>
      </c>
      <c r="AB1885" s="3" t="s">
        <v>52</v>
      </c>
      <c r="AC1885" s="3" t="s">
        <v>85</v>
      </c>
    </row>
    <row r="1886" spans="1:29" x14ac:dyDescent="0.25">
      <c r="A1886" t="str">
        <f>VLOOKUP(AC1886,'CORRELAÇÃO UNIDADES'!A:B,2,0)</f>
        <v>PROINFRA</v>
      </c>
      <c r="B1886">
        <f t="shared" si="29"/>
        <v>6</v>
      </c>
      <c r="C1886" s="2">
        <v>669451846</v>
      </c>
      <c r="D1886" s="2">
        <v>109978</v>
      </c>
      <c r="E1886" s="3" t="s">
        <v>39</v>
      </c>
      <c r="F1886" s="4">
        <v>44008.717910486113</v>
      </c>
      <c r="G1886" s="3" t="s">
        <v>176</v>
      </c>
      <c r="H1886" s="3" t="s">
        <v>41</v>
      </c>
      <c r="I1886" s="3" t="s">
        <v>81</v>
      </c>
      <c r="J1886" s="3" t="s">
        <v>177</v>
      </c>
      <c r="K1886" s="2">
        <v>2014</v>
      </c>
      <c r="L1886" s="2">
        <v>1810957</v>
      </c>
      <c r="M1886" s="3" t="s">
        <v>380</v>
      </c>
      <c r="N1886" s="3" t="s">
        <v>45</v>
      </c>
      <c r="O1886" s="3" t="s">
        <v>84</v>
      </c>
      <c r="P1886" s="5">
        <v>6.7</v>
      </c>
      <c r="Q1886" s="6">
        <v>4.12</v>
      </c>
      <c r="R1886" s="2">
        <v>89312</v>
      </c>
      <c r="S1886" s="2">
        <v>319</v>
      </c>
      <c r="T1886" s="7">
        <v>47.61</v>
      </c>
      <c r="U1886" s="8">
        <v>27.61</v>
      </c>
      <c r="V1886" s="2">
        <v>644030</v>
      </c>
      <c r="W1886" s="3" t="s">
        <v>297</v>
      </c>
      <c r="X1886" s="3" t="s">
        <v>48</v>
      </c>
      <c r="Y1886" s="3" t="s">
        <v>298</v>
      </c>
      <c r="Z1886" s="3" t="s">
        <v>74</v>
      </c>
      <c r="AA1886" s="3" t="s">
        <v>51</v>
      </c>
      <c r="AB1886" s="3" t="s">
        <v>52</v>
      </c>
      <c r="AC1886" s="3" t="s">
        <v>85</v>
      </c>
    </row>
    <row r="1887" spans="1:29" x14ac:dyDescent="0.25">
      <c r="A1887" t="str">
        <f>VLOOKUP(AC1887,'CORRELAÇÃO UNIDADES'!A:B,2,0)</f>
        <v>PROINFRA</v>
      </c>
      <c r="B1887">
        <f t="shared" si="29"/>
        <v>6</v>
      </c>
      <c r="C1887" s="2">
        <v>669452182</v>
      </c>
      <c r="D1887" s="2">
        <v>109978</v>
      </c>
      <c r="E1887" s="3" t="s">
        <v>39</v>
      </c>
      <c r="F1887" s="4">
        <v>44008.719088807869</v>
      </c>
      <c r="G1887" s="3" t="s">
        <v>264</v>
      </c>
      <c r="H1887" s="3" t="s">
        <v>41</v>
      </c>
      <c r="I1887" s="3" t="s">
        <v>81</v>
      </c>
      <c r="J1887" s="3" t="s">
        <v>265</v>
      </c>
      <c r="K1887" s="2">
        <v>2014</v>
      </c>
      <c r="L1887" s="2">
        <v>1810957</v>
      </c>
      <c r="M1887" s="3" t="s">
        <v>380</v>
      </c>
      <c r="N1887" s="3" t="s">
        <v>45</v>
      </c>
      <c r="O1887" s="3" t="s">
        <v>84</v>
      </c>
      <c r="P1887" s="5">
        <v>5.0199999999999996</v>
      </c>
      <c r="Q1887" s="6">
        <v>4.12</v>
      </c>
      <c r="R1887" s="2">
        <v>87592</v>
      </c>
      <c r="S1887" s="2">
        <v>272</v>
      </c>
      <c r="T1887" s="7">
        <v>54.18</v>
      </c>
      <c r="U1887" s="8">
        <v>20.68</v>
      </c>
      <c r="V1887" s="2">
        <v>644030</v>
      </c>
      <c r="W1887" s="3" t="s">
        <v>297</v>
      </c>
      <c r="X1887" s="3" t="s">
        <v>48</v>
      </c>
      <c r="Y1887" s="3" t="s">
        <v>298</v>
      </c>
      <c r="Z1887" s="3" t="s">
        <v>74</v>
      </c>
      <c r="AA1887" s="3" t="s">
        <v>51</v>
      </c>
      <c r="AB1887" s="3" t="s">
        <v>52</v>
      </c>
      <c r="AC1887" s="3" t="s">
        <v>85</v>
      </c>
    </row>
    <row r="1888" spans="1:29" x14ac:dyDescent="0.25">
      <c r="A1888" t="str">
        <f>VLOOKUP(AC1888,'CORRELAÇÃO UNIDADES'!A:B,2,0)</f>
        <v>DTCC</v>
      </c>
      <c r="B1888">
        <f t="shared" si="29"/>
        <v>6</v>
      </c>
      <c r="C1888" s="2">
        <v>669452328</v>
      </c>
      <c r="D1888" s="2">
        <v>109978</v>
      </c>
      <c r="E1888" s="3" t="s">
        <v>39</v>
      </c>
      <c r="F1888" s="4">
        <v>44008.719654930559</v>
      </c>
      <c r="G1888" s="3" t="s">
        <v>165</v>
      </c>
      <c r="H1888" s="3" t="s">
        <v>41</v>
      </c>
      <c r="I1888" s="3" t="s">
        <v>81</v>
      </c>
      <c r="J1888" s="3" t="s">
        <v>43</v>
      </c>
      <c r="K1888" s="2">
        <v>2009</v>
      </c>
      <c r="L1888" s="2">
        <v>1810957</v>
      </c>
      <c r="M1888" s="3" t="s">
        <v>380</v>
      </c>
      <c r="N1888" s="3" t="s">
        <v>45</v>
      </c>
      <c r="O1888" s="3" t="s">
        <v>84</v>
      </c>
      <c r="P1888" s="5">
        <v>3.88</v>
      </c>
      <c r="Q1888" s="6">
        <v>4.13</v>
      </c>
      <c r="R1888" s="2">
        <v>23566</v>
      </c>
      <c r="S1888" s="2">
        <v>160</v>
      </c>
      <c r="T1888" s="7">
        <v>41.24</v>
      </c>
      <c r="U1888" s="8">
        <v>16.010000000000002</v>
      </c>
      <c r="V1888" s="2">
        <v>644030</v>
      </c>
      <c r="W1888" s="3" t="s">
        <v>297</v>
      </c>
      <c r="X1888" s="3" t="s">
        <v>48</v>
      </c>
      <c r="Y1888" s="3" t="s">
        <v>298</v>
      </c>
      <c r="Z1888" s="3" t="s">
        <v>74</v>
      </c>
      <c r="AA1888" s="3" t="s">
        <v>51</v>
      </c>
      <c r="AB1888" s="3" t="s">
        <v>52</v>
      </c>
      <c r="AC1888" s="3" t="s">
        <v>53</v>
      </c>
    </row>
    <row r="1889" spans="1:29" x14ac:dyDescent="0.25">
      <c r="A1889" t="str">
        <f>VLOOKUP(AC1889,'CORRELAÇÃO UNIDADES'!A:B,2,0)</f>
        <v>PROINFRA</v>
      </c>
      <c r="B1889">
        <f t="shared" si="29"/>
        <v>6</v>
      </c>
      <c r="C1889" s="2">
        <v>669452495</v>
      </c>
      <c r="D1889" s="2">
        <v>109978</v>
      </c>
      <c r="E1889" s="3" t="s">
        <v>39</v>
      </c>
      <c r="F1889" s="4">
        <v>44008.720310798613</v>
      </c>
      <c r="G1889" s="3" t="s">
        <v>180</v>
      </c>
      <c r="H1889" s="3" t="s">
        <v>41</v>
      </c>
      <c r="I1889" s="3" t="s">
        <v>81</v>
      </c>
      <c r="J1889" s="3" t="s">
        <v>181</v>
      </c>
      <c r="K1889" s="2">
        <v>2014</v>
      </c>
      <c r="L1889" s="2">
        <v>1810957</v>
      </c>
      <c r="M1889" s="3" t="s">
        <v>380</v>
      </c>
      <c r="N1889" s="3" t="s">
        <v>45</v>
      </c>
      <c r="O1889" s="3" t="s">
        <v>84</v>
      </c>
      <c r="P1889" s="5">
        <v>6.66</v>
      </c>
      <c r="Q1889" s="6">
        <v>4.12</v>
      </c>
      <c r="R1889" s="2">
        <v>84287</v>
      </c>
      <c r="S1889" s="2">
        <v>247</v>
      </c>
      <c r="T1889" s="7">
        <v>37.090000000000003</v>
      </c>
      <c r="U1889" s="8">
        <v>27.46</v>
      </c>
      <c r="V1889" s="2">
        <v>644030</v>
      </c>
      <c r="W1889" s="3" t="s">
        <v>297</v>
      </c>
      <c r="X1889" s="3" t="s">
        <v>48</v>
      </c>
      <c r="Y1889" s="3" t="s">
        <v>298</v>
      </c>
      <c r="Z1889" s="3" t="s">
        <v>74</v>
      </c>
      <c r="AA1889" s="3" t="s">
        <v>51</v>
      </c>
      <c r="AB1889" s="3" t="s">
        <v>52</v>
      </c>
      <c r="AC1889" s="3" t="s">
        <v>85</v>
      </c>
    </row>
    <row r="1890" spans="1:29" x14ac:dyDescent="0.25">
      <c r="A1890" t="str">
        <f>VLOOKUP(AC1890,'CORRELAÇÃO UNIDADES'!A:B,2,0)</f>
        <v>PROINFRA</v>
      </c>
      <c r="B1890">
        <f t="shared" si="29"/>
        <v>6</v>
      </c>
      <c r="C1890" s="2">
        <v>669452640</v>
      </c>
      <c r="D1890" s="2">
        <v>109978</v>
      </c>
      <c r="E1890" s="3" t="s">
        <v>39</v>
      </c>
      <c r="F1890" s="4">
        <v>44008.720928043978</v>
      </c>
      <c r="G1890" s="3" t="s">
        <v>183</v>
      </c>
      <c r="H1890" s="3" t="s">
        <v>41</v>
      </c>
      <c r="I1890" s="3" t="s">
        <v>81</v>
      </c>
      <c r="J1890" s="3" t="s">
        <v>184</v>
      </c>
      <c r="K1890" s="2">
        <v>2014</v>
      </c>
      <c r="L1890" s="2">
        <v>1810957</v>
      </c>
      <c r="M1890" s="3" t="s">
        <v>380</v>
      </c>
      <c r="N1890" s="3" t="s">
        <v>45</v>
      </c>
      <c r="O1890" s="3" t="s">
        <v>84</v>
      </c>
      <c r="P1890" s="5">
        <v>6.63</v>
      </c>
      <c r="Q1890" s="6">
        <v>4.12</v>
      </c>
      <c r="R1890" s="2">
        <v>74340</v>
      </c>
      <c r="S1890" s="2">
        <v>280</v>
      </c>
      <c r="T1890" s="7">
        <v>42.23</v>
      </c>
      <c r="U1890" s="8">
        <v>27.32</v>
      </c>
      <c r="V1890" s="2">
        <v>644030</v>
      </c>
      <c r="W1890" s="3" t="s">
        <v>297</v>
      </c>
      <c r="X1890" s="3" t="s">
        <v>48</v>
      </c>
      <c r="Y1890" s="3" t="s">
        <v>298</v>
      </c>
      <c r="Z1890" s="3" t="s">
        <v>74</v>
      </c>
      <c r="AA1890" s="3" t="s">
        <v>51</v>
      </c>
      <c r="AB1890" s="3" t="s">
        <v>52</v>
      </c>
      <c r="AC1890" s="3" t="s">
        <v>85</v>
      </c>
    </row>
    <row r="1891" spans="1:29" x14ac:dyDescent="0.25">
      <c r="A1891" t="str">
        <f>VLOOKUP(AC1891,'CORRELAÇÃO UNIDADES'!A:B,2,0)</f>
        <v>DTCC</v>
      </c>
      <c r="B1891">
        <f t="shared" si="29"/>
        <v>6</v>
      </c>
      <c r="C1891" s="2">
        <v>669452851</v>
      </c>
      <c r="D1891" s="2">
        <v>109978</v>
      </c>
      <c r="E1891" s="3" t="s">
        <v>39</v>
      </c>
      <c r="F1891" s="4">
        <v>44008.721725000003</v>
      </c>
      <c r="G1891" s="3" t="s">
        <v>98</v>
      </c>
      <c r="H1891" s="3" t="s">
        <v>41</v>
      </c>
      <c r="I1891" s="3" t="s">
        <v>81</v>
      </c>
      <c r="J1891" s="3" t="s">
        <v>99</v>
      </c>
      <c r="K1891" s="2">
        <v>2014</v>
      </c>
      <c r="L1891" s="2">
        <v>1810957</v>
      </c>
      <c r="M1891" s="3" t="s">
        <v>380</v>
      </c>
      <c r="N1891" s="3" t="s">
        <v>45</v>
      </c>
      <c r="O1891" s="3" t="s">
        <v>84</v>
      </c>
      <c r="P1891" s="5">
        <v>7.62</v>
      </c>
      <c r="Q1891" s="6">
        <v>4.12</v>
      </c>
      <c r="R1891" s="2">
        <v>54493</v>
      </c>
      <c r="S1891" s="2">
        <v>324</v>
      </c>
      <c r="T1891" s="7">
        <v>42.52</v>
      </c>
      <c r="U1891" s="8">
        <v>31.42</v>
      </c>
      <c r="V1891" s="2">
        <v>644030</v>
      </c>
      <c r="W1891" s="3" t="s">
        <v>297</v>
      </c>
      <c r="X1891" s="3" t="s">
        <v>48</v>
      </c>
      <c r="Y1891" s="3" t="s">
        <v>298</v>
      </c>
      <c r="Z1891" s="3" t="s">
        <v>74</v>
      </c>
      <c r="AA1891" s="3" t="s">
        <v>51</v>
      </c>
      <c r="AB1891" s="3" t="s">
        <v>52</v>
      </c>
      <c r="AC1891" s="3" t="s">
        <v>53</v>
      </c>
    </row>
    <row r="1892" spans="1:29" x14ac:dyDescent="0.25">
      <c r="A1892" t="str">
        <f>VLOOKUP(AC1892,'CORRELAÇÃO UNIDADES'!A:B,2,0)</f>
        <v>DTCC</v>
      </c>
      <c r="B1892">
        <f t="shared" si="29"/>
        <v>6</v>
      </c>
      <c r="C1892" s="2">
        <v>669638832</v>
      </c>
      <c r="D1892" s="2">
        <v>109978</v>
      </c>
      <c r="E1892" s="3" t="s">
        <v>39</v>
      </c>
      <c r="F1892" s="4">
        <v>44011.331479201392</v>
      </c>
      <c r="G1892" s="3" t="s">
        <v>309</v>
      </c>
      <c r="H1892" s="3" t="s">
        <v>41</v>
      </c>
      <c r="I1892" s="3" t="s">
        <v>310</v>
      </c>
      <c r="J1892" s="3" t="s">
        <v>311</v>
      </c>
      <c r="K1892" s="2">
        <v>1997</v>
      </c>
      <c r="L1892" s="2">
        <v>68775056</v>
      </c>
      <c r="M1892" s="3" t="s">
        <v>174</v>
      </c>
      <c r="N1892" s="3" t="s">
        <v>45</v>
      </c>
      <c r="O1892" s="3" t="s">
        <v>61</v>
      </c>
      <c r="P1892" s="5">
        <v>30.99</v>
      </c>
      <c r="Q1892" s="6">
        <v>3.4</v>
      </c>
      <c r="R1892" s="2">
        <v>214043</v>
      </c>
      <c r="S1892" s="2">
        <v>102</v>
      </c>
      <c r="T1892" s="7">
        <v>3.29</v>
      </c>
      <c r="U1892" s="8">
        <v>105.3</v>
      </c>
      <c r="V1892" s="2">
        <v>9895191</v>
      </c>
      <c r="W1892" s="3" t="s">
        <v>47</v>
      </c>
      <c r="X1892" s="3" t="s">
        <v>48</v>
      </c>
      <c r="Y1892" s="3" t="s">
        <v>49</v>
      </c>
      <c r="Z1892" s="3" t="s">
        <v>50</v>
      </c>
      <c r="AA1892" s="3" t="s">
        <v>51</v>
      </c>
      <c r="AB1892" s="3" t="s">
        <v>52</v>
      </c>
      <c r="AC1892" s="3" t="s">
        <v>53</v>
      </c>
    </row>
    <row r="1893" spans="1:29" x14ac:dyDescent="0.25">
      <c r="A1893" t="str">
        <f>VLOOKUP(AC1893,'CORRELAÇÃO UNIDADES'!A:B,2,0)</f>
        <v>DIRETORIA DE GESTAO DE AREAS RURAIS/MUQUEM</v>
      </c>
      <c r="B1893">
        <f t="shared" si="29"/>
        <v>6</v>
      </c>
      <c r="C1893" s="2">
        <v>669737665</v>
      </c>
      <c r="D1893" s="2">
        <v>109978</v>
      </c>
      <c r="E1893" s="3" t="s">
        <v>39</v>
      </c>
      <c r="F1893" s="4">
        <v>44011.530916504627</v>
      </c>
      <c r="G1893" s="3" t="s">
        <v>293</v>
      </c>
      <c r="H1893" s="3" t="s">
        <v>41</v>
      </c>
      <c r="I1893" s="3" t="s">
        <v>295</v>
      </c>
      <c r="J1893" s="3" t="s">
        <v>43</v>
      </c>
      <c r="K1893" s="2">
        <v>2012</v>
      </c>
      <c r="L1893" s="2">
        <v>2072939</v>
      </c>
      <c r="M1893" s="3" t="s">
        <v>296</v>
      </c>
      <c r="N1893" s="3" t="s">
        <v>45</v>
      </c>
      <c r="O1893" s="3" t="s">
        <v>84</v>
      </c>
      <c r="P1893" s="5">
        <v>24.15</v>
      </c>
      <c r="Q1893" s="6">
        <v>4.1399999999999997</v>
      </c>
      <c r="R1893" s="2">
        <v>96575</v>
      </c>
      <c r="S1893" s="2">
        <v>8352</v>
      </c>
      <c r="T1893" s="7">
        <v>345.84</v>
      </c>
      <c r="U1893" s="8">
        <v>100</v>
      </c>
      <c r="V1893" s="2">
        <v>644030</v>
      </c>
      <c r="W1893" s="3" t="s">
        <v>297</v>
      </c>
      <c r="X1893" s="3" t="s">
        <v>48</v>
      </c>
      <c r="Y1893" s="3" t="s">
        <v>298</v>
      </c>
      <c r="Z1893" s="3" t="s">
        <v>74</v>
      </c>
      <c r="AA1893" s="3" t="s">
        <v>51</v>
      </c>
      <c r="AB1893" s="3" t="s">
        <v>52</v>
      </c>
      <c r="AC1893" s="3" t="s">
        <v>299</v>
      </c>
    </row>
    <row r="1894" spans="1:29" x14ac:dyDescent="0.25">
      <c r="A1894" t="str">
        <f>VLOOKUP(AC1894,'CORRELAÇÃO UNIDADES'!A:B,2,0)</f>
        <v>PROINFRA</v>
      </c>
      <c r="B1894">
        <f t="shared" si="29"/>
        <v>6</v>
      </c>
      <c r="C1894" s="2">
        <v>669789902</v>
      </c>
      <c r="D1894" s="2">
        <v>109978</v>
      </c>
      <c r="E1894" s="3" t="s">
        <v>39</v>
      </c>
      <c r="F1894" s="4">
        <v>44011.692730706018</v>
      </c>
      <c r="G1894" s="3" t="s">
        <v>176</v>
      </c>
      <c r="H1894" s="3" t="s">
        <v>41</v>
      </c>
      <c r="I1894" s="3" t="s">
        <v>81</v>
      </c>
      <c r="J1894" s="3" t="s">
        <v>177</v>
      </c>
      <c r="K1894" s="2">
        <v>2014</v>
      </c>
      <c r="L1894" s="2">
        <v>1810957</v>
      </c>
      <c r="M1894" s="3" t="s">
        <v>380</v>
      </c>
      <c r="N1894" s="3" t="s">
        <v>45</v>
      </c>
      <c r="O1894" s="3" t="s">
        <v>84</v>
      </c>
      <c r="P1894" s="5">
        <v>5.34</v>
      </c>
      <c r="Q1894" s="6">
        <v>4.12</v>
      </c>
      <c r="R1894" s="2">
        <v>89528</v>
      </c>
      <c r="S1894" s="2">
        <v>216</v>
      </c>
      <c r="T1894" s="7">
        <v>40.450000000000003</v>
      </c>
      <c r="U1894" s="8">
        <v>22.02</v>
      </c>
      <c r="V1894" s="2">
        <v>644030</v>
      </c>
      <c r="W1894" s="3" t="s">
        <v>297</v>
      </c>
      <c r="X1894" s="3" t="s">
        <v>48</v>
      </c>
      <c r="Y1894" s="3" t="s">
        <v>298</v>
      </c>
      <c r="Z1894" s="3" t="s">
        <v>74</v>
      </c>
      <c r="AA1894" s="3" t="s">
        <v>51</v>
      </c>
      <c r="AB1894" s="3" t="s">
        <v>52</v>
      </c>
      <c r="AC1894" s="3" t="s">
        <v>85</v>
      </c>
    </row>
    <row r="1895" spans="1:29" x14ac:dyDescent="0.25">
      <c r="A1895" t="str">
        <f>VLOOKUP(AC1895,'CORRELAÇÃO UNIDADES'!A:B,2,0)</f>
        <v>DTCC</v>
      </c>
      <c r="B1895">
        <f t="shared" si="29"/>
        <v>6</v>
      </c>
      <c r="C1895" s="2">
        <v>669790516</v>
      </c>
      <c r="D1895" s="2">
        <v>109978</v>
      </c>
      <c r="E1895" s="3" t="s">
        <v>39</v>
      </c>
      <c r="F1895" s="4">
        <v>44011.695514039355</v>
      </c>
      <c r="G1895" s="3" t="s">
        <v>93</v>
      </c>
      <c r="H1895" s="3" t="s">
        <v>41</v>
      </c>
      <c r="I1895" s="3" t="s">
        <v>81</v>
      </c>
      <c r="J1895" s="3" t="s">
        <v>43</v>
      </c>
      <c r="K1895" s="2">
        <v>2014</v>
      </c>
      <c r="L1895" s="2">
        <v>1810957</v>
      </c>
      <c r="M1895" s="3" t="s">
        <v>380</v>
      </c>
      <c r="N1895" s="3" t="s">
        <v>45</v>
      </c>
      <c r="O1895" s="3" t="s">
        <v>84</v>
      </c>
      <c r="P1895" s="5">
        <v>8.83</v>
      </c>
      <c r="Q1895" s="6">
        <v>4.1399999999999997</v>
      </c>
      <c r="R1895" s="2">
        <v>48112</v>
      </c>
      <c r="S1895" s="2">
        <v>320</v>
      </c>
      <c r="T1895" s="7">
        <v>36.24</v>
      </c>
      <c r="U1895" s="8">
        <v>36.58</v>
      </c>
      <c r="V1895" s="2">
        <v>644030</v>
      </c>
      <c r="W1895" s="3" t="s">
        <v>297</v>
      </c>
      <c r="X1895" s="3" t="s">
        <v>48</v>
      </c>
      <c r="Y1895" s="3" t="s">
        <v>298</v>
      </c>
      <c r="Z1895" s="3" t="s">
        <v>74</v>
      </c>
      <c r="AA1895" s="3" t="s">
        <v>51</v>
      </c>
      <c r="AB1895" s="3" t="s">
        <v>52</v>
      </c>
      <c r="AC1895" s="3" t="s">
        <v>53</v>
      </c>
    </row>
    <row r="1896" spans="1:29" x14ac:dyDescent="0.25">
      <c r="A1896" t="str">
        <f>VLOOKUP(AC1896,'CORRELAÇÃO UNIDADES'!A:B,2,0)</f>
        <v>PROINFRA</v>
      </c>
      <c r="B1896">
        <f t="shared" si="29"/>
        <v>6</v>
      </c>
      <c r="C1896" s="2">
        <v>669790721</v>
      </c>
      <c r="D1896" s="2">
        <v>109978</v>
      </c>
      <c r="E1896" s="3" t="s">
        <v>39</v>
      </c>
      <c r="F1896" s="4">
        <v>44011.696489074071</v>
      </c>
      <c r="G1896" s="3" t="s">
        <v>90</v>
      </c>
      <c r="H1896" s="3" t="s">
        <v>41</v>
      </c>
      <c r="I1896" s="3" t="s">
        <v>81</v>
      </c>
      <c r="J1896" s="3" t="s">
        <v>91</v>
      </c>
      <c r="K1896" s="2">
        <v>2014</v>
      </c>
      <c r="L1896" s="2">
        <v>1810957</v>
      </c>
      <c r="M1896" s="3" t="s">
        <v>380</v>
      </c>
      <c r="N1896" s="3" t="s">
        <v>45</v>
      </c>
      <c r="O1896" s="3" t="s">
        <v>84</v>
      </c>
      <c r="P1896" s="5">
        <v>7.73</v>
      </c>
      <c r="Q1896" s="6">
        <v>4.12</v>
      </c>
      <c r="R1896" s="2">
        <v>63353</v>
      </c>
      <c r="S1896" s="2">
        <v>333</v>
      </c>
      <c r="T1896" s="7">
        <v>43.08</v>
      </c>
      <c r="U1896" s="8">
        <v>31.86</v>
      </c>
      <c r="V1896" s="2">
        <v>644030</v>
      </c>
      <c r="W1896" s="3" t="s">
        <v>297</v>
      </c>
      <c r="X1896" s="3" t="s">
        <v>48</v>
      </c>
      <c r="Y1896" s="3" t="s">
        <v>298</v>
      </c>
      <c r="Z1896" s="3" t="s">
        <v>74</v>
      </c>
      <c r="AA1896" s="3" t="s">
        <v>51</v>
      </c>
      <c r="AB1896" s="3" t="s">
        <v>52</v>
      </c>
      <c r="AC1896" s="3" t="s">
        <v>85</v>
      </c>
    </row>
    <row r="1897" spans="1:29" x14ac:dyDescent="0.25">
      <c r="A1897" t="str">
        <f>VLOOKUP(AC1897,'CORRELAÇÃO UNIDADES'!A:B,2,0)</f>
        <v>PROINFRA</v>
      </c>
      <c r="B1897">
        <f t="shared" si="29"/>
        <v>6</v>
      </c>
      <c r="C1897" s="2">
        <v>669790970</v>
      </c>
      <c r="D1897" s="2">
        <v>109978</v>
      </c>
      <c r="E1897" s="3" t="s">
        <v>39</v>
      </c>
      <c r="F1897" s="4">
        <v>44011.697545023148</v>
      </c>
      <c r="G1897" s="3" t="s">
        <v>264</v>
      </c>
      <c r="H1897" s="3" t="s">
        <v>41</v>
      </c>
      <c r="I1897" s="3" t="s">
        <v>81</v>
      </c>
      <c r="J1897" s="3" t="s">
        <v>265</v>
      </c>
      <c r="K1897" s="2">
        <v>2014</v>
      </c>
      <c r="L1897" s="2">
        <v>1810957</v>
      </c>
      <c r="M1897" s="3" t="s">
        <v>380</v>
      </c>
      <c r="N1897" s="3" t="s">
        <v>45</v>
      </c>
      <c r="O1897" s="3" t="s">
        <v>84</v>
      </c>
      <c r="P1897" s="5">
        <v>6.32</v>
      </c>
      <c r="Q1897" s="6">
        <v>4.13</v>
      </c>
      <c r="R1897" s="2">
        <v>87860</v>
      </c>
      <c r="S1897" s="2">
        <v>268</v>
      </c>
      <c r="T1897" s="7">
        <v>42.41</v>
      </c>
      <c r="U1897" s="8">
        <v>26.07</v>
      </c>
      <c r="V1897" s="2">
        <v>644030</v>
      </c>
      <c r="W1897" s="3" t="s">
        <v>297</v>
      </c>
      <c r="X1897" s="3" t="s">
        <v>48</v>
      </c>
      <c r="Y1897" s="3" t="s">
        <v>298</v>
      </c>
      <c r="Z1897" s="3" t="s">
        <v>74</v>
      </c>
      <c r="AA1897" s="3" t="s">
        <v>51</v>
      </c>
      <c r="AB1897" s="3" t="s">
        <v>52</v>
      </c>
      <c r="AC1897" s="3" t="s">
        <v>85</v>
      </c>
    </row>
    <row r="1898" spans="1:29" x14ac:dyDescent="0.25">
      <c r="A1898" t="str">
        <f>VLOOKUP(AC1898,'CORRELAÇÃO UNIDADES'!A:B,2,0)</f>
        <v>PROINFRA</v>
      </c>
      <c r="B1898">
        <f t="shared" si="29"/>
        <v>6</v>
      </c>
      <c r="C1898" s="2">
        <v>669791286</v>
      </c>
      <c r="D1898" s="2">
        <v>109978</v>
      </c>
      <c r="E1898" s="3" t="s">
        <v>39</v>
      </c>
      <c r="F1898" s="4">
        <v>44011.698658217596</v>
      </c>
      <c r="G1898" s="3" t="s">
        <v>87</v>
      </c>
      <c r="H1898" s="3" t="s">
        <v>41</v>
      </c>
      <c r="I1898" s="3" t="s">
        <v>81</v>
      </c>
      <c r="J1898" s="3" t="s">
        <v>88</v>
      </c>
      <c r="K1898" s="2">
        <v>2014</v>
      </c>
      <c r="L1898" s="2">
        <v>1810957</v>
      </c>
      <c r="M1898" s="3" t="s">
        <v>380</v>
      </c>
      <c r="N1898" s="3" t="s">
        <v>45</v>
      </c>
      <c r="O1898" s="3" t="s">
        <v>84</v>
      </c>
      <c r="P1898" s="5">
        <v>5.68</v>
      </c>
      <c r="Q1898" s="6">
        <v>4.12</v>
      </c>
      <c r="R1898" s="2">
        <v>75723</v>
      </c>
      <c r="S1898" s="2">
        <v>300</v>
      </c>
      <c r="T1898" s="7">
        <v>52.82</v>
      </c>
      <c r="U1898" s="8">
        <v>23.41</v>
      </c>
      <c r="V1898" s="2">
        <v>644030</v>
      </c>
      <c r="W1898" s="3" t="s">
        <v>297</v>
      </c>
      <c r="X1898" s="3" t="s">
        <v>48</v>
      </c>
      <c r="Y1898" s="3" t="s">
        <v>298</v>
      </c>
      <c r="Z1898" s="3" t="s">
        <v>74</v>
      </c>
      <c r="AA1898" s="3" t="s">
        <v>51</v>
      </c>
      <c r="AB1898" s="3" t="s">
        <v>52</v>
      </c>
      <c r="AC1898" s="3" t="s">
        <v>85</v>
      </c>
    </row>
    <row r="1899" spans="1:29" x14ac:dyDescent="0.25">
      <c r="A1899" t="str">
        <f>VLOOKUP(AC1899,'CORRELAÇÃO UNIDADES'!A:B,2,0)</f>
        <v>PROINFRA</v>
      </c>
      <c r="B1899">
        <f t="shared" si="29"/>
        <v>6</v>
      </c>
      <c r="C1899" s="2">
        <v>669791542</v>
      </c>
      <c r="D1899" s="2">
        <v>109978</v>
      </c>
      <c r="E1899" s="3" t="s">
        <v>39</v>
      </c>
      <c r="F1899" s="4">
        <v>44011.699824606483</v>
      </c>
      <c r="G1899" s="3" t="s">
        <v>180</v>
      </c>
      <c r="H1899" s="3" t="s">
        <v>41</v>
      </c>
      <c r="I1899" s="3" t="s">
        <v>81</v>
      </c>
      <c r="J1899" s="3" t="s">
        <v>181</v>
      </c>
      <c r="K1899" s="2">
        <v>2014</v>
      </c>
      <c r="L1899" s="2">
        <v>1810957</v>
      </c>
      <c r="M1899" s="3" t="s">
        <v>380</v>
      </c>
      <c r="N1899" s="3" t="s">
        <v>45</v>
      </c>
      <c r="O1899" s="3" t="s">
        <v>84</v>
      </c>
      <c r="P1899" s="5">
        <v>4.49</v>
      </c>
      <c r="Q1899" s="6">
        <v>4.12</v>
      </c>
      <c r="R1899" s="2">
        <v>84300</v>
      </c>
      <c r="S1899" s="2">
        <v>13</v>
      </c>
      <c r="T1899" s="7">
        <v>2.9</v>
      </c>
      <c r="U1899" s="8">
        <v>18.5</v>
      </c>
      <c r="V1899" s="2">
        <v>644030</v>
      </c>
      <c r="W1899" s="3" t="s">
        <v>297</v>
      </c>
      <c r="X1899" s="3" t="s">
        <v>48</v>
      </c>
      <c r="Y1899" s="3" t="s">
        <v>298</v>
      </c>
      <c r="Z1899" s="3" t="s">
        <v>74</v>
      </c>
      <c r="AA1899" s="3" t="s">
        <v>51</v>
      </c>
      <c r="AB1899" s="3" t="s">
        <v>52</v>
      </c>
      <c r="AC1899" s="3" t="s">
        <v>85</v>
      </c>
    </row>
    <row r="1900" spans="1:29" x14ac:dyDescent="0.25">
      <c r="A1900" t="str">
        <f>VLOOKUP(AC1900,'CORRELAÇÃO UNIDADES'!A:B,2,0)</f>
        <v>PROINFRA</v>
      </c>
      <c r="B1900">
        <f t="shared" si="29"/>
        <v>6</v>
      </c>
      <c r="C1900" s="2">
        <v>669791751</v>
      </c>
      <c r="D1900" s="2">
        <v>109978</v>
      </c>
      <c r="E1900" s="3" t="s">
        <v>39</v>
      </c>
      <c r="F1900" s="4">
        <v>44011.700716851854</v>
      </c>
      <c r="G1900" s="3" t="s">
        <v>80</v>
      </c>
      <c r="H1900" s="3" t="s">
        <v>41</v>
      </c>
      <c r="I1900" s="3" t="s">
        <v>81</v>
      </c>
      <c r="J1900" s="3" t="s">
        <v>82</v>
      </c>
      <c r="K1900" s="2">
        <v>2014</v>
      </c>
      <c r="L1900" s="2">
        <v>1810957</v>
      </c>
      <c r="M1900" s="3" t="s">
        <v>380</v>
      </c>
      <c r="N1900" s="3" t="s">
        <v>45</v>
      </c>
      <c r="O1900" s="3" t="s">
        <v>84</v>
      </c>
      <c r="P1900" s="5">
        <v>8.5299999999999994</v>
      </c>
      <c r="Q1900" s="6">
        <v>4.12</v>
      </c>
      <c r="R1900" s="2">
        <v>81902</v>
      </c>
      <c r="S1900" s="2">
        <v>380</v>
      </c>
      <c r="T1900" s="7">
        <v>44.55</v>
      </c>
      <c r="U1900" s="8">
        <v>35.15</v>
      </c>
      <c r="V1900" s="2">
        <v>644030</v>
      </c>
      <c r="W1900" s="3" t="s">
        <v>297</v>
      </c>
      <c r="X1900" s="3" t="s">
        <v>48</v>
      </c>
      <c r="Y1900" s="3" t="s">
        <v>298</v>
      </c>
      <c r="Z1900" s="3" t="s">
        <v>74</v>
      </c>
      <c r="AA1900" s="3" t="s">
        <v>51</v>
      </c>
      <c r="AB1900" s="3" t="s">
        <v>52</v>
      </c>
      <c r="AC1900" s="3" t="s">
        <v>85</v>
      </c>
    </row>
    <row r="1901" spans="1:29" x14ac:dyDescent="0.25">
      <c r="A1901" t="str">
        <f>VLOOKUP(AC1901,'CORRELAÇÃO UNIDADES'!A:B,2,0)</f>
        <v>PROINFRA</v>
      </c>
      <c r="B1901">
        <f t="shared" si="29"/>
        <v>6</v>
      </c>
      <c r="C1901" s="2">
        <v>669847716</v>
      </c>
      <c r="D1901" s="2">
        <v>109978</v>
      </c>
      <c r="E1901" s="3" t="s">
        <v>39</v>
      </c>
      <c r="F1901" s="4">
        <v>44012.334780439814</v>
      </c>
      <c r="G1901" s="3" t="s">
        <v>685</v>
      </c>
      <c r="H1901" s="3" t="s">
        <v>41</v>
      </c>
      <c r="I1901" s="3" t="s">
        <v>686</v>
      </c>
      <c r="J1901" s="3" t="s">
        <v>43</v>
      </c>
      <c r="K1901" s="2">
        <v>2010</v>
      </c>
      <c r="L1901" s="2">
        <v>45197865</v>
      </c>
      <c r="M1901" s="3" t="s">
        <v>189</v>
      </c>
      <c r="N1901" s="3" t="s">
        <v>45</v>
      </c>
      <c r="O1901" s="3" t="s">
        <v>84</v>
      </c>
      <c r="P1901" s="5">
        <v>20</v>
      </c>
      <c r="Q1901" s="6">
        <v>4.3</v>
      </c>
      <c r="R1901" s="2">
        <v>10</v>
      </c>
      <c r="S1901" s="2">
        <v>8</v>
      </c>
      <c r="T1901" s="7">
        <v>0.4</v>
      </c>
      <c r="U1901" s="8">
        <v>85.98</v>
      </c>
      <c r="V1901" s="2">
        <v>9895191</v>
      </c>
      <c r="W1901" s="3" t="s">
        <v>47</v>
      </c>
      <c r="X1901" s="3" t="s">
        <v>48</v>
      </c>
      <c r="Y1901" s="3" t="s">
        <v>49</v>
      </c>
      <c r="Z1901" s="3" t="s">
        <v>50</v>
      </c>
      <c r="AA1901" s="3" t="s">
        <v>51</v>
      </c>
      <c r="AB1901" s="3" t="s">
        <v>52</v>
      </c>
      <c r="AC1901" s="3" t="s">
        <v>75</v>
      </c>
    </row>
    <row r="1902" spans="1:29" x14ac:dyDescent="0.25">
      <c r="A1902" t="str">
        <f>VLOOKUP(AC1902,'CORRELAÇÃO UNIDADES'!A:B,2,0)</f>
        <v>PROINFRA</v>
      </c>
      <c r="B1902">
        <f t="shared" si="29"/>
        <v>6</v>
      </c>
      <c r="C1902" s="2">
        <v>669848179</v>
      </c>
      <c r="D1902" s="2">
        <v>109978</v>
      </c>
      <c r="E1902" s="3" t="s">
        <v>39</v>
      </c>
      <c r="F1902" s="4">
        <v>44012.336081365742</v>
      </c>
      <c r="G1902" s="3" t="s">
        <v>687</v>
      </c>
      <c r="H1902" s="3" t="s">
        <v>41</v>
      </c>
      <c r="I1902" s="3" t="s">
        <v>686</v>
      </c>
      <c r="J1902" s="3" t="s">
        <v>43</v>
      </c>
      <c r="K1902" s="2">
        <v>2010</v>
      </c>
      <c r="L1902" s="2">
        <v>45197865</v>
      </c>
      <c r="M1902" s="3" t="s">
        <v>189</v>
      </c>
      <c r="N1902" s="3" t="s">
        <v>45</v>
      </c>
      <c r="O1902" s="3" t="s">
        <v>84</v>
      </c>
      <c r="P1902" s="5">
        <v>20</v>
      </c>
      <c r="Q1902" s="6">
        <v>4.3</v>
      </c>
      <c r="R1902" s="2">
        <v>10</v>
      </c>
      <c r="S1902" s="2">
        <v>8</v>
      </c>
      <c r="T1902" s="7">
        <v>2.5</v>
      </c>
      <c r="U1902" s="8">
        <v>85.98</v>
      </c>
      <c r="V1902" s="2">
        <v>9895191</v>
      </c>
      <c r="W1902" s="3" t="s">
        <v>47</v>
      </c>
      <c r="X1902" s="3" t="s">
        <v>48</v>
      </c>
      <c r="Y1902" s="3" t="s">
        <v>49</v>
      </c>
      <c r="Z1902" s="3" t="s">
        <v>50</v>
      </c>
      <c r="AA1902" s="3" t="s">
        <v>51</v>
      </c>
      <c r="AB1902" s="3" t="s">
        <v>52</v>
      </c>
      <c r="AC1902" s="3" t="s">
        <v>75</v>
      </c>
    </row>
    <row r="1903" spans="1:29" x14ac:dyDescent="0.25">
      <c r="A1903" t="str">
        <f>VLOOKUP(AC1903,'CORRELAÇÃO UNIDADES'!A:B,2,0)</f>
        <v>DTCC</v>
      </c>
      <c r="B1903">
        <f t="shared" si="29"/>
        <v>6</v>
      </c>
      <c r="C1903" s="2">
        <v>669848427</v>
      </c>
      <c r="D1903" s="2">
        <v>109978</v>
      </c>
      <c r="E1903" s="3" t="s">
        <v>39</v>
      </c>
      <c r="F1903" s="4">
        <v>44012.336849953703</v>
      </c>
      <c r="G1903" s="3" t="s">
        <v>40</v>
      </c>
      <c r="H1903" s="3" t="s">
        <v>41</v>
      </c>
      <c r="I1903" s="3" t="s">
        <v>329</v>
      </c>
      <c r="J1903" s="3" t="s">
        <v>43</v>
      </c>
      <c r="K1903" s="2">
        <v>2015</v>
      </c>
      <c r="L1903" s="2">
        <v>45197865</v>
      </c>
      <c r="M1903" s="3" t="s">
        <v>189</v>
      </c>
      <c r="N1903" s="3" t="s">
        <v>45</v>
      </c>
      <c r="O1903" s="3" t="s">
        <v>84</v>
      </c>
      <c r="P1903" s="5">
        <v>23.26</v>
      </c>
      <c r="Q1903" s="6">
        <v>4.3</v>
      </c>
      <c r="R1903" s="2">
        <v>101009</v>
      </c>
      <c r="S1903" s="2">
        <v>279</v>
      </c>
      <c r="T1903" s="7">
        <v>11.99</v>
      </c>
      <c r="U1903" s="8">
        <v>100</v>
      </c>
      <c r="V1903" s="2">
        <v>9895191</v>
      </c>
      <c r="W1903" s="3" t="s">
        <v>47</v>
      </c>
      <c r="X1903" s="3" t="s">
        <v>48</v>
      </c>
      <c r="Y1903" s="3" t="s">
        <v>49</v>
      </c>
      <c r="Z1903" s="3" t="s">
        <v>50</v>
      </c>
      <c r="AA1903" s="3" t="s">
        <v>51</v>
      </c>
      <c r="AB1903" s="3" t="s">
        <v>52</v>
      </c>
      <c r="AC1903" s="3" t="s">
        <v>53</v>
      </c>
    </row>
    <row r="1904" spans="1:29" x14ac:dyDescent="0.25">
      <c r="A1904" t="str">
        <f>VLOOKUP(AC1904,'CORRELAÇÃO UNIDADES'!A:B,2,0)</f>
        <v>DGTI</v>
      </c>
      <c r="B1904">
        <f t="shared" si="29"/>
        <v>6</v>
      </c>
      <c r="C1904" s="2">
        <v>669853544</v>
      </c>
      <c r="D1904" s="2">
        <v>109978</v>
      </c>
      <c r="E1904" s="3" t="s">
        <v>39</v>
      </c>
      <c r="F1904" s="4">
        <v>44012.348648263891</v>
      </c>
      <c r="G1904" s="3" t="s">
        <v>348</v>
      </c>
      <c r="H1904" s="3" t="s">
        <v>41</v>
      </c>
      <c r="I1904" s="3" t="s">
        <v>239</v>
      </c>
      <c r="J1904" s="3" t="s">
        <v>349</v>
      </c>
      <c r="K1904" s="2">
        <v>2015</v>
      </c>
      <c r="L1904" s="2">
        <v>68775056</v>
      </c>
      <c r="M1904" s="3" t="s">
        <v>174</v>
      </c>
      <c r="N1904" s="3" t="s">
        <v>45</v>
      </c>
      <c r="O1904" s="3" t="s">
        <v>46</v>
      </c>
      <c r="P1904" s="5">
        <v>33.35</v>
      </c>
      <c r="Q1904" s="6">
        <v>3</v>
      </c>
      <c r="R1904" s="2">
        <v>47907</v>
      </c>
      <c r="S1904" s="2">
        <v>298</v>
      </c>
      <c r="T1904" s="7">
        <v>8.94</v>
      </c>
      <c r="U1904" s="8">
        <v>100</v>
      </c>
      <c r="V1904" s="2">
        <v>9895191</v>
      </c>
      <c r="W1904" s="3" t="s">
        <v>47</v>
      </c>
      <c r="X1904" s="3" t="s">
        <v>48</v>
      </c>
      <c r="Y1904" s="3" t="s">
        <v>49</v>
      </c>
      <c r="Z1904" s="3" t="s">
        <v>50</v>
      </c>
      <c r="AA1904" s="3" t="s">
        <v>51</v>
      </c>
      <c r="AB1904" s="3" t="s">
        <v>52</v>
      </c>
      <c r="AC1904" s="3" t="s">
        <v>291</v>
      </c>
    </row>
    <row r="1905" spans="1:29" x14ac:dyDescent="0.25">
      <c r="A1905" t="str">
        <f>VLOOKUP(AC1905,'CORRELAÇÃO UNIDADES'!A:B,2,0)</f>
        <v>DTCC</v>
      </c>
      <c r="B1905">
        <f t="shared" si="29"/>
        <v>6</v>
      </c>
      <c r="C1905" s="2">
        <v>669875846</v>
      </c>
      <c r="D1905" s="2">
        <v>109978</v>
      </c>
      <c r="E1905" s="3" t="s">
        <v>39</v>
      </c>
      <c r="F1905" s="4">
        <v>44012.405592743053</v>
      </c>
      <c r="G1905" s="3" t="s">
        <v>127</v>
      </c>
      <c r="H1905" s="3" t="s">
        <v>41</v>
      </c>
      <c r="I1905" s="3" t="s">
        <v>65</v>
      </c>
      <c r="J1905" s="3" t="s">
        <v>128</v>
      </c>
      <c r="K1905" s="2">
        <v>2009</v>
      </c>
      <c r="L1905" s="2">
        <v>395326</v>
      </c>
      <c r="M1905" s="3" t="s">
        <v>463</v>
      </c>
      <c r="N1905" s="3" t="s">
        <v>45</v>
      </c>
      <c r="O1905" s="3" t="s">
        <v>84</v>
      </c>
      <c r="P1905" s="5">
        <v>16.5</v>
      </c>
      <c r="Q1905" s="6">
        <v>3.03</v>
      </c>
      <c r="R1905" s="2">
        <v>126516</v>
      </c>
      <c r="S1905" s="2">
        <v>499</v>
      </c>
      <c r="T1905" s="7">
        <v>30.24</v>
      </c>
      <c r="U1905" s="8">
        <v>50</v>
      </c>
      <c r="V1905" s="2">
        <v>11396534</v>
      </c>
      <c r="W1905" s="3" t="s">
        <v>72</v>
      </c>
      <c r="X1905" s="3" t="s">
        <v>48</v>
      </c>
      <c r="Y1905" s="3" t="s">
        <v>73</v>
      </c>
      <c r="Z1905" s="3" t="s">
        <v>74</v>
      </c>
      <c r="AA1905" s="3" t="s">
        <v>51</v>
      </c>
      <c r="AB1905" s="3" t="s">
        <v>52</v>
      </c>
      <c r="AC1905" s="3" t="s">
        <v>53</v>
      </c>
    </row>
    <row r="1906" spans="1:29" x14ac:dyDescent="0.25">
      <c r="A1906" t="str">
        <f>VLOOKUP(AC1906,'CORRELAÇÃO UNIDADES'!A:B,2,0)</f>
        <v>DTCC</v>
      </c>
      <c r="B1906">
        <f t="shared" si="29"/>
        <v>6</v>
      </c>
      <c r="C1906" s="2">
        <v>669876833</v>
      </c>
      <c r="D1906" s="2">
        <v>109978</v>
      </c>
      <c r="E1906" s="3" t="s">
        <v>39</v>
      </c>
      <c r="F1906" s="4">
        <v>44012.40960590278</v>
      </c>
      <c r="G1906" s="3" t="s">
        <v>359</v>
      </c>
      <c r="H1906" s="3" t="s">
        <v>41</v>
      </c>
      <c r="I1906" s="3" t="s">
        <v>65</v>
      </c>
      <c r="J1906" s="3" t="s">
        <v>360</v>
      </c>
      <c r="K1906" s="2">
        <v>2009</v>
      </c>
      <c r="L1906" s="2">
        <v>12918</v>
      </c>
      <c r="M1906" s="3" t="s">
        <v>44</v>
      </c>
      <c r="N1906" s="3" t="s">
        <v>45</v>
      </c>
      <c r="O1906" s="3" t="s">
        <v>84</v>
      </c>
      <c r="P1906" s="5">
        <v>23.26</v>
      </c>
      <c r="Q1906" s="6">
        <v>4.3</v>
      </c>
      <c r="R1906" s="2">
        <v>210855</v>
      </c>
      <c r="S1906" s="2">
        <v>189</v>
      </c>
      <c r="T1906" s="7">
        <v>8.1300000000000008</v>
      </c>
      <c r="U1906" s="8">
        <v>100</v>
      </c>
      <c r="V1906" s="2">
        <v>9895191</v>
      </c>
      <c r="W1906" s="3" t="s">
        <v>47</v>
      </c>
      <c r="X1906" s="3" t="s">
        <v>48</v>
      </c>
      <c r="Y1906" s="3" t="s">
        <v>49</v>
      </c>
      <c r="Z1906" s="3" t="s">
        <v>50</v>
      </c>
      <c r="AA1906" s="3" t="s">
        <v>51</v>
      </c>
      <c r="AB1906" s="3" t="s">
        <v>52</v>
      </c>
      <c r="AC1906" s="3" t="s">
        <v>53</v>
      </c>
    </row>
    <row r="1907" spans="1:29" x14ac:dyDescent="0.25">
      <c r="A1907" t="str">
        <f>VLOOKUP(AC1907,'CORRELAÇÃO UNIDADES'!A:B,2,0)</f>
        <v>PROINFRA</v>
      </c>
      <c r="B1907">
        <f t="shared" si="29"/>
        <v>6</v>
      </c>
      <c r="C1907" s="2">
        <v>669897537</v>
      </c>
      <c r="D1907" s="2">
        <v>109978</v>
      </c>
      <c r="E1907" s="3" t="s">
        <v>39</v>
      </c>
      <c r="F1907" s="4">
        <v>44012.495008368052</v>
      </c>
      <c r="G1907" s="3" t="s">
        <v>101</v>
      </c>
      <c r="H1907" s="3" t="s">
        <v>41</v>
      </c>
      <c r="I1907" s="3" t="s">
        <v>81</v>
      </c>
      <c r="J1907" s="3" t="s">
        <v>102</v>
      </c>
      <c r="K1907" s="2">
        <v>2014</v>
      </c>
      <c r="L1907" s="2">
        <v>1810957</v>
      </c>
      <c r="M1907" s="3" t="s">
        <v>380</v>
      </c>
      <c r="N1907" s="3" t="s">
        <v>45</v>
      </c>
      <c r="O1907" s="3" t="s">
        <v>84</v>
      </c>
      <c r="P1907" s="5">
        <v>6.6</v>
      </c>
      <c r="Q1907" s="6">
        <v>4.1399999999999997</v>
      </c>
      <c r="R1907" s="2">
        <v>73690</v>
      </c>
      <c r="S1907" s="2">
        <v>270</v>
      </c>
      <c r="T1907" s="7">
        <v>40.909999999999997</v>
      </c>
      <c r="U1907" s="8">
        <v>27.35</v>
      </c>
      <c r="V1907" s="2">
        <v>644030</v>
      </c>
      <c r="W1907" s="3" t="s">
        <v>297</v>
      </c>
      <c r="X1907" s="3" t="s">
        <v>48</v>
      </c>
      <c r="Y1907" s="3" t="s">
        <v>298</v>
      </c>
      <c r="Z1907" s="3" t="s">
        <v>74</v>
      </c>
      <c r="AA1907" s="3" t="s">
        <v>51</v>
      </c>
      <c r="AB1907" s="3" t="s">
        <v>52</v>
      </c>
      <c r="AC1907" s="3" t="s">
        <v>85</v>
      </c>
    </row>
    <row r="1908" spans="1:29" x14ac:dyDescent="0.25">
      <c r="A1908" t="str">
        <f>VLOOKUP(AC1908,'CORRELAÇÃO UNIDADES'!A:B,2,0)</f>
        <v>DTCC</v>
      </c>
      <c r="B1908">
        <f t="shared" si="29"/>
        <v>6</v>
      </c>
      <c r="C1908" s="2">
        <v>669897635</v>
      </c>
      <c r="D1908" s="2">
        <v>109978</v>
      </c>
      <c r="E1908" s="3" t="s">
        <v>39</v>
      </c>
      <c r="F1908" s="4">
        <v>44012.495612106482</v>
      </c>
      <c r="G1908" s="3" t="s">
        <v>165</v>
      </c>
      <c r="H1908" s="3" t="s">
        <v>41</v>
      </c>
      <c r="I1908" s="3" t="s">
        <v>81</v>
      </c>
      <c r="J1908" s="3" t="s">
        <v>43</v>
      </c>
      <c r="K1908" s="2">
        <v>2009</v>
      </c>
      <c r="L1908" s="2">
        <v>1810957</v>
      </c>
      <c r="M1908" s="3" t="s">
        <v>380</v>
      </c>
      <c r="N1908" s="3" t="s">
        <v>45</v>
      </c>
      <c r="O1908" s="3" t="s">
        <v>84</v>
      </c>
      <c r="P1908" s="5">
        <v>8.73</v>
      </c>
      <c r="Q1908" s="6">
        <v>4.1399999999999997</v>
      </c>
      <c r="R1908" s="2">
        <v>23885</v>
      </c>
      <c r="S1908" s="2">
        <v>319</v>
      </c>
      <c r="T1908" s="7">
        <v>36.54</v>
      </c>
      <c r="U1908" s="8">
        <v>36.17</v>
      </c>
      <c r="V1908" s="2">
        <v>644030</v>
      </c>
      <c r="W1908" s="3" t="s">
        <v>297</v>
      </c>
      <c r="X1908" s="3" t="s">
        <v>48</v>
      </c>
      <c r="Y1908" s="3" t="s">
        <v>298</v>
      </c>
      <c r="Z1908" s="3" t="s">
        <v>74</v>
      </c>
      <c r="AA1908" s="3" t="s">
        <v>51</v>
      </c>
      <c r="AB1908" s="3" t="s">
        <v>52</v>
      </c>
      <c r="AC1908" s="3" t="s">
        <v>53</v>
      </c>
    </row>
    <row r="1909" spans="1:29" x14ac:dyDescent="0.25">
      <c r="A1909" t="str">
        <f>VLOOKUP(AC1909,'CORRELAÇÃO UNIDADES'!A:B,2,0)</f>
        <v>DTCC</v>
      </c>
      <c r="B1909">
        <f t="shared" si="29"/>
        <v>6</v>
      </c>
      <c r="C1909" s="2">
        <v>669897750</v>
      </c>
      <c r="D1909" s="2">
        <v>109978</v>
      </c>
      <c r="E1909" s="3" t="s">
        <v>39</v>
      </c>
      <c r="F1909" s="4">
        <v>44012.496264618057</v>
      </c>
      <c r="G1909" s="3" t="s">
        <v>98</v>
      </c>
      <c r="H1909" s="3" t="s">
        <v>41</v>
      </c>
      <c r="I1909" s="3" t="s">
        <v>81</v>
      </c>
      <c r="J1909" s="3" t="s">
        <v>99</v>
      </c>
      <c r="K1909" s="2">
        <v>2014</v>
      </c>
      <c r="L1909" s="2">
        <v>1810957</v>
      </c>
      <c r="M1909" s="3" t="s">
        <v>380</v>
      </c>
      <c r="N1909" s="3" t="s">
        <v>45</v>
      </c>
      <c r="O1909" s="3" t="s">
        <v>84</v>
      </c>
      <c r="P1909" s="5">
        <v>7.5</v>
      </c>
      <c r="Q1909" s="6">
        <v>4.1399999999999997</v>
      </c>
      <c r="R1909" s="2">
        <v>54826</v>
      </c>
      <c r="S1909" s="2">
        <v>333</v>
      </c>
      <c r="T1909" s="7">
        <v>44.4</v>
      </c>
      <c r="U1909" s="8">
        <v>31.05</v>
      </c>
      <c r="V1909" s="2">
        <v>644030</v>
      </c>
      <c r="W1909" s="3" t="s">
        <v>297</v>
      </c>
      <c r="X1909" s="3" t="s">
        <v>48</v>
      </c>
      <c r="Y1909" s="3" t="s">
        <v>298</v>
      </c>
      <c r="Z1909" s="3" t="s">
        <v>74</v>
      </c>
      <c r="AA1909" s="3" t="s">
        <v>51</v>
      </c>
      <c r="AB1909" s="3" t="s">
        <v>52</v>
      </c>
      <c r="AC1909" s="3" t="s">
        <v>53</v>
      </c>
    </row>
    <row r="1910" spans="1:29" x14ac:dyDescent="0.25">
      <c r="A1910" t="str">
        <f>VLOOKUP(AC1910,'CORRELAÇÃO UNIDADES'!A:B,2,0)</f>
        <v>DTCC</v>
      </c>
      <c r="B1910">
        <f t="shared" si="29"/>
        <v>6</v>
      </c>
      <c r="C1910" s="2">
        <v>669919852</v>
      </c>
      <c r="D1910" s="2">
        <v>109978</v>
      </c>
      <c r="E1910" s="3" t="s">
        <v>39</v>
      </c>
      <c r="F1910" s="4">
        <v>44012.593688923611</v>
      </c>
      <c r="G1910" s="3" t="s">
        <v>330</v>
      </c>
      <c r="H1910" s="3" t="s">
        <v>41</v>
      </c>
      <c r="I1910" s="3" t="s">
        <v>253</v>
      </c>
      <c r="J1910" s="3" t="s">
        <v>43</v>
      </c>
      <c r="K1910" s="2">
        <v>2012</v>
      </c>
      <c r="L1910" s="2">
        <v>11984333</v>
      </c>
      <c r="M1910" s="3" t="s">
        <v>58</v>
      </c>
      <c r="N1910" s="3" t="s">
        <v>45</v>
      </c>
      <c r="O1910" s="3" t="s">
        <v>84</v>
      </c>
      <c r="P1910" s="5">
        <v>22.47</v>
      </c>
      <c r="Q1910" s="6">
        <v>4.3600000000000003</v>
      </c>
      <c r="R1910" s="2">
        <v>197239</v>
      </c>
      <c r="S1910" s="2">
        <v>281</v>
      </c>
      <c r="T1910" s="7">
        <v>12.51</v>
      </c>
      <c r="U1910" s="8">
        <v>97.97</v>
      </c>
      <c r="V1910" s="2">
        <v>6103464</v>
      </c>
      <c r="W1910" s="3" t="s">
        <v>190</v>
      </c>
      <c r="X1910" s="3" t="s">
        <v>48</v>
      </c>
      <c r="Y1910" s="3" t="s">
        <v>191</v>
      </c>
      <c r="Z1910" s="3" t="s">
        <v>74</v>
      </c>
      <c r="AA1910" s="3" t="s">
        <v>51</v>
      </c>
      <c r="AB1910" s="3" t="s">
        <v>52</v>
      </c>
      <c r="AC1910" s="3" t="s">
        <v>53</v>
      </c>
    </row>
    <row r="1911" spans="1:29" x14ac:dyDescent="0.25">
      <c r="A1911" t="str">
        <f>VLOOKUP(AC1911,'CORRELAÇÃO UNIDADES'!A:B,2,0)</f>
        <v>DTCC</v>
      </c>
      <c r="B1911">
        <f t="shared" si="29"/>
        <v>7</v>
      </c>
      <c r="C1911" s="2">
        <v>670015022</v>
      </c>
      <c r="D1911" s="2">
        <v>109978</v>
      </c>
      <c r="E1911" s="3" t="s">
        <v>39</v>
      </c>
      <c r="F1911" s="4">
        <v>44013.319493703704</v>
      </c>
      <c r="G1911" s="3" t="s">
        <v>545</v>
      </c>
      <c r="H1911" s="3" t="s">
        <v>41</v>
      </c>
      <c r="I1911" s="3" t="s">
        <v>253</v>
      </c>
      <c r="J1911" s="3" t="s">
        <v>546</v>
      </c>
      <c r="K1911" s="2">
        <v>2012</v>
      </c>
      <c r="L1911" s="2">
        <v>78048246</v>
      </c>
      <c r="M1911" s="3" t="s">
        <v>458</v>
      </c>
      <c r="N1911" s="3" t="s">
        <v>45</v>
      </c>
      <c r="O1911" s="3" t="s">
        <v>84</v>
      </c>
      <c r="P1911" s="5">
        <v>30.54</v>
      </c>
      <c r="Q1911" s="6">
        <v>4.3</v>
      </c>
      <c r="R1911" s="2">
        <v>245058</v>
      </c>
      <c r="S1911" s="2">
        <v>269</v>
      </c>
      <c r="T1911" s="7">
        <v>8.81</v>
      </c>
      <c r="U1911" s="8">
        <v>131.29</v>
      </c>
      <c r="V1911" s="2">
        <v>9895191</v>
      </c>
      <c r="W1911" s="3" t="s">
        <v>47</v>
      </c>
      <c r="X1911" s="3" t="s">
        <v>48</v>
      </c>
      <c r="Y1911" s="3" t="s">
        <v>49</v>
      </c>
      <c r="Z1911" s="3" t="s">
        <v>50</v>
      </c>
      <c r="AA1911" s="3" t="s">
        <v>51</v>
      </c>
      <c r="AB1911" s="3" t="s">
        <v>52</v>
      </c>
      <c r="AC1911" s="3" t="s">
        <v>53</v>
      </c>
    </row>
    <row r="1912" spans="1:29" x14ac:dyDescent="0.25">
      <c r="A1912" t="str">
        <f>VLOOKUP(AC1912,'CORRELAÇÃO UNIDADES'!A:B,2,0)</f>
        <v>PROINFRA</v>
      </c>
      <c r="B1912">
        <f t="shared" si="29"/>
        <v>7</v>
      </c>
      <c r="C1912" s="2">
        <v>670041753</v>
      </c>
      <c r="D1912" s="2">
        <v>109978</v>
      </c>
      <c r="E1912" s="3" t="s">
        <v>39</v>
      </c>
      <c r="F1912" s="4">
        <v>44013.375179861112</v>
      </c>
      <c r="G1912" s="3" t="s">
        <v>152</v>
      </c>
      <c r="H1912" s="3" t="s">
        <v>41</v>
      </c>
      <c r="I1912" s="3" t="s">
        <v>131</v>
      </c>
      <c r="J1912" s="3" t="s">
        <v>43</v>
      </c>
      <c r="K1912" s="2">
        <v>2016</v>
      </c>
      <c r="L1912" s="2">
        <v>395326</v>
      </c>
      <c r="M1912" s="3" t="s">
        <v>463</v>
      </c>
      <c r="N1912" s="3" t="s">
        <v>45</v>
      </c>
      <c r="O1912" s="3" t="s">
        <v>84</v>
      </c>
      <c r="P1912" s="5">
        <v>3</v>
      </c>
      <c r="Q1912" s="6">
        <v>4.26</v>
      </c>
      <c r="R1912" s="2">
        <v>113055</v>
      </c>
      <c r="S1912" s="2">
        <v>15</v>
      </c>
      <c r="T1912" s="7">
        <v>5</v>
      </c>
      <c r="U1912" s="8">
        <v>12.78</v>
      </c>
      <c r="V1912" s="2">
        <v>11396534</v>
      </c>
      <c r="W1912" s="3" t="s">
        <v>72</v>
      </c>
      <c r="X1912" s="3" t="s">
        <v>48</v>
      </c>
      <c r="Y1912" s="3" t="s">
        <v>73</v>
      </c>
      <c r="Z1912" s="3" t="s">
        <v>74</v>
      </c>
      <c r="AA1912" s="3" t="s">
        <v>51</v>
      </c>
      <c r="AB1912" s="3" t="s">
        <v>52</v>
      </c>
      <c r="AC1912" s="3" t="s">
        <v>75</v>
      </c>
    </row>
    <row r="1913" spans="1:29" x14ac:dyDescent="0.25">
      <c r="A1913" t="str">
        <f>VLOOKUP(AC1913,'CORRELAÇÃO UNIDADES'!A:B,2,0)</f>
        <v>PROINFRA</v>
      </c>
      <c r="B1913">
        <f t="shared" si="29"/>
        <v>7</v>
      </c>
      <c r="C1913" s="2">
        <v>670041905</v>
      </c>
      <c r="D1913" s="2">
        <v>109978</v>
      </c>
      <c r="E1913" s="3" t="s">
        <v>39</v>
      </c>
      <c r="F1913" s="4">
        <v>44013.375656018521</v>
      </c>
      <c r="G1913" s="3" t="s">
        <v>140</v>
      </c>
      <c r="H1913" s="3" t="s">
        <v>41</v>
      </c>
      <c r="I1913" s="3" t="s">
        <v>131</v>
      </c>
      <c r="J1913" s="3" t="s">
        <v>43</v>
      </c>
      <c r="K1913" s="2">
        <v>2012</v>
      </c>
      <c r="L1913" s="2">
        <v>395326</v>
      </c>
      <c r="M1913" s="3" t="s">
        <v>463</v>
      </c>
      <c r="N1913" s="3" t="s">
        <v>45</v>
      </c>
      <c r="O1913" s="3" t="s">
        <v>84</v>
      </c>
      <c r="P1913" s="5">
        <v>3</v>
      </c>
      <c r="Q1913" s="6">
        <v>4.26</v>
      </c>
      <c r="R1913" s="2">
        <v>113055</v>
      </c>
      <c r="S1913" s="2">
        <v>15</v>
      </c>
      <c r="T1913" s="7">
        <v>5</v>
      </c>
      <c r="U1913" s="8">
        <v>12.78</v>
      </c>
      <c r="V1913" s="2">
        <v>11396534</v>
      </c>
      <c r="W1913" s="3" t="s">
        <v>72</v>
      </c>
      <c r="X1913" s="3" t="s">
        <v>48</v>
      </c>
      <c r="Y1913" s="3" t="s">
        <v>73</v>
      </c>
      <c r="Z1913" s="3" t="s">
        <v>74</v>
      </c>
      <c r="AA1913" s="3" t="s">
        <v>51</v>
      </c>
      <c r="AB1913" s="3" t="s">
        <v>52</v>
      </c>
      <c r="AC1913" s="3" t="s">
        <v>75</v>
      </c>
    </row>
    <row r="1914" spans="1:29" x14ac:dyDescent="0.25">
      <c r="A1914" t="str">
        <f>VLOOKUP(AC1914,'CORRELAÇÃO UNIDADES'!A:B,2,0)</f>
        <v>PROINFRA</v>
      </c>
      <c r="B1914">
        <f t="shared" si="29"/>
        <v>7</v>
      </c>
      <c r="C1914" s="2">
        <v>670042016</v>
      </c>
      <c r="D1914" s="2">
        <v>109978</v>
      </c>
      <c r="E1914" s="3" t="s">
        <v>39</v>
      </c>
      <c r="F1914" s="4">
        <v>44013.376033333334</v>
      </c>
      <c r="G1914" s="3" t="s">
        <v>135</v>
      </c>
      <c r="H1914" s="3" t="s">
        <v>41</v>
      </c>
      <c r="I1914" s="3" t="s">
        <v>136</v>
      </c>
      <c r="J1914" s="3" t="s">
        <v>43</v>
      </c>
      <c r="K1914" s="2">
        <v>2011</v>
      </c>
      <c r="L1914" s="2">
        <v>395326</v>
      </c>
      <c r="M1914" s="3" t="s">
        <v>463</v>
      </c>
      <c r="N1914" s="3" t="s">
        <v>45</v>
      </c>
      <c r="O1914" s="3" t="s">
        <v>84</v>
      </c>
      <c r="P1914" s="5">
        <v>3</v>
      </c>
      <c r="Q1914" s="6">
        <v>4.26</v>
      </c>
      <c r="R1914" s="2">
        <v>113055</v>
      </c>
      <c r="S1914" s="2">
        <v>15</v>
      </c>
      <c r="T1914" s="7">
        <v>5</v>
      </c>
      <c r="U1914" s="8">
        <v>12.78</v>
      </c>
      <c r="V1914" s="2">
        <v>11396534</v>
      </c>
      <c r="W1914" s="3" t="s">
        <v>72</v>
      </c>
      <c r="X1914" s="3" t="s">
        <v>48</v>
      </c>
      <c r="Y1914" s="3" t="s">
        <v>73</v>
      </c>
      <c r="Z1914" s="3" t="s">
        <v>74</v>
      </c>
      <c r="AA1914" s="3" t="s">
        <v>51</v>
      </c>
      <c r="AB1914" s="3" t="s">
        <v>52</v>
      </c>
      <c r="AC1914" s="3" t="s">
        <v>75</v>
      </c>
    </row>
    <row r="1915" spans="1:29" x14ac:dyDescent="0.25">
      <c r="A1915" t="str">
        <f>VLOOKUP(AC1915,'CORRELAÇÃO UNIDADES'!A:B,2,0)</f>
        <v>PROINFRA</v>
      </c>
      <c r="B1915">
        <f t="shared" si="29"/>
        <v>7</v>
      </c>
      <c r="C1915" s="2">
        <v>670042261</v>
      </c>
      <c r="D1915" s="2">
        <v>109978</v>
      </c>
      <c r="E1915" s="3" t="s">
        <v>39</v>
      </c>
      <c r="F1915" s="4">
        <v>44013.376495289354</v>
      </c>
      <c r="G1915" s="3" t="s">
        <v>148</v>
      </c>
      <c r="H1915" s="3" t="s">
        <v>41</v>
      </c>
      <c r="I1915" s="3" t="s">
        <v>131</v>
      </c>
      <c r="J1915" s="3" t="s">
        <v>43</v>
      </c>
      <c r="K1915" s="2">
        <v>2012</v>
      </c>
      <c r="L1915" s="2">
        <v>395326</v>
      </c>
      <c r="M1915" s="3" t="s">
        <v>463</v>
      </c>
      <c r="N1915" s="3" t="s">
        <v>45</v>
      </c>
      <c r="O1915" s="3" t="s">
        <v>84</v>
      </c>
      <c r="P1915" s="5">
        <v>3</v>
      </c>
      <c r="Q1915" s="6">
        <v>4.26</v>
      </c>
      <c r="R1915" s="2">
        <v>113055</v>
      </c>
      <c r="S1915" s="2">
        <v>15</v>
      </c>
      <c r="T1915" s="7">
        <v>5</v>
      </c>
      <c r="U1915" s="8">
        <v>12.78</v>
      </c>
      <c r="V1915" s="2">
        <v>11396534</v>
      </c>
      <c r="W1915" s="3" t="s">
        <v>72</v>
      </c>
      <c r="X1915" s="3" t="s">
        <v>48</v>
      </c>
      <c r="Y1915" s="3" t="s">
        <v>73</v>
      </c>
      <c r="Z1915" s="3" t="s">
        <v>74</v>
      </c>
      <c r="AA1915" s="3" t="s">
        <v>51</v>
      </c>
      <c r="AB1915" s="3" t="s">
        <v>52</v>
      </c>
      <c r="AC1915" s="3" t="s">
        <v>75</v>
      </c>
    </row>
    <row r="1916" spans="1:29" x14ac:dyDescent="0.25">
      <c r="A1916" t="str">
        <f>VLOOKUP(AC1916,'CORRELAÇÃO UNIDADES'!A:B,2,0)</f>
        <v>PROINFRA</v>
      </c>
      <c r="B1916">
        <f t="shared" si="29"/>
        <v>7</v>
      </c>
      <c r="C1916" s="2">
        <v>670042262</v>
      </c>
      <c r="D1916" s="2">
        <v>109978</v>
      </c>
      <c r="E1916" s="3" t="s">
        <v>39</v>
      </c>
      <c r="F1916" s="4">
        <v>44013.376495902776</v>
      </c>
      <c r="G1916" s="3" t="s">
        <v>238</v>
      </c>
      <c r="H1916" s="3" t="s">
        <v>41</v>
      </c>
      <c r="I1916" s="3" t="s">
        <v>239</v>
      </c>
      <c r="J1916" s="3" t="s">
        <v>43</v>
      </c>
      <c r="K1916" s="2">
        <v>2015</v>
      </c>
      <c r="L1916" s="2">
        <v>2111789</v>
      </c>
      <c r="M1916" s="3" t="s">
        <v>337</v>
      </c>
      <c r="N1916" s="3" t="s">
        <v>45</v>
      </c>
      <c r="O1916" s="3" t="s">
        <v>84</v>
      </c>
      <c r="P1916" s="5">
        <v>19.5</v>
      </c>
      <c r="Q1916" s="6">
        <v>4.1399999999999997</v>
      </c>
      <c r="R1916" s="2">
        <v>35992</v>
      </c>
      <c r="S1916" s="2">
        <v>185</v>
      </c>
      <c r="T1916" s="7">
        <v>9.49</v>
      </c>
      <c r="U1916" s="8">
        <v>80.73</v>
      </c>
      <c r="V1916" s="2">
        <v>644030</v>
      </c>
      <c r="W1916" s="3" t="s">
        <v>297</v>
      </c>
      <c r="X1916" s="3" t="s">
        <v>48</v>
      </c>
      <c r="Y1916" s="3" t="s">
        <v>298</v>
      </c>
      <c r="Z1916" s="3" t="s">
        <v>74</v>
      </c>
      <c r="AA1916" s="3" t="s">
        <v>51</v>
      </c>
      <c r="AB1916" s="3" t="s">
        <v>52</v>
      </c>
      <c r="AC1916" s="3" t="s">
        <v>75</v>
      </c>
    </row>
    <row r="1917" spans="1:29" x14ac:dyDescent="0.25">
      <c r="A1917" t="str">
        <f>VLOOKUP(AC1917,'CORRELAÇÃO UNIDADES'!A:B,2,0)</f>
        <v>PROINFRA</v>
      </c>
      <c r="B1917">
        <f t="shared" si="29"/>
        <v>7</v>
      </c>
      <c r="C1917" s="2">
        <v>670042542</v>
      </c>
      <c r="D1917" s="2">
        <v>109978</v>
      </c>
      <c r="E1917" s="3" t="s">
        <v>39</v>
      </c>
      <c r="F1917" s="4">
        <v>44013.37747615741</v>
      </c>
      <c r="G1917" s="3" t="s">
        <v>146</v>
      </c>
      <c r="H1917" s="3" t="s">
        <v>41</v>
      </c>
      <c r="I1917" s="3" t="s">
        <v>131</v>
      </c>
      <c r="J1917" s="3" t="s">
        <v>43</v>
      </c>
      <c r="K1917" s="2">
        <v>2016</v>
      </c>
      <c r="L1917" s="2">
        <v>395326</v>
      </c>
      <c r="M1917" s="3" t="s">
        <v>463</v>
      </c>
      <c r="N1917" s="3" t="s">
        <v>45</v>
      </c>
      <c r="O1917" s="3" t="s">
        <v>84</v>
      </c>
      <c r="P1917" s="5">
        <v>3</v>
      </c>
      <c r="Q1917" s="6">
        <v>4.26</v>
      </c>
      <c r="R1917" s="2">
        <v>113055</v>
      </c>
      <c r="S1917" s="2">
        <v>15</v>
      </c>
      <c r="T1917" s="7">
        <v>5</v>
      </c>
      <c r="U1917" s="8">
        <v>12.78</v>
      </c>
      <c r="V1917" s="2">
        <v>11396534</v>
      </c>
      <c r="W1917" s="3" t="s">
        <v>72</v>
      </c>
      <c r="X1917" s="3" t="s">
        <v>48</v>
      </c>
      <c r="Y1917" s="3" t="s">
        <v>73</v>
      </c>
      <c r="Z1917" s="3" t="s">
        <v>74</v>
      </c>
      <c r="AA1917" s="3" t="s">
        <v>51</v>
      </c>
      <c r="AB1917" s="3" t="s">
        <v>52</v>
      </c>
      <c r="AC1917" s="3" t="s">
        <v>75</v>
      </c>
    </row>
    <row r="1918" spans="1:29" x14ac:dyDescent="0.25">
      <c r="A1918" t="str">
        <f>VLOOKUP(AC1918,'CORRELAÇÃO UNIDADES'!A:B,2,0)</f>
        <v>PROINFRA</v>
      </c>
      <c r="B1918">
        <f t="shared" si="29"/>
        <v>7</v>
      </c>
      <c r="C1918" s="2">
        <v>670042692</v>
      </c>
      <c r="D1918" s="2">
        <v>109978</v>
      </c>
      <c r="E1918" s="3" t="s">
        <v>39</v>
      </c>
      <c r="F1918" s="4">
        <v>44013.377936377314</v>
      </c>
      <c r="G1918" s="3" t="s">
        <v>130</v>
      </c>
      <c r="H1918" s="3" t="s">
        <v>41</v>
      </c>
      <c r="I1918" s="3" t="s">
        <v>131</v>
      </c>
      <c r="J1918" s="3" t="s">
        <v>43</v>
      </c>
      <c r="K1918" s="2">
        <v>2012</v>
      </c>
      <c r="L1918" s="2">
        <v>395326</v>
      </c>
      <c r="M1918" s="3" t="s">
        <v>463</v>
      </c>
      <c r="N1918" s="3" t="s">
        <v>45</v>
      </c>
      <c r="O1918" s="3" t="s">
        <v>84</v>
      </c>
      <c r="P1918" s="5">
        <v>3</v>
      </c>
      <c r="Q1918" s="6">
        <v>4.26</v>
      </c>
      <c r="R1918" s="2">
        <v>113055</v>
      </c>
      <c r="S1918" s="2">
        <v>15</v>
      </c>
      <c r="T1918" s="7">
        <v>5</v>
      </c>
      <c r="U1918" s="8">
        <v>12.78</v>
      </c>
      <c r="V1918" s="2">
        <v>11396534</v>
      </c>
      <c r="W1918" s="3" t="s">
        <v>72</v>
      </c>
      <c r="X1918" s="3" t="s">
        <v>48</v>
      </c>
      <c r="Y1918" s="3" t="s">
        <v>73</v>
      </c>
      <c r="Z1918" s="3" t="s">
        <v>74</v>
      </c>
      <c r="AA1918" s="3" t="s">
        <v>51</v>
      </c>
      <c r="AB1918" s="3" t="s">
        <v>52</v>
      </c>
      <c r="AC1918" s="3" t="s">
        <v>75</v>
      </c>
    </row>
    <row r="1919" spans="1:29" x14ac:dyDescent="0.25">
      <c r="A1919" t="str">
        <f>VLOOKUP(AC1919,'CORRELAÇÃO UNIDADES'!A:B,2,0)</f>
        <v>PROINFRA</v>
      </c>
      <c r="B1919">
        <f t="shared" si="29"/>
        <v>7</v>
      </c>
      <c r="C1919" s="2">
        <v>670042806</v>
      </c>
      <c r="D1919" s="2">
        <v>109978</v>
      </c>
      <c r="E1919" s="3" t="s">
        <v>39</v>
      </c>
      <c r="F1919" s="4">
        <v>44013.37829375</v>
      </c>
      <c r="G1919" s="3" t="s">
        <v>138</v>
      </c>
      <c r="H1919" s="3" t="s">
        <v>41</v>
      </c>
      <c r="I1919" s="3" t="s">
        <v>131</v>
      </c>
      <c r="J1919" s="3" t="s">
        <v>43</v>
      </c>
      <c r="K1919" s="2">
        <v>2016</v>
      </c>
      <c r="L1919" s="2">
        <v>395326</v>
      </c>
      <c r="M1919" s="3" t="s">
        <v>463</v>
      </c>
      <c r="N1919" s="3" t="s">
        <v>45</v>
      </c>
      <c r="O1919" s="3" t="s">
        <v>84</v>
      </c>
      <c r="P1919" s="5">
        <v>3</v>
      </c>
      <c r="Q1919" s="6">
        <v>4.26</v>
      </c>
      <c r="R1919" s="2">
        <v>113055</v>
      </c>
      <c r="S1919" s="2">
        <v>15</v>
      </c>
      <c r="T1919" s="7">
        <v>5</v>
      </c>
      <c r="U1919" s="8">
        <v>12.78</v>
      </c>
      <c r="V1919" s="2">
        <v>11396534</v>
      </c>
      <c r="W1919" s="3" t="s">
        <v>72</v>
      </c>
      <c r="X1919" s="3" t="s">
        <v>48</v>
      </c>
      <c r="Y1919" s="3" t="s">
        <v>73</v>
      </c>
      <c r="Z1919" s="3" t="s">
        <v>74</v>
      </c>
      <c r="AA1919" s="3" t="s">
        <v>51</v>
      </c>
      <c r="AB1919" s="3" t="s">
        <v>52</v>
      </c>
      <c r="AC1919" s="3" t="s">
        <v>75</v>
      </c>
    </row>
    <row r="1920" spans="1:29" x14ac:dyDescent="0.25">
      <c r="A1920" t="str">
        <f>VLOOKUP(AC1920,'CORRELAÇÃO UNIDADES'!A:B,2,0)</f>
        <v>PROINFRA</v>
      </c>
      <c r="B1920">
        <f t="shared" si="29"/>
        <v>7</v>
      </c>
      <c r="C1920" s="2">
        <v>670045056</v>
      </c>
      <c r="D1920" s="2">
        <v>109978</v>
      </c>
      <c r="E1920" s="3" t="s">
        <v>39</v>
      </c>
      <c r="F1920" s="4">
        <v>44013.379264074072</v>
      </c>
      <c r="G1920" s="3" t="s">
        <v>150</v>
      </c>
      <c r="H1920" s="3" t="s">
        <v>41</v>
      </c>
      <c r="I1920" s="3" t="s">
        <v>131</v>
      </c>
      <c r="J1920" s="3" t="s">
        <v>43</v>
      </c>
      <c r="K1920" s="2">
        <v>2016</v>
      </c>
      <c r="L1920" s="2">
        <v>395326</v>
      </c>
      <c r="M1920" s="3" t="s">
        <v>463</v>
      </c>
      <c r="N1920" s="3" t="s">
        <v>45</v>
      </c>
      <c r="O1920" s="3" t="s">
        <v>84</v>
      </c>
      <c r="P1920" s="5">
        <v>3</v>
      </c>
      <c r="Q1920" s="6">
        <v>4.26</v>
      </c>
      <c r="R1920" s="2">
        <v>113055</v>
      </c>
      <c r="S1920" s="2">
        <v>15</v>
      </c>
      <c r="T1920" s="7">
        <v>5</v>
      </c>
      <c r="U1920" s="8">
        <v>12.78</v>
      </c>
      <c r="V1920" s="2">
        <v>11396534</v>
      </c>
      <c r="W1920" s="3" t="s">
        <v>72</v>
      </c>
      <c r="X1920" s="3" t="s">
        <v>48</v>
      </c>
      <c r="Y1920" s="3" t="s">
        <v>73</v>
      </c>
      <c r="Z1920" s="3" t="s">
        <v>74</v>
      </c>
      <c r="AA1920" s="3" t="s">
        <v>51</v>
      </c>
      <c r="AB1920" s="3" t="s">
        <v>52</v>
      </c>
      <c r="AC1920" s="3" t="s">
        <v>75</v>
      </c>
    </row>
    <row r="1921" spans="1:29" x14ac:dyDescent="0.25">
      <c r="A1921" t="str">
        <f>VLOOKUP(AC1921,'CORRELAÇÃO UNIDADES'!A:B,2,0)</f>
        <v>PROINFRA</v>
      </c>
      <c r="B1921">
        <f t="shared" si="29"/>
        <v>7</v>
      </c>
      <c r="C1921" s="2">
        <v>670045070</v>
      </c>
      <c r="D1921" s="2">
        <v>109978</v>
      </c>
      <c r="E1921" s="3" t="s">
        <v>39</v>
      </c>
      <c r="F1921" s="4">
        <v>44013.379612881945</v>
      </c>
      <c r="G1921" s="3" t="s">
        <v>142</v>
      </c>
      <c r="H1921" s="3" t="s">
        <v>41</v>
      </c>
      <c r="I1921" s="3" t="s">
        <v>136</v>
      </c>
      <c r="J1921" s="3" t="s">
        <v>43</v>
      </c>
      <c r="K1921" s="2">
        <v>2011</v>
      </c>
      <c r="L1921" s="2">
        <v>395326</v>
      </c>
      <c r="M1921" s="3" t="s">
        <v>463</v>
      </c>
      <c r="N1921" s="3" t="s">
        <v>45</v>
      </c>
      <c r="O1921" s="3" t="s">
        <v>84</v>
      </c>
      <c r="P1921" s="5">
        <v>3</v>
      </c>
      <c r="Q1921" s="6">
        <v>4.26</v>
      </c>
      <c r="R1921" s="2">
        <v>113055</v>
      </c>
      <c r="S1921" s="2">
        <v>15</v>
      </c>
      <c r="T1921" s="7">
        <v>5</v>
      </c>
      <c r="U1921" s="8">
        <v>12.78</v>
      </c>
      <c r="V1921" s="2">
        <v>11396534</v>
      </c>
      <c r="W1921" s="3" t="s">
        <v>72</v>
      </c>
      <c r="X1921" s="3" t="s">
        <v>48</v>
      </c>
      <c r="Y1921" s="3" t="s">
        <v>73</v>
      </c>
      <c r="Z1921" s="3" t="s">
        <v>74</v>
      </c>
      <c r="AA1921" s="3" t="s">
        <v>51</v>
      </c>
      <c r="AB1921" s="3" t="s">
        <v>52</v>
      </c>
      <c r="AC1921" s="3" t="s">
        <v>75</v>
      </c>
    </row>
    <row r="1922" spans="1:29" x14ac:dyDescent="0.25">
      <c r="A1922" t="str">
        <f>VLOOKUP(AC1922,'CORRELAÇÃO UNIDADES'!A:B,2,0)</f>
        <v>PROINFRA</v>
      </c>
      <c r="B1922">
        <f t="shared" si="29"/>
        <v>7</v>
      </c>
      <c r="C1922" s="2">
        <v>670044368</v>
      </c>
      <c r="D1922" s="2">
        <v>109978</v>
      </c>
      <c r="E1922" s="3" t="s">
        <v>39</v>
      </c>
      <c r="F1922" s="4">
        <v>44013.379971527778</v>
      </c>
      <c r="G1922" s="3" t="s">
        <v>144</v>
      </c>
      <c r="H1922" s="3" t="s">
        <v>41</v>
      </c>
      <c r="I1922" s="3" t="s">
        <v>136</v>
      </c>
      <c r="J1922" s="3" t="s">
        <v>43</v>
      </c>
      <c r="K1922" s="2">
        <v>2011</v>
      </c>
      <c r="L1922" s="2">
        <v>395326</v>
      </c>
      <c r="M1922" s="3" t="s">
        <v>463</v>
      </c>
      <c r="N1922" s="3" t="s">
        <v>45</v>
      </c>
      <c r="O1922" s="3" t="s">
        <v>84</v>
      </c>
      <c r="P1922" s="5">
        <v>3</v>
      </c>
      <c r="Q1922" s="6">
        <v>4.26</v>
      </c>
      <c r="R1922" s="2">
        <v>113055</v>
      </c>
      <c r="S1922" s="2">
        <v>15</v>
      </c>
      <c r="T1922" s="7">
        <v>5</v>
      </c>
      <c r="U1922" s="8">
        <v>12.78</v>
      </c>
      <c r="V1922" s="2">
        <v>11396534</v>
      </c>
      <c r="W1922" s="3" t="s">
        <v>72</v>
      </c>
      <c r="X1922" s="3" t="s">
        <v>48</v>
      </c>
      <c r="Y1922" s="3" t="s">
        <v>73</v>
      </c>
      <c r="Z1922" s="3" t="s">
        <v>74</v>
      </c>
      <c r="AA1922" s="3" t="s">
        <v>51</v>
      </c>
      <c r="AB1922" s="3" t="s">
        <v>52</v>
      </c>
      <c r="AC1922" s="3" t="s">
        <v>75</v>
      </c>
    </row>
    <row r="1923" spans="1:29" x14ac:dyDescent="0.25">
      <c r="A1923" t="str">
        <f>VLOOKUP(AC1923,'CORRELAÇÃO UNIDADES'!A:B,2,0)</f>
        <v>DAG</v>
      </c>
      <c r="B1923">
        <f t="shared" ref="B1923:B1986" si="30">MONTH(F1923)</f>
        <v>7</v>
      </c>
      <c r="C1923" s="2">
        <v>670052739</v>
      </c>
      <c r="D1923" s="2">
        <v>109978</v>
      </c>
      <c r="E1923" s="3" t="s">
        <v>39</v>
      </c>
      <c r="F1923" s="4">
        <v>44013.404983368055</v>
      </c>
      <c r="G1923" s="3" t="s">
        <v>709</v>
      </c>
      <c r="H1923" s="3" t="s">
        <v>41</v>
      </c>
      <c r="I1923" s="3" t="s">
        <v>283</v>
      </c>
      <c r="J1923" s="3" t="s">
        <v>43</v>
      </c>
      <c r="K1923" s="2">
        <v>2012</v>
      </c>
      <c r="L1923" s="2">
        <v>2106768</v>
      </c>
      <c r="M1923" s="3" t="s">
        <v>345</v>
      </c>
      <c r="N1923" s="3" t="s">
        <v>45</v>
      </c>
      <c r="O1923" s="3" t="s">
        <v>84</v>
      </c>
      <c r="P1923" s="5">
        <v>10</v>
      </c>
      <c r="Q1923" s="6">
        <v>4.26</v>
      </c>
      <c r="R1923" s="2">
        <v>2</v>
      </c>
      <c r="S1923" s="2">
        <v>1</v>
      </c>
      <c r="T1923" s="7">
        <v>10</v>
      </c>
      <c r="U1923" s="8">
        <v>42.6</v>
      </c>
      <c r="V1923" s="2">
        <v>11396534</v>
      </c>
      <c r="W1923" s="3" t="s">
        <v>72</v>
      </c>
      <c r="X1923" s="3" t="s">
        <v>48</v>
      </c>
      <c r="Y1923" s="3" t="s">
        <v>73</v>
      </c>
      <c r="Z1923" s="3" t="s">
        <v>74</v>
      </c>
      <c r="AA1923" s="3" t="s">
        <v>51</v>
      </c>
      <c r="AB1923" s="3" t="s">
        <v>52</v>
      </c>
      <c r="AC1923" s="3" t="s">
        <v>276</v>
      </c>
    </row>
    <row r="1924" spans="1:29" x14ac:dyDescent="0.25">
      <c r="A1924" t="str">
        <f>VLOOKUP(AC1924,'CORRELAÇÃO UNIDADES'!A:B,2,0)</f>
        <v>DAG</v>
      </c>
      <c r="B1924">
        <f t="shared" si="30"/>
        <v>7</v>
      </c>
      <c r="C1924" s="2">
        <v>670052995</v>
      </c>
      <c r="D1924" s="2">
        <v>109978</v>
      </c>
      <c r="E1924" s="3" t="s">
        <v>39</v>
      </c>
      <c r="F1924" s="4">
        <v>44013.405977314818</v>
      </c>
      <c r="G1924" s="3" t="s">
        <v>469</v>
      </c>
      <c r="H1924" s="3" t="s">
        <v>41</v>
      </c>
      <c r="I1924" s="3" t="s">
        <v>131</v>
      </c>
      <c r="J1924" s="3" t="s">
        <v>43</v>
      </c>
      <c r="K1924" s="2">
        <v>2013</v>
      </c>
      <c r="L1924" s="2">
        <v>2106768</v>
      </c>
      <c r="M1924" s="3" t="s">
        <v>345</v>
      </c>
      <c r="N1924" s="3" t="s">
        <v>45</v>
      </c>
      <c r="O1924" s="3" t="s">
        <v>84</v>
      </c>
      <c r="P1924" s="5">
        <v>10</v>
      </c>
      <c r="Q1924" s="6">
        <v>4.26</v>
      </c>
      <c r="R1924" s="2">
        <v>2</v>
      </c>
      <c r="S1924" s="2">
        <v>1</v>
      </c>
      <c r="T1924" s="7">
        <v>10</v>
      </c>
      <c r="U1924" s="8">
        <v>42.6</v>
      </c>
      <c r="V1924" s="2">
        <v>11396534</v>
      </c>
      <c r="W1924" s="3" t="s">
        <v>72</v>
      </c>
      <c r="X1924" s="3" t="s">
        <v>48</v>
      </c>
      <c r="Y1924" s="3" t="s">
        <v>73</v>
      </c>
      <c r="Z1924" s="3" t="s">
        <v>74</v>
      </c>
      <c r="AA1924" s="3" t="s">
        <v>51</v>
      </c>
      <c r="AB1924" s="3" t="s">
        <v>52</v>
      </c>
      <c r="AC1924" s="3" t="s">
        <v>276</v>
      </c>
    </row>
    <row r="1925" spans="1:29" x14ac:dyDescent="0.25">
      <c r="A1925" t="str">
        <f>VLOOKUP(AC1925,'CORRELAÇÃO UNIDADES'!A:B,2,0)</f>
        <v>DAG</v>
      </c>
      <c r="B1925">
        <f t="shared" si="30"/>
        <v>7</v>
      </c>
      <c r="C1925" s="2">
        <v>670053347</v>
      </c>
      <c r="D1925" s="2">
        <v>109978</v>
      </c>
      <c r="E1925" s="3" t="s">
        <v>39</v>
      </c>
      <c r="F1925" s="4">
        <v>44013.407201111113</v>
      </c>
      <c r="G1925" s="3" t="s">
        <v>343</v>
      </c>
      <c r="H1925" s="3" t="s">
        <v>41</v>
      </c>
      <c r="I1925" s="3" t="s">
        <v>131</v>
      </c>
      <c r="J1925" s="3" t="s">
        <v>344</v>
      </c>
      <c r="K1925" s="2">
        <v>2017</v>
      </c>
      <c r="L1925" s="2">
        <v>2106768</v>
      </c>
      <c r="M1925" s="3" t="s">
        <v>345</v>
      </c>
      <c r="N1925" s="3" t="s">
        <v>45</v>
      </c>
      <c r="O1925" s="3" t="s">
        <v>734</v>
      </c>
      <c r="P1925" s="5">
        <v>10</v>
      </c>
      <c r="Q1925" s="6">
        <v>4.26</v>
      </c>
      <c r="R1925" s="2">
        <v>125</v>
      </c>
      <c r="S1925" s="2">
        <v>1</v>
      </c>
      <c r="T1925" s="7">
        <v>0.1</v>
      </c>
      <c r="U1925" s="8">
        <v>42.6</v>
      </c>
      <c r="V1925" s="2">
        <v>11396534</v>
      </c>
      <c r="W1925" s="3" t="s">
        <v>72</v>
      </c>
      <c r="X1925" s="3" t="s">
        <v>48</v>
      </c>
      <c r="Y1925" s="3" t="s">
        <v>73</v>
      </c>
      <c r="Z1925" s="3" t="s">
        <v>74</v>
      </c>
      <c r="AA1925" s="3" t="s">
        <v>51</v>
      </c>
      <c r="AB1925" s="3" t="s">
        <v>52</v>
      </c>
      <c r="AC1925" s="3" t="s">
        <v>735</v>
      </c>
    </row>
    <row r="1926" spans="1:29" x14ac:dyDescent="0.25">
      <c r="A1926" t="str">
        <f>VLOOKUP(AC1926,'CORRELAÇÃO UNIDADES'!A:B,2,0)</f>
        <v>DAG</v>
      </c>
      <c r="B1926">
        <f t="shared" si="30"/>
        <v>7</v>
      </c>
      <c r="C1926" s="2">
        <v>670053528</v>
      </c>
      <c r="D1926" s="2">
        <v>109978</v>
      </c>
      <c r="E1926" s="3" t="s">
        <v>39</v>
      </c>
      <c r="F1926" s="4">
        <v>44013.407995671296</v>
      </c>
      <c r="G1926" s="3" t="s">
        <v>353</v>
      </c>
      <c r="H1926" s="3" t="s">
        <v>41</v>
      </c>
      <c r="I1926" s="3" t="s">
        <v>131</v>
      </c>
      <c r="J1926" s="3" t="s">
        <v>354</v>
      </c>
      <c r="K1926" s="2">
        <v>2017</v>
      </c>
      <c r="L1926" s="2">
        <v>2106768</v>
      </c>
      <c r="M1926" s="3" t="s">
        <v>345</v>
      </c>
      <c r="N1926" s="3" t="s">
        <v>45</v>
      </c>
      <c r="O1926" s="3" t="s">
        <v>734</v>
      </c>
      <c r="P1926" s="5">
        <v>10</v>
      </c>
      <c r="Q1926" s="6">
        <v>4.26</v>
      </c>
      <c r="R1926" s="2">
        <v>125</v>
      </c>
      <c r="S1926" s="2">
        <v>1</v>
      </c>
      <c r="T1926" s="7">
        <v>0.1</v>
      </c>
      <c r="U1926" s="8">
        <v>42.6</v>
      </c>
      <c r="V1926" s="2">
        <v>11396534</v>
      </c>
      <c r="W1926" s="3" t="s">
        <v>72</v>
      </c>
      <c r="X1926" s="3" t="s">
        <v>48</v>
      </c>
      <c r="Y1926" s="3" t="s">
        <v>73</v>
      </c>
      <c r="Z1926" s="3" t="s">
        <v>74</v>
      </c>
      <c r="AA1926" s="3" t="s">
        <v>51</v>
      </c>
      <c r="AB1926" s="3" t="s">
        <v>52</v>
      </c>
      <c r="AC1926" s="3" t="s">
        <v>735</v>
      </c>
    </row>
    <row r="1927" spans="1:29" x14ac:dyDescent="0.25">
      <c r="A1927" t="str">
        <f>VLOOKUP(AC1927,'CORRELAÇÃO UNIDADES'!A:B,2,0)</f>
        <v>DTCC</v>
      </c>
      <c r="B1927">
        <f t="shared" si="30"/>
        <v>7</v>
      </c>
      <c r="C1927" s="2">
        <v>670092235</v>
      </c>
      <c r="D1927" s="2">
        <v>109978</v>
      </c>
      <c r="E1927" s="3" t="s">
        <v>39</v>
      </c>
      <c r="F1927" s="4">
        <v>44013.566787071759</v>
      </c>
      <c r="G1927" s="3" t="s">
        <v>324</v>
      </c>
      <c r="H1927" s="3" t="s">
        <v>41</v>
      </c>
      <c r="I1927" s="3" t="s">
        <v>60</v>
      </c>
      <c r="J1927" s="3" t="s">
        <v>325</v>
      </c>
      <c r="K1927" s="2">
        <v>2012</v>
      </c>
      <c r="L1927" s="2">
        <v>45197865</v>
      </c>
      <c r="M1927" s="3" t="s">
        <v>189</v>
      </c>
      <c r="N1927" s="3" t="s">
        <v>45</v>
      </c>
      <c r="O1927" s="3" t="s">
        <v>61</v>
      </c>
      <c r="P1927" s="5">
        <v>326.52999999999997</v>
      </c>
      <c r="Q1927" s="6">
        <v>3.4</v>
      </c>
      <c r="R1927" s="2">
        <v>89351</v>
      </c>
      <c r="S1927" s="2">
        <v>301</v>
      </c>
      <c r="T1927" s="7">
        <v>0.92</v>
      </c>
      <c r="U1927" s="8">
        <v>1109.6099999999999</v>
      </c>
      <c r="V1927" s="2">
        <v>9895191</v>
      </c>
      <c r="W1927" s="3" t="s">
        <v>47</v>
      </c>
      <c r="X1927" s="3" t="s">
        <v>48</v>
      </c>
      <c r="Y1927" s="3" t="s">
        <v>49</v>
      </c>
      <c r="Z1927" s="3" t="s">
        <v>50</v>
      </c>
      <c r="AA1927" s="3" t="s">
        <v>51</v>
      </c>
      <c r="AB1927" s="3" t="s">
        <v>52</v>
      </c>
      <c r="AC1927" s="3" t="s">
        <v>53</v>
      </c>
    </row>
    <row r="1928" spans="1:29" x14ac:dyDescent="0.25">
      <c r="A1928" t="str">
        <f>VLOOKUP(AC1928,'CORRELAÇÃO UNIDADES'!A:B,2,0)</f>
        <v>PROINFRA</v>
      </c>
      <c r="B1928">
        <f t="shared" si="30"/>
        <v>7</v>
      </c>
      <c r="C1928" s="2">
        <v>670139510</v>
      </c>
      <c r="D1928" s="2">
        <v>109978</v>
      </c>
      <c r="E1928" s="3" t="s">
        <v>39</v>
      </c>
      <c r="F1928" s="4">
        <v>44013.686750000001</v>
      </c>
      <c r="G1928" s="3" t="s">
        <v>87</v>
      </c>
      <c r="H1928" s="3" t="s">
        <v>41</v>
      </c>
      <c r="I1928" s="3" t="s">
        <v>81</v>
      </c>
      <c r="J1928" s="3" t="s">
        <v>88</v>
      </c>
      <c r="K1928" s="2">
        <v>2014</v>
      </c>
      <c r="L1928" s="2">
        <v>1810957</v>
      </c>
      <c r="M1928" s="3" t="s">
        <v>380</v>
      </c>
      <c r="N1928" s="3" t="s">
        <v>45</v>
      </c>
      <c r="O1928" s="3" t="s">
        <v>84</v>
      </c>
      <c r="P1928" s="5">
        <v>5.4</v>
      </c>
      <c r="Q1928" s="6">
        <v>4.1399999999999997</v>
      </c>
      <c r="R1928" s="2">
        <v>75893</v>
      </c>
      <c r="S1928" s="2">
        <v>170</v>
      </c>
      <c r="T1928" s="7">
        <v>31.48</v>
      </c>
      <c r="U1928" s="8">
        <v>22.36</v>
      </c>
      <c r="V1928" s="2">
        <v>644030</v>
      </c>
      <c r="W1928" s="3" t="s">
        <v>297</v>
      </c>
      <c r="X1928" s="3" t="s">
        <v>48</v>
      </c>
      <c r="Y1928" s="3" t="s">
        <v>298</v>
      </c>
      <c r="Z1928" s="3" t="s">
        <v>74</v>
      </c>
      <c r="AA1928" s="3" t="s">
        <v>51</v>
      </c>
      <c r="AB1928" s="3" t="s">
        <v>52</v>
      </c>
      <c r="AC1928" s="3" t="s">
        <v>85</v>
      </c>
    </row>
    <row r="1929" spans="1:29" x14ac:dyDescent="0.25">
      <c r="A1929" t="str">
        <f>VLOOKUP(AC1929,'CORRELAÇÃO UNIDADES'!A:B,2,0)</f>
        <v>PROINFRA</v>
      </c>
      <c r="B1929">
        <f t="shared" si="30"/>
        <v>7</v>
      </c>
      <c r="C1929" s="2">
        <v>670142806</v>
      </c>
      <c r="D1929" s="2">
        <v>109978</v>
      </c>
      <c r="E1929" s="3" t="s">
        <v>39</v>
      </c>
      <c r="F1929" s="4">
        <v>44013.696451342592</v>
      </c>
      <c r="G1929" s="3" t="s">
        <v>80</v>
      </c>
      <c r="H1929" s="3" t="s">
        <v>41</v>
      </c>
      <c r="I1929" s="3" t="s">
        <v>81</v>
      </c>
      <c r="J1929" s="3" t="s">
        <v>82</v>
      </c>
      <c r="K1929" s="2">
        <v>2014</v>
      </c>
      <c r="L1929" s="2">
        <v>1810957</v>
      </c>
      <c r="M1929" s="3" t="s">
        <v>380</v>
      </c>
      <c r="N1929" s="3" t="s">
        <v>45</v>
      </c>
      <c r="O1929" s="3" t="s">
        <v>84</v>
      </c>
      <c r="P1929" s="5">
        <v>7.35</v>
      </c>
      <c r="Q1929" s="6">
        <v>4.1399999999999997</v>
      </c>
      <c r="R1929" s="2">
        <v>82193</v>
      </c>
      <c r="S1929" s="2">
        <v>291</v>
      </c>
      <c r="T1929" s="7">
        <v>39.590000000000003</v>
      </c>
      <c r="U1929" s="8">
        <v>30.43</v>
      </c>
      <c r="V1929" s="2">
        <v>644030</v>
      </c>
      <c r="W1929" s="3" t="s">
        <v>297</v>
      </c>
      <c r="X1929" s="3" t="s">
        <v>48</v>
      </c>
      <c r="Y1929" s="3" t="s">
        <v>298</v>
      </c>
      <c r="Z1929" s="3" t="s">
        <v>74</v>
      </c>
      <c r="AA1929" s="3" t="s">
        <v>51</v>
      </c>
      <c r="AB1929" s="3" t="s">
        <v>52</v>
      </c>
      <c r="AC1929" s="3" t="s">
        <v>85</v>
      </c>
    </row>
    <row r="1930" spans="1:29" x14ac:dyDescent="0.25">
      <c r="A1930" t="str">
        <f>VLOOKUP(AC1930,'CORRELAÇÃO UNIDADES'!A:B,2,0)</f>
        <v>PROINFRA</v>
      </c>
      <c r="B1930">
        <f t="shared" si="30"/>
        <v>7</v>
      </c>
      <c r="C1930" s="2">
        <v>670143031</v>
      </c>
      <c r="D1930" s="2">
        <v>109978</v>
      </c>
      <c r="E1930" s="3" t="s">
        <v>39</v>
      </c>
      <c r="F1930" s="4">
        <v>44013.697260879628</v>
      </c>
      <c r="G1930" s="3" t="s">
        <v>95</v>
      </c>
      <c r="H1930" s="3" t="s">
        <v>41</v>
      </c>
      <c r="I1930" s="3" t="s">
        <v>81</v>
      </c>
      <c r="J1930" s="3" t="s">
        <v>96</v>
      </c>
      <c r="K1930" s="2">
        <v>2014</v>
      </c>
      <c r="L1930" s="2">
        <v>1810957</v>
      </c>
      <c r="M1930" s="3" t="s">
        <v>380</v>
      </c>
      <c r="N1930" s="3" t="s">
        <v>45</v>
      </c>
      <c r="O1930" s="3" t="s">
        <v>84</v>
      </c>
      <c r="P1930" s="5">
        <v>7.39</v>
      </c>
      <c r="Q1930" s="6">
        <v>4.1399999999999997</v>
      </c>
      <c r="R1930" s="2">
        <v>82007</v>
      </c>
      <c r="S1930" s="2">
        <v>305</v>
      </c>
      <c r="T1930" s="7">
        <v>41.27</v>
      </c>
      <c r="U1930" s="8">
        <v>30.59</v>
      </c>
      <c r="V1930" s="2">
        <v>644030</v>
      </c>
      <c r="W1930" s="3" t="s">
        <v>297</v>
      </c>
      <c r="X1930" s="3" t="s">
        <v>48</v>
      </c>
      <c r="Y1930" s="3" t="s">
        <v>298</v>
      </c>
      <c r="Z1930" s="3" t="s">
        <v>74</v>
      </c>
      <c r="AA1930" s="3" t="s">
        <v>51</v>
      </c>
      <c r="AB1930" s="3" t="s">
        <v>52</v>
      </c>
      <c r="AC1930" s="3" t="s">
        <v>85</v>
      </c>
    </row>
    <row r="1931" spans="1:29" x14ac:dyDescent="0.25">
      <c r="A1931" t="str">
        <f>VLOOKUP(AC1931,'CORRELAÇÃO UNIDADES'!A:B,2,0)</f>
        <v>DTCC</v>
      </c>
      <c r="B1931">
        <f t="shared" si="30"/>
        <v>7</v>
      </c>
      <c r="C1931" s="2">
        <v>670166239</v>
      </c>
      <c r="D1931" s="2">
        <v>109978</v>
      </c>
      <c r="E1931" s="3" t="s">
        <v>39</v>
      </c>
      <c r="F1931" s="4">
        <v>44013.721904861108</v>
      </c>
      <c r="G1931" s="3" t="s">
        <v>267</v>
      </c>
      <c r="H1931" s="3" t="s">
        <v>41</v>
      </c>
      <c r="I1931" s="3" t="s">
        <v>253</v>
      </c>
      <c r="J1931" s="3" t="s">
        <v>268</v>
      </c>
      <c r="K1931" s="2">
        <v>2012</v>
      </c>
      <c r="L1931" s="2">
        <v>78048246</v>
      </c>
      <c r="M1931" s="3" t="s">
        <v>458</v>
      </c>
      <c r="N1931" s="3" t="s">
        <v>45</v>
      </c>
      <c r="O1931" s="3" t="s">
        <v>84</v>
      </c>
      <c r="P1931" s="5">
        <v>16.43</v>
      </c>
      <c r="Q1931" s="6">
        <v>4.26</v>
      </c>
      <c r="R1931" s="2">
        <v>155372</v>
      </c>
      <c r="S1931" s="2">
        <v>109</v>
      </c>
      <c r="T1931" s="7">
        <v>6.63</v>
      </c>
      <c r="U1931" s="8">
        <v>70</v>
      </c>
      <c r="V1931" s="2">
        <v>11396534</v>
      </c>
      <c r="W1931" s="3" t="s">
        <v>72</v>
      </c>
      <c r="X1931" s="3" t="s">
        <v>48</v>
      </c>
      <c r="Y1931" s="3" t="s">
        <v>73</v>
      </c>
      <c r="Z1931" s="3" t="s">
        <v>74</v>
      </c>
      <c r="AA1931" s="3" t="s">
        <v>51</v>
      </c>
      <c r="AB1931" s="3" t="s">
        <v>52</v>
      </c>
      <c r="AC1931" s="3" t="s">
        <v>53</v>
      </c>
    </row>
    <row r="1932" spans="1:29" x14ac:dyDescent="0.25">
      <c r="A1932" t="str">
        <f>VLOOKUP(AC1932,'CORRELAÇÃO UNIDADES'!A:B,2,0)</f>
        <v>DTCC</v>
      </c>
      <c r="B1932">
        <f t="shared" si="30"/>
        <v>7</v>
      </c>
      <c r="C1932" s="2">
        <v>670235872</v>
      </c>
      <c r="D1932" s="2">
        <v>109978</v>
      </c>
      <c r="E1932" s="3" t="s">
        <v>39</v>
      </c>
      <c r="F1932" s="4">
        <v>44014.335118124996</v>
      </c>
      <c r="G1932" s="3" t="s">
        <v>374</v>
      </c>
      <c r="H1932" s="3" t="s">
        <v>41</v>
      </c>
      <c r="I1932" s="3" t="s">
        <v>81</v>
      </c>
      <c r="J1932" s="3" t="s">
        <v>43</v>
      </c>
      <c r="K1932" s="2">
        <v>2000</v>
      </c>
      <c r="L1932" s="2">
        <v>1670814</v>
      </c>
      <c r="M1932" s="3" t="s">
        <v>114</v>
      </c>
      <c r="N1932" s="3" t="s">
        <v>45</v>
      </c>
      <c r="O1932" s="3" t="s">
        <v>734</v>
      </c>
      <c r="P1932" s="5">
        <v>11.17</v>
      </c>
      <c r="Q1932" s="6">
        <v>4.3</v>
      </c>
      <c r="R1932" s="2">
        <v>23242</v>
      </c>
      <c r="S1932" s="2">
        <v>294</v>
      </c>
      <c r="T1932" s="7">
        <v>26.32</v>
      </c>
      <c r="U1932" s="8">
        <v>48.02</v>
      </c>
      <c r="V1932" s="2">
        <v>9895191</v>
      </c>
      <c r="W1932" s="3" t="s">
        <v>47</v>
      </c>
      <c r="X1932" s="3" t="s">
        <v>48</v>
      </c>
      <c r="Y1932" s="3" t="s">
        <v>49</v>
      </c>
      <c r="Z1932" s="3" t="s">
        <v>50</v>
      </c>
      <c r="AA1932" s="3" t="s">
        <v>51</v>
      </c>
      <c r="AB1932" s="3" t="s">
        <v>52</v>
      </c>
      <c r="AC1932" s="3" t="s">
        <v>158</v>
      </c>
    </row>
    <row r="1933" spans="1:29" x14ac:dyDescent="0.25">
      <c r="A1933" t="str">
        <f>VLOOKUP(AC1933,'CORRELAÇÃO UNIDADES'!A:B,2,0)</f>
        <v>DTCC</v>
      </c>
      <c r="B1933">
        <f t="shared" si="30"/>
        <v>7</v>
      </c>
      <c r="C1933" s="2">
        <v>670253138</v>
      </c>
      <c r="D1933" s="2">
        <v>109978</v>
      </c>
      <c r="E1933" s="3" t="s">
        <v>39</v>
      </c>
      <c r="F1933" s="4">
        <v>44014.372094907405</v>
      </c>
      <c r="G1933" s="3" t="s">
        <v>267</v>
      </c>
      <c r="H1933" s="3" t="s">
        <v>41</v>
      </c>
      <c r="I1933" s="3" t="s">
        <v>253</v>
      </c>
      <c r="J1933" s="3" t="s">
        <v>268</v>
      </c>
      <c r="K1933" s="2">
        <v>2013</v>
      </c>
      <c r="L1933" s="2">
        <v>78048246</v>
      </c>
      <c r="M1933" s="3" t="s">
        <v>458</v>
      </c>
      <c r="N1933" s="3" t="s">
        <v>45</v>
      </c>
      <c r="O1933" s="3" t="s">
        <v>84</v>
      </c>
      <c r="P1933" s="5">
        <v>32.119999999999997</v>
      </c>
      <c r="Q1933" s="6">
        <v>4.58</v>
      </c>
      <c r="R1933" s="2">
        <v>155673</v>
      </c>
      <c r="S1933" s="2">
        <v>301</v>
      </c>
      <c r="T1933" s="7">
        <v>9.3699999999999992</v>
      </c>
      <c r="U1933" s="8">
        <v>147.08000000000001</v>
      </c>
      <c r="V1933" s="2">
        <v>429635</v>
      </c>
      <c r="W1933" s="3" t="s">
        <v>736</v>
      </c>
      <c r="X1933" s="3" t="s">
        <v>48</v>
      </c>
      <c r="Y1933" s="3" t="s">
        <v>737</v>
      </c>
      <c r="Z1933" s="3" t="s">
        <v>738</v>
      </c>
      <c r="AA1933" s="3" t="s">
        <v>500</v>
      </c>
      <c r="AB1933" s="3" t="s">
        <v>52</v>
      </c>
      <c r="AC1933" s="3" t="s">
        <v>53</v>
      </c>
    </row>
    <row r="1934" spans="1:29" x14ac:dyDescent="0.25">
      <c r="A1934" t="str">
        <f>VLOOKUP(AC1934,'CORRELAÇÃO UNIDADES'!A:B,2,0)</f>
        <v>PROINFRA</v>
      </c>
      <c r="B1934">
        <f t="shared" si="30"/>
        <v>7</v>
      </c>
      <c r="C1934" s="2">
        <v>670253611</v>
      </c>
      <c r="D1934" s="2">
        <v>109978</v>
      </c>
      <c r="E1934" s="3" t="s">
        <v>39</v>
      </c>
      <c r="F1934" s="4">
        <v>44014.375071828705</v>
      </c>
      <c r="G1934" s="3" t="s">
        <v>140</v>
      </c>
      <c r="H1934" s="3" t="s">
        <v>41</v>
      </c>
      <c r="I1934" s="3" t="s">
        <v>131</v>
      </c>
      <c r="J1934" s="3" t="s">
        <v>43</v>
      </c>
      <c r="K1934" s="2">
        <v>2012</v>
      </c>
      <c r="L1934" s="2">
        <v>395326</v>
      </c>
      <c r="M1934" s="3" t="s">
        <v>463</v>
      </c>
      <c r="N1934" s="3" t="s">
        <v>45</v>
      </c>
      <c r="O1934" s="3" t="s">
        <v>84</v>
      </c>
      <c r="P1934" s="5">
        <v>3</v>
      </c>
      <c r="Q1934" s="6">
        <v>4.3</v>
      </c>
      <c r="R1934" s="2">
        <v>113060</v>
      </c>
      <c r="S1934" s="2">
        <v>5</v>
      </c>
      <c r="T1934" s="7">
        <v>1.67</v>
      </c>
      <c r="U1934" s="8">
        <v>12.9</v>
      </c>
      <c r="V1934" s="2">
        <v>11396534</v>
      </c>
      <c r="W1934" s="3" t="s">
        <v>72</v>
      </c>
      <c r="X1934" s="3" t="s">
        <v>48</v>
      </c>
      <c r="Y1934" s="3" t="s">
        <v>73</v>
      </c>
      <c r="Z1934" s="3" t="s">
        <v>74</v>
      </c>
      <c r="AA1934" s="3" t="s">
        <v>51</v>
      </c>
      <c r="AB1934" s="3" t="s">
        <v>52</v>
      </c>
      <c r="AC1934" s="3" t="s">
        <v>75</v>
      </c>
    </row>
    <row r="1935" spans="1:29" x14ac:dyDescent="0.25">
      <c r="A1935" t="str">
        <f>VLOOKUP(AC1935,'CORRELAÇÃO UNIDADES'!A:B,2,0)</f>
        <v>PROINFRA</v>
      </c>
      <c r="B1935">
        <f t="shared" si="30"/>
        <v>7</v>
      </c>
      <c r="C1935" s="2">
        <v>670253765</v>
      </c>
      <c r="D1935" s="2">
        <v>109978</v>
      </c>
      <c r="E1935" s="3" t="s">
        <v>39</v>
      </c>
      <c r="F1935" s="4">
        <v>44014.375622222222</v>
      </c>
      <c r="G1935" s="3" t="s">
        <v>144</v>
      </c>
      <c r="H1935" s="3" t="s">
        <v>41</v>
      </c>
      <c r="I1935" s="3" t="s">
        <v>136</v>
      </c>
      <c r="J1935" s="3" t="s">
        <v>43</v>
      </c>
      <c r="K1935" s="2">
        <v>2011</v>
      </c>
      <c r="L1935" s="2">
        <v>395326</v>
      </c>
      <c r="M1935" s="3" t="s">
        <v>463</v>
      </c>
      <c r="N1935" s="3" t="s">
        <v>45</v>
      </c>
      <c r="O1935" s="3" t="s">
        <v>84</v>
      </c>
      <c r="P1935" s="5">
        <v>3</v>
      </c>
      <c r="Q1935" s="6">
        <v>4.3</v>
      </c>
      <c r="R1935" s="2">
        <v>113060</v>
      </c>
      <c r="S1935" s="2">
        <v>5</v>
      </c>
      <c r="T1935" s="7">
        <v>1.67</v>
      </c>
      <c r="U1935" s="8">
        <v>12.9</v>
      </c>
      <c r="V1935" s="2">
        <v>11396534</v>
      </c>
      <c r="W1935" s="3" t="s">
        <v>72</v>
      </c>
      <c r="X1935" s="3" t="s">
        <v>48</v>
      </c>
      <c r="Y1935" s="3" t="s">
        <v>73</v>
      </c>
      <c r="Z1935" s="3" t="s">
        <v>74</v>
      </c>
      <c r="AA1935" s="3" t="s">
        <v>51</v>
      </c>
      <c r="AB1935" s="3" t="s">
        <v>52</v>
      </c>
      <c r="AC1935" s="3" t="s">
        <v>75</v>
      </c>
    </row>
    <row r="1936" spans="1:29" x14ac:dyDescent="0.25">
      <c r="A1936" t="str">
        <f>VLOOKUP(AC1936,'CORRELAÇÃO UNIDADES'!A:B,2,0)</f>
        <v>PROINFRA</v>
      </c>
      <c r="B1936">
        <f t="shared" si="30"/>
        <v>7</v>
      </c>
      <c r="C1936" s="2">
        <v>670253936</v>
      </c>
      <c r="D1936" s="2">
        <v>109978</v>
      </c>
      <c r="E1936" s="3" t="s">
        <v>39</v>
      </c>
      <c r="F1936" s="4">
        <v>44014.37609366898</v>
      </c>
      <c r="G1936" s="3" t="s">
        <v>142</v>
      </c>
      <c r="H1936" s="3" t="s">
        <v>41</v>
      </c>
      <c r="I1936" s="3" t="s">
        <v>136</v>
      </c>
      <c r="J1936" s="3" t="s">
        <v>43</v>
      </c>
      <c r="K1936" s="2">
        <v>2011</v>
      </c>
      <c r="L1936" s="2">
        <v>395326</v>
      </c>
      <c r="M1936" s="3" t="s">
        <v>463</v>
      </c>
      <c r="N1936" s="3" t="s">
        <v>45</v>
      </c>
      <c r="O1936" s="3" t="s">
        <v>84</v>
      </c>
      <c r="P1936" s="5">
        <v>3</v>
      </c>
      <c r="Q1936" s="6">
        <v>4.3</v>
      </c>
      <c r="R1936" s="2">
        <v>113060</v>
      </c>
      <c r="S1936" s="2">
        <v>5</v>
      </c>
      <c r="T1936" s="7">
        <v>1.67</v>
      </c>
      <c r="U1936" s="8">
        <v>12.9</v>
      </c>
      <c r="V1936" s="2">
        <v>11396534</v>
      </c>
      <c r="W1936" s="3" t="s">
        <v>72</v>
      </c>
      <c r="X1936" s="3" t="s">
        <v>48</v>
      </c>
      <c r="Y1936" s="3" t="s">
        <v>73</v>
      </c>
      <c r="Z1936" s="3" t="s">
        <v>74</v>
      </c>
      <c r="AA1936" s="3" t="s">
        <v>51</v>
      </c>
      <c r="AB1936" s="3" t="s">
        <v>52</v>
      </c>
      <c r="AC1936" s="3" t="s">
        <v>75</v>
      </c>
    </row>
    <row r="1937" spans="1:29" x14ac:dyDescent="0.25">
      <c r="A1937" t="str">
        <f>VLOOKUP(AC1937,'CORRELAÇÃO UNIDADES'!A:B,2,0)</f>
        <v>PROINFRA</v>
      </c>
      <c r="B1937">
        <f t="shared" si="30"/>
        <v>7</v>
      </c>
      <c r="C1937" s="2">
        <v>670254206</v>
      </c>
      <c r="D1937" s="2">
        <v>109978</v>
      </c>
      <c r="E1937" s="3" t="s">
        <v>39</v>
      </c>
      <c r="F1937" s="4">
        <v>44014.37676608796</v>
      </c>
      <c r="G1937" s="3" t="s">
        <v>150</v>
      </c>
      <c r="H1937" s="3" t="s">
        <v>41</v>
      </c>
      <c r="I1937" s="3" t="s">
        <v>131</v>
      </c>
      <c r="J1937" s="3" t="s">
        <v>43</v>
      </c>
      <c r="K1937" s="2">
        <v>2016</v>
      </c>
      <c r="L1937" s="2">
        <v>395326</v>
      </c>
      <c r="M1937" s="3" t="s">
        <v>463</v>
      </c>
      <c r="N1937" s="3" t="s">
        <v>45</v>
      </c>
      <c r="O1937" s="3" t="s">
        <v>84</v>
      </c>
      <c r="P1937" s="5">
        <v>3</v>
      </c>
      <c r="Q1937" s="6">
        <v>4.3</v>
      </c>
      <c r="R1937" s="2">
        <v>113060</v>
      </c>
      <c r="S1937" s="2">
        <v>5</v>
      </c>
      <c r="T1937" s="7">
        <v>1.67</v>
      </c>
      <c r="U1937" s="8">
        <v>12.9</v>
      </c>
      <c r="V1937" s="2">
        <v>11396534</v>
      </c>
      <c r="W1937" s="3" t="s">
        <v>72</v>
      </c>
      <c r="X1937" s="3" t="s">
        <v>48</v>
      </c>
      <c r="Y1937" s="3" t="s">
        <v>73</v>
      </c>
      <c r="Z1937" s="3" t="s">
        <v>74</v>
      </c>
      <c r="AA1937" s="3" t="s">
        <v>51</v>
      </c>
      <c r="AB1937" s="3" t="s">
        <v>52</v>
      </c>
      <c r="AC1937" s="3" t="s">
        <v>75</v>
      </c>
    </row>
    <row r="1938" spans="1:29" x14ac:dyDescent="0.25">
      <c r="A1938" t="str">
        <f>VLOOKUP(AC1938,'CORRELAÇÃO UNIDADES'!A:B,2,0)</f>
        <v>PROINFRA</v>
      </c>
      <c r="B1938">
        <f t="shared" si="30"/>
        <v>7</v>
      </c>
      <c r="C1938" s="2">
        <v>670254348</v>
      </c>
      <c r="D1938" s="2">
        <v>109978</v>
      </c>
      <c r="E1938" s="3" t="s">
        <v>39</v>
      </c>
      <c r="F1938" s="4">
        <v>44014.377231597224</v>
      </c>
      <c r="G1938" s="3" t="s">
        <v>138</v>
      </c>
      <c r="H1938" s="3" t="s">
        <v>41</v>
      </c>
      <c r="I1938" s="3" t="s">
        <v>131</v>
      </c>
      <c r="J1938" s="3" t="s">
        <v>43</v>
      </c>
      <c r="K1938" s="2">
        <v>2016</v>
      </c>
      <c r="L1938" s="2">
        <v>395326</v>
      </c>
      <c r="M1938" s="3" t="s">
        <v>463</v>
      </c>
      <c r="N1938" s="3" t="s">
        <v>45</v>
      </c>
      <c r="O1938" s="3" t="s">
        <v>84</v>
      </c>
      <c r="P1938" s="5">
        <v>3</v>
      </c>
      <c r="Q1938" s="6">
        <v>4.3</v>
      </c>
      <c r="R1938" s="2">
        <v>113060</v>
      </c>
      <c r="S1938" s="2">
        <v>5</v>
      </c>
      <c r="T1938" s="7">
        <v>1.67</v>
      </c>
      <c r="U1938" s="8">
        <v>12.9</v>
      </c>
      <c r="V1938" s="2">
        <v>11396534</v>
      </c>
      <c r="W1938" s="3" t="s">
        <v>72</v>
      </c>
      <c r="X1938" s="3" t="s">
        <v>48</v>
      </c>
      <c r="Y1938" s="3" t="s">
        <v>73</v>
      </c>
      <c r="Z1938" s="3" t="s">
        <v>74</v>
      </c>
      <c r="AA1938" s="3" t="s">
        <v>51</v>
      </c>
      <c r="AB1938" s="3" t="s">
        <v>52</v>
      </c>
      <c r="AC1938" s="3" t="s">
        <v>75</v>
      </c>
    </row>
    <row r="1939" spans="1:29" x14ac:dyDescent="0.25">
      <c r="A1939" t="str">
        <f>VLOOKUP(AC1939,'CORRELAÇÃO UNIDADES'!A:B,2,0)</f>
        <v>PROINFRA</v>
      </c>
      <c r="B1939">
        <f t="shared" si="30"/>
        <v>7</v>
      </c>
      <c r="C1939" s="2">
        <v>670254500</v>
      </c>
      <c r="D1939" s="2">
        <v>109978</v>
      </c>
      <c r="E1939" s="3" t="s">
        <v>39</v>
      </c>
      <c r="F1939" s="4">
        <v>44014.377760451389</v>
      </c>
      <c r="G1939" s="3" t="s">
        <v>130</v>
      </c>
      <c r="H1939" s="3" t="s">
        <v>41</v>
      </c>
      <c r="I1939" s="3" t="s">
        <v>131</v>
      </c>
      <c r="J1939" s="3" t="s">
        <v>43</v>
      </c>
      <c r="K1939" s="2">
        <v>2012</v>
      </c>
      <c r="L1939" s="2">
        <v>395326</v>
      </c>
      <c r="M1939" s="3" t="s">
        <v>463</v>
      </c>
      <c r="N1939" s="3" t="s">
        <v>45</v>
      </c>
      <c r="O1939" s="3" t="s">
        <v>84</v>
      </c>
      <c r="P1939" s="5">
        <v>3</v>
      </c>
      <c r="Q1939" s="6">
        <v>4.3</v>
      </c>
      <c r="R1939" s="2">
        <v>113060</v>
      </c>
      <c r="S1939" s="2">
        <v>5</v>
      </c>
      <c r="T1939" s="7">
        <v>1.67</v>
      </c>
      <c r="U1939" s="8">
        <v>12.9</v>
      </c>
      <c r="V1939" s="2">
        <v>11396534</v>
      </c>
      <c r="W1939" s="3" t="s">
        <v>72</v>
      </c>
      <c r="X1939" s="3" t="s">
        <v>48</v>
      </c>
      <c r="Y1939" s="3" t="s">
        <v>73</v>
      </c>
      <c r="Z1939" s="3" t="s">
        <v>74</v>
      </c>
      <c r="AA1939" s="3" t="s">
        <v>51</v>
      </c>
      <c r="AB1939" s="3" t="s">
        <v>52</v>
      </c>
      <c r="AC1939" s="3" t="s">
        <v>75</v>
      </c>
    </row>
    <row r="1940" spans="1:29" x14ac:dyDescent="0.25">
      <c r="A1940" t="str">
        <f>VLOOKUP(AC1940,'CORRELAÇÃO UNIDADES'!A:B,2,0)</f>
        <v>PROINFRA</v>
      </c>
      <c r="B1940">
        <f t="shared" si="30"/>
        <v>7</v>
      </c>
      <c r="C1940" s="2">
        <v>670254649</v>
      </c>
      <c r="D1940" s="2">
        <v>109978</v>
      </c>
      <c r="E1940" s="3" t="s">
        <v>39</v>
      </c>
      <c r="F1940" s="4">
        <v>44014.378276805553</v>
      </c>
      <c r="G1940" s="3" t="s">
        <v>146</v>
      </c>
      <c r="H1940" s="3" t="s">
        <v>41</v>
      </c>
      <c r="I1940" s="3" t="s">
        <v>131</v>
      </c>
      <c r="J1940" s="3" t="s">
        <v>43</v>
      </c>
      <c r="K1940" s="2">
        <v>2016</v>
      </c>
      <c r="L1940" s="2">
        <v>395326</v>
      </c>
      <c r="M1940" s="3" t="s">
        <v>463</v>
      </c>
      <c r="N1940" s="3" t="s">
        <v>45</v>
      </c>
      <c r="O1940" s="3" t="s">
        <v>84</v>
      </c>
      <c r="P1940" s="5">
        <v>3</v>
      </c>
      <c r="Q1940" s="6">
        <v>4.3</v>
      </c>
      <c r="R1940" s="2">
        <v>113060</v>
      </c>
      <c r="S1940" s="2">
        <v>5</v>
      </c>
      <c r="T1940" s="7">
        <v>1.67</v>
      </c>
      <c r="U1940" s="8">
        <v>12.9</v>
      </c>
      <c r="V1940" s="2">
        <v>11396534</v>
      </c>
      <c r="W1940" s="3" t="s">
        <v>72</v>
      </c>
      <c r="X1940" s="3" t="s">
        <v>48</v>
      </c>
      <c r="Y1940" s="3" t="s">
        <v>73</v>
      </c>
      <c r="Z1940" s="3" t="s">
        <v>74</v>
      </c>
      <c r="AA1940" s="3" t="s">
        <v>51</v>
      </c>
      <c r="AB1940" s="3" t="s">
        <v>52</v>
      </c>
      <c r="AC1940" s="3" t="s">
        <v>75</v>
      </c>
    </row>
    <row r="1941" spans="1:29" x14ac:dyDescent="0.25">
      <c r="A1941" t="str">
        <f>VLOOKUP(AC1941,'CORRELAÇÃO UNIDADES'!A:B,2,0)</f>
        <v>PROINFRA</v>
      </c>
      <c r="B1941">
        <f t="shared" si="30"/>
        <v>7</v>
      </c>
      <c r="C1941" s="2">
        <v>670254796</v>
      </c>
      <c r="D1941" s="2">
        <v>109978</v>
      </c>
      <c r="E1941" s="3" t="s">
        <v>39</v>
      </c>
      <c r="F1941" s="4">
        <v>44014.378829780093</v>
      </c>
      <c r="G1941" s="3" t="s">
        <v>148</v>
      </c>
      <c r="H1941" s="3" t="s">
        <v>41</v>
      </c>
      <c r="I1941" s="3" t="s">
        <v>131</v>
      </c>
      <c r="J1941" s="3" t="s">
        <v>43</v>
      </c>
      <c r="K1941" s="2">
        <v>2012</v>
      </c>
      <c r="L1941" s="2">
        <v>395326</v>
      </c>
      <c r="M1941" s="3" t="s">
        <v>463</v>
      </c>
      <c r="N1941" s="3" t="s">
        <v>45</v>
      </c>
      <c r="O1941" s="3" t="s">
        <v>84</v>
      </c>
      <c r="P1941" s="5">
        <v>3</v>
      </c>
      <c r="Q1941" s="6">
        <v>4.3</v>
      </c>
      <c r="R1941" s="2">
        <v>113060</v>
      </c>
      <c r="S1941" s="2">
        <v>5</v>
      </c>
      <c r="T1941" s="7">
        <v>1.67</v>
      </c>
      <c r="U1941" s="8">
        <v>12.9</v>
      </c>
      <c r="V1941" s="2">
        <v>11396534</v>
      </c>
      <c r="W1941" s="3" t="s">
        <v>72</v>
      </c>
      <c r="X1941" s="3" t="s">
        <v>48</v>
      </c>
      <c r="Y1941" s="3" t="s">
        <v>73</v>
      </c>
      <c r="Z1941" s="3" t="s">
        <v>74</v>
      </c>
      <c r="AA1941" s="3" t="s">
        <v>51</v>
      </c>
      <c r="AB1941" s="3" t="s">
        <v>52</v>
      </c>
      <c r="AC1941" s="3" t="s">
        <v>75</v>
      </c>
    </row>
    <row r="1942" spans="1:29" x14ac:dyDescent="0.25">
      <c r="A1942" t="str">
        <f>VLOOKUP(AC1942,'CORRELAÇÃO UNIDADES'!A:B,2,0)</f>
        <v>PROINFRA</v>
      </c>
      <c r="B1942">
        <f t="shared" si="30"/>
        <v>7</v>
      </c>
      <c r="C1942" s="2">
        <v>670255040</v>
      </c>
      <c r="D1942" s="2">
        <v>109978</v>
      </c>
      <c r="E1942" s="3" t="s">
        <v>39</v>
      </c>
      <c r="F1942" s="4">
        <v>44014.379620208332</v>
      </c>
      <c r="G1942" s="3" t="s">
        <v>135</v>
      </c>
      <c r="H1942" s="3" t="s">
        <v>41</v>
      </c>
      <c r="I1942" s="3" t="s">
        <v>136</v>
      </c>
      <c r="J1942" s="3" t="s">
        <v>43</v>
      </c>
      <c r="K1942" s="2">
        <v>2011</v>
      </c>
      <c r="L1942" s="2">
        <v>395326</v>
      </c>
      <c r="M1942" s="3" t="s">
        <v>463</v>
      </c>
      <c r="N1942" s="3" t="s">
        <v>45</v>
      </c>
      <c r="O1942" s="3" t="s">
        <v>84</v>
      </c>
      <c r="P1942" s="5">
        <v>3</v>
      </c>
      <c r="Q1942" s="6">
        <v>4.3</v>
      </c>
      <c r="R1942" s="2">
        <v>113060</v>
      </c>
      <c r="S1942" s="2">
        <v>5</v>
      </c>
      <c r="T1942" s="7">
        <v>1.67</v>
      </c>
      <c r="U1942" s="8">
        <v>12.9</v>
      </c>
      <c r="V1942" s="2">
        <v>11396534</v>
      </c>
      <c r="W1942" s="3" t="s">
        <v>72</v>
      </c>
      <c r="X1942" s="3" t="s">
        <v>48</v>
      </c>
      <c r="Y1942" s="3" t="s">
        <v>73</v>
      </c>
      <c r="Z1942" s="3" t="s">
        <v>74</v>
      </c>
      <c r="AA1942" s="3" t="s">
        <v>51</v>
      </c>
      <c r="AB1942" s="3" t="s">
        <v>52</v>
      </c>
      <c r="AC1942" s="3" t="s">
        <v>75</v>
      </c>
    </row>
    <row r="1943" spans="1:29" x14ac:dyDescent="0.25">
      <c r="A1943" t="str">
        <f>VLOOKUP(AC1943,'CORRELAÇÃO UNIDADES'!A:B,2,0)</f>
        <v>PROINFRA</v>
      </c>
      <c r="B1943">
        <f t="shared" si="30"/>
        <v>7</v>
      </c>
      <c r="C1943" s="2">
        <v>670257260</v>
      </c>
      <c r="D1943" s="2">
        <v>109978</v>
      </c>
      <c r="E1943" s="3" t="s">
        <v>39</v>
      </c>
      <c r="F1943" s="4">
        <v>44014.380204745372</v>
      </c>
      <c r="G1943" s="3" t="s">
        <v>152</v>
      </c>
      <c r="H1943" s="3" t="s">
        <v>41</v>
      </c>
      <c r="I1943" s="3" t="s">
        <v>131</v>
      </c>
      <c r="J1943" s="3" t="s">
        <v>43</v>
      </c>
      <c r="K1943" s="2">
        <v>2016</v>
      </c>
      <c r="L1943" s="2">
        <v>395326</v>
      </c>
      <c r="M1943" s="3" t="s">
        <v>463</v>
      </c>
      <c r="N1943" s="3" t="s">
        <v>45</v>
      </c>
      <c r="O1943" s="3" t="s">
        <v>84</v>
      </c>
      <c r="P1943" s="5">
        <v>3</v>
      </c>
      <c r="Q1943" s="6">
        <v>4.3</v>
      </c>
      <c r="R1943" s="2">
        <v>113060</v>
      </c>
      <c r="S1943" s="2">
        <v>5</v>
      </c>
      <c r="T1943" s="7">
        <v>1.67</v>
      </c>
      <c r="U1943" s="8">
        <v>12.9</v>
      </c>
      <c r="V1943" s="2">
        <v>11396534</v>
      </c>
      <c r="W1943" s="3" t="s">
        <v>72</v>
      </c>
      <c r="X1943" s="3" t="s">
        <v>48</v>
      </c>
      <c r="Y1943" s="3" t="s">
        <v>73</v>
      </c>
      <c r="Z1943" s="3" t="s">
        <v>74</v>
      </c>
      <c r="AA1943" s="3" t="s">
        <v>51</v>
      </c>
      <c r="AB1943" s="3" t="s">
        <v>52</v>
      </c>
      <c r="AC1943" s="3" t="s">
        <v>75</v>
      </c>
    </row>
    <row r="1944" spans="1:29" x14ac:dyDescent="0.25">
      <c r="A1944" t="str">
        <f>VLOOKUP(AC1944,'CORRELAÇÃO UNIDADES'!A:B,2,0)</f>
        <v>DTCC</v>
      </c>
      <c r="B1944">
        <f t="shared" si="30"/>
        <v>7</v>
      </c>
      <c r="C1944" s="2">
        <v>670257454</v>
      </c>
      <c r="D1944" s="2">
        <v>109978</v>
      </c>
      <c r="E1944" s="3" t="s">
        <v>39</v>
      </c>
      <c r="F1944" s="4">
        <v>44014.380962384261</v>
      </c>
      <c r="G1944" s="3" t="s">
        <v>127</v>
      </c>
      <c r="H1944" s="3" t="s">
        <v>41</v>
      </c>
      <c r="I1944" s="3" t="s">
        <v>65</v>
      </c>
      <c r="J1944" s="3" t="s">
        <v>128</v>
      </c>
      <c r="K1944" s="2">
        <v>2009</v>
      </c>
      <c r="L1944" s="2">
        <v>395326</v>
      </c>
      <c r="M1944" s="3" t="s">
        <v>463</v>
      </c>
      <c r="N1944" s="3" t="s">
        <v>45</v>
      </c>
      <c r="O1944" s="3" t="s">
        <v>46</v>
      </c>
      <c r="P1944" s="5">
        <v>33</v>
      </c>
      <c r="Q1944" s="6">
        <v>3.03</v>
      </c>
      <c r="R1944" s="2">
        <v>126675</v>
      </c>
      <c r="S1944" s="2">
        <v>159</v>
      </c>
      <c r="T1944" s="7">
        <v>4.82</v>
      </c>
      <c r="U1944" s="8">
        <v>100</v>
      </c>
      <c r="V1944" s="2">
        <v>11396534</v>
      </c>
      <c r="W1944" s="3" t="s">
        <v>72</v>
      </c>
      <c r="X1944" s="3" t="s">
        <v>48</v>
      </c>
      <c r="Y1944" s="3" t="s">
        <v>73</v>
      </c>
      <c r="Z1944" s="3" t="s">
        <v>74</v>
      </c>
      <c r="AA1944" s="3" t="s">
        <v>51</v>
      </c>
      <c r="AB1944" s="3" t="s">
        <v>52</v>
      </c>
      <c r="AC1944" s="3" t="s">
        <v>53</v>
      </c>
    </row>
    <row r="1945" spans="1:29" x14ac:dyDescent="0.25">
      <c r="A1945" t="str">
        <f>VLOOKUP(AC1945,'CORRELAÇÃO UNIDADES'!A:B,2,0)</f>
        <v>DTCC</v>
      </c>
      <c r="B1945">
        <f t="shared" si="30"/>
        <v>7</v>
      </c>
      <c r="C1945" s="2">
        <v>670327738</v>
      </c>
      <c r="D1945" s="2">
        <v>109978</v>
      </c>
      <c r="E1945" s="3" t="s">
        <v>39</v>
      </c>
      <c r="F1945" s="4">
        <v>44014.646692048613</v>
      </c>
      <c r="G1945" s="3" t="s">
        <v>332</v>
      </c>
      <c r="H1945" s="3" t="s">
        <v>41</v>
      </c>
      <c r="I1945" s="3" t="s">
        <v>60</v>
      </c>
      <c r="J1945" s="3" t="s">
        <v>333</v>
      </c>
      <c r="K1945" s="2">
        <v>1977</v>
      </c>
      <c r="L1945" s="2">
        <v>3892</v>
      </c>
      <c r="M1945" s="3" t="s">
        <v>198</v>
      </c>
      <c r="N1945" s="3" t="s">
        <v>45</v>
      </c>
      <c r="O1945" s="3" t="s">
        <v>61</v>
      </c>
      <c r="P1945" s="5">
        <v>88.28</v>
      </c>
      <c r="Q1945" s="6">
        <v>3.4</v>
      </c>
      <c r="R1945" s="2">
        <v>78382</v>
      </c>
      <c r="S1945" s="2">
        <v>327</v>
      </c>
      <c r="T1945" s="7">
        <v>3.7</v>
      </c>
      <c r="U1945" s="8">
        <v>300</v>
      </c>
      <c r="V1945" s="2">
        <v>9895191</v>
      </c>
      <c r="W1945" s="3" t="s">
        <v>47</v>
      </c>
      <c r="X1945" s="3" t="s">
        <v>48</v>
      </c>
      <c r="Y1945" s="3" t="s">
        <v>49</v>
      </c>
      <c r="Z1945" s="3" t="s">
        <v>50</v>
      </c>
      <c r="AA1945" s="3" t="s">
        <v>51</v>
      </c>
      <c r="AB1945" s="3" t="s">
        <v>52</v>
      </c>
      <c r="AC1945" s="3" t="s">
        <v>53</v>
      </c>
    </row>
    <row r="1946" spans="1:29" x14ac:dyDescent="0.25">
      <c r="A1946" t="str">
        <f>VLOOKUP(AC1946,'CORRELAÇÃO UNIDADES'!A:B,2,0)</f>
        <v>DTCC</v>
      </c>
      <c r="B1946">
        <f t="shared" si="30"/>
        <v>7</v>
      </c>
      <c r="C1946" s="2">
        <v>670335964</v>
      </c>
      <c r="D1946" s="2">
        <v>109978</v>
      </c>
      <c r="E1946" s="3" t="s">
        <v>39</v>
      </c>
      <c r="F1946" s="4">
        <v>44014.670870636575</v>
      </c>
      <c r="G1946" s="3" t="s">
        <v>124</v>
      </c>
      <c r="H1946" s="3" t="s">
        <v>41</v>
      </c>
      <c r="I1946" s="3" t="s">
        <v>60</v>
      </c>
      <c r="J1946" s="3" t="s">
        <v>125</v>
      </c>
      <c r="K1946" s="2">
        <v>2011</v>
      </c>
      <c r="L1946" s="2">
        <v>2042576</v>
      </c>
      <c r="M1946" s="3" t="s">
        <v>157</v>
      </c>
      <c r="N1946" s="3" t="s">
        <v>45</v>
      </c>
      <c r="O1946" s="3" t="s">
        <v>61</v>
      </c>
      <c r="P1946" s="5">
        <v>82.99</v>
      </c>
      <c r="Q1946" s="6">
        <v>3.4</v>
      </c>
      <c r="R1946" s="2">
        <v>163878</v>
      </c>
      <c r="S1946" s="2">
        <v>848</v>
      </c>
      <c r="T1946" s="7">
        <v>10.220000000000001</v>
      </c>
      <c r="U1946" s="8">
        <v>282</v>
      </c>
      <c r="V1946" s="2">
        <v>9895191</v>
      </c>
      <c r="W1946" s="3" t="s">
        <v>47</v>
      </c>
      <c r="X1946" s="3" t="s">
        <v>48</v>
      </c>
      <c r="Y1946" s="3" t="s">
        <v>49</v>
      </c>
      <c r="Z1946" s="3" t="s">
        <v>50</v>
      </c>
      <c r="AA1946" s="3" t="s">
        <v>51</v>
      </c>
      <c r="AB1946" s="3" t="s">
        <v>52</v>
      </c>
      <c r="AC1946" s="3" t="s">
        <v>53</v>
      </c>
    </row>
    <row r="1947" spans="1:29" x14ac:dyDescent="0.25">
      <c r="A1947" t="str">
        <f>VLOOKUP(AC1947,'CORRELAÇÃO UNIDADES'!A:B,2,0)</f>
        <v>PROINFRA</v>
      </c>
      <c r="B1947">
        <f t="shared" si="30"/>
        <v>7</v>
      </c>
      <c r="C1947" s="2">
        <v>670346800</v>
      </c>
      <c r="D1947" s="2">
        <v>109978</v>
      </c>
      <c r="E1947" s="3" t="s">
        <v>39</v>
      </c>
      <c r="F1947" s="4">
        <v>44014.699945902779</v>
      </c>
      <c r="G1947" s="3" t="s">
        <v>90</v>
      </c>
      <c r="H1947" s="3" t="s">
        <v>41</v>
      </c>
      <c r="I1947" s="3" t="s">
        <v>81</v>
      </c>
      <c r="J1947" s="3" t="s">
        <v>91</v>
      </c>
      <c r="K1947" s="2">
        <v>2014</v>
      </c>
      <c r="L1947" s="2">
        <v>1810957</v>
      </c>
      <c r="M1947" s="3" t="s">
        <v>380</v>
      </c>
      <c r="N1947" s="3" t="s">
        <v>45</v>
      </c>
      <c r="O1947" s="3" t="s">
        <v>84</v>
      </c>
      <c r="P1947" s="5">
        <v>7.99</v>
      </c>
      <c r="Q1947" s="6">
        <v>4.1399999999999997</v>
      </c>
      <c r="R1947" s="2">
        <v>63698</v>
      </c>
      <c r="S1947" s="2">
        <v>345</v>
      </c>
      <c r="T1947" s="7">
        <v>43.18</v>
      </c>
      <c r="U1947" s="8">
        <v>33.11</v>
      </c>
      <c r="V1947" s="2">
        <v>644030</v>
      </c>
      <c r="W1947" s="3" t="s">
        <v>297</v>
      </c>
      <c r="X1947" s="3" t="s">
        <v>48</v>
      </c>
      <c r="Y1947" s="3" t="s">
        <v>298</v>
      </c>
      <c r="Z1947" s="3" t="s">
        <v>74</v>
      </c>
      <c r="AA1947" s="3" t="s">
        <v>51</v>
      </c>
      <c r="AB1947" s="3" t="s">
        <v>52</v>
      </c>
      <c r="AC1947" s="3" t="s">
        <v>85</v>
      </c>
    </row>
    <row r="1948" spans="1:29" x14ac:dyDescent="0.25">
      <c r="A1948" t="str">
        <f>VLOOKUP(AC1948,'CORRELAÇÃO UNIDADES'!A:B,2,0)</f>
        <v>PROINFRA</v>
      </c>
      <c r="B1948">
        <f t="shared" si="30"/>
        <v>7</v>
      </c>
      <c r="C1948" s="2">
        <v>670348795</v>
      </c>
      <c r="D1948" s="2">
        <v>109978</v>
      </c>
      <c r="E1948" s="3" t="s">
        <v>39</v>
      </c>
      <c r="F1948" s="4">
        <v>44014.708453472223</v>
      </c>
      <c r="G1948" s="3" t="s">
        <v>180</v>
      </c>
      <c r="H1948" s="3" t="s">
        <v>41</v>
      </c>
      <c r="I1948" s="3" t="s">
        <v>81</v>
      </c>
      <c r="J1948" s="3" t="s">
        <v>181</v>
      </c>
      <c r="K1948" s="2">
        <v>2014</v>
      </c>
      <c r="L1948" s="2">
        <v>1810957</v>
      </c>
      <c r="M1948" s="3" t="s">
        <v>380</v>
      </c>
      <c r="N1948" s="3" t="s">
        <v>45</v>
      </c>
      <c r="O1948" s="3" t="s">
        <v>84</v>
      </c>
      <c r="P1948" s="5">
        <v>6.66</v>
      </c>
      <c r="Q1948" s="6">
        <v>4.1399999999999997</v>
      </c>
      <c r="R1948" s="2">
        <v>84333</v>
      </c>
      <c r="S1948" s="2">
        <v>33</v>
      </c>
      <c r="T1948" s="7">
        <v>4.95</v>
      </c>
      <c r="U1948" s="8">
        <v>27.6</v>
      </c>
      <c r="V1948" s="2">
        <v>644030</v>
      </c>
      <c r="W1948" s="3" t="s">
        <v>297</v>
      </c>
      <c r="X1948" s="3" t="s">
        <v>48</v>
      </c>
      <c r="Y1948" s="3" t="s">
        <v>298</v>
      </c>
      <c r="Z1948" s="3" t="s">
        <v>74</v>
      </c>
      <c r="AA1948" s="3" t="s">
        <v>51</v>
      </c>
      <c r="AB1948" s="3" t="s">
        <v>52</v>
      </c>
      <c r="AC1948" s="3" t="s">
        <v>85</v>
      </c>
    </row>
    <row r="1949" spans="1:29" x14ac:dyDescent="0.25">
      <c r="A1949" t="str">
        <f>VLOOKUP(AC1949,'CORRELAÇÃO UNIDADES'!A:B,2,0)</f>
        <v>PROINFRA</v>
      </c>
      <c r="B1949">
        <f t="shared" si="30"/>
        <v>7</v>
      </c>
      <c r="C1949" s="2">
        <v>670349041</v>
      </c>
      <c r="D1949" s="2">
        <v>109978</v>
      </c>
      <c r="E1949" s="3" t="s">
        <v>39</v>
      </c>
      <c r="F1949" s="4">
        <v>44014.709569826387</v>
      </c>
      <c r="G1949" s="3" t="s">
        <v>183</v>
      </c>
      <c r="H1949" s="3" t="s">
        <v>41</v>
      </c>
      <c r="I1949" s="3" t="s">
        <v>81</v>
      </c>
      <c r="J1949" s="3" t="s">
        <v>184</v>
      </c>
      <c r="K1949" s="2">
        <v>2014</v>
      </c>
      <c r="L1949" s="2">
        <v>1810957</v>
      </c>
      <c r="M1949" s="3" t="s">
        <v>380</v>
      </c>
      <c r="N1949" s="3" t="s">
        <v>45</v>
      </c>
      <c r="O1949" s="3" t="s">
        <v>84</v>
      </c>
      <c r="P1949" s="5">
        <v>6.63</v>
      </c>
      <c r="Q1949" s="6">
        <v>4.1399999999999997</v>
      </c>
      <c r="R1949" s="2">
        <v>74638</v>
      </c>
      <c r="S1949" s="2">
        <v>298</v>
      </c>
      <c r="T1949" s="7">
        <v>44.95</v>
      </c>
      <c r="U1949" s="8">
        <v>27.47</v>
      </c>
      <c r="V1949" s="2">
        <v>644030</v>
      </c>
      <c r="W1949" s="3" t="s">
        <v>297</v>
      </c>
      <c r="X1949" s="3" t="s">
        <v>48</v>
      </c>
      <c r="Y1949" s="3" t="s">
        <v>298</v>
      </c>
      <c r="Z1949" s="3" t="s">
        <v>74</v>
      </c>
      <c r="AA1949" s="3" t="s">
        <v>51</v>
      </c>
      <c r="AB1949" s="3" t="s">
        <v>52</v>
      </c>
      <c r="AC1949" s="3" t="s">
        <v>85</v>
      </c>
    </row>
    <row r="1950" spans="1:29" x14ac:dyDescent="0.25">
      <c r="A1950" t="str">
        <f>VLOOKUP(AC1950,'CORRELAÇÃO UNIDADES'!A:B,2,0)</f>
        <v>DTCC</v>
      </c>
      <c r="B1950">
        <f t="shared" si="30"/>
        <v>7</v>
      </c>
      <c r="C1950" s="2">
        <v>670349417</v>
      </c>
      <c r="D1950" s="2">
        <v>109978</v>
      </c>
      <c r="E1950" s="3" t="s">
        <v>39</v>
      </c>
      <c r="F1950" s="4">
        <v>44014.711131249998</v>
      </c>
      <c r="G1950" s="3" t="s">
        <v>93</v>
      </c>
      <c r="H1950" s="3" t="s">
        <v>41</v>
      </c>
      <c r="I1950" s="3" t="s">
        <v>81</v>
      </c>
      <c r="J1950" s="3" t="s">
        <v>43</v>
      </c>
      <c r="K1950" s="2">
        <v>2014</v>
      </c>
      <c r="L1950" s="2">
        <v>1810957</v>
      </c>
      <c r="M1950" s="3" t="s">
        <v>380</v>
      </c>
      <c r="N1950" s="3" t="s">
        <v>45</v>
      </c>
      <c r="O1950" s="3" t="s">
        <v>84</v>
      </c>
      <c r="P1950" s="5">
        <v>6.47</v>
      </c>
      <c r="Q1950" s="6">
        <v>4.1399999999999997</v>
      </c>
      <c r="R1950" s="2">
        <v>48312</v>
      </c>
      <c r="S1950" s="2">
        <v>200</v>
      </c>
      <c r="T1950" s="7">
        <v>30.91</v>
      </c>
      <c r="U1950" s="8">
        <v>26.79</v>
      </c>
      <c r="V1950" s="2">
        <v>644030</v>
      </c>
      <c r="W1950" s="3" t="s">
        <v>297</v>
      </c>
      <c r="X1950" s="3" t="s">
        <v>48</v>
      </c>
      <c r="Y1950" s="3" t="s">
        <v>298</v>
      </c>
      <c r="Z1950" s="3" t="s">
        <v>74</v>
      </c>
      <c r="AA1950" s="3" t="s">
        <v>51</v>
      </c>
      <c r="AB1950" s="3" t="s">
        <v>52</v>
      </c>
      <c r="AC1950" s="3" t="s">
        <v>53</v>
      </c>
    </row>
    <row r="1951" spans="1:29" x14ac:dyDescent="0.25">
      <c r="A1951" t="str">
        <f>VLOOKUP(AC1951,'CORRELAÇÃO UNIDADES'!A:B,2,0)</f>
        <v>PROINFRA</v>
      </c>
      <c r="B1951">
        <f t="shared" si="30"/>
        <v>7</v>
      </c>
      <c r="C1951" s="2">
        <v>670349595</v>
      </c>
      <c r="D1951" s="2">
        <v>109978</v>
      </c>
      <c r="E1951" s="3" t="s">
        <v>39</v>
      </c>
      <c r="F1951" s="4">
        <v>44014.711893587963</v>
      </c>
      <c r="G1951" s="3" t="s">
        <v>176</v>
      </c>
      <c r="H1951" s="3" t="s">
        <v>41</v>
      </c>
      <c r="I1951" s="3" t="s">
        <v>81</v>
      </c>
      <c r="J1951" s="3" t="s">
        <v>177</v>
      </c>
      <c r="K1951" s="2">
        <v>2014</v>
      </c>
      <c r="L1951" s="2">
        <v>1810957</v>
      </c>
      <c r="M1951" s="3" t="s">
        <v>380</v>
      </c>
      <c r="N1951" s="3" t="s">
        <v>45</v>
      </c>
      <c r="O1951" s="3" t="s">
        <v>84</v>
      </c>
      <c r="P1951" s="5">
        <v>6.56</v>
      </c>
      <c r="Q1951" s="6">
        <v>4.1399999999999997</v>
      </c>
      <c r="R1951" s="2">
        <v>89786</v>
      </c>
      <c r="S1951" s="2">
        <v>258</v>
      </c>
      <c r="T1951" s="7">
        <v>39.33</v>
      </c>
      <c r="U1951" s="8">
        <v>27.16</v>
      </c>
      <c r="V1951" s="2">
        <v>644030</v>
      </c>
      <c r="W1951" s="3" t="s">
        <v>297</v>
      </c>
      <c r="X1951" s="3" t="s">
        <v>48</v>
      </c>
      <c r="Y1951" s="3" t="s">
        <v>298</v>
      </c>
      <c r="Z1951" s="3" t="s">
        <v>74</v>
      </c>
      <c r="AA1951" s="3" t="s">
        <v>51</v>
      </c>
      <c r="AB1951" s="3" t="s">
        <v>52</v>
      </c>
      <c r="AC1951" s="3" t="s">
        <v>85</v>
      </c>
    </row>
    <row r="1952" spans="1:29" x14ac:dyDescent="0.25">
      <c r="A1952" t="str">
        <f>VLOOKUP(AC1952,'CORRELAÇÃO UNIDADES'!A:B,2,0)</f>
        <v>DTCC</v>
      </c>
      <c r="B1952">
        <f t="shared" si="30"/>
        <v>7</v>
      </c>
      <c r="C1952" s="2">
        <v>670404710</v>
      </c>
      <c r="D1952" s="2">
        <v>109978</v>
      </c>
      <c r="E1952" s="3" t="s">
        <v>39</v>
      </c>
      <c r="F1952" s="4">
        <v>44015.324045717593</v>
      </c>
      <c r="G1952" s="3" t="s">
        <v>171</v>
      </c>
      <c r="H1952" s="3" t="s">
        <v>41</v>
      </c>
      <c r="I1952" s="3" t="s">
        <v>172</v>
      </c>
      <c r="J1952" s="3" t="s">
        <v>173</v>
      </c>
      <c r="K1952" s="2">
        <v>1976</v>
      </c>
      <c r="L1952" s="2">
        <v>2042107</v>
      </c>
      <c r="M1952" s="3" t="s">
        <v>315</v>
      </c>
      <c r="N1952" s="3" t="s">
        <v>45</v>
      </c>
      <c r="O1952" s="3" t="s">
        <v>61</v>
      </c>
      <c r="P1952" s="5">
        <v>107.48</v>
      </c>
      <c r="Q1952" s="6">
        <v>3.4</v>
      </c>
      <c r="R1952" s="2">
        <v>59406</v>
      </c>
      <c r="S1952" s="2">
        <v>117</v>
      </c>
      <c r="T1952" s="7">
        <v>1.0900000000000001</v>
      </c>
      <c r="U1952" s="8">
        <v>365.22</v>
      </c>
      <c r="V1952" s="2">
        <v>9895191</v>
      </c>
      <c r="W1952" s="3" t="s">
        <v>47</v>
      </c>
      <c r="X1952" s="3" t="s">
        <v>48</v>
      </c>
      <c r="Y1952" s="3" t="s">
        <v>49</v>
      </c>
      <c r="Z1952" s="3" t="s">
        <v>50</v>
      </c>
      <c r="AA1952" s="3" t="s">
        <v>51</v>
      </c>
      <c r="AB1952" s="3" t="s">
        <v>52</v>
      </c>
      <c r="AC1952" s="3" t="s">
        <v>53</v>
      </c>
    </row>
    <row r="1953" spans="1:29" x14ac:dyDescent="0.25">
      <c r="A1953" t="str">
        <f>VLOOKUP(AC1953,'CORRELAÇÃO UNIDADES'!A:B,2,0)</f>
        <v>DTCC</v>
      </c>
      <c r="B1953">
        <f t="shared" si="30"/>
        <v>7</v>
      </c>
      <c r="C1953" s="2">
        <v>670414312</v>
      </c>
      <c r="D1953" s="2">
        <v>109978</v>
      </c>
      <c r="E1953" s="3" t="s">
        <v>39</v>
      </c>
      <c r="F1953" s="4">
        <v>44015.347798680552</v>
      </c>
      <c r="G1953" s="3" t="s">
        <v>64</v>
      </c>
      <c r="H1953" s="3" t="s">
        <v>41</v>
      </c>
      <c r="I1953" s="3" t="s">
        <v>65</v>
      </c>
      <c r="J1953" s="3" t="s">
        <v>43</v>
      </c>
      <c r="K1953" s="2">
        <v>2015</v>
      </c>
      <c r="L1953" s="2">
        <v>2042576</v>
      </c>
      <c r="M1953" s="3" t="s">
        <v>157</v>
      </c>
      <c r="N1953" s="3" t="s">
        <v>45</v>
      </c>
      <c r="O1953" s="3" t="s">
        <v>84</v>
      </c>
      <c r="P1953" s="5">
        <v>34.89</v>
      </c>
      <c r="Q1953" s="6">
        <v>4.3</v>
      </c>
      <c r="R1953" s="2">
        <v>81289</v>
      </c>
      <c r="S1953" s="2">
        <v>336</v>
      </c>
      <c r="T1953" s="7">
        <v>9.6300000000000008</v>
      </c>
      <c r="U1953" s="8">
        <v>150</v>
      </c>
      <c r="V1953" s="2">
        <v>9895191</v>
      </c>
      <c r="W1953" s="3" t="s">
        <v>47</v>
      </c>
      <c r="X1953" s="3" t="s">
        <v>48</v>
      </c>
      <c r="Y1953" s="3" t="s">
        <v>49</v>
      </c>
      <c r="Z1953" s="3" t="s">
        <v>50</v>
      </c>
      <c r="AA1953" s="3" t="s">
        <v>51</v>
      </c>
      <c r="AB1953" s="3" t="s">
        <v>52</v>
      </c>
      <c r="AC1953" s="3" t="s">
        <v>53</v>
      </c>
    </row>
    <row r="1954" spans="1:29" x14ac:dyDescent="0.25">
      <c r="A1954" t="str">
        <f>VLOOKUP(AC1954,'CORRELAÇÃO UNIDADES'!A:B,2,0)</f>
        <v>DTCC</v>
      </c>
      <c r="B1954">
        <f t="shared" si="30"/>
        <v>7</v>
      </c>
      <c r="C1954" s="2">
        <v>670444568</v>
      </c>
      <c r="D1954" s="2">
        <v>109978</v>
      </c>
      <c r="E1954" s="3" t="s">
        <v>39</v>
      </c>
      <c r="F1954" s="4">
        <v>44015.428564814814</v>
      </c>
      <c r="G1954" s="3" t="s">
        <v>167</v>
      </c>
      <c r="H1954" s="3" t="s">
        <v>41</v>
      </c>
      <c r="I1954" s="3" t="s">
        <v>168</v>
      </c>
      <c r="J1954" s="3" t="s">
        <v>43</v>
      </c>
      <c r="K1954" s="2">
        <v>2010</v>
      </c>
      <c r="L1954" s="2">
        <v>2042576</v>
      </c>
      <c r="M1954" s="3" t="s">
        <v>157</v>
      </c>
      <c r="N1954" s="3" t="s">
        <v>45</v>
      </c>
      <c r="O1954" s="3" t="s">
        <v>84</v>
      </c>
      <c r="P1954" s="5">
        <v>10</v>
      </c>
      <c r="Q1954" s="6">
        <v>4.3</v>
      </c>
      <c r="R1954" s="2">
        <v>333076</v>
      </c>
      <c r="S1954" s="2">
        <v>122</v>
      </c>
      <c r="T1954" s="7">
        <v>12.2</v>
      </c>
      <c r="U1954" s="8">
        <v>42.99</v>
      </c>
      <c r="V1954" s="2">
        <v>9895191</v>
      </c>
      <c r="W1954" s="3" t="s">
        <v>47</v>
      </c>
      <c r="X1954" s="3" t="s">
        <v>48</v>
      </c>
      <c r="Y1954" s="3" t="s">
        <v>49</v>
      </c>
      <c r="Z1954" s="3" t="s">
        <v>50</v>
      </c>
      <c r="AA1954" s="3" t="s">
        <v>51</v>
      </c>
      <c r="AB1954" s="3" t="s">
        <v>52</v>
      </c>
      <c r="AC1954" s="3" t="s">
        <v>53</v>
      </c>
    </row>
    <row r="1955" spans="1:29" x14ac:dyDescent="0.25">
      <c r="A1955" t="str">
        <f>VLOOKUP(AC1955,'CORRELAÇÃO UNIDADES'!A:B,2,0)</f>
        <v>DTCC</v>
      </c>
      <c r="B1955">
        <f t="shared" si="30"/>
        <v>7</v>
      </c>
      <c r="C1955" s="2">
        <v>670451124</v>
      </c>
      <c r="D1955" s="2">
        <v>109978</v>
      </c>
      <c r="E1955" s="3" t="s">
        <v>39</v>
      </c>
      <c r="F1955" s="4">
        <v>44015.454678159724</v>
      </c>
      <c r="G1955" s="3" t="s">
        <v>40</v>
      </c>
      <c r="H1955" s="3" t="s">
        <v>41</v>
      </c>
      <c r="I1955" s="3" t="s">
        <v>329</v>
      </c>
      <c r="J1955" s="3" t="s">
        <v>43</v>
      </c>
      <c r="K1955" s="2">
        <v>2015</v>
      </c>
      <c r="L1955" s="2">
        <v>2042576</v>
      </c>
      <c r="M1955" s="3" t="s">
        <v>157</v>
      </c>
      <c r="N1955" s="3" t="s">
        <v>45</v>
      </c>
      <c r="O1955" s="3" t="s">
        <v>84</v>
      </c>
      <c r="P1955" s="5">
        <v>34.89</v>
      </c>
      <c r="Q1955" s="6">
        <v>4.3</v>
      </c>
      <c r="R1955" s="2">
        <v>101304</v>
      </c>
      <c r="S1955" s="2">
        <v>295</v>
      </c>
      <c r="T1955" s="7">
        <v>8.4600000000000009</v>
      </c>
      <c r="U1955" s="8">
        <v>150</v>
      </c>
      <c r="V1955" s="2">
        <v>9895191</v>
      </c>
      <c r="W1955" s="3" t="s">
        <v>47</v>
      </c>
      <c r="X1955" s="3" t="s">
        <v>48</v>
      </c>
      <c r="Y1955" s="3" t="s">
        <v>49</v>
      </c>
      <c r="Z1955" s="3" t="s">
        <v>50</v>
      </c>
      <c r="AA1955" s="3" t="s">
        <v>51</v>
      </c>
      <c r="AB1955" s="3" t="s">
        <v>52</v>
      </c>
      <c r="AC1955" s="3" t="s">
        <v>53</v>
      </c>
    </row>
    <row r="1956" spans="1:29" x14ac:dyDescent="0.25">
      <c r="A1956" t="str">
        <f>VLOOKUP(AC1956,'CORRELAÇÃO UNIDADES'!A:B,2,0)</f>
        <v>DTCC</v>
      </c>
      <c r="B1956">
        <f t="shared" si="30"/>
        <v>7</v>
      </c>
      <c r="C1956" s="2">
        <v>670485009</v>
      </c>
      <c r="D1956" s="2">
        <v>109978</v>
      </c>
      <c r="E1956" s="3" t="s">
        <v>39</v>
      </c>
      <c r="F1956" s="4">
        <v>44015.592326967591</v>
      </c>
      <c r="G1956" s="3" t="s">
        <v>222</v>
      </c>
      <c r="H1956" s="3" t="s">
        <v>41</v>
      </c>
      <c r="I1956" s="3" t="s">
        <v>65</v>
      </c>
      <c r="J1956" s="3" t="s">
        <v>223</v>
      </c>
      <c r="K1956" s="2">
        <v>2009</v>
      </c>
      <c r="L1956" s="2">
        <v>2042196</v>
      </c>
      <c r="M1956" s="3" t="s">
        <v>679</v>
      </c>
      <c r="N1956" s="3" t="s">
        <v>45</v>
      </c>
      <c r="O1956" s="3" t="s">
        <v>84</v>
      </c>
      <c r="P1956" s="5">
        <v>34.29</v>
      </c>
      <c r="Q1956" s="6">
        <v>4.37</v>
      </c>
      <c r="R1956" s="2">
        <v>93073</v>
      </c>
      <c r="S1956" s="2">
        <v>288</v>
      </c>
      <c r="T1956" s="7">
        <v>8.4</v>
      </c>
      <c r="U1956" s="8">
        <v>150</v>
      </c>
      <c r="V1956" s="2">
        <v>9895191</v>
      </c>
      <c r="W1956" s="3" t="s">
        <v>47</v>
      </c>
      <c r="X1956" s="3" t="s">
        <v>48</v>
      </c>
      <c r="Y1956" s="3" t="s">
        <v>49</v>
      </c>
      <c r="Z1956" s="3" t="s">
        <v>50</v>
      </c>
      <c r="AA1956" s="3" t="s">
        <v>51</v>
      </c>
      <c r="AB1956" s="3" t="s">
        <v>52</v>
      </c>
      <c r="AC1956" s="3" t="s">
        <v>53</v>
      </c>
    </row>
    <row r="1957" spans="1:29" x14ac:dyDescent="0.25">
      <c r="A1957" t="str">
        <f>VLOOKUP(AC1957,'CORRELAÇÃO UNIDADES'!A:B,2,0)</f>
        <v>DTCC</v>
      </c>
      <c r="B1957">
        <f t="shared" si="30"/>
        <v>7</v>
      </c>
      <c r="C1957" s="2">
        <v>670507434</v>
      </c>
      <c r="D1957" s="2">
        <v>109978</v>
      </c>
      <c r="E1957" s="3" t="s">
        <v>39</v>
      </c>
      <c r="F1957" s="4">
        <v>44015.660411180557</v>
      </c>
      <c r="G1957" s="3" t="s">
        <v>98</v>
      </c>
      <c r="H1957" s="3" t="s">
        <v>41</v>
      </c>
      <c r="I1957" s="3" t="s">
        <v>81</v>
      </c>
      <c r="J1957" s="3" t="s">
        <v>99</v>
      </c>
      <c r="K1957" s="2">
        <v>2014</v>
      </c>
      <c r="L1957" s="2">
        <v>1810957</v>
      </c>
      <c r="M1957" s="3" t="s">
        <v>380</v>
      </c>
      <c r="N1957" s="3" t="s">
        <v>45</v>
      </c>
      <c r="O1957" s="3" t="s">
        <v>84</v>
      </c>
      <c r="P1957" s="5">
        <v>6.52</v>
      </c>
      <c r="Q1957" s="6">
        <v>4.1900000000000004</v>
      </c>
      <c r="R1957" s="2">
        <v>55147</v>
      </c>
      <c r="S1957" s="2">
        <v>321</v>
      </c>
      <c r="T1957" s="7">
        <v>49.23</v>
      </c>
      <c r="U1957" s="8">
        <v>27.35</v>
      </c>
      <c r="V1957" s="2">
        <v>644030</v>
      </c>
      <c r="W1957" s="3" t="s">
        <v>297</v>
      </c>
      <c r="X1957" s="3" t="s">
        <v>48</v>
      </c>
      <c r="Y1957" s="3" t="s">
        <v>298</v>
      </c>
      <c r="Z1957" s="3" t="s">
        <v>74</v>
      </c>
      <c r="AA1957" s="3" t="s">
        <v>51</v>
      </c>
      <c r="AB1957" s="3" t="s">
        <v>52</v>
      </c>
      <c r="AC1957" s="3" t="s">
        <v>53</v>
      </c>
    </row>
    <row r="1958" spans="1:29" x14ac:dyDescent="0.25">
      <c r="A1958" t="str">
        <f>VLOOKUP(AC1958,'CORRELAÇÃO UNIDADES'!A:B,2,0)</f>
        <v>PROINFRA</v>
      </c>
      <c r="B1958">
        <f t="shared" si="30"/>
        <v>7</v>
      </c>
      <c r="C1958" s="2">
        <v>670507886</v>
      </c>
      <c r="D1958" s="2">
        <v>109978</v>
      </c>
      <c r="E1958" s="3" t="s">
        <v>39</v>
      </c>
      <c r="F1958" s="4">
        <v>44015.662180277781</v>
      </c>
      <c r="G1958" s="3" t="s">
        <v>87</v>
      </c>
      <c r="H1958" s="3" t="s">
        <v>41</v>
      </c>
      <c r="I1958" s="3" t="s">
        <v>81</v>
      </c>
      <c r="J1958" s="3" t="s">
        <v>88</v>
      </c>
      <c r="K1958" s="2">
        <v>2014</v>
      </c>
      <c r="L1958" s="2">
        <v>1810957</v>
      </c>
      <c r="M1958" s="3" t="s">
        <v>380</v>
      </c>
      <c r="N1958" s="3" t="s">
        <v>45</v>
      </c>
      <c r="O1958" s="3" t="s">
        <v>84</v>
      </c>
      <c r="P1958" s="5">
        <v>5.13</v>
      </c>
      <c r="Q1958" s="6">
        <v>4.1900000000000004</v>
      </c>
      <c r="R1958" s="2">
        <v>75990</v>
      </c>
      <c r="S1958" s="2">
        <v>97</v>
      </c>
      <c r="T1958" s="7">
        <v>18.91</v>
      </c>
      <c r="U1958" s="8">
        <v>21.52</v>
      </c>
      <c r="V1958" s="2">
        <v>644030</v>
      </c>
      <c r="W1958" s="3" t="s">
        <v>297</v>
      </c>
      <c r="X1958" s="3" t="s">
        <v>48</v>
      </c>
      <c r="Y1958" s="3" t="s">
        <v>298</v>
      </c>
      <c r="Z1958" s="3" t="s">
        <v>74</v>
      </c>
      <c r="AA1958" s="3" t="s">
        <v>51</v>
      </c>
      <c r="AB1958" s="3" t="s">
        <v>52</v>
      </c>
      <c r="AC1958" s="3" t="s">
        <v>85</v>
      </c>
    </row>
    <row r="1959" spans="1:29" x14ac:dyDescent="0.25">
      <c r="A1959" t="str">
        <f>VLOOKUP(AC1959,'CORRELAÇÃO UNIDADES'!A:B,2,0)</f>
        <v>PROINFRA</v>
      </c>
      <c r="B1959">
        <f t="shared" si="30"/>
        <v>7</v>
      </c>
      <c r="C1959" s="2">
        <v>670508315</v>
      </c>
      <c r="D1959" s="2">
        <v>109978</v>
      </c>
      <c r="E1959" s="3" t="s">
        <v>39</v>
      </c>
      <c r="F1959" s="4">
        <v>44015.663715925926</v>
      </c>
      <c r="G1959" s="3" t="s">
        <v>101</v>
      </c>
      <c r="H1959" s="3" t="s">
        <v>41</v>
      </c>
      <c r="I1959" s="3" t="s">
        <v>81</v>
      </c>
      <c r="J1959" s="3" t="s">
        <v>102</v>
      </c>
      <c r="K1959" s="2">
        <v>2014</v>
      </c>
      <c r="L1959" s="2">
        <v>1810957</v>
      </c>
      <c r="M1959" s="3" t="s">
        <v>380</v>
      </c>
      <c r="N1959" s="3" t="s">
        <v>45</v>
      </c>
      <c r="O1959" s="3" t="s">
        <v>84</v>
      </c>
      <c r="P1959" s="5">
        <v>5.22</v>
      </c>
      <c r="Q1959" s="6">
        <v>4.1900000000000004</v>
      </c>
      <c r="R1959" s="2">
        <v>73944</v>
      </c>
      <c r="S1959" s="2">
        <v>254</v>
      </c>
      <c r="T1959" s="7">
        <v>48.66</v>
      </c>
      <c r="U1959" s="8">
        <v>21.87</v>
      </c>
      <c r="V1959" s="2">
        <v>644030</v>
      </c>
      <c r="W1959" s="3" t="s">
        <v>297</v>
      </c>
      <c r="X1959" s="3" t="s">
        <v>48</v>
      </c>
      <c r="Y1959" s="3" t="s">
        <v>298</v>
      </c>
      <c r="Z1959" s="3" t="s">
        <v>74</v>
      </c>
      <c r="AA1959" s="3" t="s">
        <v>51</v>
      </c>
      <c r="AB1959" s="3" t="s">
        <v>52</v>
      </c>
      <c r="AC1959" s="3" t="s">
        <v>85</v>
      </c>
    </row>
    <row r="1960" spans="1:29" x14ac:dyDescent="0.25">
      <c r="A1960" t="str">
        <f>VLOOKUP(AC1960,'CORRELAÇÃO UNIDADES'!A:B,2,0)</f>
        <v>PROINFRA</v>
      </c>
      <c r="B1960">
        <f t="shared" si="30"/>
        <v>7</v>
      </c>
      <c r="C1960" s="2">
        <v>670510381</v>
      </c>
      <c r="D1960" s="2">
        <v>109978</v>
      </c>
      <c r="E1960" s="3" t="s">
        <v>39</v>
      </c>
      <c r="F1960" s="4">
        <v>44015.667801307871</v>
      </c>
      <c r="G1960" s="3" t="s">
        <v>264</v>
      </c>
      <c r="H1960" s="3" t="s">
        <v>41</v>
      </c>
      <c r="I1960" s="3" t="s">
        <v>81</v>
      </c>
      <c r="J1960" s="3" t="s">
        <v>265</v>
      </c>
      <c r="K1960" s="2">
        <v>2014</v>
      </c>
      <c r="L1960" s="2">
        <v>1810957</v>
      </c>
      <c r="M1960" s="3" t="s">
        <v>380</v>
      </c>
      <c r="N1960" s="3" t="s">
        <v>45</v>
      </c>
      <c r="O1960" s="3" t="s">
        <v>84</v>
      </c>
      <c r="P1960" s="5">
        <v>7.49</v>
      </c>
      <c r="Q1960" s="6">
        <v>4.18</v>
      </c>
      <c r="R1960" s="2">
        <v>88236</v>
      </c>
      <c r="S1960" s="2">
        <v>376</v>
      </c>
      <c r="T1960" s="7">
        <v>50.2</v>
      </c>
      <c r="U1960" s="8">
        <v>31.32</v>
      </c>
      <c r="V1960" s="2">
        <v>644030</v>
      </c>
      <c r="W1960" s="3" t="s">
        <v>297</v>
      </c>
      <c r="X1960" s="3" t="s">
        <v>48</v>
      </c>
      <c r="Y1960" s="3" t="s">
        <v>298</v>
      </c>
      <c r="Z1960" s="3" t="s">
        <v>74</v>
      </c>
      <c r="AA1960" s="3" t="s">
        <v>51</v>
      </c>
      <c r="AB1960" s="3" t="s">
        <v>52</v>
      </c>
      <c r="AC1960" s="3" t="s">
        <v>85</v>
      </c>
    </row>
    <row r="1961" spans="1:29" x14ac:dyDescent="0.25">
      <c r="A1961" t="str">
        <f>VLOOKUP(AC1961,'CORRELAÇÃO UNIDADES'!A:B,2,0)</f>
        <v>DGTI</v>
      </c>
      <c r="B1961">
        <f t="shared" si="30"/>
        <v>7</v>
      </c>
      <c r="C1961" s="2">
        <v>670510613</v>
      </c>
      <c r="D1961" s="2">
        <v>109978</v>
      </c>
      <c r="E1961" s="3" t="s">
        <v>39</v>
      </c>
      <c r="F1961" s="4">
        <v>44015.668684328703</v>
      </c>
      <c r="G1961" s="3" t="s">
        <v>290</v>
      </c>
      <c r="H1961" s="3" t="s">
        <v>41</v>
      </c>
      <c r="I1961" s="3" t="s">
        <v>81</v>
      </c>
      <c r="J1961" s="3" t="s">
        <v>43</v>
      </c>
      <c r="K1961" s="2">
        <v>2009</v>
      </c>
      <c r="L1961" s="2">
        <v>1810957</v>
      </c>
      <c r="M1961" s="3" t="s">
        <v>380</v>
      </c>
      <c r="N1961" s="3" t="s">
        <v>45</v>
      </c>
      <c r="O1961" s="3" t="s">
        <v>84</v>
      </c>
      <c r="P1961" s="5">
        <v>6.6</v>
      </c>
      <c r="Q1961" s="6">
        <v>4.1900000000000004</v>
      </c>
      <c r="R1961" s="2">
        <v>49734</v>
      </c>
      <c r="S1961" s="2">
        <v>158</v>
      </c>
      <c r="T1961" s="7">
        <v>23.94</v>
      </c>
      <c r="U1961" s="8">
        <v>27.65</v>
      </c>
      <c r="V1961" s="2">
        <v>644030</v>
      </c>
      <c r="W1961" s="3" t="s">
        <v>297</v>
      </c>
      <c r="X1961" s="3" t="s">
        <v>48</v>
      </c>
      <c r="Y1961" s="3" t="s">
        <v>298</v>
      </c>
      <c r="Z1961" s="3" t="s">
        <v>74</v>
      </c>
      <c r="AA1961" s="3" t="s">
        <v>51</v>
      </c>
      <c r="AB1961" s="3" t="s">
        <v>52</v>
      </c>
      <c r="AC1961" s="3" t="s">
        <v>291</v>
      </c>
    </row>
    <row r="1962" spans="1:29" x14ac:dyDescent="0.25">
      <c r="A1962" t="str">
        <f>VLOOKUP(AC1962,'CORRELAÇÃO UNIDADES'!A:B,2,0)</f>
        <v>DTCC</v>
      </c>
      <c r="B1962">
        <f t="shared" si="30"/>
        <v>7</v>
      </c>
      <c r="C1962" s="2">
        <v>670510764</v>
      </c>
      <c r="D1962" s="2">
        <v>109978</v>
      </c>
      <c r="E1962" s="3" t="s">
        <v>39</v>
      </c>
      <c r="F1962" s="4">
        <v>44015.669289351848</v>
      </c>
      <c r="G1962" s="3" t="s">
        <v>160</v>
      </c>
      <c r="H1962" s="3" t="s">
        <v>41</v>
      </c>
      <c r="I1962" s="3" t="s">
        <v>161</v>
      </c>
      <c r="J1962" s="3" t="s">
        <v>43</v>
      </c>
      <c r="K1962" s="2">
        <v>2014</v>
      </c>
      <c r="L1962" s="2">
        <v>1810957</v>
      </c>
      <c r="M1962" s="3" t="s">
        <v>380</v>
      </c>
      <c r="N1962" s="3" t="s">
        <v>45</v>
      </c>
      <c r="O1962" s="3" t="s">
        <v>84</v>
      </c>
      <c r="P1962" s="5">
        <v>37.43</v>
      </c>
      <c r="Q1962" s="6">
        <v>4.1900000000000004</v>
      </c>
      <c r="R1962" s="2">
        <v>128054</v>
      </c>
      <c r="S1962" s="2">
        <v>378</v>
      </c>
      <c r="T1962" s="7">
        <v>10.1</v>
      </c>
      <c r="U1962" s="8">
        <v>156.86000000000001</v>
      </c>
      <c r="V1962" s="2">
        <v>644030</v>
      </c>
      <c r="W1962" s="3" t="s">
        <v>297</v>
      </c>
      <c r="X1962" s="3" t="s">
        <v>48</v>
      </c>
      <c r="Y1962" s="3" t="s">
        <v>298</v>
      </c>
      <c r="Z1962" s="3" t="s">
        <v>74</v>
      </c>
      <c r="AA1962" s="3" t="s">
        <v>51</v>
      </c>
      <c r="AB1962" s="3" t="s">
        <v>52</v>
      </c>
      <c r="AC1962" s="3" t="s">
        <v>53</v>
      </c>
    </row>
    <row r="1963" spans="1:29" x14ac:dyDescent="0.25">
      <c r="A1963" t="str">
        <f>VLOOKUP(AC1963,'CORRELAÇÃO UNIDADES'!A:B,2,0)</f>
        <v>PROINFRA</v>
      </c>
      <c r="B1963">
        <f t="shared" si="30"/>
        <v>7</v>
      </c>
      <c r="C1963" s="2">
        <v>670512248</v>
      </c>
      <c r="D1963" s="2">
        <v>109978</v>
      </c>
      <c r="E1963" s="3" t="s">
        <v>39</v>
      </c>
      <c r="F1963" s="4">
        <v>44015.671237650466</v>
      </c>
      <c r="G1963" s="3" t="s">
        <v>80</v>
      </c>
      <c r="H1963" s="3" t="s">
        <v>41</v>
      </c>
      <c r="I1963" s="3" t="s">
        <v>81</v>
      </c>
      <c r="J1963" s="3" t="s">
        <v>82</v>
      </c>
      <c r="K1963" s="2">
        <v>2014</v>
      </c>
      <c r="L1963" s="2">
        <v>1810957</v>
      </c>
      <c r="M1963" s="3" t="s">
        <v>380</v>
      </c>
      <c r="N1963" s="3" t="s">
        <v>45</v>
      </c>
      <c r="O1963" s="3" t="s">
        <v>84</v>
      </c>
      <c r="P1963" s="5">
        <v>5.0999999999999996</v>
      </c>
      <c r="Q1963" s="6">
        <v>4.1900000000000004</v>
      </c>
      <c r="R1963" s="2">
        <v>82371</v>
      </c>
      <c r="S1963" s="2">
        <v>178</v>
      </c>
      <c r="T1963" s="7">
        <v>34.9</v>
      </c>
      <c r="U1963" s="8">
        <v>21.39</v>
      </c>
      <c r="V1963" s="2">
        <v>644030</v>
      </c>
      <c r="W1963" s="3" t="s">
        <v>297</v>
      </c>
      <c r="X1963" s="3" t="s">
        <v>48</v>
      </c>
      <c r="Y1963" s="3" t="s">
        <v>298</v>
      </c>
      <c r="Z1963" s="3" t="s">
        <v>74</v>
      </c>
      <c r="AA1963" s="3" t="s">
        <v>51</v>
      </c>
      <c r="AB1963" s="3" t="s">
        <v>52</v>
      </c>
      <c r="AC1963" s="3" t="s">
        <v>85</v>
      </c>
    </row>
    <row r="1964" spans="1:29" x14ac:dyDescent="0.25">
      <c r="A1964" t="str">
        <f>VLOOKUP(AC1964,'CORRELAÇÃO UNIDADES'!A:B,2,0)</f>
        <v>PROINFRA</v>
      </c>
      <c r="B1964">
        <f t="shared" si="30"/>
        <v>7</v>
      </c>
      <c r="C1964" s="2">
        <v>670738819</v>
      </c>
      <c r="D1964" s="2">
        <v>109978</v>
      </c>
      <c r="E1964" s="3" t="s">
        <v>39</v>
      </c>
      <c r="F1964" s="4">
        <v>44018.355907094905</v>
      </c>
      <c r="G1964" s="3" t="s">
        <v>140</v>
      </c>
      <c r="H1964" s="3" t="s">
        <v>41</v>
      </c>
      <c r="I1964" s="3" t="s">
        <v>131</v>
      </c>
      <c r="J1964" s="3" t="s">
        <v>43</v>
      </c>
      <c r="K1964" s="2">
        <v>2012</v>
      </c>
      <c r="L1964" s="2">
        <v>395326</v>
      </c>
      <c r="M1964" s="3" t="s">
        <v>463</v>
      </c>
      <c r="N1964" s="3" t="s">
        <v>45</v>
      </c>
      <c r="O1964" s="3" t="s">
        <v>84</v>
      </c>
      <c r="P1964" s="5">
        <v>3</v>
      </c>
      <c r="Q1964" s="6">
        <v>4.3099999999999996</v>
      </c>
      <c r="R1964" s="2">
        <v>113075</v>
      </c>
      <c r="S1964" s="2">
        <v>15</v>
      </c>
      <c r="T1964" s="7">
        <v>5</v>
      </c>
      <c r="U1964" s="8">
        <v>12.93</v>
      </c>
      <c r="V1964" s="2">
        <v>11396534</v>
      </c>
      <c r="W1964" s="3" t="s">
        <v>72</v>
      </c>
      <c r="X1964" s="3" t="s">
        <v>48</v>
      </c>
      <c r="Y1964" s="3" t="s">
        <v>73</v>
      </c>
      <c r="Z1964" s="3" t="s">
        <v>74</v>
      </c>
      <c r="AA1964" s="3" t="s">
        <v>51</v>
      </c>
      <c r="AB1964" s="3" t="s">
        <v>52</v>
      </c>
      <c r="AC1964" s="3" t="s">
        <v>75</v>
      </c>
    </row>
    <row r="1965" spans="1:29" x14ac:dyDescent="0.25">
      <c r="A1965" t="str">
        <f>VLOOKUP(AC1965,'CORRELAÇÃO UNIDADES'!A:B,2,0)</f>
        <v>PROINFRA</v>
      </c>
      <c r="B1965">
        <f t="shared" si="30"/>
        <v>7</v>
      </c>
      <c r="C1965" s="2">
        <v>670739190</v>
      </c>
      <c r="D1965" s="2">
        <v>109978</v>
      </c>
      <c r="E1965" s="3" t="s">
        <v>39</v>
      </c>
      <c r="F1965" s="4">
        <v>44018.356581400461</v>
      </c>
      <c r="G1965" s="3" t="s">
        <v>150</v>
      </c>
      <c r="H1965" s="3" t="s">
        <v>41</v>
      </c>
      <c r="I1965" s="3" t="s">
        <v>131</v>
      </c>
      <c r="J1965" s="3" t="s">
        <v>43</v>
      </c>
      <c r="K1965" s="2">
        <v>2016</v>
      </c>
      <c r="L1965" s="2">
        <v>395326</v>
      </c>
      <c r="M1965" s="3" t="s">
        <v>463</v>
      </c>
      <c r="N1965" s="3" t="s">
        <v>45</v>
      </c>
      <c r="O1965" s="3" t="s">
        <v>84</v>
      </c>
      <c r="P1965" s="5">
        <v>3</v>
      </c>
      <c r="Q1965" s="6">
        <v>4.3099999999999996</v>
      </c>
      <c r="R1965" s="2">
        <v>113075</v>
      </c>
      <c r="S1965" s="2">
        <v>15</v>
      </c>
      <c r="T1965" s="7">
        <v>5</v>
      </c>
      <c r="U1965" s="8">
        <v>12.93</v>
      </c>
      <c r="V1965" s="2">
        <v>11396534</v>
      </c>
      <c r="W1965" s="3" t="s">
        <v>72</v>
      </c>
      <c r="X1965" s="3" t="s">
        <v>48</v>
      </c>
      <c r="Y1965" s="3" t="s">
        <v>73</v>
      </c>
      <c r="Z1965" s="3" t="s">
        <v>74</v>
      </c>
      <c r="AA1965" s="3" t="s">
        <v>51</v>
      </c>
      <c r="AB1965" s="3" t="s">
        <v>52</v>
      </c>
      <c r="AC1965" s="3" t="s">
        <v>75</v>
      </c>
    </row>
    <row r="1966" spans="1:29" x14ac:dyDescent="0.25">
      <c r="A1966" t="str">
        <f>VLOOKUP(AC1966,'CORRELAÇÃO UNIDADES'!A:B,2,0)</f>
        <v>PROINFRA</v>
      </c>
      <c r="B1966">
        <f t="shared" si="30"/>
        <v>7</v>
      </c>
      <c r="C1966" s="2">
        <v>670739428</v>
      </c>
      <c r="D1966" s="2">
        <v>109978</v>
      </c>
      <c r="E1966" s="3" t="s">
        <v>39</v>
      </c>
      <c r="F1966" s="4">
        <v>44018.357131631943</v>
      </c>
      <c r="G1966" s="3" t="s">
        <v>144</v>
      </c>
      <c r="H1966" s="3" t="s">
        <v>41</v>
      </c>
      <c r="I1966" s="3" t="s">
        <v>136</v>
      </c>
      <c r="J1966" s="3" t="s">
        <v>43</v>
      </c>
      <c r="K1966" s="2">
        <v>2011</v>
      </c>
      <c r="L1966" s="2">
        <v>395326</v>
      </c>
      <c r="M1966" s="3" t="s">
        <v>463</v>
      </c>
      <c r="N1966" s="3" t="s">
        <v>45</v>
      </c>
      <c r="O1966" s="3" t="s">
        <v>84</v>
      </c>
      <c r="P1966" s="5">
        <v>3</v>
      </c>
      <c r="Q1966" s="6">
        <v>4.3099999999999996</v>
      </c>
      <c r="R1966" s="2">
        <v>113075</v>
      </c>
      <c r="S1966" s="2">
        <v>15</v>
      </c>
      <c r="T1966" s="7">
        <v>5</v>
      </c>
      <c r="U1966" s="8">
        <v>12.93</v>
      </c>
      <c r="V1966" s="2">
        <v>11396534</v>
      </c>
      <c r="W1966" s="3" t="s">
        <v>72</v>
      </c>
      <c r="X1966" s="3" t="s">
        <v>48</v>
      </c>
      <c r="Y1966" s="3" t="s">
        <v>73</v>
      </c>
      <c r="Z1966" s="3" t="s">
        <v>74</v>
      </c>
      <c r="AA1966" s="3" t="s">
        <v>51</v>
      </c>
      <c r="AB1966" s="3" t="s">
        <v>52</v>
      </c>
      <c r="AC1966" s="3" t="s">
        <v>75</v>
      </c>
    </row>
    <row r="1967" spans="1:29" x14ac:dyDescent="0.25">
      <c r="A1967" t="str">
        <f>VLOOKUP(AC1967,'CORRELAÇÃO UNIDADES'!A:B,2,0)</f>
        <v>PROINFRA</v>
      </c>
      <c r="B1967">
        <f t="shared" si="30"/>
        <v>7</v>
      </c>
      <c r="C1967" s="2">
        <v>670739626</v>
      </c>
      <c r="D1967" s="2">
        <v>109978</v>
      </c>
      <c r="E1967" s="3" t="s">
        <v>39</v>
      </c>
      <c r="F1967" s="4">
        <v>44018.357609675928</v>
      </c>
      <c r="G1967" s="3" t="s">
        <v>142</v>
      </c>
      <c r="H1967" s="3" t="s">
        <v>41</v>
      </c>
      <c r="I1967" s="3" t="s">
        <v>136</v>
      </c>
      <c r="J1967" s="3" t="s">
        <v>43</v>
      </c>
      <c r="K1967" s="2">
        <v>2011</v>
      </c>
      <c r="L1967" s="2">
        <v>395326</v>
      </c>
      <c r="M1967" s="3" t="s">
        <v>463</v>
      </c>
      <c r="N1967" s="3" t="s">
        <v>45</v>
      </c>
      <c r="O1967" s="3" t="s">
        <v>84</v>
      </c>
      <c r="P1967" s="5">
        <v>3</v>
      </c>
      <c r="Q1967" s="6">
        <v>4.3099999999999996</v>
      </c>
      <c r="R1967" s="2">
        <v>113075</v>
      </c>
      <c r="S1967" s="2">
        <v>15</v>
      </c>
      <c r="T1967" s="7">
        <v>5</v>
      </c>
      <c r="U1967" s="8">
        <v>12.93</v>
      </c>
      <c r="V1967" s="2">
        <v>11396534</v>
      </c>
      <c r="W1967" s="3" t="s">
        <v>72</v>
      </c>
      <c r="X1967" s="3" t="s">
        <v>48</v>
      </c>
      <c r="Y1967" s="3" t="s">
        <v>73</v>
      </c>
      <c r="Z1967" s="3" t="s">
        <v>74</v>
      </c>
      <c r="AA1967" s="3" t="s">
        <v>51</v>
      </c>
      <c r="AB1967" s="3" t="s">
        <v>52</v>
      </c>
      <c r="AC1967" s="3" t="s">
        <v>75</v>
      </c>
    </row>
    <row r="1968" spans="1:29" x14ac:dyDescent="0.25">
      <c r="A1968" t="str">
        <f>VLOOKUP(AC1968,'CORRELAÇÃO UNIDADES'!A:B,2,0)</f>
        <v>PROINFRA</v>
      </c>
      <c r="B1968">
        <f t="shared" si="30"/>
        <v>7</v>
      </c>
      <c r="C1968" s="2">
        <v>670742113</v>
      </c>
      <c r="D1968" s="2">
        <v>109978</v>
      </c>
      <c r="E1968" s="3" t="s">
        <v>39</v>
      </c>
      <c r="F1968" s="4">
        <v>44018.358093784722</v>
      </c>
      <c r="G1968" s="3" t="s">
        <v>138</v>
      </c>
      <c r="H1968" s="3" t="s">
        <v>41</v>
      </c>
      <c r="I1968" s="3" t="s">
        <v>131</v>
      </c>
      <c r="J1968" s="3" t="s">
        <v>43</v>
      </c>
      <c r="K1968" s="2">
        <v>2016</v>
      </c>
      <c r="L1968" s="2">
        <v>395326</v>
      </c>
      <c r="M1968" s="3" t="s">
        <v>463</v>
      </c>
      <c r="N1968" s="3" t="s">
        <v>45</v>
      </c>
      <c r="O1968" s="3" t="s">
        <v>84</v>
      </c>
      <c r="P1968" s="5">
        <v>3</v>
      </c>
      <c r="Q1968" s="6">
        <v>4.3099999999999996</v>
      </c>
      <c r="R1968" s="2">
        <v>113075</v>
      </c>
      <c r="S1968" s="2">
        <v>15</v>
      </c>
      <c r="T1968" s="7">
        <v>5</v>
      </c>
      <c r="U1968" s="8">
        <v>12.93</v>
      </c>
      <c r="V1968" s="2">
        <v>11396534</v>
      </c>
      <c r="W1968" s="3" t="s">
        <v>72</v>
      </c>
      <c r="X1968" s="3" t="s">
        <v>48</v>
      </c>
      <c r="Y1968" s="3" t="s">
        <v>73</v>
      </c>
      <c r="Z1968" s="3" t="s">
        <v>74</v>
      </c>
      <c r="AA1968" s="3" t="s">
        <v>51</v>
      </c>
      <c r="AB1968" s="3" t="s">
        <v>52</v>
      </c>
      <c r="AC1968" s="3" t="s">
        <v>75</v>
      </c>
    </row>
    <row r="1969" spans="1:29" x14ac:dyDescent="0.25">
      <c r="A1969" t="str">
        <f>VLOOKUP(AC1969,'CORRELAÇÃO UNIDADES'!A:B,2,0)</f>
        <v>PROINFRA</v>
      </c>
      <c r="B1969">
        <f t="shared" si="30"/>
        <v>7</v>
      </c>
      <c r="C1969" s="2">
        <v>670739971</v>
      </c>
      <c r="D1969" s="2">
        <v>109978</v>
      </c>
      <c r="E1969" s="3" t="s">
        <v>39</v>
      </c>
      <c r="F1969" s="4">
        <v>44018.35852144676</v>
      </c>
      <c r="G1969" s="3" t="s">
        <v>130</v>
      </c>
      <c r="H1969" s="3" t="s">
        <v>41</v>
      </c>
      <c r="I1969" s="3" t="s">
        <v>131</v>
      </c>
      <c r="J1969" s="3" t="s">
        <v>43</v>
      </c>
      <c r="K1969" s="2">
        <v>2012</v>
      </c>
      <c r="L1969" s="2">
        <v>395326</v>
      </c>
      <c r="M1969" s="3" t="s">
        <v>463</v>
      </c>
      <c r="N1969" s="3" t="s">
        <v>45</v>
      </c>
      <c r="O1969" s="3" t="s">
        <v>84</v>
      </c>
      <c r="P1969" s="5">
        <v>3</v>
      </c>
      <c r="Q1969" s="6">
        <v>4.3099999999999996</v>
      </c>
      <c r="R1969" s="2">
        <v>113075</v>
      </c>
      <c r="S1969" s="2">
        <v>15</v>
      </c>
      <c r="T1969" s="7">
        <v>5</v>
      </c>
      <c r="U1969" s="8">
        <v>12.93</v>
      </c>
      <c r="V1969" s="2">
        <v>11396534</v>
      </c>
      <c r="W1969" s="3" t="s">
        <v>72</v>
      </c>
      <c r="X1969" s="3" t="s">
        <v>48</v>
      </c>
      <c r="Y1969" s="3" t="s">
        <v>73</v>
      </c>
      <c r="Z1969" s="3" t="s">
        <v>74</v>
      </c>
      <c r="AA1969" s="3" t="s">
        <v>51</v>
      </c>
      <c r="AB1969" s="3" t="s">
        <v>52</v>
      </c>
      <c r="AC1969" s="3" t="s">
        <v>75</v>
      </c>
    </row>
    <row r="1970" spans="1:29" x14ac:dyDescent="0.25">
      <c r="A1970" t="str">
        <f>VLOOKUP(AC1970,'CORRELAÇÃO UNIDADES'!A:B,2,0)</f>
        <v>PROINFRA</v>
      </c>
      <c r="B1970">
        <f t="shared" si="30"/>
        <v>7</v>
      </c>
      <c r="C1970" s="2">
        <v>670742259</v>
      </c>
      <c r="D1970" s="2">
        <v>109978</v>
      </c>
      <c r="E1970" s="3" t="s">
        <v>39</v>
      </c>
      <c r="F1970" s="4">
        <v>44018.359022337965</v>
      </c>
      <c r="G1970" s="3" t="s">
        <v>146</v>
      </c>
      <c r="H1970" s="3" t="s">
        <v>41</v>
      </c>
      <c r="I1970" s="3" t="s">
        <v>131</v>
      </c>
      <c r="J1970" s="3" t="s">
        <v>43</v>
      </c>
      <c r="K1970" s="2">
        <v>2016</v>
      </c>
      <c r="L1970" s="2">
        <v>395326</v>
      </c>
      <c r="M1970" s="3" t="s">
        <v>463</v>
      </c>
      <c r="N1970" s="3" t="s">
        <v>45</v>
      </c>
      <c r="O1970" s="3" t="s">
        <v>84</v>
      </c>
      <c r="P1970" s="5">
        <v>3</v>
      </c>
      <c r="Q1970" s="6">
        <v>4.3099999999999996</v>
      </c>
      <c r="R1970" s="2">
        <v>113075</v>
      </c>
      <c r="S1970" s="2">
        <v>15</v>
      </c>
      <c r="T1970" s="7">
        <v>5</v>
      </c>
      <c r="U1970" s="8">
        <v>12.93</v>
      </c>
      <c r="V1970" s="2">
        <v>11396534</v>
      </c>
      <c r="W1970" s="3" t="s">
        <v>72</v>
      </c>
      <c r="X1970" s="3" t="s">
        <v>48</v>
      </c>
      <c r="Y1970" s="3" t="s">
        <v>73</v>
      </c>
      <c r="Z1970" s="3" t="s">
        <v>74</v>
      </c>
      <c r="AA1970" s="3" t="s">
        <v>51</v>
      </c>
      <c r="AB1970" s="3" t="s">
        <v>52</v>
      </c>
      <c r="AC1970" s="3" t="s">
        <v>75</v>
      </c>
    </row>
    <row r="1971" spans="1:29" x14ac:dyDescent="0.25">
      <c r="A1971" t="str">
        <f>VLOOKUP(AC1971,'CORRELAÇÃO UNIDADES'!A:B,2,0)</f>
        <v>PROINFRA</v>
      </c>
      <c r="B1971">
        <f t="shared" si="30"/>
        <v>7</v>
      </c>
      <c r="C1971" s="2">
        <v>670744052</v>
      </c>
      <c r="D1971" s="2">
        <v>109978</v>
      </c>
      <c r="E1971" s="3" t="s">
        <v>39</v>
      </c>
      <c r="F1971" s="4">
        <v>44018.359604398145</v>
      </c>
      <c r="G1971" s="3" t="s">
        <v>148</v>
      </c>
      <c r="H1971" s="3" t="s">
        <v>41</v>
      </c>
      <c r="I1971" s="3" t="s">
        <v>131</v>
      </c>
      <c r="J1971" s="3" t="s">
        <v>43</v>
      </c>
      <c r="K1971" s="2">
        <v>2012</v>
      </c>
      <c r="L1971" s="2">
        <v>395326</v>
      </c>
      <c r="M1971" s="3" t="s">
        <v>463</v>
      </c>
      <c r="N1971" s="3" t="s">
        <v>45</v>
      </c>
      <c r="O1971" s="3" t="s">
        <v>84</v>
      </c>
      <c r="P1971" s="5">
        <v>3</v>
      </c>
      <c r="Q1971" s="6">
        <v>4.3099999999999996</v>
      </c>
      <c r="R1971" s="2">
        <v>113075</v>
      </c>
      <c r="S1971" s="2">
        <v>15</v>
      </c>
      <c r="T1971" s="7">
        <v>5</v>
      </c>
      <c r="U1971" s="8">
        <v>12.93</v>
      </c>
      <c r="V1971" s="2">
        <v>11396534</v>
      </c>
      <c r="W1971" s="3" t="s">
        <v>72</v>
      </c>
      <c r="X1971" s="3" t="s">
        <v>48</v>
      </c>
      <c r="Y1971" s="3" t="s">
        <v>73</v>
      </c>
      <c r="Z1971" s="3" t="s">
        <v>74</v>
      </c>
      <c r="AA1971" s="3" t="s">
        <v>51</v>
      </c>
      <c r="AB1971" s="3" t="s">
        <v>52</v>
      </c>
      <c r="AC1971" s="3" t="s">
        <v>75</v>
      </c>
    </row>
    <row r="1972" spans="1:29" x14ac:dyDescent="0.25">
      <c r="A1972" t="str">
        <f>VLOOKUP(AC1972,'CORRELAÇÃO UNIDADES'!A:B,2,0)</f>
        <v>PROINFRA</v>
      </c>
      <c r="B1972">
        <f t="shared" si="30"/>
        <v>7</v>
      </c>
      <c r="C1972" s="2">
        <v>670742702</v>
      </c>
      <c r="D1972" s="2">
        <v>109978</v>
      </c>
      <c r="E1972" s="3" t="s">
        <v>39</v>
      </c>
      <c r="F1972" s="4">
        <v>44018.360142708334</v>
      </c>
      <c r="G1972" s="3" t="s">
        <v>135</v>
      </c>
      <c r="H1972" s="3" t="s">
        <v>41</v>
      </c>
      <c r="I1972" s="3" t="s">
        <v>136</v>
      </c>
      <c r="J1972" s="3" t="s">
        <v>43</v>
      </c>
      <c r="K1972" s="2">
        <v>2011</v>
      </c>
      <c r="L1972" s="2">
        <v>395326</v>
      </c>
      <c r="M1972" s="3" t="s">
        <v>463</v>
      </c>
      <c r="N1972" s="3" t="s">
        <v>45</v>
      </c>
      <c r="O1972" s="3" t="s">
        <v>84</v>
      </c>
      <c r="P1972" s="5">
        <v>3</v>
      </c>
      <c r="Q1972" s="6">
        <v>4.3099999999999996</v>
      </c>
      <c r="R1972" s="2">
        <v>113075</v>
      </c>
      <c r="S1972" s="2">
        <v>15</v>
      </c>
      <c r="T1972" s="7">
        <v>5</v>
      </c>
      <c r="U1972" s="8">
        <v>12.93</v>
      </c>
      <c r="V1972" s="2">
        <v>11396534</v>
      </c>
      <c r="W1972" s="3" t="s">
        <v>72</v>
      </c>
      <c r="X1972" s="3" t="s">
        <v>48</v>
      </c>
      <c r="Y1972" s="3" t="s">
        <v>73</v>
      </c>
      <c r="Z1972" s="3" t="s">
        <v>74</v>
      </c>
      <c r="AA1972" s="3" t="s">
        <v>51</v>
      </c>
      <c r="AB1972" s="3" t="s">
        <v>52</v>
      </c>
      <c r="AC1972" s="3" t="s">
        <v>75</v>
      </c>
    </row>
    <row r="1973" spans="1:29" x14ac:dyDescent="0.25">
      <c r="A1973" t="str">
        <f>VLOOKUP(AC1973,'CORRELAÇÃO UNIDADES'!A:B,2,0)</f>
        <v>PROINFRA</v>
      </c>
      <c r="B1973">
        <f t="shared" si="30"/>
        <v>7</v>
      </c>
      <c r="C1973" s="2">
        <v>670742911</v>
      </c>
      <c r="D1973" s="2">
        <v>109978</v>
      </c>
      <c r="E1973" s="3" t="s">
        <v>39</v>
      </c>
      <c r="F1973" s="4">
        <v>44018.3606806713</v>
      </c>
      <c r="G1973" s="3" t="s">
        <v>152</v>
      </c>
      <c r="H1973" s="3" t="s">
        <v>41</v>
      </c>
      <c r="I1973" s="3" t="s">
        <v>131</v>
      </c>
      <c r="J1973" s="3" t="s">
        <v>43</v>
      </c>
      <c r="K1973" s="2">
        <v>2016</v>
      </c>
      <c r="L1973" s="2">
        <v>395326</v>
      </c>
      <c r="M1973" s="3" t="s">
        <v>463</v>
      </c>
      <c r="N1973" s="3" t="s">
        <v>45</v>
      </c>
      <c r="O1973" s="3" t="s">
        <v>84</v>
      </c>
      <c r="P1973" s="5">
        <v>3</v>
      </c>
      <c r="Q1973" s="6">
        <v>4.3099999999999996</v>
      </c>
      <c r="R1973" s="2">
        <v>113075</v>
      </c>
      <c r="S1973" s="2">
        <v>15</v>
      </c>
      <c r="T1973" s="7">
        <v>5</v>
      </c>
      <c r="U1973" s="8">
        <v>12.93</v>
      </c>
      <c r="V1973" s="2">
        <v>11396534</v>
      </c>
      <c r="W1973" s="3" t="s">
        <v>72</v>
      </c>
      <c r="X1973" s="3" t="s">
        <v>48</v>
      </c>
      <c r="Y1973" s="3" t="s">
        <v>73</v>
      </c>
      <c r="Z1973" s="3" t="s">
        <v>74</v>
      </c>
      <c r="AA1973" s="3" t="s">
        <v>51</v>
      </c>
      <c r="AB1973" s="3" t="s">
        <v>52</v>
      </c>
      <c r="AC1973" s="3" t="s">
        <v>75</v>
      </c>
    </row>
    <row r="1974" spans="1:29" x14ac:dyDescent="0.25">
      <c r="A1974" t="str">
        <f>VLOOKUP(AC1974,'CORRELAÇÃO UNIDADES'!A:B,2,0)</f>
        <v>DTCC</v>
      </c>
      <c r="B1974">
        <f t="shared" si="30"/>
        <v>7</v>
      </c>
      <c r="C1974" s="2">
        <v>670783680</v>
      </c>
      <c r="D1974" s="2">
        <v>109978</v>
      </c>
      <c r="E1974" s="3" t="s">
        <v>39</v>
      </c>
      <c r="F1974" s="4">
        <v>44018.44733383102</v>
      </c>
      <c r="G1974" s="3" t="s">
        <v>261</v>
      </c>
      <c r="H1974" s="3" t="s">
        <v>41</v>
      </c>
      <c r="I1974" s="3" t="s">
        <v>262</v>
      </c>
      <c r="J1974" s="3" t="s">
        <v>43</v>
      </c>
      <c r="K1974" s="2">
        <v>2008</v>
      </c>
      <c r="L1974" s="2">
        <v>140502</v>
      </c>
      <c r="M1974" s="3" t="s">
        <v>464</v>
      </c>
      <c r="N1974" s="3" t="s">
        <v>45</v>
      </c>
      <c r="O1974" s="3" t="s">
        <v>61</v>
      </c>
      <c r="P1974" s="5">
        <v>43.5</v>
      </c>
      <c r="Q1974" s="6">
        <v>3.45</v>
      </c>
      <c r="R1974" s="2">
        <v>258716</v>
      </c>
      <c r="S1974" s="2">
        <v>491</v>
      </c>
      <c r="T1974" s="7">
        <v>11.29</v>
      </c>
      <c r="U1974" s="8">
        <v>150</v>
      </c>
      <c r="V1974" s="2">
        <v>9895191</v>
      </c>
      <c r="W1974" s="3" t="s">
        <v>47</v>
      </c>
      <c r="X1974" s="3" t="s">
        <v>48</v>
      </c>
      <c r="Y1974" s="3" t="s">
        <v>49</v>
      </c>
      <c r="Z1974" s="3" t="s">
        <v>50</v>
      </c>
      <c r="AA1974" s="3" t="s">
        <v>51</v>
      </c>
      <c r="AB1974" s="3" t="s">
        <v>52</v>
      </c>
      <c r="AC1974" s="3" t="s">
        <v>53</v>
      </c>
    </row>
    <row r="1975" spans="1:29" x14ac:dyDescent="0.25">
      <c r="A1975" t="str">
        <f>VLOOKUP(AC1975,'CORRELAÇÃO UNIDADES'!A:B,2,0)</f>
        <v>DTCC</v>
      </c>
      <c r="B1975">
        <f t="shared" si="30"/>
        <v>7</v>
      </c>
      <c r="C1975" s="2">
        <v>670819019</v>
      </c>
      <c r="D1975" s="2">
        <v>109978</v>
      </c>
      <c r="E1975" s="3" t="s">
        <v>39</v>
      </c>
      <c r="F1975" s="4">
        <v>44018.518631944447</v>
      </c>
      <c r="G1975" s="3" t="s">
        <v>98</v>
      </c>
      <c r="H1975" s="3" t="s">
        <v>41</v>
      </c>
      <c r="I1975" s="3" t="s">
        <v>81</v>
      </c>
      <c r="J1975" s="3" t="s">
        <v>99</v>
      </c>
      <c r="K1975" s="2">
        <v>2014</v>
      </c>
      <c r="L1975" s="2">
        <v>1810957</v>
      </c>
      <c r="M1975" s="3" t="s">
        <v>380</v>
      </c>
      <c r="N1975" s="3" t="s">
        <v>45</v>
      </c>
      <c r="O1975" s="3" t="s">
        <v>84</v>
      </c>
      <c r="P1975" s="5">
        <v>5.7</v>
      </c>
      <c r="Q1975" s="6">
        <v>4.1900000000000004</v>
      </c>
      <c r="R1975" s="2">
        <v>55368</v>
      </c>
      <c r="S1975" s="2">
        <v>221</v>
      </c>
      <c r="T1975" s="7">
        <v>38.770000000000003</v>
      </c>
      <c r="U1975" s="8">
        <v>23.9</v>
      </c>
      <c r="V1975" s="2">
        <v>644030</v>
      </c>
      <c r="W1975" s="3" t="s">
        <v>297</v>
      </c>
      <c r="X1975" s="3" t="s">
        <v>48</v>
      </c>
      <c r="Y1975" s="3" t="s">
        <v>298</v>
      </c>
      <c r="Z1975" s="3" t="s">
        <v>74</v>
      </c>
      <c r="AA1975" s="3" t="s">
        <v>51</v>
      </c>
      <c r="AB1975" s="3" t="s">
        <v>52</v>
      </c>
      <c r="AC1975" s="3" t="s">
        <v>53</v>
      </c>
    </row>
    <row r="1976" spans="1:29" x14ac:dyDescent="0.25">
      <c r="A1976" t="str">
        <f>VLOOKUP(AC1976,'CORRELAÇÃO UNIDADES'!A:B,2,0)</f>
        <v>PROINFRA</v>
      </c>
      <c r="B1976">
        <f t="shared" si="30"/>
        <v>7</v>
      </c>
      <c r="C1976" s="2">
        <v>670819190</v>
      </c>
      <c r="D1976" s="2">
        <v>109978</v>
      </c>
      <c r="E1976" s="3" t="s">
        <v>39</v>
      </c>
      <c r="F1976" s="4">
        <v>44018.519574224534</v>
      </c>
      <c r="G1976" s="3" t="s">
        <v>90</v>
      </c>
      <c r="H1976" s="3" t="s">
        <v>41</v>
      </c>
      <c r="I1976" s="3" t="s">
        <v>81</v>
      </c>
      <c r="J1976" s="3" t="s">
        <v>91</v>
      </c>
      <c r="K1976" s="2">
        <v>2014</v>
      </c>
      <c r="L1976" s="2">
        <v>1810957</v>
      </c>
      <c r="M1976" s="3" t="s">
        <v>380</v>
      </c>
      <c r="N1976" s="3" t="s">
        <v>45</v>
      </c>
      <c r="O1976" s="3" t="s">
        <v>84</v>
      </c>
      <c r="P1976" s="5">
        <v>9.1999999999999993</v>
      </c>
      <c r="Q1976" s="6">
        <v>4.1900000000000004</v>
      </c>
      <c r="R1976" s="2">
        <v>64046</v>
      </c>
      <c r="S1976" s="2">
        <v>348</v>
      </c>
      <c r="T1976" s="7">
        <v>37.83</v>
      </c>
      <c r="U1976" s="8">
        <v>38.56</v>
      </c>
      <c r="V1976" s="2">
        <v>644030</v>
      </c>
      <c r="W1976" s="3" t="s">
        <v>297</v>
      </c>
      <c r="X1976" s="3" t="s">
        <v>48</v>
      </c>
      <c r="Y1976" s="3" t="s">
        <v>298</v>
      </c>
      <c r="Z1976" s="3" t="s">
        <v>74</v>
      </c>
      <c r="AA1976" s="3" t="s">
        <v>51</v>
      </c>
      <c r="AB1976" s="3" t="s">
        <v>52</v>
      </c>
      <c r="AC1976" s="3" t="s">
        <v>85</v>
      </c>
    </row>
    <row r="1977" spans="1:29" x14ac:dyDescent="0.25">
      <c r="A1977" t="str">
        <f>VLOOKUP(AC1977,'CORRELAÇÃO UNIDADES'!A:B,2,0)</f>
        <v>DTCC</v>
      </c>
      <c r="B1977">
        <f t="shared" si="30"/>
        <v>7</v>
      </c>
      <c r="C1977" s="2">
        <v>670819315</v>
      </c>
      <c r="D1977" s="2">
        <v>109978</v>
      </c>
      <c r="E1977" s="3" t="s">
        <v>39</v>
      </c>
      <c r="F1977" s="4">
        <v>44018.520516620367</v>
      </c>
      <c r="G1977" s="3" t="s">
        <v>165</v>
      </c>
      <c r="H1977" s="3" t="s">
        <v>41</v>
      </c>
      <c r="I1977" s="3" t="s">
        <v>81</v>
      </c>
      <c r="J1977" s="3" t="s">
        <v>43</v>
      </c>
      <c r="K1977" s="2">
        <v>2009</v>
      </c>
      <c r="L1977" s="2">
        <v>1810957</v>
      </c>
      <c r="M1977" s="3" t="s">
        <v>380</v>
      </c>
      <c r="N1977" s="3" t="s">
        <v>45</v>
      </c>
      <c r="O1977" s="3" t="s">
        <v>84</v>
      </c>
      <c r="P1977" s="5">
        <v>8.85</v>
      </c>
      <c r="Q1977" s="6">
        <v>4.1900000000000004</v>
      </c>
      <c r="R1977" s="2">
        <v>24204</v>
      </c>
      <c r="S1977" s="2">
        <v>319</v>
      </c>
      <c r="T1977" s="7">
        <v>36.049999999999997</v>
      </c>
      <c r="U1977" s="8">
        <v>37.1</v>
      </c>
      <c r="V1977" s="2">
        <v>644030</v>
      </c>
      <c r="W1977" s="3" t="s">
        <v>297</v>
      </c>
      <c r="X1977" s="3" t="s">
        <v>48</v>
      </c>
      <c r="Y1977" s="3" t="s">
        <v>298</v>
      </c>
      <c r="Z1977" s="3" t="s">
        <v>74</v>
      </c>
      <c r="AA1977" s="3" t="s">
        <v>51</v>
      </c>
      <c r="AB1977" s="3" t="s">
        <v>52</v>
      </c>
      <c r="AC1977" s="3" t="s">
        <v>53</v>
      </c>
    </row>
    <row r="1978" spans="1:29" x14ac:dyDescent="0.25">
      <c r="A1978" t="str">
        <f>VLOOKUP(AC1978,'CORRELAÇÃO UNIDADES'!A:B,2,0)</f>
        <v>DTCC</v>
      </c>
      <c r="B1978">
        <f t="shared" si="30"/>
        <v>7</v>
      </c>
      <c r="C1978" s="2">
        <v>670819575</v>
      </c>
      <c r="D1978" s="2">
        <v>109978</v>
      </c>
      <c r="E1978" s="3" t="s">
        <v>39</v>
      </c>
      <c r="F1978" s="4">
        <v>44018.522394097221</v>
      </c>
      <c r="G1978" s="3" t="s">
        <v>231</v>
      </c>
      <c r="H1978" s="3" t="s">
        <v>41</v>
      </c>
      <c r="I1978" s="3" t="s">
        <v>81</v>
      </c>
      <c r="J1978" s="3" t="s">
        <v>232</v>
      </c>
      <c r="K1978" s="2">
        <v>2009</v>
      </c>
      <c r="L1978" s="2">
        <v>1810957</v>
      </c>
      <c r="M1978" s="3" t="s">
        <v>380</v>
      </c>
      <c r="N1978" s="3" t="s">
        <v>45</v>
      </c>
      <c r="O1978" s="3" t="s">
        <v>84</v>
      </c>
      <c r="P1978" s="5">
        <v>8.68</v>
      </c>
      <c r="Q1978" s="6">
        <v>4.1900000000000004</v>
      </c>
      <c r="R1978" s="2">
        <v>19560</v>
      </c>
      <c r="S1978" s="2">
        <v>203</v>
      </c>
      <c r="T1978" s="7">
        <v>23.39</v>
      </c>
      <c r="U1978" s="8">
        <v>36.380000000000003</v>
      </c>
      <c r="V1978" s="2">
        <v>644030</v>
      </c>
      <c r="W1978" s="3" t="s">
        <v>297</v>
      </c>
      <c r="X1978" s="3" t="s">
        <v>48</v>
      </c>
      <c r="Y1978" s="3" t="s">
        <v>298</v>
      </c>
      <c r="Z1978" s="3" t="s">
        <v>74</v>
      </c>
      <c r="AA1978" s="3" t="s">
        <v>51</v>
      </c>
      <c r="AB1978" s="3" t="s">
        <v>52</v>
      </c>
      <c r="AC1978" s="3" t="s">
        <v>53</v>
      </c>
    </row>
    <row r="1979" spans="1:29" x14ac:dyDescent="0.25">
      <c r="A1979" t="str">
        <f>VLOOKUP(AC1979,'CORRELAÇÃO UNIDADES'!A:B,2,0)</f>
        <v>PROINFRA</v>
      </c>
      <c r="B1979">
        <f t="shared" si="30"/>
        <v>7</v>
      </c>
      <c r="C1979" s="2">
        <v>670819764</v>
      </c>
      <c r="D1979" s="2">
        <v>109978</v>
      </c>
      <c r="E1979" s="3" t="s">
        <v>39</v>
      </c>
      <c r="F1979" s="4">
        <v>44018.523702384256</v>
      </c>
      <c r="G1979" s="3" t="s">
        <v>87</v>
      </c>
      <c r="H1979" s="3" t="s">
        <v>41</v>
      </c>
      <c r="I1979" s="3" t="s">
        <v>81</v>
      </c>
      <c r="J1979" s="3" t="s">
        <v>88</v>
      </c>
      <c r="K1979" s="2">
        <v>2014</v>
      </c>
      <c r="L1979" s="2">
        <v>1810957</v>
      </c>
      <c r="M1979" s="3" t="s">
        <v>380</v>
      </c>
      <c r="N1979" s="3" t="s">
        <v>45</v>
      </c>
      <c r="O1979" s="3" t="s">
        <v>84</v>
      </c>
      <c r="P1979" s="5">
        <v>6.37</v>
      </c>
      <c r="Q1979" s="6">
        <v>4.1900000000000004</v>
      </c>
      <c r="R1979" s="2">
        <v>76050</v>
      </c>
      <c r="S1979" s="2">
        <v>60</v>
      </c>
      <c r="T1979" s="7">
        <v>9.42</v>
      </c>
      <c r="U1979" s="8">
        <v>26.71</v>
      </c>
      <c r="V1979" s="2">
        <v>644030</v>
      </c>
      <c r="W1979" s="3" t="s">
        <v>297</v>
      </c>
      <c r="X1979" s="3" t="s">
        <v>48</v>
      </c>
      <c r="Y1979" s="3" t="s">
        <v>298</v>
      </c>
      <c r="Z1979" s="3" t="s">
        <v>74</v>
      </c>
      <c r="AA1979" s="3" t="s">
        <v>51</v>
      </c>
      <c r="AB1979" s="3" t="s">
        <v>52</v>
      </c>
      <c r="AC1979" s="3" t="s">
        <v>85</v>
      </c>
    </row>
    <row r="1980" spans="1:29" x14ac:dyDescent="0.25">
      <c r="A1980" t="str">
        <f>VLOOKUP(AC1980,'CORRELAÇÃO UNIDADES'!A:B,2,0)</f>
        <v>PROINFRA</v>
      </c>
      <c r="B1980">
        <f t="shared" si="30"/>
        <v>7</v>
      </c>
      <c r="C1980" s="2">
        <v>670819894</v>
      </c>
      <c r="D1980" s="2">
        <v>109978</v>
      </c>
      <c r="E1980" s="3" t="s">
        <v>39</v>
      </c>
      <c r="F1980" s="4">
        <v>44018.524585995372</v>
      </c>
      <c r="G1980" s="3" t="s">
        <v>180</v>
      </c>
      <c r="H1980" s="3" t="s">
        <v>41</v>
      </c>
      <c r="I1980" s="3" t="s">
        <v>81</v>
      </c>
      <c r="J1980" s="3" t="s">
        <v>181</v>
      </c>
      <c r="K1980" s="2">
        <v>2014</v>
      </c>
      <c r="L1980" s="2">
        <v>1810957</v>
      </c>
      <c r="M1980" s="3" t="s">
        <v>380</v>
      </c>
      <c r="N1980" s="3" t="s">
        <v>45</v>
      </c>
      <c r="O1980" s="3" t="s">
        <v>84</v>
      </c>
      <c r="P1980" s="5">
        <v>7.76</v>
      </c>
      <c r="Q1980" s="6">
        <v>4.1900000000000004</v>
      </c>
      <c r="R1980" s="2">
        <v>84655</v>
      </c>
      <c r="S1980" s="2">
        <v>322</v>
      </c>
      <c r="T1980" s="7">
        <v>41.49</v>
      </c>
      <c r="U1980" s="8">
        <v>32.54</v>
      </c>
      <c r="V1980" s="2">
        <v>644030</v>
      </c>
      <c r="W1980" s="3" t="s">
        <v>297</v>
      </c>
      <c r="X1980" s="3" t="s">
        <v>48</v>
      </c>
      <c r="Y1980" s="3" t="s">
        <v>298</v>
      </c>
      <c r="Z1980" s="3" t="s">
        <v>74</v>
      </c>
      <c r="AA1980" s="3" t="s">
        <v>51</v>
      </c>
      <c r="AB1980" s="3" t="s">
        <v>52</v>
      </c>
      <c r="AC1980" s="3" t="s">
        <v>85</v>
      </c>
    </row>
    <row r="1981" spans="1:29" x14ac:dyDescent="0.25">
      <c r="A1981" t="str">
        <f>VLOOKUP(AC1981,'CORRELAÇÃO UNIDADES'!A:B,2,0)</f>
        <v>PROINFRA</v>
      </c>
      <c r="B1981">
        <f t="shared" si="30"/>
        <v>7</v>
      </c>
      <c r="C1981" s="2">
        <v>670820301</v>
      </c>
      <c r="D1981" s="2">
        <v>109978</v>
      </c>
      <c r="E1981" s="3" t="s">
        <v>39</v>
      </c>
      <c r="F1981" s="4">
        <v>44018.527131365743</v>
      </c>
      <c r="G1981" s="3" t="s">
        <v>101</v>
      </c>
      <c r="H1981" s="3" t="s">
        <v>41</v>
      </c>
      <c r="I1981" s="3" t="s">
        <v>81</v>
      </c>
      <c r="J1981" s="3" t="s">
        <v>102</v>
      </c>
      <c r="K1981" s="2">
        <v>2014</v>
      </c>
      <c r="L1981" s="2">
        <v>1810957</v>
      </c>
      <c r="M1981" s="3" t="s">
        <v>380</v>
      </c>
      <c r="N1981" s="3" t="s">
        <v>45</v>
      </c>
      <c r="O1981" s="3" t="s">
        <v>84</v>
      </c>
      <c r="P1981" s="5">
        <v>6.13</v>
      </c>
      <c r="Q1981" s="6">
        <v>4.1900000000000004</v>
      </c>
      <c r="R1981" s="2">
        <v>74206</v>
      </c>
      <c r="S1981" s="2">
        <v>262</v>
      </c>
      <c r="T1981" s="7">
        <v>42.74</v>
      </c>
      <c r="U1981" s="8">
        <v>25.71</v>
      </c>
      <c r="V1981" s="2">
        <v>644030</v>
      </c>
      <c r="W1981" s="3" t="s">
        <v>297</v>
      </c>
      <c r="X1981" s="3" t="s">
        <v>48</v>
      </c>
      <c r="Y1981" s="3" t="s">
        <v>298</v>
      </c>
      <c r="Z1981" s="3" t="s">
        <v>74</v>
      </c>
      <c r="AA1981" s="3" t="s">
        <v>51</v>
      </c>
      <c r="AB1981" s="3" t="s">
        <v>52</v>
      </c>
      <c r="AC1981" s="3" t="s">
        <v>85</v>
      </c>
    </row>
    <row r="1982" spans="1:29" x14ac:dyDescent="0.25">
      <c r="A1982" t="str">
        <f>VLOOKUP(AC1982,'CORRELAÇÃO UNIDADES'!A:B,2,0)</f>
        <v>DTCC</v>
      </c>
      <c r="B1982">
        <f t="shared" si="30"/>
        <v>7</v>
      </c>
      <c r="C1982" s="2">
        <v>670820437</v>
      </c>
      <c r="D1982" s="2">
        <v>109978</v>
      </c>
      <c r="E1982" s="3" t="s">
        <v>39</v>
      </c>
      <c r="F1982" s="4">
        <v>44018.527952002318</v>
      </c>
      <c r="G1982" s="3" t="s">
        <v>93</v>
      </c>
      <c r="H1982" s="3" t="s">
        <v>41</v>
      </c>
      <c r="I1982" s="3" t="s">
        <v>81</v>
      </c>
      <c r="J1982" s="3" t="s">
        <v>43</v>
      </c>
      <c r="K1982" s="2">
        <v>2014</v>
      </c>
      <c r="L1982" s="2">
        <v>1810957</v>
      </c>
      <c r="M1982" s="3" t="s">
        <v>380</v>
      </c>
      <c r="N1982" s="3" t="s">
        <v>45</v>
      </c>
      <c r="O1982" s="3" t="s">
        <v>84</v>
      </c>
      <c r="P1982" s="5">
        <v>8.94</v>
      </c>
      <c r="Q1982" s="6">
        <v>4.1900000000000004</v>
      </c>
      <c r="R1982" s="2">
        <v>48550</v>
      </c>
      <c r="S1982" s="2">
        <v>238</v>
      </c>
      <c r="T1982" s="7">
        <v>26.62</v>
      </c>
      <c r="U1982" s="8">
        <v>37.49</v>
      </c>
      <c r="V1982" s="2">
        <v>644030</v>
      </c>
      <c r="W1982" s="3" t="s">
        <v>297</v>
      </c>
      <c r="X1982" s="3" t="s">
        <v>48</v>
      </c>
      <c r="Y1982" s="3" t="s">
        <v>298</v>
      </c>
      <c r="Z1982" s="3" t="s">
        <v>74</v>
      </c>
      <c r="AA1982" s="3" t="s">
        <v>51</v>
      </c>
      <c r="AB1982" s="3" t="s">
        <v>52</v>
      </c>
      <c r="AC1982" s="3" t="s">
        <v>53</v>
      </c>
    </row>
    <row r="1983" spans="1:29" x14ac:dyDescent="0.25">
      <c r="A1983" t="str">
        <f>VLOOKUP(AC1983,'CORRELAÇÃO UNIDADES'!A:B,2,0)</f>
        <v>PROINFRA</v>
      </c>
      <c r="B1983">
        <f t="shared" si="30"/>
        <v>7</v>
      </c>
      <c r="C1983" s="2">
        <v>670820595</v>
      </c>
      <c r="D1983" s="2">
        <v>109978</v>
      </c>
      <c r="E1983" s="3" t="s">
        <v>39</v>
      </c>
      <c r="F1983" s="4">
        <v>44018.529083171299</v>
      </c>
      <c r="G1983" s="3" t="s">
        <v>95</v>
      </c>
      <c r="H1983" s="3" t="s">
        <v>41</v>
      </c>
      <c r="I1983" s="3" t="s">
        <v>81</v>
      </c>
      <c r="J1983" s="3" t="s">
        <v>96</v>
      </c>
      <c r="K1983" s="2">
        <v>2014</v>
      </c>
      <c r="L1983" s="2">
        <v>1810957</v>
      </c>
      <c r="M1983" s="3" t="s">
        <v>380</v>
      </c>
      <c r="N1983" s="3" t="s">
        <v>45</v>
      </c>
      <c r="O1983" s="3" t="s">
        <v>84</v>
      </c>
      <c r="P1983" s="5">
        <v>8.2899999999999991</v>
      </c>
      <c r="Q1983" s="6">
        <v>4.1900000000000004</v>
      </c>
      <c r="R1983" s="2">
        <v>82315</v>
      </c>
      <c r="S1983" s="2">
        <v>308</v>
      </c>
      <c r="T1983" s="7">
        <v>37.15</v>
      </c>
      <c r="U1983" s="8">
        <v>34.76</v>
      </c>
      <c r="V1983" s="2">
        <v>644030</v>
      </c>
      <c r="W1983" s="3" t="s">
        <v>297</v>
      </c>
      <c r="X1983" s="3" t="s">
        <v>48</v>
      </c>
      <c r="Y1983" s="3" t="s">
        <v>298</v>
      </c>
      <c r="Z1983" s="3" t="s">
        <v>74</v>
      </c>
      <c r="AA1983" s="3" t="s">
        <v>51</v>
      </c>
      <c r="AB1983" s="3" t="s">
        <v>52</v>
      </c>
      <c r="AC1983" s="3" t="s">
        <v>85</v>
      </c>
    </row>
    <row r="1984" spans="1:29" x14ac:dyDescent="0.25">
      <c r="A1984" t="str">
        <f>VLOOKUP(AC1984,'CORRELAÇÃO UNIDADES'!A:B,2,0)</f>
        <v>PROINFRA</v>
      </c>
      <c r="B1984">
        <f t="shared" si="30"/>
        <v>7</v>
      </c>
      <c r="C1984" s="2">
        <v>670820767</v>
      </c>
      <c r="D1984" s="2">
        <v>109978</v>
      </c>
      <c r="E1984" s="3" t="s">
        <v>39</v>
      </c>
      <c r="F1984" s="4">
        <v>44018.530212569443</v>
      </c>
      <c r="G1984" s="3" t="s">
        <v>176</v>
      </c>
      <c r="H1984" s="3" t="s">
        <v>41</v>
      </c>
      <c r="I1984" s="3" t="s">
        <v>81</v>
      </c>
      <c r="J1984" s="3" t="s">
        <v>177</v>
      </c>
      <c r="K1984" s="2">
        <v>2014</v>
      </c>
      <c r="L1984" s="2">
        <v>1810957</v>
      </c>
      <c r="M1984" s="3" t="s">
        <v>380</v>
      </c>
      <c r="N1984" s="3" t="s">
        <v>45</v>
      </c>
      <c r="O1984" s="3" t="s">
        <v>84</v>
      </c>
      <c r="P1984" s="5">
        <v>5.49</v>
      </c>
      <c r="Q1984" s="6">
        <v>4.1900000000000004</v>
      </c>
      <c r="R1984" s="2">
        <v>90035</v>
      </c>
      <c r="S1984" s="2">
        <v>249</v>
      </c>
      <c r="T1984" s="7">
        <v>45.36</v>
      </c>
      <c r="U1984" s="8">
        <v>23</v>
      </c>
      <c r="V1984" s="2">
        <v>644030</v>
      </c>
      <c r="W1984" s="3" t="s">
        <v>297</v>
      </c>
      <c r="X1984" s="3" t="s">
        <v>48</v>
      </c>
      <c r="Y1984" s="3" t="s">
        <v>298</v>
      </c>
      <c r="Z1984" s="3" t="s">
        <v>74</v>
      </c>
      <c r="AA1984" s="3" t="s">
        <v>51</v>
      </c>
      <c r="AB1984" s="3" t="s">
        <v>52</v>
      </c>
      <c r="AC1984" s="3" t="s">
        <v>85</v>
      </c>
    </row>
    <row r="1985" spans="1:29" x14ac:dyDescent="0.25">
      <c r="A1985" t="str">
        <f>VLOOKUP(AC1985,'CORRELAÇÃO UNIDADES'!A:B,2,0)</f>
        <v>DTCC</v>
      </c>
      <c r="B1985">
        <f t="shared" si="30"/>
        <v>7</v>
      </c>
      <c r="C1985" s="2">
        <v>670826710</v>
      </c>
      <c r="D1985" s="2">
        <v>109978</v>
      </c>
      <c r="E1985" s="3" t="s">
        <v>39</v>
      </c>
      <c r="F1985" s="4">
        <v>44018.550171134259</v>
      </c>
      <c r="G1985" s="3" t="s">
        <v>115</v>
      </c>
      <c r="H1985" s="3" t="s">
        <v>41</v>
      </c>
      <c r="I1985" s="3" t="s">
        <v>116</v>
      </c>
      <c r="J1985" s="3" t="s">
        <v>43</v>
      </c>
      <c r="K1985" s="2">
        <v>2007</v>
      </c>
      <c r="L1985" s="2">
        <v>140502</v>
      </c>
      <c r="M1985" s="3" t="s">
        <v>464</v>
      </c>
      <c r="N1985" s="3" t="s">
        <v>45</v>
      </c>
      <c r="O1985" s="3" t="s">
        <v>61</v>
      </c>
      <c r="P1985" s="5">
        <v>43.37</v>
      </c>
      <c r="Q1985" s="6">
        <v>3.34</v>
      </c>
      <c r="R1985" s="2">
        <v>322505</v>
      </c>
      <c r="S1985" s="2">
        <v>680</v>
      </c>
      <c r="T1985" s="7">
        <v>15.68</v>
      </c>
      <c r="U1985" s="8">
        <v>145</v>
      </c>
      <c r="V1985" s="2">
        <v>11369430</v>
      </c>
      <c r="W1985" s="3" t="s">
        <v>493</v>
      </c>
      <c r="X1985" s="3" t="s">
        <v>48</v>
      </c>
      <c r="Y1985" s="3" t="s">
        <v>494</v>
      </c>
      <c r="Z1985" s="3" t="s">
        <v>495</v>
      </c>
      <c r="AA1985" s="3" t="s">
        <v>51</v>
      </c>
      <c r="AB1985" s="3" t="s">
        <v>52</v>
      </c>
      <c r="AC1985" s="3" t="s">
        <v>53</v>
      </c>
    </row>
    <row r="1986" spans="1:29" x14ac:dyDescent="0.25">
      <c r="A1986" t="str">
        <f>VLOOKUP(AC1986,'CORRELAÇÃO UNIDADES'!A:B,2,0)</f>
        <v>DTCC</v>
      </c>
      <c r="B1986">
        <f t="shared" si="30"/>
        <v>7</v>
      </c>
      <c r="C1986" s="2">
        <v>670940268</v>
      </c>
      <c r="D1986" s="2">
        <v>109978</v>
      </c>
      <c r="E1986" s="3" t="s">
        <v>39</v>
      </c>
      <c r="F1986" s="4">
        <v>44019.359332210646</v>
      </c>
      <c r="G1986" s="3" t="s">
        <v>309</v>
      </c>
      <c r="H1986" s="3" t="s">
        <v>41</v>
      </c>
      <c r="I1986" s="3" t="s">
        <v>310</v>
      </c>
      <c r="J1986" s="3" t="s">
        <v>311</v>
      </c>
      <c r="K1986" s="2">
        <v>1997</v>
      </c>
      <c r="L1986" s="2">
        <v>68775056</v>
      </c>
      <c r="M1986" s="3" t="s">
        <v>174</v>
      </c>
      <c r="N1986" s="3" t="s">
        <v>45</v>
      </c>
      <c r="O1986" s="3" t="s">
        <v>61</v>
      </c>
      <c r="P1986" s="5">
        <v>48.56</v>
      </c>
      <c r="Q1986" s="6">
        <v>3.45</v>
      </c>
      <c r="R1986" s="2">
        <v>214156</v>
      </c>
      <c r="S1986" s="2">
        <v>113</v>
      </c>
      <c r="T1986" s="7">
        <v>2.33</v>
      </c>
      <c r="U1986" s="8">
        <v>167.43</v>
      </c>
      <c r="V1986" s="2">
        <v>9895191</v>
      </c>
      <c r="W1986" s="3" t="s">
        <v>47</v>
      </c>
      <c r="X1986" s="3" t="s">
        <v>48</v>
      </c>
      <c r="Y1986" s="3" t="s">
        <v>49</v>
      </c>
      <c r="Z1986" s="3" t="s">
        <v>50</v>
      </c>
      <c r="AA1986" s="3" t="s">
        <v>51</v>
      </c>
      <c r="AB1986" s="3" t="s">
        <v>52</v>
      </c>
      <c r="AC1986" s="3" t="s">
        <v>53</v>
      </c>
    </row>
    <row r="1987" spans="1:29" x14ac:dyDescent="0.25">
      <c r="A1987" t="str">
        <f>VLOOKUP(AC1987,'CORRELAÇÃO UNIDADES'!A:B,2,0)</f>
        <v>DGTI</v>
      </c>
      <c r="B1987">
        <f t="shared" ref="B1987:B2050" si="31">MONTH(F1987)</f>
        <v>7</v>
      </c>
      <c r="C1987" s="2">
        <v>670942317</v>
      </c>
      <c r="D1987" s="2">
        <v>109978</v>
      </c>
      <c r="E1987" s="3" t="s">
        <v>39</v>
      </c>
      <c r="F1987" s="4">
        <v>44019.365284143518</v>
      </c>
      <c r="G1987" s="3" t="s">
        <v>313</v>
      </c>
      <c r="H1987" s="3" t="s">
        <v>41</v>
      </c>
      <c r="I1987" s="3" t="s">
        <v>239</v>
      </c>
      <c r="J1987" s="3" t="s">
        <v>43</v>
      </c>
      <c r="K1987" s="2">
        <v>2015</v>
      </c>
      <c r="L1987" s="2">
        <v>2042576</v>
      </c>
      <c r="M1987" s="3" t="s">
        <v>157</v>
      </c>
      <c r="N1987" s="3" t="s">
        <v>45</v>
      </c>
      <c r="O1987" s="3" t="s">
        <v>84</v>
      </c>
      <c r="P1987" s="5">
        <v>34.49</v>
      </c>
      <c r="Q1987" s="6">
        <v>4.3499999999999996</v>
      </c>
      <c r="R1987" s="2">
        <v>50662</v>
      </c>
      <c r="S1987" s="2">
        <v>387</v>
      </c>
      <c r="T1987" s="7">
        <v>11.22</v>
      </c>
      <c r="U1987" s="8">
        <v>150</v>
      </c>
      <c r="V1987" s="2">
        <v>9895191</v>
      </c>
      <c r="W1987" s="3" t="s">
        <v>47</v>
      </c>
      <c r="X1987" s="3" t="s">
        <v>48</v>
      </c>
      <c r="Y1987" s="3" t="s">
        <v>49</v>
      </c>
      <c r="Z1987" s="3" t="s">
        <v>50</v>
      </c>
      <c r="AA1987" s="3" t="s">
        <v>51</v>
      </c>
      <c r="AB1987" s="3" t="s">
        <v>52</v>
      </c>
      <c r="AC1987" s="3" t="s">
        <v>291</v>
      </c>
    </row>
    <row r="1988" spans="1:29" x14ac:dyDescent="0.25">
      <c r="A1988" t="str">
        <f>VLOOKUP(AC1988,'CORRELAÇÃO UNIDADES'!A:B,2,0)</f>
        <v>DTCC</v>
      </c>
      <c r="B1988">
        <f t="shared" si="31"/>
        <v>7</v>
      </c>
      <c r="C1988" s="2">
        <v>670973487</v>
      </c>
      <c r="D1988" s="2">
        <v>109978</v>
      </c>
      <c r="E1988" s="3" t="s">
        <v>39</v>
      </c>
      <c r="F1988" s="4">
        <v>44019.473966851852</v>
      </c>
      <c r="G1988" s="3" t="s">
        <v>195</v>
      </c>
      <c r="H1988" s="3" t="s">
        <v>41</v>
      </c>
      <c r="I1988" s="3" t="s">
        <v>196</v>
      </c>
      <c r="J1988" s="3" t="s">
        <v>197</v>
      </c>
      <c r="K1988" s="2">
        <v>2009</v>
      </c>
      <c r="L1988" s="2">
        <v>3892</v>
      </c>
      <c r="M1988" s="3" t="s">
        <v>198</v>
      </c>
      <c r="N1988" s="3" t="s">
        <v>45</v>
      </c>
      <c r="O1988" s="3" t="s">
        <v>84</v>
      </c>
      <c r="P1988" s="5">
        <v>33.11</v>
      </c>
      <c r="Q1988" s="6">
        <v>4.3499999999999996</v>
      </c>
      <c r="R1988" s="2">
        <v>683693</v>
      </c>
      <c r="S1988" s="2">
        <v>249</v>
      </c>
      <c r="T1988" s="7">
        <v>7.52</v>
      </c>
      <c r="U1988" s="8">
        <v>144</v>
      </c>
      <c r="V1988" s="2">
        <v>9895191</v>
      </c>
      <c r="W1988" s="3" t="s">
        <v>47</v>
      </c>
      <c r="X1988" s="3" t="s">
        <v>48</v>
      </c>
      <c r="Y1988" s="3" t="s">
        <v>49</v>
      </c>
      <c r="Z1988" s="3" t="s">
        <v>50</v>
      </c>
      <c r="AA1988" s="3" t="s">
        <v>51</v>
      </c>
      <c r="AB1988" s="3" t="s">
        <v>52</v>
      </c>
      <c r="AC1988" s="3" t="s">
        <v>53</v>
      </c>
    </row>
    <row r="1989" spans="1:29" x14ac:dyDescent="0.25">
      <c r="A1989" t="str">
        <f>VLOOKUP(AC1989,'CORRELAÇÃO UNIDADES'!A:B,2,0)</f>
        <v>DTCC</v>
      </c>
      <c r="B1989">
        <f t="shared" si="31"/>
        <v>7</v>
      </c>
      <c r="C1989" s="2">
        <v>670989469</v>
      </c>
      <c r="D1989" s="2">
        <v>109978</v>
      </c>
      <c r="E1989" s="3" t="s">
        <v>39</v>
      </c>
      <c r="F1989" s="4">
        <v>44019.557534375002</v>
      </c>
      <c r="G1989" s="3" t="s">
        <v>201</v>
      </c>
      <c r="H1989" s="3" t="s">
        <v>41</v>
      </c>
      <c r="I1989" s="3" t="s">
        <v>202</v>
      </c>
      <c r="J1989" s="3" t="s">
        <v>203</v>
      </c>
      <c r="K1989" s="2">
        <v>2008</v>
      </c>
      <c r="L1989" s="2">
        <v>2042576</v>
      </c>
      <c r="M1989" s="3" t="s">
        <v>157</v>
      </c>
      <c r="N1989" s="3" t="s">
        <v>45</v>
      </c>
      <c r="O1989" s="3" t="s">
        <v>84</v>
      </c>
      <c r="P1989" s="5">
        <v>34.49</v>
      </c>
      <c r="Q1989" s="6">
        <v>4.3499999999999996</v>
      </c>
      <c r="R1989" s="2">
        <v>152013</v>
      </c>
      <c r="S1989" s="2">
        <v>374</v>
      </c>
      <c r="T1989" s="7">
        <v>10.84</v>
      </c>
      <c r="U1989" s="8">
        <v>150</v>
      </c>
      <c r="V1989" s="2">
        <v>9895191</v>
      </c>
      <c r="W1989" s="3" t="s">
        <v>47</v>
      </c>
      <c r="X1989" s="3" t="s">
        <v>48</v>
      </c>
      <c r="Y1989" s="3" t="s">
        <v>49</v>
      </c>
      <c r="Z1989" s="3" t="s">
        <v>50</v>
      </c>
      <c r="AA1989" s="3" t="s">
        <v>51</v>
      </c>
      <c r="AB1989" s="3" t="s">
        <v>52</v>
      </c>
      <c r="AC1989" s="3" t="s">
        <v>53</v>
      </c>
    </row>
    <row r="1990" spans="1:29" x14ac:dyDescent="0.25">
      <c r="A1990" t="str">
        <f>VLOOKUP(AC1990,'CORRELAÇÃO UNIDADES'!A:B,2,0)</f>
        <v>PROINFRA</v>
      </c>
      <c r="B1990">
        <f t="shared" si="31"/>
        <v>7</v>
      </c>
      <c r="C1990" s="2">
        <v>671040338</v>
      </c>
      <c r="D1990" s="2">
        <v>109978</v>
      </c>
      <c r="E1990" s="3" t="s">
        <v>39</v>
      </c>
      <c r="F1990" s="4">
        <v>44019.745865277779</v>
      </c>
      <c r="G1990" s="3" t="s">
        <v>80</v>
      </c>
      <c r="H1990" s="3" t="s">
        <v>41</v>
      </c>
      <c r="I1990" s="3" t="s">
        <v>81</v>
      </c>
      <c r="J1990" s="3" t="s">
        <v>82</v>
      </c>
      <c r="K1990" s="2">
        <v>2014</v>
      </c>
      <c r="L1990" s="2">
        <v>1810957</v>
      </c>
      <c r="M1990" s="3" t="s">
        <v>380</v>
      </c>
      <c r="N1990" s="3" t="s">
        <v>45</v>
      </c>
      <c r="O1990" s="3" t="s">
        <v>84</v>
      </c>
      <c r="P1990" s="5">
        <v>7.64</v>
      </c>
      <c r="Q1990" s="6">
        <v>4.1900000000000004</v>
      </c>
      <c r="R1990" s="2">
        <v>82706</v>
      </c>
      <c r="S1990" s="2">
        <v>335</v>
      </c>
      <c r="T1990" s="7">
        <v>43.85</v>
      </c>
      <c r="U1990" s="8">
        <v>32.020000000000003</v>
      </c>
      <c r="V1990" s="2">
        <v>644030</v>
      </c>
      <c r="W1990" s="3" t="s">
        <v>297</v>
      </c>
      <c r="X1990" s="3" t="s">
        <v>48</v>
      </c>
      <c r="Y1990" s="3" t="s">
        <v>298</v>
      </c>
      <c r="Z1990" s="3" t="s">
        <v>74</v>
      </c>
      <c r="AA1990" s="3" t="s">
        <v>51</v>
      </c>
      <c r="AB1990" s="3" t="s">
        <v>52</v>
      </c>
      <c r="AC1990" s="3" t="s">
        <v>85</v>
      </c>
    </row>
    <row r="1991" spans="1:29" x14ac:dyDescent="0.25">
      <c r="A1991" t="str">
        <f>VLOOKUP(AC1991,'CORRELAÇÃO UNIDADES'!A:B,2,0)</f>
        <v>DTCC</v>
      </c>
      <c r="B1991">
        <f t="shared" si="31"/>
        <v>7</v>
      </c>
      <c r="C1991" s="2">
        <v>671125213</v>
      </c>
      <c r="D1991" s="2">
        <v>109978</v>
      </c>
      <c r="E1991" s="3" t="s">
        <v>39</v>
      </c>
      <c r="F1991" s="4">
        <v>44020.443660879631</v>
      </c>
      <c r="G1991" s="3" t="s">
        <v>267</v>
      </c>
      <c r="H1991" s="3" t="s">
        <v>41</v>
      </c>
      <c r="I1991" s="3" t="s">
        <v>253</v>
      </c>
      <c r="J1991" s="3" t="s">
        <v>268</v>
      </c>
      <c r="K1991" s="2">
        <v>2013</v>
      </c>
      <c r="L1991" s="2">
        <v>2042576</v>
      </c>
      <c r="M1991" s="3" t="s">
        <v>157</v>
      </c>
      <c r="N1991" s="3" t="s">
        <v>45</v>
      </c>
      <c r="O1991" s="3" t="s">
        <v>84</v>
      </c>
      <c r="P1991" s="5">
        <v>34.49</v>
      </c>
      <c r="Q1991" s="6">
        <v>4.3499999999999996</v>
      </c>
      <c r="R1991" s="2">
        <v>156071</v>
      </c>
      <c r="S1991" s="2">
        <v>398</v>
      </c>
      <c r="T1991" s="7">
        <v>11.54</v>
      </c>
      <c r="U1991" s="8">
        <v>150</v>
      </c>
      <c r="V1991" s="2">
        <v>9895191</v>
      </c>
      <c r="W1991" s="3" t="s">
        <v>47</v>
      </c>
      <c r="X1991" s="3" t="s">
        <v>48</v>
      </c>
      <c r="Y1991" s="3" t="s">
        <v>49</v>
      </c>
      <c r="Z1991" s="3" t="s">
        <v>50</v>
      </c>
      <c r="AA1991" s="3" t="s">
        <v>51</v>
      </c>
      <c r="AB1991" s="3" t="s">
        <v>52</v>
      </c>
      <c r="AC1991" s="3" t="s">
        <v>53</v>
      </c>
    </row>
    <row r="1992" spans="1:29" x14ac:dyDescent="0.25">
      <c r="A1992" t="str">
        <f>VLOOKUP(AC1992,'CORRELAÇÃO UNIDADES'!A:B,2,0)</f>
        <v>PROINFRA</v>
      </c>
      <c r="B1992">
        <f t="shared" si="31"/>
        <v>7</v>
      </c>
      <c r="C1992" s="2">
        <v>671131645</v>
      </c>
      <c r="D1992" s="2">
        <v>109978</v>
      </c>
      <c r="E1992" s="3" t="s">
        <v>39</v>
      </c>
      <c r="F1992" s="4">
        <v>44020.477882476851</v>
      </c>
      <c r="G1992" s="3" t="s">
        <v>264</v>
      </c>
      <c r="H1992" s="3" t="s">
        <v>41</v>
      </c>
      <c r="I1992" s="3" t="s">
        <v>81</v>
      </c>
      <c r="J1992" s="3" t="s">
        <v>265</v>
      </c>
      <c r="K1992" s="2">
        <v>2014</v>
      </c>
      <c r="L1992" s="2">
        <v>1810957</v>
      </c>
      <c r="M1992" s="3" t="s">
        <v>380</v>
      </c>
      <c r="N1992" s="3" t="s">
        <v>45</v>
      </c>
      <c r="O1992" s="3" t="s">
        <v>84</v>
      </c>
      <c r="P1992" s="5">
        <v>6.04</v>
      </c>
      <c r="Q1992" s="6">
        <v>4.22</v>
      </c>
      <c r="R1992" s="2">
        <v>88560</v>
      </c>
      <c r="S1992" s="2">
        <v>324</v>
      </c>
      <c r="T1992" s="7">
        <v>53.64</v>
      </c>
      <c r="U1992" s="8">
        <v>25.46</v>
      </c>
      <c r="V1992" s="2">
        <v>644030</v>
      </c>
      <c r="W1992" s="3" t="s">
        <v>297</v>
      </c>
      <c r="X1992" s="3" t="s">
        <v>48</v>
      </c>
      <c r="Y1992" s="3" t="s">
        <v>298</v>
      </c>
      <c r="Z1992" s="3" t="s">
        <v>74</v>
      </c>
      <c r="AA1992" s="3" t="s">
        <v>51</v>
      </c>
      <c r="AB1992" s="3" t="s">
        <v>52</v>
      </c>
      <c r="AC1992" s="3" t="s">
        <v>85</v>
      </c>
    </row>
    <row r="1993" spans="1:29" x14ac:dyDescent="0.25">
      <c r="A1993" t="str">
        <f>VLOOKUP(AC1993,'CORRELAÇÃO UNIDADES'!A:B,2,0)</f>
        <v>PROINFRA</v>
      </c>
      <c r="B1993">
        <f t="shared" si="31"/>
        <v>7</v>
      </c>
      <c r="C1993" s="2">
        <v>671131793</v>
      </c>
      <c r="D1993" s="2">
        <v>109978</v>
      </c>
      <c r="E1993" s="3" t="s">
        <v>39</v>
      </c>
      <c r="F1993" s="4">
        <v>44020.478697523147</v>
      </c>
      <c r="G1993" s="3" t="s">
        <v>180</v>
      </c>
      <c r="H1993" s="3" t="s">
        <v>41</v>
      </c>
      <c r="I1993" s="3" t="s">
        <v>81</v>
      </c>
      <c r="J1993" s="3" t="s">
        <v>181</v>
      </c>
      <c r="K1993" s="2">
        <v>2014</v>
      </c>
      <c r="L1993" s="2">
        <v>1810957</v>
      </c>
      <c r="M1993" s="3" t="s">
        <v>380</v>
      </c>
      <c r="N1993" s="3" t="s">
        <v>45</v>
      </c>
      <c r="O1993" s="3" t="s">
        <v>84</v>
      </c>
      <c r="P1993" s="5">
        <v>4.96</v>
      </c>
      <c r="Q1993" s="6">
        <v>4.21</v>
      </c>
      <c r="R1993" s="2">
        <v>84906</v>
      </c>
      <c r="S1993" s="2">
        <v>251</v>
      </c>
      <c r="T1993" s="7">
        <v>50.6</v>
      </c>
      <c r="U1993" s="8">
        <v>20.89</v>
      </c>
      <c r="V1993" s="2">
        <v>644030</v>
      </c>
      <c r="W1993" s="3" t="s">
        <v>297</v>
      </c>
      <c r="X1993" s="3" t="s">
        <v>48</v>
      </c>
      <c r="Y1993" s="3" t="s">
        <v>298</v>
      </c>
      <c r="Z1993" s="3" t="s">
        <v>74</v>
      </c>
      <c r="AA1993" s="3" t="s">
        <v>51</v>
      </c>
      <c r="AB1993" s="3" t="s">
        <v>52</v>
      </c>
      <c r="AC1993" s="3" t="s">
        <v>85</v>
      </c>
    </row>
    <row r="1994" spans="1:29" x14ac:dyDescent="0.25">
      <c r="A1994" t="str">
        <f>VLOOKUP(AC1994,'CORRELAÇÃO UNIDADES'!A:B,2,0)</f>
        <v>DTCC</v>
      </c>
      <c r="B1994">
        <f t="shared" si="31"/>
        <v>7</v>
      </c>
      <c r="C1994" s="2">
        <v>671131920</v>
      </c>
      <c r="D1994" s="2">
        <v>109978</v>
      </c>
      <c r="E1994" s="3" t="s">
        <v>39</v>
      </c>
      <c r="F1994" s="4">
        <v>44020.479379976852</v>
      </c>
      <c r="G1994" s="3" t="s">
        <v>98</v>
      </c>
      <c r="H1994" s="3" t="s">
        <v>41</v>
      </c>
      <c r="I1994" s="3" t="s">
        <v>81</v>
      </c>
      <c r="J1994" s="3" t="s">
        <v>99</v>
      </c>
      <c r="K1994" s="2">
        <v>2014</v>
      </c>
      <c r="L1994" s="2">
        <v>1810957</v>
      </c>
      <c r="M1994" s="3" t="s">
        <v>380</v>
      </c>
      <c r="N1994" s="3" t="s">
        <v>45</v>
      </c>
      <c r="O1994" s="3" t="s">
        <v>84</v>
      </c>
      <c r="P1994" s="5">
        <v>6.24</v>
      </c>
      <c r="Q1994" s="6">
        <v>4.21</v>
      </c>
      <c r="R1994" s="2">
        <v>55675</v>
      </c>
      <c r="S1994" s="2">
        <v>307</v>
      </c>
      <c r="T1994" s="7">
        <v>49.2</v>
      </c>
      <c r="U1994" s="8">
        <v>26.29</v>
      </c>
      <c r="V1994" s="2">
        <v>644030</v>
      </c>
      <c r="W1994" s="3" t="s">
        <v>297</v>
      </c>
      <c r="X1994" s="3" t="s">
        <v>48</v>
      </c>
      <c r="Y1994" s="3" t="s">
        <v>298</v>
      </c>
      <c r="Z1994" s="3" t="s">
        <v>74</v>
      </c>
      <c r="AA1994" s="3" t="s">
        <v>51</v>
      </c>
      <c r="AB1994" s="3" t="s">
        <v>52</v>
      </c>
      <c r="AC1994" s="3" t="s">
        <v>53</v>
      </c>
    </row>
    <row r="1995" spans="1:29" x14ac:dyDescent="0.25">
      <c r="A1995" t="str">
        <f>VLOOKUP(AC1995,'CORRELAÇÃO UNIDADES'!A:B,2,0)</f>
        <v>PROINFRA</v>
      </c>
      <c r="B1995">
        <f t="shared" si="31"/>
        <v>7</v>
      </c>
      <c r="C1995" s="2">
        <v>671132029</v>
      </c>
      <c r="D1995" s="2">
        <v>109978</v>
      </c>
      <c r="E1995" s="3" t="s">
        <v>39</v>
      </c>
      <c r="F1995" s="4">
        <v>44020.480081863425</v>
      </c>
      <c r="G1995" s="3" t="s">
        <v>90</v>
      </c>
      <c r="H1995" s="3" t="s">
        <v>41</v>
      </c>
      <c r="I1995" s="3" t="s">
        <v>81</v>
      </c>
      <c r="J1995" s="3" t="s">
        <v>91</v>
      </c>
      <c r="K1995" s="2">
        <v>2014</v>
      </c>
      <c r="L1995" s="2">
        <v>1810957</v>
      </c>
      <c r="M1995" s="3" t="s">
        <v>380</v>
      </c>
      <c r="N1995" s="3" t="s">
        <v>45</v>
      </c>
      <c r="O1995" s="3" t="s">
        <v>84</v>
      </c>
      <c r="P1995" s="5">
        <v>5.97</v>
      </c>
      <c r="Q1995" s="6">
        <v>4.04</v>
      </c>
      <c r="R1995" s="2">
        <v>64307</v>
      </c>
      <c r="S1995" s="2">
        <v>261</v>
      </c>
      <c r="T1995" s="7">
        <v>43.72</v>
      </c>
      <c r="U1995" s="8">
        <v>24.14</v>
      </c>
      <c r="V1995" s="2">
        <v>644030</v>
      </c>
      <c r="W1995" s="3" t="s">
        <v>297</v>
      </c>
      <c r="X1995" s="3" t="s">
        <v>48</v>
      </c>
      <c r="Y1995" s="3" t="s">
        <v>298</v>
      </c>
      <c r="Z1995" s="3" t="s">
        <v>74</v>
      </c>
      <c r="AA1995" s="3" t="s">
        <v>51</v>
      </c>
      <c r="AB1995" s="3" t="s">
        <v>52</v>
      </c>
      <c r="AC1995" s="3" t="s">
        <v>85</v>
      </c>
    </row>
    <row r="1996" spans="1:29" x14ac:dyDescent="0.25">
      <c r="A1996" t="str">
        <f>VLOOKUP(AC1996,'CORRELAÇÃO UNIDADES'!A:B,2,0)</f>
        <v>PROINFRA</v>
      </c>
      <c r="B1996">
        <f t="shared" si="31"/>
        <v>7</v>
      </c>
      <c r="C1996" s="2">
        <v>671133245</v>
      </c>
      <c r="D1996" s="2">
        <v>109978</v>
      </c>
      <c r="E1996" s="3" t="s">
        <v>39</v>
      </c>
      <c r="F1996" s="4">
        <v>44020.486939074071</v>
      </c>
      <c r="G1996" s="3" t="s">
        <v>87</v>
      </c>
      <c r="H1996" s="3" t="s">
        <v>41</v>
      </c>
      <c r="I1996" s="3" t="s">
        <v>81</v>
      </c>
      <c r="J1996" s="3" t="s">
        <v>88</v>
      </c>
      <c r="K1996" s="2">
        <v>2014</v>
      </c>
      <c r="L1996" s="2">
        <v>1810957</v>
      </c>
      <c r="M1996" s="3" t="s">
        <v>380</v>
      </c>
      <c r="N1996" s="3" t="s">
        <v>45</v>
      </c>
      <c r="O1996" s="3" t="s">
        <v>84</v>
      </c>
      <c r="P1996" s="5">
        <v>5.43</v>
      </c>
      <c r="Q1996" s="6">
        <v>4.21</v>
      </c>
      <c r="R1996" s="2">
        <v>76100</v>
      </c>
      <c r="S1996" s="2">
        <v>50</v>
      </c>
      <c r="T1996" s="7">
        <v>9.2100000000000009</v>
      </c>
      <c r="U1996" s="8">
        <v>22.86</v>
      </c>
      <c r="V1996" s="2">
        <v>644030</v>
      </c>
      <c r="W1996" s="3" t="s">
        <v>297</v>
      </c>
      <c r="X1996" s="3" t="s">
        <v>48</v>
      </c>
      <c r="Y1996" s="3" t="s">
        <v>298</v>
      </c>
      <c r="Z1996" s="3" t="s">
        <v>74</v>
      </c>
      <c r="AA1996" s="3" t="s">
        <v>51</v>
      </c>
      <c r="AB1996" s="3" t="s">
        <v>52</v>
      </c>
      <c r="AC1996" s="3" t="s">
        <v>85</v>
      </c>
    </row>
    <row r="1997" spans="1:29" x14ac:dyDescent="0.25">
      <c r="A1997" t="str">
        <f>VLOOKUP(AC1997,'CORRELAÇÃO UNIDADES'!A:B,2,0)</f>
        <v>DMP</v>
      </c>
      <c r="B1997">
        <f t="shared" si="31"/>
        <v>7</v>
      </c>
      <c r="C1997" s="2">
        <v>671137749</v>
      </c>
      <c r="D1997" s="2">
        <v>109978</v>
      </c>
      <c r="E1997" s="3" t="s">
        <v>39</v>
      </c>
      <c r="F1997" s="4">
        <v>44020.501701504632</v>
      </c>
      <c r="G1997" s="3" t="s">
        <v>387</v>
      </c>
      <c r="H1997" s="3" t="s">
        <v>41</v>
      </c>
      <c r="I1997" s="3" t="s">
        <v>81</v>
      </c>
      <c r="J1997" s="3" t="s">
        <v>43</v>
      </c>
      <c r="K1997" s="2">
        <v>2009</v>
      </c>
      <c r="L1997" s="2">
        <v>1670814</v>
      </c>
      <c r="M1997" s="3" t="s">
        <v>114</v>
      </c>
      <c r="N1997" s="3" t="s">
        <v>45</v>
      </c>
      <c r="O1997" s="3" t="s">
        <v>84</v>
      </c>
      <c r="P1997" s="5">
        <v>9.19</v>
      </c>
      <c r="Q1997" s="6">
        <v>4.3499999999999996</v>
      </c>
      <c r="R1997" s="2">
        <v>41801</v>
      </c>
      <c r="S1997" s="2">
        <v>361</v>
      </c>
      <c r="T1997" s="7">
        <v>39.28</v>
      </c>
      <c r="U1997" s="8">
        <v>40</v>
      </c>
      <c r="V1997" s="2">
        <v>9895191</v>
      </c>
      <c r="W1997" s="3" t="s">
        <v>47</v>
      </c>
      <c r="X1997" s="3" t="s">
        <v>48</v>
      </c>
      <c r="Y1997" s="3" t="s">
        <v>49</v>
      </c>
      <c r="Z1997" s="3" t="s">
        <v>50</v>
      </c>
      <c r="AA1997" s="3" t="s">
        <v>51</v>
      </c>
      <c r="AB1997" s="3" t="s">
        <v>52</v>
      </c>
      <c r="AC1997" s="3" t="s">
        <v>110</v>
      </c>
    </row>
    <row r="1998" spans="1:29" x14ac:dyDescent="0.25">
      <c r="A1998" t="str">
        <f>VLOOKUP(AC1998,'CORRELAÇÃO UNIDADES'!A:B,2,0)</f>
        <v>DTCC</v>
      </c>
      <c r="B1998">
        <f t="shared" si="31"/>
        <v>7</v>
      </c>
      <c r="C1998" s="2">
        <v>671156241</v>
      </c>
      <c r="D1998" s="2">
        <v>109978</v>
      </c>
      <c r="E1998" s="3" t="s">
        <v>39</v>
      </c>
      <c r="F1998" s="4">
        <v>44020.590600185184</v>
      </c>
      <c r="G1998" s="3" t="s">
        <v>714</v>
      </c>
      <c r="H1998" s="3" t="s">
        <v>41</v>
      </c>
      <c r="I1998" s="3" t="s">
        <v>116</v>
      </c>
      <c r="J1998" s="3" t="s">
        <v>715</v>
      </c>
      <c r="K1998" s="2">
        <v>2010</v>
      </c>
      <c r="L1998" s="2">
        <v>12918</v>
      </c>
      <c r="M1998" s="3" t="s">
        <v>44</v>
      </c>
      <c r="N1998" s="3" t="s">
        <v>45</v>
      </c>
      <c r="O1998" s="3" t="s">
        <v>61</v>
      </c>
      <c r="P1998" s="5">
        <v>54.32</v>
      </c>
      <c r="Q1998" s="6">
        <v>3.5</v>
      </c>
      <c r="R1998" s="2">
        <v>106184</v>
      </c>
      <c r="S1998" s="2">
        <v>69</v>
      </c>
      <c r="T1998" s="7">
        <v>1.27</v>
      </c>
      <c r="U1998" s="8">
        <v>190.01</v>
      </c>
      <c r="V1998" s="2">
        <v>9895191</v>
      </c>
      <c r="W1998" s="3" t="s">
        <v>47</v>
      </c>
      <c r="X1998" s="3" t="s">
        <v>48</v>
      </c>
      <c r="Y1998" s="3" t="s">
        <v>49</v>
      </c>
      <c r="Z1998" s="3" t="s">
        <v>50</v>
      </c>
      <c r="AA1998" s="3" t="s">
        <v>51</v>
      </c>
      <c r="AB1998" s="3" t="s">
        <v>52</v>
      </c>
      <c r="AC1998" s="3" t="s">
        <v>53</v>
      </c>
    </row>
    <row r="1999" spans="1:29" x14ac:dyDescent="0.25">
      <c r="A1999" t="str">
        <f>VLOOKUP(AC1999,'CORRELAÇÃO UNIDADES'!A:B,2,0)</f>
        <v>DTCC</v>
      </c>
      <c r="B1999">
        <f t="shared" si="31"/>
        <v>7</v>
      </c>
      <c r="C1999" s="2">
        <v>671276033</v>
      </c>
      <c r="D1999" s="2">
        <v>109978</v>
      </c>
      <c r="E1999" s="3" t="s">
        <v>39</v>
      </c>
      <c r="F1999" s="4">
        <v>44021.37091435185</v>
      </c>
      <c r="G1999" s="3" t="s">
        <v>206</v>
      </c>
      <c r="H1999" s="3" t="s">
        <v>41</v>
      </c>
      <c r="I1999" s="3" t="s">
        <v>60</v>
      </c>
      <c r="J1999" s="3" t="s">
        <v>207</v>
      </c>
      <c r="K1999" s="2">
        <v>2011</v>
      </c>
      <c r="L1999" s="2">
        <v>1670814</v>
      </c>
      <c r="M1999" s="3" t="s">
        <v>114</v>
      </c>
      <c r="N1999" s="3" t="s">
        <v>45</v>
      </c>
      <c r="O1999" s="3" t="s">
        <v>61</v>
      </c>
      <c r="P1999" s="5">
        <v>44.13</v>
      </c>
      <c r="Q1999" s="6">
        <v>3.38</v>
      </c>
      <c r="R1999" s="2">
        <v>126029</v>
      </c>
      <c r="S1999" s="2">
        <v>372</v>
      </c>
      <c r="T1999" s="7">
        <v>8.43</v>
      </c>
      <c r="U1999" s="8">
        <v>149.16</v>
      </c>
      <c r="V1999" s="2">
        <v>6103464</v>
      </c>
      <c r="W1999" s="3" t="s">
        <v>190</v>
      </c>
      <c r="X1999" s="3" t="s">
        <v>48</v>
      </c>
      <c r="Y1999" s="3" t="s">
        <v>191</v>
      </c>
      <c r="Z1999" s="3" t="s">
        <v>74</v>
      </c>
      <c r="AA1999" s="3" t="s">
        <v>51</v>
      </c>
      <c r="AB1999" s="3" t="s">
        <v>52</v>
      </c>
      <c r="AC1999" s="3" t="s">
        <v>53</v>
      </c>
    </row>
    <row r="2000" spans="1:29" x14ac:dyDescent="0.25">
      <c r="A2000" t="str">
        <f>VLOOKUP(AC2000,'CORRELAÇÃO UNIDADES'!A:B,2,0)</f>
        <v>DTCC</v>
      </c>
      <c r="B2000">
        <f t="shared" si="31"/>
        <v>7</v>
      </c>
      <c r="C2000" s="2">
        <v>671296607</v>
      </c>
      <c r="D2000" s="2">
        <v>109978</v>
      </c>
      <c r="E2000" s="3" t="s">
        <v>39</v>
      </c>
      <c r="F2000" s="4">
        <v>44021.43629208333</v>
      </c>
      <c r="G2000" s="3" t="s">
        <v>320</v>
      </c>
      <c r="H2000" s="3" t="s">
        <v>41</v>
      </c>
      <c r="I2000" s="3" t="s">
        <v>321</v>
      </c>
      <c r="J2000" s="3" t="s">
        <v>322</v>
      </c>
      <c r="K2000" s="2">
        <v>2008</v>
      </c>
      <c r="L2000" s="2">
        <v>1810957</v>
      </c>
      <c r="M2000" s="3" t="s">
        <v>380</v>
      </c>
      <c r="N2000" s="3" t="s">
        <v>45</v>
      </c>
      <c r="O2000" s="3" t="s">
        <v>84</v>
      </c>
      <c r="P2000" s="5">
        <v>43.39</v>
      </c>
      <c r="Q2000" s="6">
        <v>4.21</v>
      </c>
      <c r="R2000" s="2">
        <v>324248</v>
      </c>
      <c r="S2000" s="2">
        <v>356</v>
      </c>
      <c r="T2000" s="7">
        <v>8.1999999999999993</v>
      </c>
      <c r="U2000" s="8">
        <v>182.69</v>
      </c>
      <c r="V2000" s="2">
        <v>644030</v>
      </c>
      <c r="W2000" s="3" t="s">
        <v>297</v>
      </c>
      <c r="X2000" s="3" t="s">
        <v>48</v>
      </c>
      <c r="Y2000" s="3" t="s">
        <v>298</v>
      </c>
      <c r="Z2000" s="3" t="s">
        <v>74</v>
      </c>
      <c r="AA2000" s="3" t="s">
        <v>51</v>
      </c>
      <c r="AB2000" s="3" t="s">
        <v>52</v>
      </c>
      <c r="AC2000" s="3" t="s">
        <v>53</v>
      </c>
    </row>
    <row r="2001" spans="1:29" x14ac:dyDescent="0.25">
      <c r="A2001" t="str">
        <f>VLOOKUP(AC2001,'CORRELAÇÃO UNIDADES'!A:B,2,0)</f>
        <v>PROINFRA</v>
      </c>
      <c r="B2001">
        <f t="shared" si="31"/>
        <v>7</v>
      </c>
      <c r="C2001" s="2">
        <v>671361729</v>
      </c>
      <c r="D2001" s="2">
        <v>109978</v>
      </c>
      <c r="E2001" s="3" t="s">
        <v>39</v>
      </c>
      <c r="F2001" s="4">
        <v>44021.70457141204</v>
      </c>
      <c r="G2001" s="3" t="s">
        <v>95</v>
      </c>
      <c r="H2001" s="3" t="s">
        <v>41</v>
      </c>
      <c r="I2001" s="3" t="s">
        <v>81</v>
      </c>
      <c r="J2001" s="3" t="s">
        <v>96</v>
      </c>
      <c r="K2001" s="2">
        <v>2014</v>
      </c>
      <c r="L2001" s="2">
        <v>1810957</v>
      </c>
      <c r="M2001" s="3" t="s">
        <v>380</v>
      </c>
      <c r="N2001" s="3" t="s">
        <v>45</v>
      </c>
      <c r="O2001" s="3" t="s">
        <v>84</v>
      </c>
      <c r="P2001" s="5">
        <v>7.18</v>
      </c>
      <c r="Q2001" s="6">
        <v>4.21</v>
      </c>
      <c r="R2001" s="2">
        <v>82610</v>
      </c>
      <c r="S2001" s="2">
        <v>295</v>
      </c>
      <c r="T2001" s="7">
        <v>41.09</v>
      </c>
      <c r="U2001" s="8">
        <v>30.26</v>
      </c>
      <c r="V2001" s="2">
        <v>644030</v>
      </c>
      <c r="W2001" s="3" t="s">
        <v>297</v>
      </c>
      <c r="X2001" s="3" t="s">
        <v>48</v>
      </c>
      <c r="Y2001" s="3" t="s">
        <v>298</v>
      </c>
      <c r="Z2001" s="3" t="s">
        <v>74</v>
      </c>
      <c r="AA2001" s="3" t="s">
        <v>51</v>
      </c>
      <c r="AB2001" s="3" t="s">
        <v>52</v>
      </c>
      <c r="AC2001" s="3" t="s">
        <v>85</v>
      </c>
    </row>
    <row r="2002" spans="1:29" x14ac:dyDescent="0.25">
      <c r="A2002" t="str">
        <f>VLOOKUP(AC2002,'CORRELAÇÃO UNIDADES'!A:B,2,0)</f>
        <v>DTCC</v>
      </c>
      <c r="B2002">
        <f t="shared" si="31"/>
        <v>7</v>
      </c>
      <c r="C2002" s="2">
        <v>671361904</v>
      </c>
      <c r="D2002" s="2">
        <v>109978</v>
      </c>
      <c r="E2002" s="3" t="s">
        <v>39</v>
      </c>
      <c r="F2002" s="4">
        <v>44021.705378043982</v>
      </c>
      <c r="G2002" s="3" t="s">
        <v>93</v>
      </c>
      <c r="H2002" s="3" t="s">
        <v>41</v>
      </c>
      <c r="I2002" s="3" t="s">
        <v>81</v>
      </c>
      <c r="J2002" s="3" t="s">
        <v>43</v>
      </c>
      <c r="K2002" s="2">
        <v>2014</v>
      </c>
      <c r="L2002" s="2">
        <v>1810957</v>
      </c>
      <c r="M2002" s="3" t="s">
        <v>380</v>
      </c>
      <c r="N2002" s="3" t="s">
        <v>45</v>
      </c>
      <c r="O2002" s="3" t="s">
        <v>84</v>
      </c>
      <c r="P2002" s="5">
        <v>9.35</v>
      </c>
      <c r="Q2002" s="6">
        <v>4.21</v>
      </c>
      <c r="R2002" s="2">
        <v>48638</v>
      </c>
      <c r="S2002" s="2">
        <v>88</v>
      </c>
      <c r="T2002" s="7">
        <v>9.41</v>
      </c>
      <c r="U2002" s="8">
        <v>39.380000000000003</v>
      </c>
      <c r="V2002" s="2">
        <v>644030</v>
      </c>
      <c r="W2002" s="3" t="s">
        <v>297</v>
      </c>
      <c r="X2002" s="3" t="s">
        <v>48</v>
      </c>
      <c r="Y2002" s="3" t="s">
        <v>298</v>
      </c>
      <c r="Z2002" s="3" t="s">
        <v>74</v>
      </c>
      <c r="AA2002" s="3" t="s">
        <v>51</v>
      </c>
      <c r="AB2002" s="3" t="s">
        <v>52</v>
      </c>
      <c r="AC2002" s="3" t="s">
        <v>53</v>
      </c>
    </row>
    <row r="2003" spans="1:29" x14ac:dyDescent="0.25">
      <c r="A2003" t="str">
        <f>VLOOKUP(AC2003,'CORRELAÇÃO UNIDADES'!A:B,2,0)</f>
        <v>DTCC</v>
      </c>
      <c r="B2003">
        <f t="shared" si="31"/>
        <v>7</v>
      </c>
      <c r="C2003" s="2">
        <v>671483926</v>
      </c>
      <c r="D2003" s="2">
        <v>109978</v>
      </c>
      <c r="E2003" s="3" t="s">
        <v>39</v>
      </c>
      <c r="F2003" s="4">
        <v>44022.560636574075</v>
      </c>
      <c r="G2003" s="3" t="s">
        <v>676</v>
      </c>
      <c r="H2003" s="3" t="s">
        <v>41</v>
      </c>
      <c r="I2003" s="3" t="s">
        <v>253</v>
      </c>
      <c r="J2003" s="3" t="s">
        <v>677</v>
      </c>
      <c r="K2003" s="2">
        <v>2012</v>
      </c>
      <c r="L2003" s="2">
        <v>11984333</v>
      </c>
      <c r="M2003" s="3" t="s">
        <v>58</v>
      </c>
      <c r="N2003" s="3" t="s">
        <v>45</v>
      </c>
      <c r="O2003" s="3" t="s">
        <v>84</v>
      </c>
      <c r="P2003" s="5">
        <v>33.340000000000003</v>
      </c>
      <c r="Q2003" s="6">
        <v>4.41</v>
      </c>
      <c r="R2003" s="2">
        <v>163038</v>
      </c>
      <c r="S2003" s="2">
        <v>224</v>
      </c>
      <c r="T2003" s="7">
        <v>6.72</v>
      </c>
      <c r="U2003" s="8">
        <v>147</v>
      </c>
      <c r="V2003" s="2">
        <v>6103464</v>
      </c>
      <c r="W2003" s="3" t="s">
        <v>190</v>
      </c>
      <c r="X2003" s="3" t="s">
        <v>48</v>
      </c>
      <c r="Y2003" s="3" t="s">
        <v>191</v>
      </c>
      <c r="Z2003" s="3" t="s">
        <v>74</v>
      </c>
      <c r="AA2003" s="3" t="s">
        <v>51</v>
      </c>
      <c r="AB2003" s="3" t="s">
        <v>52</v>
      </c>
      <c r="AC2003" s="3" t="s">
        <v>53</v>
      </c>
    </row>
    <row r="2004" spans="1:29" x14ac:dyDescent="0.25">
      <c r="A2004" t="str">
        <f>VLOOKUP(AC2004,'CORRELAÇÃO UNIDADES'!A:B,2,0)</f>
        <v>DMP</v>
      </c>
      <c r="B2004">
        <f t="shared" si="31"/>
        <v>7</v>
      </c>
      <c r="C2004" s="2">
        <v>671484379</v>
      </c>
      <c r="D2004" s="2">
        <v>109978</v>
      </c>
      <c r="E2004" s="3" t="s">
        <v>39</v>
      </c>
      <c r="F2004" s="4">
        <v>44022.562754629631</v>
      </c>
      <c r="G2004" s="3" t="s">
        <v>104</v>
      </c>
      <c r="H2004" s="3" t="s">
        <v>41</v>
      </c>
      <c r="I2004" s="3" t="s">
        <v>105</v>
      </c>
      <c r="J2004" s="3" t="s">
        <v>43</v>
      </c>
      <c r="K2004" s="2">
        <v>2019</v>
      </c>
      <c r="L2004" s="2">
        <v>11984333</v>
      </c>
      <c r="M2004" s="3" t="s">
        <v>58</v>
      </c>
      <c r="N2004" s="3" t="s">
        <v>45</v>
      </c>
      <c r="O2004" s="3" t="s">
        <v>106</v>
      </c>
      <c r="P2004" s="5">
        <v>5000</v>
      </c>
      <c r="Q2004" s="6">
        <v>3.28</v>
      </c>
      <c r="R2004" s="2">
        <v>12</v>
      </c>
      <c r="S2004" s="2">
        <v>0</v>
      </c>
      <c r="T2004" s="7">
        <v>0</v>
      </c>
      <c r="U2004" s="8">
        <v>16400</v>
      </c>
      <c r="V2004" s="2">
        <v>6103464</v>
      </c>
      <c r="W2004" s="3" t="s">
        <v>190</v>
      </c>
      <c r="X2004" s="3" t="s">
        <v>48</v>
      </c>
      <c r="Y2004" s="3" t="s">
        <v>191</v>
      </c>
      <c r="Z2004" s="3" t="s">
        <v>74</v>
      </c>
      <c r="AA2004" s="3" t="s">
        <v>51</v>
      </c>
      <c r="AB2004" s="3" t="s">
        <v>52</v>
      </c>
      <c r="AC2004" s="3" t="s">
        <v>110</v>
      </c>
    </row>
    <row r="2005" spans="1:29" x14ac:dyDescent="0.25">
      <c r="A2005" t="str">
        <f>VLOOKUP(AC2005,'CORRELAÇÃO UNIDADES'!A:B,2,0)</f>
        <v>PROINFRA</v>
      </c>
      <c r="B2005">
        <f t="shared" si="31"/>
        <v>7</v>
      </c>
      <c r="C2005" s="2">
        <v>671532778</v>
      </c>
      <c r="D2005" s="2">
        <v>109978</v>
      </c>
      <c r="E2005" s="3" t="s">
        <v>39</v>
      </c>
      <c r="F2005" s="4">
        <v>44022.728169097223</v>
      </c>
      <c r="G2005" s="3" t="s">
        <v>90</v>
      </c>
      <c r="H2005" s="3" t="s">
        <v>41</v>
      </c>
      <c r="I2005" s="3" t="s">
        <v>81</v>
      </c>
      <c r="J2005" s="3" t="s">
        <v>91</v>
      </c>
      <c r="K2005" s="2">
        <v>2014</v>
      </c>
      <c r="L2005" s="2">
        <v>1810957</v>
      </c>
      <c r="M2005" s="3" t="s">
        <v>380</v>
      </c>
      <c r="N2005" s="3" t="s">
        <v>45</v>
      </c>
      <c r="O2005" s="3" t="s">
        <v>84</v>
      </c>
      <c r="P2005" s="5">
        <v>6.68</v>
      </c>
      <c r="Q2005" s="6">
        <v>4.26</v>
      </c>
      <c r="R2005" s="2">
        <v>64580</v>
      </c>
      <c r="S2005" s="2">
        <v>273</v>
      </c>
      <c r="T2005" s="7">
        <v>40.869999999999997</v>
      </c>
      <c r="U2005" s="8">
        <v>28.48</v>
      </c>
      <c r="V2005" s="2">
        <v>644030</v>
      </c>
      <c r="W2005" s="3" t="s">
        <v>297</v>
      </c>
      <c r="X2005" s="3" t="s">
        <v>48</v>
      </c>
      <c r="Y2005" s="3" t="s">
        <v>298</v>
      </c>
      <c r="Z2005" s="3" t="s">
        <v>74</v>
      </c>
      <c r="AA2005" s="3" t="s">
        <v>51</v>
      </c>
      <c r="AB2005" s="3" t="s">
        <v>52</v>
      </c>
      <c r="AC2005" s="3" t="s">
        <v>85</v>
      </c>
    </row>
    <row r="2006" spans="1:29" x14ac:dyDescent="0.25">
      <c r="A2006" t="str">
        <f>VLOOKUP(AC2006,'CORRELAÇÃO UNIDADES'!A:B,2,0)</f>
        <v>DTCC</v>
      </c>
      <c r="B2006">
        <f t="shared" si="31"/>
        <v>7</v>
      </c>
      <c r="C2006" s="2">
        <v>671532969</v>
      </c>
      <c r="D2006" s="2">
        <v>109978</v>
      </c>
      <c r="E2006" s="3" t="s">
        <v>39</v>
      </c>
      <c r="F2006" s="4">
        <v>44022.728870983796</v>
      </c>
      <c r="G2006" s="3" t="s">
        <v>165</v>
      </c>
      <c r="H2006" s="3" t="s">
        <v>41</v>
      </c>
      <c r="I2006" s="3" t="s">
        <v>81</v>
      </c>
      <c r="J2006" s="3" t="s">
        <v>43</v>
      </c>
      <c r="K2006" s="2">
        <v>2009</v>
      </c>
      <c r="L2006" s="2">
        <v>1810957</v>
      </c>
      <c r="M2006" s="3" t="s">
        <v>380</v>
      </c>
      <c r="N2006" s="3" t="s">
        <v>45</v>
      </c>
      <c r="O2006" s="3" t="s">
        <v>84</v>
      </c>
      <c r="P2006" s="5">
        <v>5.65</v>
      </c>
      <c r="Q2006" s="6">
        <v>4.26</v>
      </c>
      <c r="R2006" s="2">
        <v>24399</v>
      </c>
      <c r="S2006" s="2">
        <v>195</v>
      </c>
      <c r="T2006" s="7">
        <v>34.51</v>
      </c>
      <c r="U2006" s="8">
        <v>24.08</v>
      </c>
      <c r="V2006" s="2">
        <v>644030</v>
      </c>
      <c r="W2006" s="3" t="s">
        <v>297</v>
      </c>
      <c r="X2006" s="3" t="s">
        <v>48</v>
      </c>
      <c r="Y2006" s="3" t="s">
        <v>298</v>
      </c>
      <c r="Z2006" s="3" t="s">
        <v>74</v>
      </c>
      <c r="AA2006" s="3" t="s">
        <v>51</v>
      </c>
      <c r="AB2006" s="3" t="s">
        <v>52</v>
      </c>
      <c r="AC2006" s="3" t="s">
        <v>53</v>
      </c>
    </row>
    <row r="2007" spans="1:29" x14ac:dyDescent="0.25">
      <c r="A2007" t="str">
        <f>VLOOKUP(AC2007,'CORRELAÇÃO UNIDADES'!A:B,2,0)</f>
        <v>PROINFRA</v>
      </c>
      <c r="B2007">
        <f t="shared" si="31"/>
        <v>7</v>
      </c>
      <c r="C2007" s="2">
        <v>671534215</v>
      </c>
      <c r="D2007" s="2">
        <v>109978</v>
      </c>
      <c r="E2007" s="3" t="s">
        <v>39</v>
      </c>
      <c r="F2007" s="4">
        <v>44022.729614004631</v>
      </c>
      <c r="G2007" s="3" t="s">
        <v>80</v>
      </c>
      <c r="H2007" s="3" t="s">
        <v>41</v>
      </c>
      <c r="I2007" s="3" t="s">
        <v>81</v>
      </c>
      <c r="J2007" s="3" t="s">
        <v>82</v>
      </c>
      <c r="K2007" s="2">
        <v>2014</v>
      </c>
      <c r="L2007" s="2">
        <v>1810957</v>
      </c>
      <c r="M2007" s="3" t="s">
        <v>380</v>
      </c>
      <c r="N2007" s="3" t="s">
        <v>45</v>
      </c>
      <c r="O2007" s="3" t="s">
        <v>84</v>
      </c>
      <c r="P2007" s="5">
        <v>7.86</v>
      </c>
      <c r="Q2007" s="6">
        <v>4.26</v>
      </c>
      <c r="R2007" s="2">
        <v>82972</v>
      </c>
      <c r="S2007" s="2">
        <v>266</v>
      </c>
      <c r="T2007" s="7">
        <v>33.840000000000003</v>
      </c>
      <c r="U2007" s="8">
        <v>33.479999999999997</v>
      </c>
      <c r="V2007" s="2">
        <v>644030</v>
      </c>
      <c r="W2007" s="3" t="s">
        <v>297</v>
      </c>
      <c r="X2007" s="3" t="s">
        <v>48</v>
      </c>
      <c r="Y2007" s="3" t="s">
        <v>298</v>
      </c>
      <c r="Z2007" s="3" t="s">
        <v>74</v>
      </c>
      <c r="AA2007" s="3" t="s">
        <v>51</v>
      </c>
      <c r="AB2007" s="3" t="s">
        <v>52</v>
      </c>
      <c r="AC2007" s="3" t="s">
        <v>85</v>
      </c>
    </row>
    <row r="2008" spans="1:29" x14ac:dyDescent="0.25">
      <c r="A2008" t="str">
        <f>VLOOKUP(AC2008,'CORRELAÇÃO UNIDADES'!A:B,2,0)</f>
        <v>PROINFRA</v>
      </c>
      <c r="B2008">
        <f t="shared" si="31"/>
        <v>7</v>
      </c>
      <c r="C2008" s="2">
        <v>671535082</v>
      </c>
      <c r="D2008" s="2">
        <v>109978</v>
      </c>
      <c r="E2008" s="3" t="s">
        <v>39</v>
      </c>
      <c r="F2008" s="4">
        <v>44022.730628159719</v>
      </c>
      <c r="G2008" s="3" t="s">
        <v>183</v>
      </c>
      <c r="H2008" s="3" t="s">
        <v>41</v>
      </c>
      <c r="I2008" s="3" t="s">
        <v>81</v>
      </c>
      <c r="J2008" s="3" t="s">
        <v>184</v>
      </c>
      <c r="K2008" s="2">
        <v>2014</v>
      </c>
      <c r="L2008" s="2">
        <v>1810957</v>
      </c>
      <c r="M2008" s="3" t="s">
        <v>380</v>
      </c>
      <c r="N2008" s="3" t="s">
        <v>45</v>
      </c>
      <c r="O2008" s="3" t="s">
        <v>84</v>
      </c>
      <c r="P2008" s="5">
        <v>8.3800000000000008</v>
      </c>
      <c r="Q2008" s="6">
        <v>4.26</v>
      </c>
      <c r="R2008" s="2">
        <v>74948</v>
      </c>
      <c r="S2008" s="2">
        <v>310</v>
      </c>
      <c r="T2008" s="7">
        <v>36.99</v>
      </c>
      <c r="U2008" s="8">
        <v>35.71</v>
      </c>
      <c r="V2008" s="2">
        <v>644030</v>
      </c>
      <c r="W2008" s="3" t="s">
        <v>297</v>
      </c>
      <c r="X2008" s="3" t="s">
        <v>48</v>
      </c>
      <c r="Y2008" s="3" t="s">
        <v>298</v>
      </c>
      <c r="Z2008" s="3" t="s">
        <v>74</v>
      </c>
      <c r="AA2008" s="3" t="s">
        <v>51</v>
      </c>
      <c r="AB2008" s="3" t="s">
        <v>52</v>
      </c>
      <c r="AC2008" s="3" t="s">
        <v>85</v>
      </c>
    </row>
    <row r="2009" spans="1:29" x14ac:dyDescent="0.25">
      <c r="A2009" t="str">
        <f>VLOOKUP(AC2009,'CORRELAÇÃO UNIDADES'!A:B,2,0)</f>
        <v>PROINFRA</v>
      </c>
      <c r="B2009">
        <f t="shared" si="31"/>
        <v>7</v>
      </c>
      <c r="C2009" s="2">
        <v>671535098</v>
      </c>
      <c r="D2009" s="2">
        <v>109978</v>
      </c>
      <c r="E2009" s="3" t="s">
        <v>39</v>
      </c>
      <c r="F2009" s="4">
        <v>44022.731444513891</v>
      </c>
      <c r="G2009" s="3" t="s">
        <v>180</v>
      </c>
      <c r="H2009" s="3" t="s">
        <v>41</v>
      </c>
      <c r="I2009" s="3" t="s">
        <v>81</v>
      </c>
      <c r="J2009" s="3" t="s">
        <v>181</v>
      </c>
      <c r="K2009" s="2">
        <v>2014</v>
      </c>
      <c r="L2009" s="2">
        <v>1810957</v>
      </c>
      <c r="M2009" s="3" t="s">
        <v>380</v>
      </c>
      <c r="N2009" s="3" t="s">
        <v>45</v>
      </c>
      <c r="O2009" s="3" t="s">
        <v>84</v>
      </c>
      <c r="P2009" s="5">
        <v>5.53</v>
      </c>
      <c r="Q2009" s="6">
        <v>4.2699999999999996</v>
      </c>
      <c r="R2009" s="2">
        <v>85164</v>
      </c>
      <c r="S2009" s="2">
        <v>258</v>
      </c>
      <c r="T2009" s="7">
        <v>46.65</v>
      </c>
      <c r="U2009" s="8">
        <v>23.59</v>
      </c>
      <c r="V2009" s="2">
        <v>644030</v>
      </c>
      <c r="W2009" s="3" t="s">
        <v>297</v>
      </c>
      <c r="X2009" s="3" t="s">
        <v>48</v>
      </c>
      <c r="Y2009" s="3" t="s">
        <v>298</v>
      </c>
      <c r="Z2009" s="3" t="s">
        <v>74</v>
      </c>
      <c r="AA2009" s="3" t="s">
        <v>51</v>
      </c>
      <c r="AB2009" s="3" t="s">
        <v>52</v>
      </c>
      <c r="AC2009" s="3" t="s">
        <v>85</v>
      </c>
    </row>
    <row r="2010" spans="1:29" x14ac:dyDescent="0.25">
      <c r="A2010" t="str">
        <f>VLOOKUP(AC2010,'CORRELAÇÃO UNIDADES'!A:B,2,0)</f>
        <v>DTCC</v>
      </c>
      <c r="B2010">
        <f t="shared" si="31"/>
        <v>7</v>
      </c>
      <c r="C2010" s="2">
        <v>671534948</v>
      </c>
      <c r="D2010" s="2">
        <v>109978</v>
      </c>
      <c r="E2010" s="3" t="s">
        <v>39</v>
      </c>
      <c r="F2010" s="4">
        <v>44022.732417858795</v>
      </c>
      <c r="G2010" s="3" t="s">
        <v>98</v>
      </c>
      <c r="H2010" s="3" t="s">
        <v>41</v>
      </c>
      <c r="I2010" s="3" t="s">
        <v>81</v>
      </c>
      <c r="J2010" s="3" t="s">
        <v>99</v>
      </c>
      <c r="K2010" s="2">
        <v>2014</v>
      </c>
      <c r="L2010" s="2">
        <v>1810957</v>
      </c>
      <c r="M2010" s="3" t="s">
        <v>380</v>
      </c>
      <c r="N2010" s="3" t="s">
        <v>45</v>
      </c>
      <c r="O2010" s="3" t="s">
        <v>84</v>
      </c>
      <c r="P2010" s="5">
        <v>5.36</v>
      </c>
      <c r="Q2010" s="6">
        <v>4.26</v>
      </c>
      <c r="R2010" s="2">
        <v>55905</v>
      </c>
      <c r="S2010" s="2">
        <v>230</v>
      </c>
      <c r="T2010" s="7">
        <v>42.91</v>
      </c>
      <c r="U2010" s="8">
        <v>22.86</v>
      </c>
      <c r="V2010" s="2">
        <v>644030</v>
      </c>
      <c r="W2010" s="3" t="s">
        <v>297</v>
      </c>
      <c r="X2010" s="3" t="s">
        <v>48</v>
      </c>
      <c r="Y2010" s="3" t="s">
        <v>298</v>
      </c>
      <c r="Z2010" s="3" t="s">
        <v>74</v>
      </c>
      <c r="AA2010" s="3" t="s">
        <v>51</v>
      </c>
      <c r="AB2010" s="3" t="s">
        <v>52</v>
      </c>
      <c r="AC2010" s="3" t="s">
        <v>53</v>
      </c>
    </row>
    <row r="2011" spans="1:29" x14ac:dyDescent="0.25">
      <c r="A2011" t="str">
        <f>VLOOKUP(AC2011,'CORRELAÇÃO UNIDADES'!A:B,2,0)</f>
        <v>PROINFRA</v>
      </c>
      <c r="B2011">
        <f t="shared" si="31"/>
        <v>7</v>
      </c>
      <c r="C2011" s="2">
        <v>671535219</v>
      </c>
      <c r="D2011" s="2">
        <v>109978</v>
      </c>
      <c r="E2011" s="3" t="s">
        <v>39</v>
      </c>
      <c r="F2011" s="4">
        <v>44022.733232708335</v>
      </c>
      <c r="G2011" s="3" t="s">
        <v>87</v>
      </c>
      <c r="H2011" s="3" t="s">
        <v>41</v>
      </c>
      <c r="I2011" s="3" t="s">
        <v>81</v>
      </c>
      <c r="J2011" s="3" t="s">
        <v>88</v>
      </c>
      <c r="K2011" s="2">
        <v>2014</v>
      </c>
      <c r="L2011" s="2">
        <v>1810957</v>
      </c>
      <c r="M2011" s="3" t="s">
        <v>380</v>
      </c>
      <c r="N2011" s="3" t="s">
        <v>45</v>
      </c>
      <c r="O2011" s="3" t="s">
        <v>84</v>
      </c>
      <c r="P2011" s="5">
        <v>5.26</v>
      </c>
      <c r="Q2011" s="6">
        <v>4.26</v>
      </c>
      <c r="R2011" s="2">
        <v>76335</v>
      </c>
      <c r="S2011" s="2">
        <v>235</v>
      </c>
      <c r="T2011" s="7">
        <v>44.68</v>
      </c>
      <c r="U2011" s="8">
        <v>22.42</v>
      </c>
      <c r="V2011" s="2">
        <v>644030</v>
      </c>
      <c r="W2011" s="3" t="s">
        <v>297</v>
      </c>
      <c r="X2011" s="3" t="s">
        <v>48</v>
      </c>
      <c r="Y2011" s="3" t="s">
        <v>298</v>
      </c>
      <c r="Z2011" s="3" t="s">
        <v>74</v>
      </c>
      <c r="AA2011" s="3" t="s">
        <v>51</v>
      </c>
      <c r="AB2011" s="3" t="s">
        <v>52</v>
      </c>
      <c r="AC2011" s="3" t="s">
        <v>85</v>
      </c>
    </row>
    <row r="2012" spans="1:29" x14ac:dyDescent="0.25">
      <c r="A2012" t="str">
        <f>VLOOKUP(AC2012,'CORRELAÇÃO UNIDADES'!A:B,2,0)</f>
        <v>PROINFRA</v>
      </c>
      <c r="B2012">
        <f t="shared" si="31"/>
        <v>7</v>
      </c>
      <c r="C2012" s="2">
        <v>671535571</v>
      </c>
      <c r="D2012" s="2">
        <v>109978</v>
      </c>
      <c r="E2012" s="3" t="s">
        <v>39</v>
      </c>
      <c r="F2012" s="4">
        <v>44022.734655590277</v>
      </c>
      <c r="G2012" s="3" t="s">
        <v>176</v>
      </c>
      <c r="H2012" s="3" t="s">
        <v>41</v>
      </c>
      <c r="I2012" s="3" t="s">
        <v>81</v>
      </c>
      <c r="J2012" s="3" t="s">
        <v>177</v>
      </c>
      <c r="K2012" s="2">
        <v>2014</v>
      </c>
      <c r="L2012" s="2">
        <v>1810957</v>
      </c>
      <c r="M2012" s="3" t="s">
        <v>380</v>
      </c>
      <c r="N2012" s="3" t="s">
        <v>45</v>
      </c>
      <c r="O2012" s="3" t="s">
        <v>84</v>
      </c>
      <c r="P2012" s="5">
        <v>7.31</v>
      </c>
      <c r="Q2012" s="6">
        <v>4.26</v>
      </c>
      <c r="R2012" s="2">
        <v>90360</v>
      </c>
      <c r="S2012" s="2">
        <v>325</v>
      </c>
      <c r="T2012" s="7">
        <v>44.46</v>
      </c>
      <c r="U2012" s="8">
        <v>31.14</v>
      </c>
      <c r="V2012" s="2">
        <v>644030</v>
      </c>
      <c r="W2012" s="3" t="s">
        <v>297</v>
      </c>
      <c r="X2012" s="3" t="s">
        <v>48</v>
      </c>
      <c r="Y2012" s="3" t="s">
        <v>298</v>
      </c>
      <c r="Z2012" s="3" t="s">
        <v>74</v>
      </c>
      <c r="AA2012" s="3" t="s">
        <v>51</v>
      </c>
      <c r="AB2012" s="3" t="s">
        <v>52</v>
      </c>
      <c r="AC2012" s="3" t="s">
        <v>85</v>
      </c>
    </row>
    <row r="2013" spans="1:29" x14ac:dyDescent="0.25">
      <c r="A2013" t="str">
        <f>VLOOKUP(AC2013,'CORRELAÇÃO UNIDADES'!A:B,2,0)</f>
        <v>PROINFRA</v>
      </c>
      <c r="B2013">
        <f t="shared" si="31"/>
        <v>7</v>
      </c>
      <c r="C2013" s="2">
        <v>671535750</v>
      </c>
      <c r="D2013" s="2">
        <v>109978</v>
      </c>
      <c r="E2013" s="3" t="s">
        <v>39</v>
      </c>
      <c r="F2013" s="4">
        <v>44022.735407245367</v>
      </c>
      <c r="G2013" s="3" t="s">
        <v>101</v>
      </c>
      <c r="H2013" s="3" t="s">
        <v>41</v>
      </c>
      <c r="I2013" s="3" t="s">
        <v>81</v>
      </c>
      <c r="J2013" s="3" t="s">
        <v>102</v>
      </c>
      <c r="K2013" s="2">
        <v>2014</v>
      </c>
      <c r="L2013" s="2">
        <v>1810957</v>
      </c>
      <c r="M2013" s="3" t="s">
        <v>380</v>
      </c>
      <c r="N2013" s="3" t="s">
        <v>45</v>
      </c>
      <c r="O2013" s="3" t="s">
        <v>84</v>
      </c>
      <c r="P2013" s="5">
        <v>6.27</v>
      </c>
      <c r="Q2013" s="6">
        <v>4.26</v>
      </c>
      <c r="R2013" s="2">
        <v>74472</v>
      </c>
      <c r="S2013" s="2">
        <v>266</v>
      </c>
      <c r="T2013" s="7">
        <v>42.42</v>
      </c>
      <c r="U2013" s="8">
        <v>26.71</v>
      </c>
      <c r="V2013" s="2">
        <v>644030</v>
      </c>
      <c r="W2013" s="3" t="s">
        <v>297</v>
      </c>
      <c r="X2013" s="3" t="s">
        <v>48</v>
      </c>
      <c r="Y2013" s="3" t="s">
        <v>298</v>
      </c>
      <c r="Z2013" s="3" t="s">
        <v>74</v>
      </c>
      <c r="AA2013" s="3" t="s">
        <v>51</v>
      </c>
      <c r="AB2013" s="3" t="s">
        <v>52</v>
      </c>
      <c r="AC2013" s="3" t="s">
        <v>85</v>
      </c>
    </row>
    <row r="2014" spans="1:29" x14ac:dyDescent="0.25">
      <c r="A2014" t="str">
        <f>VLOOKUP(AC2014,'CORRELAÇÃO UNIDADES'!A:B,2,0)</f>
        <v>DTCC</v>
      </c>
      <c r="B2014">
        <f t="shared" si="31"/>
        <v>7</v>
      </c>
      <c r="C2014" s="2">
        <v>671721826</v>
      </c>
      <c r="D2014" s="2">
        <v>109978</v>
      </c>
      <c r="E2014" s="3" t="s">
        <v>39</v>
      </c>
      <c r="F2014" s="4">
        <v>44025.345306828705</v>
      </c>
      <c r="G2014" s="3" t="s">
        <v>359</v>
      </c>
      <c r="H2014" s="3" t="s">
        <v>41</v>
      </c>
      <c r="I2014" s="3" t="s">
        <v>65</v>
      </c>
      <c r="J2014" s="3" t="s">
        <v>360</v>
      </c>
      <c r="K2014" s="2">
        <v>2009</v>
      </c>
      <c r="L2014" s="2">
        <v>12918</v>
      </c>
      <c r="M2014" s="3" t="s">
        <v>44</v>
      </c>
      <c r="N2014" s="3" t="s">
        <v>45</v>
      </c>
      <c r="O2014" s="3" t="s">
        <v>84</v>
      </c>
      <c r="P2014" s="5">
        <v>34.090000000000003</v>
      </c>
      <c r="Q2014" s="6">
        <v>4.4000000000000004</v>
      </c>
      <c r="R2014" s="2">
        <v>211098</v>
      </c>
      <c r="S2014" s="2">
        <v>243</v>
      </c>
      <c r="T2014" s="7">
        <v>7.13</v>
      </c>
      <c r="U2014" s="8">
        <v>150</v>
      </c>
      <c r="V2014" s="2">
        <v>9895191</v>
      </c>
      <c r="W2014" s="3" t="s">
        <v>47</v>
      </c>
      <c r="X2014" s="3" t="s">
        <v>48</v>
      </c>
      <c r="Y2014" s="3" t="s">
        <v>49</v>
      </c>
      <c r="Z2014" s="3" t="s">
        <v>50</v>
      </c>
      <c r="AA2014" s="3" t="s">
        <v>51</v>
      </c>
      <c r="AB2014" s="3" t="s">
        <v>52</v>
      </c>
      <c r="AC2014" s="3" t="s">
        <v>53</v>
      </c>
    </row>
    <row r="2015" spans="1:29" x14ac:dyDescent="0.25">
      <c r="A2015" t="str">
        <f>VLOOKUP(AC2015,'CORRELAÇÃO UNIDADES'!A:B,2,0)</f>
        <v>DTCC</v>
      </c>
      <c r="B2015">
        <f t="shared" si="31"/>
        <v>7</v>
      </c>
      <c r="C2015" s="2">
        <v>671725943</v>
      </c>
      <c r="D2015" s="2">
        <v>109978</v>
      </c>
      <c r="E2015" s="3" t="s">
        <v>39</v>
      </c>
      <c r="F2015" s="4">
        <v>44025.351974803241</v>
      </c>
      <c r="G2015" s="3" t="s">
        <v>127</v>
      </c>
      <c r="H2015" s="3" t="s">
        <v>41</v>
      </c>
      <c r="I2015" s="3" t="s">
        <v>65</v>
      </c>
      <c r="J2015" s="3" t="s">
        <v>128</v>
      </c>
      <c r="K2015" s="2">
        <v>2009</v>
      </c>
      <c r="L2015" s="2">
        <v>395326</v>
      </c>
      <c r="M2015" s="3" t="s">
        <v>463</v>
      </c>
      <c r="N2015" s="3" t="s">
        <v>45</v>
      </c>
      <c r="O2015" s="3" t="s">
        <v>46</v>
      </c>
      <c r="P2015" s="5">
        <v>9.8000000000000007</v>
      </c>
      <c r="Q2015" s="6">
        <v>3.06</v>
      </c>
      <c r="R2015" s="2">
        <v>127046</v>
      </c>
      <c r="S2015" s="2">
        <v>371</v>
      </c>
      <c r="T2015" s="7">
        <v>37.86</v>
      </c>
      <c r="U2015" s="8">
        <v>30</v>
      </c>
      <c r="V2015" s="2">
        <v>11396534</v>
      </c>
      <c r="W2015" s="3" t="s">
        <v>72</v>
      </c>
      <c r="X2015" s="3" t="s">
        <v>48</v>
      </c>
      <c r="Y2015" s="3" t="s">
        <v>73</v>
      </c>
      <c r="Z2015" s="3" t="s">
        <v>74</v>
      </c>
      <c r="AA2015" s="3" t="s">
        <v>51</v>
      </c>
      <c r="AB2015" s="3" t="s">
        <v>52</v>
      </c>
      <c r="AC2015" s="3" t="s">
        <v>53</v>
      </c>
    </row>
    <row r="2016" spans="1:29" x14ac:dyDescent="0.25">
      <c r="A2016" t="str">
        <f>VLOOKUP(AC2016,'CORRELAÇÃO UNIDADES'!A:B,2,0)</f>
        <v>DTCC</v>
      </c>
      <c r="B2016">
        <f t="shared" si="31"/>
        <v>7</v>
      </c>
      <c r="C2016" s="2">
        <v>671761433</v>
      </c>
      <c r="D2016" s="2">
        <v>109978</v>
      </c>
      <c r="E2016" s="3" t="s">
        <v>39</v>
      </c>
      <c r="F2016" s="4">
        <v>44025.396435185183</v>
      </c>
      <c r="G2016" s="3" t="s">
        <v>336</v>
      </c>
      <c r="H2016" s="3" t="s">
        <v>41</v>
      </c>
      <c r="I2016" s="3" t="s">
        <v>161</v>
      </c>
      <c r="J2016" s="3" t="s">
        <v>43</v>
      </c>
      <c r="K2016" s="2">
        <v>2013</v>
      </c>
      <c r="L2016" s="2">
        <v>2111789</v>
      </c>
      <c r="M2016" s="3" t="s">
        <v>337</v>
      </c>
      <c r="N2016" s="3" t="s">
        <v>45</v>
      </c>
      <c r="O2016" s="3" t="s">
        <v>84</v>
      </c>
      <c r="P2016" s="5">
        <v>37.24</v>
      </c>
      <c r="Q2016" s="6">
        <v>4.41</v>
      </c>
      <c r="R2016" s="2">
        <v>63014</v>
      </c>
      <c r="S2016" s="2">
        <v>486</v>
      </c>
      <c r="T2016" s="7">
        <v>13.05</v>
      </c>
      <c r="U2016" s="8">
        <v>164.19</v>
      </c>
      <c r="V2016" s="2">
        <v>6103464</v>
      </c>
      <c r="W2016" s="3" t="s">
        <v>190</v>
      </c>
      <c r="X2016" s="3" t="s">
        <v>48</v>
      </c>
      <c r="Y2016" s="3" t="s">
        <v>191</v>
      </c>
      <c r="Z2016" s="3" t="s">
        <v>74</v>
      </c>
      <c r="AA2016" s="3" t="s">
        <v>51</v>
      </c>
      <c r="AB2016" s="3" t="s">
        <v>52</v>
      </c>
      <c r="AC2016" s="3" t="s">
        <v>53</v>
      </c>
    </row>
    <row r="2017" spans="1:29" x14ac:dyDescent="0.25">
      <c r="A2017" t="str">
        <f>VLOOKUP(AC2017,'CORRELAÇÃO UNIDADES'!A:B,2,0)</f>
        <v>DTCC</v>
      </c>
      <c r="B2017">
        <f t="shared" si="31"/>
        <v>7</v>
      </c>
      <c r="C2017" s="2">
        <v>671763205</v>
      </c>
      <c r="D2017" s="2">
        <v>109978</v>
      </c>
      <c r="E2017" s="3" t="s">
        <v>39</v>
      </c>
      <c r="F2017" s="4">
        <v>44025.404067164352</v>
      </c>
      <c r="G2017" s="3" t="s">
        <v>171</v>
      </c>
      <c r="H2017" s="3" t="s">
        <v>41</v>
      </c>
      <c r="I2017" s="3" t="s">
        <v>172</v>
      </c>
      <c r="J2017" s="3" t="s">
        <v>173</v>
      </c>
      <c r="K2017" s="2">
        <v>1976</v>
      </c>
      <c r="L2017" s="2">
        <v>2042107</v>
      </c>
      <c r="M2017" s="3" t="s">
        <v>315</v>
      </c>
      <c r="N2017" s="3" t="s">
        <v>45</v>
      </c>
      <c r="O2017" s="3" t="s">
        <v>61</v>
      </c>
      <c r="P2017" s="5">
        <v>109.78</v>
      </c>
      <c r="Q2017" s="6">
        <v>3.5</v>
      </c>
      <c r="R2017" s="2">
        <v>59535</v>
      </c>
      <c r="S2017" s="2">
        <v>129</v>
      </c>
      <c r="T2017" s="7">
        <v>1.18</v>
      </c>
      <c r="U2017" s="8">
        <v>384</v>
      </c>
      <c r="V2017" s="2">
        <v>9895191</v>
      </c>
      <c r="W2017" s="3" t="s">
        <v>47</v>
      </c>
      <c r="X2017" s="3" t="s">
        <v>48</v>
      </c>
      <c r="Y2017" s="3" t="s">
        <v>49</v>
      </c>
      <c r="Z2017" s="3" t="s">
        <v>50</v>
      </c>
      <c r="AA2017" s="3" t="s">
        <v>51</v>
      </c>
      <c r="AB2017" s="3" t="s">
        <v>52</v>
      </c>
      <c r="AC2017" s="3" t="s">
        <v>53</v>
      </c>
    </row>
    <row r="2018" spans="1:29" x14ac:dyDescent="0.25">
      <c r="A2018" t="str">
        <f>VLOOKUP(AC2018,'CORRELAÇÃO UNIDADES'!A:B,2,0)</f>
        <v>DTCC</v>
      </c>
      <c r="B2018">
        <f t="shared" si="31"/>
        <v>7</v>
      </c>
      <c r="C2018" s="2">
        <v>671772884</v>
      </c>
      <c r="D2018" s="2">
        <v>109978</v>
      </c>
      <c r="E2018" s="3" t="s">
        <v>39</v>
      </c>
      <c r="F2018" s="4">
        <v>44025.429464351851</v>
      </c>
      <c r="G2018" s="3" t="s">
        <v>64</v>
      </c>
      <c r="H2018" s="3" t="s">
        <v>41</v>
      </c>
      <c r="I2018" s="3" t="s">
        <v>65</v>
      </c>
      <c r="J2018" s="3" t="s">
        <v>43</v>
      </c>
      <c r="K2018" s="2">
        <v>2015</v>
      </c>
      <c r="L2018" s="2">
        <v>68775056</v>
      </c>
      <c r="M2018" s="3" t="s">
        <v>174</v>
      </c>
      <c r="N2018" s="3" t="s">
        <v>45</v>
      </c>
      <c r="O2018" s="3" t="s">
        <v>84</v>
      </c>
      <c r="P2018" s="5">
        <v>34.090000000000003</v>
      </c>
      <c r="Q2018" s="6">
        <v>4.4000000000000004</v>
      </c>
      <c r="R2018" s="2">
        <v>81631</v>
      </c>
      <c r="S2018" s="2">
        <v>342</v>
      </c>
      <c r="T2018" s="7">
        <v>10.029999999999999</v>
      </c>
      <c r="U2018" s="8">
        <v>150</v>
      </c>
      <c r="V2018" s="2">
        <v>9895191</v>
      </c>
      <c r="W2018" s="3" t="s">
        <v>47</v>
      </c>
      <c r="X2018" s="3" t="s">
        <v>48</v>
      </c>
      <c r="Y2018" s="3" t="s">
        <v>49</v>
      </c>
      <c r="Z2018" s="3" t="s">
        <v>50</v>
      </c>
      <c r="AA2018" s="3" t="s">
        <v>51</v>
      </c>
      <c r="AB2018" s="3" t="s">
        <v>52</v>
      </c>
      <c r="AC2018" s="3" t="s">
        <v>53</v>
      </c>
    </row>
    <row r="2019" spans="1:29" x14ac:dyDescent="0.25">
      <c r="A2019" t="str">
        <f>VLOOKUP(AC2019,'CORRELAÇÃO UNIDADES'!A:B,2,0)</f>
        <v>PROINFRA</v>
      </c>
      <c r="B2019">
        <f t="shared" si="31"/>
        <v>7</v>
      </c>
      <c r="C2019" s="2">
        <v>671970375</v>
      </c>
      <c r="D2019" s="2">
        <v>109978</v>
      </c>
      <c r="E2019" s="3" t="s">
        <v>39</v>
      </c>
      <c r="F2019" s="4">
        <v>44025.675545289349</v>
      </c>
      <c r="G2019" s="3" t="s">
        <v>264</v>
      </c>
      <c r="H2019" s="3" t="s">
        <v>41</v>
      </c>
      <c r="I2019" s="3" t="s">
        <v>81</v>
      </c>
      <c r="J2019" s="3" t="s">
        <v>265</v>
      </c>
      <c r="K2019" s="2">
        <v>2014</v>
      </c>
      <c r="L2019" s="2">
        <v>1810957</v>
      </c>
      <c r="M2019" s="3" t="s">
        <v>380</v>
      </c>
      <c r="N2019" s="3" t="s">
        <v>45</v>
      </c>
      <c r="O2019" s="3" t="s">
        <v>84</v>
      </c>
      <c r="P2019" s="5">
        <v>8.65</v>
      </c>
      <c r="Q2019" s="6">
        <v>4.26</v>
      </c>
      <c r="R2019" s="2">
        <v>88958</v>
      </c>
      <c r="S2019" s="2">
        <v>398</v>
      </c>
      <c r="T2019" s="7">
        <v>46.01</v>
      </c>
      <c r="U2019" s="8">
        <v>36.86</v>
      </c>
      <c r="V2019" s="2">
        <v>644030</v>
      </c>
      <c r="W2019" s="3" t="s">
        <v>297</v>
      </c>
      <c r="X2019" s="3" t="s">
        <v>48</v>
      </c>
      <c r="Y2019" s="3" t="s">
        <v>298</v>
      </c>
      <c r="Z2019" s="3" t="s">
        <v>74</v>
      </c>
      <c r="AA2019" s="3" t="s">
        <v>51</v>
      </c>
      <c r="AB2019" s="3" t="s">
        <v>52</v>
      </c>
      <c r="AC2019" s="3" t="s">
        <v>85</v>
      </c>
    </row>
    <row r="2020" spans="1:29" x14ac:dyDescent="0.25">
      <c r="A2020" t="str">
        <f>VLOOKUP(AC2020,'CORRELAÇÃO UNIDADES'!A:B,2,0)</f>
        <v>DTCC</v>
      </c>
      <c r="B2020">
        <f t="shared" si="31"/>
        <v>7</v>
      </c>
      <c r="C2020" s="2">
        <v>671970552</v>
      </c>
      <c r="D2020" s="2">
        <v>109978</v>
      </c>
      <c r="E2020" s="3" t="s">
        <v>39</v>
      </c>
      <c r="F2020" s="4">
        <v>44025.676391319445</v>
      </c>
      <c r="G2020" s="3" t="s">
        <v>93</v>
      </c>
      <c r="H2020" s="3" t="s">
        <v>41</v>
      </c>
      <c r="I2020" s="3" t="s">
        <v>81</v>
      </c>
      <c r="J2020" s="3" t="s">
        <v>43</v>
      </c>
      <c r="K2020" s="2">
        <v>2014</v>
      </c>
      <c r="L2020" s="2">
        <v>1810957</v>
      </c>
      <c r="M2020" s="3" t="s">
        <v>380</v>
      </c>
      <c r="N2020" s="3" t="s">
        <v>45</v>
      </c>
      <c r="O2020" s="3" t="s">
        <v>84</v>
      </c>
      <c r="P2020" s="5">
        <v>9.14</v>
      </c>
      <c r="Q2020" s="6">
        <v>4.26</v>
      </c>
      <c r="R2020" s="2">
        <v>48839</v>
      </c>
      <c r="S2020" s="2">
        <v>201</v>
      </c>
      <c r="T2020" s="7">
        <v>21.99</v>
      </c>
      <c r="U2020" s="8">
        <v>38.96</v>
      </c>
      <c r="V2020" s="2">
        <v>644030</v>
      </c>
      <c r="W2020" s="3" t="s">
        <v>297</v>
      </c>
      <c r="X2020" s="3" t="s">
        <v>48</v>
      </c>
      <c r="Y2020" s="3" t="s">
        <v>298</v>
      </c>
      <c r="Z2020" s="3" t="s">
        <v>74</v>
      </c>
      <c r="AA2020" s="3" t="s">
        <v>51</v>
      </c>
      <c r="AB2020" s="3" t="s">
        <v>52</v>
      </c>
      <c r="AC2020" s="3" t="s">
        <v>53</v>
      </c>
    </row>
    <row r="2021" spans="1:29" x14ac:dyDescent="0.25">
      <c r="A2021" t="str">
        <f>VLOOKUP(AC2021,'CORRELAÇÃO UNIDADES'!A:B,2,0)</f>
        <v>PROINFRA</v>
      </c>
      <c r="B2021">
        <f t="shared" si="31"/>
        <v>7</v>
      </c>
      <c r="C2021" s="2">
        <v>671970756</v>
      </c>
      <c r="D2021" s="2">
        <v>109978</v>
      </c>
      <c r="E2021" s="3" t="s">
        <v>39</v>
      </c>
      <c r="F2021" s="4">
        <v>44025.677332905092</v>
      </c>
      <c r="G2021" s="3" t="s">
        <v>95</v>
      </c>
      <c r="H2021" s="3" t="s">
        <v>41</v>
      </c>
      <c r="I2021" s="3" t="s">
        <v>81</v>
      </c>
      <c r="J2021" s="3" t="s">
        <v>96</v>
      </c>
      <c r="K2021" s="2">
        <v>2014</v>
      </c>
      <c r="L2021" s="2">
        <v>1810957</v>
      </c>
      <c r="M2021" s="3" t="s">
        <v>380</v>
      </c>
      <c r="N2021" s="3" t="s">
        <v>45</v>
      </c>
      <c r="O2021" s="3" t="s">
        <v>84</v>
      </c>
      <c r="P2021" s="5">
        <v>7.9</v>
      </c>
      <c r="Q2021" s="6">
        <v>4.26</v>
      </c>
      <c r="R2021" s="2">
        <v>82920</v>
      </c>
      <c r="S2021" s="2">
        <v>310</v>
      </c>
      <c r="T2021" s="7">
        <v>39.24</v>
      </c>
      <c r="U2021" s="8">
        <v>33.65</v>
      </c>
      <c r="V2021" s="2">
        <v>644030</v>
      </c>
      <c r="W2021" s="3" t="s">
        <v>297</v>
      </c>
      <c r="X2021" s="3" t="s">
        <v>48</v>
      </c>
      <c r="Y2021" s="3" t="s">
        <v>298</v>
      </c>
      <c r="Z2021" s="3" t="s">
        <v>74</v>
      </c>
      <c r="AA2021" s="3" t="s">
        <v>51</v>
      </c>
      <c r="AB2021" s="3" t="s">
        <v>52</v>
      </c>
      <c r="AC2021" s="3" t="s">
        <v>85</v>
      </c>
    </row>
    <row r="2022" spans="1:29" x14ac:dyDescent="0.25">
      <c r="A2022" t="str">
        <f>VLOOKUP(AC2022,'CORRELAÇÃO UNIDADES'!A:B,2,0)</f>
        <v>DTCC</v>
      </c>
      <c r="B2022">
        <f t="shared" si="31"/>
        <v>7</v>
      </c>
      <c r="C2022" s="2">
        <v>672045158</v>
      </c>
      <c r="D2022" s="2">
        <v>109978</v>
      </c>
      <c r="E2022" s="3" t="s">
        <v>39</v>
      </c>
      <c r="F2022" s="4">
        <v>44026.35053614583</v>
      </c>
      <c r="G2022" s="3" t="s">
        <v>195</v>
      </c>
      <c r="H2022" s="3" t="s">
        <v>41</v>
      </c>
      <c r="I2022" s="3" t="s">
        <v>196</v>
      </c>
      <c r="J2022" s="3" t="s">
        <v>197</v>
      </c>
      <c r="K2022" s="2">
        <v>2009</v>
      </c>
      <c r="L2022" s="2">
        <v>3892</v>
      </c>
      <c r="M2022" s="3" t="s">
        <v>198</v>
      </c>
      <c r="N2022" s="3" t="s">
        <v>45</v>
      </c>
      <c r="O2022" s="3" t="s">
        <v>84</v>
      </c>
      <c r="P2022" s="5">
        <v>34.090000000000003</v>
      </c>
      <c r="Q2022" s="6">
        <v>4.4000000000000004</v>
      </c>
      <c r="R2022" s="2">
        <v>683952</v>
      </c>
      <c r="S2022" s="2">
        <v>259</v>
      </c>
      <c r="T2022" s="7">
        <v>7.6</v>
      </c>
      <c r="U2022" s="8">
        <v>150</v>
      </c>
      <c r="V2022" s="2">
        <v>9895191</v>
      </c>
      <c r="W2022" s="3" t="s">
        <v>47</v>
      </c>
      <c r="X2022" s="3" t="s">
        <v>48</v>
      </c>
      <c r="Y2022" s="3" t="s">
        <v>49</v>
      </c>
      <c r="Z2022" s="3" t="s">
        <v>50</v>
      </c>
      <c r="AA2022" s="3" t="s">
        <v>51</v>
      </c>
      <c r="AB2022" s="3" t="s">
        <v>52</v>
      </c>
      <c r="AC2022" s="3" t="s">
        <v>53</v>
      </c>
    </row>
    <row r="2023" spans="1:29" x14ac:dyDescent="0.25">
      <c r="A2023" t="str">
        <f>VLOOKUP(AC2023,'CORRELAÇÃO UNIDADES'!A:B,2,0)</f>
        <v>DTCC</v>
      </c>
      <c r="B2023">
        <f t="shared" si="31"/>
        <v>7</v>
      </c>
      <c r="C2023" s="2">
        <v>672048128</v>
      </c>
      <c r="D2023" s="2">
        <v>109978</v>
      </c>
      <c r="E2023" s="3" t="s">
        <v>39</v>
      </c>
      <c r="F2023" s="4">
        <v>44026.359918287038</v>
      </c>
      <c r="G2023" s="3" t="s">
        <v>309</v>
      </c>
      <c r="H2023" s="3" t="s">
        <v>41</v>
      </c>
      <c r="I2023" s="3" t="s">
        <v>310</v>
      </c>
      <c r="J2023" s="3" t="s">
        <v>311</v>
      </c>
      <c r="K2023" s="2">
        <v>1997</v>
      </c>
      <c r="L2023" s="2">
        <v>68775056</v>
      </c>
      <c r="M2023" s="3" t="s">
        <v>174</v>
      </c>
      <c r="N2023" s="3" t="s">
        <v>45</v>
      </c>
      <c r="O2023" s="3" t="s">
        <v>61</v>
      </c>
      <c r="P2023" s="5">
        <v>35.450000000000003</v>
      </c>
      <c r="Q2023" s="6">
        <v>3.5</v>
      </c>
      <c r="R2023" s="2">
        <v>214249</v>
      </c>
      <c r="S2023" s="2">
        <v>93</v>
      </c>
      <c r="T2023" s="7">
        <v>2.62</v>
      </c>
      <c r="U2023" s="8">
        <v>124</v>
      </c>
      <c r="V2023" s="2">
        <v>9895191</v>
      </c>
      <c r="W2023" s="3" t="s">
        <v>47</v>
      </c>
      <c r="X2023" s="3" t="s">
        <v>48</v>
      </c>
      <c r="Y2023" s="3" t="s">
        <v>49</v>
      </c>
      <c r="Z2023" s="3" t="s">
        <v>50</v>
      </c>
      <c r="AA2023" s="3" t="s">
        <v>51</v>
      </c>
      <c r="AB2023" s="3" t="s">
        <v>52</v>
      </c>
      <c r="AC2023" s="3" t="s">
        <v>53</v>
      </c>
    </row>
    <row r="2024" spans="1:29" x14ac:dyDescent="0.25">
      <c r="A2024" t="str">
        <f>VLOOKUP(AC2024,'CORRELAÇÃO UNIDADES'!A:B,2,0)</f>
        <v>DTCC</v>
      </c>
      <c r="B2024">
        <f t="shared" si="31"/>
        <v>7</v>
      </c>
      <c r="C2024" s="2">
        <v>672053664</v>
      </c>
      <c r="D2024" s="2">
        <v>109978</v>
      </c>
      <c r="E2024" s="3" t="s">
        <v>39</v>
      </c>
      <c r="F2024" s="4">
        <v>44026.377329085648</v>
      </c>
      <c r="G2024" s="3" t="s">
        <v>252</v>
      </c>
      <c r="H2024" s="3" t="s">
        <v>41</v>
      </c>
      <c r="I2024" s="3" t="s">
        <v>253</v>
      </c>
      <c r="J2024" s="3" t="s">
        <v>254</v>
      </c>
      <c r="K2024" s="2">
        <v>2012</v>
      </c>
      <c r="L2024" s="2">
        <v>13104255</v>
      </c>
      <c r="M2024" s="3" t="s">
        <v>194</v>
      </c>
      <c r="N2024" s="3" t="s">
        <v>45</v>
      </c>
      <c r="O2024" s="3" t="s">
        <v>84</v>
      </c>
      <c r="P2024" s="5">
        <v>34.090000000000003</v>
      </c>
      <c r="Q2024" s="6">
        <v>4.4000000000000004</v>
      </c>
      <c r="R2024" s="2">
        <v>160567</v>
      </c>
      <c r="S2024" s="2">
        <v>212</v>
      </c>
      <c r="T2024" s="7">
        <v>6.22</v>
      </c>
      <c r="U2024" s="8">
        <v>150</v>
      </c>
      <c r="V2024" s="2">
        <v>9895191</v>
      </c>
      <c r="W2024" s="3" t="s">
        <v>47</v>
      </c>
      <c r="X2024" s="3" t="s">
        <v>48</v>
      </c>
      <c r="Y2024" s="3" t="s">
        <v>49</v>
      </c>
      <c r="Z2024" s="3" t="s">
        <v>50</v>
      </c>
      <c r="AA2024" s="3" t="s">
        <v>51</v>
      </c>
      <c r="AB2024" s="3" t="s">
        <v>52</v>
      </c>
      <c r="AC2024" s="3" t="s">
        <v>53</v>
      </c>
    </row>
    <row r="2025" spans="1:29" x14ac:dyDescent="0.25">
      <c r="A2025" t="str">
        <f>VLOOKUP(AC2025,'CORRELAÇÃO UNIDADES'!A:B,2,0)</f>
        <v>DTCC</v>
      </c>
      <c r="B2025">
        <f t="shared" si="31"/>
        <v>7</v>
      </c>
      <c r="C2025" s="2">
        <v>672063962</v>
      </c>
      <c r="D2025" s="2">
        <v>109978</v>
      </c>
      <c r="E2025" s="3" t="s">
        <v>39</v>
      </c>
      <c r="F2025" s="4">
        <v>44026.408569710649</v>
      </c>
      <c r="G2025" s="3" t="s">
        <v>219</v>
      </c>
      <c r="H2025" s="3" t="s">
        <v>41</v>
      </c>
      <c r="I2025" s="3" t="s">
        <v>116</v>
      </c>
      <c r="J2025" s="3" t="s">
        <v>220</v>
      </c>
      <c r="K2025" s="2">
        <v>2010</v>
      </c>
      <c r="L2025" s="2">
        <v>3892</v>
      </c>
      <c r="M2025" s="3" t="s">
        <v>198</v>
      </c>
      <c r="N2025" s="3" t="s">
        <v>45</v>
      </c>
      <c r="O2025" s="3" t="s">
        <v>61</v>
      </c>
      <c r="P2025" s="5">
        <v>42.88</v>
      </c>
      <c r="Q2025" s="6">
        <v>3.5</v>
      </c>
      <c r="R2025" s="2">
        <v>145773</v>
      </c>
      <c r="S2025" s="2">
        <v>383</v>
      </c>
      <c r="T2025" s="7">
        <v>8.93</v>
      </c>
      <c r="U2025" s="8">
        <v>150</v>
      </c>
      <c r="V2025" s="2">
        <v>9895191</v>
      </c>
      <c r="W2025" s="3" t="s">
        <v>47</v>
      </c>
      <c r="X2025" s="3" t="s">
        <v>48</v>
      </c>
      <c r="Y2025" s="3" t="s">
        <v>49</v>
      </c>
      <c r="Z2025" s="3" t="s">
        <v>50</v>
      </c>
      <c r="AA2025" s="3" t="s">
        <v>51</v>
      </c>
      <c r="AB2025" s="3" t="s">
        <v>52</v>
      </c>
      <c r="AC2025" s="3" t="s">
        <v>53</v>
      </c>
    </row>
    <row r="2026" spans="1:29" x14ac:dyDescent="0.25">
      <c r="A2026" t="str">
        <f>VLOOKUP(AC2026,'CORRELAÇÃO UNIDADES'!A:B,2,0)</f>
        <v>DTCC</v>
      </c>
      <c r="B2026">
        <f t="shared" si="31"/>
        <v>7</v>
      </c>
      <c r="C2026" s="2">
        <v>672070246</v>
      </c>
      <c r="D2026" s="2">
        <v>109978</v>
      </c>
      <c r="E2026" s="3" t="s">
        <v>39</v>
      </c>
      <c r="F2026" s="4">
        <v>44026.432456319446</v>
      </c>
      <c r="G2026" s="3" t="s">
        <v>261</v>
      </c>
      <c r="H2026" s="3" t="s">
        <v>41</v>
      </c>
      <c r="I2026" s="3" t="s">
        <v>262</v>
      </c>
      <c r="J2026" s="3" t="s">
        <v>43</v>
      </c>
      <c r="K2026" s="2">
        <v>2008</v>
      </c>
      <c r="L2026" s="2">
        <v>2214848</v>
      </c>
      <c r="M2026" s="3" t="s">
        <v>365</v>
      </c>
      <c r="N2026" s="3" t="s">
        <v>45</v>
      </c>
      <c r="O2026" s="3" t="s">
        <v>61</v>
      </c>
      <c r="P2026" s="5">
        <v>42.88</v>
      </c>
      <c r="Q2026" s="6">
        <v>3.5</v>
      </c>
      <c r="R2026" s="2">
        <v>259014</v>
      </c>
      <c r="S2026" s="2">
        <v>298</v>
      </c>
      <c r="T2026" s="7">
        <v>6.95</v>
      </c>
      <c r="U2026" s="8">
        <v>150</v>
      </c>
      <c r="V2026" s="2">
        <v>9895191</v>
      </c>
      <c r="W2026" s="3" t="s">
        <v>47</v>
      </c>
      <c r="X2026" s="3" t="s">
        <v>48</v>
      </c>
      <c r="Y2026" s="3" t="s">
        <v>49</v>
      </c>
      <c r="Z2026" s="3" t="s">
        <v>50</v>
      </c>
      <c r="AA2026" s="3" t="s">
        <v>51</v>
      </c>
      <c r="AB2026" s="3" t="s">
        <v>52</v>
      </c>
      <c r="AC2026" s="3" t="s">
        <v>53</v>
      </c>
    </row>
    <row r="2027" spans="1:29" x14ac:dyDescent="0.25">
      <c r="A2027" t="str">
        <f>VLOOKUP(AC2027,'CORRELAÇÃO UNIDADES'!A:B,2,0)</f>
        <v>PROINFRA</v>
      </c>
      <c r="B2027">
        <f t="shared" si="31"/>
        <v>7</v>
      </c>
      <c r="C2027" s="2">
        <v>672128179</v>
      </c>
      <c r="D2027" s="2">
        <v>109978</v>
      </c>
      <c r="E2027" s="3" t="s">
        <v>39</v>
      </c>
      <c r="F2027" s="4">
        <v>44026.684860717593</v>
      </c>
      <c r="G2027" s="3" t="s">
        <v>87</v>
      </c>
      <c r="H2027" s="3" t="s">
        <v>41</v>
      </c>
      <c r="I2027" s="3" t="s">
        <v>81</v>
      </c>
      <c r="J2027" s="3" t="s">
        <v>88</v>
      </c>
      <c r="K2027" s="2">
        <v>2014</v>
      </c>
      <c r="L2027" s="2">
        <v>1810957</v>
      </c>
      <c r="M2027" s="3" t="s">
        <v>380</v>
      </c>
      <c r="N2027" s="3" t="s">
        <v>45</v>
      </c>
      <c r="O2027" s="3" t="s">
        <v>84</v>
      </c>
      <c r="P2027" s="5">
        <v>6.94</v>
      </c>
      <c r="Q2027" s="6">
        <v>4.26</v>
      </c>
      <c r="R2027" s="2">
        <v>76647</v>
      </c>
      <c r="S2027" s="2">
        <v>312</v>
      </c>
      <c r="T2027" s="7">
        <v>44.96</v>
      </c>
      <c r="U2027" s="8">
        <v>29.59</v>
      </c>
      <c r="V2027" s="2">
        <v>644030</v>
      </c>
      <c r="W2027" s="3" t="s">
        <v>297</v>
      </c>
      <c r="X2027" s="3" t="s">
        <v>48</v>
      </c>
      <c r="Y2027" s="3" t="s">
        <v>298</v>
      </c>
      <c r="Z2027" s="3" t="s">
        <v>74</v>
      </c>
      <c r="AA2027" s="3" t="s">
        <v>51</v>
      </c>
      <c r="AB2027" s="3" t="s">
        <v>52</v>
      </c>
      <c r="AC2027" s="3" t="s">
        <v>85</v>
      </c>
    </row>
    <row r="2028" spans="1:29" x14ac:dyDescent="0.25">
      <c r="A2028" t="str">
        <f>VLOOKUP(AC2028,'CORRELAÇÃO UNIDADES'!A:B,2,0)</f>
        <v>DTCC</v>
      </c>
      <c r="B2028">
        <f t="shared" si="31"/>
        <v>7</v>
      </c>
      <c r="C2028" s="2">
        <v>672128259</v>
      </c>
      <c r="D2028" s="2">
        <v>109978</v>
      </c>
      <c r="E2028" s="3" t="s">
        <v>39</v>
      </c>
      <c r="F2028" s="4">
        <v>44026.685291967595</v>
      </c>
      <c r="G2028" s="3" t="s">
        <v>98</v>
      </c>
      <c r="H2028" s="3" t="s">
        <v>41</v>
      </c>
      <c r="I2028" s="3" t="s">
        <v>81</v>
      </c>
      <c r="J2028" s="3" t="s">
        <v>99</v>
      </c>
      <c r="K2028" s="2">
        <v>2014</v>
      </c>
      <c r="L2028" s="2">
        <v>1810957</v>
      </c>
      <c r="M2028" s="3" t="s">
        <v>380</v>
      </c>
      <c r="N2028" s="3" t="s">
        <v>45</v>
      </c>
      <c r="O2028" s="3" t="s">
        <v>84</v>
      </c>
      <c r="P2028" s="5">
        <v>7.88</v>
      </c>
      <c r="Q2028" s="6">
        <v>4.22</v>
      </c>
      <c r="R2028" s="2">
        <v>56264</v>
      </c>
      <c r="S2028" s="2">
        <v>359</v>
      </c>
      <c r="T2028" s="7">
        <v>45.56</v>
      </c>
      <c r="U2028" s="8">
        <v>33.26</v>
      </c>
      <c r="V2028" s="2">
        <v>644030</v>
      </c>
      <c r="W2028" s="3" t="s">
        <v>297</v>
      </c>
      <c r="X2028" s="3" t="s">
        <v>48</v>
      </c>
      <c r="Y2028" s="3" t="s">
        <v>298</v>
      </c>
      <c r="Z2028" s="3" t="s">
        <v>74</v>
      </c>
      <c r="AA2028" s="3" t="s">
        <v>51</v>
      </c>
      <c r="AB2028" s="3" t="s">
        <v>52</v>
      </c>
      <c r="AC2028" s="3" t="s">
        <v>53</v>
      </c>
    </row>
    <row r="2029" spans="1:29" x14ac:dyDescent="0.25">
      <c r="A2029" t="str">
        <f>VLOOKUP(AC2029,'CORRELAÇÃO UNIDADES'!A:B,2,0)</f>
        <v>PROINFRA</v>
      </c>
      <c r="B2029">
        <f t="shared" si="31"/>
        <v>7</v>
      </c>
      <c r="C2029" s="2">
        <v>672128397</v>
      </c>
      <c r="D2029" s="2">
        <v>109978</v>
      </c>
      <c r="E2029" s="3" t="s">
        <v>39</v>
      </c>
      <c r="F2029" s="4">
        <v>44026.685869675923</v>
      </c>
      <c r="G2029" s="3" t="s">
        <v>90</v>
      </c>
      <c r="H2029" s="3" t="s">
        <v>41</v>
      </c>
      <c r="I2029" s="3" t="s">
        <v>81</v>
      </c>
      <c r="J2029" s="3" t="s">
        <v>91</v>
      </c>
      <c r="K2029" s="2">
        <v>2014</v>
      </c>
      <c r="L2029" s="2">
        <v>1810957</v>
      </c>
      <c r="M2029" s="3" t="s">
        <v>380</v>
      </c>
      <c r="N2029" s="3" t="s">
        <v>45</v>
      </c>
      <c r="O2029" s="3" t="s">
        <v>84</v>
      </c>
      <c r="P2029" s="5">
        <v>9.65</v>
      </c>
      <c r="Q2029" s="6">
        <v>4.26</v>
      </c>
      <c r="R2029" s="2">
        <v>64984</v>
      </c>
      <c r="S2029" s="2">
        <v>404</v>
      </c>
      <c r="T2029" s="7">
        <v>41.87</v>
      </c>
      <c r="U2029" s="8">
        <v>41.11</v>
      </c>
      <c r="V2029" s="2">
        <v>644030</v>
      </c>
      <c r="W2029" s="3" t="s">
        <v>297</v>
      </c>
      <c r="X2029" s="3" t="s">
        <v>48</v>
      </c>
      <c r="Y2029" s="3" t="s">
        <v>298</v>
      </c>
      <c r="Z2029" s="3" t="s">
        <v>74</v>
      </c>
      <c r="AA2029" s="3" t="s">
        <v>51</v>
      </c>
      <c r="AB2029" s="3" t="s">
        <v>52</v>
      </c>
      <c r="AC2029" s="3" t="s">
        <v>85</v>
      </c>
    </row>
    <row r="2030" spans="1:29" x14ac:dyDescent="0.25">
      <c r="A2030" t="str">
        <f>VLOOKUP(AC2030,'CORRELAÇÃO UNIDADES'!A:B,2,0)</f>
        <v>PROINFRA</v>
      </c>
      <c r="B2030">
        <f t="shared" si="31"/>
        <v>7</v>
      </c>
      <c r="C2030" s="2">
        <v>672128504</v>
      </c>
      <c r="D2030" s="2">
        <v>109978</v>
      </c>
      <c r="E2030" s="3" t="s">
        <v>39</v>
      </c>
      <c r="F2030" s="4">
        <v>44026.686330706019</v>
      </c>
      <c r="G2030" s="3" t="s">
        <v>80</v>
      </c>
      <c r="H2030" s="3" t="s">
        <v>41</v>
      </c>
      <c r="I2030" s="3" t="s">
        <v>81</v>
      </c>
      <c r="J2030" s="3" t="s">
        <v>82</v>
      </c>
      <c r="K2030" s="2">
        <v>2014</v>
      </c>
      <c r="L2030" s="2">
        <v>1810957</v>
      </c>
      <c r="M2030" s="3" t="s">
        <v>380</v>
      </c>
      <c r="N2030" s="3" t="s">
        <v>45</v>
      </c>
      <c r="O2030" s="3" t="s">
        <v>84</v>
      </c>
      <c r="P2030" s="5">
        <v>8.1999999999999993</v>
      </c>
      <c r="Q2030" s="6">
        <v>4.26</v>
      </c>
      <c r="R2030" s="2">
        <v>83317</v>
      </c>
      <c r="S2030" s="2">
        <v>345</v>
      </c>
      <c r="T2030" s="7">
        <v>42.07</v>
      </c>
      <c r="U2030" s="8">
        <v>34.93</v>
      </c>
      <c r="V2030" s="2">
        <v>644030</v>
      </c>
      <c r="W2030" s="3" t="s">
        <v>297</v>
      </c>
      <c r="X2030" s="3" t="s">
        <v>48</v>
      </c>
      <c r="Y2030" s="3" t="s">
        <v>298</v>
      </c>
      <c r="Z2030" s="3" t="s">
        <v>74</v>
      </c>
      <c r="AA2030" s="3" t="s">
        <v>51</v>
      </c>
      <c r="AB2030" s="3" t="s">
        <v>52</v>
      </c>
      <c r="AC2030" s="3" t="s">
        <v>85</v>
      </c>
    </row>
    <row r="2031" spans="1:29" x14ac:dyDescent="0.25">
      <c r="A2031" t="str">
        <f>VLOOKUP(AC2031,'CORRELAÇÃO UNIDADES'!A:B,2,0)</f>
        <v>PROINFRA</v>
      </c>
      <c r="B2031">
        <f t="shared" si="31"/>
        <v>7</v>
      </c>
      <c r="C2031" s="2">
        <v>672128615</v>
      </c>
      <c r="D2031" s="2">
        <v>109978</v>
      </c>
      <c r="E2031" s="3" t="s">
        <v>39</v>
      </c>
      <c r="F2031" s="4">
        <v>44026.686881435184</v>
      </c>
      <c r="G2031" s="3" t="s">
        <v>180</v>
      </c>
      <c r="H2031" s="3" t="s">
        <v>41</v>
      </c>
      <c r="I2031" s="3" t="s">
        <v>81</v>
      </c>
      <c r="J2031" s="3" t="s">
        <v>181</v>
      </c>
      <c r="K2031" s="2">
        <v>2014</v>
      </c>
      <c r="L2031" s="2">
        <v>1810957</v>
      </c>
      <c r="M2031" s="3" t="s">
        <v>380</v>
      </c>
      <c r="N2031" s="3" t="s">
        <v>45</v>
      </c>
      <c r="O2031" s="3" t="s">
        <v>84</v>
      </c>
      <c r="P2031" s="5">
        <v>5.82</v>
      </c>
      <c r="Q2031" s="6">
        <v>4.26</v>
      </c>
      <c r="R2031" s="2">
        <v>85411</v>
      </c>
      <c r="S2031" s="2">
        <v>247</v>
      </c>
      <c r="T2031" s="7">
        <v>42.44</v>
      </c>
      <c r="U2031" s="8">
        <v>24.81</v>
      </c>
      <c r="V2031" s="2">
        <v>644030</v>
      </c>
      <c r="W2031" s="3" t="s">
        <v>297</v>
      </c>
      <c r="X2031" s="3" t="s">
        <v>48</v>
      </c>
      <c r="Y2031" s="3" t="s">
        <v>298</v>
      </c>
      <c r="Z2031" s="3" t="s">
        <v>74</v>
      </c>
      <c r="AA2031" s="3" t="s">
        <v>51</v>
      </c>
      <c r="AB2031" s="3" t="s">
        <v>52</v>
      </c>
      <c r="AC2031" s="3" t="s">
        <v>85</v>
      </c>
    </row>
    <row r="2032" spans="1:29" x14ac:dyDescent="0.25">
      <c r="A2032" t="str">
        <f>VLOOKUP(AC2032,'CORRELAÇÃO UNIDADES'!A:B,2,0)</f>
        <v>PROINFRA</v>
      </c>
      <c r="B2032">
        <f t="shared" si="31"/>
        <v>7</v>
      </c>
      <c r="C2032" s="2">
        <v>672128778</v>
      </c>
      <c r="D2032" s="2">
        <v>109978</v>
      </c>
      <c r="E2032" s="3" t="s">
        <v>39</v>
      </c>
      <c r="F2032" s="4">
        <v>44026.687656782407</v>
      </c>
      <c r="G2032" s="3" t="s">
        <v>176</v>
      </c>
      <c r="H2032" s="3" t="s">
        <v>41</v>
      </c>
      <c r="I2032" s="3" t="s">
        <v>81</v>
      </c>
      <c r="J2032" s="3" t="s">
        <v>177</v>
      </c>
      <c r="K2032" s="2">
        <v>2014</v>
      </c>
      <c r="L2032" s="2">
        <v>1810957</v>
      </c>
      <c r="M2032" s="3" t="s">
        <v>380</v>
      </c>
      <c r="N2032" s="3" t="s">
        <v>45</v>
      </c>
      <c r="O2032" s="3" t="s">
        <v>84</v>
      </c>
      <c r="P2032" s="5">
        <v>6.69</v>
      </c>
      <c r="Q2032" s="6">
        <v>4.26</v>
      </c>
      <c r="R2032" s="2">
        <v>90668</v>
      </c>
      <c r="S2032" s="2">
        <v>308</v>
      </c>
      <c r="T2032" s="7">
        <v>46.04</v>
      </c>
      <c r="U2032" s="8">
        <v>28.51</v>
      </c>
      <c r="V2032" s="2">
        <v>644030</v>
      </c>
      <c r="W2032" s="3" t="s">
        <v>297</v>
      </c>
      <c r="X2032" s="3" t="s">
        <v>48</v>
      </c>
      <c r="Y2032" s="3" t="s">
        <v>298</v>
      </c>
      <c r="Z2032" s="3" t="s">
        <v>74</v>
      </c>
      <c r="AA2032" s="3" t="s">
        <v>51</v>
      </c>
      <c r="AB2032" s="3" t="s">
        <v>52</v>
      </c>
      <c r="AC2032" s="3" t="s">
        <v>85</v>
      </c>
    </row>
    <row r="2033" spans="1:29" x14ac:dyDescent="0.25">
      <c r="A2033" t="str">
        <f>VLOOKUP(AC2033,'CORRELAÇÃO UNIDADES'!A:B,2,0)</f>
        <v>PROINFRA</v>
      </c>
      <c r="B2033">
        <f t="shared" si="31"/>
        <v>7</v>
      </c>
      <c r="C2033" s="2">
        <v>672128892</v>
      </c>
      <c r="D2033" s="2">
        <v>109978</v>
      </c>
      <c r="E2033" s="3" t="s">
        <v>39</v>
      </c>
      <c r="F2033" s="4">
        <v>44026.688133333337</v>
      </c>
      <c r="G2033" s="3" t="s">
        <v>101</v>
      </c>
      <c r="H2033" s="3" t="s">
        <v>41</v>
      </c>
      <c r="I2033" s="3" t="s">
        <v>81</v>
      </c>
      <c r="J2033" s="3" t="s">
        <v>102</v>
      </c>
      <c r="K2033" s="2">
        <v>2014</v>
      </c>
      <c r="L2033" s="2">
        <v>1810957</v>
      </c>
      <c r="M2033" s="3" t="s">
        <v>380</v>
      </c>
      <c r="N2033" s="3" t="s">
        <v>45</v>
      </c>
      <c r="O2033" s="3" t="s">
        <v>84</v>
      </c>
      <c r="P2033" s="5">
        <v>7.26</v>
      </c>
      <c r="Q2033" s="6">
        <v>4.26</v>
      </c>
      <c r="R2033" s="2">
        <v>74793</v>
      </c>
      <c r="S2033" s="2">
        <v>321</v>
      </c>
      <c r="T2033" s="7">
        <v>44.21</v>
      </c>
      <c r="U2033" s="8">
        <v>30.94</v>
      </c>
      <c r="V2033" s="2">
        <v>644030</v>
      </c>
      <c r="W2033" s="3" t="s">
        <v>297</v>
      </c>
      <c r="X2033" s="3" t="s">
        <v>48</v>
      </c>
      <c r="Y2033" s="3" t="s">
        <v>298</v>
      </c>
      <c r="Z2033" s="3" t="s">
        <v>74</v>
      </c>
      <c r="AA2033" s="3" t="s">
        <v>51</v>
      </c>
      <c r="AB2033" s="3" t="s">
        <v>52</v>
      </c>
      <c r="AC2033" s="3" t="s">
        <v>85</v>
      </c>
    </row>
    <row r="2034" spans="1:29" x14ac:dyDescent="0.25">
      <c r="A2034" t="str">
        <f>VLOOKUP(AC2034,'CORRELAÇÃO UNIDADES'!A:B,2,0)</f>
        <v>DTCC</v>
      </c>
      <c r="B2034">
        <f t="shared" si="31"/>
        <v>7</v>
      </c>
      <c r="C2034" s="2">
        <v>672129137</v>
      </c>
      <c r="D2034" s="2">
        <v>109978</v>
      </c>
      <c r="E2034" s="3" t="s">
        <v>39</v>
      </c>
      <c r="F2034" s="4">
        <v>44026.688937615741</v>
      </c>
      <c r="G2034" s="3" t="s">
        <v>160</v>
      </c>
      <c r="H2034" s="3" t="s">
        <v>41</v>
      </c>
      <c r="I2034" s="3" t="s">
        <v>161</v>
      </c>
      <c r="J2034" s="3" t="s">
        <v>43</v>
      </c>
      <c r="K2034" s="2">
        <v>2014</v>
      </c>
      <c r="L2034" s="2">
        <v>1810957</v>
      </c>
      <c r="M2034" s="3" t="s">
        <v>380</v>
      </c>
      <c r="N2034" s="3" t="s">
        <v>45</v>
      </c>
      <c r="O2034" s="3" t="s">
        <v>84</v>
      </c>
      <c r="P2034" s="5">
        <v>28.24</v>
      </c>
      <c r="Q2034" s="6">
        <v>4.26</v>
      </c>
      <c r="R2034" s="2">
        <v>128333</v>
      </c>
      <c r="S2034" s="2">
        <v>279</v>
      </c>
      <c r="T2034" s="7">
        <v>9.8800000000000008</v>
      </c>
      <c r="U2034" s="8">
        <v>120.32</v>
      </c>
      <c r="V2034" s="2">
        <v>644030</v>
      </c>
      <c r="W2034" s="3" t="s">
        <v>297</v>
      </c>
      <c r="X2034" s="3" t="s">
        <v>48</v>
      </c>
      <c r="Y2034" s="3" t="s">
        <v>298</v>
      </c>
      <c r="Z2034" s="3" t="s">
        <v>74</v>
      </c>
      <c r="AA2034" s="3" t="s">
        <v>51</v>
      </c>
      <c r="AB2034" s="3" t="s">
        <v>52</v>
      </c>
      <c r="AC2034" s="3" t="s">
        <v>53</v>
      </c>
    </row>
    <row r="2035" spans="1:29" x14ac:dyDescent="0.25">
      <c r="A2035" t="str">
        <f>VLOOKUP(AC2035,'CORRELAÇÃO UNIDADES'!A:B,2,0)</f>
        <v>PROINFRA</v>
      </c>
      <c r="B2035">
        <f t="shared" si="31"/>
        <v>7</v>
      </c>
      <c r="C2035" s="2">
        <v>672228973</v>
      </c>
      <c r="D2035" s="2">
        <v>109978</v>
      </c>
      <c r="E2035" s="3" t="s">
        <v>39</v>
      </c>
      <c r="F2035" s="4">
        <v>44027.370855624999</v>
      </c>
      <c r="G2035" s="3" t="s">
        <v>140</v>
      </c>
      <c r="H2035" s="3" t="s">
        <v>41</v>
      </c>
      <c r="I2035" s="3" t="s">
        <v>131</v>
      </c>
      <c r="J2035" s="3" t="s">
        <v>43</v>
      </c>
      <c r="K2035" s="2">
        <v>2012</v>
      </c>
      <c r="L2035" s="2">
        <v>395326</v>
      </c>
      <c r="M2035" s="3" t="s">
        <v>463</v>
      </c>
      <c r="N2035" s="3" t="s">
        <v>45</v>
      </c>
      <c r="O2035" s="3" t="s">
        <v>84</v>
      </c>
      <c r="P2035" s="5">
        <v>3</v>
      </c>
      <c r="Q2035" s="6">
        <v>4.38</v>
      </c>
      <c r="R2035" s="2">
        <v>113080</v>
      </c>
      <c r="S2035" s="2">
        <v>5</v>
      </c>
      <c r="T2035" s="7">
        <v>1.67</v>
      </c>
      <c r="U2035" s="8">
        <v>13.14</v>
      </c>
      <c r="V2035" s="2">
        <v>11396534</v>
      </c>
      <c r="W2035" s="3" t="s">
        <v>72</v>
      </c>
      <c r="X2035" s="3" t="s">
        <v>48</v>
      </c>
      <c r="Y2035" s="3" t="s">
        <v>73</v>
      </c>
      <c r="Z2035" s="3" t="s">
        <v>74</v>
      </c>
      <c r="AA2035" s="3" t="s">
        <v>51</v>
      </c>
      <c r="AB2035" s="3" t="s">
        <v>52</v>
      </c>
      <c r="AC2035" s="3" t="s">
        <v>75</v>
      </c>
    </row>
    <row r="2036" spans="1:29" x14ac:dyDescent="0.25">
      <c r="A2036" t="str">
        <f>VLOOKUP(AC2036,'CORRELAÇÃO UNIDADES'!A:B,2,0)</f>
        <v>PROINFRA</v>
      </c>
      <c r="B2036">
        <f t="shared" si="31"/>
        <v>7</v>
      </c>
      <c r="C2036" s="2">
        <v>672229422</v>
      </c>
      <c r="D2036" s="2">
        <v>109978</v>
      </c>
      <c r="E2036" s="3" t="s">
        <v>39</v>
      </c>
      <c r="F2036" s="4">
        <v>44027.372211412039</v>
      </c>
      <c r="G2036" s="3" t="s">
        <v>150</v>
      </c>
      <c r="H2036" s="3" t="s">
        <v>41</v>
      </c>
      <c r="I2036" s="3" t="s">
        <v>131</v>
      </c>
      <c r="J2036" s="3" t="s">
        <v>43</v>
      </c>
      <c r="K2036" s="2">
        <v>2016</v>
      </c>
      <c r="L2036" s="2">
        <v>395326</v>
      </c>
      <c r="M2036" s="3" t="s">
        <v>463</v>
      </c>
      <c r="N2036" s="3" t="s">
        <v>45</v>
      </c>
      <c r="O2036" s="3" t="s">
        <v>84</v>
      </c>
      <c r="P2036" s="5">
        <v>3</v>
      </c>
      <c r="Q2036" s="6">
        <v>4.38</v>
      </c>
      <c r="R2036" s="2">
        <v>113080</v>
      </c>
      <c r="S2036" s="2">
        <v>5</v>
      </c>
      <c r="T2036" s="7">
        <v>1.67</v>
      </c>
      <c r="U2036" s="8">
        <v>13.14</v>
      </c>
      <c r="V2036" s="2">
        <v>11396534</v>
      </c>
      <c r="W2036" s="3" t="s">
        <v>72</v>
      </c>
      <c r="X2036" s="3" t="s">
        <v>48</v>
      </c>
      <c r="Y2036" s="3" t="s">
        <v>73</v>
      </c>
      <c r="Z2036" s="3" t="s">
        <v>74</v>
      </c>
      <c r="AA2036" s="3" t="s">
        <v>51</v>
      </c>
      <c r="AB2036" s="3" t="s">
        <v>52</v>
      </c>
      <c r="AC2036" s="3" t="s">
        <v>75</v>
      </c>
    </row>
    <row r="2037" spans="1:29" x14ac:dyDescent="0.25">
      <c r="A2037" t="str">
        <f>VLOOKUP(AC2037,'CORRELAÇÃO UNIDADES'!A:B,2,0)</f>
        <v>PROINFRA</v>
      </c>
      <c r="B2037">
        <f t="shared" si="31"/>
        <v>7</v>
      </c>
      <c r="C2037" s="2">
        <v>672229625</v>
      </c>
      <c r="D2037" s="2">
        <v>109978</v>
      </c>
      <c r="E2037" s="3" t="s">
        <v>39</v>
      </c>
      <c r="F2037" s="4">
        <v>44027.372902118055</v>
      </c>
      <c r="G2037" s="3" t="s">
        <v>144</v>
      </c>
      <c r="H2037" s="3" t="s">
        <v>41</v>
      </c>
      <c r="I2037" s="3" t="s">
        <v>136</v>
      </c>
      <c r="J2037" s="3" t="s">
        <v>43</v>
      </c>
      <c r="K2037" s="2">
        <v>2011</v>
      </c>
      <c r="L2037" s="2">
        <v>395326</v>
      </c>
      <c r="M2037" s="3" t="s">
        <v>463</v>
      </c>
      <c r="N2037" s="3" t="s">
        <v>45</v>
      </c>
      <c r="O2037" s="3" t="s">
        <v>84</v>
      </c>
      <c r="P2037" s="5">
        <v>3</v>
      </c>
      <c r="Q2037" s="6">
        <v>4.38</v>
      </c>
      <c r="R2037" s="2">
        <v>113080</v>
      </c>
      <c r="S2037" s="2">
        <v>5</v>
      </c>
      <c r="T2037" s="7">
        <v>1.67</v>
      </c>
      <c r="U2037" s="8">
        <v>13.14</v>
      </c>
      <c r="V2037" s="2">
        <v>11396534</v>
      </c>
      <c r="W2037" s="3" t="s">
        <v>72</v>
      </c>
      <c r="X2037" s="3" t="s">
        <v>48</v>
      </c>
      <c r="Y2037" s="3" t="s">
        <v>73</v>
      </c>
      <c r="Z2037" s="3" t="s">
        <v>74</v>
      </c>
      <c r="AA2037" s="3" t="s">
        <v>51</v>
      </c>
      <c r="AB2037" s="3" t="s">
        <v>52</v>
      </c>
      <c r="AC2037" s="3" t="s">
        <v>75</v>
      </c>
    </row>
    <row r="2038" spans="1:29" x14ac:dyDescent="0.25">
      <c r="A2038" t="str">
        <f>VLOOKUP(AC2038,'CORRELAÇÃO UNIDADES'!A:B,2,0)</f>
        <v>PROINFRA</v>
      </c>
      <c r="B2038">
        <f t="shared" si="31"/>
        <v>7</v>
      </c>
      <c r="C2038" s="2">
        <v>672229760</v>
      </c>
      <c r="D2038" s="2">
        <v>109978</v>
      </c>
      <c r="E2038" s="3" t="s">
        <v>39</v>
      </c>
      <c r="F2038" s="4">
        <v>44027.373337453704</v>
      </c>
      <c r="G2038" s="3" t="s">
        <v>138</v>
      </c>
      <c r="H2038" s="3" t="s">
        <v>41</v>
      </c>
      <c r="I2038" s="3" t="s">
        <v>131</v>
      </c>
      <c r="J2038" s="3" t="s">
        <v>43</v>
      </c>
      <c r="K2038" s="2">
        <v>2016</v>
      </c>
      <c r="L2038" s="2">
        <v>395326</v>
      </c>
      <c r="M2038" s="3" t="s">
        <v>463</v>
      </c>
      <c r="N2038" s="3" t="s">
        <v>45</v>
      </c>
      <c r="O2038" s="3" t="s">
        <v>84</v>
      </c>
      <c r="P2038" s="5">
        <v>3</v>
      </c>
      <c r="Q2038" s="6">
        <v>4.38</v>
      </c>
      <c r="R2038" s="2">
        <v>113080</v>
      </c>
      <c r="S2038" s="2">
        <v>5</v>
      </c>
      <c r="T2038" s="7">
        <v>1.67</v>
      </c>
      <c r="U2038" s="8">
        <v>13.14</v>
      </c>
      <c r="V2038" s="2">
        <v>11396534</v>
      </c>
      <c r="W2038" s="3" t="s">
        <v>72</v>
      </c>
      <c r="X2038" s="3" t="s">
        <v>48</v>
      </c>
      <c r="Y2038" s="3" t="s">
        <v>73</v>
      </c>
      <c r="Z2038" s="3" t="s">
        <v>74</v>
      </c>
      <c r="AA2038" s="3" t="s">
        <v>51</v>
      </c>
      <c r="AB2038" s="3" t="s">
        <v>52</v>
      </c>
      <c r="AC2038" s="3" t="s">
        <v>75</v>
      </c>
    </row>
    <row r="2039" spans="1:29" x14ac:dyDescent="0.25">
      <c r="A2039" t="str">
        <f>VLOOKUP(AC2039,'CORRELAÇÃO UNIDADES'!A:B,2,0)</f>
        <v>PROINFRA</v>
      </c>
      <c r="B2039">
        <f t="shared" si="31"/>
        <v>7</v>
      </c>
      <c r="C2039" s="2">
        <v>672230192</v>
      </c>
      <c r="D2039" s="2">
        <v>109978</v>
      </c>
      <c r="E2039" s="3" t="s">
        <v>39</v>
      </c>
      <c r="F2039" s="4">
        <v>44027.374583252313</v>
      </c>
      <c r="G2039" s="3" t="s">
        <v>142</v>
      </c>
      <c r="H2039" s="3" t="s">
        <v>41</v>
      </c>
      <c r="I2039" s="3" t="s">
        <v>136</v>
      </c>
      <c r="J2039" s="3" t="s">
        <v>43</v>
      </c>
      <c r="K2039" s="2">
        <v>2011</v>
      </c>
      <c r="L2039" s="2">
        <v>395326</v>
      </c>
      <c r="M2039" s="3" t="s">
        <v>463</v>
      </c>
      <c r="N2039" s="3" t="s">
        <v>45</v>
      </c>
      <c r="O2039" s="3" t="s">
        <v>84</v>
      </c>
      <c r="P2039" s="5">
        <v>3</v>
      </c>
      <c r="Q2039" s="6">
        <v>4.38</v>
      </c>
      <c r="R2039" s="2">
        <v>113080</v>
      </c>
      <c r="S2039" s="2">
        <v>5</v>
      </c>
      <c r="T2039" s="7">
        <v>1.67</v>
      </c>
      <c r="U2039" s="8">
        <v>13.14</v>
      </c>
      <c r="V2039" s="2">
        <v>11396534</v>
      </c>
      <c r="W2039" s="3" t="s">
        <v>72</v>
      </c>
      <c r="X2039" s="3" t="s">
        <v>48</v>
      </c>
      <c r="Y2039" s="3" t="s">
        <v>73</v>
      </c>
      <c r="Z2039" s="3" t="s">
        <v>74</v>
      </c>
      <c r="AA2039" s="3" t="s">
        <v>51</v>
      </c>
      <c r="AB2039" s="3" t="s">
        <v>52</v>
      </c>
      <c r="AC2039" s="3" t="s">
        <v>75</v>
      </c>
    </row>
    <row r="2040" spans="1:29" x14ac:dyDescent="0.25">
      <c r="A2040" t="str">
        <f>VLOOKUP(AC2040,'CORRELAÇÃO UNIDADES'!A:B,2,0)</f>
        <v>PROINFRA</v>
      </c>
      <c r="B2040">
        <f t="shared" si="31"/>
        <v>7</v>
      </c>
      <c r="C2040" s="2">
        <v>672230313</v>
      </c>
      <c r="D2040" s="2">
        <v>109978</v>
      </c>
      <c r="E2040" s="3" t="s">
        <v>39</v>
      </c>
      <c r="F2040" s="4">
        <v>44027.375037384256</v>
      </c>
      <c r="G2040" s="3" t="s">
        <v>130</v>
      </c>
      <c r="H2040" s="3" t="s">
        <v>41</v>
      </c>
      <c r="I2040" s="3" t="s">
        <v>131</v>
      </c>
      <c r="J2040" s="3" t="s">
        <v>43</v>
      </c>
      <c r="K2040" s="2">
        <v>2012</v>
      </c>
      <c r="L2040" s="2">
        <v>395326</v>
      </c>
      <c r="M2040" s="3" t="s">
        <v>463</v>
      </c>
      <c r="N2040" s="3" t="s">
        <v>45</v>
      </c>
      <c r="O2040" s="3" t="s">
        <v>84</v>
      </c>
      <c r="P2040" s="5">
        <v>3</v>
      </c>
      <c r="Q2040" s="6">
        <v>4.38</v>
      </c>
      <c r="R2040" s="2">
        <v>113080</v>
      </c>
      <c r="S2040" s="2">
        <v>5</v>
      </c>
      <c r="T2040" s="7">
        <v>1.67</v>
      </c>
      <c r="U2040" s="8">
        <v>13.14</v>
      </c>
      <c r="V2040" s="2">
        <v>11396534</v>
      </c>
      <c r="W2040" s="3" t="s">
        <v>72</v>
      </c>
      <c r="X2040" s="3" t="s">
        <v>48</v>
      </c>
      <c r="Y2040" s="3" t="s">
        <v>73</v>
      </c>
      <c r="Z2040" s="3" t="s">
        <v>74</v>
      </c>
      <c r="AA2040" s="3" t="s">
        <v>51</v>
      </c>
      <c r="AB2040" s="3" t="s">
        <v>52</v>
      </c>
      <c r="AC2040" s="3" t="s">
        <v>75</v>
      </c>
    </row>
    <row r="2041" spans="1:29" x14ac:dyDescent="0.25">
      <c r="A2041" t="str">
        <f>VLOOKUP(AC2041,'CORRELAÇÃO UNIDADES'!A:B,2,0)</f>
        <v>PROINFRA</v>
      </c>
      <c r="B2041">
        <f t="shared" si="31"/>
        <v>7</v>
      </c>
      <c r="C2041" s="2">
        <v>672230417</v>
      </c>
      <c r="D2041" s="2">
        <v>109978</v>
      </c>
      <c r="E2041" s="3" t="s">
        <v>39</v>
      </c>
      <c r="F2041" s="4">
        <v>44027.375418819443</v>
      </c>
      <c r="G2041" s="3" t="s">
        <v>146</v>
      </c>
      <c r="H2041" s="3" t="s">
        <v>41</v>
      </c>
      <c r="I2041" s="3" t="s">
        <v>131</v>
      </c>
      <c r="J2041" s="3" t="s">
        <v>43</v>
      </c>
      <c r="K2041" s="2">
        <v>2016</v>
      </c>
      <c r="L2041" s="2">
        <v>395326</v>
      </c>
      <c r="M2041" s="3" t="s">
        <v>463</v>
      </c>
      <c r="N2041" s="3" t="s">
        <v>45</v>
      </c>
      <c r="O2041" s="3" t="s">
        <v>84</v>
      </c>
      <c r="P2041" s="5">
        <v>3</v>
      </c>
      <c r="Q2041" s="6">
        <v>4.38</v>
      </c>
      <c r="R2041" s="2">
        <v>113080</v>
      </c>
      <c r="S2041" s="2">
        <v>5</v>
      </c>
      <c r="T2041" s="7">
        <v>1.67</v>
      </c>
      <c r="U2041" s="8">
        <v>13.14</v>
      </c>
      <c r="V2041" s="2">
        <v>11396534</v>
      </c>
      <c r="W2041" s="3" t="s">
        <v>72</v>
      </c>
      <c r="X2041" s="3" t="s">
        <v>48</v>
      </c>
      <c r="Y2041" s="3" t="s">
        <v>73</v>
      </c>
      <c r="Z2041" s="3" t="s">
        <v>74</v>
      </c>
      <c r="AA2041" s="3" t="s">
        <v>51</v>
      </c>
      <c r="AB2041" s="3" t="s">
        <v>52</v>
      </c>
      <c r="AC2041" s="3" t="s">
        <v>75</v>
      </c>
    </row>
    <row r="2042" spans="1:29" x14ac:dyDescent="0.25">
      <c r="A2042" t="str">
        <f>VLOOKUP(AC2042,'CORRELAÇÃO UNIDADES'!A:B,2,0)</f>
        <v>PROINFRA</v>
      </c>
      <c r="B2042">
        <f t="shared" si="31"/>
        <v>7</v>
      </c>
      <c r="C2042" s="2">
        <v>672230546</v>
      </c>
      <c r="D2042" s="2">
        <v>109978</v>
      </c>
      <c r="E2042" s="3" t="s">
        <v>39</v>
      </c>
      <c r="F2042" s="4">
        <v>44027.375889965275</v>
      </c>
      <c r="G2042" s="3" t="s">
        <v>148</v>
      </c>
      <c r="H2042" s="3" t="s">
        <v>41</v>
      </c>
      <c r="I2042" s="3" t="s">
        <v>131</v>
      </c>
      <c r="J2042" s="3" t="s">
        <v>43</v>
      </c>
      <c r="K2042" s="2">
        <v>2012</v>
      </c>
      <c r="L2042" s="2">
        <v>395326</v>
      </c>
      <c r="M2042" s="3" t="s">
        <v>463</v>
      </c>
      <c r="N2042" s="3" t="s">
        <v>45</v>
      </c>
      <c r="O2042" s="3" t="s">
        <v>84</v>
      </c>
      <c r="P2042" s="5">
        <v>3</v>
      </c>
      <c r="Q2042" s="6">
        <v>4.38</v>
      </c>
      <c r="R2042" s="2">
        <v>113080</v>
      </c>
      <c r="S2042" s="2">
        <v>5</v>
      </c>
      <c r="T2042" s="7">
        <v>1.67</v>
      </c>
      <c r="U2042" s="8">
        <v>13.14</v>
      </c>
      <c r="V2042" s="2">
        <v>11396534</v>
      </c>
      <c r="W2042" s="3" t="s">
        <v>72</v>
      </c>
      <c r="X2042" s="3" t="s">
        <v>48</v>
      </c>
      <c r="Y2042" s="3" t="s">
        <v>73</v>
      </c>
      <c r="Z2042" s="3" t="s">
        <v>74</v>
      </c>
      <c r="AA2042" s="3" t="s">
        <v>51</v>
      </c>
      <c r="AB2042" s="3" t="s">
        <v>52</v>
      </c>
      <c r="AC2042" s="3" t="s">
        <v>75</v>
      </c>
    </row>
    <row r="2043" spans="1:29" x14ac:dyDescent="0.25">
      <c r="A2043" t="str">
        <f>VLOOKUP(AC2043,'CORRELAÇÃO UNIDADES'!A:B,2,0)</f>
        <v>PROINFRA</v>
      </c>
      <c r="B2043">
        <f t="shared" si="31"/>
        <v>7</v>
      </c>
      <c r="C2043" s="2">
        <v>672230649</v>
      </c>
      <c r="D2043" s="2">
        <v>109978</v>
      </c>
      <c r="E2043" s="3" t="s">
        <v>39</v>
      </c>
      <c r="F2043" s="4">
        <v>44027.376255937503</v>
      </c>
      <c r="G2043" s="3" t="s">
        <v>152</v>
      </c>
      <c r="H2043" s="3" t="s">
        <v>41</v>
      </c>
      <c r="I2043" s="3" t="s">
        <v>131</v>
      </c>
      <c r="J2043" s="3" t="s">
        <v>43</v>
      </c>
      <c r="K2043" s="2">
        <v>2016</v>
      </c>
      <c r="L2043" s="2">
        <v>395326</v>
      </c>
      <c r="M2043" s="3" t="s">
        <v>463</v>
      </c>
      <c r="N2043" s="3" t="s">
        <v>45</v>
      </c>
      <c r="O2043" s="3" t="s">
        <v>84</v>
      </c>
      <c r="P2043" s="5">
        <v>3</v>
      </c>
      <c r="Q2043" s="6">
        <v>4.38</v>
      </c>
      <c r="R2043" s="2">
        <v>113080</v>
      </c>
      <c r="S2043" s="2">
        <v>5</v>
      </c>
      <c r="T2043" s="7">
        <v>1.67</v>
      </c>
      <c r="U2043" s="8">
        <v>13.14</v>
      </c>
      <c r="V2043" s="2">
        <v>11396534</v>
      </c>
      <c r="W2043" s="3" t="s">
        <v>72</v>
      </c>
      <c r="X2043" s="3" t="s">
        <v>48</v>
      </c>
      <c r="Y2043" s="3" t="s">
        <v>73</v>
      </c>
      <c r="Z2043" s="3" t="s">
        <v>74</v>
      </c>
      <c r="AA2043" s="3" t="s">
        <v>51</v>
      </c>
      <c r="AB2043" s="3" t="s">
        <v>52</v>
      </c>
      <c r="AC2043" s="3" t="s">
        <v>75</v>
      </c>
    </row>
    <row r="2044" spans="1:29" x14ac:dyDescent="0.25">
      <c r="A2044" t="str">
        <f>VLOOKUP(AC2044,'CORRELAÇÃO UNIDADES'!A:B,2,0)</f>
        <v>PROINFRA</v>
      </c>
      <c r="B2044">
        <f t="shared" si="31"/>
        <v>7</v>
      </c>
      <c r="C2044" s="2">
        <v>672230783</v>
      </c>
      <c r="D2044" s="2">
        <v>109978</v>
      </c>
      <c r="E2044" s="3" t="s">
        <v>39</v>
      </c>
      <c r="F2044" s="4">
        <v>44027.376750763891</v>
      </c>
      <c r="G2044" s="3" t="s">
        <v>135</v>
      </c>
      <c r="H2044" s="3" t="s">
        <v>41</v>
      </c>
      <c r="I2044" s="3" t="s">
        <v>136</v>
      </c>
      <c r="J2044" s="3" t="s">
        <v>43</v>
      </c>
      <c r="K2044" s="2">
        <v>2011</v>
      </c>
      <c r="L2044" s="2">
        <v>395326</v>
      </c>
      <c r="M2044" s="3" t="s">
        <v>463</v>
      </c>
      <c r="N2044" s="3" t="s">
        <v>45</v>
      </c>
      <c r="O2044" s="3" t="s">
        <v>84</v>
      </c>
      <c r="P2044" s="5">
        <v>3</v>
      </c>
      <c r="Q2044" s="6">
        <v>4.38</v>
      </c>
      <c r="R2044" s="2">
        <v>113080</v>
      </c>
      <c r="S2044" s="2">
        <v>5</v>
      </c>
      <c r="T2044" s="7">
        <v>1.67</v>
      </c>
      <c r="U2044" s="8">
        <v>13.14</v>
      </c>
      <c r="V2044" s="2">
        <v>11396534</v>
      </c>
      <c r="W2044" s="3" t="s">
        <v>72</v>
      </c>
      <c r="X2044" s="3" t="s">
        <v>48</v>
      </c>
      <c r="Y2044" s="3" t="s">
        <v>73</v>
      </c>
      <c r="Z2044" s="3" t="s">
        <v>74</v>
      </c>
      <c r="AA2044" s="3" t="s">
        <v>51</v>
      </c>
      <c r="AB2044" s="3" t="s">
        <v>52</v>
      </c>
      <c r="AC2044" s="3" t="s">
        <v>75</v>
      </c>
    </row>
    <row r="2045" spans="1:29" x14ac:dyDescent="0.25">
      <c r="A2045" t="str">
        <f>VLOOKUP(AC2045,'CORRELAÇÃO UNIDADES'!A:B,2,0)</f>
        <v>DTCC</v>
      </c>
      <c r="B2045">
        <f t="shared" si="31"/>
        <v>7</v>
      </c>
      <c r="C2045" s="2">
        <v>672234677</v>
      </c>
      <c r="D2045" s="2">
        <v>109978</v>
      </c>
      <c r="E2045" s="3" t="s">
        <v>39</v>
      </c>
      <c r="F2045" s="4">
        <v>44027.386482210648</v>
      </c>
      <c r="G2045" s="3" t="s">
        <v>258</v>
      </c>
      <c r="H2045" s="3" t="s">
        <v>41</v>
      </c>
      <c r="I2045" s="3" t="s">
        <v>65</v>
      </c>
      <c r="J2045" s="3" t="s">
        <v>43</v>
      </c>
      <c r="K2045" s="2">
        <v>2009</v>
      </c>
      <c r="L2045" s="2">
        <v>1824445</v>
      </c>
      <c r="M2045" s="3" t="s">
        <v>502</v>
      </c>
      <c r="N2045" s="3" t="s">
        <v>45</v>
      </c>
      <c r="O2045" s="3" t="s">
        <v>46</v>
      </c>
      <c r="P2045" s="5">
        <v>46.4</v>
      </c>
      <c r="Q2045" s="6">
        <v>3.06</v>
      </c>
      <c r="R2045" s="2">
        <v>118422</v>
      </c>
      <c r="S2045" s="2">
        <v>345</v>
      </c>
      <c r="T2045" s="7">
        <v>7.44</v>
      </c>
      <c r="U2045" s="8">
        <v>142</v>
      </c>
      <c r="V2045" s="2">
        <v>11396534</v>
      </c>
      <c r="W2045" s="3" t="s">
        <v>72</v>
      </c>
      <c r="X2045" s="3" t="s">
        <v>48</v>
      </c>
      <c r="Y2045" s="3" t="s">
        <v>73</v>
      </c>
      <c r="Z2045" s="3" t="s">
        <v>74</v>
      </c>
      <c r="AA2045" s="3" t="s">
        <v>51</v>
      </c>
      <c r="AB2045" s="3" t="s">
        <v>52</v>
      </c>
      <c r="AC2045" s="3" t="s">
        <v>53</v>
      </c>
    </row>
    <row r="2046" spans="1:29" x14ac:dyDescent="0.25">
      <c r="A2046" t="str">
        <f>VLOOKUP(AC2046,'CORRELAÇÃO UNIDADES'!A:B,2,0)</f>
        <v>DTCC</v>
      </c>
      <c r="B2046">
        <f t="shared" si="31"/>
        <v>7</v>
      </c>
      <c r="C2046" s="2">
        <v>672275363</v>
      </c>
      <c r="D2046" s="2">
        <v>109978</v>
      </c>
      <c r="E2046" s="3" t="s">
        <v>39</v>
      </c>
      <c r="F2046" s="4">
        <v>44027.563669826392</v>
      </c>
      <c r="G2046" s="3" t="s">
        <v>40</v>
      </c>
      <c r="H2046" s="3" t="s">
        <v>41</v>
      </c>
      <c r="I2046" s="3" t="s">
        <v>329</v>
      </c>
      <c r="J2046" s="3" t="s">
        <v>43</v>
      </c>
      <c r="K2046" s="2">
        <v>2015</v>
      </c>
      <c r="L2046" s="2">
        <v>395469</v>
      </c>
      <c r="M2046" s="3" t="s">
        <v>423</v>
      </c>
      <c r="N2046" s="3" t="s">
        <v>45</v>
      </c>
      <c r="O2046" s="3" t="s">
        <v>84</v>
      </c>
      <c r="P2046" s="5">
        <v>34.090000000000003</v>
      </c>
      <c r="Q2046" s="6">
        <v>4.4000000000000004</v>
      </c>
      <c r="R2046" s="2">
        <v>101521</v>
      </c>
      <c r="S2046" s="2">
        <v>217</v>
      </c>
      <c r="T2046" s="7">
        <v>6.37</v>
      </c>
      <c r="U2046" s="8">
        <v>150</v>
      </c>
      <c r="V2046" s="2">
        <v>9895191</v>
      </c>
      <c r="W2046" s="3" t="s">
        <v>47</v>
      </c>
      <c r="X2046" s="3" t="s">
        <v>48</v>
      </c>
      <c r="Y2046" s="3" t="s">
        <v>49</v>
      </c>
      <c r="Z2046" s="3" t="s">
        <v>50</v>
      </c>
      <c r="AA2046" s="3" t="s">
        <v>51</v>
      </c>
      <c r="AB2046" s="3" t="s">
        <v>52</v>
      </c>
      <c r="AC2046" s="3" t="s">
        <v>53</v>
      </c>
    </row>
    <row r="2047" spans="1:29" x14ac:dyDescent="0.25">
      <c r="A2047" t="str">
        <f>VLOOKUP(AC2047,'CORRELAÇÃO UNIDADES'!A:B,2,0)</f>
        <v>PROINFRA</v>
      </c>
      <c r="B2047">
        <f t="shared" si="31"/>
        <v>7</v>
      </c>
      <c r="C2047" s="2">
        <v>672386793</v>
      </c>
      <c r="D2047" s="2">
        <v>109978</v>
      </c>
      <c r="E2047" s="3" t="s">
        <v>39</v>
      </c>
      <c r="F2047" s="4">
        <v>44028.344415347223</v>
      </c>
      <c r="G2047" s="3" t="s">
        <v>238</v>
      </c>
      <c r="H2047" s="3" t="s">
        <v>41</v>
      </c>
      <c r="I2047" s="3" t="s">
        <v>239</v>
      </c>
      <c r="J2047" s="3" t="s">
        <v>43</v>
      </c>
      <c r="K2047" s="2">
        <v>2015</v>
      </c>
      <c r="L2047" s="2">
        <v>13104255</v>
      </c>
      <c r="M2047" s="3" t="s">
        <v>194</v>
      </c>
      <c r="N2047" s="3" t="s">
        <v>45</v>
      </c>
      <c r="O2047" s="3" t="s">
        <v>84</v>
      </c>
      <c r="P2047" s="5">
        <v>34.090000000000003</v>
      </c>
      <c r="Q2047" s="6">
        <v>4.4000000000000004</v>
      </c>
      <c r="R2047" s="2">
        <v>36304</v>
      </c>
      <c r="S2047" s="2">
        <v>312</v>
      </c>
      <c r="T2047" s="7">
        <v>9.15</v>
      </c>
      <c r="U2047" s="8">
        <v>150</v>
      </c>
      <c r="V2047" s="2">
        <v>9895191</v>
      </c>
      <c r="W2047" s="3" t="s">
        <v>47</v>
      </c>
      <c r="X2047" s="3" t="s">
        <v>48</v>
      </c>
      <c r="Y2047" s="3" t="s">
        <v>49</v>
      </c>
      <c r="Z2047" s="3" t="s">
        <v>50</v>
      </c>
      <c r="AA2047" s="3" t="s">
        <v>51</v>
      </c>
      <c r="AB2047" s="3" t="s">
        <v>52</v>
      </c>
      <c r="AC2047" s="3" t="s">
        <v>75</v>
      </c>
    </row>
    <row r="2048" spans="1:29" x14ac:dyDescent="0.25">
      <c r="A2048" t="str">
        <f>VLOOKUP(AC2048,'CORRELAÇÃO UNIDADES'!A:B,2,0)</f>
        <v>DTCC</v>
      </c>
      <c r="B2048">
        <f t="shared" si="31"/>
        <v>7</v>
      </c>
      <c r="C2048" s="2">
        <v>672405536</v>
      </c>
      <c r="D2048" s="2">
        <v>109978</v>
      </c>
      <c r="E2048" s="3" t="s">
        <v>39</v>
      </c>
      <c r="F2048" s="4">
        <v>44028.393303819445</v>
      </c>
      <c r="G2048" s="3" t="s">
        <v>227</v>
      </c>
      <c r="H2048" s="3" t="s">
        <v>41</v>
      </c>
      <c r="I2048" s="3" t="s">
        <v>228</v>
      </c>
      <c r="J2048" s="3" t="s">
        <v>229</v>
      </c>
      <c r="K2048" s="2">
        <v>2009</v>
      </c>
      <c r="L2048" s="2">
        <v>11984333</v>
      </c>
      <c r="M2048" s="3" t="s">
        <v>58</v>
      </c>
      <c r="N2048" s="3" t="s">
        <v>45</v>
      </c>
      <c r="O2048" s="3" t="s">
        <v>46</v>
      </c>
      <c r="P2048" s="5">
        <v>50.03</v>
      </c>
      <c r="Q2048" s="6">
        <v>3</v>
      </c>
      <c r="R2048" s="2">
        <v>112652</v>
      </c>
      <c r="S2048" s="2">
        <v>269</v>
      </c>
      <c r="T2048" s="7">
        <v>5.38</v>
      </c>
      <c r="U2048" s="8">
        <v>150</v>
      </c>
      <c r="V2048" s="2">
        <v>9895191</v>
      </c>
      <c r="W2048" s="3" t="s">
        <v>47</v>
      </c>
      <c r="X2048" s="3" t="s">
        <v>48</v>
      </c>
      <c r="Y2048" s="3" t="s">
        <v>49</v>
      </c>
      <c r="Z2048" s="3" t="s">
        <v>50</v>
      </c>
      <c r="AA2048" s="3" t="s">
        <v>51</v>
      </c>
      <c r="AB2048" s="3" t="s">
        <v>52</v>
      </c>
      <c r="AC2048" s="3" t="s">
        <v>53</v>
      </c>
    </row>
    <row r="2049" spans="1:29" x14ac:dyDescent="0.25">
      <c r="A2049" t="str">
        <f>VLOOKUP(AC2049,'CORRELAÇÃO UNIDADES'!A:B,2,0)</f>
        <v>INOVACAFE</v>
      </c>
      <c r="B2049">
        <f t="shared" si="31"/>
        <v>7</v>
      </c>
      <c r="C2049" s="2">
        <v>672410555</v>
      </c>
      <c r="D2049" s="2">
        <v>109978</v>
      </c>
      <c r="E2049" s="3" t="s">
        <v>39</v>
      </c>
      <c r="F2049" s="4">
        <v>44028.407423379627</v>
      </c>
      <c r="G2049" s="3" t="s">
        <v>243</v>
      </c>
      <c r="H2049" s="3" t="s">
        <v>41</v>
      </c>
      <c r="I2049" s="3" t="s">
        <v>244</v>
      </c>
      <c r="J2049" s="3" t="s">
        <v>43</v>
      </c>
      <c r="K2049" s="2">
        <v>2010</v>
      </c>
      <c r="L2049" s="2">
        <v>375513</v>
      </c>
      <c r="M2049" s="3" t="s">
        <v>245</v>
      </c>
      <c r="N2049" s="3" t="s">
        <v>45</v>
      </c>
      <c r="O2049" s="3" t="s">
        <v>61</v>
      </c>
      <c r="P2049" s="5">
        <v>47.78</v>
      </c>
      <c r="Q2049" s="6">
        <v>3.48</v>
      </c>
      <c r="R2049" s="2">
        <v>120575</v>
      </c>
      <c r="S2049" s="2">
        <v>358</v>
      </c>
      <c r="T2049" s="7">
        <v>7.49</v>
      </c>
      <c r="U2049" s="8">
        <v>166.3</v>
      </c>
      <c r="V2049" s="2">
        <v>11396534</v>
      </c>
      <c r="W2049" s="3" t="s">
        <v>72</v>
      </c>
      <c r="X2049" s="3" t="s">
        <v>48</v>
      </c>
      <c r="Y2049" s="3" t="s">
        <v>73</v>
      </c>
      <c r="Z2049" s="3" t="s">
        <v>74</v>
      </c>
      <c r="AA2049" s="3" t="s">
        <v>51</v>
      </c>
      <c r="AB2049" s="3" t="s">
        <v>52</v>
      </c>
      <c r="AC2049" s="3" t="s">
        <v>246</v>
      </c>
    </row>
    <row r="2050" spans="1:29" x14ac:dyDescent="0.25">
      <c r="A2050" t="str">
        <f>VLOOKUP(AC2050,'CORRELAÇÃO UNIDADES'!A:B,2,0)</f>
        <v>DTCC</v>
      </c>
      <c r="B2050">
        <f t="shared" si="31"/>
        <v>7</v>
      </c>
      <c r="C2050" s="2">
        <v>672414728</v>
      </c>
      <c r="D2050" s="2">
        <v>109978</v>
      </c>
      <c r="E2050" s="3" t="s">
        <v>39</v>
      </c>
      <c r="F2050" s="4">
        <v>44028.423476076387</v>
      </c>
      <c r="G2050" s="3" t="s">
        <v>127</v>
      </c>
      <c r="H2050" s="3" t="s">
        <v>41</v>
      </c>
      <c r="I2050" s="3" t="s">
        <v>65</v>
      </c>
      <c r="J2050" s="3" t="s">
        <v>128</v>
      </c>
      <c r="K2050" s="2">
        <v>2009</v>
      </c>
      <c r="L2050" s="2">
        <v>395326</v>
      </c>
      <c r="M2050" s="3" t="s">
        <v>463</v>
      </c>
      <c r="N2050" s="3" t="s">
        <v>45</v>
      </c>
      <c r="O2050" s="3" t="s">
        <v>84</v>
      </c>
      <c r="P2050" s="5">
        <v>43.18</v>
      </c>
      <c r="Q2050" s="6">
        <v>3.08</v>
      </c>
      <c r="R2050" s="2">
        <v>127210</v>
      </c>
      <c r="S2050" s="2">
        <v>164</v>
      </c>
      <c r="T2050" s="7">
        <v>3.8</v>
      </c>
      <c r="U2050" s="8">
        <v>133.01</v>
      </c>
      <c r="V2050" s="2">
        <v>11396534</v>
      </c>
      <c r="W2050" s="3" t="s">
        <v>72</v>
      </c>
      <c r="X2050" s="3" t="s">
        <v>48</v>
      </c>
      <c r="Y2050" s="3" t="s">
        <v>73</v>
      </c>
      <c r="Z2050" s="3" t="s">
        <v>74</v>
      </c>
      <c r="AA2050" s="3" t="s">
        <v>51</v>
      </c>
      <c r="AB2050" s="3" t="s">
        <v>52</v>
      </c>
      <c r="AC2050" s="3" t="s">
        <v>53</v>
      </c>
    </row>
    <row r="2051" spans="1:29" x14ac:dyDescent="0.25">
      <c r="A2051" t="str">
        <f>VLOOKUP(AC2051,'CORRELAÇÃO UNIDADES'!A:B,2,0)</f>
        <v>DTCC</v>
      </c>
      <c r="B2051">
        <f t="shared" ref="B2051:B2114" si="32">MONTH(F2051)</f>
        <v>7</v>
      </c>
      <c r="C2051" s="2">
        <v>672645936</v>
      </c>
      <c r="D2051" s="2">
        <v>109978</v>
      </c>
      <c r="E2051" s="3" t="s">
        <v>39</v>
      </c>
      <c r="F2051" s="4">
        <v>44029.61886574074</v>
      </c>
      <c r="G2051" s="3" t="s">
        <v>186</v>
      </c>
      <c r="H2051" s="3" t="s">
        <v>41</v>
      </c>
      <c r="I2051" s="3" t="s">
        <v>187</v>
      </c>
      <c r="J2051" s="3" t="s">
        <v>188</v>
      </c>
      <c r="K2051" s="2">
        <v>2007</v>
      </c>
      <c r="L2051" s="2">
        <v>12918</v>
      </c>
      <c r="M2051" s="3" t="s">
        <v>44</v>
      </c>
      <c r="N2051" s="3" t="s">
        <v>45</v>
      </c>
      <c r="O2051" s="3" t="s">
        <v>106</v>
      </c>
      <c r="P2051" s="5">
        <v>132.12</v>
      </c>
      <c r="Q2051" s="6">
        <v>3.43</v>
      </c>
      <c r="R2051" s="2">
        <v>133004</v>
      </c>
      <c r="S2051" s="2">
        <v>429</v>
      </c>
      <c r="T2051" s="7">
        <v>3.25</v>
      </c>
      <c r="U2051" s="8">
        <v>453.06</v>
      </c>
      <c r="V2051" s="2">
        <v>491063</v>
      </c>
      <c r="W2051" s="3" t="s">
        <v>107</v>
      </c>
      <c r="X2051" s="3" t="s">
        <v>48</v>
      </c>
      <c r="Y2051" s="3" t="s">
        <v>108</v>
      </c>
      <c r="Z2051" s="3" t="s">
        <v>109</v>
      </c>
      <c r="AA2051" s="3" t="s">
        <v>51</v>
      </c>
      <c r="AB2051" s="3" t="s">
        <v>52</v>
      </c>
      <c r="AC2051" s="3" t="s">
        <v>53</v>
      </c>
    </row>
    <row r="2052" spans="1:29" x14ac:dyDescent="0.25">
      <c r="A2052" t="str">
        <f>VLOOKUP(AC2052,'CORRELAÇÃO UNIDADES'!A:B,2,0)</f>
        <v>PROINFRA</v>
      </c>
      <c r="B2052">
        <f t="shared" si="32"/>
        <v>7</v>
      </c>
      <c r="C2052" s="2">
        <v>672654545</v>
      </c>
      <c r="D2052" s="2">
        <v>109978</v>
      </c>
      <c r="E2052" s="3" t="s">
        <v>39</v>
      </c>
      <c r="F2052" s="4">
        <v>44029.646715428244</v>
      </c>
      <c r="G2052" s="3" t="s">
        <v>90</v>
      </c>
      <c r="H2052" s="3" t="s">
        <v>41</v>
      </c>
      <c r="I2052" s="3" t="s">
        <v>81</v>
      </c>
      <c r="J2052" s="3" t="s">
        <v>91</v>
      </c>
      <c r="K2052" s="2">
        <v>2014</v>
      </c>
      <c r="L2052" s="2">
        <v>1810957</v>
      </c>
      <c r="M2052" s="3" t="s">
        <v>380</v>
      </c>
      <c r="N2052" s="3" t="s">
        <v>45</v>
      </c>
      <c r="O2052" s="3" t="s">
        <v>84</v>
      </c>
      <c r="P2052" s="5">
        <v>6.18</v>
      </c>
      <c r="Q2052" s="6">
        <v>4.26</v>
      </c>
      <c r="R2052" s="2">
        <v>65250</v>
      </c>
      <c r="S2052" s="2">
        <v>266</v>
      </c>
      <c r="T2052" s="7">
        <v>43.04</v>
      </c>
      <c r="U2052" s="8">
        <v>26.33</v>
      </c>
      <c r="V2052" s="2">
        <v>644030</v>
      </c>
      <c r="W2052" s="3" t="s">
        <v>297</v>
      </c>
      <c r="X2052" s="3" t="s">
        <v>48</v>
      </c>
      <c r="Y2052" s="3" t="s">
        <v>298</v>
      </c>
      <c r="Z2052" s="3" t="s">
        <v>74</v>
      </c>
      <c r="AA2052" s="3" t="s">
        <v>51</v>
      </c>
      <c r="AB2052" s="3" t="s">
        <v>52</v>
      </c>
      <c r="AC2052" s="3" t="s">
        <v>85</v>
      </c>
    </row>
    <row r="2053" spans="1:29" x14ac:dyDescent="0.25">
      <c r="A2053" t="str">
        <f>VLOOKUP(AC2053,'CORRELAÇÃO UNIDADES'!A:B,2,0)</f>
        <v>DTCC</v>
      </c>
      <c r="B2053">
        <f t="shared" si="32"/>
        <v>7</v>
      </c>
      <c r="C2053" s="2">
        <v>672654865</v>
      </c>
      <c r="D2053" s="2">
        <v>109978</v>
      </c>
      <c r="E2053" s="3" t="s">
        <v>39</v>
      </c>
      <c r="F2053" s="4">
        <v>44029.648045752314</v>
      </c>
      <c r="G2053" s="3" t="s">
        <v>98</v>
      </c>
      <c r="H2053" s="3" t="s">
        <v>41</v>
      </c>
      <c r="I2053" s="3" t="s">
        <v>81</v>
      </c>
      <c r="J2053" s="3" t="s">
        <v>99</v>
      </c>
      <c r="K2053" s="2">
        <v>2014</v>
      </c>
      <c r="L2053" s="2">
        <v>1810957</v>
      </c>
      <c r="M2053" s="3" t="s">
        <v>380</v>
      </c>
      <c r="N2053" s="3" t="s">
        <v>45</v>
      </c>
      <c r="O2053" s="3" t="s">
        <v>84</v>
      </c>
      <c r="P2053" s="5">
        <v>5.98</v>
      </c>
      <c r="Q2053" s="6">
        <v>4.26</v>
      </c>
      <c r="R2053" s="2">
        <v>56524</v>
      </c>
      <c r="S2053" s="2">
        <v>260</v>
      </c>
      <c r="T2053" s="7">
        <v>43.48</v>
      </c>
      <c r="U2053" s="8">
        <v>25.5</v>
      </c>
      <c r="V2053" s="2">
        <v>644030</v>
      </c>
      <c r="W2053" s="3" t="s">
        <v>297</v>
      </c>
      <c r="X2053" s="3" t="s">
        <v>48</v>
      </c>
      <c r="Y2053" s="3" t="s">
        <v>298</v>
      </c>
      <c r="Z2053" s="3" t="s">
        <v>74</v>
      </c>
      <c r="AA2053" s="3" t="s">
        <v>51</v>
      </c>
      <c r="AB2053" s="3" t="s">
        <v>52</v>
      </c>
      <c r="AC2053" s="3" t="s">
        <v>53</v>
      </c>
    </row>
    <row r="2054" spans="1:29" x14ac:dyDescent="0.25">
      <c r="A2054" t="str">
        <f>VLOOKUP(AC2054,'CORRELAÇÃO UNIDADES'!A:B,2,0)</f>
        <v>PROINFRA</v>
      </c>
      <c r="B2054">
        <f t="shared" si="32"/>
        <v>7</v>
      </c>
      <c r="C2054" s="2">
        <v>672655016</v>
      </c>
      <c r="D2054" s="2">
        <v>109978</v>
      </c>
      <c r="E2054" s="3" t="s">
        <v>39</v>
      </c>
      <c r="F2054" s="4">
        <v>44029.648623298614</v>
      </c>
      <c r="G2054" s="3" t="s">
        <v>87</v>
      </c>
      <c r="H2054" s="3" t="s">
        <v>41</v>
      </c>
      <c r="I2054" s="3" t="s">
        <v>81</v>
      </c>
      <c r="J2054" s="3" t="s">
        <v>88</v>
      </c>
      <c r="K2054" s="2">
        <v>2014</v>
      </c>
      <c r="L2054" s="2">
        <v>1810957</v>
      </c>
      <c r="M2054" s="3" t="s">
        <v>380</v>
      </c>
      <c r="N2054" s="3" t="s">
        <v>45</v>
      </c>
      <c r="O2054" s="3" t="s">
        <v>84</v>
      </c>
      <c r="P2054" s="5">
        <v>6.08</v>
      </c>
      <c r="Q2054" s="6">
        <v>4.26</v>
      </c>
      <c r="R2054" s="2">
        <v>76953</v>
      </c>
      <c r="S2054" s="2">
        <v>306</v>
      </c>
      <c r="T2054" s="7">
        <v>50.33</v>
      </c>
      <c r="U2054" s="8">
        <v>25.9</v>
      </c>
      <c r="V2054" s="2">
        <v>644030</v>
      </c>
      <c r="W2054" s="3" t="s">
        <v>297</v>
      </c>
      <c r="X2054" s="3" t="s">
        <v>48</v>
      </c>
      <c r="Y2054" s="3" t="s">
        <v>298</v>
      </c>
      <c r="Z2054" s="3" t="s">
        <v>74</v>
      </c>
      <c r="AA2054" s="3" t="s">
        <v>51</v>
      </c>
      <c r="AB2054" s="3" t="s">
        <v>52</v>
      </c>
      <c r="AC2054" s="3" t="s">
        <v>85</v>
      </c>
    </row>
    <row r="2055" spans="1:29" x14ac:dyDescent="0.25">
      <c r="A2055" t="str">
        <f>VLOOKUP(AC2055,'CORRELAÇÃO UNIDADES'!A:B,2,0)</f>
        <v>PROINFRA</v>
      </c>
      <c r="B2055">
        <f t="shared" si="32"/>
        <v>7</v>
      </c>
      <c r="C2055" s="2">
        <v>672657257</v>
      </c>
      <c r="D2055" s="2">
        <v>109978</v>
      </c>
      <c r="E2055" s="3" t="s">
        <v>39</v>
      </c>
      <c r="F2055" s="4">
        <v>44029.649580671299</v>
      </c>
      <c r="G2055" s="3" t="s">
        <v>95</v>
      </c>
      <c r="H2055" s="3" t="s">
        <v>41</v>
      </c>
      <c r="I2055" s="3" t="s">
        <v>81</v>
      </c>
      <c r="J2055" s="3" t="s">
        <v>96</v>
      </c>
      <c r="K2055" s="2">
        <v>2014</v>
      </c>
      <c r="L2055" s="2">
        <v>1810957</v>
      </c>
      <c r="M2055" s="3" t="s">
        <v>380</v>
      </c>
      <c r="N2055" s="3" t="s">
        <v>45</v>
      </c>
      <c r="O2055" s="3" t="s">
        <v>84</v>
      </c>
      <c r="P2055" s="5">
        <v>6.99</v>
      </c>
      <c r="Q2055" s="6">
        <v>4.26</v>
      </c>
      <c r="R2055" s="2">
        <v>83210</v>
      </c>
      <c r="S2055" s="2">
        <v>290</v>
      </c>
      <c r="T2055" s="7">
        <v>41.49</v>
      </c>
      <c r="U2055" s="8">
        <v>29.8</v>
      </c>
      <c r="V2055" s="2">
        <v>644030</v>
      </c>
      <c r="W2055" s="3" t="s">
        <v>297</v>
      </c>
      <c r="X2055" s="3" t="s">
        <v>48</v>
      </c>
      <c r="Y2055" s="3" t="s">
        <v>298</v>
      </c>
      <c r="Z2055" s="3" t="s">
        <v>74</v>
      </c>
      <c r="AA2055" s="3" t="s">
        <v>51</v>
      </c>
      <c r="AB2055" s="3" t="s">
        <v>52</v>
      </c>
      <c r="AC2055" s="3" t="s">
        <v>85</v>
      </c>
    </row>
    <row r="2056" spans="1:29" x14ac:dyDescent="0.25">
      <c r="A2056" t="str">
        <f>VLOOKUP(AC2056,'CORRELAÇÃO UNIDADES'!A:B,2,0)</f>
        <v>DTCC</v>
      </c>
      <c r="B2056">
        <f t="shared" si="32"/>
        <v>7</v>
      </c>
      <c r="C2056" s="2">
        <v>672657365</v>
      </c>
      <c r="D2056" s="2">
        <v>109978</v>
      </c>
      <c r="E2056" s="3" t="s">
        <v>39</v>
      </c>
      <c r="F2056" s="4">
        <v>44029.649997291664</v>
      </c>
      <c r="G2056" s="3" t="s">
        <v>165</v>
      </c>
      <c r="H2056" s="3" t="s">
        <v>41</v>
      </c>
      <c r="I2056" s="3" t="s">
        <v>81</v>
      </c>
      <c r="J2056" s="3" t="s">
        <v>43</v>
      </c>
      <c r="K2056" s="2">
        <v>2009</v>
      </c>
      <c r="L2056" s="2">
        <v>1810957</v>
      </c>
      <c r="M2056" s="3" t="s">
        <v>380</v>
      </c>
      <c r="N2056" s="3" t="s">
        <v>45</v>
      </c>
      <c r="O2056" s="3" t="s">
        <v>84</v>
      </c>
      <c r="P2056" s="5">
        <v>8.1300000000000008</v>
      </c>
      <c r="Q2056" s="6">
        <v>4.26</v>
      </c>
      <c r="R2056" s="2">
        <v>24689</v>
      </c>
      <c r="S2056" s="2">
        <v>290</v>
      </c>
      <c r="T2056" s="7">
        <v>35.67</v>
      </c>
      <c r="U2056" s="8">
        <v>34.64</v>
      </c>
      <c r="V2056" s="2">
        <v>644030</v>
      </c>
      <c r="W2056" s="3" t="s">
        <v>297</v>
      </c>
      <c r="X2056" s="3" t="s">
        <v>48</v>
      </c>
      <c r="Y2056" s="3" t="s">
        <v>298</v>
      </c>
      <c r="Z2056" s="3" t="s">
        <v>74</v>
      </c>
      <c r="AA2056" s="3" t="s">
        <v>51</v>
      </c>
      <c r="AB2056" s="3" t="s">
        <v>52</v>
      </c>
      <c r="AC2056" s="3" t="s">
        <v>53</v>
      </c>
    </row>
    <row r="2057" spans="1:29" x14ac:dyDescent="0.25">
      <c r="A2057" t="str">
        <f>VLOOKUP(AC2057,'CORRELAÇÃO UNIDADES'!A:B,2,0)</f>
        <v>PROINFRA</v>
      </c>
      <c r="B2057">
        <f t="shared" si="32"/>
        <v>7</v>
      </c>
      <c r="C2057" s="2">
        <v>672657458</v>
      </c>
      <c r="D2057" s="2">
        <v>109978</v>
      </c>
      <c r="E2057" s="3" t="s">
        <v>39</v>
      </c>
      <c r="F2057" s="4">
        <v>44029.650437418983</v>
      </c>
      <c r="G2057" s="3" t="s">
        <v>264</v>
      </c>
      <c r="H2057" s="3" t="s">
        <v>41</v>
      </c>
      <c r="I2057" s="3" t="s">
        <v>81</v>
      </c>
      <c r="J2057" s="3" t="s">
        <v>265</v>
      </c>
      <c r="K2057" s="2">
        <v>2014</v>
      </c>
      <c r="L2057" s="2">
        <v>1810957</v>
      </c>
      <c r="M2057" s="3" t="s">
        <v>380</v>
      </c>
      <c r="N2057" s="3" t="s">
        <v>45</v>
      </c>
      <c r="O2057" s="3" t="s">
        <v>84</v>
      </c>
      <c r="P2057" s="5">
        <v>8.36</v>
      </c>
      <c r="Q2057" s="6">
        <v>4.26</v>
      </c>
      <c r="R2057" s="2">
        <v>89401</v>
      </c>
      <c r="S2057" s="2">
        <v>443</v>
      </c>
      <c r="T2057" s="7">
        <v>52.99</v>
      </c>
      <c r="U2057" s="8">
        <v>35.61</v>
      </c>
      <c r="V2057" s="2">
        <v>644030</v>
      </c>
      <c r="W2057" s="3" t="s">
        <v>297</v>
      </c>
      <c r="X2057" s="3" t="s">
        <v>48</v>
      </c>
      <c r="Y2057" s="3" t="s">
        <v>298</v>
      </c>
      <c r="Z2057" s="3" t="s">
        <v>74</v>
      </c>
      <c r="AA2057" s="3" t="s">
        <v>51</v>
      </c>
      <c r="AB2057" s="3" t="s">
        <v>52</v>
      </c>
      <c r="AC2057" s="3" t="s">
        <v>85</v>
      </c>
    </row>
    <row r="2058" spans="1:29" x14ac:dyDescent="0.25">
      <c r="A2058" t="str">
        <f>VLOOKUP(AC2058,'CORRELAÇÃO UNIDADES'!A:B,2,0)</f>
        <v>PROINFRA</v>
      </c>
      <c r="B2058">
        <f t="shared" si="32"/>
        <v>7</v>
      </c>
      <c r="C2058" s="2">
        <v>672658237</v>
      </c>
      <c r="D2058" s="2">
        <v>109978</v>
      </c>
      <c r="E2058" s="3" t="s">
        <v>39</v>
      </c>
      <c r="F2058" s="4">
        <v>44029.653516701386</v>
      </c>
      <c r="G2058" s="3" t="s">
        <v>180</v>
      </c>
      <c r="H2058" s="3" t="s">
        <v>41</v>
      </c>
      <c r="I2058" s="3" t="s">
        <v>81</v>
      </c>
      <c r="J2058" s="3" t="s">
        <v>181</v>
      </c>
      <c r="K2058" s="2">
        <v>2014</v>
      </c>
      <c r="L2058" s="2">
        <v>1810957</v>
      </c>
      <c r="M2058" s="3" t="s">
        <v>380</v>
      </c>
      <c r="N2058" s="3" t="s">
        <v>45</v>
      </c>
      <c r="O2058" s="3" t="s">
        <v>84</v>
      </c>
      <c r="P2058" s="5">
        <v>7.26</v>
      </c>
      <c r="Q2058" s="6">
        <v>4.26</v>
      </c>
      <c r="R2058" s="2">
        <v>85745</v>
      </c>
      <c r="S2058" s="2">
        <v>334</v>
      </c>
      <c r="T2058" s="7">
        <v>46.01</v>
      </c>
      <c r="U2058" s="8">
        <v>30.96</v>
      </c>
      <c r="V2058" s="2">
        <v>644030</v>
      </c>
      <c r="W2058" s="3" t="s">
        <v>297</v>
      </c>
      <c r="X2058" s="3" t="s">
        <v>48</v>
      </c>
      <c r="Y2058" s="3" t="s">
        <v>298</v>
      </c>
      <c r="Z2058" s="3" t="s">
        <v>74</v>
      </c>
      <c r="AA2058" s="3" t="s">
        <v>51</v>
      </c>
      <c r="AB2058" s="3" t="s">
        <v>52</v>
      </c>
      <c r="AC2058" s="3" t="s">
        <v>85</v>
      </c>
    </row>
    <row r="2059" spans="1:29" x14ac:dyDescent="0.25">
      <c r="A2059" t="str">
        <f>VLOOKUP(AC2059,'CORRELAÇÃO UNIDADES'!A:B,2,0)</f>
        <v>PROINFRA</v>
      </c>
      <c r="B2059">
        <f t="shared" si="32"/>
        <v>7</v>
      </c>
      <c r="C2059" s="2">
        <v>672658335</v>
      </c>
      <c r="D2059" s="2">
        <v>109978</v>
      </c>
      <c r="E2059" s="3" t="s">
        <v>39</v>
      </c>
      <c r="F2059" s="4">
        <v>44029.653942824072</v>
      </c>
      <c r="G2059" s="3" t="s">
        <v>80</v>
      </c>
      <c r="H2059" s="3" t="s">
        <v>41</v>
      </c>
      <c r="I2059" s="3" t="s">
        <v>81</v>
      </c>
      <c r="J2059" s="3" t="s">
        <v>82</v>
      </c>
      <c r="K2059" s="2">
        <v>2014</v>
      </c>
      <c r="L2059" s="2">
        <v>1810957</v>
      </c>
      <c r="M2059" s="3" t="s">
        <v>380</v>
      </c>
      <c r="N2059" s="3" t="s">
        <v>45</v>
      </c>
      <c r="O2059" s="3" t="s">
        <v>84</v>
      </c>
      <c r="P2059" s="5">
        <v>6.08</v>
      </c>
      <c r="Q2059" s="6">
        <v>4.26</v>
      </c>
      <c r="R2059" s="2">
        <v>83556</v>
      </c>
      <c r="S2059" s="2">
        <v>239</v>
      </c>
      <c r="T2059" s="7">
        <v>39.31</v>
      </c>
      <c r="U2059" s="8">
        <v>25.93</v>
      </c>
      <c r="V2059" s="2">
        <v>644030</v>
      </c>
      <c r="W2059" s="3" t="s">
        <v>297</v>
      </c>
      <c r="X2059" s="3" t="s">
        <v>48</v>
      </c>
      <c r="Y2059" s="3" t="s">
        <v>298</v>
      </c>
      <c r="Z2059" s="3" t="s">
        <v>74</v>
      </c>
      <c r="AA2059" s="3" t="s">
        <v>51</v>
      </c>
      <c r="AB2059" s="3" t="s">
        <v>52</v>
      </c>
      <c r="AC2059" s="3" t="s">
        <v>85</v>
      </c>
    </row>
    <row r="2060" spans="1:29" x14ac:dyDescent="0.25">
      <c r="A2060" t="str">
        <f>VLOOKUP(AC2060,'CORRELAÇÃO UNIDADES'!A:B,2,0)</f>
        <v>DTCC</v>
      </c>
      <c r="B2060">
        <f t="shared" si="32"/>
        <v>7</v>
      </c>
      <c r="C2060" s="2">
        <v>672923095</v>
      </c>
      <c r="D2060" s="2">
        <v>109978</v>
      </c>
      <c r="E2060" s="3" t="s">
        <v>39</v>
      </c>
      <c r="F2060" s="4">
        <v>44032.326692627314</v>
      </c>
      <c r="G2060" s="3" t="s">
        <v>59</v>
      </c>
      <c r="H2060" s="3" t="s">
        <v>41</v>
      </c>
      <c r="I2060" s="3" t="s">
        <v>60</v>
      </c>
      <c r="J2060" s="3" t="s">
        <v>43</v>
      </c>
      <c r="K2060" s="2">
        <v>2011</v>
      </c>
      <c r="L2060" s="2">
        <v>78048246</v>
      </c>
      <c r="M2060" s="3" t="s">
        <v>458</v>
      </c>
      <c r="N2060" s="3" t="s">
        <v>45</v>
      </c>
      <c r="O2060" s="3" t="s">
        <v>61</v>
      </c>
      <c r="P2060" s="5">
        <v>185.91</v>
      </c>
      <c r="Q2060" s="6">
        <v>3.55</v>
      </c>
      <c r="R2060" s="2">
        <v>101690</v>
      </c>
      <c r="S2060" s="2">
        <v>217</v>
      </c>
      <c r="T2060" s="7">
        <v>1.17</v>
      </c>
      <c r="U2060" s="8">
        <v>660</v>
      </c>
      <c r="V2060" s="2">
        <v>11396534</v>
      </c>
      <c r="W2060" s="3" t="s">
        <v>72</v>
      </c>
      <c r="X2060" s="3" t="s">
        <v>48</v>
      </c>
      <c r="Y2060" s="3" t="s">
        <v>73</v>
      </c>
      <c r="Z2060" s="3" t="s">
        <v>74</v>
      </c>
      <c r="AA2060" s="3" t="s">
        <v>51</v>
      </c>
      <c r="AB2060" s="3" t="s">
        <v>52</v>
      </c>
      <c r="AC2060" s="3" t="s">
        <v>53</v>
      </c>
    </row>
    <row r="2061" spans="1:29" x14ac:dyDescent="0.25">
      <c r="A2061" t="str">
        <f>VLOOKUP(AC2061,'CORRELAÇÃO UNIDADES'!A:B,2,0)</f>
        <v>DTCC</v>
      </c>
      <c r="B2061">
        <f t="shared" si="32"/>
        <v>7</v>
      </c>
      <c r="C2061" s="2">
        <v>672939542</v>
      </c>
      <c r="D2061" s="2">
        <v>109978</v>
      </c>
      <c r="E2061" s="3" t="s">
        <v>39</v>
      </c>
      <c r="F2061" s="4">
        <v>44032.362800266201</v>
      </c>
      <c r="G2061" s="3" t="s">
        <v>171</v>
      </c>
      <c r="H2061" s="3" t="s">
        <v>41</v>
      </c>
      <c r="I2061" s="3" t="s">
        <v>172</v>
      </c>
      <c r="J2061" s="3" t="s">
        <v>173</v>
      </c>
      <c r="K2061" s="2">
        <v>1976</v>
      </c>
      <c r="L2061" s="2">
        <v>2042107</v>
      </c>
      <c r="M2061" s="3" t="s">
        <v>315</v>
      </c>
      <c r="N2061" s="3" t="s">
        <v>45</v>
      </c>
      <c r="O2061" s="3" t="s">
        <v>61</v>
      </c>
      <c r="P2061" s="5">
        <v>68.61</v>
      </c>
      <c r="Q2061" s="6">
        <v>3.5</v>
      </c>
      <c r="R2061" s="2">
        <v>59632</v>
      </c>
      <c r="S2061" s="2">
        <v>97</v>
      </c>
      <c r="T2061" s="7">
        <v>1.41</v>
      </c>
      <c r="U2061" s="8">
        <v>240</v>
      </c>
      <c r="V2061" s="2">
        <v>9895191</v>
      </c>
      <c r="W2061" s="3" t="s">
        <v>47</v>
      </c>
      <c r="X2061" s="3" t="s">
        <v>48</v>
      </c>
      <c r="Y2061" s="3" t="s">
        <v>49</v>
      </c>
      <c r="Z2061" s="3" t="s">
        <v>50</v>
      </c>
      <c r="AA2061" s="3" t="s">
        <v>51</v>
      </c>
      <c r="AB2061" s="3" t="s">
        <v>52</v>
      </c>
      <c r="AC2061" s="3" t="s">
        <v>53</v>
      </c>
    </row>
    <row r="2062" spans="1:29" x14ac:dyDescent="0.25">
      <c r="A2062" t="str">
        <f>VLOOKUP(AC2062,'CORRELAÇÃO UNIDADES'!A:B,2,0)</f>
        <v>PROINFRA</v>
      </c>
      <c r="B2062">
        <f t="shared" si="32"/>
        <v>7</v>
      </c>
      <c r="C2062" s="2">
        <v>673028955</v>
      </c>
      <c r="D2062" s="2">
        <v>109978</v>
      </c>
      <c r="E2062" s="3" t="s">
        <v>39</v>
      </c>
      <c r="F2062" s="4">
        <v>44032.67788560185</v>
      </c>
      <c r="G2062" s="3" t="s">
        <v>90</v>
      </c>
      <c r="H2062" s="3" t="s">
        <v>41</v>
      </c>
      <c r="I2062" s="3" t="s">
        <v>81</v>
      </c>
      <c r="J2062" s="3" t="s">
        <v>91</v>
      </c>
      <c r="K2062" s="2">
        <v>2014</v>
      </c>
      <c r="L2062" s="2">
        <v>1810957</v>
      </c>
      <c r="M2062" s="3" t="s">
        <v>380</v>
      </c>
      <c r="N2062" s="3" t="s">
        <v>45</v>
      </c>
      <c r="O2062" s="3" t="s">
        <v>84</v>
      </c>
      <c r="P2062" s="5">
        <v>7.13</v>
      </c>
      <c r="Q2062" s="6">
        <v>4.3499999999999996</v>
      </c>
      <c r="R2062" s="2">
        <v>65556</v>
      </c>
      <c r="S2062" s="2">
        <v>306</v>
      </c>
      <c r="T2062" s="7">
        <v>42.92</v>
      </c>
      <c r="U2062" s="8">
        <v>31.02</v>
      </c>
      <c r="V2062" s="2">
        <v>644030</v>
      </c>
      <c r="W2062" s="3" t="s">
        <v>297</v>
      </c>
      <c r="X2062" s="3" t="s">
        <v>48</v>
      </c>
      <c r="Y2062" s="3" t="s">
        <v>298</v>
      </c>
      <c r="Z2062" s="3" t="s">
        <v>74</v>
      </c>
      <c r="AA2062" s="3" t="s">
        <v>51</v>
      </c>
      <c r="AB2062" s="3" t="s">
        <v>52</v>
      </c>
      <c r="AC2062" s="3" t="s">
        <v>85</v>
      </c>
    </row>
    <row r="2063" spans="1:29" x14ac:dyDescent="0.25">
      <c r="A2063" t="str">
        <f>VLOOKUP(AC2063,'CORRELAÇÃO UNIDADES'!A:B,2,0)</f>
        <v>DTCC</v>
      </c>
      <c r="B2063">
        <f t="shared" si="32"/>
        <v>7</v>
      </c>
      <c r="C2063" s="2">
        <v>673029106</v>
      </c>
      <c r="D2063" s="2">
        <v>109978</v>
      </c>
      <c r="E2063" s="3" t="s">
        <v>39</v>
      </c>
      <c r="F2063" s="4">
        <v>44032.678403773149</v>
      </c>
      <c r="G2063" s="3" t="s">
        <v>98</v>
      </c>
      <c r="H2063" s="3" t="s">
        <v>41</v>
      </c>
      <c r="I2063" s="3" t="s">
        <v>81</v>
      </c>
      <c r="J2063" s="3" t="s">
        <v>99</v>
      </c>
      <c r="K2063" s="2">
        <v>2014</v>
      </c>
      <c r="L2063" s="2">
        <v>1810957</v>
      </c>
      <c r="M2063" s="3" t="s">
        <v>380</v>
      </c>
      <c r="N2063" s="3" t="s">
        <v>45</v>
      </c>
      <c r="O2063" s="3" t="s">
        <v>84</v>
      </c>
      <c r="P2063" s="5">
        <v>6.25</v>
      </c>
      <c r="Q2063" s="6">
        <v>4.3499999999999996</v>
      </c>
      <c r="R2063" s="2">
        <v>56787</v>
      </c>
      <c r="S2063" s="2">
        <v>263</v>
      </c>
      <c r="T2063" s="7">
        <v>42.08</v>
      </c>
      <c r="U2063" s="8">
        <v>27.21</v>
      </c>
      <c r="V2063" s="2">
        <v>644030</v>
      </c>
      <c r="W2063" s="3" t="s">
        <v>297</v>
      </c>
      <c r="X2063" s="3" t="s">
        <v>48</v>
      </c>
      <c r="Y2063" s="3" t="s">
        <v>298</v>
      </c>
      <c r="Z2063" s="3" t="s">
        <v>74</v>
      </c>
      <c r="AA2063" s="3" t="s">
        <v>51</v>
      </c>
      <c r="AB2063" s="3" t="s">
        <v>52</v>
      </c>
      <c r="AC2063" s="3" t="s">
        <v>53</v>
      </c>
    </row>
    <row r="2064" spans="1:29" x14ac:dyDescent="0.25">
      <c r="A2064" t="str">
        <f>VLOOKUP(AC2064,'CORRELAÇÃO UNIDADES'!A:B,2,0)</f>
        <v>PROINFRA</v>
      </c>
      <c r="B2064">
        <f t="shared" si="32"/>
        <v>7</v>
      </c>
      <c r="C2064" s="2">
        <v>673029204</v>
      </c>
      <c r="D2064" s="2">
        <v>109978</v>
      </c>
      <c r="E2064" s="3" t="s">
        <v>39</v>
      </c>
      <c r="F2064" s="4">
        <v>44032.678900844905</v>
      </c>
      <c r="G2064" s="3" t="s">
        <v>80</v>
      </c>
      <c r="H2064" s="3" t="s">
        <v>41</v>
      </c>
      <c r="I2064" s="3" t="s">
        <v>81</v>
      </c>
      <c r="J2064" s="3" t="s">
        <v>82</v>
      </c>
      <c r="K2064" s="2">
        <v>2014</v>
      </c>
      <c r="L2064" s="2">
        <v>1810957</v>
      </c>
      <c r="M2064" s="3" t="s">
        <v>380</v>
      </c>
      <c r="N2064" s="3" t="s">
        <v>45</v>
      </c>
      <c r="O2064" s="3" t="s">
        <v>84</v>
      </c>
      <c r="P2064" s="5">
        <v>5.44</v>
      </c>
      <c r="Q2064" s="6">
        <v>4.79</v>
      </c>
      <c r="R2064" s="2">
        <v>83785</v>
      </c>
      <c r="S2064" s="2">
        <v>229</v>
      </c>
      <c r="T2064" s="7">
        <v>42.1</v>
      </c>
      <c r="U2064" s="8">
        <v>26.06</v>
      </c>
      <c r="V2064" s="2">
        <v>644030</v>
      </c>
      <c r="W2064" s="3" t="s">
        <v>297</v>
      </c>
      <c r="X2064" s="3" t="s">
        <v>48</v>
      </c>
      <c r="Y2064" s="3" t="s">
        <v>298</v>
      </c>
      <c r="Z2064" s="3" t="s">
        <v>74</v>
      </c>
      <c r="AA2064" s="3" t="s">
        <v>51</v>
      </c>
      <c r="AB2064" s="3" t="s">
        <v>52</v>
      </c>
      <c r="AC2064" s="3" t="s">
        <v>85</v>
      </c>
    </row>
    <row r="2065" spans="1:29" x14ac:dyDescent="0.25">
      <c r="A2065" t="str">
        <f>VLOOKUP(AC2065,'CORRELAÇÃO UNIDADES'!A:B,2,0)</f>
        <v>PROINFRA</v>
      </c>
      <c r="B2065">
        <f t="shared" si="32"/>
        <v>7</v>
      </c>
      <c r="C2065" s="2">
        <v>673029335</v>
      </c>
      <c r="D2065" s="2">
        <v>109978</v>
      </c>
      <c r="E2065" s="3" t="s">
        <v>39</v>
      </c>
      <c r="F2065" s="4">
        <v>44032.679405937502</v>
      </c>
      <c r="G2065" s="3" t="s">
        <v>180</v>
      </c>
      <c r="H2065" s="3" t="s">
        <v>41</v>
      </c>
      <c r="I2065" s="3" t="s">
        <v>81</v>
      </c>
      <c r="J2065" s="3" t="s">
        <v>181</v>
      </c>
      <c r="K2065" s="2">
        <v>2014</v>
      </c>
      <c r="L2065" s="2">
        <v>1810957</v>
      </c>
      <c r="M2065" s="3" t="s">
        <v>380</v>
      </c>
      <c r="N2065" s="3" t="s">
        <v>45</v>
      </c>
      <c r="O2065" s="3" t="s">
        <v>84</v>
      </c>
      <c r="P2065" s="5">
        <v>5.3</v>
      </c>
      <c r="Q2065" s="6">
        <v>4.3600000000000003</v>
      </c>
      <c r="R2065" s="2">
        <v>85981</v>
      </c>
      <c r="S2065" s="2">
        <v>236</v>
      </c>
      <c r="T2065" s="7">
        <v>44.53</v>
      </c>
      <c r="U2065" s="8">
        <v>23.09</v>
      </c>
      <c r="V2065" s="2">
        <v>644030</v>
      </c>
      <c r="W2065" s="3" t="s">
        <v>297</v>
      </c>
      <c r="X2065" s="3" t="s">
        <v>48</v>
      </c>
      <c r="Y2065" s="3" t="s">
        <v>298</v>
      </c>
      <c r="Z2065" s="3" t="s">
        <v>74</v>
      </c>
      <c r="AA2065" s="3" t="s">
        <v>51</v>
      </c>
      <c r="AB2065" s="3" t="s">
        <v>52</v>
      </c>
      <c r="AC2065" s="3" t="s">
        <v>85</v>
      </c>
    </row>
    <row r="2066" spans="1:29" x14ac:dyDescent="0.25">
      <c r="A2066" t="str">
        <f>VLOOKUP(AC2066,'CORRELAÇÃO UNIDADES'!A:B,2,0)</f>
        <v>PROINFRA</v>
      </c>
      <c r="B2066">
        <f t="shared" si="32"/>
        <v>7</v>
      </c>
      <c r="C2066" s="2">
        <v>673029511</v>
      </c>
      <c r="D2066" s="2">
        <v>109978</v>
      </c>
      <c r="E2066" s="3" t="s">
        <v>39</v>
      </c>
      <c r="F2066" s="4">
        <v>44032.680179120369</v>
      </c>
      <c r="G2066" s="3" t="s">
        <v>87</v>
      </c>
      <c r="H2066" s="3" t="s">
        <v>41</v>
      </c>
      <c r="I2066" s="3" t="s">
        <v>81</v>
      </c>
      <c r="J2066" s="3" t="s">
        <v>88</v>
      </c>
      <c r="K2066" s="2">
        <v>2014</v>
      </c>
      <c r="L2066" s="2">
        <v>1810957</v>
      </c>
      <c r="M2066" s="3" t="s">
        <v>380</v>
      </c>
      <c r="N2066" s="3" t="s">
        <v>45</v>
      </c>
      <c r="O2066" s="3" t="s">
        <v>84</v>
      </c>
      <c r="P2066" s="5">
        <v>6.83</v>
      </c>
      <c r="Q2066" s="6">
        <v>4.3499999999999996</v>
      </c>
      <c r="R2066" s="2">
        <v>77210</v>
      </c>
      <c r="S2066" s="2">
        <v>257</v>
      </c>
      <c r="T2066" s="7">
        <v>37.630000000000003</v>
      </c>
      <c r="U2066" s="8">
        <v>29.71</v>
      </c>
      <c r="V2066" s="2">
        <v>644030</v>
      </c>
      <c r="W2066" s="3" t="s">
        <v>297</v>
      </c>
      <c r="X2066" s="3" t="s">
        <v>48</v>
      </c>
      <c r="Y2066" s="3" t="s">
        <v>298</v>
      </c>
      <c r="Z2066" s="3" t="s">
        <v>74</v>
      </c>
      <c r="AA2066" s="3" t="s">
        <v>51</v>
      </c>
      <c r="AB2066" s="3" t="s">
        <v>52</v>
      </c>
      <c r="AC2066" s="3" t="s">
        <v>85</v>
      </c>
    </row>
    <row r="2067" spans="1:29" x14ac:dyDescent="0.25">
      <c r="A2067" t="str">
        <f>VLOOKUP(AC2067,'CORRELAÇÃO UNIDADES'!A:B,2,0)</f>
        <v>PROINFRA</v>
      </c>
      <c r="B2067">
        <f t="shared" si="32"/>
        <v>7</v>
      </c>
      <c r="C2067" s="2">
        <v>673029617</v>
      </c>
      <c r="D2067" s="2">
        <v>109978</v>
      </c>
      <c r="E2067" s="3" t="s">
        <v>39</v>
      </c>
      <c r="F2067" s="4">
        <v>44032.680728587962</v>
      </c>
      <c r="G2067" s="3" t="s">
        <v>176</v>
      </c>
      <c r="H2067" s="3" t="s">
        <v>41</v>
      </c>
      <c r="I2067" s="3" t="s">
        <v>81</v>
      </c>
      <c r="J2067" s="3" t="s">
        <v>177</v>
      </c>
      <c r="K2067" s="2">
        <v>2014</v>
      </c>
      <c r="L2067" s="2">
        <v>1810957</v>
      </c>
      <c r="M2067" s="3" t="s">
        <v>380</v>
      </c>
      <c r="N2067" s="3" t="s">
        <v>45</v>
      </c>
      <c r="O2067" s="3" t="s">
        <v>84</v>
      </c>
      <c r="P2067" s="5">
        <v>6.57</v>
      </c>
      <c r="Q2067" s="6">
        <v>4.3499999999999996</v>
      </c>
      <c r="R2067" s="2">
        <v>90969</v>
      </c>
      <c r="S2067" s="2">
        <v>301</v>
      </c>
      <c r="T2067" s="7">
        <v>45.81</v>
      </c>
      <c r="U2067" s="8">
        <v>28.6</v>
      </c>
      <c r="V2067" s="2">
        <v>644030</v>
      </c>
      <c r="W2067" s="3" t="s">
        <v>297</v>
      </c>
      <c r="X2067" s="3" t="s">
        <v>48</v>
      </c>
      <c r="Y2067" s="3" t="s">
        <v>298</v>
      </c>
      <c r="Z2067" s="3" t="s">
        <v>74</v>
      </c>
      <c r="AA2067" s="3" t="s">
        <v>51</v>
      </c>
      <c r="AB2067" s="3" t="s">
        <v>52</v>
      </c>
      <c r="AC2067" s="3" t="s">
        <v>85</v>
      </c>
    </row>
    <row r="2068" spans="1:29" x14ac:dyDescent="0.25">
      <c r="A2068" t="str">
        <f>VLOOKUP(AC2068,'CORRELAÇÃO UNIDADES'!A:B,2,0)</f>
        <v>PROINFRA</v>
      </c>
      <c r="B2068">
        <f t="shared" si="32"/>
        <v>7</v>
      </c>
      <c r="C2068" s="2">
        <v>673029725</v>
      </c>
      <c r="D2068" s="2">
        <v>109978</v>
      </c>
      <c r="E2068" s="3" t="s">
        <v>39</v>
      </c>
      <c r="F2068" s="4">
        <v>44032.681236226854</v>
      </c>
      <c r="G2068" s="3" t="s">
        <v>101</v>
      </c>
      <c r="H2068" s="3" t="s">
        <v>41</v>
      </c>
      <c r="I2068" s="3" t="s">
        <v>81</v>
      </c>
      <c r="J2068" s="3" t="s">
        <v>102</v>
      </c>
      <c r="K2068" s="2">
        <v>2014</v>
      </c>
      <c r="L2068" s="2">
        <v>1810957</v>
      </c>
      <c r="M2068" s="3" t="s">
        <v>380</v>
      </c>
      <c r="N2068" s="3" t="s">
        <v>45</v>
      </c>
      <c r="O2068" s="3" t="s">
        <v>84</v>
      </c>
      <c r="P2068" s="5">
        <v>8.19</v>
      </c>
      <c r="Q2068" s="6">
        <v>4.3499999999999996</v>
      </c>
      <c r="R2068" s="2">
        <v>75154</v>
      </c>
      <c r="S2068" s="2">
        <v>361</v>
      </c>
      <c r="T2068" s="7">
        <v>44.08</v>
      </c>
      <c r="U2068" s="8">
        <v>35.65</v>
      </c>
      <c r="V2068" s="2">
        <v>644030</v>
      </c>
      <c r="W2068" s="3" t="s">
        <v>297</v>
      </c>
      <c r="X2068" s="3" t="s">
        <v>48</v>
      </c>
      <c r="Y2068" s="3" t="s">
        <v>298</v>
      </c>
      <c r="Z2068" s="3" t="s">
        <v>74</v>
      </c>
      <c r="AA2068" s="3" t="s">
        <v>51</v>
      </c>
      <c r="AB2068" s="3" t="s">
        <v>52</v>
      </c>
      <c r="AC2068" s="3" t="s">
        <v>85</v>
      </c>
    </row>
    <row r="2069" spans="1:29" x14ac:dyDescent="0.25">
      <c r="A2069" t="str">
        <f>VLOOKUP(AC2069,'CORRELAÇÃO UNIDADES'!A:B,2,0)</f>
        <v>DTCC</v>
      </c>
      <c r="B2069">
        <f t="shared" si="32"/>
        <v>7</v>
      </c>
      <c r="C2069" s="2">
        <v>673030014</v>
      </c>
      <c r="D2069" s="2">
        <v>109978</v>
      </c>
      <c r="E2069" s="3" t="s">
        <v>39</v>
      </c>
      <c r="F2069" s="4">
        <v>44032.682499143521</v>
      </c>
      <c r="G2069" s="3" t="s">
        <v>93</v>
      </c>
      <c r="H2069" s="3" t="s">
        <v>41</v>
      </c>
      <c r="I2069" s="3" t="s">
        <v>81</v>
      </c>
      <c r="J2069" s="3" t="s">
        <v>43</v>
      </c>
      <c r="K2069" s="2">
        <v>2014</v>
      </c>
      <c r="L2069" s="2">
        <v>1810957</v>
      </c>
      <c r="M2069" s="3" t="s">
        <v>380</v>
      </c>
      <c r="N2069" s="3" t="s">
        <v>45</v>
      </c>
      <c r="O2069" s="3" t="s">
        <v>84</v>
      </c>
      <c r="P2069" s="5">
        <v>8.91</v>
      </c>
      <c r="Q2069" s="6">
        <v>4.26</v>
      </c>
      <c r="R2069" s="2">
        <v>49224</v>
      </c>
      <c r="S2069" s="2">
        <v>385</v>
      </c>
      <c r="T2069" s="7">
        <v>43.21</v>
      </c>
      <c r="U2069" s="8">
        <v>37.99</v>
      </c>
      <c r="V2069" s="2">
        <v>644030</v>
      </c>
      <c r="W2069" s="3" t="s">
        <v>297</v>
      </c>
      <c r="X2069" s="3" t="s">
        <v>48</v>
      </c>
      <c r="Y2069" s="3" t="s">
        <v>298</v>
      </c>
      <c r="Z2069" s="3" t="s">
        <v>74</v>
      </c>
      <c r="AA2069" s="3" t="s">
        <v>51</v>
      </c>
      <c r="AB2069" s="3" t="s">
        <v>52</v>
      </c>
      <c r="AC2069" s="3" t="s">
        <v>53</v>
      </c>
    </row>
    <row r="2070" spans="1:29" x14ac:dyDescent="0.25">
      <c r="A2070" t="str">
        <f>VLOOKUP(AC2070,'CORRELAÇÃO UNIDADES'!A:B,2,0)</f>
        <v>DTCC</v>
      </c>
      <c r="B2070">
        <f t="shared" si="32"/>
        <v>7</v>
      </c>
      <c r="C2070" s="2">
        <v>673030592</v>
      </c>
      <c r="D2070" s="2">
        <v>109978</v>
      </c>
      <c r="E2070" s="3" t="s">
        <v>39</v>
      </c>
      <c r="F2070" s="4">
        <v>44032.684907708332</v>
      </c>
      <c r="G2070" s="3" t="s">
        <v>160</v>
      </c>
      <c r="H2070" s="3" t="s">
        <v>41</v>
      </c>
      <c r="I2070" s="3" t="s">
        <v>161</v>
      </c>
      <c r="J2070" s="3" t="s">
        <v>43</v>
      </c>
      <c r="K2070" s="2">
        <v>2014</v>
      </c>
      <c r="L2070" s="2">
        <v>1810957</v>
      </c>
      <c r="M2070" s="3" t="s">
        <v>380</v>
      </c>
      <c r="N2070" s="3" t="s">
        <v>45</v>
      </c>
      <c r="O2070" s="3" t="s">
        <v>84</v>
      </c>
      <c r="P2070" s="5">
        <v>29.9</v>
      </c>
      <c r="Q2070" s="6">
        <v>4.26</v>
      </c>
      <c r="R2070" s="2">
        <v>128607</v>
      </c>
      <c r="S2070" s="2">
        <v>274</v>
      </c>
      <c r="T2070" s="7">
        <v>9.16</v>
      </c>
      <c r="U2070" s="8">
        <v>127.37</v>
      </c>
      <c r="V2070" s="2">
        <v>644030</v>
      </c>
      <c r="W2070" s="3" t="s">
        <v>297</v>
      </c>
      <c r="X2070" s="3" t="s">
        <v>48</v>
      </c>
      <c r="Y2070" s="3" t="s">
        <v>298</v>
      </c>
      <c r="Z2070" s="3" t="s">
        <v>74</v>
      </c>
      <c r="AA2070" s="3" t="s">
        <v>51</v>
      </c>
      <c r="AB2070" s="3" t="s">
        <v>52</v>
      </c>
      <c r="AC2070" s="3" t="s">
        <v>53</v>
      </c>
    </row>
    <row r="2071" spans="1:29" x14ac:dyDescent="0.25">
      <c r="A2071" t="str">
        <f>VLOOKUP(AC2071,'CORRELAÇÃO UNIDADES'!A:B,2,0)</f>
        <v>DTCC</v>
      </c>
      <c r="B2071">
        <f t="shared" si="32"/>
        <v>7</v>
      </c>
      <c r="C2071" s="2">
        <v>673112710</v>
      </c>
      <c r="D2071" s="2">
        <v>109978</v>
      </c>
      <c r="E2071" s="3" t="s">
        <v>39</v>
      </c>
      <c r="F2071" s="4">
        <v>44033.35353699074</v>
      </c>
      <c r="G2071" s="3" t="s">
        <v>209</v>
      </c>
      <c r="H2071" s="3" t="s">
        <v>41</v>
      </c>
      <c r="I2071" s="3" t="s">
        <v>65</v>
      </c>
      <c r="J2071" s="3" t="s">
        <v>210</v>
      </c>
      <c r="K2071" s="2">
        <v>2007</v>
      </c>
      <c r="L2071" s="2">
        <v>1346441</v>
      </c>
      <c r="M2071" s="3" t="s">
        <v>211</v>
      </c>
      <c r="N2071" s="3" t="s">
        <v>45</v>
      </c>
      <c r="O2071" s="3" t="s">
        <v>84</v>
      </c>
      <c r="P2071" s="5">
        <v>22.37</v>
      </c>
      <c r="Q2071" s="6">
        <v>4.47</v>
      </c>
      <c r="R2071" s="2">
        <v>139943</v>
      </c>
      <c r="S2071" s="2">
        <v>188</v>
      </c>
      <c r="T2071" s="7">
        <v>8.4</v>
      </c>
      <c r="U2071" s="8">
        <v>100</v>
      </c>
      <c r="V2071" s="2">
        <v>9895191</v>
      </c>
      <c r="W2071" s="3" t="s">
        <v>47</v>
      </c>
      <c r="X2071" s="3" t="s">
        <v>48</v>
      </c>
      <c r="Y2071" s="3" t="s">
        <v>49</v>
      </c>
      <c r="Z2071" s="3" t="s">
        <v>50</v>
      </c>
      <c r="AA2071" s="3" t="s">
        <v>51</v>
      </c>
      <c r="AB2071" s="3" t="s">
        <v>52</v>
      </c>
      <c r="AC2071" s="3" t="s">
        <v>53</v>
      </c>
    </row>
    <row r="2072" spans="1:29" x14ac:dyDescent="0.25">
      <c r="A2072" t="str">
        <f>VLOOKUP(AC2072,'CORRELAÇÃO UNIDADES'!A:B,2,0)</f>
        <v>DTCC</v>
      </c>
      <c r="B2072">
        <f t="shared" si="32"/>
        <v>7</v>
      </c>
      <c r="C2072" s="2">
        <v>673166865</v>
      </c>
      <c r="D2072" s="2">
        <v>109978</v>
      </c>
      <c r="E2072" s="3" t="s">
        <v>39</v>
      </c>
      <c r="F2072" s="4">
        <v>44033.563823842589</v>
      </c>
      <c r="G2072" s="3" t="s">
        <v>201</v>
      </c>
      <c r="H2072" s="3" t="s">
        <v>41</v>
      </c>
      <c r="I2072" s="3" t="s">
        <v>202</v>
      </c>
      <c r="J2072" s="3" t="s">
        <v>203</v>
      </c>
      <c r="K2072" s="2">
        <v>2008</v>
      </c>
      <c r="L2072" s="2">
        <v>12918</v>
      </c>
      <c r="M2072" s="3" t="s">
        <v>44</v>
      </c>
      <c r="N2072" s="3" t="s">
        <v>45</v>
      </c>
      <c r="O2072" s="3" t="s">
        <v>84</v>
      </c>
      <c r="P2072" s="5">
        <v>22.37</v>
      </c>
      <c r="Q2072" s="6">
        <v>4.47</v>
      </c>
      <c r="R2072" s="2">
        <v>152364</v>
      </c>
      <c r="S2072" s="2">
        <v>351</v>
      </c>
      <c r="T2072" s="7">
        <v>15.69</v>
      </c>
      <c r="U2072" s="8">
        <v>100</v>
      </c>
      <c r="V2072" s="2">
        <v>9895191</v>
      </c>
      <c r="W2072" s="3" t="s">
        <v>47</v>
      </c>
      <c r="X2072" s="3" t="s">
        <v>48</v>
      </c>
      <c r="Y2072" s="3" t="s">
        <v>49</v>
      </c>
      <c r="Z2072" s="3" t="s">
        <v>50</v>
      </c>
      <c r="AA2072" s="3" t="s">
        <v>51</v>
      </c>
      <c r="AB2072" s="3" t="s">
        <v>52</v>
      </c>
      <c r="AC2072" s="3" t="s">
        <v>53</v>
      </c>
    </row>
    <row r="2073" spans="1:29" x14ac:dyDescent="0.25">
      <c r="A2073" t="str">
        <f>VLOOKUP(AC2073,'CORRELAÇÃO UNIDADES'!A:B,2,0)</f>
        <v>DTCC</v>
      </c>
      <c r="B2073">
        <f t="shared" si="32"/>
        <v>7</v>
      </c>
      <c r="C2073" s="2">
        <v>673167706</v>
      </c>
      <c r="D2073" s="2">
        <v>109978</v>
      </c>
      <c r="E2073" s="3" t="s">
        <v>39</v>
      </c>
      <c r="F2073" s="4">
        <v>44033.56865277778</v>
      </c>
      <c r="G2073" s="3" t="s">
        <v>195</v>
      </c>
      <c r="H2073" s="3" t="s">
        <v>41</v>
      </c>
      <c r="I2073" s="3" t="s">
        <v>196</v>
      </c>
      <c r="J2073" s="3" t="s">
        <v>197</v>
      </c>
      <c r="K2073" s="2">
        <v>2009</v>
      </c>
      <c r="L2073" s="2">
        <v>3892</v>
      </c>
      <c r="M2073" s="3" t="s">
        <v>198</v>
      </c>
      <c r="N2073" s="3" t="s">
        <v>45</v>
      </c>
      <c r="O2073" s="3" t="s">
        <v>84</v>
      </c>
      <c r="P2073" s="5">
        <v>33.56</v>
      </c>
      <c r="Q2073" s="6">
        <v>4.47</v>
      </c>
      <c r="R2073" s="2">
        <v>684229</v>
      </c>
      <c r="S2073" s="2">
        <v>277</v>
      </c>
      <c r="T2073" s="7">
        <v>8.25</v>
      </c>
      <c r="U2073" s="8">
        <v>150</v>
      </c>
      <c r="V2073" s="2">
        <v>9895191</v>
      </c>
      <c r="W2073" s="3" t="s">
        <v>47</v>
      </c>
      <c r="X2073" s="3" t="s">
        <v>48</v>
      </c>
      <c r="Y2073" s="3" t="s">
        <v>49</v>
      </c>
      <c r="Z2073" s="3" t="s">
        <v>50</v>
      </c>
      <c r="AA2073" s="3" t="s">
        <v>51</v>
      </c>
      <c r="AB2073" s="3" t="s">
        <v>52</v>
      </c>
      <c r="AC2073" s="3" t="s">
        <v>53</v>
      </c>
    </row>
    <row r="2074" spans="1:29" x14ac:dyDescent="0.25">
      <c r="A2074" t="str">
        <f>VLOOKUP(AC2074,'CORRELAÇÃO UNIDADES'!A:B,2,0)</f>
        <v>DTCC</v>
      </c>
      <c r="B2074">
        <f t="shared" si="32"/>
        <v>7</v>
      </c>
      <c r="C2074" s="2">
        <v>673194970</v>
      </c>
      <c r="D2074" s="2">
        <v>109978</v>
      </c>
      <c r="E2074" s="3" t="s">
        <v>39</v>
      </c>
      <c r="F2074" s="4">
        <v>44033.665388344911</v>
      </c>
      <c r="G2074" s="3" t="s">
        <v>231</v>
      </c>
      <c r="H2074" s="3" t="s">
        <v>41</v>
      </c>
      <c r="I2074" s="3" t="s">
        <v>81</v>
      </c>
      <c r="J2074" s="3" t="s">
        <v>232</v>
      </c>
      <c r="K2074" s="2">
        <v>2009</v>
      </c>
      <c r="L2074" s="2">
        <v>1810957</v>
      </c>
      <c r="M2074" s="3" t="s">
        <v>380</v>
      </c>
      <c r="N2074" s="3" t="s">
        <v>45</v>
      </c>
      <c r="O2074" s="3" t="s">
        <v>84</v>
      </c>
      <c r="P2074" s="5">
        <v>8</v>
      </c>
      <c r="Q2074" s="6">
        <v>4.3499999999999996</v>
      </c>
      <c r="R2074" s="2">
        <v>19776</v>
      </c>
      <c r="S2074" s="2">
        <v>216</v>
      </c>
      <c r="T2074" s="7">
        <v>27</v>
      </c>
      <c r="U2074" s="8">
        <v>34.799999999999997</v>
      </c>
      <c r="V2074" s="2">
        <v>644030</v>
      </c>
      <c r="W2074" s="3" t="s">
        <v>297</v>
      </c>
      <c r="X2074" s="3" t="s">
        <v>48</v>
      </c>
      <c r="Y2074" s="3" t="s">
        <v>298</v>
      </c>
      <c r="Z2074" s="3" t="s">
        <v>74</v>
      </c>
      <c r="AA2074" s="3" t="s">
        <v>51</v>
      </c>
      <c r="AB2074" s="3" t="s">
        <v>52</v>
      </c>
      <c r="AC2074" s="3" t="s">
        <v>53</v>
      </c>
    </row>
    <row r="2075" spans="1:29" x14ac:dyDescent="0.25">
      <c r="A2075" t="str">
        <f>VLOOKUP(AC2075,'CORRELAÇÃO UNIDADES'!A:B,2,0)</f>
        <v>DTCC</v>
      </c>
      <c r="B2075">
        <f t="shared" si="32"/>
        <v>7</v>
      </c>
      <c r="C2075" s="2">
        <v>673195248</v>
      </c>
      <c r="D2075" s="2">
        <v>109978</v>
      </c>
      <c r="E2075" s="3" t="s">
        <v>39</v>
      </c>
      <c r="F2075" s="4">
        <v>44033.666638888892</v>
      </c>
      <c r="G2075" s="3" t="s">
        <v>93</v>
      </c>
      <c r="H2075" s="3" t="s">
        <v>41</v>
      </c>
      <c r="I2075" s="3" t="s">
        <v>81</v>
      </c>
      <c r="J2075" s="3" t="s">
        <v>43</v>
      </c>
      <c r="K2075" s="2">
        <v>2014</v>
      </c>
      <c r="L2075" s="2">
        <v>1810957</v>
      </c>
      <c r="M2075" s="3" t="s">
        <v>380</v>
      </c>
      <c r="N2075" s="3" t="s">
        <v>45</v>
      </c>
      <c r="O2075" s="3" t="s">
        <v>84</v>
      </c>
      <c r="P2075" s="5">
        <v>7.5</v>
      </c>
      <c r="Q2075" s="6">
        <v>4.3499999999999996</v>
      </c>
      <c r="R2075" s="2">
        <v>49546</v>
      </c>
      <c r="S2075" s="2">
        <v>322</v>
      </c>
      <c r="T2075" s="7">
        <v>42.93</v>
      </c>
      <c r="U2075" s="8">
        <v>32.65</v>
      </c>
      <c r="V2075" s="2">
        <v>644030</v>
      </c>
      <c r="W2075" s="3" t="s">
        <v>297</v>
      </c>
      <c r="X2075" s="3" t="s">
        <v>48</v>
      </c>
      <c r="Y2075" s="3" t="s">
        <v>298</v>
      </c>
      <c r="Z2075" s="3" t="s">
        <v>74</v>
      </c>
      <c r="AA2075" s="3" t="s">
        <v>51</v>
      </c>
      <c r="AB2075" s="3" t="s">
        <v>52</v>
      </c>
      <c r="AC2075" s="3" t="s">
        <v>53</v>
      </c>
    </row>
    <row r="2076" spans="1:29" x14ac:dyDescent="0.25">
      <c r="A2076" t="str">
        <f>VLOOKUP(AC2076,'CORRELAÇÃO UNIDADES'!A:B,2,0)</f>
        <v>PROINFRA</v>
      </c>
      <c r="B2076">
        <f t="shared" si="32"/>
        <v>7</v>
      </c>
      <c r="C2076" s="2">
        <v>673195353</v>
      </c>
      <c r="D2076" s="2">
        <v>109978</v>
      </c>
      <c r="E2076" s="3" t="s">
        <v>39</v>
      </c>
      <c r="F2076" s="4">
        <v>44033.667095717596</v>
      </c>
      <c r="G2076" s="3" t="s">
        <v>95</v>
      </c>
      <c r="H2076" s="3" t="s">
        <v>41</v>
      </c>
      <c r="I2076" s="3" t="s">
        <v>81</v>
      </c>
      <c r="J2076" s="3" t="s">
        <v>96</v>
      </c>
      <c r="K2076" s="2">
        <v>2014</v>
      </c>
      <c r="L2076" s="2">
        <v>1810957</v>
      </c>
      <c r="M2076" s="3" t="s">
        <v>380</v>
      </c>
      <c r="N2076" s="3" t="s">
        <v>45</v>
      </c>
      <c r="O2076" s="3" t="s">
        <v>84</v>
      </c>
      <c r="P2076" s="5">
        <v>6.88</v>
      </c>
      <c r="Q2076" s="6">
        <v>4.3499999999999996</v>
      </c>
      <c r="R2076" s="2">
        <v>83456</v>
      </c>
      <c r="S2076" s="2">
        <v>246</v>
      </c>
      <c r="T2076" s="7">
        <v>35.76</v>
      </c>
      <c r="U2076" s="8">
        <v>29.95</v>
      </c>
      <c r="V2076" s="2">
        <v>644030</v>
      </c>
      <c r="W2076" s="3" t="s">
        <v>297</v>
      </c>
      <c r="X2076" s="3" t="s">
        <v>48</v>
      </c>
      <c r="Y2076" s="3" t="s">
        <v>298</v>
      </c>
      <c r="Z2076" s="3" t="s">
        <v>74</v>
      </c>
      <c r="AA2076" s="3" t="s">
        <v>51</v>
      </c>
      <c r="AB2076" s="3" t="s">
        <v>52</v>
      </c>
      <c r="AC2076" s="3" t="s">
        <v>85</v>
      </c>
    </row>
    <row r="2077" spans="1:29" x14ac:dyDescent="0.25">
      <c r="A2077" t="str">
        <f>VLOOKUP(AC2077,'CORRELAÇÃO UNIDADES'!A:B,2,0)</f>
        <v>PROINFRA</v>
      </c>
      <c r="B2077">
        <f t="shared" si="32"/>
        <v>7</v>
      </c>
      <c r="C2077" s="2">
        <v>673195471</v>
      </c>
      <c r="D2077" s="2">
        <v>109978</v>
      </c>
      <c r="E2077" s="3" t="s">
        <v>39</v>
      </c>
      <c r="F2077" s="4">
        <v>44033.667667083333</v>
      </c>
      <c r="G2077" s="3" t="s">
        <v>264</v>
      </c>
      <c r="H2077" s="3" t="s">
        <v>41</v>
      </c>
      <c r="I2077" s="3" t="s">
        <v>81</v>
      </c>
      <c r="J2077" s="3" t="s">
        <v>265</v>
      </c>
      <c r="K2077" s="2">
        <v>2014</v>
      </c>
      <c r="L2077" s="2">
        <v>1810957</v>
      </c>
      <c r="M2077" s="3" t="s">
        <v>380</v>
      </c>
      <c r="N2077" s="3" t="s">
        <v>45</v>
      </c>
      <c r="O2077" s="3" t="s">
        <v>84</v>
      </c>
      <c r="P2077" s="5">
        <v>6.98</v>
      </c>
      <c r="Q2077" s="6">
        <v>4.3499999999999996</v>
      </c>
      <c r="R2077" s="2">
        <v>89796</v>
      </c>
      <c r="S2077" s="2">
        <v>395</v>
      </c>
      <c r="T2077" s="7">
        <v>56.59</v>
      </c>
      <c r="U2077" s="8">
        <v>30.39</v>
      </c>
      <c r="V2077" s="2">
        <v>644030</v>
      </c>
      <c r="W2077" s="3" t="s">
        <v>297</v>
      </c>
      <c r="X2077" s="3" t="s">
        <v>48</v>
      </c>
      <c r="Y2077" s="3" t="s">
        <v>298</v>
      </c>
      <c r="Z2077" s="3" t="s">
        <v>74</v>
      </c>
      <c r="AA2077" s="3" t="s">
        <v>51</v>
      </c>
      <c r="AB2077" s="3" t="s">
        <v>52</v>
      </c>
      <c r="AC2077" s="3" t="s">
        <v>85</v>
      </c>
    </row>
    <row r="2078" spans="1:29" x14ac:dyDescent="0.25">
      <c r="A2078" t="str">
        <f>VLOOKUP(AC2078,'CORRELAÇÃO UNIDADES'!A:B,2,0)</f>
        <v>DTCC</v>
      </c>
      <c r="B2078">
        <f t="shared" si="32"/>
        <v>7</v>
      </c>
      <c r="C2078" s="2">
        <v>673272107</v>
      </c>
      <c r="D2078" s="2">
        <v>109978</v>
      </c>
      <c r="E2078" s="3" t="s">
        <v>39</v>
      </c>
      <c r="F2078" s="4">
        <v>44034.322282326386</v>
      </c>
      <c r="G2078" s="3" t="s">
        <v>676</v>
      </c>
      <c r="H2078" s="3" t="s">
        <v>41</v>
      </c>
      <c r="I2078" s="3" t="s">
        <v>253</v>
      </c>
      <c r="J2078" s="3" t="s">
        <v>677</v>
      </c>
      <c r="K2078" s="2">
        <v>2012</v>
      </c>
      <c r="L2078" s="2">
        <v>78048246</v>
      </c>
      <c r="M2078" s="3" t="s">
        <v>458</v>
      </c>
      <c r="N2078" s="3" t="s">
        <v>45</v>
      </c>
      <c r="O2078" s="3" t="s">
        <v>84</v>
      </c>
      <c r="P2078" s="5">
        <v>27.35</v>
      </c>
      <c r="Q2078" s="6">
        <v>4.46</v>
      </c>
      <c r="R2078" s="2">
        <v>163234</v>
      </c>
      <c r="S2078" s="2">
        <v>196</v>
      </c>
      <c r="T2078" s="7">
        <v>7.17</v>
      </c>
      <c r="U2078" s="8">
        <v>122</v>
      </c>
      <c r="V2078" s="2">
        <v>11396534</v>
      </c>
      <c r="W2078" s="3" t="s">
        <v>72</v>
      </c>
      <c r="X2078" s="3" t="s">
        <v>48</v>
      </c>
      <c r="Y2078" s="3" t="s">
        <v>73</v>
      </c>
      <c r="Z2078" s="3" t="s">
        <v>74</v>
      </c>
      <c r="AA2078" s="3" t="s">
        <v>51</v>
      </c>
      <c r="AB2078" s="3" t="s">
        <v>52</v>
      </c>
      <c r="AC2078" s="3" t="s">
        <v>53</v>
      </c>
    </row>
    <row r="2079" spans="1:29" x14ac:dyDescent="0.25">
      <c r="A2079" t="str">
        <f>VLOOKUP(AC2079,'CORRELAÇÃO UNIDADES'!A:B,2,0)</f>
        <v>DTCC</v>
      </c>
      <c r="B2079">
        <f t="shared" si="32"/>
        <v>7</v>
      </c>
      <c r="C2079" s="2">
        <v>673301068</v>
      </c>
      <c r="D2079" s="2">
        <v>109978</v>
      </c>
      <c r="E2079" s="3" t="s">
        <v>39</v>
      </c>
      <c r="F2079" s="4">
        <v>44034.357131898149</v>
      </c>
      <c r="G2079" s="3" t="s">
        <v>330</v>
      </c>
      <c r="H2079" s="3" t="s">
        <v>41</v>
      </c>
      <c r="I2079" s="3" t="s">
        <v>253</v>
      </c>
      <c r="J2079" s="3" t="s">
        <v>43</v>
      </c>
      <c r="K2079" s="2">
        <v>2012</v>
      </c>
      <c r="L2079" s="2">
        <v>11984333</v>
      </c>
      <c r="M2079" s="3" t="s">
        <v>58</v>
      </c>
      <c r="N2079" s="3" t="s">
        <v>45</v>
      </c>
      <c r="O2079" s="3" t="s">
        <v>84</v>
      </c>
      <c r="P2079" s="5">
        <v>33.56</v>
      </c>
      <c r="Q2079" s="6">
        <v>4.47</v>
      </c>
      <c r="R2079" s="2">
        <v>197466</v>
      </c>
      <c r="S2079" s="2">
        <v>227</v>
      </c>
      <c r="T2079" s="7">
        <v>6.76</v>
      </c>
      <c r="U2079" s="8">
        <v>150</v>
      </c>
      <c r="V2079" s="2">
        <v>9895191</v>
      </c>
      <c r="W2079" s="3" t="s">
        <v>47</v>
      </c>
      <c r="X2079" s="3" t="s">
        <v>48</v>
      </c>
      <c r="Y2079" s="3" t="s">
        <v>49</v>
      </c>
      <c r="Z2079" s="3" t="s">
        <v>50</v>
      </c>
      <c r="AA2079" s="3" t="s">
        <v>51</v>
      </c>
      <c r="AB2079" s="3" t="s">
        <v>52</v>
      </c>
      <c r="AC2079" s="3" t="s">
        <v>53</v>
      </c>
    </row>
    <row r="2080" spans="1:29" x14ac:dyDescent="0.25">
      <c r="A2080" t="str">
        <f>VLOOKUP(AC2080,'CORRELAÇÃO UNIDADES'!A:B,2,0)</f>
        <v>DTCC</v>
      </c>
      <c r="B2080">
        <f t="shared" si="32"/>
        <v>7</v>
      </c>
      <c r="C2080" s="2">
        <v>673320317</v>
      </c>
      <c r="D2080" s="2">
        <v>109978</v>
      </c>
      <c r="E2080" s="3" t="s">
        <v>39</v>
      </c>
      <c r="F2080" s="4">
        <v>44034.418842592589</v>
      </c>
      <c r="G2080" s="3" t="s">
        <v>206</v>
      </c>
      <c r="H2080" s="3" t="s">
        <v>41</v>
      </c>
      <c r="I2080" s="3" t="s">
        <v>60</v>
      </c>
      <c r="J2080" s="3" t="s">
        <v>207</v>
      </c>
      <c r="K2080" s="2">
        <v>2011</v>
      </c>
      <c r="L2080" s="2">
        <v>1670814</v>
      </c>
      <c r="M2080" s="3" t="s">
        <v>114</v>
      </c>
      <c r="N2080" s="3" t="s">
        <v>45</v>
      </c>
      <c r="O2080" s="3" t="s">
        <v>106</v>
      </c>
      <c r="P2080" s="5">
        <v>57.15</v>
      </c>
      <c r="Q2080" s="6">
        <v>3.38</v>
      </c>
      <c r="R2080" s="2">
        <v>126407</v>
      </c>
      <c r="S2080" s="2">
        <v>378</v>
      </c>
      <c r="T2080" s="7">
        <v>6.61</v>
      </c>
      <c r="U2080" s="8">
        <v>193.17</v>
      </c>
      <c r="V2080" s="2">
        <v>6103464</v>
      </c>
      <c r="W2080" s="3" t="s">
        <v>190</v>
      </c>
      <c r="X2080" s="3" t="s">
        <v>48</v>
      </c>
      <c r="Y2080" s="3" t="s">
        <v>191</v>
      </c>
      <c r="Z2080" s="3" t="s">
        <v>74</v>
      </c>
      <c r="AA2080" s="3" t="s">
        <v>51</v>
      </c>
      <c r="AB2080" s="3" t="s">
        <v>52</v>
      </c>
      <c r="AC2080" s="3" t="s">
        <v>53</v>
      </c>
    </row>
    <row r="2081" spans="1:29" x14ac:dyDescent="0.25">
      <c r="A2081" t="str">
        <f>VLOOKUP(AC2081,'CORRELAÇÃO UNIDADES'!A:B,2,0)</f>
        <v>DGTI</v>
      </c>
      <c r="B2081">
        <f t="shared" si="32"/>
        <v>7</v>
      </c>
      <c r="C2081" s="2">
        <v>673352898</v>
      </c>
      <c r="D2081" s="2">
        <v>109978</v>
      </c>
      <c r="E2081" s="3" t="s">
        <v>39</v>
      </c>
      <c r="F2081" s="4">
        <v>44034.56462986111</v>
      </c>
      <c r="G2081" s="3" t="s">
        <v>348</v>
      </c>
      <c r="H2081" s="3" t="s">
        <v>41</v>
      </c>
      <c r="I2081" s="3" t="s">
        <v>239</v>
      </c>
      <c r="J2081" s="3" t="s">
        <v>349</v>
      </c>
      <c r="K2081" s="2">
        <v>2015</v>
      </c>
      <c r="L2081" s="2">
        <v>2242244</v>
      </c>
      <c r="M2081" s="3" t="s">
        <v>526</v>
      </c>
      <c r="N2081" s="3" t="s">
        <v>45</v>
      </c>
      <c r="O2081" s="3" t="s">
        <v>84</v>
      </c>
      <c r="P2081" s="5">
        <v>33.56</v>
      </c>
      <c r="Q2081" s="6">
        <v>4.47</v>
      </c>
      <c r="R2081" s="2">
        <v>48212</v>
      </c>
      <c r="S2081" s="2">
        <v>305</v>
      </c>
      <c r="T2081" s="7">
        <v>9.09</v>
      </c>
      <c r="U2081" s="8">
        <v>150</v>
      </c>
      <c r="V2081" s="2">
        <v>9895191</v>
      </c>
      <c r="W2081" s="3" t="s">
        <v>47</v>
      </c>
      <c r="X2081" s="3" t="s">
        <v>48</v>
      </c>
      <c r="Y2081" s="3" t="s">
        <v>49</v>
      </c>
      <c r="Z2081" s="3" t="s">
        <v>50</v>
      </c>
      <c r="AA2081" s="3" t="s">
        <v>51</v>
      </c>
      <c r="AB2081" s="3" t="s">
        <v>52</v>
      </c>
      <c r="AC2081" s="3" t="s">
        <v>291</v>
      </c>
    </row>
    <row r="2082" spans="1:29" x14ac:dyDescent="0.25">
      <c r="A2082" t="str">
        <f>VLOOKUP(AC2082,'CORRELAÇÃO UNIDADES'!A:B,2,0)</f>
        <v>DTCC</v>
      </c>
      <c r="B2082">
        <f t="shared" si="32"/>
        <v>7</v>
      </c>
      <c r="C2082" s="2">
        <v>673368777</v>
      </c>
      <c r="D2082" s="2">
        <v>109978</v>
      </c>
      <c r="E2082" s="3" t="s">
        <v>39</v>
      </c>
      <c r="F2082" s="4">
        <v>44034.626574918984</v>
      </c>
      <c r="G2082" s="3" t="s">
        <v>477</v>
      </c>
      <c r="H2082" s="3" t="s">
        <v>41</v>
      </c>
      <c r="I2082" s="3" t="s">
        <v>81</v>
      </c>
      <c r="J2082" s="3" t="s">
        <v>43</v>
      </c>
      <c r="K2082" s="2">
        <v>2009</v>
      </c>
      <c r="L2082" s="2">
        <v>1810957</v>
      </c>
      <c r="M2082" s="3" t="s">
        <v>380</v>
      </c>
      <c r="N2082" s="3" t="s">
        <v>45</v>
      </c>
      <c r="O2082" s="3" t="s">
        <v>84</v>
      </c>
      <c r="P2082" s="5">
        <v>9.5</v>
      </c>
      <c r="Q2082" s="6">
        <v>4.3499999999999996</v>
      </c>
      <c r="R2082" s="2">
        <v>48627</v>
      </c>
      <c r="S2082" s="2">
        <v>398</v>
      </c>
      <c r="T2082" s="7">
        <v>41.89</v>
      </c>
      <c r="U2082" s="8">
        <v>41.36</v>
      </c>
      <c r="V2082" s="2">
        <v>644030</v>
      </c>
      <c r="W2082" s="3" t="s">
        <v>297</v>
      </c>
      <c r="X2082" s="3" t="s">
        <v>48</v>
      </c>
      <c r="Y2082" s="3" t="s">
        <v>298</v>
      </c>
      <c r="Z2082" s="3" t="s">
        <v>74</v>
      </c>
      <c r="AA2082" s="3" t="s">
        <v>51</v>
      </c>
      <c r="AB2082" s="3" t="s">
        <v>52</v>
      </c>
      <c r="AC2082" s="3" t="s">
        <v>53</v>
      </c>
    </row>
    <row r="2083" spans="1:29" x14ac:dyDescent="0.25">
      <c r="A2083" t="str">
        <f>VLOOKUP(AC2083,'CORRELAÇÃO UNIDADES'!A:B,2,0)</f>
        <v>DTCC</v>
      </c>
      <c r="B2083">
        <f t="shared" si="32"/>
        <v>7</v>
      </c>
      <c r="C2083" s="2">
        <v>673382156</v>
      </c>
      <c r="D2083" s="2">
        <v>109978</v>
      </c>
      <c r="E2083" s="3" t="s">
        <v>39</v>
      </c>
      <c r="F2083" s="4">
        <v>44034.671967592592</v>
      </c>
      <c r="G2083" s="3" t="s">
        <v>124</v>
      </c>
      <c r="H2083" s="3" t="s">
        <v>41</v>
      </c>
      <c r="I2083" s="3" t="s">
        <v>60</v>
      </c>
      <c r="J2083" s="3" t="s">
        <v>125</v>
      </c>
      <c r="K2083" s="2">
        <v>2011</v>
      </c>
      <c r="L2083" s="2">
        <v>12918</v>
      </c>
      <c r="M2083" s="3" t="s">
        <v>44</v>
      </c>
      <c r="N2083" s="3" t="s">
        <v>45</v>
      </c>
      <c r="O2083" s="3" t="s">
        <v>61</v>
      </c>
      <c r="P2083" s="5">
        <v>75.709999999999994</v>
      </c>
      <c r="Q2083" s="6">
        <v>3.4</v>
      </c>
      <c r="R2083" s="2">
        <v>164529</v>
      </c>
      <c r="S2083" s="2">
        <v>651</v>
      </c>
      <c r="T2083" s="7">
        <v>8.6</v>
      </c>
      <c r="U2083" s="8">
        <v>257.36</v>
      </c>
      <c r="V2083" s="2">
        <v>491063</v>
      </c>
      <c r="W2083" s="3" t="s">
        <v>107</v>
      </c>
      <c r="X2083" s="3" t="s">
        <v>48</v>
      </c>
      <c r="Y2083" s="3" t="s">
        <v>108</v>
      </c>
      <c r="Z2083" s="3" t="s">
        <v>109</v>
      </c>
      <c r="AA2083" s="3" t="s">
        <v>51</v>
      </c>
      <c r="AB2083" s="3" t="s">
        <v>52</v>
      </c>
      <c r="AC2083" s="3" t="s">
        <v>53</v>
      </c>
    </row>
    <row r="2084" spans="1:29" x14ac:dyDescent="0.25">
      <c r="A2084" t="str">
        <f>VLOOKUP(AC2084,'CORRELAÇÃO UNIDADES'!A:B,2,0)</f>
        <v>DTCC</v>
      </c>
      <c r="B2084">
        <f t="shared" si="32"/>
        <v>7</v>
      </c>
      <c r="C2084" s="2">
        <v>673465133</v>
      </c>
      <c r="D2084" s="2">
        <v>109978</v>
      </c>
      <c r="E2084" s="3" t="s">
        <v>39</v>
      </c>
      <c r="F2084" s="4">
        <v>44035.344311643516</v>
      </c>
      <c r="G2084" s="3" t="s">
        <v>324</v>
      </c>
      <c r="H2084" s="3" t="s">
        <v>41</v>
      </c>
      <c r="I2084" s="3" t="s">
        <v>60</v>
      </c>
      <c r="J2084" s="3" t="s">
        <v>325</v>
      </c>
      <c r="K2084" s="2">
        <v>2012</v>
      </c>
      <c r="L2084" s="2">
        <v>45197865</v>
      </c>
      <c r="M2084" s="3" t="s">
        <v>189</v>
      </c>
      <c r="N2084" s="3" t="s">
        <v>45</v>
      </c>
      <c r="O2084" s="3" t="s">
        <v>61</v>
      </c>
      <c r="P2084" s="5">
        <v>339.37</v>
      </c>
      <c r="Q2084" s="6">
        <v>3.6</v>
      </c>
      <c r="R2084" s="2">
        <v>89775</v>
      </c>
      <c r="S2084" s="2">
        <v>424</v>
      </c>
      <c r="T2084" s="7">
        <v>1.25</v>
      </c>
      <c r="U2084" s="8">
        <v>1221.05</v>
      </c>
      <c r="V2084" s="2">
        <v>9895191</v>
      </c>
      <c r="W2084" s="3" t="s">
        <v>47</v>
      </c>
      <c r="X2084" s="3" t="s">
        <v>48</v>
      </c>
      <c r="Y2084" s="3" t="s">
        <v>49</v>
      </c>
      <c r="Z2084" s="3" t="s">
        <v>50</v>
      </c>
      <c r="AA2084" s="3" t="s">
        <v>51</v>
      </c>
      <c r="AB2084" s="3" t="s">
        <v>52</v>
      </c>
      <c r="AC2084" s="3" t="s">
        <v>53</v>
      </c>
    </row>
    <row r="2085" spans="1:29" x14ac:dyDescent="0.25">
      <c r="A2085" t="str">
        <f>VLOOKUP(AC2085,'CORRELAÇÃO UNIDADES'!A:B,2,0)</f>
        <v>PROINFRA</v>
      </c>
      <c r="B2085">
        <f t="shared" si="32"/>
        <v>7</v>
      </c>
      <c r="C2085" s="2">
        <v>673482929</v>
      </c>
      <c r="D2085" s="2">
        <v>109978</v>
      </c>
      <c r="E2085" s="3" t="s">
        <v>39</v>
      </c>
      <c r="F2085" s="4">
        <v>44035.391412384262</v>
      </c>
      <c r="G2085" s="3" t="s">
        <v>152</v>
      </c>
      <c r="H2085" s="3" t="s">
        <v>41</v>
      </c>
      <c r="I2085" s="3" t="s">
        <v>131</v>
      </c>
      <c r="J2085" s="3" t="s">
        <v>43</v>
      </c>
      <c r="K2085" s="2">
        <v>2016</v>
      </c>
      <c r="L2085" s="2">
        <v>395326</v>
      </c>
      <c r="M2085" s="3" t="s">
        <v>463</v>
      </c>
      <c r="N2085" s="3" t="s">
        <v>45</v>
      </c>
      <c r="O2085" s="3" t="s">
        <v>84</v>
      </c>
      <c r="P2085" s="5">
        <v>3</v>
      </c>
      <c r="Q2085" s="6">
        <v>4.46</v>
      </c>
      <c r="R2085" s="2">
        <v>113085</v>
      </c>
      <c r="S2085" s="2">
        <v>5</v>
      </c>
      <c r="T2085" s="7">
        <v>1.67</v>
      </c>
      <c r="U2085" s="8">
        <v>13.38</v>
      </c>
      <c r="V2085" s="2">
        <v>11396534</v>
      </c>
      <c r="W2085" s="3" t="s">
        <v>72</v>
      </c>
      <c r="X2085" s="3" t="s">
        <v>48</v>
      </c>
      <c r="Y2085" s="3" t="s">
        <v>73</v>
      </c>
      <c r="Z2085" s="3" t="s">
        <v>74</v>
      </c>
      <c r="AA2085" s="3" t="s">
        <v>51</v>
      </c>
      <c r="AB2085" s="3" t="s">
        <v>52</v>
      </c>
      <c r="AC2085" s="3" t="s">
        <v>75</v>
      </c>
    </row>
    <row r="2086" spans="1:29" x14ac:dyDescent="0.25">
      <c r="A2086" t="str">
        <f>VLOOKUP(AC2086,'CORRELAÇÃO UNIDADES'!A:B,2,0)</f>
        <v>PROINFRA</v>
      </c>
      <c r="B2086">
        <f t="shared" si="32"/>
        <v>7</v>
      </c>
      <c r="C2086" s="2">
        <v>673483168</v>
      </c>
      <c r="D2086" s="2">
        <v>109978</v>
      </c>
      <c r="E2086" s="3" t="s">
        <v>39</v>
      </c>
      <c r="F2086" s="4">
        <v>44035.392112731482</v>
      </c>
      <c r="G2086" s="3" t="s">
        <v>148</v>
      </c>
      <c r="H2086" s="3" t="s">
        <v>41</v>
      </c>
      <c r="I2086" s="3" t="s">
        <v>131</v>
      </c>
      <c r="J2086" s="3" t="s">
        <v>43</v>
      </c>
      <c r="K2086" s="2">
        <v>2012</v>
      </c>
      <c r="L2086" s="2">
        <v>395326</v>
      </c>
      <c r="M2086" s="3" t="s">
        <v>463</v>
      </c>
      <c r="N2086" s="3" t="s">
        <v>45</v>
      </c>
      <c r="O2086" s="3" t="s">
        <v>84</v>
      </c>
      <c r="P2086" s="5">
        <v>3</v>
      </c>
      <c r="Q2086" s="6">
        <v>4.46</v>
      </c>
      <c r="R2086" s="2">
        <v>113085</v>
      </c>
      <c r="S2086" s="2">
        <v>5</v>
      </c>
      <c r="T2086" s="7">
        <v>1.67</v>
      </c>
      <c r="U2086" s="8">
        <v>13.38</v>
      </c>
      <c r="V2086" s="2">
        <v>11396534</v>
      </c>
      <c r="W2086" s="3" t="s">
        <v>72</v>
      </c>
      <c r="X2086" s="3" t="s">
        <v>48</v>
      </c>
      <c r="Y2086" s="3" t="s">
        <v>73</v>
      </c>
      <c r="Z2086" s="3" t="s">
        <v>74</v>
      </c>
      <c r="AA2086" s="3" t="s">
        <v>51</v>
      </c>
      <c r="AB2086" s="3" t="s">
        <v>52</v>
      </c>
      <c r="AC2086" s="3" t="s">
        <v>75</v>
      </c>
    </row>
    <row r="2087" spans="1:29" x14ac:dyDescent="0.25">
      <c r="A2087" t="str">
        <f>VLOOKUP(AC2087,'CORRELAÇÃO UNIDADES'!A:B,2,0)</f>
        <v>PROINFRA</v>
      </c>
      <c r="B2087">
        <f t="shared" si="32"/>
        <v>7</v>
      </c>
      <c r="C2087" s="2">
        <v>673483343</v>
      </c>
      <c r="D2087" s="2">
        <v>109978</v>
      </c>
      <c r="E2087" s="3" t="s">
        <v>39</v>
      </c>
      <c r="F2087" s="4">
        <v>44035.392805555559</v>
      </c>
      <c r="G2087" s="3" t="s">
        <v>130</v>
      </c>
      <c r="H2087" s="3" t="s">
        <v>41</v>
      </c>
      <c r="I2087" s="3" t="s">
        <v>131</v>
      </c>
      <c r="J2087" s="3" t="s">
        <v>43</v>
      </c>
      <c r="K2087" s="2">
        <v>2012</v>
      </c>
      <c r="L2087" s="2">
        <v>395326</v>
      </c>
      <c r="M2087" s="3" t="s">
        <v>463</v>
      </c>
      <c r="N2087" s="3" t="s">
        <v>45</v>
      </c>
      <c r="O2087" s="3" t="s">
        <v>84</v>
      </c>
      <c r="P2087" s="5">
        <v>3</v>
      </c>
      <c r="Q2087" s="6">
        <v>4.46</v>
      </c>
      <c r="R2087" s="2">
        <v>113085</v>
      </c>
      <c r="S2087" s="2">
        <v>5</v>
      </c>
      <c r="T2087" s="7">
        <v>1.67</v>
      </c>
      <c r="U2087" s="8">
        <v>13.38</v>
      </c>
      <c r="V2087" s="2">
        <v>11396534</v>
      </c>
      <c r="W2087" s="3" t="s">
        <v>72</v>
      </c>
      <c r="X2087" s="3" t="s">
        <v>48</v>
      </c>
      <c r="Y2087" s="3" t="s">
        <v>73</v>
      </c>
      <c r="Z2087" s="3" t="s">
        <v>74</v>
      </c>
      <c r="AA2087" s="3" t="s">
        <v>51</v>
      </c>
      <c r="AB2087" s="3" t="s">
        <v>52</v>
      </c>
      <c r="AC2087" s="3" t="s">
        <v>75</v>
      </c>
    </row>
    <row r="2088" spans="1:29" x14ac:dyDescent="0.25">
      <c r="A2088" t="str">
        <f>VLOOKUP(AC2088,'CORRELAÇÃO UNIDADES'!A:B,2,0)</f>
        <v>PROINFRA</v>
      </c>
      <c r="B2088">
        <f t="shared" si="32"/>
        <v>7</v>
      </c>
      <c r="C2088" s="2">
        <v>673483516</v>
      </c>
      <c r="D2088" s="2">
        <v>109978</v>
      </c>
      <c r="E2088" s="3" t="s">
        <v>39</v>
      </c>
      <c r="F2088" s="4">
        <v>44035.393487615744</v>
      </c>
      <c r="G2088" s="3" t="s">
        <v>146</v>
      </c>
      <c r="H2088" s="3" t="s">
        <v>41</v>
      </c>
      <c r="I2088" s="3" t="s">
        <v>131</v>
      </c>
      <c r="J2088" s="3" t="s">
        <v>43</v>
      </c>
      <c r="K2088" s="2">
        <v>2016</v>
      </c>
      <c r="L2088" s="2">
        <v>395326</v>
      </c>
      <c r="M2088" s="3" t="s">
        <v>463</v>
      </c>
      <c r="N2088" s="3" t="s">
        <v>45</v>
      </c>
      <c r="O2088" s="3" t="s">
        <v>84</v>
      </c>
      <c r="P2088" s="5">
        <v>3</v>
      </c>
      <c r="Q2088" s="6">
        <v>4.46</v>
      </c>
      <c r="R2088" s="2">
        <v>113085</v>
      </c>
      <c r="S2088" s="2">
        <v>5</v>
      </c>
      <c r="T2088" s="7">
        <v>1.67</v>
      </c>
      <c r="U2088" s="8">
        <v>13.38</v>
      </c>
      <c r="V2088" s="2">
        <v>11396534</v>
      </c>
      <c r="W2088" s="3" t="s">
        <v>72</v>
      </c>
      <c r="X2088" s="3" t="s">
        <v>48</v>
      </c>
      <c r="Y2088" s="3" t="s">
        <v>73</v>
      </c>
      <c r="Z2088" s="3" t="s">
        <v>74</v>
      </c>
      <c r="AA2088" s="3" t="s">
        <v>51</v>
      </c>
      <c r="AB2088" s="3" t="s">
        <v>52</v>
      </c>
      <c r="AC2088" s="3" t="s">
        <v>75</v>
      </c>
    </row>
    <row r="2089" spans="1:29" x14ac:dyDescent="0.25">
      <c r="A2089" t="str">
        <f>VLOOKUP(AC2089,'CORRELAÇÃO UNIDADES'!A:B,2,0)</f>
        <v>PROINFRA</v>
      </c>
      <c r="B2089">
        <f t="shared" si="32"/>
        <v>7</v>
      </c>
      <c r="C2089" s="2">
        <v>673483670</v>
      </c>
      <c r="D2089" s="2">
        <v>109978</v>
      </c>
      <c r="E2089" s="3" t="s">
        <v>39</v>
      </c>
      <c r="F2089" s="4">
        <v>44035.394092974537</v>
      </c>
      <c r="G2089" s="3" t="s">
        <v>142</v>
      </c>
      <c r="H2089" s="3" t="s">
        <v>41</v>
      </c>
      <c r="I2089" s="3" t="s">
        <v>136</v>
      </c>
      <c r="J2089" s="3" t="s">
        <v>43</v>
      </c>
      <c r="K2089" s="2">
        <v>2011</v>
      </c>
      <c r="L2089" s="2">
        <v>395326</v>
      </c>
      <c r="M2089" s="3" t="s">
        <v>463</v>
      </c>
      <c r="N2089" s="3" t="s">
        <v>45</v>
      </c>
      <c r="O2089" s="3" t="s">
        <v>84</v>
      </c>
      <c r="P2089" s="5">
        <v>3</v>
      </c>
      <c r="Q2089" s="6">
        <v>4.46</v>
      </c>
      <c r="R2089" s="2">
        <v>113085</v>
      </c>
      <c r="S2089" s="2">
        <v>5</v>
      </c>
      <c r="T2089" s="7">
        <v>1.67</v>
      </c>
      <c r="U2089" s="8">
        <v>13.38</v>
      </c>
      <c r="V2089" s="2">
        <v>11396534</v>
      </c>
      <c r="W2089" s="3" t="s">
        <v>72</v>
      </c>
      <c r="X2089" s="3" t="s">
        <v>48</v>
      </c>
      <c r="Y2089" s="3" t="s">
        <v>73</v>
      </c>
      <c r="Z2089" s="3" t="s">
        <v>74</v>
      </c>
      <c r="AA2089" s="3" t="s">
        <v>51</v>
      </c>
      <c r="AB2089" s="3" t="s">
        <v>52</v>
      </c>
      <c r="AC2089" s="3" t="s">
        <v>75</v>
      </c>
    </row>
    <row r="2090" spans="1:29" x14ac:dyDescent="0.25">
      <c r="A2090" t="str">
        <f>VLOOKUP(AC2090,'CORRELAÇÃO UNIDADES'!A:B,2,0)</f>
        <v>PROINFRA</v>
      </c>
      <c r="B2090">
        <f t="shared" si="32"/>
        <v>7</v>
      </c>
      <c r="C2090" s="2">
        <v>673483800</v>
      </c>
      <c r="D2090" s="2">
        <v>109978</v>
      </c>
      <c r="E2090" s="3" t="s">
        <v>39</v>
      </c>
      <c r="F2090" s="4">
        <v>44035.394621597225</v>
      </c>
      <c r="G2090" s="3" t="s">
        <v>138</v>
      </c>
      <c r="H2090" s="3" t="s">
        <v>41</v>
      </c>
      <c r="I2090" s="3" t="s">
        <v>131</v>
      </c>
      <c r="J2090" s="3" t="s">
        <v>43</v>
      </c>
      <c r="K2090" s="2">
        <v>2016</v>
      </c>
      <c r="L2090" s="2">
        <v>395326</v>
      </c>
      <c r="M2090" s="3" t="s">
        <v>463</v>
      </c>
      <c r="N2090" s="3" t="s">
        <v>45</v>
      </c>
      <c r="O2090" s="3" t="s">
        <v>84</v>
      </c>
      <c r="P2090" s="5">
        <v>3</v>
      </c>
      <c r="Q2090" s="6">
        <v>4.46</v>
      </c>
      <c r="R2090" s="2">
        <v>113085</v>
      </c>
      <c r="S2090" s="2">
        <v>5</v>
      </c>
      <c r="T2090" s="7">
        <v>1.67</v>
      </c>
      <c r="U2090" s="8">
        <v>13.38</v>
      </c>
      <c r="V2090" s="2">
        <v>11396534</v>
      </c>
      <c r="W2090" s="3" t="s">
        <v>72</v>
      </c>
      <c r="X2090" s="3" t="s">
        <v>48</v>
      </c>
      <c r="Y2090" s="3" t="s">
        <v>73</v>
      </c>
      <c r="Z2090" s="3" t="s">
        <v>74</v>
      </c>
      <c r="AA2090" s="3" t="s">
        <v>51</v>
      </c>
      <c r="AB2090" s="3" t="s">
        <v>52</v>
      </c>
      <c r="AC2090" s="3" t="s">
        <v>75</v>
      </c>
    </row>
    <row r="2091" spans="1:29" x14ac:dyDescent="0.25">
      <c r="A2091" t="str">
        <f>VLOOKUP(AC2091,'CORRELAÇÃO UNIDADES'!A:B,2,0)</f>
        <v>PROINFRA</v>
      </c>
      <c r="B2091">
        <f t="shared" si="32"/>
        <v>7</v>
      </c>
      <c r="C2091" s="2">
        <v>673483947</v>
      </c>
      <c r="D2091" s="2">
        <v>109978</v>
      </c>
      <c r="E2091" s="3" t="s">
        <v>39</v>
      </c>
      <c r="F2091" s="4">
        <v>44035.395215810182</v>
      </c>
      <c r="G2091" s="3" t="s">
        <v>144</v>
      </c>
      <c r="H2091" s="3" t="s">
        <v>41</v>
      </c>
      <c r="I2091" s="3" t="s">
        <v>136</v>
      </c>
      <c r="J2091" s="3" t="s">
        <v>43</v>
      </c>
      <c r="K2091" s="2">
        <v>2011</v>
      </c>
      <c r="L2091" s="2">
        <v>395326</v>
      </c>
      <c r="M2091" s="3" t="s">
        <v>463</v>
      </c>
      <c r="N2091" s="3" t="s">
        <v>45</v>
      </c>
      <c r="O2091" s="3" t="s">
        <v>84</v>
      </c>
      <c r="P2091" s="5">
        <v>3</v>
      </c>
      <c r="Q2091" s="6">
        <v>4.46</v>
      </c>
      <c r="R2091" s="2">
        <v>113085</v>
      </c>
      <c r="S2091" s="2">
        <v>5</v>
      </c>
      <c r="T2091" s="7">
        <v>1.67</v>
      </c>
      <c r="U2091" s="8">
        <v>13.38</v>
      </c>
      <c r="V2091" s="2">
        <v>11396534</v>
      </c>
      <c r="W2091" s="3" t="s">
        <v>72</v>
      </c>
      <c r="X2091" s="3" t="s">
        <v>48</v>
      </c>
      <c r="Y2091" s="3" t="s">
        <v>73</v>
      </c>
      <c r="Z2091" s="3" t="s">
        <v>74</v>
      </c>
      <c r="AA2091" s="3" t="s">
        <v>51</v>
      </c>
      <c r="AB2091" s="3" t="s">
        <v>52</v>
      </c>
      <c r="AC2091" s="3" t="s">
        <v>75</v>
      </c>
    </row>
    <row r="2092" spans="1:29" x14ac:dyDescent="0.25">
      <c r="A2092" t="str">
        <f>VLOOKUP(AC2092,'CORRELAÇÃO UNIDADES'!A:B,2,0)</f>
        <v>PROINFRA</v>
      </c>
      <c r="B2092">
        <f t="shared" si="32"/>
        <v>7</v>
      </c>
      <c r="C2092" s="2">
        <v>673484180</v>
      </c>
      <c r="D2092" s="2">
        <v>109978</v>
      </c>
      <c r="E2092" s="3" t="s">
        <v>39</v>
      </c>
      <c r="F2092" s="4">
        <v>44035.395837037038</v>
      </c>
      <c r="G2092" s="3" t="s">
        <v>140</v>
      </c>
      <c r="H2092" s="3" t="s">
        <v>41</v>
      </c>
      <c r="I2092" s="3" t="s">
        <v>131</v>
      </c>
      <c r="J2092" s="3" t="s">
        <v>43</v>
      </c>
      <c r="K2092" s="2">
        <v>2012</v>
      </c>
      <c r="L2092" s="2">
        <v>395326</v>
      </c>
      <c r="M2092" s="3" t="s">
        <v>463</v>
      </c>
      <c r="N2092" s="3" t="s">
        <v>45</v>
      </c>
      <c r="O2092" s="3" t="s">
        <v>84</v>
      </c>
      <c r="P2092" s="5">
        <v>3</v>
      </c>
      <c r="Q2092" s="6">
        <v>4.46</v>
      </c>
      <c r="R2092" s="2">
        <v>113085</v>
      </c>
      <c r="S2092" s="2">
        <v>5</v>
      </c>
      <c r="T2092" s="7">
        <v>1.67</v>
      </c>
      <c r="U2092" s="8">
        <v>13.38</v>
      </c>
      <c r="V2092" s="2">
        <v>11396534</v>
      </c>
      <c r="W2092" s="3" t="s">
        <v>72</v>
      </c>
      <c r="X2092" s="3" t="s">
        <v>48</v>
      </c>
      <c r="Y2092" s="3" t="s">
        <v>73</v>
      </c>
      <c r="Z2092" s="3" t="s">
        <v>74</v>
      </c>
      <c r="AA2092" s="3" t="s">
        <v>51</v>
      </c>
      <c r="AB2092" s="3" t="s">
        <v>52</v>
      </c>
      <c r="AC2092" s="3" t="s">
        <v>75</v>
      </c>
    </row>
    <row r="2093" spans="1:29" x14ac:dyDescent="0.25">
      <c r="A2093" t="str">
        <f>VLOOKUP(AC2093,'CORRELAÇÃO UNIDADES'!A:B,2,0)</f>
        <v>PROINFRA</v>
      </c>
      <c r="B2093">
        <f t="shared" si="32"/>
        <v>7</v>
      </c>
      <c r="C2093" s="2">
        <v>673484338</v>
      </c>
      <c r="D2093" s="2">
        <v>109978</v>
      </c>
      <c r="E2093" s="3" t="s">
        <v>39</v>
      </c>
      <c r="F2093" s="4">
        <v>44035.396496643516</v>
      </c>
      <c r="G2093" s="3" t="s">
        <v>150</v>
      </c>
      <c r="H2093" s="3" t="s">
        <v>41</v>
      </c>
      <c r="I2093" s="3" t="s">
        <v>131</v>
      </c>
      <c r="J2093" s="3" t="s">
        <v>43</v>
      </c>
      <c r="K2093" s="2">
        <v>2016</v>
      </c>
      <c r="L2093" s="2">
        <v>395326</v>
      </c>
      <c r="M2093" s="3" t="s">
        <v>463</v>
      </c>
      <c r="N2093" s="3" t="s">
        <v>45</v>
      </c>
      <c r="O2093" s="3" t="s">
        <v>84</v>
      </c>
      <c r="P2093" s="5">
        <v>3</v>
      </c>
      <c r="Q2093" s="6">
        <v>4.46</v>
      </c>
      <c r="R2093" s="2">
        <v>113085</v>
      </c>
      <c r="S2093" s="2">
        <v>5</v>
      </c>
      <c r="T2093" s="7">
        <v>1.67</v>
      </c>
      <c r="U2093" s="8">
        <v>13.38</v>
      </c>
      <c r="V2093" s="2">
        <v>11396534</v>
      </c>
      <c r="W2093" s="3" t="s">
        <v>72</v>
      </c>
      <c r="X2093" s="3" t="s">
        <v>48</v>
      </c>
      <c r="Y2093" s="3" t="s">
        <v>73</v>
      </c>
      <c r="Z2093" s="3" t="s">
        <v>74</v>
      </c>
      <c r="AA2093" s="3" t="s">
        <v>51</v>
      </c>
      <c r="AB2093" s="3" t="s">
        <v>52</v>
      </c>
      <c r="AC2093" s="3" t="s">
        <v>75</v>
      </c>
    </row>
    <row r="2094" spans="1:29" x14ac:dyDescent="0.25">
      <c r="A2094" t="str">
        <f>VLOOKUP(AC2094,'CORRELAÇÃO UNIDADES'!A:B,2,0)</f>
        <v>PROINFRA</v>
      </c>
      <c r="B2094">
        <f t="shared" si="32"/>
        <v>7</v>
      </c>
      <c r="C2094" s="2">
        <v>673484483</v>
      </c>
      <c r="D2094" s="2">
        <v>109978</v>
      </c>
      <c r="E2094" s="3" t="s">
        <v>39</v>
      </c>
      <c r="F2094" s="4">
        <v>44035.39704891204</v>
      </c>
      <c r="G2094" s="3" t="s">
        <v>135</v>
      </c>
      <c r="H2094" s="3" t="s">
        <v>41</v>
      </c>
      <c r="I2094" s="3" t="s">
        <v>136</v>
      </c>
      <c r="J2094" s="3" t="s">
        <v>43</v>
      </c>
      <c r="K2094" s="2">
        <v>2011</v>
      </c>
      <c r="L2094" s="2">
        <v>395326</v>
      </c>
      <c r="M2094" s="3" t="s">
        <v>463</v>
      </c>
      <c r="N2094" s="3" t="s">
        <v>45</v>
      </c>
      <c r="O2094" s="3" t="s">
        <v>84</v>
      </c>
      <c r="P2094" s="5">
        <v>3</v>
      </c>
      <c r="Q2094" s="6">
        <v>4.46</v>
      </c>
      <c r="R2094" s="2">
        <v>113085</v>
      </c>
      <c r="S2094" s="2">
        <v>5</v>
      </c>
      <c r="T2094" s="7">
        <v>1.67</v>
      </c>
      <c r="U2094" s="8">
        <v>13.38</v>
      </c>
      <c r="V2094" s="2">
        <v>11396534</v>
      </c>
      <c r="W2094" s="3" t="s">
        <v>72</v>
      </c>
      <c r="X2094" s="3" t="s">
        <v>48</v>
      </c>
      <c r="Y2094" s="3" t="s">
        <v>73</v>
      </c>
      <c r="Z2094" s="3" t="s">
        <v>74</v>
      </c>
      <c r="AA2094" s="3" t="s">
        <v>51</v>
      </c>
      <c r="AB2094" s="3" t="s">
        <v>52</v>
      </c>
      <c r="AC2094" s="3" t="s">
        <v>75</v>
      </c>
    </row>
    <row r="2095" spans="1:29" x14ac:dyDescent="0.25">
      <c r="A2095" t="str">
        <f>VLOOKUP(AC2095,'CORRELAÇÃO UNIDADES'!A:B,2,0)</f>
        <v>DTCC</v>
      </c>
      <c r="B2095">
        <f t="shared" si="32"/>
        <v>7</v>
      </c>
      <c r="C2095" s="2">
        <v>673487517</v>
      </c>
      <c r="D2095" s="2">
        <v>109978</v>
      </c>
      <c r="E2095" s="3" t="s">
        <v>39</v>
      </c>
      <c r="F2095" s="4">
        <v>44035.40896400463</v>
      </c>
      <c r="G2095" s="3" t="s">
        <v>367</v>
      </c>
      <c r="H2095" s="3" t="s">
        <v>41</v>
      </c>
      <c r="I2095" s="3" t="s">
        <v>253</v>
      </c>
      <c r="J2095" s="3" t="s">
        <v>368</v>
      </c>
      <c r="K2095" s="2">
        <v>2012</v>
      </c>
      <c r="L2095" s="2">
        <v>2242244</v>
      </c>
      <c r="M2095" s="3" t="s">
        <v>526</v>
      </c>
      <c r="N2095" s="3" t="s">
        <v>45</v>
      </c>
      <c r="O2095" s="3" t="s">
        <v>84</v>
      </c>
      <c r="P2095" s="5">
        <v>33.56</v>
      </c>
      <c r="Q2095" s="6">
        <v>4.47</v>
      </c>
      <c r="R2095" s="2">
        <v>148814</v>
      </c>
      <c r="S2095" s="2">
        <v>408</v>
      </c>
      <c r="T2095" s="7">
        <v>12.16</v>
      </c>
      <c r="U2095" s="8">
        <v>150</v>
      </c>
      <c r="V2095" s="2">
        <v>9895191</v>
      </c>
      <c r="W2095" s="3" t="s">
        <v>47</v>
      </c>
      <c r="X2095" s="3" t="s">
        <v>48</v>
      </c>
      <c r="Y2095" s="3" t="s">
        <v>49</v>
      </c>
      <c r="Z2095" s="3" t="s">
        <v>50</v>
      </c>
      <c r="AA2095" s="3" t="s">
        <v>51</v>
      </c>
      <c r="AB2095" s="3" t="s">
        <v>52</v>
      </c>
      <c r="AC2095" s="3" t="s">
        <v>53</v>
      </c>
    </row>
    <row r="2096" spans="1:29" x14ac:dyDescent="0.25">
      <c r="A2096" t="str">
        <f>VLOOKUP(AC2096,'CORRELAÇÃO UNIDADES'!A:B,2,0)</f>
        <v>PROINFRA</v>
      </c>
      <c r="B2096">
        <f t="shared" si="32"/>
        <v>7</v>
      </c>
      <c r="C2096" s="2">
        <v>673562959</v>
      </c>
      <c r="D2096" s="2">
        <v>109978</v>
      </c>
      <c r="E2096" s="3" t="s">
        <v>39</v>
      </c>
      <c r="F2096" s="4">
        <v>44035.699452199071</v>
      </c>
      <c r="G2096" s="3" t="s">
        <v>183</v>
      </c>
      <c r="H2096" s="3" t="s">
        <v>41</v>
      </c>
      <c r="I2096" s="3" t="s">
        <v>81</v>
      </c>
      <c r="J2096" s="3" t="s">
        <v>184</v>
      </c>
      <c r="K2096" s="2">
        <v>2014</v>
      </c>
      <c r="L2096" s="2">
        <v>1810957</v>
      </c>
      <c r="M2096" s="3" t="s">
        <v>380</v>
      </c>
      <c r="N2096" s="3" t="s">
        <v>45</v>
      </c>
      <c r="O2096" s="3" t="s">
        <v>84</v>
      </c>
      <c r="P2096" s="5">
        <v>7.05</v>
      </c>
      <c r="Q2096" s="6">
        <v>4.3499999999999996</v>
      </c>
      <c r="R2096" s="2">
        <v>75239</v>
      </c>
      <c r="S2096" s="2">
        <v>291</v>
      </c>
      <c r="T2096" s="7">
        <v>41.28</v>
      </c>
      <c r="U2096" s="8">
        <v>30.67</v>
      </c>
      <c r="V2096" s="2">
        <v>644030</v>
      </c>
      <c r="W2096" s="3" t="s">
        <v>297</v>
      </c>
      <c r="X2096" s="3" t="s">
        <v>48</v>
      </c>
      <c r="Y2096" s="3" t="s">
        <v>298</v>
      </c>
      <c r="Z2096" s="3" t="s">
        <v>74</v>
      </c>
      <c r="AA2096" s="3" t="s">
        <v>51</v>
      </c>
      <c r="AB2096" s="3" t="s">
        <v>52</v>
      </c>
      <c r="AC2096" s="3" t="s">
        <v>85</v>
      </c>
    </row>
    <row r="2097" spans="1:29" x14ac:dyDescent="0.25">
      <c r="A2097" t="str">
        <f>VLOOKUP(AC2097,'CORRELAÇÃO UNIDADES'!A:B,2,0)</f>
        <v>DTCC</v>
      </c>
      <c r="B2097">
        <f t="shared" si="32"/>
        <v>7</v>
      </c>
      <c r="C2097" s="2">
        <v>673565176</v>
      </c>
      <c r="D2097" s="2">
        <v>109978</v>
      </c>
      <c r="E2097" s="3" t="s">
        <v>39</v>
      </c>
      <c r="F2097" s="4">
        <v>44035.700157476851</v>
      </c>
      <c r="G2097" s="3" t="s">
        <v>98</v>
      </c>
      <c r="H2097" s="3" t="s">
        <v>41</v>
      </c>
      <c r="I2097" s="3" t="s">
        <v>81</v>
      </c>
      <c r="J2097" s="3" t="s">
        <v>99</v>
      </c>
      <c r="K2097" s="2">
        <v>2014</v>
      </c>
      <c r="L2097" s="2">
        <v>1810957</v>
      </c>
      <c r="M2097" s="3" t="s">
        <v>380</v>
      </c>
      <c r="N2097" s="3" t="s">
        <v>45</v>
      </c>
      <c r="O2097" s="3" t="s">
        <v>84</v>
      </c>
      <c r="P2097" s="5">
        <v>7.54</v>
      </c>
      <c r="Q2097" s="6">
        <v>4.3499999999999996</v>
      </c>
      <c r="R2097" s="2">
        <v>57113</v>
      </c>
      <c r="S2097" s="2">
        <v>326</v>
      </c>
      <c r="T2097" s="7">
        <v>43.24</v>
      </c>
      <c r="U2097" s="8">
        <v>32.81</v>
      </c>
      <c r="V2097" s="2">
        <v>644030</v>
      </c>
      <c r="W2097" s="3" t="s">
        <v>297</v>
      </c>
      <c r="X2097" s="3" t="s">
        <v>48</v>
      </c>
      <c r="Y2097" s="3" t="s">
        <v>298</v>
      </c>
      <c r="Z2097" s="3" t="s">
        <v>74</v>
      </c>
      <c r="AA2097" s="3" t="s">
        <v>51</v>
      </c>
      <c r="AB2097" s="3" t="s">
        <v>52</v>
      </c>
      <c r="AC2097" s="3" t="s">
        <v>53</v>
      </c>
    </row>
    <row r="2098" spans="1:29" x14ac:dyDescent="0.25">
      <c r="A2098" t="str">
        <f>VLOOKUP(AC2098,'CORRELAÇÃO UNIDADES'!A:B,2,0)</f>
        <v>PROINFRA</v>
      </c>
      <c r="B2098">
        <f t="shared" si="32"/>
        <v>7</v>
      </c>
      <c r="C2098" s="2">
        <v>673565356</v>
      </c>
      <c r="D2098" s="2">
        <v>109978</v>
      </c>
      <c r="E2098" s="3" t="s">
        <v>39</v>
      </c>
      <c r="F2098" s="4">
        <v>44035.701032210651</v>
      </c>
      <c r="G2098" s="3" t="s">
        <v>180</v>
      </c>
      <c r="H2098" s="3" t="s">
        <v>41</v>
      </c>
      <c r="I2098" s="3" t="s">
        <v>81</v>
      </c>
      <c r="J2098" s="3" t="s">
        <v>181</v>
      </c>
      <c r="K2098" s="2">
        <v>2014</v>
      </c>
      <c r="L2098" s="2">
        <v>1810957</v>
      </c>
      <c r="M2098" s="3" t="s">
        <v>380</v>
      </c>
      <c r="N2098" s="3" t="s">
        <v>45</v>
      </c>
      <c r="O2098" s="3" t="s">
        <v>84</v>
      </c>
      <c r="P2098" s="5">
        <v>7.14</v>
      </c>
      <c r="Q2098" s="6">
        <v>4.3499999999999996</v>
      </c>
      <c r="R2098" s="2">
        <v>86312</v>
      </c>
      <c r="S2098" s="2">
        <v>331</v>
      </c>
      <c r="T2098" s="7">
        <v>46.36</v>
      </c>
      <c r="U2098" s="8">
        <v>31.07</v>
      </c>
      <c r="V2098" s="2">
        <v>644030</v>
      </c>
      <c r="W2098" s="3" t="s">
        <v>297</v>
      </c>
      <c r="X2098" s="3" t="s">
        <v>48</v>
      </c>
      <c r="Y2098" s="3" t="s">
        <v>298</v>
      </c>
      <c r="Z2098" s="3" t="s">
        <v>74</v>
      </c>
      <c r="AA2098" s="3" t="s">
        <v>51</v>
      </c>
      <c r="AB2098" s="3" t="s">
        <v>52</v>
      </c>
      <c r="AC2098" s="3" t="s">
        <v>85</v>
      </c>
    </row>
    <row r="2099" spans="1:29" x14ac:dyDescent="0.25">
      <c r="A2099" t="str">
        <f>VLOOKUP(AC2099,'CORRELAÇÃO UNIDADES'!A:B,2,0)</f>
        <v>PROINFRA</v>
      </c>
      <c r="B2099">
        <f t="shared" si="32"/>
        <v>7</v>
      </c>
      <c r="C2099" s="2">
        <v>673565568</v>
      </c>
      <c r="D2099" s="2">
        <v>109978</v>
      </c>
      <c r="E2099" s="3" t="s">
        <v>39</v>
      </c>
      <c r="F2099" s="4">
        <v>44035.701916585647</v>
      </c>
      <c r="G2099" s="3" t="s">
        <v>90</v>
      </c>
      <c r="H2099" s="3" t="s">
        <v>41</v>
      </c>
      <c r="I2099" s="3" t="s">
        <v>81</v>
      </c>
      <c r="J2099" s="3" t="s">
        <v>91</v>
      </c>
      <c r="K2099" s="2">
        <v>2014</v>
      </c>
      <c r="L2099" s="2">
        <v>1810957</v>
      </c>
      <c r="M2099" s="3" t="s">
        <v>380</v>
      </c>
      <c r="N2099" s="3" t="s">
        <v>45</v>
      </c>
      <c r="O2099" s="3" t="s">
        <v>84</v>
      </c>
      <c r="P2099" s="5">
        <v>7.69</v>
      </c>
      <c r="Q2099" s="6">
        <v>4.3499999999999996</v>
      </c>
      <c r="R2099" s="2">
        <v>65859</v>
      </c>
      <c r="S2099" s="2">
        <v>303</v>
      </c>
      <c r="T2099" s="7">
        <v>39.4</v>
      </c>
      <c r="U2099" s="8">
        <v>33.46</v>
      </c>
      <c r="V2099" s="2">
        <v>644030</v>
      </c>
      <c r="W2099" s="3" t="s">
        <v>297</v>
      </c>
      <c r="X2099" s="3" t="s">
        <v>48</v>
      </c>
      <c r="Y2099" s="3" t="s">
        <v>298</v>
      </c>
      <c r="Z2099" s="3" t="s">
        <v>74</v>
      </c>
      <c r="AA2099" s="3" t="s">
        <v>51</v>
      </c>
      <c r="AB2099" s="3" t="s">
        <v>52</v>
      </c>
      <c r="AC2099" s="3" t="s">
        <v>85</v>
      </c>
    </row>
    <row r="2100" spans="1:29" x14ac:dyDescent="0.25">
      <c r="A2100" t="str">
        <f>VLOOKUP(AC2100,'CORRELAÇÃO UNIDADES'!A:B,2,0)</f>
        <v>PROINFRA</v>
      </c>
      <c r="B2100">
        <f t="shared" si="32"/>
        <v>7</v>
      </c>
      <c r="C2100" s="2">
        <v>673565730</v>
      </c>
      <c r="D2100" s="2">
        <v>109978</v>
      </c>
      <c r="E2100" s="3" t="s">
        <v>39</v>
      </c>
      <c r="F2100" s="4">
        <v>44035.702620868055</v>
      </c>
      <c r="G2100" s="3" t="s">
        <v>87</v>
      </c>
      <c r="H2100" s="3" t="s">
        <v>41</v>
      </c>
      <c r="I2100" s="3" t="s">
        <v>81</v>
      </c>
      <c r="J2100" s="3" t="s">
        <v>88</v>
      </c>
      <c r="K2100" s="2">
        <v>2014</v>
      </c>
      <c r="L2100" s="2">
        <v>1810957</v>
      </c>
      <c r="M2100" s="3" t="s">
        <v>380</v>
      </c>
      <c r="N2100" s="3" t="s">
        <v>45</v>
      </c>
      <c r="O2100" s="3" t="s">
        <v>84</v>
      </c>
      <c r="P2100" s="5">
        <v>7.08</v>
      </c>
      <c r="Q2100" s="6">
        <v>4.3499999999999996</v>
      </c>
      <c r="R2100" s="2">
        <v>77490</v>
      </c>
      <c r="S2100" s="2">
        <v>280</v>
      </c>
      <c r="T2100" s="7">
        <v>39.549999999999997</v>
      </c>
      <c r="U2100" s="8">
        <v>30.83</v>
      </c>
      <c r="V2100" s="2">
        <v>644030</v>
      </c>
      <c r="W2100" s="3" t="s">
        <v>297</v>
      </c>
      <c r="X2100" s="3" t="s">
        <v>48</v>
      </c>
      <c r="Y2100" s="3" t="s">
        <v>298</v>
      </c>
      <c r="Z2100" s="3" t="s">
        <v>74</v>
      </c>
      <c r="AA2100" s="3" t="s">
        <v>51</v>
      </c>
      <c r="AB2100" s="3" t="s">
        <v>52</v>
      </c>
      <c r="AC2100" s="3" t="s">
        <v>85</v>
      </c>
    </row>
    <row r="2101" spans="1:29" x14ac:dyDescent="0.25">
      <c r="A2101" t="str">
        <f>VLOOKUP(AC2101,'CORRELAÇÃO UNIDADES'!A:B,2,0)</f>
        <v>DTCC</v>
      </c>
      <c r="B2101">
        <f t="shared" si="32"/>
        <v>7</v>
      </c>
      <c r="C2101" s="2">
        <v>673664938</v>
      </c>
      <c r="D2101" s="2">
        <v>109978</v>
      </c>
      <c r="E2101" s="3" t="s">
        <v>39</v>
      </c>
      <c r="F2101" s="4">
        <v>44036.413176226852</v>
      </c>
      <c r="G2101" s="3" t="s">
        <v>309</v>
      </c>
      <c r="H2101" s="3" t="s">
        <v>41</v>
      </c>
      <c r="I2101" s="3" t="s">
        <v>310</v>
      </c>
      <c r="J2101" s="3" t="s">
        <v>311</v>
      </c>
      <c r="K2101" s="2">
        <v>1997</v>
      </c>
      <c r="L2101" s="2">
        <v>68775056</v>
      </c>
      <c r="M2101" s="3" t="s">
        <v>174</v>
      </c>
      <c r="N2101" s="3" t="s">
        <v>45</v>
      </c>
      <c r="O2101" s="3" t="s">
        <v>61</v>
      </c>
      <c r="P2101" s="5">
        <v>60.59</v>
      </c>
      <c r="Q2101" s="6">
        <v>3.6</v>
      </c>
      <c r="R2101" s="2">
        <v>214425</v>
      </c>
      <c r="S2101" s="2">
        <v>176</v>
      </c>
      <c r="T2101" s="7">
        <v>2.9</v>
      </c>
      <c r="U2101" s="8">
        <v>218</v>
      </c>
      <c r="V2101" s="2">
        <v>9895191</v>
      </c>
      <c r="W2101" s="3" t="s">
        <v>47</v>
      </c>
      <c r="X2101" s="3" t="s">
        <v>48</v>
      </c>
      <c r="Y2101" s="3" t="s">
        <v>49</v>
      </c>
      <c r="Z2101" s="3" t="s">
        <v>50</v>
      </c>
      <c r="AA2101" s="3" t="s">
        <v>51</v>
      </c>
      <c r="AB2101" s="3" t="s">
        <v>52</v>
      </c>
      <c r="AC2101" s="3" t="s">
        <v>53</v>
      </c>
    </row>
    <row r="2102" spans="1:29" x14ac:dyDescent="0.25">
      <c r="A2102" t="str">
        <f>VLOOKUP(AC2102,'CORRELAÇÃO UNIDADES'!A:B,2,0)</f>
        <v>DTCC</v>
      </c>
      <c r="B2102">
        <f t="shared" si="32"/>
        <v>7</v>
      </c>
      <c r="C2102" s="2">
        <v>673674498</v>
      </c>
      <c r="D2102" s="2">
        <v>109978</v>
      </c>
      <c r="E2102" s="3" t="s">
        <v>39</v>
      </c>
      <c r="F2102" s="4">
        <v>44036.449970092595</v>
      </c>
      <c r="G2102" s="3" t="s">
        <v>64</v>
      </c>
      <c r="H2102" s="3" t="s">
        <v>41</v>
      </c>
      <c r="I2102" s="3" t="s">
        <v>65</v>
      </c>
      <c r="J2102" s="3" t="s">
        <v>43</v>
      </c>
      <c r="K2102" s="2">
        <v>2015</v>
      </c>
      <c r="L2102" s="2">
        <v>2242244</v>
      </c>
      <c r="M2102" s="3" t="s">
        <v>526</v>
      </c>
      <c r="N2102" s="3" t="s">
        <v>45</v>
      </c>
      <c r="O2102" s="3" t="s">
        <v>84</v>
      </c>
      <c r="P2102" s="5">
        <v>33.56</v>
      </c>
      <c r="Q2102" s="6">
        <v>4.47</v>
      </c>
      <c r="R2102" s="2">
        <v>81975</v>
      </c>
      <c r="S2102" s="2">
        <v>344</v>
      </c>
      <c r="T2102" s="7">
        <v>10.25</v>
      </c>
      <c r="U2102" s="8">
        <v>150</v>
      </c>
      <c r="V2102" s="2">
        <v>9895191</v>
      </c>
      <c r="W2102" s="3" t="s">
        <v>47</v>
      </c>
      <c r="X2102" s="3" t="s">
        <v>48</v>
      </c>
      <c r="Y2102" s="3" t="s">
        <v>49</v>
      </c>
      <c r="Z2102" s="3" t="s">
        <v>50</v>
      </c>
      <c r="AA2102" s="3" t="s">
        <v>51</v>
      </c>
      <c r="AB2102" s="3" t="s">
        <v>52</v>
      </c>
      <c r="AC2102" s="3" t="s">
        <v>53</v>
      </c>
    </row>
    <row r="2103" spans="1:29" x14ac:dyDescent="0.25">
      <c r="A2103" t="str">
        <f>VLOOKUP(AC2103,'CORRELAÇÃO UNIDADES'!A:B,2,0)</f>
        <v>DTCC</v>
      </c>
      <c r="B2103">
        <f t="shared" si="32"/>
        <v>7</v>
      </c>
      <c r="C2103" s="2">
        <v>673731224</v>
      </c>
      <c r="D2103" s="2">
        <v>109978</v>
      </c>
      <c r="E2103" s="3" t="s">
        <v>39</v>
      </c>
      <c r="F2103" s="4">
        <v>44036.659832291669</v>
      </c>
      <c r="G2103" s="3" t="s">
        <v>160</v>
      </c>
      <c r="H2103" s="3" t="s">
        <v>41</v>
      </c>
      <c r="I2103" s="3" t="s">
        <v>161</v>
      </c>
      <c r="J2103" s="3" t="s">
        <v>43</v>
      </c>
      <c r="K2103" s="2">
        <v>2014</v>
      </c>
      <c r="L2103" s="2">
        <v>1810957</v>
      </c>
      <c r="M2103" s="3" t="s">
        <v>380</v>
      </c>
      <c r="N2103" s="3" t="s">
        <v>45</v>
      </c>
      <c r="O2103" s="3" t="s">
        <v>84</v>
      </c>
      <c r="P2103" s="5">
        <v>30.59</v>
      </c>
      <c r="Q2103" s="6">
        <v>4.3499999999999996</v>
      </c>
      <c r="R2103" s="2">
        <v>128915</v>
      </c>
      <c r="S2103" s="2">
        <v>308</v>
      </c>
      <c r="T2103" s="7">
        <v>10.07</v>
      </c>
      <c r="U2103" s="8">
        <v>133.09</v>
      </c>
      <c r="V2103" s="2">
        <v>644030</v>
      </c>
      <c r="W2103" s="3" t="s">
        <v>297</v>
      </c>
      <c r="X2103" s="3" t="s">
        <v>48</v>
      </c>
      <c r="Y2103" s="3" t="s">
        <v>298</v>
      </c>
      <c r="Z2103" s="3" t="s">
        <v>74</v>
      </c>
      <c r="AA2103" s="3" t="s">
        <v>51</v>
      </c>
      <c r="AB2103" s="3" t="s">
        <v>52</v>
      </c>
      <c r="AC2103" s="3" t="s">
        <v>53</v>
      </c>
    </row>
    <row r="2104" spans="1:29" x14ac:dyDescent="0.25">
      <c r="A2104" t="str">
        <f>VLOOKUP(AC2104,'CORRELAÇÃO UNIDADES'!A:B,2,0)</f>
        <v>PROINFRA</v>
      </c>
      <c r="B2104">
        <f t="shared" si="32"/>
        <v>7</v>
      </c>
      <c r="C2104" s="2">
        <v>673731475</v>
      </c>
      <c r="D2104" s="2">
        <v>109978</v>
      </c>
      <c r="E2104" s="3" t="s">
        <v>39</v>
      </c>
      <c r="F2104" s="4">
        <v>44036.660897719907</v>
      </c>
      <c r="G2104" s="3" t="s">
        <v>101</v>
      </c>
      <c r="H2104" s="3" t="s">
        <v>41</v>
      </c>
      <c r="I2104" s="3" t="s">
        <v>81</v>
      </c>
      <c r="J2104" s="3" t="s">
        <v>102</v>
      </c>
      <c r="K2104" s="2">
        <v>2014</v>
      </c>
      <c r="L2104" s="2">
        <v>1810957</v>
      </c>
      <c r="M2104" s="3" t="s">
        <v>380</v>
      </c>
      <c r="N2104" s="3" t="s">
        <v>45</v>
      </c>
      <c r="O2104" s="3" t="s">
        <v>84</v>
      </c>
      <c r="P2104" s="5">
        <v>6.64</v>
      </c>
      <c r="Q2104" s="6">
        <v>4.3499999999999996</v>
      </c>
      <c r="R2104" s="2">
        <v>75439</v>
      </c>
      <c r="S2104" s="2">
        <v>285</v>
      </c>
      <c r="T2104" s="7">
        <v>42.92</v>
      </c>
      <c r="U2104" s="8">
        <v>28.91</v>
      </c>
      <c r="V2104" s="2">
        <v>644030</v>
      </c>
      <c r="W2104" s="3" t="s">
        <v>297</v>
      </c>
      <c r="X2104" s="3" t="s">
        <v>48</v>
      </c>
      <c r="Y2104" s="3" t="s">
        <v>298</v>
      </c>
      <c r="Z2104" s="3" t="s">
        <v>74</v>
      </c>
      <c r="AA2104" s="3" t="s">
        <v>51</v>
      </c>
      <c r="AB2104" s="3" t="s">
        <v>52</v>
      </c>
      <c r="AC2104" s="3" t="s">
        <v>85</v>
      </c>
    </row>
    <row r="2105" spans="1:29" x14ac:dyDescent="0.25">
      <c r="A2105" t="str">
        <f>VLOOKUP(AC2105,'CORRELAÇÃO UNIDADES'!A:B,2,0)</f>
        <v>PROINFRA</v>
      </c>
      <c r="B2105">
        <f t="shared" si="32"/>
        <v>7</v>
      </c>
      <c r="C2105" s="2">
        <v>673731866</v>
      </c>
      <c r="D2105" s="2">
        <v>109978</v>
      </c>
      <c r="E2105" s="3" t="s">
        <v>39</v>
      </c>
      <c r="F2105" s="4">
        <v>44036.662563344908</v>
      </c>
      <c r="G2105" s="3" t="s">
        <v>80</v>
      </c>
      <c r="H2105" s="3" t="s">
        <v>41</v>
      </c>
      <c r="I2105" s="3" t="s">
        <v>81</v>
      </c>
      <c r="J2105" s="3" t="s">
        <v>82</v>
      </c>
      <c r="K2105" s="2">
        <v>2014</v>
      </c>
      <c r="L2105" s="2">
        <v>1810957</v>
      </c>
      <c r="M2105" s="3" t="s">
        <v>380</v>
      </c>
      <c r="N2105" s="3" t="s">
        <v>45</v>
      </c>
      <c r="O2105" s="3" t="s">
        <v>84</v>
      </c>
      <c r="P2105" s="5">
        <v>8.57</v>
      </c>
      <c r="Q2105" s="6">
        <v>4.3499999999999996</v>
      </c>
      <c r="R2105" s="2">
        <v>84116</v>
      </c>
      <c r="S2105" s="2">
        <v>331</v>
      </c>
      <c r="T2105" s="7">
        <v>38.619999999999997</v>
      </c>
      <c r="U2105" s="8">
        <v>37.31</v>
      </c>
      <c r="V2105" s="2">
        <v>644030</v>
      </c>
      <c r="W2105" s="3" t="s">
        <v>297</v>
      </c>
      <c r="X2105" s="3" t="s">
        <v>48</v>
      </c>
      <c r="Y2105" s="3" t="s">
        <v>298</v>
      </c>
      <c r="Z2105" s="3" t="s">
        <v>74</v>
      </c>
      <c r="AA2105" s="3" t="s">
        <v>51</v>
      </c>
      <c r="AB2105" s="3" t="s">
        <v>52</v>
      </c>
      <c r="AC2105" s="3" t="s">
        <v>85</v>
      </c>
    </row>
    <row r="2106" spans="1:29" x14ac:dyDescent="0.25">
      <c r="A2106" t="str">
        <f>VLOOKUP(AC2106,'CORRELAÇÃO UNIDADES'!A:B,2,0)</f>
        <v>PROINFRA</v>
      </c>
      <c r="B2106">
        <f t="shared" si="32"/>
        <v>7</v>
      </c>
      <c r="C2106" s="2">
        <v>673732174</v>
      </c>
      <c r="D2106" s="2">
        <v>109978</v>
      </c>
      <c r="E2106" s="3" t="s">
        <v>39</v>
      </c>
      <c r="F2106" s="4">
        <v>44036.663691585651</v>
      </c>
      <c r="G2106" s="3" t="s">
        <v>95</v>
      </c>
      <c r="H2106" s="3" t="s">
        <v>41</v>
      </c>
      <c r="I2106" s="3" t="s">
        <v>81</v>
      </c>
      <c r="J2106" s="3" t="s">
        <v>96</v>
      </c>
      <c r="K2106" s="2">
        <v>2014</v>
      </c>
      <c r="L2106" s="2">
        <v>1810957</v>
      </c>
      <c r="M2106" s="3" t="s">
        <v>380</v>
      </c>
      <c r="N2106" s="3" t="s">
        <v>45</v>
      </c>
      <c r="O2106" s="3" t="s">
        <v>84</v>
      </c>
      <c r="P2106" s="5">
        <v>6.35</v>
      </c>
      <c r="Q2106" s="6">
        <v>4.3499999999999996</v>
      </c>
      <c r="R2106" s="2">
        <v>83694</v>
      </c>
      <c r="S2106" s="2">
        <v>238</v>
      </c>
      <c r="T2106" s="7">
        <v>37.479999999999997</v>
      </c>
      <c r="U2106" s="8">
        <v>27.64</v>
      </c>
      <c r="V2106" s="2">
        <v>644030</v>
      </c>
      <c r="W2106" s="3" t="s">
        <v>297</v>
      </c>
      <c r="X2106" s="3" t="s">
        <v>48</v>
      </c>
      <c r="Y2106" s="3" t="s">
        <v>298</v>
      </c>
      <c r="Z2106" s="3" t="s">
        <v>74</v>
      </c>
      <c r="AA2106" s="3" t="s">
        <v>51</v>
      </c>
      <c r="AB2106" s="3" t="s">
        <v>52</v>
      </c>
      <c r="AC2106" s="3" t="s">
        <v>85</v>
      </c>
    </row>
    <row r="2107" spans="1:29" x14ac:dyDescent="0.25">
      <c r="A2107" t="str">
        <f>VLOOKUP(AC2107,'CORRELAÇÃO UNIDADES'!A:B,2,0)</f>
        <v>PROINFRA</v>
      </c>
      <c r="B2107">
        <f t="shared" si="32"/>
        <v>7</v>
      </c>
      <c r="C2107" s="2">
        <v>673732351</v>
      </c>
      <c r="D2107" s="2">
        <v>109978</v>
      </c>
      <c r="E2107" s="3" t="s">
        <v>39</v>
      </c>
      <c r="F2107" s="4">
        <v>44036.664398877314</v>
      </c>
      <c r="G2107" s="3" t="s">
        <v>90</v>
      </c>
      <c r="H2107" s="3" t="s">
        <v>41</v>
      </c>
      <c r="I2107" s="3" t="s">
        <v>81</v>
      </c>
      <c r="J2107" s="3" t="s">
        <v>91</v>
      </c>
      <c r="K2107" s="2">
        <v>2014</v>
      </c>
      <c r="L2107" s="2">
        <v>1810957</v>
      </c>
      <c r="M2107" s="3" t="s">
        <v>380</v>
      </c>
      <c r="N2107" s="3" t="s">
        <v>45</v>
      </c>
      <c r="O2107" s="3" t="s">
        <v>84</v>
      </c>
      <c r="P2107" s="5">
        <v>3.79</v>
      </c>
      <c r="Q2107" s="6">
        <v>4.3499999999999996</v>
      </c>
      <c r="R2107" s="2">
        <v>66025</v>
      </c>
      <c r="S2107" s="2">
        <v>166</v>
      </c>
      <c r="T2107" s="7">
        <v>43.8</v>
      </c>
      <c r="U2107" s="8">
        <v>16.489999999999998</v>
      </c>
      <c r="V2107" s="2">
        <v>644030</v>
      </c>
      <c r="W2107" s="3" t="s">
        <v>297</v>
      </c>
      <c r="X2107" s="3" t="s">
        <v>48</v>
      </c>
      <c r="Y2107" s="3" t="s">
        <v>298</v>
      </c>
      <c r="Z2107" s="3" t="s">
        <v>74</v>
      </c>
      <c r="AA2107" s="3" t="s">
        <v>51</v>
      </c>
      <c r="AB2107" s="3" t="s">
        <v>52</v>
      </c>
      <c r="AC2107" s="3" t="s">
        <v>85</v>
      </c>
    </row>
    <row r="2108" spans="1:29" x14ac:dyDescent="0.25">
      <c r="A2108" t="str">
        <f>VLOOKUP(AC2108,'CORRELAÇÃO UNIDADES'!A:B,2,0)</f>
        <v>PROINFRA</v>
      </c>
      <c r="B2108">
        <f t="shared" si="32"/>
        <v>7</v>
      </c>
      <c r="C2108" s="2">
        <v>673732644</v>
      </c>
      <c r="D2108" s="2">
        <v>109978</v>
      </c>
      <c r="E2108" s="3" t="s">
        <v>39</v>
      </c>
      <c r="F2108" s="4">
        <v>44036.665515428242</v>
      </c>
      <c r="G2108" s="3" t="s">
        <v>264</v>
      </c>
      <c r="H2108" s="3" t="s">
        <v>41</v>
      </c>
      <c r="I2108" s="3" t="s">
        <v>81</v>
      </c>
      <c r="J2108" s="3" t="s">
        <v>265</v>
      </c>
      <c r="K2108" s="2">
        <v>2014</v>
      </c>
      <c r="L2108" s="2">
        <v>1810957</v>
      </c>
      <c r="M2108" s="3" t="s">
        <v>380</v>
      </c>
      <c r="N2108" s="3" t="s">
        <v>45</v>
      </c>
      <c r="O2108" s="3" t="s">
        <v>84</v>
      </c>
      <c r="P2108" s="5">
        <v>5.12</v>
      </c>
      <c r="Q2108" s="6">
        <v>4.3499999999999996</v>
      </c>
      <c r="R2108" s="2">
        <v>90000</v>
      </c>
      <c r="S2108" s="2">
        <v>204</v>
      </c>
      <c r="T2108" s="7">
        <v>39.840000000000003</v>
      </c>
      <c r="U2108" s="8">
        <v>22.28</v>
      </c>
      <c r="V2108" s="2">
        <v>644030</v>
      </c>
      <c r="W2108" s="3" t="s">
        <v>297</v>
      </c>
      <c r="X2108" s="3" t="s">
        <v>48</v>
      </c>
      <c r="Y2108" s="3" t="s">
        <v>298</v>
      </c>
      <c r="Z2108" s="3" t="s">
        <v>74</v>
      </c>
      <c r="AA2108" s="3" t="s">
        <v>51</v>
      </c>
      <c r="AB2108" s="3" t="s">
        <v>52</v>
      </c>
      <c r="AC2108" s="3" t="s">
        <v>85</v>
      </c>
    </row>
    <row r="2109" spans="1:29" x14ac:dyDescent="0.25">
      <c r="A2109" t="str">
        <f>VLOOKUP(AC2109,'CORRELAÇÃO UNIDADES'!A:B,2,0)</f>
        <v>PROINFRA</v>
      </c>
      <c r="B2109">
        <f t="shared" si="32"/>
        <v>7</v>
      </c>
      <c r="C2109" s="2">
        <v>673732990</v>
      </c>
      <c r="D2109" s="2">
        <v>109978</v>
      </c>
      <c r="E2109" s="3" t="s">
        <v>39</v>
      </c>
      <c r="F2109" s="4">
        <v>44036.666929780091</v>
      </c>
      <c r="G2109" s="3" t="s">
        <v>176</v>
      </c>
      <c r="H2109" s="3" t="s">
        <v>41</v>
      </c>
      <c r="I2109" s="3" t="s">
        <v>81</v>
      </c>
      <c r="J2109" s="3" t="s">
        <v>177</v>
      </c>
      <c r="K2109" s="2">
        <v>2014</v>
      </c>
      <c r="L2109" s="2">
        <v>1810957</v>
      </c>
      <c r="M2109" s="3" t="s">
        <v>380</v>
      </c>
      <c r="N2109" s="3" t="s">
        <v>45</v>
      </c>
      <c r="O2109" s="3" t="s">
        <v>84</v>
      </c>
      <c r="P2109" s="5">
        <v>7.65</v>
      </c>
      <c r="Q2109" s="6">
        <v>4.41</v>
      </c>
      <c r="R2109" s="2">
        <v>91322</v>
      </c>
      <c r="S2109" s="2">
        <v>353</v>
      </c>
      <c r="T2109" s="7">
        <v>46.14</v>
      </c>
      <c r="U2109" s="8">
        <v>33.71</v>
      </c>
      <c r="V2109" s="2">
        <v>644030</v>
      </c>
      <c r="W2109" s="3" t="s">
        <v>297</v>
      </c>
      <c r="X2109" s="3" t="s">
        <v>48</v>
      </c>
      <c r="Y2109" s="3" t="s">
        <v>298</v>
      </c>
      <c r="Z2109" s="3" t="s">
        <v>74</v>
      </c>
      <c r="AA2109" s="3" t="s">
        <v>51</v>
      </c>
      <c r="AB2109" s="3" t="s">
        <v>52</v>
      </c>
      <c r="AC2109" s="3" t="s">
        <v>85</v>
      </c>
    </row>
    <row r="2110" spans="1:29" x14ac:dyDescent="0.25">
      <c r="A2110" t="str">
        <f>VLOOKUP(AC2110,'CORRELAÇÃO UNIDADES'!A:B,2,0)</f>
        <v>PROINFRA</v>
      </c>
      <c r="B2110">
        <f t="shared" si="32"/>
        <v>7</v>
      </c>
      <c r="C2110" s="2">
        <v>673973169</v>
      </c>
      <c r="D2110" s="2">
        <v>109978</v>
      </c>
      <c r="E2110" s="3" t="s">
        <v>39</v>
      </c>
      <c r="F2110" s="4">
        <v>44038.81290740741</v>
      </c>
      <c r="G2110" s="3" t="s">
        <v>183</v>
      </c>
      <c r="H2110" s="3" t="s">
        <v>41</v>
      </c>
      <c r="I2110" s="3" t="s">
        <v>81</v>
      </c>
      <c r="J2110" s="3" t="s">
        <v>184</v>
      </c>
      <c r="K2110" s="2">
        <v>2014</v>
      </c>
      <c r="L2110" s="2">
        <v>1810957</v>
      </c>
      <c r="M2110" s="3" t="s">
        <v>380</v>
      </c>
      <c r="N2110" s="3" t="s">
        <v>45</v>
      </c>
      <c r="O2110" s="3" t="s">
        <v>84</v>
      </c>
      <c r="P2110" s="5">
        <v>7.92</v>
      </c>
      <c r="Q2110" s="6">
        <v>4.3499999999999996</v>
      </c>
      <c r="R2110" s="2">
        <v>75586</v>
      </c>
      <c r="S2110" s="2">
        <v>347</v>
      </c>
      <c r="T2110" s="7">
        <v>43.81</v>
      </c>
      <c r="U2110" s="8">
        <v>34.47</v>
      </c>
      <c r="V2110" s="2">
        <v>644030</v>
      </c>
      <c r="W2110" s="3" t="s">
        <v>297</v>
      </c>
      <c r="X2110" s="3" t="s">
        <v>48</v>
      </c>
      <c r="Y2110" s="3" t="s">
        <v>298</v>
      </c>
      <c r="Z2110" s="3" t="s">
        <v>74</v>
      </c>
      <c r="AA2110" s="3" t="s">
        <v>51</v>
      </c>
      <c r="AB2110" s="3" t="s">
        <v>52</v>
      </c>
      <c r="AC2110" s="3" t="s">
        <v>85</v>
      </c>
    </row>
    <row r="2111" spans="1:29" x14ac:dyDescent="0.25">
      <c r="A2111" t="str">
        <f>VLOOKUP(AC2111,'CORRELAÇÃO UNIDADES'!A:B,2,0)</f>
        <v>PROINFRA</v>
      </c>
      <c r="B2111">
        <f t="shared" si="32"/>
        <v>7</v>
      </c>
      <c r="C2111" s="2">
        <v>673973206</v>
      </c>
      <c r="D2111" s="2">
        <v>109978</v>
      </c>
      <c r="E2111" s="3" t="s">
        <v>39</v>
      </c>
      <c r="F2111" s="4">
        <v>44038.813799722222</v>
      </c>
      <c r="G2111" s="3" t="s">
        <v>87</v>
      </c>
      <c r="H2111" s="3" t="s">
        <v>41</v>
      </c>
      <c r="I2111" s="3" t="s">
        <v>81</v>
      </c>
      <c r="J2111" s="3" t="s">
        <v>88</v>
      </c>
      <c r="K2111" s="2">
        <v>2014</v>
      </c>
      <c r="L2111" s="2">
        <v>1810957</v>
      </c>
      <c r="M2111" s="3" t="s">
        <v>380</v>
      </c>
      <c r="N2111" s="3" t="s">
        <v>45</v>
      </c>
      <c r="O2111" s="3" t="s">
        <v>84</v>
      </c>
      <c r="P2111" s="5">
        <v>6.98</v>
      </c>
      <c r="Q2111" s="6">
        <v>4.3499999999999996</v>
      </c>
      <c r="R2111" s="2">
        <v>77833</v>
      </c>
      <c r="S2111" s="2">
        <v>343</v>
      </c>
      <c r="T2111" s="7">
        <v>49.14</v>
      </c>
      <c r="U2111" s="8">
        <v>30.38</v>
      </c>
      <c r="V2111" s="2">
        <v>644030</v>
      </c>
      <c r="W2111" s="3" t="s">
        <v>297</v>
      </c>
      <c r="X2111" s="3" t="s">
        <v>48</v>
      </c>
      <c r="Y2111" s="3" t="s">
        <v>298</v>
      </c>
      <c r="Z2111" s="3" t="s">
        <v>74</v>
      </c>
      <c r="AA2111" s="3" t="s">
        <v>51</v>
      </c>
      <c r="AB2111" s="3" t="s">
        <v>52</v>
      </c>
      <c r="AC2111" s="3" t="s">
        <v>85</v>
      </c>
    </row>
    <row r="2112" spans="1:29" x14ac:dyDescent="0.25">
      <c r="A2112" t="str">
        <f>VLOOKUP(AC2112,'CORRELAÇÃO UNIDADES'!A:B,2,0)</f>
        <v>PROINFRA</v>
      </c>
      <c r="B2112">
        <f t="shared" si="32"/>
        <v>7</v>
      </c>
      <c r="C2112" s="2">
        <v>673973236</v>
      </c>
      <c r="D2112" s="2">
        <v>109978</v>
      </c>
      <c r="E2112" s="3" t="s">
        <v>39</v>
      </c>
      <c r="F2112" s="4">
        <v>44038.814541817126</v>
      </c>
      <c r="G2112" s="3" t="s">
        <v>90</v>
      </c>
      <c r="H2112" s="3" t="s">
        <v>41</v>
      </c>
      <c r="I2112" s="3" t="s">
        <v>81</v>
      </c>
      <c r="J2112" s="3" t="s">
        <v>91</v>
      </c>
      <c r="K2112" s="2">
        <v>2014</v>
      </c>
      <c r="L2112" s="2">
        <v>1810957</v>
      </c>
      <c r="M2112" s="3" t="s">
        <v>380</v>
      </c>
      <c r="N2112" s="3" t="s">
        <v>45</v>
      </c>
      <c r="O2112" s="3" t="s">
        <v>84</v>
      </c>
      <c r="P2112" s="5">
        <v>6.79</v>
      </c>
      <c r="Q2112" s="6">
        <v>4.3499999999999996</v>
      </c>
      <c r="R2112" s="2">
        <v>66341</v>
      </c>
      <c r="S2112" s="2">
        <v>316</v>
      </c>
      <c r="T2112" s="7">
        <v>46.54</v>
      </c>
      <c r="U2112" s="8">
        <v>29.56</v>
      </c>
      <c r="V2112" s="2">
        <v>644030</v>
      </c>
      <c r="W2112" s="3" t="s">
        <v>297</v>
      </c>
      <c r="X2112" s="3" t="s">
        <v>48</v>
      </c>
      <c r="Y2112" s="3" t="s">
        <v>298</v>
      </c>
      <c r="Z2112" s="3" t="s">
        <v>74</v>
      </c>
      <c r="AA2112" s="3" t="s">
        <v>51</v>
      </c>
      <c r="AB2112" s="3" t="s">
        <v>52</v>
      </c>
      <c r="AC2112" s="3" t="s">
        <v>85</v>
      </c>
    </row>
    <row r="2113" spans="1:29" x14ac:dyDescent="0.25">
      <c r="A2113" t="str">
        <f>VLOOKUP(AC2113,'CORRELAÇÃO UNIDADES'!A:B,2,0)</f>
        <v>DTCC</v>
      </c>
      <c r="B2113">
        <f t="shared" si="32"/>
        <v>7</v>
      </c>
      <c r="C2113" s="2">
        <v>673973328</v>
      </c>
      <c r="D2113" s="2">
        <v>109978</v>
      </c>
      <c r="E2113" s="3" t="s">
        <v>39</v>
      </c>
      <c r="F2113" s="4">
        <v>44038.816425266203</v>
      </c>
      <c r="G2113" s="3" t="s">
        <v>93</v>
      </c>
      <c r="H2113" s="3" t="s">
        <v>41</v>
      </c>
      <c r="I2113" s="3" t="s">
        <v>81</v>
      </c>
      <c r="J2113" s="3" t="s">
        <v>43</v>
      </c>
      <c r="K2113" s="2">
        <v>2014</v>
      </c>
      <c r="L2113" s="2">
        <v>1810957</v>
      </c>
      <c r="M2113" s="3" t="s">
        <v>380</v>
      </c>
      <c r="N2113" s="3" t="s">
        <v>45</v>
      </c>
      <c r="O2113" s="3" t="s">
        <v>84</v>
      </c>
      <c r="P2113" s="5">
        <v>8.31</v>
      </c>
      <c r="Q2113" s="6">
        <v>4.3499999999999996</v>
      </c>
      <c r="R2113" s="2">
        <v>49902</v>
      </c>
      <c r="S2113" s="2">
        <v>356</v>
      </c>
      <c r="T2113" s="7">
        <v>42.84</v>
      </c>
      <c r="U2113" s="8">
        <v>36.18</v>
      </c>
      <c r="V2113" s="2">
        <v>644030</v>
      </c>
      <c r="W2113" s="3" t="s">
        <v>297</v>
      </c>
      <c r="X2113" s="3" t="s">
        <v>48</v>
      </c>
      <c r="Y2113" s="3" t="s">
        <v>298</v>
      </c>
      <c r="Z2113" s="3" t="s">
        <v>74</v>
      </c>
      <c r="AA2113" s="3" t="s">
        <v>51</v>
      </c>
      <c r="AB2113" s="3" t="s">
        <v>52</v>
      </c>
      <c r="AC2113" s="3" t="s">
        <v>53</v>
      </c>
    </row>
    <row r="2114" spans="1:29" x14ac:dyDescent="0.25">
      <c r="A2114" t="str">
        <f>VLOOKUP(AC2114,'CORRELAÇÃO UNIDADES'!A:B,2,0)</f>
        <v>DTCC</v>
      </c>
      <c r="B2114">
        <f t="shared" si="32"/>
        <v>7</v>
      </c>
      <c r="C2114" s="2">
        <v>673973361</v>
      </c>
      <c r="D2114" s="2">
        <v>109978</v>
      </c>
      <c r="E2114" s="3" t="s">
        <v>39</v>
      </c>
      <c r="F2114" s="4">
        <v>44038.817170601855</v>
      </c>
      <c r="G2114" s="3" t="s">
        <v>98</v>
      </c>
      <c r="H2114" s="3" t="s">
        <v>41</v>
      </c>
      <c r="I2114" s="3" t="s">
        <v>81</v>
      </c>
      <c r="J2114" s="3" t="s">
        <v>99</v>
      </c>
      <c r="K2114" s="2">
        <v>2014</v>
      </c>
      <c r="L2114" s="2">
        <v>1810957</v>
      </c>
      <c r="M2114" s="3" t="s">
        <v>380</v>
      </c>
      <c r="N2114" s="3" t="s">
        <v>45</v>
      </c>
      <c r="O2114" s="3" t="s">
        <v>84</v>
      </c>
      <c r="P2114" s="5">
        <v>8.5299999999999994</v>
      </c>
      <c r="Q2114" s="6">
        <v>4.3499999999999996</v>
      </c>
      <c r="R2114" s="2">
        <v>57500</v>
      </c>
      <c r="S2114" s="2">
        <v>387</v>
      </c>
      <c r="T2114" s="7">
        <v>45.37</v>
      </c>
      <c r="U2114" s="8">
        <v>37.14</v>
      </c>
      <c r="V2114" s="2">
        <v>644030</v>
      </c>
      <c r="W2114" s="3" t="s">
        <v>297</v>
      </c>
      <c r="X2114" s="3" t="s">
        <v>48</v>
      </c>
      <c r="Y2114" s="3" t="s">
        <v>298</v>
      </c>
      <c r="Z2114" s="3" t="s">
        <v>74</v>
      </c>
      <c r="AA2114" s="3" t="s">
        <v>51</v>
      </c>
      <c r="AB2114" s="3" t="s">
        <v>52</v>
      </c>
      <c r="AC2114" s="3" t="s">
        <v>53</v>
      </c>
    </row>
    <row r="2115" spans="1:29" x14ac:dyDescent="0.25">
      <c r="A2115" t="str">
        <f>VLOOKUP(AC2115,'CORRELAÇÃO UNIDADES'!A:B,2,0)</f>
        <v>DTCC</v>
      </c>
      <c r="B2115">
        <f t="shared" ref="B2115:B2178" si="33">MONTH(F2115)</f>
        <v>7</v>
      </c>
      <c r="C2115" s="2">
        <v>673973419</v>
      </c>
      <c r="D2115" s="2">
        <v>109978</v>
      </c>
      <c r="E2115" s="3" t="s">
        <v>39</v>
      </c>
      <c r="F2115" s="4">
        <v>44038.818833634257</v>
      </c>
      <c r="G2115" s="3" t="s">
        <v>165</v>
      </c>
      <c r="H2115" s="3" t="s">
        <v>41</v>
      </c>
      <c r="I2115" s="3" t="s">
        <v>81</v>
      </c>
      <c r="J2115" s="3" t="s">
        <v>43</v>
      </c>
      <c r="K2115" s="2">
        <v>2009</v>
      </c>
      <c r="L2115" s="2">
        <v>1810957</v>
      </c>
      <c r="M2115" s="3" t="s">
        <v>380</v>
      </c>
      <c r="N2115" s="3" t="s">
        <v>45</v>
      </c>
      <c r="O2115" s="3" t="s">
        <v>84</v>
      </c>
      <c r="P2115" s="5">
        <v>11.87</v>
      </c>
      <c r="Q2115" s="6">
        <v>4.3499999999999996</v>
      </c>
      <c r="R2115" s="2">
        <v>25510</v>
      </c>
      <c r="S2115" s="2">
        <v>821</v>
      </c>
      <c r="T2115" s="7">
        <v>69.17</v>
      </c>
      <c r="U2115" s="8">
        <v>51.63</v>
      </c>
      <c r="V2115" s="2">
        <v>644030</v>
      </c>
      <c r="W2115" s="3" t="s">
        <v>297</v>
      </c>
      <c r="X2115" s="3" t="s">
        <v>48</v>
      </c>
      <c r="Y2115" s="3" t="s">
        <v>298</v>
      </c>
      <c r="Z2115" s="3" t="s">
        <v>74</v>
      </c>
      <c r="AA2115" s="3" t="s">
        <v>51</v>
      </c>
      <c r="AB2115" s="3" t="s">
        <v>52</v>
      </c>
      <c r="AC2115" s="3" t="s">
        <v>53</v>
      </c>
    </row>
    <row r="2116" spans="1:29" x14ac:dyDescent="0.25">
      <c r="A2116" t="str">
        <f>VLOOKUP(AC2116,'CORRELAÇÃO UNIDADES'!A:B,2,0)</f>
        <v>DTCC</v>
      </c>
      <c r="B2116">
        <f t="shared" si="33"/>
        <v>7</v>
      </c>
      <c r="C2116" s="2">
        <v>674003833</v>
      </c>
      <c r="D2116" s="2">
        <v>109978</v>
      </c>
      <c r="E2116" s="3" t="s">
        <v>39</v>
      </c>
      <c r="F2116" s="4">
        <v>44039.332193287039</v>
      </c>
      <c r="G2116" s="3" t="s">
        <v>171</v>
      </c>
      <c r="H2116" s="3" t="s">
        <v>41</v>
      </c>
      <c r="I2116" s="3" t="s">
        <v>172</v>
      </c>
      <c r="J2116" s="3" t="s">
        <v>173</v>
      </c>
      <c r="K2116" s="2">
        <v>1976</v>
      </c>
      <c r="L2116" s="2">
        <v>2042107</v>
      </c>
      <c r="M2116" s="3" t="s">
        <v>315</v>
      </c>
      <c r="N2116" s="3" t="s">
        <v>45</v>
      </c>
      <c r="O2116" s="3" t="s">
        <v>61</v>
      </c>
      <c r="P2116" s="5">
        <v>110.07</v>
      </c>
      <c r="Q2116" s="6">
        <v>3.6</v>
      </c>
      <c r="R2116" s="2">
        <v>59725</v>
      </c>
      <c r="S2116" s="2">
        <v>93</v>
      </c>
      <c r="T2116" s="7">
        <v>0.84</v>
      </c>
      <c r="U2116" s="8">
        <v>396.03</v>
      </c>
      <c r="V2116" s="2">
        <v>9895191</v>
      </c>
      <c r="W2116" s="3" t="s">
        <v>47</v>
      </c>
      <c r="X2116" s="3" t="s">
        <v>48</v>
      </c>
      <c r="Y2116" s="3" t="s">
        <v>49</v>
      </c>
      <c r="Z2116" s="3" t="s">
        <v>50</v>
      </c>
      <c r="AA2116" s="3" t="s">
        <v>51</v>
      </c>
      <c r="AB2116" s="3" t="s">
        <v>52</v>
      </c>
      <c r="AC2116" s="3" t="s">
        <v>53</v>
      </c>
    </row>
    <row r="2117" spans="1:29" x14ac:dyDescent="0.25">
      <c r="A2117" t="str">
        <f>VLOOKUP(AC2117,'CORRELAÇÃO UNIDADES'!A:B,2,0)</f>
        <v>DTCC</v>
      </c>
      <c r="B2117">
        <f t="shared" si="33"/>
        <v>7</v>
      </c>
      <c r="C2117" s="2">
        <v>674004301</v>
      </c>
      <c r="D2117" s="2">
        <v>109978</v>
      </c>
      <c r="E2117" s="3" t="s">
        <v>39</v>
      </c>
      <c r="F2117" s="4">
        <v>44039.3332596412</v>
      </c>
      <c r="G2117" s="3" t="s">
        <v>261</v>
      </c>
      <c r="H2117" s="3" t="s">
        <v>41</v>
      </c>
      <c r="I2117" s="3" t="s">
        <v>262</v>
      </c>
      <c r="J2117" s="3" t="s">
        <v>43</v>
      </c>
      <c r="K2117" s="2">
        <v>2008</v>
      </c>
      <c r="L2117" s="2">
        <v>2041853</v>
      </c>
      <c r="M2117" s="3" t="s">
        <v>66</v>
      </c>
      <c r="N2117" s="3" t="s">
        <v>45</v>
      </c>
      <c r="O2117" s="3" t="s">
        <v>61</v>
      </c>
      <c r="P2117" s="5">
        <v>41.68</v>
      </c>
      <c r="Q2117" s="6">
        <v>3.6</v>
      </c>
      <c r="R2117" s="2">
        <v>259474</v>
      </c>
      <c r="S2117" s="2">
        <v>460</v>
      </c>
      <c r="T2117" s="7">
        <v>11.04</v>
      </c>
      <c r="U2117" s="8">
        <v>150</v>
      </c>
      <c r="V2117" s="2">
        <v>9895191</v>
      </c>
      <c r="W2117" s="3" t="s">
        <v>47</v>
      </c>
      <c r="X2117" s="3" t="s">
        <v>48</v>
      </c>
      <c r="Y2117" s="3" t="s">
        <v>49</v>
      </c>
      <c r="Z2117" s="3" t="s">
        <v>50</v>
      </c>
      <c r="AA2117" s="3" t="s">
        <v>51</v>
      </c>
      <c r="AB2117" s="3" t="s">
        <v>52</v>
      </c>
      <c r="AC2117" s="3" t="s">
        <v>53</v>
      </c>
    </row>
    <row r="2118" spans="1:29" x14ac:dyDescent="0.25">
      <c r="A2118" t="str">
        <f>VLOOKUP(AC2118,'CORRELAÇÃO UNIDADES'!A:B,2,0)</f>
        <v>DTCC</v>
      </c>
      <c r="B2118">
        <f t="shared" si="33"/>
        <v>7</v>
      </c>
      <c r="C2118" s="2">
        <v>674084099</v>
      </c>
      <c r="D2118" s="2">
        <v>109978</v>
      </c>
      <c r="E2118" s="3" t="s">
        <v>39</v>
      </c>
      <c r="F2118" s="4">
        <v>44039.589039768522</v>
      </c>
      <c r="G2118" s="3" t="s">
        <v>666</v>
      </c>
      <c r="H2118" s="3" t="s">
        <v>41</v>
      </c>
      <c r="I2118" s="3" t="s">
        <v>667</v>
      </c>
      <c r="J2118" s="3" t="s">
        <v>668</v>
      </c>
      <c r="K2118" s="2">
        <v>2012</v>
      </c>
      <c r="L2118" s="2">
        <v>68775056</v>
      </c>
      <c r="M2118" s="3" t="s">
        <v>174</v>
      </c>
      <c r="N2118" s="3" t="s">
        <v>45</v>
      </c>
      <c r="O2118" s="3" t="s">
        <v>61</v>
      </c>
      <c r="P2118" s="5">
        <v>30.85</v>
      </c>
      <c r="Q2118" s="6">
        <v>3.6</v>
      </c>
      <c r="R2118" s="2">
        <v>173874</v>
      </c>
      <c r="S2118" s="2">
        <v>313</v>
      </c>
      <c r="T2118" s="7">
        <v>10.15</v>
      </c>
      <c r="U2118" s="8">
        <v>111</v>
      </c>
      <c r="V2118" s="2">
        <v>9895191</v>
      </c>
      <c r="W2118" s="3" t="s">
        <v>47</v>
      </c>
      <c r="X2118" s="3" t="s">
        <v>48</v>
      </c>
      <c r="Y2118" s="3" t="s">
        <v>49</v>
      </c>
      <c r="Z2118" s="3" t="s">
        <v>50</v>
      </c>
      <c r="AA2118" s="3" t="s">
        <v>51</v>
      </c>
      <c r="AB2118" s="3" t="s">
        <v>52</v>
      </c>
      <c r="AC2118" s="3" t="s">
        <v>53</v>
      </c>
    </row>
    <row r="2119" spans="1:29" x14ac:dyDescent="0.25">
      <c r="A2119" t="str">
        <f>VLOOKUP(AC2119,'CORRELAÇÃO UNIDADES'!A:B,2,0)</f>
        <v>PROINFRA</v>
      </c>
      <c r="B2119">
        <f t="shared" si="33"/>
        <v>7</v>
      </c>
      <c r="C2119" s="2">
        <v>674107925</v>
      </c>
      <c r="D2119" s="2">
        <v>109978</v>
      </c>
      <c r="E2119" s="3" t="s">
        <v>39</v>
      </c>
      <c r="F2119" s="4">
        <v>44039.683718356478</v>
      </c>
      <c r="G2119" s="3" t="s">
        <v>264</v>
      </c>
      <c r="H2119" s="3" t="s">
        <v>41</v>
      </c>
      <c r="I2119" s="3" t="s">
        <v>81</v>
      </c>
      <c r="J2119" s="3" t="s">
        <v>265</v>
      </c>
      <c r="K2119" s="2">
        <v>2014</v>
      </c>
      <c r="L2119" s="2">
        <v>1810957</v>
      </c>
      <c r="M2119" s="3" t="s">
        <v>380</v>
      </c>
      <c r="N2119" s="3" t="s">
        <v>45</v>
      </c>
      <c r="O2119" s="3" t="s">
        <v>84</v>
      </c>
      <c r="P2119" s="5">
        <v>7.46</v>
      </c>
      <c r="Q2119" s="6">
        <v>4.3499999999999996</v>
      </c>
      <c r="R2119" s="2">
        <v>90369</v>
      </c>
      <c r="S2119" s="2">
        <v>369</v>
      </c>
      <c r="T2119" s="7">
        <v>49.46</v>
      </c>
      <c r="U2119" s="8">
        <v>32.46</v>
      </c>
      <c r="V2119" s="2">
        <v>644030</v>
      </c>
      <c r="W2119" s="3" t="s">
        <v>297</v>
      </c>
      <c r="X2119" s="3" t="s">
        <v>48</v>
      </c>
      <c r="Y2119" s="3" t="s">
        <v>298</v>
      </c>
      <c r="Z2119" s="3" t="s">
        <v>74</v>
      </c>
      <c r="AA2119" s="3" t="s">
        <v>51</v>
      </c>
      <c r="AB2119" s="3" t="s">
        <v>52</v>
      </c>
      <c r="AC2119" s="3" t="s">
        <v>85</v>
      </c>
    </row>
    <row r="2120" spans="1:29" x14ac:dyDescent="0.25">
      <c r="A2120" t="str">
        <f>VLOOKUP(AC2120,'CORRELAÇÃO UNIDADES'!A:B,2,0)</f>
        <v>PROINFRA</v>
      </c>
      <c r="B2120">
        <f t="shared" si="33"/>
        <v>7</v>
      </c>
      <c r="C2120" s="2">
        <v>674108157</v>
      </c>
      <c r="D2120" s="2">
        <v>109978</v>
      </c>
      <c r="E2120" s="3" t="s">
        <v>39</v>
      </c>
      <c r="F2120" s="4">
        <v>44039.684397337965</v>
      </c>
      <c r="G2120" s="3" t="s">
        <v>180</v>
      </c>
      <c r="H2120" s="3" t="s">
        <v>41</v>
      </c>
      <c r="I2120" s="3" t="s">
        <v>81</v>
      </c>
      <c r="J2120" s="3" t="s">
        <v>181</v>
      </c>
      <c r="K2120" s="2">
        <v>2014</v>
      </c>
      <c r="L2120" s="2">
        <v>1810957</v>
      </c>
      <c r="M2120" s="3" t="s">
        <v>380</v>
      </c>
      <c r="N2120" s="3" t="s">
        <v>45</v>
      </c>
      <c r="O2120" s="3" t="s">
        <v>84</v>
      </c>
      <c r="P2120" s="5">
        <v>7.04</v>
      </c>
      <c r="Q2120" s="6">
        <v>4.3499999999999996</v>
      </c>
      <c r="R2120" s="2">
        <v>86607</v>
      </c>
      <c r="S2120" s="2">
        <v>295</v>
      </c>
      <c r="T2120" s="7">
        <v>41.9</v>
      </c>
      <c r="U2120" s="8">
        <v>30.62</v>
      </c>
      <c r="V2120" s="2">
        <v>644030</v>
      </c>
      <c r="W2120" s="3" t="s">
        <v>297</v>
      </c>
      <c r="X2120" s="3" t="s">
        <v>48</v>
      </c>
      <c r="Y2120" s="3" t="s">
        <v>298</v>
      </c>
      <c r="Z2120" s="3" t="s">
        <v>74</v>
      </c>
      <c r="AA2120" s="3" t="s">
        <v>51</v>
      </c>
      <c r="AB2120" s="3" t="s">
        <v>52</v>
      </c>
      <c r="AC2120" s="3" t="s">
        <v>85</v>
      </c>
    </row>
    <row r="2121" spans="1:29" x14ac:dyDescent="0.25">
      <c r="A2121" t="str">
        <f>VLOOKUP(AC2121,'CORRELAÇÃO UNIDADES'!A:B,2,0)</f>
        <v>DTCC</v>
      </c>
      <c r="B2121">
        <f t="shared" si="33"/>
        <v>7</v>
      </c>
      <c r="C2121" s="2">
        <v>674176154</v>
      </c>
      <c r="D2121" s="2">
        <v>109978</v>
      </c>
      <c r="E2121" s="3" t="s">
        <v>39</v>
      </c>
      <c r="F2121" s="4">
        <v>44040.324514467589</v>
      </c>
      <c r="G2121" s="3" t="s">
        <v>680</v>
      </c>
      <c r="H2121" s="3" t="s">
        <v>41</v>
      </c>
      <c r="I2121" s="3" t="s">
        <v>681</v>
      </c>
      <c r="J2121" s="3" t="s">
        <v>682</v>
      </c>
      <c r="K2121" s="2">
        <v>2009</v>
      </c>
      <c r="L2121" s="2">
        <v>78048246</v>
      </c>
      <c r="M2121" s="3" t="s">
        <v>458</v>
      </c>
      <c r="N2121" s="3" t="s">
        <v>45</v>
      </c>
      <c r="O2121" s="3" t="s">
        <v>61</v>
      </c>
      <c r="P2121" s="5">
        <v>169.01</v>
      </c>
      <c r="Q2121" s="6">
        <v>3.55</v>
      </c>
      <c r="R2121" s="2">
        <v>110370</v>
      </c>
      <c r="S2121" s="2">
        <v>479</v>
      </c>
      <c r="T2121" s="7">
        <v>2.83</v>
      </c>
      <c r="U2121" s="8">
        <v>600</v>
      </c>
      <c r="V2121" s="2">
        <v>11396534</v>
      </c>
      <c r="W2121" s="3" t="s">
        <v>72</v>
      </c>
      <c r="X2121" s="3" t="s">
        <v>48</v>
      </c>
      <c r="Y2121" s="3" t="s">
        <v>73</v>
      </c>
      <c r="Z2121" s="3" t="s">
        <v>74</v>
      </c>
      <c r="AA2121" s="3" t="s">
        <v>51</v>
      </c>
      <c r="AB2121" s="3" t="s">
        <v>52</v>
      </c>
      <c r="AC2121" s="3" t="s">
        <v>53</v>
      </c>
    </row>
    <row r="2122" spans="1:29" x14ac:dyDescent="0.25">
      <c r="A2122" t="str">
        <f>VLOOKUP(AC2122,'CORRELAÇÃO UNIDADES'!A:B,2,0)</f>
        <v>DTCC</v>
      </c>
      <c r="B2122">
        <f t="shared" si="33"/>
        <v>7</v>
      </c>
      <c r="C2122" s="2">
        <v>674214288</v>
      </c>
      <c r="D2122" s="2">
        <v>109978</v>
      </c>
      <c r="E2122" s="3" t="s">
        <v>39</v>
      </c>
      <c r="F2122" s="4">
        <v>44040.440937384257</v>
      </c>
      <c r="G2122" s="3" t="s">
        <v>195</v>
      </c>
      <c r="H2122" s="3" t="s">
        <v>41</v>
      </c>
      <c r="I2122" s="3" t="s">
        <v>196</v>
      </c>
      <c r="J2122" s="3" t="s">
        <v>197</v>
      </c>
      <c r="K2122" s="2">
        <v>2009</v>
      </c>
      <c r="L2122" s="2">
        <v>3892</v>
      </c>
      <c r="M2122" s="3" t="s">
        <v>198</v>
      </c>
      <c r="N2122" s="3" t="s">
        <v>45</v>
      </c>
      <c r="O2122" s="3" t="s">
        <v>84</v>
      </c>
      <c r="P2122" s="5">
        <v>22.37</v>
      </c>
      <c r="Q2122" s="6">
        <v>4.47</v>
      </c>
      <c r="R2122" s="2">
        <v>684500</v>
      </c>
      <c r="S2122" s="2">
        <v>271</v>
      </c>
      <c r="T2122" s="7">
        <v>12.11</v>
      </c>
      <c r="U2122" s="8">
        <v>100</v>
      </c>
      <c r="V2122" s="2">
        <v>9895191</v>
      </c>
      <c r="W2122" s="3" t="s">
        <v>47</v>
      </c>
      <c r="X2122" s="3" t="s">
        <v>48</v>
      </c>
      <c r="Y2122" s="3" t="s">
        <v>49</v>
      </c>
      <c r="Z2122" s="3" t="s">
        <v>50</v>
      </c>
      <c r="AA2122" s="3" t="s">
        <v>51</v>
      </c>
      <c r="AB2122" s="3" t="s">
        <v>52</v>
      </c>
      <c r="AC2122" s="3" t="s">
        <v>53</v>
      </c>
    </row>
    <row r="2123" spans="1:29" x14ac:dyDescent="0.25">
      <c r="A2123" t="str">
        <f>VLOOKUP(AC2123,'CORRELAÇÃO UNIDADES'!A:B,2,0)</f>
        <v>DIRETORIA DE GESTAO DE AREAS RURAIS/MUQUEM</v>
      </c>
      <c r="B2123">
        <f t="shared" si="33"/>
        <v>7</v>
      </c>
      <c r="C2123" s="2">
        <v>674255060</v>
      </c>
      <c r="D2123" s="2">
        <v>109978</v>
      </c>
      <c r="E2123" s="3" t="s">
        <v>39</v>
      </c>
      <c r="F2123" s="4">
        <v>44040.618277581016</v>
      </c>
      <c r="G2123" s="3" t="s">
        <v>293</v>
      </c>
      <c r="H2123" s="3" t="s">
        <v>41</v>
      </c>
      <c r="I2123" s="3" t="s">
        <v>295</v>
      </c>
      <c r="J2123" s="3" t="s">
        <v>43</v>
      </c>
      <c r="K2123" s="2">
        <v>2012</v>
      </c>
      <c r="L2123" s="2">
        <v>2072939</v>
      </c>
      <c r="M2123" s="3" t="s">
        <v>296</v>
      </c>
      <c r="N2123" s="3" t="s">
        <v>45</v>
      </c>
      <c r="O2123" s="3" t="s">
        <v>84</v>
      </c>
      <c r="P2123" s="5">
        <v>33.46</v>
      </c>
      <c r="Q2123" s="6">
        <v>4.3499999999999996</v>
      </c>
      <c r="R2123" s="2">
        <v>97323</v>
      </c>
      <c r="S2123" s="2">
        <v>748</v>
      </c>
      <c r="T2123" s="7">
        <v>22.36</v>
      </c>
      <c r="U2123" s="8">
        <v>145.58000000000001</v>
      </c>
      <c r="V2123" s="2">
        <v>644030</v>
      </c>
      <c r="W2123" s="3" t="s">
        <v>297</v>
      </c>
      <c r="X2123" s="3" t="s">
        <v>48</v>
      </c>
      <c r="Y2123" s="3" t="s">
        <v>298</v>
      </c>
      <c r="Z2123" s="3" t="s">
        <v>74</v>
      </c>
      <c r="AA2123" s="3" t="s">
        <v>51</v>
      </c>
      <c r="AB2123" s="3" t="s">
        <v>52</v>
      </c>
      <c r="AC2123" s="3" t="s">
        <v>299</v>
      </c>
    </row>
    <row r="2124" spans="1:29" x14ac:dyDescent="0.25">
      <c r="A2124" t="str">
        <f>VLOOKUP(AC2124,'CORRELAÇÃO UNIDADES'!A:B,2,0)</f>
        <v>DTCC</v>
      </c>
      <c r="B2124">
        <f t="shared" si="33"/>
        <v>7</v>
      </c>
      <c r="C2124" s="2">
        <v>674264112</v>
      </c>
      <c r="D2124" s="2">
        <v>109978</v>
      </c>
      <c r="E2124" s="3" t="s">
        <v>39</v>
      </c>
      <c r="F2124" s="4">
        <v>44040.656903738425</v>
      </c>
      <c r="G2124" s="3" t="s">
        <v>124</v>
      </c>
      <c r="H2124" s="3" t="s">
        <v>41</v>
      </c>
      <c r="I2124" s="3" t="s">
        <v>60</v>
      </c>
      <c r="J2124" s="3" t="s">
        <v>125</v>
      </c>
      <c r="K2124" s="2">
        <v>2011</v>
      </c>
      <c r="L2124" s="2">
        <v>78048246</v>
      </c>
      <c r="M2124" s="3" t="s">
        <v>458</v>
      </c>
      <c r="N2124" s="3" t="s">
        <v>45</v>
      </c>
      <c r="O2124" s="3" t="s">
        <v>61</v>
      </c>
      <c r="P2124" s="5">
        <v>34.39</v>
      </c>
      <c r="Q2124" s="6">
        <v>3.55</v>
      </c>
      <c r="R2124" s="2">
        <v>164787</v>
      </c>
      <c r="S2124" s="2">
        <v>258</v>
      </c>
      <c r="T2124" s="7">
        <v>7.5</v>
      </c>
      <c r="U2124" s="8">
        <v>122.1</v>
      </c>
      <c r="V2124" s="2">
        <v>11396534</v>
      </c>
      <c r="W2124" s="3" t="s">
        <v>72</v>
      </c>
      <c r="X2124" s="3" t="s">
        <v>48</v>
      </c>
      <c r="Y2124" s="3" t="s">
        <v>73</v>
      </c>
      <c r="Z2124" s="3" t="s">
        <v>74</v>
      </c>
      <c r="AA2124" s="3" t="s">
        <v>51</v>
      </c>
      <c r="AB2124" s="3" t="s">
        <v>52</v>
      </c>
      <c r="AC2124" s="3" t="s">
        <v>53</v>
      </c>
    </row>
    <row r="2125" spans="1:29" x14ac:dyDescent="0.25">
      <c r="A2125" t="str">
        <f>VLOOKUP(AC2125,'CORRELAÇÃO UNIDADES'!A:B,2,0)</f>
        <v>DTCC</v>
      </c>
      <c r="B2125">
        <f t="shared" si="33"/>
        <v>7</v>
      </c>
      <c r="C2125" s="2">
        <v>674267027</v>
      </c>
      <c r="D2125" s="2">
        <v>109978</v>
      </c>
      <c r="E2125" s="3" t="s">
        <v>39</v>
      </c>
      <c r="F2125" s="4">
        <v>44040.665818784721</v>
      </c>
      <c r="G2125" s="3" t="s">
        <v>359</v>
      </c>
      <c r="H2125" s="3" t="s">
        <v>41</v>
      </c>
      <c r="I2125" s="3" t="s">
        <v>65</v>
      </c>
      <c r="J2125" s="3" t="s">
        <v>360</v>
      </c>
      <c r="K2125" s="2">
        <v>2009</v>
      </c>
      <c r="L2125" s="2">
        <v>45197865</v>
      </c>
      <c r="M2125" s="3" t="s">
        <v>189</v>
      </c>
      <c r="N2125" s="3" t="s">
        <v>45</v>
      </c>
      <c r="O2125" s="3" t="s">
        <v>84</v>
      </c>
      <c r="P2125" s="5">
        <v>22.37</v>
      </c>
      <c r="Q2125" s="6">
        <v>4.47</v>
      </c>
      <c r="R2125" s="2">
        <v>211407</v>
      </c>
      <c r="S2125" s="2">
        <v>309</v>
      </c>
      <c r="T2125" s="7">
        <v>13.81</v>
      </c>
      <c r="U2125" s="8">
        <v>100</v>
      </c>
      <c r="V2125" s="2">
        <v>9895191</v>
      </c>
      <c r="W2125" s="3" t="s">
        <v>47</v>
      </c>
      <c r="X2125" s="3" t="s">
        <v>48</v>
      </c>
      <c r="Y2125" s="3" t="s">
        <v>49</v>
      </c>
      <c r="Z2125" s="3" t="s">
        <v>50</v>
      </c>
      <c r="AA2125" s="3" t="s">
        <v>51</v>
      </c>
      <c r="AB2125" s="3" t="s">
        <v>52</v>
      </c>
      <c r="AC2125" s="3" t="s">
        <v>53</v>
      </c>
    </row>
    <row r="2126" spans="1:29" x14ac:dyDescent="0.25">
      <c r="A2126" t="str">
        <f>VLOOKUP(AC2126,'CORRELAÇÃO UNIDADES'!A:B,2,0)</f>
        <v>PROINFRA</v>
      </c>
      <c r="B2126">
        <f t="shared" si="33"/>
        <v>7</v>
      </c>
      <c r="C2126" s="2">
        <v>674271624</v>
      </c>
      <c r="D2126" s="2">
        <v>109978</v>
      </c>
      <c r="E2126" s="3" t="s">
        <v>39</v>
      </c>
      <c r="F2126" s="4">
        <v>44040.681539999998</v>
      </c>
      <c r="G2126" s="3" t="s">
        <v>95</v>
      </c>
      <c r="H2126" s="3" t="s">
        <v>41</v>
      </c>
      <c r="I2126" s="3" t="s">
        <v>81</v>
      </c>
      <c r="J2126" s="3" t="s">
        <v>96</v>
      </c>
      <c r="K2126" s="2">
        <v>2014</v>
      </c>
      <c r="L2126" s="2">
        <v>1810957</v>
      </c>
      <c r="M2126" s="3" t="s">
        <v>380</v>
      </c>
      <c r="N2126" s="3" t="s">
        <v>45</v>
      </c>
      <c r="O2126" s="3" t="s">
        <v>84</v>
      </c>
      <c r="P2126" s="5">
        <v>0.01</v>
      </c>
      <c r="Q2126" s="6">
        <v>2550</v>
      </c>
      <c r="R2126" s="2">
        <v>83946</v>
      </c>
      <c r="S2126" s="2">
        <v>252</v>
      </c>
      <c r="U2126" s="8">
        <v>25.5</v>
      </c>
      <c r="V2126" s="2">
        <v>644030</v>
      </c>
      <c r="W2126" s="3" t="s">
        <v>297</v>
      </c>
      <c r="X2126" s="3" t="s">
        <v>48</v>
      </c>
      <c r="Y2126" s="3" t="s">
        <v>298</v>
      </c>
      <c r="Z2126" s="3" t="s">
        <v>74</v>
      </c>
      <c r="AA2126" s="3" t="s">
        <v>51</v>
      </c>
      <c r="AB2126" s="3" t="s">
        <v>52</v>
      </c>
      <c r="AC2126" s="3" t="s">
        <v>85</v>
      </c>
    </row>
    <row r="2127" spans="1:29" x14ac:dyDescent="0.25">
      <c r="A2127" t="str">
        <f>VLOOKUP(AC2127,'CORRELAÇÃO UNIDADES'!A:B,2,0)</f>
        <v>PROINFRA</v>
      </c>
      <c r="B2127">
        <f t="shared" si="33"/>
        <v>7</v>
      </c>
      <c r="C2127" s="2">
        <v>674271754</v>
      </c>
      <c r="D2127" s="2">
        <v>109978</v>
      </c>
      <c r="E2127" s="3" t="s">
        <v>39</v>
      </c>
      <c r="F2127" s="4">
        <v>44040.682045370369</v>
      </c>
      <c r="G2127" s="3" t="s">
        <v>90</v>
      </c>
      <c r="H2127" s="3" t="s">
        <v>41</v>
      </c>
      <c r="I2127" s="3" t="s">
        <v>81</v>
      </c>
      <c r="J2127" s="3" t="s">
        <v>91</v>
      </c>
      <c r="K2127" s="2">
        <v>2014</v>
      </c>
      <c r="L2127" s="2">
        <v>1810957</v>
      </c>
      <c r="M2127" s="3" t="s">
        <v>380</v>
      </c>
      <c r="N2127" s="3" t="s">
        <v>45</v>
      </c>
      <c r="O2127" s="3" t="s">
        <v>84</v>
      </c>
      <c r="P2127" s="5">
        <v>6.45</v>
      </c>
      <c r="Q2127" s="6">
        <v>4.3499999999999996</v>
      </c>
      <c r="R2127" s="2">
        <v>66582</v>
      </c>
      <c r="S2127" s="2">
        <v>241</v>
      </c>
      <c r="T2127" s="7">
        <v>37.36</v>
      </c>
      <c r="U2127" s="8">
        <v>28.06</v>
      </c>
      <c r="V2127" s="2">
        <v>644030</v>
      </c>
      <c r="W2127" s="3" t="s">
        <v>297</v>
      </c>
      <c r="X2127" s="3" t="s">
        <v>48</v>
      </c>
      <c r="Y2127" s="3" t="s">
        <v>298</v>
      </c>
      <c r="Z2127" s="3" t="s">
        <v>74</v>
      </c>
      <c r="AA2127" s="3" t="s">
        <v>51</v>
      </c>
      <c r="AB2127" s="3" t="s">
        <v>52</v>
      </c>
      <c r="AC2127" s="3" t="s">
        <v>85</v>
      </c>
    </row>
    <row r="2128" spans="1:29" x14ac:dyDescent="0.25">
      <c r="A2128" t="str">
        <f>VLOOKUP(AC2128,'CORRELAÇÃO UNIDADES'!A:B,2,0)</f>
        <v>PROINFRA</v>
      </c>
      <c r="B2128">
        <f t="shared" si="33"/>
        <v>7</v>
      </c>
      <c r="C2128" s="2">
        <v>674271897</v>
      </c>
      <c r="D2128" s="2">
        <v>109978</v>
      </c>
      <c r="E2128" s="3" t="s">
        <v>39</v>
      </c>
      <c r="F2128" s="4">
        <v>44040.682685451386</v>
      </c>
      <c r="G2128" s="3" t="s">
        <v>80</v>
      </c>
      <c r="H2128" s="3" t="s">
        <v>41</v>
      </c>
      <c r="I2128" s="3" t="s">
        <v>81</v>
      </c>
      <c r="J2128" s="3" t="s">
        <v>82</v>
      </c>
      <c r="K2128" s="2">
        <v>2014</v>
      </c>
      <c r="L2128" s="2">
        <v>1810957</v>
      </c>
      <c r="M2128" s="3" t="s">
        <v>380</v>
      </c>
      <c r="N2128" s="3" t="s">
        <v>45</v>
      </c>
      <c r="O2128" s="3" t="s">
        <v>84</v>
      </c>
      <c r="P2128" s="5">
        <v>9.4</v>
      </c>
      <c r="Q2128" s="6">
        <v>4.3499999999999996</v>
      </c>
      <c r="R2128" s="2">
        <v>84507</v>
      </c>
      <c r="S2128" s="2">
        <v>391</v>
      </c>
      <c r="T2128" s="7">
        <v>41.6</v>
      </c>
      <c r="U2128" s="8">
        <v>40.89</v>
      </c>
      <c r="V2128" s="2">
        <v>644030</v>
      </c>
      <c r="W2128" s="3" t="s">
        <v>297</v>
      </c>
      <c r="X2128" s="3" t="s">
        <v>48</v>
      </c>
      <c r="Y2128" s="3" t="s">
        <v>298</v>
      </c>
      <c r="Z2128" s="3" t="s">
        <v>74</v>
      </c>
      <c r="AA2128" s="3" t="s">
        <v>51</v>
      </c>
      <c r="AB2128" s="3" t="s">
        <v>52</v>
      </c>
      <c r="AC2128" s="3" t="s">
        <v>85</v>
      </c>
    </row>
    <row r="2129" spans="1:29" x14ac:dyDescent="0.25">
      <c r="A2129" t="str">
        <f>VLOOKUP(AC2129,'CORRELAÇÃO UNIDADES'!A:B,2,0)</f>
        <v>PROINFRA</v>
      </c>
      <c r="B2129">
        <f t="shared" si="33"/>
        <v>7</v>
      </c>
      <c r="C2129" s="2">
        <v>674271984</v>
      </c>
      <c r="D2129" s="2">
        <v>109978</v>
      </c>
      <c r="E2129" s="3" t="s">
        <v>39</v>
      </c>
      <c r="F2129" s="4">
        <v>44040.683115694446</v>
      </c>
      <c r="G2129" s="3" t="s">
        <v>87</v>
      </c>
      <c r="H2129" s="3" t="s">
        <v>41</v>
      </c>
      <c r="I2129" s="3" t="s">
        <v>81</v>
      </c>
      <c r="J2129" s="3" t="s">
        <v>88</v>
      </c>
      <c r="K2129" s="2">
        <v>2014</v>
      </c>
      <c r="L2129" s="2">
        <v>1810957</v>
      </c>
      <c r="M2129" s="3" t="s">
        <v>380</v>
      </c>
      <c r="N2129" s="3" t="s">
        <v>45</v>
      </c>
      <c r="O2129" s="3" t="s">
        <v>84</v>
      </c>
      <c r="P2129" s="5">
        <v>5.5</v>
      </c>
      <c r="Q2129" s="6">
        <v>4.3499999999999996</v>
      </c>
      <c r="R2129" s="2">
        <v>78040</v>
      </c>
      <c r="S2129" s="2">
        <v>207</v>
      </c>
      <c r="T2129" s="7">
        <v>37.64</v>
      </c>
      <c r="U2129" s="8">
        <v>23.93</v>
      </c>
      <c r="V2129" s="2">
        <v>644030</v>
      </c>
      <c r="W2129" s="3" t="s">
        <v>297</v>
      </c>
      <c r="X2129" s="3" t="s">
        <v>48</v>
      </c>
      <c r="Y2129" s="3" t="s">
        <v>298</v>
      </c>
      <c r="Z2129" s="3" t="s">
        <v>74</v>
      </c>
      <c r="AA2129" s="3" t="s">
        <v>51</v>
      </c>
      <c r="AB2129" s="3" t="s">
        <v>52</v>
      </c>
      <c r="AC2129" s="3" t="s">
        <v>85</v>
      </c>
    </row>
    <row r="2130" spans="1:29" x14ac:dyDescent="0.25">
      <c r="A2130" t="str">
        <f>VLOOKUP(AC2130,'CORRELAÇÃO UNIDADES'!A:B,2,0)</f>
        <v>PROINFRA</v>
      </c>
      <c r="B2130">
        <f t="shared" si="33"/>
        <v>7</v>
      </c>
      <c r="C2130" s="2">
        <v>674272119</v>
      </c>
      <c r="D2130" s="2">
        <v>109978</v>
      </c>
      <c r="E2130" s="3" t="s">
        <v>39</v>
      </c>
      <c r="F2130" s="4">
        <v>44040.683512997683</v>
      </c>
      <c r="G2130" s="3" t="s">
        <v>101</v>
      </c>
      <c r="H2130" s="3" t="s">
        <v>41</v>
      </c>
      <c r="I2130" s="3" t="s">
        <v>81</v>
      </c>
      <c r="J2130" s="3" t="s">
        <v>102</v>
      </c>
      <c r="K2130" s="2">
        <v>2014</v>
      </c>
      <c r="L2130" s="2">
        <v>1810957</v>
      </c>
      <c r="M2130" s="3" t="s">
        <v>380</v>
      </c>
      <c r="N2130" s="3" t="s">
        <v>45</v>
      </c>
      <c r="O2130" s="3" t="s">
        <v>84</v>
      </c>
      <c r="P2130" s="5">
        <v>6.53</v>
      </c>
      <c r="Q2130" s="6">
        <v>4.3499999999999996</v>
      </c>
      <c r="R2130" s="2">
        <v>75738</v>
      </c>
      <c r="S2130" s="2">
        <v>299</v>
      </c>
      <c r="T2130" s="7">
        <v>45.79</v>
      </c>
      <c r="U2130" s="8">
        <v>28.41</v>
      </c>
      <c r="V2130" s="2">
        <v>644030</v>
      </c>
      <c r="W2130" s="3" t="s">
        <v>297</v>
      </c>
      <c r="X2130" s="3" t="s">
        <v>48</v>
      </c>
      <c r="Y2130" s="3" t="s">
        <v>298</v>
      </c>
      <c r="Z2130" s="3" t="s">
        <v>74</v>
      </c>
      <c r="AA2130" s="3" t="s">
        <v>51</v>
      </c>
      <c r="AB2130" s="3" t="s">
        <v>52</v>
      </c>
      <c r="AC2130" s="3" t="s">
        <v>85</v>
      </c>
    </row>
    <row r="2131" spans="1:29" x14ac:dyDescent="0.25">
      <c r="A2131" t="str">
        <f>VLOOKUP(AC2131,'CORRELAÇÃO UNIDADES'!A:B,2,0)</f>
        <v>DTCC</v>
      </c>
      <c r="B2131">
        <f t="shared" si="33"/>
        <v>7</v>
      </c>
      <c r="C2131" s="2">
        <v>674329909</v>
      </c>
      <c r="D2131" s="2">
        <v>109978</v>
      </c>
      <c r="E2131" s="3" t="s">
        <v>39</v>
      </c>
      <c r="F2131" s="4">
        <v>44041.28263371528</v>
      </c>
      <c r="G2131" s="3" t="s">
        <v>124</v>
      </c>
      <c r="H2131" s="3" t="s">
        <v>41</v>
      </c>
      <c r="I2131" s="3" t="s">
        <v>60</v>
      </c>
      <c r="J2131" s="3" t="s">
        <v>125</v>
      </c>
      <c r="K2131" s="2">
        <v>2011</v>
      </c>
      <c r="L2131" s="2">
        <v>78048246</v>
      </c>
      <c r="M2131" s="3" t="s">
        <v>458</v>
      </c>
      <c r="N2131" s="3" t="s">
        <v>45</v>
      </c>
      <c r="O2131" s="3" t="s">
        <v>61</v>
      </c>
      <c r="P2131" s="5">
        <v>38.6</v>
      </c>
      <c r="Q2131" s="6">
        <v>3.63</v>
      </c>
      <c r="R2131" s="2">
        <v>165086</v>
      </c>
      <c r="S2131" s="2">
        <v>299</v>
      </c>
      <c r="T2131" s="7">
        <v>7.75</v>
      </c>
      <c r="U2131" s="8">
        <v>140</v>
      </c>
      <c r="V2131" s="2">
        <v>222259</v>
      </c>
      <c r="W2131" s="3" t="s">
        <v>692</v>
      </c>
      <c r="X2131" s="3" t="s">
        <v>48</v>
      </c>
      <c r="Y2131" s="3" t="s">
        <v>693</v>
      </c>
      <c r="Z2131" s="3" t="s">
        <v>499</v>
      </c>
      <c r="AA2131" s="3" t="s">
        <v>500</v>
      </c>
      <c r="AB2131" s="3" t="s">
        <v>52</v>
      </c>
      <c r="AC2131" s="3" t="s">
        <v>53</v>
      </c>
    </row>
    <row r="2132" spans="1:29" x14ac:dyDescent="0.25">
      <c r="A2132" t="str">
        <f>VLOOKUP(AC2132,'CORRELAÇÃO UNIDADES'!A:B,2,0)</f>
        <v>DAG</v>
      </c>
      <c r="B2132">
        <f t="shared" si="33"/>
        <v>7</v>
      </c>
      <c r="C2132" s="2">
        <v>674339509</v>
      </c>
      <c r="D2132" s="2">
        <v>109978</v>
      </c>
      <c r="E2132" s="3" t="s">
        <v>39</v>
      </c>
      <c r="F2132" s="4">
        <v>44041.318926273147</v>
      </c>
      <c r="G2132" s="3" t="s">
        <v>471</v>
      </c>
      <c r="H2132" s="3" t="s">
        <v>41</v>
      </c>
      <c r="I2132" s="3" t="s">
        <v>131</v>
      </c>
      <c r="J2132" s="3" t="s">
        <v>43</v>
      </c>
      <c r="K2132" s="2">
        <v>2013</v>
      </c>
      <c r="L2132" s="2">
        <v>2106768</v>
      </c>
      <c r="M2132" s="3" t="s">
        <v>345</v>
      </c>
      <c r="N2132" s="3" t="s">
        <v>45</v>
      </c>
      <c r="O2132" s="3" t="s">
        <v>84</v>
      </c>
      <c r="P2132" s="5">
        <v>10</v>
      </c>
      <c r="Q2132" s="6">
        <v>4.46</v>
      </c>
      <c r="R2132" s="2">
        <v>1</v>
      </c>
      <c r="S2132" s="2">
        <v>0</v>
      </c>
      <c r="T2132" s="7">
        <v>0</v>
      </c>
      <c r="U2132" s="8">
        <v>44.6</v>
      </c>
      <c r="V2132" s="2">
        <v>11396534</v>
      </c>
      <c r="W2132" s="3" t="s">
        <v>72</v>
      </c>
      <c r="X2132" s="3" t="s">
        <v>48</v>
      </c>
      <c r="Y2132" s="3" t="s">
        <v>73</v>
      </c>
      <c r="Z2132" s="3" t="s">
        <v>74</v>
      </c>
      <c r="AA2132" s="3" t="s">
        <v>51</v>
      </c>
      <c r="AB2132" s="3" t="s">
        <v>52</v>
      </c>
      <c r="AC2132" s="3" t="s">
        <v>276</v>
      </c>
    </row>
    <row r="2133" spans="1:29" x14ac:dyDescent="0.25">
      <c r="A2133" t="str">
        <f>VLOOKUP(AC2133,'CORRELAÇÃO UNIDADES'!A:B,2,0)</f>
        <v>DAG</v>
      </c>
      <c r="B2133">
        <f t="shared" si="33"/>
        <v>7</v>
      </c>
      <c r="C2133" s="2">
        <v>674340818</v>
      </c>
      <c r="D2133" s="2">
        <v>109978</v>
      </c>
      <c r="E2133" s="3" t="s">
        <v>39</v>
      </c>
      <c r="F2133" s="4">
        <v>44041.323316504633</v>
      </c>
      <c r="G2133" s="3" t="s">
        <v>739</v>
      </c>
      <c r="H2133" s="3" t="s">
        <v>41</v>
      </c>
      <c r="I2133" s="3" t="s">
        <v>283</v>
      </c>
      <c r="J2133" s="3" t="s">
        <v>43</v>
      </c>
      <c r="K2133" s="2">
        <v>2012</v>
      </c>
      <c r="L2133" s="2">
        <v>2106768</v>
      </c>
      <c r="M2133" s="3" t="s">
        <v>345</v>
      </c>
      <c r="N2133" s="3" t="s">
        <v>45</v>
      </c>
      <c r="O2133" s="3" t="s">
        <v>84</v>
      </c>
      <c r="P2133" s="5">
        <v>10</v>
      </c>
      <c r="Q2133" s="6">
        <v>4.46</v>
      </c>
      <c r="R2133" s="2">
        <v>1</v>
      </c>
      <c r="S2133" s="2">
        <v>0</v>
      </c>
      <c r="T2133" s="7">
        <v>0</v>
      </c>
      <c r="U2133" s="8">
        <v>44.6</v>
      </c>
      <c r="V2133" s="2">
        <v>11396534</v>
      </c>
      <c r="W2133" s="3" t="s">
        <v>72</v>
      </c>
      <c r="X2133" s="3" t="s">
        <v>48</v>
      </c>
      <c r="Y2133" s="3" t="s">
        <v>73</v>
      </c>
      <c r="Z2133" s="3" t="s">
        <v>74</v>
      </c>
      <c r="AA2133" s="3" t="s">
        <v>51</v>
      </c>
      <c r="AB2133" s="3" t="s">
        <v>52</v>
      </c>
      <c r="AC2133" s="3" t="s">
        <v>276</v>
      </c>
    </row>
    <row r="2134" spans="1:29" x14ac:dyDescent="0.25">
      <c r="A2134" t="str">
        <f>VLOOKUP(AC2134,'CORRELAÇÃO UNIDADES'!A:B,2,0)</f>
        <v>DAG</v>
      </c>
      <c r="B2134">
        <f t="shared" si="33"/>
        <v>7</v>
      </c>
      <c r="C2134" s="2">
        <v>674341104</v>
      </c>
      <c r="D2134" s="2">
        <v>109978</v>
      </c>
      <c r="E2134" s="3" t="s">
        <v>39</v>
      </c>
      <c r="F2134" s="4">
        <v>44041.324003159723</v>
      </c>
      <c r="G2134" s="3" t="s">
        <v>740</v>
      </c>
      <c r="H2134" s="3" t="s">
        <v>41</v>
      </c>
      <c r="I2134" s="3" t="s">
        <v>283</v>
      </c>
      <c r="J2134" s="3" t="s">
        <v>43</v>
      </c>
      <c r="K2134" s="2">
        <v>2010</v>
      </c>
      <c r="L2134" s="2">
        <v>2106768</v>
      </c>
      <c r="M2134" s="3" t="s">
        <v>345</v>
      </c>
      <c r="N2134" s="3" t="s">
        <v>45</v>
      </c>
      <c r="O2134" s="3" t="s">
        <v>84</v>
      </c>
      <c r="P2134" s="5">
        <v>10</v>
      </c>
      <c r="Q2134" s="6">
        <v>4.46</v>
      </c>
      <c r="R2134" s="2">
        <v>1</v>
      </c>
      <c r="S2134" s="2">
        <v>0</v>
      </c>
      <c r="T2134" s="7">
        <v>0</v>
      </c>
      <c r="U2134" s="8">
        <v>44.6</v>
      </c>
      <c r="V2134" s="2">
        <v>11396534</v>
      </c>
      <c r="W2134" s="3" t="s">
        <v>72</v>
      </c>
      <c r="X2134" s="3" t="s">
        <v>48</v>
      </c>
      <c r="Y2134" s="3" t="s">
        <v>73</v>
      </c>
      <c r="Z2134" s="3" t="s">
        <v>74</v>
      </c>
      <c r="AA2134" s="3" t="s">
        <v>51</v>
      </c>
      <c r="AB2134" s="3" t="s">
        <v>52</v>
      </c>
      <c r="AC2134" s="3" t="s">
        <v>276</v>
      </c>
    </row>
    <row r="2135" spans="1:29" x14ac:dyDescent="0.25">
      <c r="A2135" t="str">
        <f>VLOOKUP(AC2135,'CORRELAÇÃO UNIDADES'!A:B,2,0)</f>
        <v>DAG</v>
      </c>
      <c r="B2135">
        <f t="shared" si="33"/>
        <v>7</v>
      </c>
      <c r="C2135" s="2">
        <v>674341266</v>
      </c>
      <c r="D2135" s="2">
        <v>109978</v>
      </c>
      <c r="E2135" s="3" t="s">
        <v>39</v>
      </c>
      <c r="F2135" s="4">
        <v>44041.324696249998</v>
      </c>
      <c r="G2135" s="3" t="s">
        <v>741</v>
      </c>
      <c r="H2135" s="3" t="s">
        <v>41</v>
      </c>
      <c r="I2135" s="3" t="s">
        <v>283</v>
      </c>
      <c r="J2135" s="3" t="s">
        <v>43</v>
      </c>
      <c r="K2135" s="2">
        <v>2011</v>
      </c>
      <c r="L2135" s="2">
        <v>2106768</v>
      </c>
      <c r="M2135" s="3" t="s">
        <v>345</v>
      </c>
      <c r="N2135" s="3" t="s">
        <v>45</v>
      </c>
      <c r="O2135" s="3" t="s">
        <v>84</v>
      </c>
      <c r="P2135" s="5">
        <v>10</v>
      </c>
      <c r="Q2135" s="6">
        <v>4.46</v>
      </c>
      <c r="R2135" s="2">
        <v>1</v>
      </c>
      <c r="S2135" s="2">
        <v>0</v>
      </c>
      <c r="T2135" s="7">
        <v>0</v>
      </c>
      <c r="U2135" s="8">
        <v>44.6</v>
      </c>
      <c r="V2135" s="2">
        <v>11396534</v>
      </c>
      <c r="W2135" s="3" t="s">
        <v>72</v>
      </c>
      <c r="X2135" s="3" t="s">
        <v>48</v>
      </c>
      <c r="Y2135" s="3" t="s">
        <v>73</v>
      </c>
      <c r="Z2135" s="3" t="s">
        <v>74</v>
      </c>
      <c r="AA2135" s="3" t="s">
        <v>51</v>
      </c>
      <c r="AB2135" s="3" t="s">
        <v>52</v>
      </c>
      <c r="AC2135" s="3" t="s">
        <v>276</v>
      </c>
    </row>
    <row r="2136" spans="1:29" x14ac:dyDescent="0.25">
      <c r="A2136" t="str">
        <f>VLOOKUP(AC2136,'CORRELAÇÃO UNIDADES'!A:B,2,0)</f>
        <v>PROINFRA</v>
      </c>
      <c r="B2136">
        <f t="shared" si="33"/>
        <v>7</v>
      </c>
      <c r="C2136" s="2">
        <v>674393098</v>
      </c>
      <c r="D2136" s="2">
        <v>109978</v>
      </c>
      <c r="E2136" s="3" t="s">
        <v>39</v>
      </c>
      <c r="F2136" s="4">
        <v>44041.502451851855</v>
      </c>
      <c r="G2136" s="3" t="s">
        <v>356</v>
      </c>
      <c r="H2136" s="3" t="s">
        <v>41</v>
      </c>
      <c r="I2136" s="3" t="s">
        <v>357</v>
      </c>
      <c r="J2136" s="3" t="s">
        <v>43</v>
      </c>
      <c r="K2136" s="2">
        <v>2011</v>
      </c>
      <c r="L2136" s="2">
        <v>68775056</v>
      </c>
      <c r="M2136" s="3" t="s">
        <v>174</v>
      </c>
      <c r="N2136" s="3" t="s">
        <v>45</v>
      </c>
      <c r="O2136" s="3" t="s">
        <v>84</v>
      </c>
      <c r="P2136" s="5">
        <v>15.01</v>
      </c>
      <c r="Q2136" s="6">
        <v>4.8</v>
      </c>
      <c r="R2136" s="2">
        <v>10</v>
      </c>
      <c r="S2136" s="2">
        <v>6</v>
      </c>
      <c r="T2136" s="7">
        <v>2.5</v>
      </c>
      <c r="U2136" s="8">
        <v>72</v>
      </c>
      <c r="V2136" s="2">
        <v>222259</v>
      </c>
      <c r="W2136" s="3" t="s">
        <v>692</v>
      </c>
      <c r="X2136" s="3" t="s">
        <v>48</v>
      </c>
      <c r="Y2136" s="3" t="s">
        <v>693</v>
      </c>
      <c r="Z2136" s="3" t="s">
        <v>499</v>
      </c>
      <c r="AA2136" s="3" t="s">
        <v>500</v>
      </c>
      <c r="AB2136" s="3" t="s">
        <v>52</v>
      </c>
      <c r="AC2136" s="3" t="s">
        <v>75</v>
      </c>
    </row>
    <row r="2137" spans="1:29" x14ac:dyDescent="0.25">
      <c r="A2137" t="str">
        <f>VLOOKUP(AC2137,'CORRELAÇÃO UNIDADES'!A:B,2,0)</f>
        <v>DTCC</v>
      </c>
      <c r="B2137">
        <f t="shared" si="33"/>
        <v>7</v>
      </c>
      <c r="C2137" s="2">
        <v>674418110</v>
      </c>
      <c r="D2137" s="2">
        <v>109978</v>
      </c>
      <c r="E2137" s="3" t="s">
        <v>39</v>
      </c>
      <c r="F2137" s="4">
        <v>44041.610292824073</v>
      </c>
      <c r="G2137" s="3" t="s">
        <v>115</v>
      </c>
      <c r="H2137" s="3" t="s">
        <v>41</v>
      </c>
      <c r="I2137" s="3" t="s">
        <v>116</v>
      </c>
      <c r="J2137" s="3" t="s">
        <v>43</v>
      </c>
      <c r="K2137" s="2">
        <v>2007</v>
      </c>
      <c r="L2137" s="2">
        <v>140502</v>
      </c>
      <c r="M2137" s="3" t="s">
        <v>464</v>
      </c>
      <c r="N2137" s="3" t="s">
        <v>45</v>
      </c>
      <c r="O2137" s="3" t="s">
        <v>61</v>
      </c>
      <c r="P2137" s="5">
        <v>42.09</v>
      </c>
      <c r="Q2137" s="6">
        <v>3.56</v>
      </c>
      <c r="R2137" s="2">
        <v>322820</v>
      </c>
      <c r="S2137" s="2">
        <v>315</v>
      </c>
      <c r="T2137" s="7">
        <v>7.48</v>
      </c>
      <c r="U2137" s="8">
        <v>150</v>
      </c>
      <c r="V2137" s="2">
        <v>11369430</v>
      </c>
      <c r="W2137" s="3" t="s">
        <v>493</v>
      </c>
      <c r="X2137" s="3" t="s">
        <v>48</v>
      </c>
      <c r="Y2137" s="3" t="s">
        <v>494</v>
      </c>
      <c r="Z2137" s="3" t="s">
        <v>495</v>
      </c>
      <c r="AA2137" s="3" t="s">
        <v>51</v>
      </c>
      <c r="AB2137" s="3" t="s">
        <v>52</v>
      </c>
      <c r="AC2137" s="3" t="s">
        <v>53</v>
      </c>
    </row>
    <row r="2138" spans="1:29" x14ac:dyDescent="0.25">
      <c r="A2138" t="str">
        <f>VLOOKUP(AC2138,'CORRELAÇÃO UNIDADES'!A:B,2,0)</f>
        <v>DTCC</v>
      </c>
      <c r="B2138">
        <f t="shared" si="33"/>
        <v>7</v>
      </c>
      <c r="C2138" s="2">
        <v>674438491</v>
      </c>
      <c r="D2138" s="2">
        <v>109978</v>
      </c>
      <c r="E2138" s="3" t="s">
        <v>39</v>
      </c>
      <c r="F2138" s="4">
        <v>44041.687785567126</v>
      </c>
      <c r="G2138" s="3" t="s">
        <v>98</v>
      </c>
      <c r="H2138" s="3" t="s">
        <v>41</v>
      </c>
      <c r="I2138" s="3" t="s">
        <v>81</v>
      </c>
      <c r="J2138" s="3" t="s">
        <v>99</v>
      </c>
      <c r="K2138" s="2">
        <v>2014</v>
      </c>
      <c r="L2138" s="2">
        <v>1810957</v>
      </c>
      <c r="M2138" s="3" t="s">
        <v>380</v>
      </c>
      <c r="N2138" s="3" t="s">
        <v>45</v>
      </c>
      <c r="O2138" s="3" t="s">
        <v>84</v>
      </c>
      <c r="P2138" s="5">
        <v>6.52</v>
      </c>
      <c r="Q2138" s="6">
        <v>4.3499999999999996</v>
      </c>
      <c r="R2138" s="2">
        <v>57814</v>
      </c>
      <c r="S2138" s="2">
        <v>314</v>
      </c>
      <c r="T2138" s="7">
        <v>48.16</v>
      </c>
      <c r="U2138" s="8">
        <v>28.36</v>
      </c>
      <c r="V2138" s="2">
        <v>644030</v>
      </c>
      <c r="W2138" s="3" t="s">
        <v>297</v>
      </c>
      <c r="X2138" s="3" t="s">
        <v>48</v>
      </c>
      <c r="Y2138" s="3" t="s">
        <v>298</v>
      </c>
      <c r="Z2138" s="3" t="s">
        <v>74</v>
      </c>
      <c r="AA2138" s="3" t="s">
        <v>51</v>
      </c>
      <c r="AB2138" s="3" t="s">
        <v>52</v>
      </c>
      <c r="AC2138" s="3" t="s">
        <v>53</v>
      </c>
    </row>
    <row r="2139" spans="1:29" x14ac:dyDescent="0.25">
      <c r="A2139" t="str">
        <f>VLOOKUP(AC2139,'CORRELAÇÃO UNIDADES'!A:B,2,0)</f>
        <v>PROINFRA</v>
      </c>
      <c r="B2139">
        <f t="shared" si="33"/>
        <v>7</v>
      </c>
      <c r="C2139" s="2">
        <v>674438690</v>
      </c>
      <c r="D2139" s="2">
        <v>109978</v>
      </c>
      <c r="E2139" s="3" t="s">
        <v>39</v>
      </c>
      <c r="F2139" s="4">
        <v>44041.68817645833</v>
      </c>
      <c r="G2139" s="3" t="s">
        <v>176</v>
      </c>
      <c r="H2139" s="3" t="s">
        <v>41</v>
      </c>
      <c r="I2139" s="3" t="s">
        <v>81</v>
      </c>
      <c r="J2139" s="3" t="s">
        <v>177</v>
      </c>
      <c r="K2139" s="2">
        <v>2014</v>
      </c>
      <c r="L2139" s="2">
        <v>1810957</v>
      </c>
      <c r="M2139" s="3" t="s">
        <v>380</v>
      </c>
      <c r="N2139" s="3" t="s">
        <v>45</v>
      </c>
      <c r="O2139" s="3" t="s">
        <v>84</v>
      </c>
      <c r="P2139" s="5">
        <v>6.89</v>
      </c>
      <c r="Q2139" s="6">
        <v>4.3499999999999996</v>
      </c>
      <c r="R2139" s="2">
        <v>91641</v>
      </c>
      <c r="S2139" s="2">
        <v>319</v>
      </c>
      <c r="T2139" s="7">
        <v>46.3</v>
      </c>
      <c r="U2139" s="8">
        <v>29.97</v>
      </c>
      <c r="V2139" s="2">
        <v>644030</v>
      </c>
      <c r="W2139" s="3" t="s">
        <v>297</v>
      </c>
      <c r="X2139" s="3" t="s">
        <v>48</v>
      </c>
      <c r="Y2139" s="3" t="s">
        <v>298</v>
      </c>
      <c r="Z2139" s="3" t="s">
        <v>74</v>
      </c>
      <c r="AA2139" s="3" t="s">
        <v>51</v>
      </c>
      <c r="AB2139" s="3" t="s">
        <v>52</v>
      </c>
      <c r="AC2139" s="3" t="s">
        <v>85</v>
      </c>
    </row>
    <row r="2140" spans="1:29" x14ac:dyDescent="0.25">
      <c r="A2140" t="str">
        <f>VLOOKUP(AC2140,'CORRELAÇÃO UNIDADES'!A:B,2,0)</f>
        <v>DTCC</v>
      </c>
      <c r="B2140">
        <f t="shared" si="33"/>
        <v>7</v>
      </c>
      <c r="C2140" s="2">
        <v>674438825</v>
      </c>
      <c r="D2140" s="2">
        <v>109978</v>
      </c>
      <c r="E2140" s="3" t="s">
        <v>39</v>
      </c>
      <c r="F2140" s="4">
        <v>44041.688810717591</v>
      </c>
      <c r="G2140" s="3" t="s">
        <v>93</v>
      </c>
      <c r="H2140" s="3" t="s">
        <v>41</v>
      </c>
      <c r="I2140" s="3" t="s">
        <v>81</v>
      </c>
      <c r="J2140" s="3" t="s">
        <v>43</v>
      </c>
      <c r="K2140" s="2">
        <v>2014</v>
      </c>
      <c r="L2140" s="2">
        <v>1810957</v>
      </c>
      <c r="M2140" s="3" t="s">
        <v>380</v>
      </c>
      <c r="N2140" s="3" t="s">
        <v>45</v>
      </c>
      <c r="O2140" s="3" t="s">
        <v>84</v>
      </c>
      <c r="P2140" s="5">
        <v>7.26</v>
      </c>
      <c r="Q2140" s="6">
        <v>4.3499999999999996</v>
      </c>
      <c r="R2140" s="2">
        <v>50192</v>
      </c>
      <c r="S2140" s="2">
        <v>290</v>
      </c>
      <c r="T2140" s="7">
        <v>39.94</v>
      </c>
      <c r="U2140" s="8">
        <v>31.6</v>
      </c>
      <c r="V2140" s="2">
        <v>644030</v>
      </c>
      <c r="W2140" s="3" t="s">
        <v>297</v>
      </c>
      <c r="X2140" s="3" t="s">
        <v>48</v>
      </c>
      <c r="Y2140" s="3" t="s">
        <v>298</v>
      </c>
      <c r="Z2140" s="3" t="s">
        <v>74</v>
      </c>
      <c r="AA2140" s="3" t="s">
        <v>51</v>
      </c>
      <c r="AB2140" s="3" t="s">
        <v>52</v>
      </c>
      <c r="AC2140" s="3" t="s">
        <v>53</v>
      </c>
    </row>
    <row r="2141" spans="1:29" x14ac:dyDescent="0.25">
      <c r="A2141" t="str">
        <f>VLOOKUP(AC2141,'CORRELAÇÃO UNIDADES'!A:B,2,0)</f>
        <v>DTCC</v>
      </c>
      <c r="B2141">
        <f t="shared" si="33"/>
        <v>7</v>
      </c>
      <c r="C2141" s="2">
        <v>674446989</v>
      </c>
      <c r="D2141" s="2">
        <v>109978</v>
      </c>
      <c r="E2141" s="3" t="s">
        <v>39</v>
      </c>
      <c r="F2141" s="4">
        <v>44041.713692164354</v>
      </c>
      <c r="G2141" s="3" t="s">
        <v>258</v>
      </c>
      <c r="H2141" s="3" t="s">
        <v>41</v>
      </c>
      <c r="I2141" s="3" t="s">
        <v>65</v>
      </c>
      <c r="J2141" s="3" t="s">
        <v>43</v>
      </c>
      <c r="K2141" s="2">
        <v>2009</v>
      </c>
      <c r="L2141" s="2">
        <v>1824445</v>
      </c>
      <c r="M2141" s="3" t="s">
        <v>502</v>
      </c>
      <c r="N2141" s="3" t="s">
        <v>45</v>
      </c>
      <c r="O2141" s="3" t="s">
        <v>46</v>
      </c>
      <c r="P2141" s="5">
        <v>32.46</v>
      </c>
      <c r="Q2141" s="6">
        <v>3.08</v>
      </c>
      <c r="R2141" s="2">
        <v>118716</v>
      </c>
      <c r="S2141" s="2">
        <v>294</v>
      </c>
      <c r="T2141" s="7">
        <v>9.06</v>
      </c>
      <c r="U2141" s="8">
        <v>100</v>
      </c>
      <c r="V2141" s="2">
        <v>11396534</v>
      </c>
      <c r="W2141" s="3" t="s">
        <v>72</v>
      </c>
      <c r="X2141" s="3" t="s">
        <v>48</v>
      </c>
      <c r="Y2141" s="3" t="s">
        <v>73</v>
      </c>
      <c r="Z2141" s="3" t="s">
        <v>74</v>
      </c>
      <c r="AA2141" s="3" t="s">
        <v>51</v>
      </c>
      <c r="AB2141" s="3" t="s">
        <v>52</v>
      </c>
      <c r="AC2141" s="3" t="s">
        <v>53</v>
      </c>
    </row>
    <row r="2142" spans="1:29" x14ac:dyDescent="0.25">
      <c r="A2142" t="str">
        <f>VLOOKUP(AC2142,'CORRELAÇÃO UNIDADES'!A:B,2,0)</f>
        <v>PROINFRA</v>
      </c>
      <c r="B2142">
        <f t="shared" si="33"/>
        <v>7</v>
      </c>
      <c r="C2142" s="2">
        <v>674535976</v>
      </c>
      <c r="D2142" s="2">
        <v>109978</v>
      </c>
      <c r="E2142" s="3" t="s">
        <v>39</v>
      </c>
      <c r="F2142" s="4">
        <v>44042.360160798613</v>
      </c>
      <c r="G2142" s="3" t="s">
        <v>135</v>
      </c>
      <c r="H2142" s="3" t="s">
        <v>41</v>
      </c>
      <c r="I2142" s="3" t="s">
        <v>136</v>
      </c>
      <c r="J2142" s="3" t="s">
        <v>43</v>
      </c>
      <c r="K2142" s="2">
        <v>2011</v>
      </c>
      <c r="L2142" s="2">
        <v>395326</v>
      </c>
      <c r="M2142" s="3" t="s">
        <v>463</v>
      </c>
      <c r="N2142" s="3" t="s">
        <v>45</v>
      </c>
      <c r="O2142" s="3" t="s">
        <v>84</v>
      </c>
      <c r="P2142" s="5">
        <v>3</v>
      </c>
      <c r="Q2142" s="6">
        <v>4.46</v>
      </c>
      <c r="R2142" s="2">
        <v>113090</v>
      </c>
      <c r="S2142" s="2">
        <v>5</v>
      </c>
      <c r="T2142" s="7">
        <v>1.67</v>
      </c>
      <c r="U2142" s="8">
        <v>13.38</v>
      </c>
      <c r="V2142" s="2">
        <v>11396534</v>
      </c>
      <c r="W2142" s="3" t="s">
        <v>72</v>
      </c>
      <c r="X2142" s="3" t="s">
        <v>48</v>
      </c>
      <c r="Y2142" s="3" t="s">
        <v>73</v>
      </c>
      <c r="Z2142" s="3" t="s">
        <v>74</v>
      </c>
      <c r="AA2142" s="3" t="s">
        <v>51</v>
      </c>
      <c r="AB2142" s="3" t="s">
        <v>52</v>
      </c>
      <c r="AC2142" s="3" t="s">
        <v>75</v>
      </c>
    </row>
    <row r="2143" spans="1:29" x14ac:dyDescent="0.25">
      <c r="A2143" t="str">
        <f>VLOOKUP(AC2143,'CORRELAÇÃO UNIDADES'!A:B,2,0)</f>
        <v>PROINFRA</v>
      </c>
      <c r="B2143">
        <f t="shared" si="33"/>
        <v>7</v>
      </c>
      <c r="C2143" s="2">
        <v>674536246</v>
      </c>
      <c r="D2143" s="2">
        <v>109978</v>
      </c>
      <c r="E2143" s="3" t="s">
        <v>39</v>
      </c>
      <c r="F2143" s="4">
        <v>44042.360714351853</v>
      </c>
      <c r="G2143" s="3" t="s">
        <v>150</v>
      </c>
      <c r="H2143" s="3" t="s">
        <v>41</v>
      </c>
      <c r="I2143" s="3" t="s">
        <v>131</v>
      </c>
      <c r="J2143" s="3" t="s">
        <v>43</v>
      </c>
      <c r="K2143" s="2">
        <v>2016</v>
      </c>
      <c r="L2143" s="2">
        <v>395326</v>
      </c>
      <c r="M2143" s="3" t="s">
        <v>463</v>
      </c>
      <c r="N2143" s="3" t="s">
        <v>45</v>
      </c>
      <c r="O2143" s="3" t="s">
        <v>84</v>
      </c>
      <c r="P2143" s="5">
        <v>3</v>
      </c>
      <c r="Q2143" s="6">
        <v>4.46</v>
      </c>
      <c r="R2143" s="2">
        <v>113090</v>
      </c>
      <c r="S2143" s="2">
        <v>5</v>
      </c>
      <c r="T2143" s="7">
        <v>1.67</v>
      </c>
      <c r="U2143" s="8">
        <v>13.38</v>
      </c>
      <c r="V2143" s="2">
        <v>11396534</v>
      </c>
      <c r="W2143" s="3" t="s">
        <v>72</v>
      </c>
      <c r="X2143" s="3" t="s">
        <v>48</v>
      </c>
      <c r="Y2143" s="3" t="s">
        <v>73</v>
      </c>
      <c r="Z2143" s="3" t="s">
        <v>74</v>
      </c>
      <c r="AA2143" s="3" t="s">
        <v>51</v>
      </c>
      <c r="AB2143" s="3" t="s">
        <v>52</v>
      </c>
      <c r="AC2143" s="3" t="s">
        <v>75</v>
      </c>
    </row>
    <row r="2144" spans="1:29" x14ac:dyDescent="0.25">
      <c r="A2144" t="str">
        <f>VLOOKUP(AC2144,'CORRELAÇÃO UNIDADES'!A:B,2,0)</f>
        <v>PROINFRA</v>
      </c>
      <c r="B2144">
        <f t="shared" si="33"/>
        <v>7</v>
      </c>
      <c r="C2144" s="2">
        <v>674536434</v>
      </c>
      <c r="D2144" s="2">
        <v>109978</v>
      </c>
      <c r="E2144" s="3" t="s">
        <v>39</v>
      </c>
      <c r="F2144" s="4">
        <v>44042.361315740738</v>
      </c>
      <c r="G2144" s="3" t="s">
        <v>140</v>
      </c>
      <c r="H2144" s="3" t="s">
        <v>41</v>
      </c>
      <c r="I2144" s="3" t="s">
        <v>131</v>
      </c>
      <c r="J2144" s="3" t="s">
        <v>43</v>
      </c>
      <c r="K2144" s="2">
        <v>2012</v>
      </c>
      <c r="L2144" s="2">
        <v>395326</v>
      </c>
      <c r="M2144" s="3" t="s">
        <v>463</v>
      </c>
      <c r="N2144" s="3" t="s">
        <v>45</v>
      </c>
      <c r="O2144" s="3" t="s">
        <v>84</v>
      </c>
      <c r="P2144" s="5">
        <v>3</v>
      </c>
      <c r="Q2144" s="6">
        <v>4.46</v>
      </c>
      <c r="R2144" s="2">
        <v>113090</v>
      </c>
      <c r="S2144" s="2">
        <v>5</v>
      </c>
      <c r="T2144" s="7">
        <v>1.67</v>
      </c>
      <c r="U2144" s="8">
        <v>13.38</v>
      </c>
      <c r="V2144" s="2">
        <v>11396534</v>
      </c>
      <c r="W2144" s="3" t="s">
        <v>72</v>
      </c>
      <c r="X2144" s="3" t="s">
        <v>48</v>
      </c>
      <c r="Y2144" s="3" t="s">
        <v>73</v>
      </c>
      <c r="Z2144" s="3" t="s">
        <v>74</v>
      </c>
      <c r="AA2144" s="3" t="s">
        <v>51</v>
      </c>
      <c r="AB2144" s="3" t="s">
        <v>52</v>
      </c>
      <c r="AC2144" s="3" t="s">
        <v>75</v>
      </c>
    </row>
    <row r="2145" spans="1:29" x14ac:dyDescent="0.25">
      <c r="A2145" t="str">
        <f>VLOOKUP(AC2145,'CORRELAÇÃO UNIDADES'!A:B,2,0)</f>
        <v>PROINFRA</v>
      </c>
      <c r="B2145">
        <f t="shared" si="33"/>
        <v>7</v>
      </c>
      <c r="C2145" s="2">
        <v>674536652</v>
      </c>
      <c r="D2145" s="2">
        <v>109978</v>
      </c>
      <c r="E2145" s="3" t="s">
        <v>39</v>
      </c>
      <c r="F2145" s="4">
        <v>44042.361902662036</v>
      </c>
      <c r="G2145" s="3" t="s">
        <v>144</v>
      </c>
      <c r="H2145" s="3" t="s">
        <v>41</v>
      </c>
      <c r="I2145" s="3" t="s">
        <v>136</v>
      </c>
      <c r="J2145" s="3" t="s">
        <v>43</v>
      </c>
      <c r="K2145" s="2">
        <v>2011</v>
      </c>
      <c r="L2145" s="2">
        <v>395326</v>
      </c>
      <c r="M2145" s="3" t="s">
        <v>463</v>
      </c>
      <c r="N2145" s="3" t="s">
        <v>45</v>
      </c>
      <c r="O2145" s="3" t="s">
        <v>84</v>
      </c>
      <c r="P2145" s="5">
        <v>3</v>
      </c>
      <c r="Q2145" s="6">
        <v>4.46</v>
      </c>
      <c r="R2145" s="2">
        <v>113090</v>
      </c>
      <c r="S2145" s="2">
        <v>5</v>
      </c>
      <c r="T2145" s="7">
        <v>1.67</v>
      </c>
      <c r="U2145" s="8">
        <v>13.38</v>
      </c>
      <c r="V2145" s="2">
        <v>11396534</v>
      </c>
      <c r="W2145" s="3" t="s">
        <v>72</v>
      </c>
      <c r="X2145" s="3" t="s">
        <v>48</v>
      </c>
      <c r="Y2145" s="3" t="s">
        <v>73</v>
      </c>
      <c r="Z2145" s="3" t="s">
        <v>74</v>
      </c>
      <c r="AA2145" s="3" t="s">
        <v>51</v>
      </c>
      <c r="AB2145" s="3" t="s">
        <v>52</v>
      </c>
      <c r="AC2145" s="3" t="s">
        <v>75</v>
      </c>
    </row>
    <row r="2146" spans="1:29" x14ac:dyDescent="0.25">
      <c r="A2146" t="str">
        <f>VLOOKUP(AC2146,'CORRELAÇÃO UNIDADES'!A:B,2,0)</f>
        <v>PROINFRA</v>
      </c>
      <c r="B2146">
        <f t="shared" si="33"/>
        <v>7</v>
      </c>
      <c r="C2146" s="2">
        <v>674536884</v>
      </c>
      <c r="D2146" s="2">
        <v>109978</v>
      </c>
      <c r="E2146" s="3" t="s">
        <v>39</v>
      </c>
      <c r="F2146" s="4">
        <v>44042.362612685189</v>
      </c>
      <c r="G2146" s="3" t="s">
        <v>138</v>
      </c>
      <c r="H2146" s="3" t="s">
        <v>41</v>
      </c>
      <c r="I2146" s="3" t="s">
        <v>131</v>
      </c>
      <c r="J2146" s="3" t="s">
        <v>43</v>
      </c>
      <c r="K2146" s="2">
        <v>2016</v>
      </c>
      <c r="L2146" s="2">
        <v>395326</v>
      </c>
      <c r="M2146" s="3" t="s">
        <v>463</v>
      </c>
      <c r="N2146" s="3" t="s">
        <v>45</v>
      </c>
      <c r="O2146" s="3" t="s">
        <v>84</v>
      </c>
      <c r="P2146" s="5">
        <v>3</v>
      </c>
      <c r="Q2146" s="6">
        <v>4.46</v>
      </c>
      <c r="R2146" s="2">
        <v>113090</v>
      </c>
      <c r="S2146" s="2">
        <v>5</v>
      </c>
      <c r="T2146" s="7">
        <v>1.67</v>
      </c>
      <c r="U2146" s="8">
        <v>13.38</v>
      </c>
      <c r="V2146" s="2">
        <v>11396534</v>
      </c>
      <c r="W2146" s="3" t="s">
        <v>72</v>
      </c>
      <c r="X2146" s="3" t="s">
        <v>48</v>
      </c>
      <c r="Y2146" s="3" t="s">
        <v>73</v>
      </c>
      <c r="Z2146" s="3" t="s">
        <v>74</v>
      </c>
      <c r="AA2146" s="3" t="s">
        <v>51</v>
      </c>
      <c r="AB2146" s="3" t="s">
        <v>52</v>
      </c>
      <c r="AC2146" s="3" t="s">
        <v>75</v>
      </c>
    </row>
    <row r="2147" spans="1:29" x14ac:dyDescent="0.25">
      <c r="A2147" t="str">
        <f>VLOOKUP(AC2147,'CORRELAÇÃO UNIDADES'!A:B,2,0)</f>
        <v>PROINFRA</v>
      </c>
      <c r="B2147">
        <f t="shared" si="33"/>
        <v>7</v>
      </c>
      <c r="C2147" s="2">
        <v>674537201</v>
      </c>
      <c r="D2147" s="2">
        <v>109978</v>
      </c>
      <c r="E2147" s="3" t="s">
        <v>39</v>
      </c>
      <c r="F2147" s="4">
        <v>44042.36333591435</v>
      </c>
      <c r="G2147" s="3" t="s">
        <v>142</v>
      </c>
      <c r="H2147" s="3" t="s">
        <v>41</v>
      </c>
      <c r="I2147" s="3" t="s">
        <v>136</v>
      </c>
      <c r="J2147" s="3" t="s">
        <v>43</v>
      </c>
      <c r="K2147" s="2">
        <v>2011</v>
      </c>
      <c r="L2147" s="2">
        <v>395326</v>
      </c>
      <c r="M2147" s="3" t="s">
        <v>463</v>
      </c>
      <c r="N2147" s="3" t="s">
        <v>45</v>
      </c>
      <c r="O2147" s="3" t="s">
        <v>84</v>
      </c>
      <c r="P2147" s="5">
        <v>3</v>
      </c>
      <c r="Q2147" s="6">
        <v>4.46</v>
      </c>
      <c r="R2147" s="2">
        <v>113090</v>
      </c>
      <c r="S2147" s="2">
        <v>5</v>
      </c>
      <c r="T2147" s="7">
        <v>1.67</v>
      </c>
      <c r="U2147" s="8">
        <v>13.38</v>
      </c>
      <c r="V2147" s="2">
        <v>11396534</v>
      </c>
      <c r="W2147" s="3" t="s">
        <v>72</v>
      </c>
      <c r="X2147" s="3" t="s">
        <v>48</v>
      </c>
      <c r="Y2147" s="3" t="s">
        <v>73</v>
      </c>
      <c r="Z2147" s="3" t="s">
        <v>74</v>
      </c>
      <c r="AA2147" s="3" t="s">
        <v>51</v>
      </c>
      <c r="AB2147" s="3" t="s">
        <v>52</v>
      </c>
      <c r="AC2147" s="3" t="s">
        <v>75</v>
      </c>
    </row>
    <row r="2148" spans="1:29" x14ac:dyDescent="0.25">
      <c r="A2148" t="str">
        <f>VLOOKUP(AC2148,'CORRELAÇÃO UNIDADES'!A:B,2,0)</f>
        <v>PROINFRA</v>
      </c>
      <c r="B2148">
        <f t="shared" si="33"/>
        <v>7</v>
      </c>
      <c r="C2148" s="2">
        <v>674537894</v>
      </c>
      <c r="D2148" s="2">
        <v>109978</v>
      </c>
      <c r="E2148" s="3" t="s">
        <v>39</v>
      </c>
      <c r="F2148" s="4">
        <v>44042.365396944442</v>
      </c>
      <c r="G2148" s="3" t="s">
        <v>146</v>
      </c>
      <c r="H2148" s="3" t="s">
        <v>41</v>
      </c>
      <c r="I2148" s="3" t="s">
        <v>131</v>
      </c>
      <c r="J2148" s="3" t="s">
        <v>43</v>
      </c>
      <c r="K2148" s="2">
        <v>2016</v>
      </c>
      <c r="L2148" s="2">
        <v>395326</v>
      </c>
      <c r="M2148" s="3" t="s">
        <v>463</v>
      </c>
      <c r="N2148" s="3" t="s">
        <v>45</v>
      </c>
      <c r="O2148" s="3" t="s">
        <v>84</v>
      </c>
      <c r="P2148" s="5">
        <v>3</v>
      </c>
      <c r="Q2148" s="6">
        <v>4.46</v>
      </c>
      <c r="R2148" s="2">
        <v>113090</v>
      </c>
      <c r="S2148" s="2">
        <v>5</v>
      </c>
      <c r="T2148" s="7">
        <v>1.67</v>
      </c>
      <c r="U2148" s="8">
        <v>13.38</v>
      </c>
      <c r="V2148" s="2">
        <v>11396534</v>
      </c>
      <c r="W2148" s="3" t="s">
        <v>72</v>
      </c>
      <c r="X2148" s="3" t="s">
        <v>48</v>
      </c>
      <c r="Y2148" s="3" t="s">
        <v>73</v>
      </c>
      <c r="Z2148" s="3" t="s">
        <v>74</v>
      </c>
      <c r="AA2148" s="3" t="s">
        <v>51</v>
      </c>
      <c r="AB2148" s="3" t="s">
        <v>52</v>
      </c>
      <c r="AC2148" s="3" t="s">
        <v>75</v>
      </c>
    </row>
    <row r="2149" spans="1:29" x14ac:dyDescent="0.25">
      <c r="A2149" t="str">
        <f>VLOOKUP(AC2149,'CORRELAÇÃO UNIDADES'!A:B,2,0)</f>
        <v>PROINFRA</v>
      </c>
      <c r="B2149">
        <f t="shared" si="33"/>
        <v>7</v>
      </c>
      <c r="C2149" s="2">
        <v>674538044</v>
      </c>
      <c r="D2149" s="2">
        <v>109978</v>
      </c>
      <c r="E2149" s="3" t="s">
        <v>39</v>
      </c>
      <c r="F2149" s="4">
        <v>44042.365876504628</v>
      </c>
      <c r="G2149" s="3" t="s">
        <v>130</v>
      </c>
      <c r="H2149" s="3" t="s">
        <v>41</v>
      </c>
      <c r="I2149" s="3" t="s">
        <v>131</v>
      </c>
      <c r="J2149" s="3" t="s">
        <v>43</v>
      </c>
      <c r="K2149" s="2">
        <v>2012</v>
      </c>
      <c r="L2149" s="2">
        <v>395326</v>
      </c>
      <c r="M2149" s="3" t="s">
        <v>463</v>
      </c>
      <c r="N2149" s="3" t="s">
        <v>45</v>
      </c>
      <c r="O2149" s="3" t="s">
        <v>84</v>
      </c>
      <c r="P2149" s="5">
        <v>3</v>
      </c>
      <c r="Q2149" s="6">
        <v>4.46</v>
      </c>
      <c r="R2149" s="2">
        <v>113090</v>
      </c>
      <c r="S2149" s="2">
        <v>5</v>
      </c>
      <c r="T2149" s="7">
        <v>1.67</v>
      </c>
      <c r="U2149" s="8">
        <v>13.38</v>
      </c>
      <c r="V2149" s="2">
        <v>11396534</v>
      </c>
      <c r="W2149" s="3" t="s">
        <v>72</v>
      </c>
      <c r="X2149" s="3" t="s">
        <v>48</v>
      </c>
      <c r="Y2149" s="3" t="s">
        <v>73</v>
      </c>
      <c r="Z2149" s="3" t="s">
        <v>74</v>
      </c>
      <c r="AA2149" s="3" t="s">
        <v>51</v>
      </c>
      <c r="AB2149" s="3" t="s">
        <v>52</v>
      </c>
      <c r="AC2149" s="3" t="s">
        <v>75</v>
      </c>
    </row>
    <row r="2150" spans="1:29" x14ac:dyDescent="0.25">
      <c r="A2150" t="str">
        <f>VLOOKUP(AC2150,'CORRELAÇÃO UNIDADES'!A:B,2,0)</f>
        <v>PROINFRA</v>
      </c>
      <c r="B2150">
        <f t="shared" si="33"/>
        <v>7</v>
      </c>
      <c r="C2150" s="2">
        <v>674457892</v>
      </c>
      <c r="D2150" s="2">
        <v>109978</v>
      </c>
      <c r="E2150" s="3" t="s">
        <v>39</v>
      </c>
      <c r="F2150" s="4">
        <v>44042.366410069444</v>
      </c>
      <c r="G2150" s="3" t="s">
        <v>148</v>
      </c>
      <c r="H2150" s="3" t="s">
        <v>41</v>
      </c>
      <c r="I2150" s="3" t="s">
        <v>131</v>
      </c>
      <c r="J2150" s="3" t="s">
        <v>43</v>
      </c>
      <c r="K2150" s="2">
        <v>2012</v>
      </c>
      <c r="L2150" s="2">
        <v>395326</v>
      </c>
      <c r="M2150" s="3" t="s">
        <v>463</v>
      </c>
      <c r="N2150" s="3" t="s">
        <v>45</v>
      </c>
      <c r="O2150" s="3" t="s">
        <v>84</v>
      </c>
      <c r="P2150" s="5">
        <v>3</v>
      </c>
      <c r="Q2150" s="6">
        <v>4.46</v>
      </c>
      <c r="R2150" s="2">
        <v>113090</v>
      </c>
      <c r="S2150" s="2">
        <v>5</v>
      </c>
      <c r="T2150" s="7">
        <v>1.67</v>
      </c>
      <c r="U2150" s="8">
        <v>13.38</v>
      </c>
      <c r="V2150" s="2">
        <v>11396534</v>
      </c>
      <c r="W2150" s="3" t="s">
        <v>72</v>
      </c>
      <c r="X2150" s="3" t="s">
        <v>48</v>
      </c>
      <c r="Y2150" s="3" t="s">
        <v>73</v>
      </c>
      <c r="Z2150" s="3" t="s">
        <v>74</v>
      </c>
      <c r="AA2150" s="3" t="s">
        <v>51</v>
      </c>
      <c r="AB2150" s="3" t="s">
        <v>52</v>
      </c>
      <c r="AC2150" s="3" t="s">
        <v>75</v>
      </c>
    </row>
    <row r="2151" spans="1:29" x14ac:dyDescent="0.25">
      <c r="A2151" t="str">
        <f>VLOOKUP(AC2151,'CORRELAÇÃO UNIDADES'!A:B,2,0)</f>
        <v>PROINFRA</v>
      </c>
      <c r="B2151">
        <f t="shared" si="33"/>
        <v>7</v>
      </c>
      <c r="C2151" s="2">
        <v>674458034</v>
      </c>
      <c r="D2151" s="2">
        <v>109978</v>
      </c>
      <c r="E2151" s="3" t="s">
        <v>39</v>
      </c>
      <c r="F2151" s="4">
        <v>44042.366851886574</v>
      </c>
      <c r="G2151" s="3" t="s">
        <v>152</v>
      </c>
      <c r="H2151" s="3" t="s">
        <v>41</v>
      </c>
      <c r="I2151" s="3" t="s">
        <v>131</v>
      </c>
      <c r="J2151" s="3" t="s">
        <v>43</v>
      </c>
      <c r="K2151" s="2">
        <v>2016</v>
      </c>
      <c r="L2151" s="2">
        <v>395326</v>
      </c>
      <c r="M2151" s="3" t="s">
        <v>463</v>
      </c>
      <c r="N2151" s="3" t="s">
        <v>45</v>
      </c>
      <c r="O2151" s="3" t="s">
        <v>84</v>
      </c>
      <c r="P2151" s="5">
        <v>3</v>
      </c>
      <c r="Q2151" s="6">
        <v>4.46</v>
      </c>
      <c r="R2151" s="2">
        <v>113090</v>
      </c>
      <c r="S2151" s="2">
        <v>5</v>
      </c>
      <c r="T2151" s="7">
        <v>1.67</v>
      </c>
      <c r="U2151" s="8">
        <v>13.38</v>
      </c>
      <c r="V2151" s="2">
        <v>11396534</v>
      </c>
      <c r="W2151" s="3" t="s">
        <v>72</v>
      </c>
      <c r="X2151" s="3" t="s">
        <v>48</v>
      </c>
      <c r="Y2151" s="3" t="s">
        <v>73</v>
      </c>
      <c r="Z2151" s="3" t="s">
        <v>74</v>
      </c>
      <c r="AA2151" s="3" t="s">
        <v>51</v>
      </c>
      <c r="AB2151" s="3" t="s">
        <v>52</v>
      </c>
      <c r="AC2151" s="3" t="s">
        <v>75</v>
      </c>
    </row>
    <row r="2152" spans="1:29" x14ac:dyDescent="0.25">
      <c r="A2152" t="str">
        <f>VLOOKUP(AC2152,'CORRELAÇÃO UNIDADES'!A:B,2,0)</f>
        <v>DTCC</v>
      </c>
      <c r="B2152">
        <f t="shared" si="33"/>
        <v>7</v>
      </c>
      <c r="C2152" s="2">
        <v>674542590</v>
      </c>
      <c r="D2152" s="2">
        <v>109978</v>
      </c>
      <c r="E2152" s="3" t="s">
        <v>39</v>
      </c>
      <c r="F2152" s="4">
        <v>44042.378430856479</v>
      </c>
      <c r="G2152" s="3" t="s">
        <v>127</v>
      </c>
      <c r="H2152" s="3" t="s">
        <v>41</v>
      </c>
      <c r="I2152" s="3" t="s">
        <v>65</v>
      </c>
      <c r="J2152" s="3" t="s">
        <v>128</v>
      </c>
      <c r="K2152" s="2">
        <v>2009</v>
      </c>
      <c r="L2152" s="2">
        <v>395326</v>
      </c>
      <c r="M2152" s="3" t="s">
        <v>463</v>
      </c>
      <c r="N2152" s="3" t="s">
        <v>45</v>
      </c>
      <c r="O2152" s="3" t="s">
        <v>84</v>
      </c>
      <c r="P2152" s="5">
        <v>16.23</v>
      </c>
      <c r="Q2152" s="6">
        <v>3.08</v>
      </c>
      <c r="R2152" s="2">
        <v>127643</v>
      </c>
      <c r="S2152" s="2">
        <v>433</v>
      </c>
      <c r="T2152" s="7">
        <v>26.68</v>
      </c>
      <c r="U2152" s="8">
        <v>50</v>
      </c>
      <c r="V2152" s="2">
        <v>11396534</v>
      </c>
      <c r="W2152" s="3" t="s">
        <v>72</v>
      </c>
      <c r="X2152" s="3" t="s">
        <v>48</v>
      </c>
      <c r="Y2152" s="3" t="s">
        <v>73</v>
      </c>
      <c r="Z2152" s="3" t="s">
        <v>74</v>
      </c>
      <c r="AA2152" s="3" t="s">
        <v>51</v>
      </c>
      <c r="AB2152" s="3" t="s">
        <v>52</v>
      </c>
      <c r="AC2152" s="3" t="s">
        <v>53</v>
      </c>
    </row>
    <row r="2153" spans="1:29" x14ac:dyDescent="0.25">
      <c r="A2153" t="str">
        <f>VLOOKUP(AC2153,'CORRELAÇÃO UNIDADES'!A:B,2,0)</f>
        <v>DGTI</v>
      </c>
      <c r="B2153">
        <f t="shared" si="33"/>
        <v>7</v>
      </c>
      <c r="C2153" s="2">
        <v>674550364</v>
      </c>
      <c r="D2153" s="2">
        <v>109978</v>
      </c>
      <c r="E2153" s="3" t="s">
        <v>39</v>
      </c>
      <c r="F2153" s="4">
        <v>44042.419115277778</v>
      </c>
      <c r="G2153" s="3" t="s">
        <v>313</v>
      </c>
      <c r="H2153" s="3" t="s">
        <v>41</v>
      </c>
      <c r="I2153" s="3" t="s">
        <v>239</v>
      </c>
      <c r="J2153" s="3" t="s">
        <v>43</v>
      </c>
      <c r="K2153" s="2">
        <v>2015</v>
      </c>
      <c r="L2153" s="2">
        <v>2041853</v>
      </c>
      <c r="M2153" s="3" t="s">
        <v>66</v>
      </c>
      <c r="N2153" s="3" t="s">
        <v>45</v>
      </c>
      <c r="O2153" s="3" t="s">
        <v>84</v>
      </c>
      <c r="P2153" s="5">
        <v>33.56</v>
      </c>
      <c r="Q2153" s="6">
        <v>4.47</v>
      </c>
      <c r="R2153" s="2">
        <v>51046</v>
      </c>
      <c r="S2153" s="2">
        <v>384</v>
      </c>
      <c r="T2153" s="7">
        <v>11.44</v>
      </c>
      <c r="U2153" s="8">
        <v>150</v>
      </c>
      <c r="V2153" s="2">
        <v>9895191</v>
      </c>
      <c r="W2153" s="3" t="s">
        <v>47</v>
      </c>
      <c r="X2153" s="3" t="s">
        <v>48</v>
      </c>
      <c r="Y2153" s="3" t="s">
        <v>49</v>
      </c>
      <c r="Z2153" s="3" t="s">
        <v>50</v>
      </c>
      <c r="AA2153" s="3" t="s">
        <v>51</v>
      </c>
      <c r="AB2153" s="3" t="s">
        <v>52</v>
      </c>
      <c r="AC2153" s="3" t="s">
        <v>291</v>
      </c>
    </row>
    <row r="2154" spans="1:29" x14ac:dyDescent="0.25">
      <c r="A2154" t="str">
        <f>VLOOKUP(AC2154,'CORRELAÇÃO UNIDADES'!A:B,2,0)</f>
        <v>PROINFRA</v>
      </c>
      <c r="B2154">
        <f t="shared" si="33"/>
        <v>7</v>
      </c>
      <c r="C2154" s="2">
        <v>674573839</v>
      </c>
      <c r="D2154" s="2">
        <v>109978</v>
      </c>
      <c r="E2154" s="3" t="s">
        <v>39</v>
      </c>
      <c r="F2154" s="4">
        <v>44042.488379814815</v>
      </c>
      <c r="G2154" s="3" t="s">
        <v>183</v>
      </c>
      <c r="H2154" s="3" t="s">
        <v>41</v>
      </c>
      <c r="I2154" s="3" t="s">
        <v>81</v>
      </c>
      <c r="J2154" s="3" t="s">
        <v>184</v>
      </c>
      <c r="K2154" s="2">
        <v>2014</v>
      </c>
      <c r="L2154" s="2">
        <v>1810957</v>
      </c>
      <c r="M2154" s="3" t="s">
        <v>380</v>
      </c>
      <c r="N2154" s="3" t="s">
        <v>45</v>
      </c>
      <c r="O2154" s="3" t="s">
        <v>84</v>
      </c>
      <c r="P2154" s="5">
        <v>8.77</v>
      </c>
      <c r="Q2154" s="6">
        <v>4.3499999999999996</v>
      </c>
      <c r="R2154" s="2">
        <v>75888</v>
      </c>
      <c r="S2154" s="2">
        <v>302</v>
      </c>
      <c r="T2154" s="7">
        <v>34.44</v>
      </c>
      <c r="U2154" s="8">
        <v>38.17</v>
      </c>
      <c r="V2154" s="2">
        <v>644030</v>
      </c>
      <c r="W2154" s="3" t="s">
        <v>297</v>
      </c>
      <c r="X2154" s="3" t="s">
        <v>48</v>
      </c>
      <c r="Y2154" s="3" t="s">
        <v>298</v>
      </c>
      <c r="Z2154" s="3" t="s">
        <v>74</v>
      </c>
      <c r="AA2154" s="3" t="s">
        <v>51</v>
      </c>
      <c r="AB2154" s="3" t="s">
        <v>52</v>
      </c>
      <c r="AC2154" s="3" t="s">
        <v>85</v>
      </c>
    </row>
    <row r="2155" spans="1:29" x14ac:dyDescent="0.25">
      <c r="A2155" t="str">
        <f>VLOOKUP(AC2155,'CORRELAÇÃO UNIDADES'!A:B,2,0)</f>
        <v>DTCC</v>
      </c>
      <c r="B2155">
        <f t="shared" si="33"/>
        <v>7</v>
      </c>
      <c r="C2155" s="2">
        <v>674587445</v>
      </c>
      <c r="D2155" s="2">
        <v>109978</v>
      </c>
      <c r="E2155" s="3" t="s">
        <v>39</v>
      </c>
      <c r="F2155" s="4">
        <v>44042.556420601853</v>
      </c>
      <c r="G2155" s="3" t="s">
        <v>201</v>
      </c>
      <c r="H2155" s="3" t="s">
        <v>41</v>
      </c>
      <c r="I2155" s="3" t="s">
        <v>202</v>
      </c>
      <c r="J2155" s="3" t="s">
        <v>203</v>
      </c>
      <c r="K2155" s="2">
        <v>2008</v>
      </c>
      <c r="L2155" s="2">
        <v>12918</v>
      </c>
      <c r="M2155" s="3" t="s">
        <v>44</v>
      </c>
      <c r="N2155" s="3" t="s">
        <v>45</v>
      </c>
      <c r="O2155" s="3" t="s">
        <v>84</v>
      </c>
      <c r="P2155" s="5">
        <v>22.37</v>
      </c>
      <c r="Q2155" s="6">
        <v>4.47</v>
      </c>
      <c r="R2155" s="2">
        <v>152586</v>
      </c>
      <c r="S2155" s="2">
        <v>222</v>
      </c>
      <c r="T2155" s="7">
        <v>9.92</v>
      </c>
      <c r="U2155" s="8">
        <v>100</v>
      </c>
      <c r="V2155" s="2">
        <v>9895191</v>
      </c>
      <c r="W2155" s="3" t="s">
        <v>47</v>
      </c>
      <c r="X2155" s="3" t="s">
        <v>48</v>
      </c>
      <c r="Y2155" s="3" t="s">
        <v>49</v>
      </c>
      <c r="Z2155" s="3" t="s">
        <v>50</v>
      </c>
      <c r="AA2155" s="3" t="s">
        <v>51</v>
      </c>
      <c r="AB2155" s="3" t="s">
        <v>52</v>
      </c>
      <c r="AC2155" s="3" t="s">
        <v>53</v>
      </c>
    </row>
    <row r="2156" spans="1:29" x14ac:dyDescent="0.25">
      <c r="A2156" t="str">
        <f>VLOOKUP(AC2156,'CORRELAÇÃO UNIDADES'!A:B,2,0)</f>
        <v>DTCC</v>
      </c>
      <c r="B2156">
        <f t="shared" si="33"/>
        <v>7</v>
      </c>
      <c r="C2156" s="2">
        <v>674604693</v>
      </c>
      <c r="D2156" s="2">
        <v>109978</v>
      </c>
      <c r="E2156" s="3" t="s">
        <v>39</v>
      </c>
      <c r="F2156" s="4">
        <v>44042.625470636573</v>
      </c>
      <c r="G2156" s="3" t="s">
        <v>666</v>
      </c>
      <c r="H2156" s="3" t="s">
        <v>41</v>
      </c>
      <c r="I2156" s="3" t="s">
        <v>667</v>
      </c>
      <c r="J2156" s="3" t="s">
        <v>668</v>
      </c>
      <c r="K2156" s="2">
        <v>2012</v>
      </c>
      <c r="L2156" s="2">
        <v>68775056</v>
      </c>
      <c r="M2156" s="3" t="s">
        <v>174</v>
      </c>
      <c r="N2156" s="3" t="s">
        <v>45</v>
      </c>
      <c r="O2156" s="3" t="s">
        <v>106</v>
      </c>
      <c r="P2156" s="5">
        <v>38.729999999999997</v>
      </c>
      <c r="Q2156" s="6">
        <v>3.6</v>
      </c>
      <c r="R2156" s="2">
        <v>174220</v>
      </c>
      <c r="S2156" s="2">
        <v>346</v>
      </c>
      <c r="T2156" s="7">
        <v>8.93</v>
      </c>
      <c r="U2156" s="8">
        <v>139.38999999999999</v>
      </c>
      <c r="V2156" s="2">
        <v>222259</v>
      </c>
      <c r="W2156" s="3" t="s">
        <v>692</v>
      </c>
      <c r="X2156" s="3" t="s">
        <v>48</v>
      </c>
      <c r="Y2156" s="3" t="s">
        <v>693</v>
      </c>
      <c r="Z2156" s="3" t="s">
        <v>499</v>
      </c>
      <c r="AA2156" s="3" t="s">
        <v>500</v>
      </c>
      <c r="AB2156" s="3" t="s">
        <v>52</v>
      </c>
      <c r="AC2156" s="3" t="s">
        <v>53</v>
      </c>
    </row>
    <row r="2157" spans="1:29" x14ac:dyDescent="0.25">
      <c r="A2157" t="str">
        <f>VLOOKUP(AC2157,'CORRELAÇÃO UNIDADES'!A:B,2,0)</f>
        <v>PROINFRA</v>
      </c>
      <c r="B2157">
        <f t="shared" si="33"/>
        <v>7</v>
      </c>
      <c r="C2157" s="2">
        <v>674605463</v>
      </c>
      <c r="D2157" s="2">
        <v>109978</v>
      </c>
      <c r="E2157" s="3" t="s">
        <v>39</v>
      </c>
      <c r="F2157" s="4">
        <v>44042.62985582176</v>
      </c>
      <c r="G2157" s="3" t="s">
        <v>356</v>
      </c>
      <c r="H2157" s="3" t="s">
        <v>41</v>
      </c>
      <c r="I2157" s="3" t="s">
        <v>357</v>
      </c>
      <c r="J2157" s="3" t="s">
        <v>43</v>
      </c>
      <c r="K2157" s="2">
        <v>2011</v>
      </c>
      <c r="L2157" s="2">
        <v>68775056</v>
      </c>
      <c r="M2157" s="3" t="s">
        <v>174</v>
      </c>
      <c r="N2157" s="3" t="s">
        <v>45</v>
      </c>
      <c r="O2157" s="3" t="s">
        <v>84</v>
      </c>
      <c r="P2157" s="5">
        <v>16.670000000000002</v>
      </c>
      <c r="Q2157" s="6">
        <v>4.8</v>
      </c>
      <c r="R2157" s="2">
        <v>11</v>
      </c>
      <c r="S2157" s="2">
        <v>1</v>
      </c>
      <c r="T2157" s="7">
        <v>16.670000000000002</v>
      </c>
      <c r="U2157" s="8">
        <v>80</v>
      </c>
      <c r="V2157" s="2">
        <v>222259</v>
      </c>
      <c r="W2157" s="3" t="s">
        <v>692</v>
      </c>
      <c r="X2157" s="3" t="s">
        <v>48</v>
      </c>
      <c r="Y2157" s="3" t="s">
        <v>693</v>
      </c>
      <c r="Z2157" s="3" t="s">
        <v>499</v>
      </c>
      <c r="AA2157" s="3" t="s">
        <v>500</v>
      </c>
      <c r="AB2157" s="3" t="s">
        <v>52</v>
      </c>
      <c r="AC2157" s="3" t="s">
        <v>75</v>
      </c>
    </row>
    <row r="2158" spans="1:29" x14ac:dyDescent="0.25">
      <c r="A2158" t="str">
        <f>VLOOKUP(AC2158,'CORRELAÇÃO UNIDADES'!A:B,2,0)</f>
        <v>PROINFRA</v>
      </c>
      <c r="B2158">
        <f t="shared" si="33"/>
        <v>7</v>
      </c>
      <c r="C2158" s="2">
        <v>674623805</v>
      </c>
      <c r="D2158" s="2">
        <v>109978</v>
      </c>
      <c r="E2158" s="3" t="s">
        <v>39</v>
      </c>
      <c r="F2158" s="4">
        <v>44042.697737106479</v>
      </c>
      <c r="G2158" s="3" t="s">
        <v>264</v>
      </c>
      <c r="H2158" s="3" t="s">
        <v>41</v>
      </c>
      <c r="I2158" s="3" t="s">
        <v>81</v>
      </c>
      <c r="J2158" s="3" t="s">
        <v>265</v>
      </c>
      <c r="K2158" s="2">
        <v>2014</v>
      </c>
      <c r="L2158" s="2">
        <v>1810957</v>
      </c>
      <c r="M2158" s="3" t="s">
        <v>380</v>
      </c>
      <c r="N2158" s="3" t="s">
        <v>45</v>
      </c>
      <c r="O2158" s="3" t="s">
        <v>84</v>
      </c>
      <c r="P2158" s="5">
        <v>6.15</v>
      </c>
      <c r="Q2158" s="6">
        <v>4.3499999999999996</v>
      </c>
      <c r="R2158" s="2">
        <v>90682</v>
      </c>
      <c r="S2158" s="2">
        <v>313</v>
      </c>
      <c r="T2158" s="7">
        <v>50.89</v>
      </c>
      <c r="U2158" s="8">
        <v>26.77</v>
      </c>
      <c r="V2158" s="2">
        <v>644030</v>
      </c>
      <c r="W2158" s="3" t="s">
        <v>297</v>
      </c>
      <c r="X2158" s="3" t="s">
        <v>48</v>
      </c>
      <c r="Y2158" s="3" t="s">
        <v>298</v>
      </c>
      <c r="Z2158" s="3" t="s">
        <v>74</v>
      </c>
      <c r="AA2158" s="3" t="s">
        <v>51</v>
      </c>
      <c r="AB2158" s="3" t="s">
        <v>52</v>
      </c>
      <c r="AC2158" s="3" t="s">
        <v>85</v>
      </c>
    </row>
    <row r="2159" spans="1:29" x14ac:dyDescent="0.25">
      <c r="A2159" t="str">
        <f>VLOOKUP(AC2159,'CORRELAÇÃO UNIDADES'!A:B,2,0)</f>
        <v>PROINFRA</v>
      </c>
      <c r="B2159">
        <f t="shared" si="33"/>
        <v>7</v>
      </c>
      <c r="C2159" s="2">
        <v>674625034</v>
      </c>
      <c r="D2159" s="2">
        <v>109978</v>
      </c>
      <c r="E2159" s="3" t="s">
        <v>39</v>
      </c>
      <c r="F2159" s="4">
        <v>44042.702697638888</v>
      </c>
      <c r="G2159" s="3" t="s">
        <v>90</v>
      </c>
      <c r="H2159" s="3" t="s">
        <v>41</v>
      </c>
      <c r="I2159" s="3" t="s">
        <v>81</v>
      </c>
      <c r="J2159" s="3" t="s">
        <v>91</v>
      </c>
      <c r="K2159" s="2">
        <v>2014</v>
      </c>
      <c r="L2159" s="2">
        <v>1810957</v>
      </c>
      <c r="M2159" s="3" t="s">
        <v>380</v>
      </c>
      <c r="N2159" s="3" t="s">
        <v>45</v>
      </c>
      <c r="O2159" s="3" t="s">
        <v>84</v>
      </c>
      <c r="P2159" s="5">
        <v>6.36</v>
      </c>
      <c r="Q2159" s="6">
        <v>4.3499999999999996</v>
      </c>
      <c r="R2159" s="2">
        <v>66818</v>
      </c>
      <c r="S2159" s="2">
        <v>236</v>
      </c>
      <c r="T2159" s="7">
        <v>37.11</v>
      </c>
      <c r="U2159" s="8">
        <v>27.67</v>
      </c>
      <c r="V2159" s="2">
        <v>644030</v>
      </c>
      <c r="W2159" s="3" t="s">
        <v>297</v>
      </c>
      <c r="X2159" s="3" t="s">
        <v>48</v>
      </c>
      <c r="Y2159" s="3" t="s">
        <v>298</v>
      </c>
      <c r="Z2159" s="3" t="s">
        <v>74</v>
      </c>
      <c r="AA2159" s="3" t="s">
        <v>51</v>
      </c>
      <c r="AB2159" s="3" t="s">
        <v>52</v>
      </c>
      <c r="AC2159" s="3" t="s">
        <v>85</v>
      </c>
    </row>
    <row r="2160" spans="1:29" x14ac:dyDescent="0.25">
      <c r="A2160" t="str">
        <f>VLOOKUP(AC2160,'CORRELAÇÃO UNIDADES'!A:B,2,0)</f>
        <v>DTCC</v>
      </c>
      <c r="B2160">
        <f t="shared" si="33"/>
        <v>7</v>
      </c>
      <c r="C2160" s="2">
        <v>674626487</v>
      </c>
      <c r="D2160" s="2">
        <v>109978</v>
      </c>
      <c r="E2160" s="3" t="s">
        <v>39</v>
      </c>
      <c r="F2160" s="4">
        <v>44042.704351967594</v>
      </c>
      <c r="G2160" s="3" t="s">
        <v>40</v>
      </c>
      <c r="H2160" s="3" t="s">
        <v>41</v>
      </c>
      <c r="I2160" s="3" t="s">
        <v>329</v>
      </c>
      <c r="J2160" s="3" t="s">
        <v>43</v>
      </c>
      <c r="K2160" s="2">
        <v>2015</v>
      </c>
      <c r="L2160" s="2">
        <v>2214848</v>
      </c>
      <c r="M2160" s="3" t="s">
        <v>365</v>
      </c>
      <c r="N2160" s="3" t="s">
        <v>45</v>
      </c>
      <c r="O2160" s="3" t="s">
        <v>84</v>
      </c>
      <c r="P2160" s="5">
        <v>33.56</v>
      </c>
      <c r="Q2160" s="6">
        <v>4.47</v>
      </c>
      <c r="R2160" s="2">
        <v>101880</v>
      </c>
      <c r="S2160" s="2">
        <v>359</v>
      </c>
      <c r="T2160" s="7">
        <v>10.7</v>
      </c>
      <c r="U2160" s="8">
        <v>150</v>
      </c>
      <c r="V2160" s="2">
        <v>9895191</v>
      </c>
      <c r="W2160" s="3" t="s">
        <v>47</v>
      </c>
      <c r="X2160" s="3" t="s">
        <v>48</v>
      </c>
      <c r="Y2160" s="3" t="s">
        <v>49</v>
      </c>
      <c r="Z2160" s="3" t="s">
        <v>50</v>
      </c>
      <c r="AA2160" s="3" t="s">
        <v>51</v>
      </c>
      <c r="AB2160" s="3" t="s">
        <v>52</v>
      </c>
      <c r="AC2160" s="3" t="s">
        <v>53</v>
      </c>
    </row>
    <row r="2161" spans="1:29" x14ac:dyDescent="0.25">
      <c r="A2161" t="str">
        <f>VLOOKUP(AC2161,'CORRELAÇÃO UNIDADES'!A:B,2,0)</f>
        <v>DTCC</v>
      </c>
      <c r="B2161">
        <f t="shared" si="33"/>
        <v>7</v>
      </c>
      <c r="C2161" s="2">
        <v>674757424</v>
      </c>
      <c r="D2161" s="2">
        <v>109978</v>
      </c>
      <c r="E2161" s="3" t="s">
        <v>39</v>
      </c>
      <c r="F2161" s="4">
        <v>44043.557528935184</v>
      </c>
      <c r="G2161" s="3" t="s">
        <v>64</v>
      </c>
      <c r="H2161" s="3" t="s">
        <v>41</v>
      </c>
      <c r="I2161" s="3" t="s">
        <v>65</v>
      </c>
      <c r="J2161" s="3" t="s">
        <v>43</v>
      </c>
      <c r="K2161" s="2">
        <v>2015</v>
      </c>
      <c r="L2161" s="2">
        <v>2042107</v>
      </c>
      <c r="M2161" s="3" t="s">
        <v>315</v>
      </c>
      <c r="N2161" s="3" t="s">
        <v>45</v>
      </c>
      <c r="O2161" s="3" t="s">
        <v>84</v>
      </c>
      <c r="P2161" s="5">
        <v>22.37</v>
      </c>
      <c r="Q2161" s="6">
        <v>4.47</v>
      </c>
      <c r="R2161" s="2">
        <v>82272</v>
      </c>
      <c r="S2161" s="2">
        <v>297</v>
      </c>
      <c r="T2161" s="7">
        <v>13.28</v>
      </c>
      <c r="U2161" s="8">
        <v>100</v>
      </c>
      <c r="V2161" s="2">
        <v>9895191</v>
      </c>
      <c r="W2161" s="3" t="s">
        <v>47</v>
      </c>
      <c r="X2161" s="3" t="s">
        <v>48</v>
      </c>
      <c r="Y2161" s="3" t="s">
        <v>49</v>
      </c>
      <c r="Z2161" s="3" t="s">
        <v>50</v>
      </c>
      <c r="AA2161" s="3" t="s">
        <v>51</v>
      </c>
      <c r="AB2161" s="3" t="s">
        <v>52</v>
      </c>
      <c r="AC2161" s="3" t="s">
        <v>53</v>
      </c>
    </row>
    <row r="2162" spans="1:29" x14ac:dyDescent="0.25">
      <c r="A2162" t="str">
        <f>VLOOKUP(AC2162,'CORRELAÇÃO UNIDADES'!A:B,2,0)</f>
        <v>DTCC</v>
      </c>
      <c r="B2162">
        <f t="shared" si="33"/>
        <v>7</v>
      </c>
      <c r="C2162" s="2">
        <v>674767210</v>
      </c>
      <c r="D2162" s="2">
        <v>109978</v>
      </c>
      <c r="E2162" s="3" t="s">
        <v>39</v>
      </c>
      <c r="F2162" s="4">
        <v>44043.592369791666</v>
      </c>
      <c r="G2162" s="3" t="s">
        <v>195</v>
      </c>
      <c r="H2162" s="3" t="s">
        <v>41</v>
      </c>
      <c r="I2162" s="3" t="s">
        <v>196</v>
      </c>
      <c r="J2162" s="3" t="s">
        <v>197</v>
      </c>
      <c r="K2162" s="2">
        <v>2009</v>
      </c>
      <c r="L2162" s="2">
        <v>3892</v>
      </c>
      <c r="M2162" s="3" t="s">
        <v>198</v>
      </c>
      <c r="N2162" s="3" t="s">
        <v>45</v>
      </c>
      <c r="O2162" s="3" t="s">
        <v>84</v>
      </c>
      <c r="P2162" s="5">
        <v>22.37</v>
      </c>
      <c r="Q2162" s="6">
        <v>4.47</v>
      </c>
      <c r="R2162" s="2">
        <v>684664</v>
      </c>
      <c r="S2162" s="2">
        <v>164</v>
      </c>
      <c r="T2162" s="7">
        <v>7.33</v>
      </c>
      <c r="U2162" s="8">
        <v>100</v>
      </c>
      <c r="V2162" s="2">
        <v>9895191</v>
      </c>
      <c r="W2162" s="3" t="s">
        <v>47</v>
      </c>
      <c r="X2162" s="3" t="s">
        <v>48</v>
      </c>
      <c r="Y2162" s="3" t="s">
        <v>49</v>
      </c>
      <c r="Z2162" s="3" t="s">
        <v>50</v>
      </c>
      <c r="AA2162" s="3" t="s">
        <v>51</v>
      </c>
      <c r="AB2162" s="3" t="s">
        <v>52</v>
      </c>
      <c r="AC2162" s="3" t="s">
        <v>53</v>
      </c>
    </row>
    <row r="2163" spans="1:29" x14ac:dyDescent="0.25">
      <c r="A2163" t="str">
        <f>VLOOKUP(AC2163,'CORRELAÇÃO UNIDADES'!A:B,2,0)</f>
        <v>DTCC</v>
      </c>
      <c r="B2163">
        <f t="shared" si="33"/>
        <v>7</v>
      </c>
      <c r="C2163" s="2">
        <v>674774963</v>
      </c>
      <c r="D2163" s="2">
        <v>109978</v>
      </c>
      <c r="E2163" s="3" t="s">
        <v>39</v>
      </c>
      <c r="F2163" s="4">
        <v>44043.623656365744</v>
      </c>
      <c r="G2163" s="3" t="s">
        <v>676</v>
      </c>
      <c r="H2163" s="3" t="s">
        <v>41</v>
      </c>
      <c r="I2163" s="3" t="s">
        <v>253</v>
      </c>
      <c r="J2163" s="3" t="s">
        <v>677</v>
      </c>
      <c r="K2163" s="2">
        <v>2012</v>
      </c>
      <c r="L2163" s="2">
        <v>78048246</v>
      </c>
      <c r="M2163" s="3" t="s">
        <v>458</v>
      </c>
      <c r="N2163" s="3" t="s">
        <v>45</v>
      </c>
      <c r="O2163" s="3" t="s">
        <v>84</v>
      </c>
      <c r="P2163" s="5">
        <v>22.42</v>
      </c>
      <c r="Q2163" s="6">
        <v>4.46</v>
      </c>
      <c r="R2163" s="2">
        <v>163646</v>
      </c>
      <c r="S2163" s="2">
        <v>412</v>
      </c>
      <c r="T2163" s="7">
        <v>18.38</v>
      </c>
      <c r="U2163" s="8">
        <v>100</v>
      </c>
      <c r="V2163" s="2">
        <v>11396534</v>
      </c>
      <c r="W2163" s="3" t="s">
        <v>72</v>
      </c>
      <c r="X2163" s="3" t="s">
        <v>48</v>
      </c>
      <c r="Y2163" s="3" t="s">
        <v>73</v>
      </c>
      <c r="Z2163" s="3" t="s">
        <v>74</v>
      </c>
      <c r="AA2163" s="3" t="s">
        <v>51</v>
      </c>
      <c r="AB2163" s="3" t="s">
        <v>52</v>
      </c>
      <c r="AC2163" s="3" t="s">
        <v>53</v>
      </c>
    </row>
    <row r="2164" spans="1:29" x14ac:dyDescent="0.25">
      <c r="A2164" t="str">
        <f>VLOOKUP(AC2164,'CORRELAÇÃO UNIDADES'!A:B,2,0)</f>
        <v>INOVACAFE</v>
      </c>
      <c r="B2164">
        <f t="shared" si="33"/>
        <v>7</v>
      </c>
      <c r="C2164" s="2">
        <v>674777328</v>
      </c>
      <c r="D2164" s="2">
        <v>109978</v>
      </c>
      <c r="E2164" s="3" t="s">
        <v>39</v>
      </c>
      <c r="F2164" s="4">
        <v>44043.628867627318</v>
      </c>
      <c r="G2164" s="3" t="s">
        <v>316</v>
      </c>
      <c r="H2164" s="3" t="s">
        <v>41</v>
      </c>
      <c r="I2164" s="3" t="s">
        <v>317</v>
      </c>
      <c r="J2164" s="3" t="s">
        <v>43</v>
      </c>
      <c r="K2164" s="2">
        <v>2017</v>
      </c>
      <c r="L2164" s="2">
        <v>375513</v>
      </c>
      <c r="M2164" s="3" t="s">
        <v>245</v>
      </c>
      <c r="N2164" s="3" t="s">
        <v>45</v>
      </c>
      <c r="O2164" s="3" t="s">
        <v>61</v>
      </c>
      <c r="P2164" s="5">
        <v>22.02</v>
      </c>
      <c r="Q2164" s="6">
        <v>3.6</v>
      </c>
      <c r="R2164" s="2">
        <v>41691</v>
      </c>
      <c r="S2164" s="2">
        <v>49</v>
      </c>
      <c r="T2164" s="7">
        <v>2.23</v>
      </c>
      <c r="U2164" s="8">
        <v>79.23</v>
      </c>
      <c r="V2164" s="2">
        <v>9895191</v>
      </c>
      <c r="W2164" s="3" t="s">
        <v>47</v>
      </c>
      <c r="X2164" s="3" t="s">
        <v>48</v>
      </c>
      <c r="Y2164" s="3" t="s">
        <v>49</v>
      </c>
      <c r="Z2164" s="3" t="s">
        <v>50</v>
      </c>
      <c r="AA2164" s="3" t="s">
        <v>51</v>
      </c>
      <c r="AB2164" s="3" t="s">
        <v>52</v>
      </c>
      <c r="AC2164" s="3" t="s">
        <v>246</v>
      </c>
    </row>
    <row r="2165" spans="1:29" x14ac:dyDescent="0.25">
      <c r="A2165" t="str">
        <f>VLOOKUP(AC2165,'CORRELAÇÃO UNIDADES'!A:B,2,0)</f>
        <v>DTCC</v>
      </c>
      <c r="B2165">
        <f t="shared" si="33"/>
        <v>7</v>
      </c>
      <c r="C2165" s="2">
        <v>674786922</v>
      </c>
      <c r="D2165" s="2">
        <v>109978</v>
      </c>
      <c r="E2165" s="3" t="s">
        <v>39</v>
      </c>
      <c r="F2165" s="4">
        <v>44043.661429548614</v>
      </c>
      <c r="G2165" s="3" t="s">
        <v>160</v>
      </c>
      <c r="H2165" s="3" t="s">
        <v>41</v>
      </c>
      <c r="I2165" s="3" t="s">
        <v>161</v>
      </c>
      <c r="J2165" s="3" t="s">
        <v>43</v>
      </c>
      <c r="K2165" s="2">
        <v>2014</v>
      </c>
      <c r="L2165" s="2">
        <v>1810957</v>
      </c>
      <c r="M2165" s="3" t="s">
        <v>380</v>
      </c>
      <c r="N2165" s="3" t="s">
        <v>45</v>
      </c>
      <c r="O2165" s="3" t="s">
        <v>84</v>
      </c>
      <c r="P2165" s="5">
        <v>28.38</v>
      </c>
      <c r="Q2165" s="6">
        <v>4.3499999999999996</v>
      </c>
      <c r="R2165" s="2">
        <v>129193</v>
      </c>
      <c r="S2165" s="2">
        <v>278</v>
      </c>
      <c r="T2165" s="7">
        <v>9.8000000000000007</v>
      </c>
      <c r="U2165" s="8">
        <v>123.46</v>
      </c>
      <c r="V2165" s="2">
        <v>644030</v>
      </c>
      <c r="W2165" s="3" t="s">
        <v>297</v>
      </c>
      <c r="X2165" s="3" t="s">
        <v>48</v>
      </c>
      <c r="Y2165" s="3" t="s">
        <v>298</v>
      </c>
      <c r="Z2165" s="3" t="s">
        <v>74</v>
      </c>
      <c r="AA2165" s="3" t="s">
        <v>51</v>
      </c>
      <c r="AB2165" s="3" t="s">
        <v>52</v>
      </c>
      <c r="AC2165" s="3" t="s">
        <v>53</v>
      </c>
    </row>
    <row r="2166" spans="1:29" x14ac:dyDescent="0.25">
      <c r="A2166" t="str">
        <f>VLOOKUP(AC2166,'CORRELAÇÃO UNIDADES'!A:B,2,0)</f>
        <v>DTCC</v>
      </c>
      <c r="B2166">
        <f t="shared" si="33"/>
        <v>7</v>
      </c>
      <c r="C2166" s="2">
        <v>674787864</v>
      </c>
      <c r="D2166" s="2">
        <v>109978</v>
      </c>
      <c r="E2166" s="3" t="s">
        <v>39</v>
      </c>
      <c r="F2166" s="4">
        <v>44043.664942858799</v>
      </c>
      <c r="G2166" s="3" t="s">
        <v>98</v>
      </c>
      <c r="H2166" s="3" t="s">
        <v>41</v>
      </c>
      <c r="I2166" s="3" t="s">
        <v>81</v>
      </c>
      <c r="J2166" s="3" t="s">
        <v>99</v>
      </c>
      <c r="K2166" s="2">
        <v>2014</v>
      </c>
      <c r="L2166" s="2">
        <v>1810957</v>
      </c>
      <c r="M2166" s="3" t="s">
        <v>380</v>
      </c>
      <c r="N2166" s="3" t="s">
        <v>45</v>
      </c>
      <c r="O2166" s="3" t="s">
        <v>84</v>
      </c>
      <c r="P2166" s="5">
        <v>6.62</v>
      </c>
      <c r="Q2166" s="6">
        <v>4.3499999999999996</v>
      </c>
      <c r="R2166" s="2">
        <v>58133</v>
      </c>
      <c r="S2166" s="2">
        <v>319</v>
      </c>
      <c r="T2166" s="7">
        <v>48.19</v>
      </c>
      <c r="U2166" s="8">
        <v>28.83</v>
      </c>
      <c r="V2166" s="2">
        <v>644030</v>
      </c>
      <c r="W2166" s="3" t="s">
        <v>297</v>
      </c>
      <c r="X2166" s="3" t="s">
        <v>48</v>
      </c>
      <c r="Y2166" s="3" t="s">
        <v>298</v>
      </c>
      <c r="Z2166" s="3" t="s">
        <v>74</v>
      </c>
      <c r="AA2166" s="3" t="s">
        <v>51</v>
      </c>
      <c r="AB2166" s="3" t="s">
        <v>52</v>
      </c>
      <c r="AC2166" s="3" t="s">
        <v>53</v>
      </c>
    </row>
    <row r="2167" spans="1:29" x14ac:dyDescent="0.25">
      <c r="A2167" t="str">
        <f>VLOOKUP(AC2167,'CORRELAÇÃO UNIDADES'!A:B,2,0)</f>
        <v>DTCC</v>
      </c>
      <c r="B2167">
        <f t="shared" si="33"/>
        <v>7</v>
      </c>
      <c r="C2167" s="2">
        <v>674790053</v>
      </c>
      <c r="D2167" s="2">
        <v>109978</v>
      </c>
      <c r="E2167" s="3" t="s">
        <v>39</v>
      </c>
      <c r="F2167" s="4">
        <v>44043.665830787038</v>
      </c>
      <c r="G2167" s="3" t="s">
        <v>165</v>
      </c>
      <c r="H2167" s="3" t="s">
        <v>41</v>
      </c>
      <c r="I2167" s="3" t="s">
        <v>81</v>
      </c>
      <c r="J2167" s="3" t="s">
        <v>43</v>
      </c>
      <c r="K2167" s="2">
        <v>2009</v>
      </c>
      <c r="L2167" s="2">
        <v>1810957</v>
      </c>
      <c r="M2167" s="3" t="s">
        <v>380</v>
      </c>
      <c r="N2167" s="3" t="s">
        <v>45</v>
      </c>
      <c r="O2167" s="3" t="s">
        <v>84</v>
      </c>
      <c r="P2167" s="5">
        <v>6.07</v>
      </c>
      <c r="Q2167" s="6">
        <v>4.3499999999999996</v>
      </c>
      <c r="R2167" s="2">
        <v>25895</v>
      </c>
      <c r="S2167" s="2">
        <v>385</v>
      </c>
      <c r="T2167" s="7">
        <v>63.43</v>
      </c>
      <c r="U2167" s="8">
        <v>26.41</v>
      </c>
      <c r="V2167" s="2">
        <v>644030</v>
      </c>
      <c r="W2167" s="3" t="s">
        <v>297</v>
      </c>
      <c r="X2167" s="3" t="s">
        <v>48</v>
      </c>
      <c r="Y2167" s="3" t="s">
        <v>298</v>
      </c>
      <c r="Z2167" s="3" t="s">
        <v>74</v>
      </c>
      <c r="AA2167" s="3" t="s">
        <v>51</v>
      </c>
      <c r="AB2167" s="3" t="s">
        <v>52</v>
      </c>
      <c r="AC2167" s="3" t="s">
        <v>53</v>
      </c>
    </row>
    <row r="2168" spans="1:29" x14ac:dyDescent="0.25">
      <c r="A2168" t="str">
        <f>VLOOKUP(AC2168,'CORRELAÇÃO UNIDADES'!A:B,2,0)</f>
        <v>PROINFRA</v>
      </c>
      <c r="B2168">
        <f t="shared" si="33"/>
        <v>7</v>
      </c>
      <c r="C2168" s="2">
        <v>674788487</v>
      </c>
      <c r="D2168" s="2">
        <v>109978</v>
      </c>
      <c r="E2168" s="3" t="s">
        <v>39</v>
      </c>
      <c r="F2168" s="4">
        <v>44043.667114652781</v>
      </c>
      <c r="G2168" s="3" t="s">
        <v>180</v>
      </c>
      <c r="H2168" s="3" t="s">
        <v>41</v>
      </c>
      <c r="I2168" s="3" t="s">
        <v>81</v>
      </c>
      <c r="J2168" s="3" t="s">
        <v>181</v>
      </c>
      <c r="K2168" s="2">
        <v>2014</v>
      </c>
      <c r="L2168" s="2">
        <v>1810957</v>
      </c>
      <c r="M2168" s="3" t="s">
        <v>380</v>
      </c>
      <c r="N2168" s="3" t="s">
        <v>45</v>
      </c>
      <c r="O2168" s="3" t="s">
        <v>84</v>
      </c>
      <c r="P2168" s="5">
        <v>6.39</v>
      </c>
      <c r="Q2168" s="6">
        <v>4.3499999999999996</v>
      </c>
      <c r="R2168" s="2">
        <v>86894</v>
      </c>
      <c r="S2168" s="2">
        <v>287</v>
      </c>
      <c r="T2168" s="7">
        <v>44.91</v>
      </c>
      <c r="U2168" s="8">
        <v>27.81</v>
      </c>
      <c r="V2168" s="2">
        <v>644030</v>
      </c>
      <c r="W2168" s="3" t="s">
        <v>297</v>
      </c>
      <c r="X2168" s="3" t="s">
        <v>48</v>
      </c>
      <c r="Y2168" s="3" t="s">
        <v>298</v>
      </c>
      <c r="Z2168" s="3" t="s">
        <v>74</v>
      </c>
      <c r="AA2168" s="3" t="s">
        <v>51</v>
      </c>
      <c r="AB2168" s="3" t="s">
        <v>52</v>
      </c>
      <c r="AC2168" s="3" t="s">
        <v>85</v>
      </c>
    </row>
    <row r="2169" spans="1:29" x14ac:dyDescent="0.25">
      <c r="A2169" t="str">
        <f>VLOOKUP(AC2169,'CORRELAÇÃO UNIDADES'!A:B,2,0)</f>
        <v>PROINFRA</v>
      </c>
      <c r="B2169">
        <f t="shared" si="33"/>
        <v>7</v>
      </c>
      <c r="C2169" s="2">
        <v>674788725</v>
      </c>
      <c r="D2169" s="2">
        <v>109978</v>
      </c>
      <c r="E2169" s="3" t="s">
        <v>39</v>
      </c>
      <c r="F2169" s="4">
        <v>44043.667998414348</v>
      </c>
      <c r="G2169" s="3" t="s">
        <v>80</v>
      </c>
      <c r="H2169" s="3" t="s">
        <v>41</v>
      </c>
      <c r="I2169" s="3" t="s">
        <v>81</v>
      </c>
      <c r="J2169" s="3" t="s">
        <v>82</v>
      </c>
      <c r="K2169" s="2">
        <v>2014</v>
      </c>
      <c r="L2169" s="2">
        <v>1810957</v>
      </c>
      <c r="M2169" s="3" t="s">
        <v>380</v>
      </c>
      <c r="N2169" s="3" t="s">
        <v>45</v>
      </c>
      <c r="O2169" s="3" t="s">
        <v>84</v>
      </c>
      <c r="P2169" s="5">
        <v>7.06</v>
      </c>
      <c r="Q2169" s="6">
        <v>4.3499999999999996</v>
      </c>
      <c r="R2169" s="2">
        <v>84842</v>
      </c>
      <c r="S2169" s="2">
        <v>335</v>
      </c>
      <c r="T2169" s="7">
        <v>47.45</v>
      </c>
      <c r="U2169" s="8">
        <v>30.73</v>
      </c>
      <c r="V2169" s="2">
        <v>644030</v>
      </c>
      <c r="W2169" s="3" t="s">
        <v>297</v>
      </c>
      <c r="X2169" s="3" t="s">
        <v>48</v>
      </c>
      <c r="Y2169" s="3" t="s">
        <v>298</v>
      </c>
      <c r="Z2169" s="3" t="s">
        <v>74</v>
      </c>
      <c r="AA2169" s="3" t="s">
        <v>51</v>
      </c>
      <c r="AB2169" s="3" t="s">
        <v>52</v>
      </c>
      <c r="AC2169" s="3" t="s">
        <v>85</v>
      </c>
    </row>
    <row r="2170" spans="1:29" x14ac:dyDescent="0.25">
      <c r="A2170" t="str">
        <f>VLOOKUP(AC2170,'CORRELAÇÃO UNIDADES'!A:B,2,0)</f>
        <v>PROINFRA</v>
      </c>
      <c r="B2170">
        <f t="shared" si="33"/>
        <v>8</v>
      </c>
      <c r="C2170" s="2">
        <v>675136892</v>
      </c>
      <c r="D2170" s="2">
        <v>109978</v>
      </c>
      <c r="E2170" s="3" t="s">
        <v>39</v>
      </c>
      <c r="F2170" s="4">
        <v>44046.417066354166</v>
      </c>
      <c r="G2170" s="3" t="s">
        <v>238</v>
      </c>
      <c r="H2170" s="3" t="s">
        <v>41</v>
      </c>
      <c r="I2170" s="3" t="s">
        <v>239</v>
      </c>
      <c r="J2170" s="3" t="s">
        <v>43</v>
      </c>
      <c r="K2170" s="2">
        <v>2015</v>
      </c>
      <c r="L2170" s="2">
        <v>13104255</v>
      </c>
      <c r="M2170" s="3" t="s">
        <v>194</v>
      </c>
      <c r="N2170" s="3" t="s">
        <v>45</v>
      </c>
      <c r="O2170" s="3" t="s">
        <v>84</v>
      </c>
      <c r="P2170" s="5">
        <v>24.23</v>
      </c>
      <c r="Q2170" s="6">
        <v>4.47</v>
      </c>
      <c r="R2170" s="2">
        <v>36541</v>
      </c>
      <c r="S2170" s="2">
        <v>237</v>
      </c>
      <c r="T2170" s="7">
        <v>9.7799999999999994</v>
      </c>
      <c r="U2170" s="8">
        <v>108.28</v>
      </c>
      <c r="V2170" s="2">
        <v>9895191</v>
      </c>
      <c r="W2170" s="3" t="s">
        <v>47</v>
      </c>
      <c r="X2170" s="3" t="s">
        <v>48</v>
      </c>
      <c r="Y2170" s="3" t="s">
        <v>49</v>
      </c>
      <c r="Z2170" s="3" t="s">
        <v>50</v>
      </c>
      <c r="AA2170" s="3" t="s">
        <v>51</v>
      </c>
      <c r="AB2170" s="3" t="s">
        <v>52</v>
      </c>
      <c r="AC2170" s="3" t="s">
        <v>75</v>
      </c>
    </row>
    <row r="2171" spans="1:29" x14ac:dyDescent="0.25">
      <c r="A2171" t="str">
        <f>VLOOKUP(AC2171,'CORRELAÇÃO UNIDADES'!A:B,2,0)</f>
        <v>DTCC</v>
      </c>
      <c r="B2171">
        <f t="shared" si="33"/>
        <v>8</v>
      </c>
      <c r="C2171" s="2">
        <v>675139210</v>
      </c>
      <c r="D2171" s="2">
        <v>109978</v>
      </c>
      <c r="E2171" s="3" t="s">
        <v>39</v>
      </c>
      <c r="F2171" s="4">
        <v>44046.41807792824</v>
      </c>
      <c r="G2171" s="3" t="s">
        <v>252</v>
      </c>
      <c r="H2171" s="3" t="s">
        <v>41</v>
      </c>
      <c r="I2171" s="3" t="s">
        <v>253</v>
      </c>
      <c r="J2171" s="3" t="s">
        <v>254</v>
      </c>
      <c r="K2171" s="2">
        <v>2012</v>
      </c>
      <c r="L2171" s="2">
        <v>13104255</v>
      </c>
      <c r="M2171" s="3" t="s">
        <v>194</v>
      </c>
      <c r="N2171" s="3" t="s">
        <v>45</v>
      </c>
      <c r="O2171" s="3" t="s">
        <v>84</v>
      </c>
      <c r="P2171" s="5">
        <v>28.74</v>
      </c>
      <c r="Q2171" s="6">
        <v>4.47</v>
      </c>
      <c r="R2171" s="2">
        <v>160714</v>
      </c>
      <c r="S2171" s="2">
        <v>147</v>
      </c>
      <c r="T2171" s="7">
        <v>5.1100000000000003</v>
      </c>
      <c r="U2171" s="8">
        <v>128.44</v>
      </c>
      <c r="V2171" s="2">
        <v>9895191</v>
      </c>
      <c r="W2171" s="3" t="s">
        <v>47</v>
      </c>
      <c r="X2171" s="3" t="s">
        <v>48</v>
      </c>
      <c r="Y2171" s="3" t="s">
        <v>49</v>
      </c>
      <c r="Z2171" s="3" t="s">
        <v>50</v>
      </c>
      <c r="AA2171" s="3" t="s">
        <v>51</v>
      </c>
      <c r="AB2171" s="3" t="s">
        <v>52</v>
      </c>
      <c r="AC2171" s="3" t="s">
        <v>53</v>
      </c>
    </row>
    <row r="2172" spans="1:29" x14ac:dyDescent="0.25">
      <c r="A2172" t="str">
        <f>VLOOKUP(AC2172,'CORRELAÇÃO UNIDADES'!A:B,2,0)</f>
        <v>DGTI</v>
      </c>
      <c r="B2172">
        <f t="shared" si="33"/>
        <v>8</v>
      </c>
      <c r="C2172" s="2">
        <v>675157890</v>
      </c>
      <c r="D2172" s="2">
        <v>109978</v>
      </c>
      <c r="E2172" s="3" t="s">
        <v>39</v>
      </c>
      <c r="F2172" s="4">
        <v>44046.491093750003</v>
      </c>
      <c r="G2172" s="3" t="s">
        <v>290</v>
      </c>
      <c r="H2172" s="3" t="s">
        <v>41</v>
      </c>
      <c r="I2172" s="3" t="s">
        <v>81</v>
      </c>
      <c r="J2172" s="3" t="s">
        <v>43</v>
      </c>
      <c r="K2172" s="2">
        <v>2009</v>
      </c>
      <c r="L2172" s="2">
        <v>1810957</v>
      </c>
      <c r="M2172" s="3" t="s">
        <v>380</v>
      </c>
      <c r="N2172" s="3" t="s">
        <v>45</v>
      </c>
      <c r="O2172" s="3" t="s">
        <v>84</v>
      </c>
      <c r="P2172" s="5">
        <v>6.4</v>
      </c>
      <c r="Q2172" s="6">
        <v>4.3499999999999996</v>
      </c>
      <c r="R2172" s="2">
        <v>49942</v>
      </c>
      <c r="S2172" s="2">
        <v>208</v>
      </c>
      <c r="T2172" s="7">
        <v>32.5</v>
      </c>
      <c r="U2172" s="8">
        <v>27.87</v>
      </c>
      <c r="V2172" s="2">
        <v>644030</v>
      </c>
      <c r="W2172" s="3" t="s">
        <v>297</v>
      </c>
      <c r="X2172" s="3" t="s">
        <v>48</v>
      </c>
      <c r="Y2172" s="3" t="s">
        <v>298</v>
      </c>
      <c r="Z2172" s="3" t="s">
        <v>74</v>
      </c>
      <c r="AA2172" s="3" t="s">
        <v>51</v>
      </c>
      <c r="AB2172" s="3" t="s">
        <v>52</v>
      </c>
      <c r="AC2172" s="3" t="s">
        <v>291</v>
      </c>
    </row>
    <row r="2173" spans="1:29" x14ac:dyDescent="0.25">
      <c r="A2173" t="str">
        <f>VLOOKUP(AC2173,'CORRELAÇÃO UNIDADES'!A:B,2,0)</f>
        <v>PROINFRA</v>
      </c>
      <c r="B2173">
        <f t="shared" si="33"/>
        <v>8</v>
      </c>
      <c r="C2173" s="2">
        <v>675158191</v>
      </c>
      <c r="D2173" s="2">
        <v>109978</v>
      </c>
      <c r="E2173" s="3" t="s">
        <v>39</v>
      </c>
      <c r="F2173" s="4">
        <v>44046.492438807873</v>
      </c>
      <c r="G2173" s="3" t="s">
        <v>264</v>
      </c>
      <c r="H2173" s="3" t="s">
        <v>41</v>
      </c>
      <c r="I2173" s="3" t="s">
        <v>81</v>
      </c>
      <c r="J2173" s="3" t="s">
        <v>265</v>
      </c>
      <c r="K2173" s="2">
        <v>2014</v>
      </c>
      <c r="L2173" s="2">
        <v>1810957</v>
      </c>
      <c r="M2173" s="3" t="s">
        <v>380</v>
      </c>
      <c r="N2173" s="3" t="s">
        <v>45</v>
      </c>
      <c r="O2173" s="3" t="s">
        <v>84</v>
      </c>
      <c r="P2173" s="5">
        <v>4.6900000000000004</v>
      </c>
      <c r="Q2173" s="6">
        <v>4.3099999999999996</v>
      </c>
      <c r="R2173" s="2">
        <v>90880</v>
      </c>
      <c r="S2173" s="2">
        <v>198</v>
      </c>
      <c r="T2173" s="7">
        <v>42.22</v>
      </c>
      <c r="U2173" s="8">
        <v>20.21</v>
      </c>
      <c r="V2173" s="2">
        <v>644030</v>
      </c>
      <c r="W2173" s="3" t="s">
        <v>297</v>
      </c>
      <c r="X2173" s="3" t="s">
        <v>48</v>
      </c>
      <c r="Y2173" s="3" t="s">
        <v>298</v>
      </c>
      <c r="Z2173" s="3" t="s">
        <v>74</v>
      </c>
      <c r="AA2173" s="3" t="s">
        <v>51</v>
      </c>
      <c r="AB2173" s="3" t="s">
        <v>52</v>
      </c>
      <c r="AC2173" s="3" t="s">
        <v>85</v>
      </c>
    </row>
    <row r="2174" spans="1:29" x14ac:dyDescent="0.25">
      <c r="A2174" t="str">
        <f>VLOOKUP(AC2174,'CORRELAÇÃO UNIDADES'!A:B,2,0)</f>
        <v>PROINFRA</v>
      </c>
      <c r="B2174">
        <f t="shared" si="33"/>
        <v>8</v>
      </c>
      <c r="C2174" s="2">
        <v>675158315</v>
      </c>
      <c r="D2174" s="2">
        <v>109978</v>
      </c>
      <c r="E2174" s="3" t="s">
        <v>39</v>
      </c>
      <c r="F2174" s="4">
        <v>44046.49313545139</v>
      </c>
      <c r="G2174" s="3" t="s">
        <v>90</v>
      </c>
      <c r="H2174" s="3" t="s">
        <v>41</v>
      </c>
      <c r="I2174" s="3" t="s">
        <v>81</v>
      </c>
      <c r="J2174" s="3" t="s">
        <v>91</v>
      </c>
      <c r="K2174" s="2">
        <v>2014</v>
      </c>
      <c r="L2174" s="2">
        <v>1810957</v>
      </c>
      <c r="M2174" s="3" t="s">
        <v>380</v>
      </c>
      <c r="N2174" s="3" t="s">
        <v>45</v>
      </c>
      <c r="O2174" s="3" t="s">
        <v>84</v>
      </c>
      <c r="P2174" s="5">
        <v>5.36</v>
      </c>
      <c r="Q2174" s="6">
        <v>4.3499999999999996</v>
      </c>
      <c r="R2174" s="2">
        <v>67037</v>
      </c>
      <c r="S2174" s="2">
        <v>219</v>
      </c>
      <c r="T2174" s="7">
        <v>40.86</v>
      </c>
      <c r="U2174" s="8">
        <v>23.34</v>
      </c>
      <c r="V2174" s="2">
        <v>644030</v>
      </c>
      <c r="W2174" s="3" t="s">
        <v>297</v>
      </c>
      <c r="X2174" s="3" t="s">
        <v>48</v>
      </c>
      <c r="Y2174" s="3" t="s">
        <v>298</v>
      </c>
      <c r="Z2174" s="3" t="s">
        <v>74</v>
      </c>
      <c r="AA2174" s="3" t="s">
        <v>51</v>
      </c>
      <c r="AB2174" s="3" t="s">
        <v>52</v>
      </c>
      <c r="AC2174" s="3" t="s">
        <v>85</v>
      </c>
    </row>
    <row r="2175" spans="1:29" x14ac:dyDescent="0.25">
      <c r="A2175" t="str">
        <f>VLOOKUP(AC2175,'CORRELAÇÃO UNIDADES'!A:B,2,0)</f>
        <v>PROINFRA</v>
      </c>
      <c r="B2175">
        <f t="shared" si="33"/>
        <v>8</v>
      </c>
      <c r="C2175" s="2">
        <v>675158476</v>
      </c>
      <c r="D2175" s="2">
        <v>109978</v>
      </c>
      <c r="E2175" s="3" t="s">
        <v>39</v>
      </c>
      <c r="F2175" s="4">
        <v>44046.493998611113</v>
      </c>
      <c r="G2175" s="3" t="s">
        <v>101</v>
      </c>
      <c r="H2175" s="3" t="s">
        <v>41</v>
      </c>
      <c r="I2175" s="3" t="s">
        <v>81</v>
      </c>
      <c r="J2175" s="3" t="s">
        <v>102</v>
      </c>
      <c r="K2175" s="2">
        <v>2014</v>
      </c>
      <c r="L2175" s="2">
        <v>1810957</v>
      </c>
      <c r="M2175" s="3" t="s">
        <v>380</v>
      </c>
      <c r="N2175" s="3" t="s">
        <v>45</v>
      </c>
      <c r="O2175" s="3" t="s">
        <v>84</v>
      </c>
      <c r="P2175" s="5">
        <v>7.09</v>
      </c>
      <c r="Q2175" s="6">
        <v>4.3499999999999996</v>
      </c>
      <c r="R2175" s="2">
        <v>76055</v>
      </c>
      <c r="S2175" s="2">
        <v>317</v>
      </c>
      <c r="T2175" s="7">
        <v>44.71</v>
      </c>
      <c r="U2175" s="8">
        <v>30.84</v>
      </c>
      <c r="V2175" s="2">
        <v>644030</v>
      </c>
      <c r="W2175" s="3" t="s">
        <v>297</v>
      </c>
      <c r="X2175" s="3" t="s">
        <v>48</v>
      </c>
      <c r="Y2175" s="3" t="s">
        <v>298</v>
      </c>
      <c r="Z2175" s="3" t="s">
        <v>74</v>
      </c>
      <c r="AA2175" s="3" t="s">
        <v>51</v>
      </c>
      <c r="AB2175" s="3" t="s">
        <v>52</v>
      </c>
      <c r="AC2175" s="3" t="s">
        <v>85</v>
      </c>
    </row>
    <row r="2176" spans="1:29" x14ac:dyDescent="0.25">
      <c r="A2176" t="str">
        <f>VLOOKUP(AC2176,'CORRELAÇÃO UNIDADES'!A:B,2,0)</f>
        <v>DTCC</v>
      </c>
      <c r="B2176">
        <f t="shared" si="33"/>
        <v>8</v>
      </c>
      <c r="C2176" s="2">
        <v>675158700</v>
      </c>
      <c r="D2176" s="2">
        <v>109978</v>
      </c>
      <c r="E2176" s="3" t="s">
        <v>39</v>
      </c>
      <c r="F2176" s="4">
        <v>44046.495212534719</v>
      </c>
      <c r="G2176" s="3" t="s">
        <v>93</v>
      </c>
      <c r="H2176" s="3" t="s">
        <v>41</v>
      </c>
      <c r="I2176" s="3" t="s">
        <v>81</v>
      </c>
      <c r="J2176" s="3" t="s">
        <v>43</v>
      </c>
      <c r="K2176" s="2">
        <v>2014</v>
      </c>
      <c r="L2176" s="2">
        <v>1810957</v>
      </c>
      <c r="M2176" s="3" t="s">
        <v>380</v>
      </c>
      <c r="N2176" s="3" t="s">
        <v>45</v>
      </c>
      <c r="O2176" s="3" t="s">
        <v>84</v>
      </c>
      <c r="P2176" s="5">
        <v>6.75</v>
      </c>
      <c r="Q2176" s="6">
        <v>4.3499999999999996</v>
      </c>
      <c r="R2176" s="2">
        <v>50501</v>
      </c>
      <c r="S2176" s="2">
        <v>309</v>
      </c>
      <c r="T2176" s="7">
        <v>45.78</v>
      </c>
      <c r="U2176" s="8">
        <v>29.37</v>
      </c>
      <c r="V2176" s="2">
        <v>644030</v>
      </c>
      <c r="W2176" s="3" t="s">
        <v>297</v>
      </c>
      <c r="X2176" s="3" t="s">
        <v>48</v>
      </c>
      <c r="Y2176" s="3" t="s">
        <v>298</v>
      </c>
      <c r="Z2176" s="3" t="s">
        <v>74</v>
      </c>
      <c r="AA2176" s="3" t="s">
        <v>51</v>
      </c>
      <c r="AB2176" s="3" t="s">
        <v>52</v>
      </c>
      <c r="AC2176" s="3" t="s">
        <v>53</v>
      </c>
    </row>
    <row r="2177" spans="1:29" x14ac:dyDescent="0.25">
      <c r="A2177" t="str">
        <f>VLOOKUP(AC2177,'CORRELAÇÃO UNIDADES'!A:B,2,0)</f>
        <v>PROINFRA</v>
      </c>
      <c r="B2177">
        <f t="shared" si="33"/>
        <v>8</v>
      </c>
      <c r="C2177" s="2">
        <v>675158831</v>
      </c>
      <c r="D2177" s="2">
        <v>109978</v>
      </c>
      <c r="E2177" s="3" t="s">
        <v>39</v>
      </c>
      <c r="F2177" s="4">
        <v>44046.495921678237</v>
      </c>
      <c r="G2177" s="3" t="s">
        <v>95</v>
      </c>
      <c r="H2177" s="3" t="s">
        <v>41</v>
      </c>
      <c r="I2177" s="3" t="s">
        <v>81</v>
      </c>
      <c r="J2177" s="3" t="s">
        <v>96</v>
      </c>
      <c r="K2177" s="2">
        <v>2014</v>
      </c>
      <c r="L2177" s="2">
        <v>1810957</v>
      </c>
      <c r="M2177" s="3" t="s">
        <v>380</v>
      </c>
      <c r="N2177" s="3" t="s">
        <v>45</v>
      </c>
      <c r="O2177" s="3" t="s">
        <v>84</v>
      </c>
      <c r="P2177" s="5">
        <v>7.67</v>
      </c>
      <c r="Q2177" s="6">
        <v>4.3499999999999996</v>
      </c>
      <c r="R2177" s="2">
        <v>84276</v>
      </c>
      <c r="S2177" s="2">
        <v>330</v>
      </c>
      <c r="T2177" s="7">
        <v>43.02</v>
      </c>
      <c r="U2177" s="8">
        <v>33.39</v>
      </c>
      <c r="V2177" s="2">
        <v>644030</v>
      </c>
      <c r="W2177" s="3" t="s">
        <v>297</v>
      </c>
      <c r="X2177" s="3" t="s">
        <v>48</v>
      </c>
      <c r="Y2177" s="3" t="s">
        <v>298</v>
      </c>
      <c r="Z2177" s="3" t="s">
        <v>74</v>
      </c>
      <c r="AA2177" s="3" t="s">
        <v>51</v>
      </c>
      <c r="AB2177" s="3" t="s">
        <v>52</v>
      </c>
      <c r="AC2177" s="3" t="s">
        <v>85</v>
      </c>
    </row>
    <row r="2178" spans="1:29" x14ac:dyDescent="0.25">
      <c r="A2178" t="str">
        <f>VLOOKUP(AC2178,'CORRELAÇÃO UNIDADES'!A:B,2,0)</f>
        <v>PROINFRA</v>
      </c>
      <c r="B2178">
        <f t="shared" si="33"/>
        <v>8</v>
      </c>
      <c r="C2178" s="2">
        <v>675160124</v>
      </c>
      <c r="D2178" s="2">
        <v>109978</v>
      </c>
      <c r="E2178" s="3" t="s">
        <v>39</v>
      </c>
      <c r="F2178" s="4">
        <v>44046.497370671299</v>
      </c>
      <c r="G2178" s="3" t="s">
        <v>183</v>
      </c>
      <c r="H2178" s="3" t="s">
        <v>41</v>
      </c>
      <c r="I2178" s="3" t="s">
        <v>81</v>
      </c>
      <c r="J2178" s="3" t="s">
        <v>184</v>
      </c>
      <c r="K2178" s="2">
        <v>2014</v>
      </c>
      <c r="L2178" s="2">
        <v>1810957</v>
      </c>
      <c r="M2178" s="3" t="s">
        <v>380</v>
      </c>
      <c r="N2178" s="3" t="s">
        <v>45</v>
      </c>
      <c r="O2178" s="3" t="s">
        <v>84</v>
      </c>
      <c r="P2178" s="5">
        <v>6.52</v>
      </c>
      <c r="Q2178" s="6">
        <v>4.3499999999999996</v>
      </c>
      <c r="R2178" s="2">
        <v>76203</v>
      </c>
      <c r="S2178" s="2">
        <v>315</v>
      </c>
      <c r="T2178" s="7">
        <v>48.31</v>
      </c>
      <c r="U2178" s="8">
        <v>28.37</v>
      </c>
      <c r="V2178" s="2">
        <v>644030</v>
      </c>
      <c r="W2178" s="3" t="s">
        <v>297</v>
      </c>
      <c r="X2178" s="3" t="s">
        <v>48</v>
      </c>
      <c r="Y2178" s="3" t="s">
        <v>298</v>
      </c>
      <c r="Z2178" s="3" t="s">
        <v>74</v>
      </c>
      <c r="AA2178" s="3" t="s">
        <v>51</v>
      </c>
      <c r="AB2178" s="3" t="s">
        <v>52</v>
      </c>
      <c r="AC2178" s="3" t="s">
        <v>85</v>
      </c>
    </row>
    <row r="2179" spans="1:29" x14ac:dyDescent="0.25">
      <c r="A2179" t="str">
        <f>VLOOKUP(AC2179,'CORRELAÇÃO UNIDADES'!A:B,2,0)</f>
        <v>DTCC</v>
      </c>
      <c r="B2179">
        <f t="shared" ref="B2179:B2242" si="34">MONTH(F2179)</f>
        <v>8</v>
      </c>
      <c r="C2179" s="2">
        <v>675195614</v>
      </c>
      <c r="D2179" s="2">
        <v>109978</v>
      </c>
      <c r="E2179" s="3" t="s">
        <v>39</v>
      </c>
      <c r="F2179" s="4">
        <v>44046.641902199073</v>
      </c>
      <c r="G2179" s="3" t="s">
        <v>231</v>
      </c>
      <c r="H2179" s="3" t="s">
        <v>41</v>
      </c>
      <c r="I2179" s="3" t="s">
        <v>81</v>
      </c>
      <c r="J2179" s="3" t="s">
        <v>232</v>
      </c>
      <c r="K2179" s="2">
        <v>2009</v>
      </c>
      <c r="L2179" s="2">
        <v>1810957</v>
      </c>
      <c r="M2179" s="3" t="s">
        <v>380</v>
      </c>
      <c r="N2179" s="3" t="s">
        <v>45</v>
      </c>
      <c r="O2179" s="3" t="s">
        <v>84</v>
      </c>
      <c r="P2179" s="5">
        <v>8</v>
      </c>
      <c r="Q2179" s="6">
        <v>4.3499999999999996</v>
      </c>
      <c r="R2179" s="2">
        <v>19992</v>
      </c>
      <c r="S2179" s="2">
        <v>216</v>
      </c>
      <c r="T2179" s="7">
        <v>27</v>
      </c>
      <c r="U2179" s="8">
        <v>34.799999999999997</v>
      </c>
      <c r="V2179" s="2">
        <v>644030</v>
      </c>
      <c r="W2179" s="3" t="s">
        <v>297</v>
      </c>
      <c r="X2179" s="3" t="s">
        <v>48</v>
      </c>
      <c r="Y2179" s="3" t="s">
        <v>298</v>
      </c>
      <c r="Z2179" s="3" t="s">
        <v>74</v>
      </c>
      <c r="AA2179" s="3" t="s">
        <v>51</v>
      </c>
      <c r="AB2179" s="3" t="s">
        <v>52</v>
      </c>
      <c r="AC2179" s="3" t="s">
        <v>53</v>
      </c>
    </row>
    <row r="2180" spans="1:29" x14ac:dyDescent="0.25">
      <c r="A2180" t="str">
        <f>VLOOKUP(AC2180,'CORRELAÇÃO UNIDADES'!A:B,2,0)</f>
        <v>INOVACAFE</v>
      </c>
      <c r="B2180">
        <f t="shared" si="34"/>
        <v>8</v>
      </c>
      <c r="C2180" s="2">
        <v>675207947</v>
      </c>
      <c r="D2180" s="2">
        <v>109978</v>
      </c>
      <c r="E2180" s="3" t="s">
        <v>39</v>
      </c>
      <c r="F2180" s="4">
        <v>44046.686608796299</v>
      </c>
      <c r="G2180" s="3" t="s">
        <v>316</v>
      </c>
      <c r="H2180" s="3" t="s">
        <v>41</v>
      </c>
      <c r="I2180" s="3" t="s">
        <v>317</v>
      </c>
      <c r="J2180" s="3" t="s">
        <v>43</v>
      </c>
      <c r="K2180" s="2">
        <v>2017</v>
      </c>
      <c r="L2180" s="2">
        <v>375513</v>
      </c>
      <c r="M2180" s="3" t="s">
        <v>245</v>
      </c>
      <c r="N2180" s="3" t="s">
        <v>45</v>
      </c>
      <c r="O2180" s="3" t="s">
        <v>61</v>
      </c>
      <c r="P2180" s="5">
        <v>60.71</v>
      </c>
      <c r="Q2180" s="6">
        <v>3.68</v>
      </c>
      <c r="R2180" s="2">
        <v>42418</v>
      </c>
      <c r="S2180" s="2">
        <v>727</v>
      </c>
      <c r="T2180" s="7">
        <v>11.97</v>
      </c>
      <c r="U2180" s="8">
        <v>223.35</v>
      </c>
      <c r="V2180" s="2">
        <v>888109</v>
      </c>
      <c r="W2180" s="3" t="s">
        <v>755</v>
      </c>
      <c r="X2180" s="3" t="s">
        <v>48</v>
      </c>
      <c r="Y2180" s="3" t="s">
        <v>756</v>
      </c>
      <c r="Z2180" s="3" t="s">
        <v>757</v>
      </c>
      <c r="AA2180" s="3" t="s">
        <v>758</v>
      </c>
      <c r="AB2180" s="3" t="s">
        <v>52</v>
      </c>
      <c r="AC2180" s="3" t="s">
        <v>246</v>
      </c>
    </row>
    <row r="2181" spans="1:29" x14ac:dyDescent="0.25">
      <c r="A2181" t="str">
        <f>VLOOKUP(AC2181,'CORRELAÇÃO UNIDADES'!A:B,2,0)</f>
        <v>PROINFRA</v>
      </c>
      <c r="B2181">
        <f t="shared" si="34"/>
        <v>8</v>
      </c>
      <c r="C2181" s="2">
        <v>675209318</v>
      </c>
      <c r="D2181" s="2">
        <v>109978</v>
      </c>
      <c r="E2181" s="3" t="s">
        <v>39</v>
      </c>
      <c r="F2181" s="4">
        <v>44046.694270405096</v>
      </c>
      <c r="G2181" s="3" t="s">
        <v>176</v>
      </c>
      <c r="H2181" s="3" t="s">
        <v>41</v>
      </c>
      <c r="I2181" s="3" t="s">
        <v>81</v>
      </c>
      <c r="J2181" s="3" t="s">
        <v>177</v>
      </c>
      <c r="K2181" s="2">
        <v>2014</v>
      </c>
      <c r="L2181" s="2">
        <v>1810957</v>
      </c>
      <c r="M2181" s="3" t="s">
        <v>380</v>
      </c>
      <c r="N2181" s="3" t="s">
        <v>45</v>
      </c>
      <c r="O2181" s="3" t="s">
        <v>84</v>
      </c>
      <c r="P2181" s="5">
        <v>5.33</v>
      </c>
      <c r="Q2181" s="6">
        <v>4.3499999999999996</v>
      </c>
      <c r="R2181" s="2">
        <v>91854</v>
      </c>
      <c r="S2181" s="2">
        <v>213</v>
      </c>
      <c r="T2181" s="7">
        <v>39.96</v>
      </c>
      <c r="U2181" s="8">
        <v>23.21</v>
      </c>
      <c r="V2181" s="2">
        <v>644030</v>
      </c>
      <c r="W2181" s="3" t="s">
        <v>297</v>
      </c>
      <c r="X2181" s="3" t="s">
        <v>48</v>
      </c>
      <c r="Y2181" s="3" t="s">
        <v>298</v>
      </c>
      <c r="Z2181" s="3" t="s">
        <v>74</v>
      </c>
      <c r="AA2181" s="3" t="s">
        <v>51</v>
      </c>
      <c r="AB2181" s="3" t="s">
        <v>52</v>
      </c>
      <c r="AC2181" s="3" t="s">
        <v>85</v>
      </c>
    </row>
    <row r="2182" spans="1:29" x14ac:dyDescent="0.25">
      <c r="A2182" t="str">
        <f>VLOOKUP(AC2182,'CORRELAÇÃO UNIDADES'!A:B,2,0)</f>
        <v>PROINFRA</v>
      </c>
      <c r="B2182">
        <f t="shared" si="34"/>
        <v>8</v>
      </c>
      <c r="C2182" s="2">
        <v>675209563</v>
      </c>
      <c r="D2182" s="2">
        <v>109978</v>
      </c>
      <c r="E2182" s="3" t="s">
        <v>39</v>
      </c>
      <c r="F2182" s="4">
        <v>44046.695276620369</v>
      </c>
      <c r="G2182" s="3" t="s">
        <v>90</v>
      </c>
      <c r="H2182" s="3" t="s">
        <v>41</v>
      </c>
      <c r="I2182" s="3" t="s">
        <v>81</v>
      </c>
      <c r="J2182" s="3" t="s">
        <v>91</v>
      </c>
      <c r="K2182" s="2">
        <v>2014</v>
      </c>
      <c r="L2182" s="2">
        <v>1810957</v>
      </c>
      <c r="M2182" s="3" t="s">
        <v>380</v>
      </c>
      <c r="N2182" s="3" t="s">
        <v>45</v>
      </c>
      <c r="O2182" s="3" t="s">
        <v>84</v>
      </c>
      <c r="P2182" s="5">
        <v>6.13</v>
      </c>
      <c r="Q2182" s="6">
        <v>4.3499999999999996</v>
      </c>
      <c r="R2182" s="2">
        <v>67264</v>
      </c>
      <c r="S2182" s="2">
        <v>227</v>
      </c>
      <c r="T2182" s="7">
        <v>37.03</v>
      </c>
      <c r="U2182" s="8">
        <v>26.67</v>
      </c>
      <c r="V2182" s="2">
        <v>644030</v>
      </c>
      <c r="W2182" s="3" t="s">
        <v>297</v>
      </c>
      <c r="X2182" s="3" t="s">
        <v>48</v>
      </c>
      <c r="Y2182" s="3" t="s">
        <v>298</v>
      </c>
      <c r="Z2182" s="3" t="s">
        <v>74</v>
      </c>
      <c r="AA2182" s="3" t="s">
        <v>51</v>
      </c>
      <c r="AB2182" s="3" t="s">
        <v>52</v>
      </c>
      <c r="AC2182" s="3" t="s">
        <v>85</v>
      </c>
    </row>
    <row r="2183" spans="1:29" x14ac:dyDescent="0.25">
      <c r="A2183" t="str">
        <f>VLOOKUP(AC2183,'CORRELAÇÃO UNIDADES'!A:B,2,0)</f>
        <v>PROINFRA</v>
      </c>
      <c r="B2183">
        <f t="shared" si="34"/>
        <v>8</v>
      </c>
      <c r="C2183" s="2">
        <v>675211259</v>
      </c>
      <c r="D2183" s="2">
        <v>109978</v>
      </c>
      <c r="E2183" s="3" t="s">
        <v>39</v>
      </c>
      <c r="F2183" s="4">
        <v>44046.698251504633</v>
      </c>
      <c r="G2183" s="3" t="s">
        <v>87</v>
      </c>
      <c r="H2183" s="3" t="s">
        <v>41</v>
      </c>
      <c r="I2183" s="3" t="s">
        <v>81</v>
      </c>
      <c r="J2183" s="3" t="s">
        <v>88</v>
      </c>
      <c r="K2183" s="2">
        <v>2014</v>
      </c>
      <c r="L2183" s="2">
        <v>1810957</v>
      </c>
      <c r="M2183" s="3" t="s">
        <v>380</v>
      </c>
      <c r="N2183" s="3" t="s">
        <v>45</v>
      </c>
      <c r="O2183" s="3" t="s">
        <v>84</v>
      </c>
      <c r="P2183" s="5">
        <v>6.33</v>
      </c>
      <c r="Q2183" s="6">
        <v>4.3499999999999996</v>
      </c>
      <c r="R2183" s="2">
        <v>78574</v>
      </c>
      <c r="S2183" s="2">
        <v>534</v>
      </c>
      <c r="T2183" s="7">
        <v>84.36</v>
      </c>
      <c r="U2183" s="8">
        <v>27.56</v>
      </c>
      <c r="V2183" s="2">
        <v>644030</v>
      </c>
      <c r="W2183" s="3" t="s">
        <v>297</v>
      </c>
      <c r="X2183" s="3" t="s">
        <v>48</v>
      </c>
      <c r="Y2183" s="3" t="s">
        <v>298</v>
      </c>
      <c r="Z2183" s="3" t="s">
        <v>74</v>
      </c>
      <c r="AA2183" s="3" t="s">
        <v>51</v>
      </c>
      <c r="AB2183" s="3" t="s">
        <v>52</v>
      </c>
      <c r="AC2183" s="3" t="s">
        <v>85</v>
      </c>
    </row>
    <row r="2184" spans="1:29" x14ac:dyDescent="0.25">
      <c r="A2184" t="str">
        <f>VLOOKUP(AC2184,'CORRELAÇÃO UNIDADES'!A:B,2,0)</f>
        <v>DTCC</v>
      </c>
      <c r="B2184">
        <f t="shared" si="34"/>
        <v>8</v>
      </c>
      <c r="C2184" s="2">
        <v>675292071</v>
      </c>
      <c r="D2184" s="2">
        <v>109978</v>
      </c>
      <c r="E2184" s="3" t="s">
        <v>39</v>
      </c>
      <c r="F2184" s="4">
        <v>44047.359971990743</v>
      </c>
      <c r="G2184" s="3" t="s">
        <v>127</v>
      </c>
      <c r="H2184" s="3" t="s">
        <v>41</v>
      </c>
      <c r="I2184" s="3" t="s">
        <v>65</v>
      </c>
      <c r="J2184" s="3" t="s">
        <v>128</v>
      </c>
      <c r="K2184" s="2">
        <v>2009</v>
      </c>
      <c r="L2184" s="2">
        <v>395326</v>
      </c>
      <c r="M2184" s="3" t="s">
        <v>463</v>
      </c>
      <c r="N2184" s="3" t="s">
        <v>45</v>
      </c>
      <c r="O2184" s="3" t="s">
        <v>46</v>
      </c>
      <c r="P2184" s="5">
        <v>42.07</v>
      </c>
      <c r="Q2184" s="6">
        <v>3.09</v>
      </c>
      <c r="R2184" s="2">
        <v>127796</v>
      </c>
      <c r="S2184" s="2">
        <v>153</v>
      </c>
      <c r="T2184" s="7">
        <v>3.64</v>
      </c>
      <c r="U2184" s="8">
        <v>130.01</v>
      </c>
      <c r="V2184" s="2">
        <v>11396534</v>
      </c>
      <c r="W2184" s="3" t="s">
        <v>72</v>
      </c>
      <c r="X2184" s="3" t="s">
        <v>48</v>
      </c>
      <c r="Y2184" s="3" t="s">
        <v>73</v>
      </c>
      <c r="Z2184" s="3" t="s">
        <v>74</v>
      </c>
      <c r="AA2184" s="3" t="s">
        <v>51</v>
      </c>
      <c r="AB2184" s="3" t="s">
        <v>52</v>
      </c>
      <c r="AC2184" s="3" t="s">
        <v>53</v>
      </c>
    </row>
    <row r="2185" spans="1:29" x14ac:dyDescent="0.25">
      <c r="A2185" t="str">
        <f>VLOOKUP(AC2185,'CORRELAÇÃO UNIDADES'!A:B,2,0)</f>
        <v>DTCC</v>
      </c>
      <c r="B2185">
        <f t="shared" si="34"/>
        <v>8</v>
      </c>
      <c r="C2185" s="2">
        <v>675299551</v>
      </c>
      <c r="D2185" s="2">
        <v>109978</v>
      </c>
      <c r="E2185" s="3" t="s">
        <v>39</v>
      </c>
      <c r="F2185" s="4">
        <v>44047.382037037038</v>
      </c>
      <c r="G2185" s="3" t="s">
        <v>171</v>
      </c>
      <c r="H2185" s="3" t="s">
        <v>41</v>
      </c>
      <c r="I2185" s="3" t="s">
        <v>172</v>
      </c>
      <c r="J2185" s="3" t="s">
        <v>173</v>
      </c>
      <c r="K2185" s="2">
        <v>1976</v>
      </c>
      <c r="L2185" s="2">
        <v>2042107</v>
      </c>
      <c r="M2185" s="3" t="s">
        <v>315</v>
      </c>
      <c r="N2185" s="3" t="s">
        <v>45</v>
      </c>
      <c r="O2185" s="3" t="s">
        <v>61</v>
      </c>
      <c r="P2185" s="5">
        <v>93.11</v>
      </c>
      <c r="Q2185" s="6">
        <v>3.6</v>
      </c>
      <c r="R2185" s="2">
        <v>59855</v>
      </c>
      <c r="S2185" s="2">
        <v>130</v>
      </c>
      <c r="T2185" s="7">
        <v>1.4</v>
      </c>
      <c r="U2185" s="8">
        <v>335.01</v>
      </c>
      <c r="V2185" s="2">
        <v>9895191</v>
      </c>
      <c r="W2185" s="3" t="s">
        <v>47</v>
      </c>
      <c r="X2185" s="3" t="s">
        <v>48</v>
      </c>
      <c r="Y2185" s="3" t="s">
        <v>49</v>
      </c>
      <c r="Z2185" s="3" t="s">
        <v>50</v>
      </c>
      <c r="AA2185" s="3" t="s">
        <v>51</v>
      </c>
      <c r="AB2185" s="3" t="s">
        <v>52</v>
      </c>
      <c r="AC2185" s="3" t="s">
        <v>53</v>
      </c>
    </row>
    <row r="2186" spans="1:29" x14ac:dyDescent="0.25">
      <c r="A2186" t="str">
        <f>VLOOKUP(AC2186,'CORRELAÇÃO UNIDADES'!A:B,2,0)</f>
        <v>DTCC</v>
      </c>
      <c r="B2186">
        <f t="shared" si="34"/>
        <v>8</v>
      </c>
      <c r="C2186" s="2">
        <v>675309011</v>
      </c>
      <c r="D2186" s="2">
        <v>109978</v>
      </c>
      <c r="E2186" s="3" t="s">
        <v>39</v>
      </c>
      <c r="F2186" s="4">
        <v>44047.413101192127</v>
      </c>
      <c r="G2186" s="3" t="s">
        <v>219</v>
      </c>
      <c r="H2186" s="3" t="s">
        <v>41</v>
      </c>
      <c r="I2186" s="3" t="s">
        <v>116</v>
      </c>
      <c r="J2186" s="3" t="s">
        <v>220</v>
      </c>
      <c r="K2186" s="2">
        <v>2010</v>
      </c>
      <c r="L2186" s="2">
        <v>3892</v>
      </c>
      <c r="M2186" s="3" t="s">
        <v>198</v>
      </c>
      <c r="N2186" s="3" t="s">
        <v>45</v>
      </c>
      <c r="O2186" s="3" t="s">
        <v>61</v>
      </c>
      <c r="P2186" s="5">
        <v>41.68</v>
      </c>
      <c r="Q2186" s="6">
        <v>3.6</v>
      </c>
      <c r="R2186" s="2">
        <v>146092</v>
      </c>
      <c r="S2186" s="2">
        <v>319</v>
      </c>
      <c r="T2186" s="7">
        <v>7.65</v>
      </c>
      <c r="U2186" s="8">
        <v>150</v>
      </c>
      <c r="V2186" s="2">
        <v>9895191</v>
      </c>
      <c r="W2186" s="3" t="s">
        <v>47</v>
      </c>
      <c r="X2186" s="3" t="s">
        <v>48</v>
      </c>
      <c r="Y2186" s="3" t="s">
        <v>49</v>
      </c>
      <c r="Z2186" s="3" t="s">
        <v>50</v>
      </c>
      <c r="AA2186" s="3" t="s">
        <v>51</v>
      </c>
      <c r="AB2186" s="3" t="s">
        <v>52</v>
      </c>
      <c r="AC2186" s="3" t="s">
        <v>53</v>
      </c>
    </row>
    <row r="2187" spans="1:29" x14ac:dyDescent="0.25">
      <c r="A2187" t="str">
        <f>VLOOKUP(AC2187,'CORRELAÇÃO UNIDADES'!A:B,2,0)</f>
        <v>PROINFRA</v>
      </c>
      <c r="B2187">
        <f t="shared" si="34"/>
        <v>8</v>
      </c>
      <c r="C2187" s="2">
        <v>675316973</v>
      </c>
      <c r="D2187" s="2">
        <v>109978</v>
      </c>
      <c r="E2187" s="3" t="s">
        <v>39</v>
      </c>
      <c r="F2187" s="4">
        <v>44047.443101041667</v>
      </c>
      <c r="G2187" s="3" t="s">
        <v>101</v>
      </c>
      <c r="H2187" s="3" t="s">
        <v>41</v>
      </c>
      <c r="I2187" s="3" t="s">
        <v>81</v>
      </c>
      <c r="J2187" s="3" t="s">
        <v>102</v>
      </c>
      <c r="K2187" s="2">
        <v>2014</v>
      </c>
      <c r="L2187" s="2">
        <v>1810957</v>
      </c>
      <c r="M2187" s="3" t="s">
        <v>380</v>
      </c>
      <c r="N2187" s="3" t="s">
        <v>45</v>
      </c>
      <c r="O2187" s="3" t="s">
        <v>84</v>
      </c>
      <c r="P2187" s="5">
        <v>6.01</v>
      </c>
      <c r="Q2187" s="6">
        <v>4.3499999999999996</v>
      </c>
      <c r="R2187" s="2">
        <v>76280</v>
      </c>
      <c r="S2187" s="2">
        <v>225</v>
      </c>
      <c r="T2187" s="7">
        <v>37.44</v>
      </c>
      <c r="U2187" s="8">
        <v>26.15</v>
      </c>
      <c r="V2187" s="2">
        <v>644030</v>
      </c>
      <c r="W2187" s="3" t="s">
        <v>297</v>
      </c>
      <c r="X2187" s="3" t="s">
        <v>48</v>
      </c>
      <c r="Y2187" s="3" t="s">
        <v>298</v>
      </c>
      <c r="Z2187" s="3" t="s">
        <v>74</v>
      </c>
      <c r="AA2187" s="3" t="s">
        <v>51</v>
      </c>
      <c r="AB2187" s="3" t="s">
        <v>52</v>
      </c>
      <c r="AC2187" s="3" t="s">
        <v>85</v>
      </c>
    </row>
    <row r="2188" spans="1:29" x14ac:dyDescent="0.25">
      <c r="A2188" t="str">
        <f>VLOOKUP(AC2188,'CORRELAÇÃO UNIDADES'!A:B,2,0)</f>
        <v>DTCC</v>
      </c>
      <c r="B2188">
        <f t="shared" si="34"/>
        <v>8</v>
      </c>
      <c r="C2188" s="2">
        <v>675318055</v>
      </c>
      <c r="D2188" s="2">
        <v>109978</v>
      </c>
      <c r="E2188" s="3" t="s">
        <v>39</v>
      </c>
      <c r="F2188" s="4">
        <v>44047.443856550926</v>
      </c>
      <c r="G2188" s="3" t="s">
        <v>93</v>
      </c>
      <c r="H2188" s="3" t="s">
        <v>41</v>
      </c>
      <c r="I2188" s="3" t="s">
        <v>81</v>
      </c>
      <c r="J2188" s="3" t="s">
        <v>43</v>
      </c>
      <c r="K2188" s="2">
        <v>2014</v>
      </c>
      <c r="L2188" s="2">
        <v>1810957</v>
      </c>
      <c r="M2188" s="3" t="s">
        <v>380</v>
      </c>
      <c r="N2188" s="3" t="s">
        <v>45</v>
      </c>
      <c r="O2188" s="3" t="s">
        <v>84</v>
      </c>
      <c r="P2188" s="5">
        <v>8.02</v>
      </c>
      <c r="Q2188" s="6">
        <v>4.3499999999999996</v>
      </c>
      <c r="R2188" s="2">
        <v>50833</v>
      </c>
      <c r="S2188" s="2">
        <v>332</v>
      </c>
      <c r="T2188" s="7">
        <v>41.4</v>
      </c>
      <c r="U2188" s="8">
        <v>34.89</v>
      </c>
      <c r="V2188" s="2">
        <v>644030</v>
      </c>
      <c r="W2188" s="3" t="s">
        <v>297</v>
      </c>
      <c r="X2188" s="3" t="s">
        <v>48</v>
      </c>
      <c r="Y2188" s="3" t="s">
        <v>298</v>
      </c>
      <c r="Z2188" s="3" t="s">
        <v>74</v>
      </c>
      <c r="AA2188" s="3" t="s">
        <v>51</v>
      </c>
      <c r="AB2188" s="3" t="s">
        <v>52</v>
      </c>
      <c r="AC2188" s="3" t="s">
        <v>53</v>
      </c>
    </row>
    <row r="2189" spans="1:29" x14ac:dyDescent="0.25">
      <c r="A2189" t="str">
        <f>VLOOKUP(AC2189,'CORRELAÇÃO UNIDADES'!A:B,2,0)</f>
        <v>PROINFRA</v>
      </c>
      <c r="B2189">
        <f t="shared" si="34"/>
        <v>8</v>
      </c>
      <c r="C2189" s="2">
        <v>675317281</v>
      </c>
      <c r="D2189" s="2">
        <v>109978</v>
      </c>
      <c r="E2189" s="3" t="s">
        <v>39</v>
      </c>
      <c r="F2189" s="4">
        <v>44047.444505706022</v>
      </c>
      <c r="G2189" s="3" t="s">
        <v>183</v>
      </c>
      <c r="H2189" s="3" t="s">
        <v>41</v>
      </c>
      <c r="I2189" s="3" t="s">
        <v>81</v>
      </c>
      <c r="J2189" s="3" t="s">
        <v>184</v>
      </c>
      <c r="K2189" s="2">
        <v>2014</v>
      </c>
      <c r="L2189" s="2">
        <v>1810957</v>
      </c>
      <c r="M2189" s="3" t="s">
        <v>380</v>
      </c>
      <c r="N2189" s="3" t="s">
        <v>45</v>
      </c>
      <c r="O2189" s="3" t="s">
        <v>84</v>
      </c>
      <c r="P2189" s="5">
        <v>8.44</v>
      </c>
      <c r="Q2189" s="6">
        <v>4.3499999999999996</v>
      </c>
      <c r="R2189" s="2">
        <v>76595</v>
      </c>
      <c r="S2189" s="2">
        <v>392</v>
      </c>
      <c r="T2189" s="7">
        <v>46.45</v>
      </c>
      <c r="U2189" s="8">
        <v>36.72</v>
      </c>
      <c r="V2189" s="2">
        <v>644030</v>
      </c>
      <c r="W2189" s="3" t="s">
        <v>297</v>
      </c>
      <c r="X2189" s="3" t="s">
        <v>48</v>
      </c>
      <c r="Y2189" s="3" t="s">
        <v>298</v>
      </c>
      <c r="Z2189" s="3" t="s">
        <v>74</v>
      </c>
      <c r="AA2189" s="3" t="s">
        <v>51</v>
      </c>
      <c r="AB2189" s="3" t="s">
        <v>52</v>
      </c>
      <c r="AC2189" s="3" t="s">
        <v>85</v>
      </c>
    </row>
    <row r="2190" spans="1:29" x14ac:dyDescent="0.25">
      <c r="A2190" t="str">
        <f>VLOOKUP(AC2190,'CORRELAÇÃO UNIDADES'!A:B,2,0)</f>
        <v>DGTI</v>
      </c>
      <c r="B2190">
        <f t="shared" si="34"/>
        <v>8</v>
      </c>
      <c r="C2190" s="2">
        <v>675317432</v>
      </c>
      <c r="D2190" s="2">
        <v>109978</v>
      </c>
      <c r="E2190" s="3" t="s">
        <v>39</v>
      </c>
      <c r="F2190" s="4">
        <v>44047.445191388892</v>
      </c>
      <c r="G2190" s="3" t="s">
        <v>290</v>
      </c>
      <c r="H2190" s="3" t="s">
        <v>41</v>
      </c>
      <c r="I2190" s="3" t="s">
        <v>81</v>
      </c>
      <c r="J2190" s="3" t="s">
        <v>43</v>
      </c>
      <c r="K2190" s="2">
        <v>2009</v>
      </c>
      <c r="L2190" s="2">
        <v>1810957</v>
      </c>
      <c r="M2190" s="3" t="s">
        <v>380</v>
      </c>
      <c r="N2190" s="3" t="s">
        <v>45</v>
      </c>
      <c r="O2190" s="3" t="s">
        <v>84</v>
      </c>
      <c r="P2190" s="5">
        <v>8.77</v>
      </c>
      <c r="Q2190" s="6">
        <v>4.3499999999999996</v>
      </c>
      <c r="R2190" s="2">
        <v>50330</v>
      </c>
      <c r="S2190" s="2">
        <v>388</v>
      </c>
      <c r="T2190" s="7">
        <v>44.24</v>
      </c>
      <c r="U2190" s="8">
        <v>38.15</v>
      </c>
      <c r="V2190" s="2">
        <v>644030</v>
      </c>
      <c r="W2190" s="3" t="s">
        <v>297</v>
      </c>
      <c r="X2190" s="3" t="s">
        <v>48</v>
      </c>
      <c r="Y2190" s="3" t="s">
        <v>298</v>
      </c>
      <c r="Z2190" s="3" t="s">
        <v>74</v>
      </c>
      <c r="AA2190" s="3" t="s">
        <v>51</v>
      </c>
      <c r="AB2190" s="3" t="s">
        <v>52</v>
      </c>
      <c r="AC2190" s="3" t="s">
        <v>291</v>
      </c>
    </row>
    <row r="2191" spans="1:29" x14ac:dyDescent="0.25">
      <c r="A2191" t="str">
        <f>VLOOKUP(AC2191,'CORRELAÇÃO UNIDADES'!A:B,2,0)</f>
        <v>INOVACAFE</v>
      </c>
      <c r="B2191">
        <f t="shared" si="34"/>
        <v>8</v>
      </c>
      <c r="C2191" s="2">
        <v>675349326</v>
      </c>
      <c r="D2191" s="2">
        <v>109978</v>
      </c>
      <c r="E2191" s="3" t="s">
        <v>39</v>
      </c>
      <c r="F2191" s="4">
        <v>44047.590199189814</v>
      </c>
      <c r="G2191" s="3" t="s">
        <v>316</v>
      </c>
      <c r="H2191" s="3" t="s">
        <v>41</v>
      </c>
      <c r="I2191" s="3" t="s">
        <v>317</v>
      </c>
      <c r="J2191" s="3" t="s">
        <v>43</v>
      </c>
      <c r="K2191" s="2">
        <v>2017</v>
      </c>
      <c r="L2191" s="2">
        <v>375513</v>
      </c>
      <c r="M2191" s="3" t="s">
        <v>245</v>
      </c>
      <c r="N2191" s="3" t="s">
        <v>45</v>
      </c>
      <c r="O2191" s="3" t="s">
        <v>61</v>
      </c>
      <c r="P2191" s="5">
        <v>54.79</v>
      </c>
      <c r="Q2191" s="6">
        <v>3.55</v>
      </c>
      <c r="R2191" s="2">
        <v>43089</v>
      </c>
      <c r="S2191" s="2">
        <v>671</v>
      </c>
      <c r="T2191" s="7">
        <v>12.25</v>
      </c>
      <c r="U2191" s="8">
        <v>194.4</v>
      </c>
      <c r="V2191" s="2">
        <v>1390961</v>
      </c>
      <c r="W2191" s="3" t="s">
        <v>759</v>
      </c>
      <c r="X2191" s="3" t="s">
        <v>48</v>
      </c>
      <c r="Y2191" s="3" t="s">
        <v>760</v>
      </c>
      <c r="Z2191" s="3" t="s">
        <v>761</v>
      </c>
      <c r="AA2191" s="3" t="s">
        <v>762</v>
      </c>
      <c r="AB2191" s="3" t="s">
        <v>52</v>
      </c>
      <c r="AC2191" s="3" t="s">
        <v>246</v>
      </c>
    </row>
    <row r="2192" spans="1:29" x14ac:dyDescent="0.25">
      <c r="A2192" t="str">
        <f>VLOOKUP(AC2192,'CORRELAÇÃO UNIDADES'!A:B,2,0)</f>
        <v>DTCC</v>
      </c>
      <c r="B2192">
        <f t="shared" si="34"/>
        <v>8</v>
      </c>
      <c r="C2192" s="2">
        <v>675353330</v>
      </c>
      <c r="D2192" s="2">
        <v>109978</v>
      </c>
      <c r="E2192" s="3" t="s">
        <v>39</v>
      </c>
      <c r="F2192" s="4">
        <v>44047.606029236114</v>
      </c>
      <c r="G2192" s="3" t="s">
        <v>320</v>
      </c>
      <c r="H2192" s="3" t="s">
        <v>41</v>
      </c>
      <c r="I2192" s="3" t="s">
        <v>321</v>
      </c>
      <c r="J2192" s="3" t="s">
        <v>322</v>
      </c>
      <c r="K2192" s="2">
        <v>2008</v>
      </c>
      <c r="L2192" s="2">
        <v>1810957</v>
      </c>
      <c r="M2192" s="3" t="s">
        <v>380</v>
      </c>
      <c r="N2192" s="3" t="s">
        <v>45</v>
      </c>
      <c r="O2192" s="3" t="s">
        <v>84</v>
      </c>
      <c r="P2192" s="5">
        <v>41.11</v>
      </c>
      <c r="Q2192" s="6">
        <v>4.3499999999999996</v>
      </c>
      <c r="R2192" s="2">
        <v>324592</v>
      </c>
      <c r="S2192" s="2">
        <v>344</v>
      </c>
      <c r="T2192" s="7">
        <v>8.3699999999999992</v>
      </c>
      <c r="U2192" s="8">
        <v>178.83</v>
      </c>
      <c r="V2192" s="2">
        <v>644030</v>
      </c>
      <c r="W2192" s="3" t="s">
        <v>297</v>
      </c>
      <c r="X2192" s="3" t="s">
        <v>48</v>
      </c>
      <c r="Y2192" s="3" t="s">
        <v>298</v>
      </c>
      <c r="Z2192" s="3" t="s">
        <v>74</v>
      </c>
      <c r="AA2192" s="3" t="s">
        <v>51</v>
      </c>
      <c r="AB2192" s="3" t="s">
        <v>52</v>
      </c>
      <c r="AC2192" s="3" t="s">
        <v>53</v>
      </c>
    </row>
    <row r="2193" spans="1:29" x14ac:dyDescent="0.25">
      <c r="A2193" t="str">
        <f>VLOOKUP(AC2193,'CORRELAÇÃO UNIDADES'!A:B,2,0)</f>
        <v>DTCC</v>
      </c>
      <c r="B2193">
        <f t="shared" si="34"/>
        <v>8</v>
      </c>
      <c r="C2193" s="2">
        <v>675379219</v>
      </c>
      <c r="D2193" s="2">
        <v>109978</v>
      </c>
      <c r="E2193" s="3" t="s">
        <v>39</v>
      </c>
      <c r="F2193" s="4">
        <v>44047.702055902781</v>
      </c>
      <c r="G2193" s="3" t="s">
        <v>336</v>
      </c>
      <c r="H2193" s="3" t="s">
        <v>41</v>
      </c>
      <c r="I2193" s="3" t="s">
        <v>161</v>
      </c>
      <c r="J2193" s="3" t="s">
        <v>43</v>
      </c>
      <c r="K2193" s="2">
        <v>2013</v>
      </c>
      <c r="L2193" s="2">
        <v>2111789</v>
      </c>
      <c r="M2193" s="3" t="s">
        <v>337</v>
      </c>
      <c r="N2193" s="3" t="s">
        <v>45</v>
      </c>
      <c r="O2193" s="3" t="s">
        <v>46</v>
      </c>
      <c r="P2193" s="5">
        <v>36.33</v>
      </c>
      <c r="Q2193" s="6">
        <v>2.78</v>
      </c>
      <c r="R2193" s="2">
        <v>63478</v>
      </c>
      <c r="S2193" s="2">
        <v>464</v>
      </c>
      <c r="T2193" s="7">
        <v>12.77</v>
      </c>
      <c r="U2193" s="8">
        <v>101</v>
      </c>
      <c r="V2193" s="2">
        <v>644030</v>
      </c>
      <c r="W2193" s="3" t="s">
        <v>297</v>
      </c>
      <c r="X2193" s="3" t="s">
        <v>48</v>
      </c>
      <c r="Y2193" s="3" t="s">
        <v>298</v>
      </c>
      <c r="Z2193" s="3" t="s">
        <v>74</v>
      </c>
      <c r="AA2193" s="3" t="s">
        <v>51</v>
      </c>
      <c r="AB2193" s="3" t="s">
        <v>52</v>
      </c>
      <c r="AC2193" s="3" t="s">
        <v>53</v>
      </c>
    </row>
    <row r="2194" spans="1:29" x14ac:dyDescent="0.25">
      <c r="A2194" t="str">
        <f>VLOOKUP(AC2194,'CORRELAÇÃO UNIDADES'!A:B,2,0)</f>
        <v>PROINFRA</v>
      </c>
      <c r="B2194">
        <f t="shared" si="34"/>
        <v>8</v>
      </c>
      <c r="C2194" s="2">
        <v>675453541</v>
      </c>
      <c r="D2194" s="2">
        <v>109978</v>
      </c>
      <c r="E2194" s="3" t="s">
        <v>39</v>
      </c>
      <c r="F2194" s="4">
        <v>44048.349756863427</v>
      </c>
      <c r="G2194" s="3" t="s">
        <v>152</v>
      </c>
      <c r="H2194" s="3" t="s">
        <v>41</v>
      </c>
      <c r="I2194" s="3" t="s">
        <v>131</v>
      </c>
      <c r="J2194" s="3" t="s">
        <v>43</v>
      </c>
      <c r="K2194" s="2">
        <v>2016</v>
      </c>
      <c r="L2194" s="2">
        <v>395326</v>
      </c>
      <c r="M2194" s="3" t="s">
        <v>463</v>
      </c>
      <c r="N2194" s="3" t="s">
        <v>45</v>
      </c>
      <c r="O2194" s="3" t="s">
        <v>84</v>
      </c>
      <c r="P2194" s="5">
        <v>3</v>
      </c>
      <c r="Q2194" s="6">
        <v>4.47</v>
      </c>
      <c r="R2194" s="2">
        <v>113095</v>
      </c>
      <c r="S2194" s="2">
        <v>5</v>
      </c>
      <c r="T2194" s="7">
        <v>1.67</v>
      </c>
      <c r="U2194" s="8">
        <v>13.41</v>
      </c>
      <c r="V2194" s="2">
        <v>11396534</v>
      </c>
      <c r="W2194" s="3" t="s">
        <v>72</v>
      </c>
      <c r="X2194" s="3" t="s">
        <v>48</v>
      </c>
      <c r="Y2194" s="3" t="s">
        <v>73</v>
      </c>
      <c r="Z2194" s="3" t="s">
        <v>74</v>
      </c>
      <c r="AA2194" s="3" t="s">
        <v>51</v>
      </c>
      <c r="AB2194" s="3" t="s">
        <v>52</v>
      </c>
      <c r="AC2194" s="3" t="s">
        <v>75</v>
      </c>
    </row>
    <row r="2195" spans="1:29" x14ac:dyDescent="0.25">
      <c r="A2195" t="str">
        <f>VLOOKUP(AC2195,'CORRELAÇÃO UNIDADES'!A:B,2,0)</f>
        <v>PROINFRA</v>
      </c>
      <c r="B2195">
        <f t="shared" si="34"/>
        <v>8</v>
      </c>
      <c r="C2195" s="2">
        <v>675453766</v>
      </c>
      <c r="D2195" s="2">
        <v>109978</v>
      </c>
      <c r="E2195" s="3" t="s">
        <v>39</v>
      </c>
      <c r="F2195" s="4">
        <v>44048.350366238425</v>
      </c>
      <c r="G2195" s="3" t="s">
        <v>130</v>
      </c>
      <c r="H2195" s="3" t="s">
        <v>41</v>
      </c>
      <c r="I2195" s="3" t="s">
        <v>131</v>
      </c>
      <c r="J2195" s="3" t="s">
        <v>43</v>
      </c>
      <c r="K2195" s="2">
        <v>2012</v>
      </c>
      <c r="L2195" s="2">
        <v>395326</v>
      </c>
      <c r="M2195" s="3" t="s">
        <v>463</v>
      </c>
      <c r="N2195" s="3" t="s">
        <v>45</v>
      </c>
      <c r="O2195" s="3" t="s">
        <v>84</v>
      </c>
      <c r="P2195" s="5">
        <v>3</v>
      </c>
      <c r="Q2195" s="6">
        <v>4.47</v>
      </c>
      <c r="R2195" s="2">
        <v>113095</v>
      </c>
      <c r="S2195" s="2">
        <v>5</v>
      </c>
      <c r="T2195" s="7">
        <v>1.67</v>
      </c>
      <c r="U2195" s="8">
        <v>13.41</v>
      </c>
      <c r="V2195" s="2">
        <v>11396534</v>
      </c>
      <c r="W2195" s="3" t="s">
        <v>72</v>
      </c>
      <c r="X2195" s="3" t="s">
        <v>48</v>
      </c>
      <c r="Y2195" s="3" t="s">
        <v>73</v>
      </c>
      <c r="Z2195" s="3" t="s">
        <v>74</v>
      </c>
      <c r="AA2195" s="3" t="s">
        <v>51</v>
      </c>
      <c r="AB2195" s="3" t="s">
        <v>52</v>
      </c>
      <c r="AC2195" s="3" t="s">
        <v>75</v>
      </c>
    </row>
    <row r="2196" spans="1:29" x14ac:dyDescent="0.25">
      <c r="A2196" t="str">
        <f>VLOOKUP(AC2196,'CORRELAÇÃO UNIDADES'!A:B,2,0)</f>
        <v>PROINFRA</v>
      </c>
      <c r="B2196">
        <f t="shared" si="34"/>
        <v>8</v>
      </c>
      <c r="C2196" s="2">
        <v>675454006</v>
      </c>
      <c r="D2196" s="2">
        <v>109978</v>
      </c>
      <c r="E2196" s="3" t="s">
        <v>39</v>
      </c>
      <c r="F2196" s="4">
        <v>44048.351043171293</v>
      </c>
      <c r="G2196" s="3" t="s">
        <v>135</v>
      </c>
      <c r="H2196" s="3" t="s">
        <v>41</v>
      </c>
      <c r="I2196" s="3" t="s">
        <v>136</v>
      </c>
      <c r="J2196" s="3" t="s">
        <v>43</v>
      </c>
      <c r="K2196" s="2">
        <v>2011</v>
      </c>
      <c r="L2196" s="2">
        <v>395326</v>
      </c>
      <c r="M2196" s="3" t="s">
        <v>463</v>
      </c>
      <c r="N2196" s="3" t="s">
        <v>45</v>
      </c>
      <c r="O2196" s="3" t="s">
        <v>84</v>
      </c>
      <c r="P2196" s="5">
        <v>3</v>
      </c>
      <c r="Q2196" s="6">
        <v>4.47</v>
      </c>
      <c r="R2196" s="2">
        <v>113095</v>
      </c>
      <c r="S2196" s="2">
        <v>5</v>
      </c>
      <c r="T2196" s="7">
        <v>1.67</v>
      </c>
      <c r="U2196" s="8">
        <v>13.41</v>
      </c>
      <c r="V2196" s="2">
        <v>11396534</v>
      </c>
      <c r="W2196" s="3" t="s">
        <v>72</v>
      </c>
      <c r="X2196" s="3" t="s">
        <v>48</v>
      </c>
      <c r="Y2196" s="3" t="s">
        <v>73</v>
      </c>
      <c r="Z2196" s="3" t="s">
        <v>74</v>
      </c>
      <c r="AA2196" s="3" t="s">
        <v>51</v>
      </c>
      <c r="AB2196" s="3" t="s">
        <v>52</v>
      </c>
      <c r="AC2196" s="3" t="s">
        <v>75</v>
      </c>
    </row>
    <row r="2197" spans="1:29" x14ac:dyDescent="0.25">
      <c r="A2197" t="str">
        <f>VLOOKUP(AC2197,'CORRELAÇÃO UNIDADES'!A:B,2,0)</f>
        <v>PROINFRA</v>
      </c>
      <c r="B2197">
        <f t="shared" si="34"/>
        <v>8</v>
      </c>
      <c r="C2197" s="2">
        <v>675454297</v>
      </c>
      <c r="D2197" s="2">
        <v>109978</v>
      </c>
      <c r="E2197" s="3" t="s">
        <v>39</v>
      </c>
      <c r="F2197" s="4">
        <v>44048.351749456022</v>
      </c>
      <c r="G2197" s="3" t="s">
        <v>148</v>
      </c>
      <c r="H2197" s="3" t="s">
        <v>41</v>
      </c>
      <c r="I2197" s="3" t="s">
        <v>131</v>
      </c>
      <c r="J2197" s="3" t="s">
        <v>43</v>
      </c>
      <c r="K2197" s="2">
        <v>2012</v>
      </c>
      <c r="L2197" s="2">
        <v>395326</v>
      </c>
      <c r="M2197" s="3" t="s">
        <v>463</v>
      </c>
      <c r="N2197" s="3" t="s">
        <v>45</v>
      </c>
      <c r="O2197" s="3" t="s">
        <v>84</v>
      </c>
      <c r="P2197" s="5">
        <v>3</v>
      </c>
      <c r="Q2197" s="6">
        <v>4.47</v>
      </c>
      <c r="R2197" s="2">
        <v>113095</v>
      </c>
      <c r="S2197" s="2">
        <v>5</v>
      </c>
      <c r="T2197" s="7">
        <v>1.67</v>
      </c>
      <c r="U2197" s="8">
        <v>13.41</v>
      </c>
      <c r="V2197" s="2">
        <v>11396534</v>
      </c>
      <c r="W2197" s="3" t="s">
        <v>72</v>
      </c>
      <c r="X2197" s="3" t="s">
        <v>48</v>
      </c>
      <c r="Y2197" s="3" t="s">
        <v>73</v>
      </c>
      <c r="Z2197" s="3" t="s">
        <v>74</v>
      </c>
      <c r="AA2197" s="3" t="s">
        <v>51</v>
      </c>
      <c r="AB2197" s="3" t="s">
        <v>52</v>
      </c>
      <c r="AC2197" s="3" t="s">
        <v>75</v>
      </c>
    </row>
    <row r="2198" spans="1:29" x14ac:dyDescent="0.25">
      <c r="A2198" t="str">
        <f>VLOOKUP(AC2198,'CORRELAÇÃO UNIDADES'!A:B,2,0)</f>
        <v>PROINFRA</v>
      </c>
      <c r="B2198">
        <f t="shared" si="34"/>
        <v>8</v>
      </c>
      <c r="C2198" s="2">
        <v>675454497</v>
      </c>
      <c r="D2198" s="2">
        <v>109978</v>
      </c>
      <c r="E2198" s="3" t="s">
        <v>39</v>
      </c>
      <c r="F2198" s="4">
        <v>44048.352311608796</v>
      </c>
      <c r="G2198" s="3" t="s">
        <v>150</v>
      </c>
      <c r="H2198" s="3" t="s">
        <v>41</v>
      </c>
      <c r="I2198" s="3" t="s">
        <v>131</v>
      </c>
      <c r="J2198" s="3" t="s">
        <v>43</v>
      </c>
      <c r="K2198" s="2">
        <v>2016</v>
      </c>
      <c r="L2198" s="2">
        <v>395326</v>
      </c>
      <c r="M2198" s="3" t="s">
        <v>463</v>
      </c>
      <c r="N2198" s="3" t="s">
        <v>45</v>
      </c>
      <c r="O2198" s="3" t="s">
        <v>84</v>
      </c>
      <c r="P2198" s="5">
        <v>3</v>
      </c>
      <c r="Q2198" s="6">
        <v>4.47</v>
      </c>
      <c r="R2198" s="2">
        <v>113095</v>
      </c>
      <c r="S2198" s="2">
        <v>5</v>
      </c>
      <c r="T2198" s="7">
        <v>1.67</v>
      </c>
      <c r="U2198" s="8">
        <v>13.41</v>
      </c>
      <c r="V2198" s="2">
        <v>11396534</v>
      </c>
      <c r="W2198" s="3" t="s">
        <v>72</v>
      </c>
      <c r="X2198" s="3" t="s">
        <v>48</v>
      </c>
      <c r="Y2198" s="3" t="s">
        <v>73</v>
      </c>
      <c r="Z2198" s="3" t="s">
        <v>74</v>
      </c>
      <c r="AA2198" s="3" t="s">
        <v>51</v>
      </c>
      <c r="AB2198" s="3" t="s">
        <v>52</v>
      </c>
      <c r="AC2198" s="3" t="s">
        <v>75</v>
      </c>
    </row>
    <row r="2199" spans="1:29" x14ac:dyDescent="0.25">
      <c r="A2199" t="str">
        <f>VLOOKUP(AC2199,'CORRELAÇÃO UNIDADES'!A:B,2,0)</f>
        <v>PROINFRA</v>
      </c>
      <c r="B2199">
        <f t="shared" si="34"/>
        <v>8</v>
      </c>
      <c r="C2199" s="2">
        <v>675454867</v>
      </c>
      <c r="D2199" s="2">
        <v>109978</v>
      </c>
      <c r="E2199" s="3" t="s">
        <v>39</v>
      </c>
      <c r="F2199" s="4">
        <v>44048.35339340278</v>
      </c>
      <c r="G2199" s="3" t="s">
        <v>140</v>
      </c>
      <c r="H2199" s="3" t="s">
        <v>41</v>
      </c>
      <c r="I2199" s="3" t="s">
        <v>131</v>
      </c>
      <c r="J2199" s="3" t="s">
        <v>43</v>
      </c>
      <c r="K2199" s="2">
        <v>2012</v>
      </c>
      <c r="L2199" s="2">
        <v>395326</v>
      </c>
      <c r="M2199" s="3" t="s">
        <v>463</v>
      </c>
      <c r="N2199" s="3" t="s">
        <v>45</v>
      </c>
      <c r="O2199" s="3" t="s">
        <v>84</v>
      </c>
      <c r="P2199" s="5">
        <v>3</v>
      </c>
      <c r="Q2199" s="6">
        <v>4.47</v>
      </c>
      <c r="R2199" s="2">
        <v>113095</v>
      </c>
      <c r="S2199" s="2">
        <v>5</v>
      </c>
      <c r="T2199" s="7">
        <v>1.67</v>
      </c>
      <c r="U2199" s="8">
        <v>13.41</v>
      </c>
      <c r="V2199" s="2">
        <v>11396534</v>
      </c>
      <c r="W2199" s="3" t="s">
        <v>72</v>
      </c>
      <c r="X2199" s="3" t="s">
        <v>48</v>
      </c>
      <c r="Y2199" s="3" t="s">
        <v>73</v>
      </c>
      <c r="Z2199" s="3" t="s">
        <v>74</v>
      </c>
      <c r="AA2199" s="3" t="s">
        <v>51</v>
      </c>
      <c r="AB2199" s="3" t="s">
        <v>52</v>
      </c>
      <c r="AC2199" s="3" t="s">
        <v>75</v>
      </c>
    </row>
    <row r="2200" spans="1:29" x14ac:dyDescent="0.25">
      <c r="A2200" t="str">
        <f>VLOOKUP(AC2200,'CORRELAÇÃO UNIDADES'!A:B,2,0)</f>
        <v>PROINFRA</v>
      </c>
      <c r="B2200">
        <f t="shared" si="34"/>
        <v>8</v>
      </c>
      <c r="C2200" s="2">
        <v>675455163</v>
      </c>
      <c r="D2200" s="2">
        <v>109978</v>
      </c>
      <c r="E2200" s="3" t="s">
        <v>39</v>
      </c>
      <c r="F2200" s="4">
        <v>44048.354023182874</v>
      </c>
      <c r="G2200" s="3" t="s">
        <v>144</v>
      </c>
      <c r="H2200" s="3" t="s">
        <v>41</v>
      </c>
      <c r="I2200" s="3" t="s">
        <v>136</v>
      </c>
      <c r="J2200" s="3" t="s">
        <v>43</v>
      </c>
      <c r="K2200" s="2">
        <v>2011</v>
      </c>
      <c r="L2200" s="2">
        <v>395326</v>
      </c>
      <c r="M2200" s="3" t="s">
        <v>463</v>
      </c>
      <c r="N2200" s="3" t="s">
        <v>45</v>
      </c>
      <c r="O2200" s="3" t="s">
        <v>84</v>
      </c>
      <c r="P2200" s="5">
        <v>3</v>
      </c>
      <c r="Q2200" s="6">
        <v>4.47</v>
      </c>
      <c r="R2200" s="2">
        <v>113095</v>
      </c>
      <c r="S2200" s="2">
        <v>5</v>
      </c>
      <c r="T2200" s="7">
        <v>1.67</v>
      </c>
      <c r="U2200" s="8">
        <v>13.41</v>
      </c>
      <c r="V2200" s="2">
        <v>11396534</v>
      </c>
      <c r="W2200" s="3" t="s">
        <v>72</v>
      </c>
      <c r="X2200" s="3" t="s">
        <v>48</v>
      </c>
      <c r="Y2200" s="3" t="s">
        <v>73</v>
      </c>
      <c r="Z2200" s="3" t="s">
        <v>74</v>
      </c>
      <c r="AA2200" s="3" t="s">
        <v>51</v>
      </c>
      <c r="AB2200" s="3" t="s">
        <v>52</v>
      </c>
      <c r="AC2200" s="3" t="s">
        <v>75</v>
      </c>
    </row>
    <row r="2201" spans="1:29" x14ac:dyDescent="0.25">
      <c r="A2201" t="str">
        <f>VLOOKUP(AC2201,'CORRELAÇÃO UNIDADES'!A:B,2,0)</f>
        <v>PROINFRA</v>
      </c>
      <c r="B2201">
        <f t="shared" si="34"/>
        <v>8</v>
      </c>
      <c r="C2201" s="2">
        <v>675455427</v>
      </c>
      <c r="D2201" s="2">
        <v>109978</v>
      </c>
      <c r="E2201" s="3" t="s">
        <v>39</v>
      </c>
      <c r="F2201" s="4">
        <v>44048.354511840276</v>
      </c>
      <c r="G2201" s="3" t="s">
        <v>138</v>
      </c>
      <c r="H2201" s="3" t="s">
        <v>41</v>
      </c>
      <c r="I2201" s="3" t="s">
        <v>131</v>
      </c>
      <c r="J2201" s="3" t="s">
        <v>43</v>
      </c>
      <c r="K2201" s="2">
        <v>2016</v>
      </c>
      <c r="L2201" s="2">
        <v>395326</v>
      </c>
      <c r="M2201" s="3" t="s">
        <v>463</v>
      </c>
      <c r="N2201" s="3" t="s">
        <v>45</v>
      </c>
      <c r="O2201" s="3" t="s">
        <v>84</v>
      </c>
      <c r="P2201" s="5">
        <v>3</v>
      </c>
      <c r="Q2201" s="6">
        <v>4.47</v>
      </c>
      <c r="R2201" s="2">
        <v>113095</v>
      </c>
      <c r="S2201" s="2">
        <v>5</v>
      </c>
      <c r="T2201" s="7">
        <v>1.67</v>
      </c>
      <c r="U2201" s="8">
        <v>13.41</v>
      </c>
      <c r="V2201" s="2">
        <v>11396534</v>
      </c>
      <c r="W2201" s="3" t="s">
        <v>72</v>
      </c>
      <c r="X2201" s="3" t="s">
        <v>48</v>
      </c>
      <c r="Y2201" s="3" t="s">
        <v>73</v>
      </c>
      <c r="Z2201" s="3" t="s">
        <v>74</v>
      </c>
      <c r="AA2201" s="3" t="s">
        <v>51</v>
      </c>
      <c r="AB2201" s="3" t="s">
        <v>52</v>
      </c>
      <c r="AC2201" s="3" t="s">
        <v>75</v>
      </c>
    </row>
    <row r="2202" spans="1:29" x14ac:dyDescent="0.25">
      <c r="A2202" t="str">
        <f>VLOOKUP(AC2202,'CORRELAÇÃO UNIDADES'!A:B,2,0)</f>
        <v>PROINFRA</v>
      </c>
      <c r="B2202">
        <f t="shared" si="34"/>
        <v>8</v>
      </c>
      <c r="C2202" s="2">
        <v>675455635</v>
      </c>
      <c r="D2202" s="2">
        <v>109978</v>
      </c>
      <c r="E2202" s="3" t="s">
        <v>39</v>
      </c>
      <c r="F2202" s="4">
        <v>44048.355124027781</v>
      </c>
      <c r="G2202" s="3" t="s">
        <v>142</v>
      </c>
      <c r="H2202" s="3" t="s">
        <v>41</v>
      </c>
      <c r="I2202" s="3" t="s">
        <v>136</v>
      </c>
      <c r="J2202" s="3" t="s">
        <v>43</v>
      </c>
      <c r="K2202" s="2">
        <v>2011</v>
      </c>
      <c r="L2202" s="2">
        <v>395326</v>
      </c>
      <c r="M2202" s="3" t="s">
        <v>463</v>
      </c>
      <c r="N2202" s="3" t="s">
        <v>45</v>
      </c>
      <c r="O2202" s="3" t="s">
        <v>84</v>
      </c>
      <c r="P2202" s="5">
        <v>3</v>
      </c>
      <c r="Q2202" s="6">
        <v>4.47</v>
      </c>
      <c r="R2202" s="2">
        <v>113095</v>
      </c>
      <c r="S2202" s="2">
        <v>5</v>
      </c>
      <c r="T2202" s="7">
        <v>1.67</v>
      </c>
      <c r="U2202" s="8">
        <v>13.41</v>
      </c>
      <c r="V2202" s="2">
        <v>11396534</v>
      </c>
      <c r="W2202" s="3" t="s">
        <v>72</v>
      </c>
      <c r="X2202" s="3" t="s">
        <v>48</v>
      </c>
      <c r="Y2202" s="3" t="s">
        <v>73</v>
      </c>
      <c r="Z2202" s="3" t="s">
        <v>74</v>
      </c>
      <c r="AA2202" s="3" t="s">
        <v>51</v>
      </c>
      <c r="AB2202" s="3" t="s">
        <v>52</v>
      </c>
      <c r="AC2202" s="3" t="s">
        <v>75</v>
      </c>
    </row>
    <row r="2203" spans="1:29" x14ac:dyDescent="0.25">
      <c r="A2203" t="str">
        <f>VLOOKUP(AC2203,'CORRELAÇÃO UNIDADES'!A:B,2,0)</f>
        <v>PROINFRA</v>
      </c>
      <c r="B2203">
        <f t="shared" si="34"/>
        <v>8</v>
      </c>
      <c r="C2203" s="2">
        <v>675455814</v>
      </c>
      <c r="D2203" s="2">
        <v>109978</v>
      </c>
      <c r="E2203" s="3" t="s">
        <v>39</v>
      </c>
      <c r="F2203" s="4">
        <v>44048.355676041669</v>
      </c>
      <c r="G2203" s="3" t="s">
        <v>146</v>
      </c>
      <c r="H2203" s="3" t="s">
        <v>41</v>
      </c>
      <c r="I2203" s="3" t="s">
        <v>131</v>
      </c>
      <c r="J2203" s="3" t="s">
        <v>43</v>
      </c>
      <c r="K2203" s="2">
        <v>2016</v>
      </c>
      <c r="L2203" s="2">
        <v>395326</v>
      </c>
      <c r="M2203" s="3" t="s">
        <v>463</v>
      </c>
      <c r="N2203" s="3" t="s">
        <v>45</v>
      </c>
      <c r="O2203" s="3" t="s">
        <v>84</v>
      </c>
      <c r="P2203" s="5">
        <v>3</v>
      </c>
      <c r="Q2203" s="6">
        <v>4.47</v>
      </c>
      <c r="R2203" s="2">
        <v>113095</v>
      </c>
      <c r="S2203" s="2">
        <v>5</v>
      </c>
      <c r="T2203" s="7">
        <v>1.67</v>
      </c>
      <c r="U2203" s="8">
        <v>13.41</v>
      </c>
      <c r="V2203" s="2">
        <v>11396534</v>
      </c>
      <c r="W2203" s="3" t="s">
        <v>72</v>
      </c>
      <c r="X2203" s="3" t="s">
        <v>48</v>
      </c>
      <c r="Y2203" s="3" t="s">
        <v>73</v>
      </c>
      <c r="Z2203" s="3" t="s">
        <v>74</v>
      </c>
      <c r="AA2203" s="3" t="s">
        <v>51</v>
      </c>
      <c r="AB2203" s="3" t="s">
        <v>52</v>
      </c>
      <c r="AC2203" s="3" t="s">
        <v>75</v>
      </c>
    </row>
    <row r="2204" spans="1:29" x14ac:dyDescent="0.25">
      <c r="A2204" t="str">
        <f>VLOOKUP(AC2204,'CORRELAÇÃO UNIDADES'!A:B,2,0)</f>
        <v>DTCC</v>
      </c>
      <c r="B2204">
        <f t="shared" si="34"/>
        <v>8</v>
      </c>
      <c r="C2204" s="2">
        <v>675461026</v>
      </c>
      <c r="D2204" s="2">
        <v>109978</v>
      </c>
      <c r="E2204" s="3" t="s">
        <v>39</v>
      </c>
      <c r="F2204" s="4">
        <v>44048.370754201387</v>
      </c>
      <c r="G2204" s="3" t="s">
        <v>339</v>
      </c>
      <c r="H2204" s="3" t="s">
        <v>41</v>
      </c>
      <c r="I2204" s="3" t="s">
        <v>65</v>
      </c>
      <c r="J2204" s="3" t="s">
        <v>340</v>
      </c>
      <c r="K2204" s="2">
        <v>2009</v>
      </c>
      <c r="L2204" s="2">
        <v>2048680</v>
      </c>
      <c r="M2204" s="3" t="s">
        <v>492</v>
      </c>
      <c r="N2204" s="3" t="s">
        <v>45</v>
      </c>
      <c r="O2204" s="3" t="s">
        <v>84</v>
      </c>
      <c r="P2204" s="5">
        <v>40.270000000000003</v>
      </c>
      <c r="Q2204" s="6">
        <v>4.47</v>
      </c>
      <c r="R2204" s="2">
        <v>57250</v>
      </c>
      <c r="S2204" s="2">
        <v>313</v>
      </c>
      <c r="T2204" s="7">
        <v>7.77</v>
      </c>
      <c r="U2204" s="8">
        <v>180</v>
      </c>
      <c r="V2204" s="2">
        <v>9895191</v>
      </c>
      <c r="W2204" s="3" t="s">
        <v>47</v>
      </c>
      <c r="X2204" s="3" t="s">
        <v>48</v>
      </c>
      <c r="Y2204" s="3" t="s">
        <v>49</v>
      </c>
      <c r="Z2204" s="3" t="s">
        <v>50</v>
      </c>
      <c r="AA2204" s="3" t="s">
        <v>51</v>
      </c>
      <c r="AB2204" s="3" t="s">
        <v>52</v>
      </c>
      <c r="AC2204" s="3" t="s">
        <v>53</v>
      </c>
    </row>
    <row r="2205" spans="1:29" x14ac:dyDescent="0.25">
      <c r="A2205" t="str">
        <f>VLOOKUP(AC2205,'CORRELAÇÃO UNIDADES'!A:B,2,0)</f>
        <v>DTCC</v>
      </c>
      <c r="B2205">
        <f t="shared" si="34"/>
        <v>8</v>
      </c>
      <c r="C2205" s="2">
        <v>675484048</v>
      </c>
      <c r="D2205" s="2">
        <v>109978</v>
      </c>
      <c r="E2205" s="3" t="s">
        <v>39</v>
      </c>
      <c r="F2205" s="4">
        <v>44048.445997986113</v>
      </c>
      <c r="G2205" s="3" t="s">
        <v>195</v>
      </c>
      <c r="H2205" s="3" t="s">
        <v>41</v>
      </c>
      <c r="I2205" s="3" t="s">
        <v>196</v>
      </c>
      <c r="J2205" s="3" t="s">
        <v>197</v>
      </c>
      <c r="K2205" s="2">
        <v>2009</v>
      </c>
      <c r="L2205" s="2">
        <v>3892</v>
      </c>
      <c r="M2205" s="3" t="s">
        <v>198</v>
      </c>
      <c r="N2205" s="3" t="s">
        <v>45</v>
      </c>
      <c r="O2205" s="3" t="s">
        <v>84</v>
      </c>
      <c r="P2205" s="5">
        <v>33.56</v>
      </c>
      <c r="Q2205" s="6">
        <v>4.47</v>
      </c>
      <c r="R2205" s="2">
        <v>684855</v>
      </c>
      <c r="S2205" s="2">
        <v>191</v>
      </c>
      <c r="T2205" s="7">
        <v>5.69</v>
      </c>
      <c r="U2205" s="8">
        <v>150</v>
      </c>
      <c r="V2205" s="2">
        <v>9895191</v>
      </c>
      <c r="W2205" s="3" t="s">
        <v>47</v>
      </c>
      <c r="X2205" s="3" t="s">
        <v>48</v>
      </c>
      <c r="Y2205" s="3" t="s">
        <v>49</v>
      </c>
      <c r="Z2205" s="3" t="s">
        <v>50</v>
      </c>
      <c r="AA2205" s="3" t="s">
        <v>51</v>
      </c>
      <c r="AB2205" s="3" t="s">
        <v>52</v>
      </c>
      <c r="AC2205" s="3" t="s">
        <v>53</v>
      </c>
    </row>
    <row r="2206" spans="1:29" x14ac:dyDescent="0.25">
      <c r="A2206" t="str">
        <f>VLOOKUP(AC2206,'CORRELAÇÃO UNIDADES'!A:B,2,0)</f>
        <v>DTCC</v>
      </c>
      <c r="B2206">
        <f t="shared" si="34"/>
        <v>8</v>
      </c>
      <c r="C2206" s="2">
        <v>675510530</v>
      </c>
      <c r="D2206" s="2">
        <v>109978</v>
      </c>
      <c r="E2206" s="3" t="s">
        <v>39</v>
      </c>
      <c r="F2206" s="4">
        <v>44048.565475462965</v>
      </c>
      <c r="G2206" s="3" t="s">
        <v>64</v>
      </c>
      <c r="H2206" s="3" t="s">
        <v>41</v>
      </c>
      <c r="I2206" s="3" t="s">
        <v>65</v>
      </c>
      <c r="J2206" s="3" t="s">
        <v>43</v>
      </c>
      <c r="K2206" s="2">
        <v>2015</v>
      </c>
      <c r="L2206" s="2">
        <v>2042107</v>
      </c>
      <c r="M2206" s="3" t="s">
        <v>315</v>
      </c>
      <c r="N2206" s="3" t="s">
        <v>45</v>
      </c>
      <c r="O2206" s="3" t="s">
        <v>84</v>
      </c>
      <c r="P2206" s="5">
        <v>33.56</v>
      </c>
      <c r="Q2206" s="6">
        <v>4.47</v>
      </c>
      <c r="R2206" s="2">
        <v>82497</v>
      </c>
      <c r="S2206" s="2">
        <v>225</v>
      </c>
      <c r="T2206" s="7">
        <v>6.7</v>
      </c>
      <c r="U2206" s="8">
        <v>150</v>
      </c>
      <c r="V2206" s="2">
        <v>9895191</v>
      </c>
      <c r="W2206" s="3" t="s">
        <v>47</v>
      </c>
      <c r="X2206" s="3" t="s">
        <v>48</v>
      </c>
      <c r="Y2206" s="3" t="s">
        <v>49</v>
      </c>
      <c r="Z2206" s="3" t="s">
        <v>50</v>
      </c>
      <c r="AA2206" s="3" t="s">
        <v>51</v>
      </c>
      <c r="AB2206" s="3" t="s">
        <v>52</v>
      </c>
      <c r="AC2206" s="3" t="s">
        <v>53</v>
      </c>
    </row>
    <row r="2207" spans="1:29" x14ac:dyDescent="0.25">
      <c r="A2207" t="str">
        <f>VLOOKUP(AC2207,'CORRELAÇÃO UNIDADES'!A:B,2,0)</f>
        <v>PROINFRA</v>
      </c>
      <c r="B2207">
        <f t="shared" si="34"/>
        <v>8</v>
      </c>
      <c r="C2207" s="2">
        <v>675540217</v>
      </c>
      <c r="D2207" s="2">
        <v>109978</v>
      </c>
      <c r="E2207" s="3" t="s">
        <v>39</v>
      </c>
      <c r="F2207" s="4">
        <v>44048.677718553241</v>
      </c>
      <c r="G2207" s="3" t="s">
        <v>95</v>
      </c>
      <c r="H2207" s="3" t="s">
        <v>41</v>
      </c>
      <c r="I2207" s="3" t="s">
        <v>81</v>
      </c>
      <c r="J2207" s="3" t="s">
        <v>96</v>
      </c>
      <c r="K2207" s="2">
        <v>2014</v>
      </c>
      <c r="L2207" s="2">
        <v>1810957</v>
      </c>
      <c r="M2207" s="3" t="s">
        <v>380</v>
      </c>
      <c r="N2207" s="3" t="s">
        <v>45</v>
      </c>
      <c r="O2207" s="3" t="s">
        <v>84</v>
      </c>
      <c r="P2207" s="5">
        <v>7.31</v>
      </c>
      <c r="Q2207" s="6">
        <v>4.3499999999999996</v>
      </c>
      <c r="R2207" s="2">
        <v>84547</v>
      </c>
      <c r="S2207" s="2">
        <v>271</v>
      </c>
      <c r="T2207" s="7">
        <v>37.07</v>
      </c>
      <c r="U2207" s="8">
        <v>31.81</v>
      </c>
      <c r="V2207" s="2">
        <v>644030</v>
      </c>
      <c r="W2207" s="3" t="s">
        <v>297</v>
      </c>
      <c r="X2207" s="3" t="s">
        <v>48</v>
      </c>
      <c r="Y2207" s="3" t="s">
        <v>298</v>
      </c>
      <c r="Z2207" s="3" t="s">
        <v>74</v>
      </c>
      <c r="AA2207" s="3" t="s">
        <v>51</v>
      </c>
      <c r="AB2207" s="3" t="s">
        <v>52</v>
      </c>
      <c r="AC2207" s="3" t="s">
        <v>85</v>
      </c>
    </row>
    <row r="2208" spans="1:29" x14ac:dyDescent="0.25">
      <c r="A2208" t="str">
        <f>VLOOKUP(AC2208,'CORRELAÇÃO UNIDADES'!A:B,2,0)</f>
        <v>DTCC</v>
      </c>
      <c r="B2208">
        <f t="shared" si="34"/>
        <v>8</v>
      </c>
      <c r="C2208" s="2">
        <v>675540534</v>
      </c>
      <c r="D2208" s="2">
        <v>109978</v>
      </c>
      <c r="E2208" s="3" t="s">
        <v>39</v>
      </c>
      <c r="F2208" s="4">
        <v>44048.67925238426</v>
      </c>
      <c r="G2208" s="3" t="s">
        <v>165</v>
      </c>
      <c r="H2208" s="3" t="s">
        <v>41</v>
      </c>
      <c r="I2208" s="3" t="s">
        <v>81</v>
      </c>
      <c r="J2208" s="3" t="s">
        <v>43</v>
      </c>
      <c r="K2208" s="2">
        <v>2009</v>
      </c>
      <c r="L2208" s="2">
        <v>1810957</v>
      </c>
      <c r="M2208" s="3" t="s">
        <v>380</v>
      </c>
      <c r="N2208" s="3" t="s">
        <v>45</v>
      </c>
      <c r="O2208" s="3" t="s">
        <v>84</v>
      </c>
      <c r="P2208" s="5">
        <v>8.36</v>
      </c>
      <c r="Q2208" s="6">
        <v>4.3499999999999996</v>
      </c>
      <c r="R2208" s="2">
        <v>26219</v>
      </c>
      <c r="S2208" s="2">
        <v>324</v>
      </c>
      <c r="T2208" s="7">
        <v>38.76</v>
      </c>
      <c r="U2208" s="8">
        <v>36.369999999999997</v>
      </c>
      <c r="V2208" s="2">
        <v>644030</v>
      </c>
      <c r="W2208" s="3" t="s">
        <v>297</v>
      </c>
      <c r="X2208" s="3" t="s">
        <v>48</v>
      </c>
      <c r="Y2208" s="3" t="s">
        <v>298</v>
      </c>
      <c r="Z2208" s="3" t="s">
        <v>74</v>
      </c>
      <c r="AA2208" s="3" t="s">
        <v>51</v>
      </c>
      <c r="AB2208" s="3" t="s">
        <v>52</v>
      </c>
      <c r="AC2208" s="3" t="s">
        <v>53</v>
      </c>
    </row>
    <row r="2209" spans="1:29" x14ac:dyDescent="0.25">
      <c r="A2209" t="str">
        <f>VLOOKUP(AC2209,'CORRELAÇÃO UNIDADES'!A:B,2,0)</f>
        <v>PROINFRA</v>
      </c>
      <c r="B2209">
        <f t="shared" si="34"/>
        <v>8</v>
      </c>
      <c r="C2209" s="2">
        <v>675540779</v>
      </c>
      <c r="D2209" s="2">
        <v>109978</v>
      </c>
      <c r="E2209" s="3" t="s">
        <v>39</v>
      </c>
      <c r="F2209" s="4">
        <v>44048.680550763886</v>
      </c>
      <c r="G2209" s="3" t="s">
        <v>180</v>
      </c>
      <c r="H2209" s="3" t="s">
        <v>41</v>
      </c>
      <c r="I2209" s="3" t="s">
        <v>81</v>
      </c>
      <c r="J2209" s="3" t="s">
        <v>181</v>
      </c>
      <c r="K2209" s="2">
        <v>2014</v>
      </c>
      <c r="L2209" s="2">
        <v>1810957</v>
      </c>
      <c r="M2209" s="3" t="s">
        <v>380</v>
      </c>
      <c r="N2209" s="3" t="s">
        <v>45</v>
      </c>
      <c r="O2209" s="3" t="s">
        <v>84</v>
      </c>
      <c r="P2209" s="5">
        <v>6.76</v>
      </c>
      <c r="Q2209" s="6">
        <v>4.3600000000000003</v>
      </c>
      <c r="R2209" s="2">
        <v>87155</v>
      </c>
      <c r="S2209" s="2">
        <v>261</v>
      </c>
      <c r="T2209" s="7">
        <v>38.61</v>
      </c>
      <c r="U2209" s="8">
        <v>29.44</v>
      </c>
      <c r="V2209" s="2">
        <v>644030</v>
      </c>
      <c r="W2209" s="3" t="s">
        <v>297</v>
      </c>
      <c r="X2209" s="3" t="s">
        <v>48</v>
      </c>
      <c r="Y2209" s="3" t="s">
        <v>298</v>
      </c>
      <c r="Z2209" s="3" t="s">
        <v>74</v>
      </c>
      <c r="AA2209" s="3" t="s">
        <v>51</v>
      </c>
      <c r="AB2209" s="3" t="s">
        <v>52</v>
      </c>
      <c r="AC2209" s="3" t="s">
        <v>85</v>
      </c>
    </row>
    <row r="2210" spans="1:29" x14ac:dyDescent="0.25">
      <c r="A2210" t="str">
        <f>VLOOKUP(AC2210,'CORRELAÇÃO UNIDADES'!A:B,2,0)</f>
        <v>PROINFRA</v>
      </c>
      <c r="B2210">
        <f t="shared" si="34"/>
        <v>8</v>
      </c>
      <c r="C2210" s="2">
        <v>675540956</v>
      </c>
      <c r="D2210" s="2">
        <v>109978</v>
      </c>
      <c r="E2210" s="3" t="s">
        <v>39</v>
      </c>
      <c r="F2210" s="4">
        <v>44048.681351273146</v>
      </c>
      <c r="G2210" s="3" t="s">
        <v>264</v>
      </c>
      <c r="H2210" s="3" t="s">
        <v>41</v>
      </c>
      <c r="I2210" s="3" t="s">
        <v>81</v>
      </c>
      <c r="J2210" s="3" t="s">
        <v>265</v>
      </c>
      <c r="K2210" s="2">
        <v>2014</v>
      </c>
      <c r="L2210" s="2">
        <v>1810957</v>
      </c>
      <c r="M2210" s="3" t="s">
        <v>380</v>
      </c>
      <c r="N2210" s="3" t="s">
        <v>45</v>
      </c>
      <c r="O2210" s="3" t="s">
        <v>84</v>
      </c>
      <c r="P2210" s="5">
        <v>7.43</v>
      </c>
      <c r="Q2210" s="6">
        <v>4.6399999999999997</v>
      </c>
      <c r="R2210" s="2">
        <v>91141</v>
      </c>
      <c r="S2210" s="2">
        <v>261</v>
      </c>
      <c r="T2210" s="7">
        <v>35.130000000000003</v>
      </c>
      <c r="U2210" s="8">
        <v>34.5</v>
      </c>
      <c r="V2210" s="2">
        <v>644030</v>
      </c>
      <c r="W2210" s="3" t="s">
        <v>297</v>
      </c>
      <c r="X2210" s="3" t="s">
        <v>48</v>
      </c>
      <c r="Y2210" s="3" t="s">
        <v>298</v>
      </c>
      <c r="Z2210" s="3" t="s">
        <v>74</v>
      </c>
      <c r="AA2210" s="3" t="s">
        <v>51</v>
      </c>
      <c r="AB2210" s="3" t="s">
        <v>52</v>
      </c>
      <c r="AC2210" s="3" t="s">
        <v>85</v>
      </c>
    </row>
    <row r="2211" spans="1:29" x14ac:dyDescent="0.25">
      <c r="A2211" t="str">
        <f>VLOOKUP(AC2211,'CORRELAÇÃO UNIDADES'!A:B,2,0)</f>
        <v>DTCC</v>
      </c>
      <c r="B2211">
        <f t="shared" si="34"/>
        <v>8</v>
      </c>
      <c r="C2211" s="2">
        <v>675541957</v>
      </c>
      <c r="D2211" s="2">
        <v>109978</v>
      </c>
      <c r="E2211" s="3" t="s">
        <v>39</v>
      </c>
      <c r="F2211" s="4">
        <v>44048.685939236108</v>
      </c>
      <c r="G2211" s="3" t="s">
        <v>93</v>
      </c>
      <c r="H2211" s="3" t="s">
        <v>41</v>
      </c>
      <c r="I2211" s="3" t="s">
        <v>81</v>
      </c>
      <c r="J2211" s="3" t="s">
        <v>43</v>
      </c>
      <c r="K2211" s="2">
        <v>2014</v>
      </c>
      <c r="L2211" s="2">
        <v>1810957</v>
      </c>
      <c r="M2211" s="3" t="s">
        <v>380</v>
      </c>
      <c r="N2211" s="3" t="s">
        <v>45</v>
      </c>
      <c r="O2211" s="3" t="s">
        <v>84</v>
      </c>
      <c r="P2211" s="5">
        <v>5.0599999999999996</v>
      </c>
      <c r="Q2211" s="6">
        <v>4.3499999999999996</v>
      </c>
      <c r="R2211" s="2">
        <v>51049</v>
      </c>
      <c r="S2211" s="2">
        <v>216</v>
      </c>
      <c r="T2211" s="7">
        <v>42.69</v>
      </c>
      <c r="U2211" s="8">
        <v>22.01</v>
      </c>
      <c r="V2211" s="2">
        <v>644030</v>
      </c>
      <c r="W2211" s="3" t="s">
        <v>297</v>
      </c>
      <c r="X2211" s="3" t="s">
        <v>48</v>
      </c>
      <c r="Y2211" s="3" t="s">
        <v>298</v>
      </c>
      <c r="Z2211" s="3" t="s">
        <v>74</v>
      </c>
      <c r="AA2211" s="3" t="s">
        <v>51</v>
      </c>
      <c r="AB2211" s="3" t="s">
        <v>52</v>
      </c>
      <c r="AC2211" s="3" t="s">
        <v>53</v>
      </c>
    </row>
    <row r="2212" spans="1:29" x14ac:dyDescent="0.25">
      <c r="A2212" t="str">
        <f>VLOOKUP(AC2212,'CORRELAÇÃO UNIDADES'!A:B,2,0)</f>
        <v>PROINFRA</v>
      </c>
      <c r="B2212">
        <f t="shared" si="34"/>
        <v>8</v>
      </c>
      <c r="C2212" s="2">
        <v>675542148</v>
      </c>
      <c r="D2212" s="2">
        <v>109978</v>
      </c>
      <c r="E2212" s="3" t="s">
        <v>39</v>
      </c>
      <c r="F2212" s="4">
        <v>44048.686505902777</v>
      </c>
      <c r="G2212" s="3" t="s">
        <v>101</v>
      </c>
      <c r="H2212" s="3" t="s">
        <v>41</v>
      </c>
      <c r="I2212" s="3" t="s">
        <v>81</v>
      </c>
      <c r="J2212" s="3" t="s">
        <v>102</v>
      </c>
      <c r="K2212" s="2">
        <v>2014</v>
      </c>
      <c r="L2212" s="2">
        <v>1810957</v>
      </c>
      <c r="M2212" s="3" t="s">
        <v>380</v>
      </c>
      <c r="N2212" s="3" t="s">
        <v>45</v>
      </c>
      <c r="O2212" s="3" t="s">
        <v>84</v>
      </c>
      <c r="P2212" s="5">
        <v>6.35</v>
      </c>
      <c r="Q2212" s="6">
        <v>4.3499999999999996</v>
      </c>
      <c r="R2212" s="2">
        <v>76580</v>
      </c>
      <c r="S2212" s="2">
        <v>300</v>
      </c>
      <c r="T2212" s="7">
        <v>47.24</v>
      </c>
      <c r="U2212" s="8">
        <v>27.65</v>
      </c>
      <c r="V2212" s="2">
        <v>644030</v>
      </c>
      <c r="W2212" s="3" t="s">
        <v>297</v>
      </c>
      <c r="X2212" s="3" t="s">
        <v>48</v>
      </c>
      <c r="Y2212" s="3" t="s">
        <v>298</v>
      </c>
      <c r="Z2212" s="3" t="s">
        <v>74</v>
      </c>
      <c r="AA2212" s="3" t="s">
        <v>51</v>
      </c>
      <c r="AB2212" s="3" t="s">
        <v>52</v>
      </c>
      <c r="AC2212" s="3" t="s">
        <v>85</v>
      </c>
    </row>
    <row r="2213" spans="1:29" x14ac:dyDescent="0.25">
      <c r="A2213" t="str">
        <f>VLOOKUP(AC2213,'CORRELAÇÃO UNIDADES'!A:B,2,0)</f>
        <v>DTCC</v>
      </c>
      <c r="B2213">
        <f t="shared" si="34"/>
        <v>8</v>
      </c>
      <c r="C2213" s="2">
        <v>675648837</v>
      </c>
      <c r="D2213" s="2">
        <v>109978</v>
      </c>
      <c r="E2213" s="3" t="s">
        <v>39</v>
      </c>
      <c r="F2213" s="4">
        <v>44049.374930555554</v>
      </c>
      <c r="G2213" s="3" t="s">
        <v>206</v>
      </c>
      <c r="H2213" s="3" t="s">
        <v>41</v>
      </c>
      <c r="I2213" s="3" t="s">
        <v>60</v>
      </c>
      <c r="J2213" s="3" t="s">
        <v>207</v>
      </c>
      <c r="K2213" s="2">
        <v>2011</v>
      </c>
      <c r="L2213" s="2">
        <v>1670814</v>
      </c>
      <c r="M2213" s="3" t="s">
        <v>114</v>
      </c>
      <c r="N2213" s="3" t="s">
        <v>45</v>
      </c>
      <c r="O2213" s="3" t="s">
        <v>106</v>
      </c>
      <c r="P2213" s="5">
        <v>79.510000000000005</v>
      </c>
      <c r="Q2213" s="6">
        <v>3.38</v>
      </c>
      <c r="R2213" s="2">
        <v>126818</v>
      </c>
      <c r="S2213" s="2">
        <v>411</v>
      </c>
      <c r="T2213" s="7">
        <v>5.17</v>
      </c>
      <c r="U2213" s="8">
        <v>268.74</v>
      </c>
      <c r="V2213" s="2">
        <v>6103464</v>
      </c>
      <c r="W2213" s="3" t="s">
        <v>190</v>
      </c>
      <c r="X2213" s="3" t="s">
        <v>48</v>
      </c>
      <c r="Y2213" s="3" t="s">
        <v>191</v>
      </c>
      <c r="Z2213" s="3" t="s">
        <v>74</v>
      </c>
      <c r="AA2213" s="3" t="s">
        <v>51</v>
      </c>
      <c r="AB2213" s="3" t="s">
        <v>52</v>
      </c>
      <c r="AC2213" s="3" t="s">
        <v>53</v>
      </c>
    </row>
    <row r="2214" spans="1:29" x14ac:dyDescent="0.25">
      <c r="A2214" t="str">
        <f>VLOOKUP(AC2214,'CORRELAÇÃO UNIDADES'!A:B,2,0)</f>
        <v>DTCC</v>
      </c>
      <c r="B2214">
        <f t="shared" si="34"/>
        <v>8</v>
      </c>
      <c r="C2214" s="2">
        <v>675654854</v>
      </c>
      <c r="D2214" s="2">
        <v>109978</v>
      </c>
      <c r="E2214" s="3" t="s">
        <v>39</v>
      </c>
      <c r="F2214" s="4">
        <v>44049.394065694447</v>
      </c>
      <c r="G2214" s="3" t="s">
        <v>124</v>
      </c>
      <c r="H2214" s="3" t="s">
        <v>41</v>
      </c>
      <c r="I2214" s="3" t="s">
        <v>60</v>
      </c>
      <c r="J2214" s="3" t="s">
        <v>125</v>
      </c>
      <c r="K2214" s="2">
        <v>2011</v>
      </c>
      <c r="L2214" s="2">
        <v>2041853</v>
      </c>
      <c r="M2214" s="3" t="s">
        <v>66</v>
      </c>
      <c r="N2214" s="3" t="s">
        <v>45</v>
      </c>
      <c r="O2214" s="3" t="s">
        <v>61</v>
      </c>
      <c r="P2214" s="5">
        <v>78.819999999999993</v>
      </c>
      <c r="Q2214" s="6">
        <v>3.59</v>
      </c>
      <c r="R2214" s="2">
        <v>165663</v>
      </c>
      <c r="S2214" s="2">
        <v>577</v>
      </c>
      <c r="T2214" s="7">
        <v>7.32</v>
      </c>
      <c r="U2214" s="8">
        <v>282.95999999999998</v>
      </c>
      <c r="V2214" s="2">
        <v>11396534</v>
      </c>
      <c r="W2214" s="3" t="s">
        <v>72</v>
      </c>
      <c r="X2214" s="3" t="s">
        <v>48</v>
      </c>
      <c r="Y2214" s="3" t="s">
        <v>73</v>
      </c>
      <c r="Z2214" s="3" t="s">
        <v>74</v>
      </c>
      <c r="AA2214" s="3" t="s">
        <v>51</v>
      </c>
      <c r="AB2214" s="3" t="s">
        <v>52</v>
      </c>
      <c r="AC2214" s="3" t="s">
        <v>53</v>
      </c>
    </row>
    <row r="2215" spans="1:29" x14ac:dyDescent="0.25">
      <c r="A2215" t="str">
        <f>VLOOKUP(AC2215,'CORRELAÇÃO UNIDADES'!A:B,2,0)</f>
        <v>DZO</v>
      </c>
      <c r="B2215">
        <f t="shared" si="34"/>
        <v>8</v>
      </c>
      <c r="C2215" s="2">
        <v>675656593</v>
      </c>
      <c r="D2215" s="2">
        <v>109978</v>
      </c>
      <c r="E2215" s="3" t="s">
        <v>39</v>
      </c>
      <c r="F2215" s="4">
        <v>44049.400040393521</v>
      </c>
      <c r="G2215" s="3" t="s">
        <v>214</v>
      </c>
      <c r="H2215" s="3" t="s">
        <v>41</v>
      </c>
      <c r="I2215" s="3" t="s">
        <v>215</v>
      </c>
      <c r="J2215" s="3" t="s">
        <v>216</v>
      </c>
      <c r="K2215" s="2">
        <v>2017</v>
      </c>
      <c r="L2215" s="2">
        <v>1346441</v>
      </c>
      <c r="M2215" s="3" t="s">
        <v>211</v>
      </c>
      <c r="N2215" s="3" t="s">
        <v>45</v>
      </c>
      <c r="O2215" s="3" t="s">
        <v>84</v>
      </c>
      <c r="P2215" s="5">
        <v>20</v>
      </c>
      <c r="Q2215" s="6">
        <v>4.47</v>
      </c>
      <c r="R2215" s="2">
        <v>210300</v>
      </c>
      <c r="S2215" s="2">
        <v>80</v>
      </c>
      <c r="T2215" s="7">
        <v>4</v>
      </c>
      <c r="U2215" s="8">
        <v>89.38</v>
      </c>
      <c r="V2215" s="2">
        <v>9895191</v>
      </c>
      <c r="W2215" s="3" t="s">
        <v>47</v>
      </c>
      <c r="X2215" s="3" t="s">
        <v>48</v>
      </c>
      <c r="Y2215" s="3" t="s">
        <v>49</v>
      </c>
      <c r="Z2215" s="3" t="s">
        <v>50</v>
      </c>
      <c r="AA2215" s="3" t="s">
        <v>51</v>
      </c>
      <c r="AB2215" s="3" t="s">
        <v>52</v>
      </c>
      <c r="AC2215" s="3" t="s">
        <v>217</v>
      </c>
    </row>
    <row r="2216" spans="1:29" x14ac:dyDescent="0.25">
      <c r="A2216" t="str">
        <f>VLOOKUP(AC2216,'CORRELAÇÃO UNIDADES'!A:B,2,0)</f>
        <v>DTCC</v>
      </c>
      <c r="B2216">
        <f t="shared" si="34"/>
        <v>8</v>
      </c>
      <c r="C2216" s="2">
        <v>675656794</v>
      </c>
      <c r="D2216" s="2">
        <v>109978</v>
      </c>
      <c r="E2216" s="3" t="s">
        <v>39</v>
      </c>
      <c r="F2216" s="4">
        <v>44049.400817199072</v>
      </c>
      <c r="G2216" s="3" t="s">
        <v>209</v>
      </c>
      <c r="H2216" s="3" t="s">
        <v>41</v>
      </c>
      <c r="I2216" s="3" t="s">
        <v>65</v>
      </c>
      <c r="J2216" s="3" t="s">
        <v>210</v>
      </c>
      <c r="K2216" s="2">
        <v>2007</v>
      </c>
      <c r="L2216" s="2">
        <v>1346441</v>
      </c>
      <c r="M2216" s="3" t="s">
        <v>211</v>
      </c>
      <c r="N2216" s="3" t="s">
        <v>45</v>
      </c>
      <c r="O2216" s="3" t="s">
        <v>84</v>
      </c>
      <c r="P2216" s="5">
        <v>22.37</v>
      </c>
      <c r="Q2216" s="6">
        <v>4.47</v>
      </c>
      <c r="R2216" s="2">
        <v>140086</v>
      </c>
      <c r="S2216" s="2">
        <v>143</v>
      </c>
      <c r="T2216" s="7">
        <v>6.39</v>
      </c>
      <c r="U2216" s="8">
        <v>100</v>
      </c>
      <c r="V2216" s="2">
        <v>9895191</v>
      </c>
      <c r="W2216" s="3" t="s">
        <v>47</v>
      </c>
      <c r="X2216" s="3" t="s">
        <v>48</v>
      </c>
      <c r="Y2216" s="3" t="s">
        <v>49</v>
      </c>
      <c r="Z2216" s="3" t="s">
        <v>50</v>
      </c>
      <c r="AA2216" s="3" t="s">
        <v>51</v>
      </c>
      <c r="AB2216" s="3" t="s">
        <v>52</v>
      </c>
      <c r="AC2216" s="3" t="s">
        <v>53</v>
      </c>
    </row>
    <row r="2217" spans="1:29" x14ac:dyDescent="0.25">
      <c r="A2217" t="str">
        <f>VLOOKUP(AC2217,'CORRELAÇÃO UNIDADES'!A:B,2,0)</f>
        <v>DTCC</v>
      </c>
      <c r="B2217">
        <f t="shared" si="34"/>
        <v>8</v>
      </c>
      <c r="C2217" s="2">
        <v>675661525</v>
      </c>
      <c r="D2217" s="2">
        <v>109978</v>
      </c>
      <c r="E2217" s="3" t="s">
        <v>39</v>
      </c>
      <c r="F2217" s="4">
        <v>44049.419602847222</v>
      </c>
      <c r="G2217" s="3" t="s">
        <v>222</v>
      </c>
      <c r="H2217" s="3" t="s">
        <v>41</v>
      </c>
      <c r="I2217" s="3" t="s">
        <v>65</v>
      </c>
      <c r="J2217" s="3" t="s">
        <v>223</v>
      </c>
      <c r="K2217" s="2">
        <v>2010</v>
      </c>
      <c r="L2217" s="2">
        <v>2042196</v>
      </c>
      <c r="M2217" s="3" t="s">
        <v>679</v>
      </c>
      <c r="N2217" s="3" t="s">
        <v>45</v>
      </c>
      <c r="O2217" s="3" t="s">
        <v>84</v>
      </c>
      <c r="P2217" s="5">
        <v>33.56</v>
      </c>
      <c r="Q2217" s="6">
        <v>4.47</v>
      </c>
      <c r="R2217" s="2">
        <v>93346</v>
      </c>
      <c r="S2217" s="2">
        <v>273</v>
      </c>
      <c r="T2217" s="7">
        <v>8.1300000000000008</v>
      </c>
      <c r="U2217" s="8">
        <v>150</v>
      </c>
      <c r="V2217" s="2">
        <v>9895191</v>
      </c>
      <c r="W2217" s="3" t="s">
        <v>47</v>
      </c>
      <c r="X2217" s="3" t="s">
        <v>48</v>
      </c>
      <c r="Y2217" s="3" t="s">
        <v>49</v>
      </c>
      <c r="Z2217" s="3" t="s">
        <v>50</v>
      </c>
      <c r="AA2217" s="3" t="s">
        <v>51</v>
      </c>
      <c r="AB2217" s="3" t="s">
        <v>52</v>
      </c>
      <c r="AC2217" s="3" t="s">
        <v>53</v>
      </c>
    </row>
    <row r="2218" spans="1:29" x14ac:dyDescent="0.25">
      <c r="A2218" t="str">
        <f>VLOOKUP(AC2218,'CORRELAÇÃO UNIDADES'!A:B,2,0)</f>
        <v>DTCC</v>
      </c>
      <c r="B2218">
        <f t="shared" si="34"/>
        <v>8</v>
      </c>
      <c r="C2218" s="2">
        <v>671795989</v>
      </c>
      <c r="D2218" s="2">
        <v>109978</v>
      </c>
      <c r="E2218" s="3" t="s">
        <v>39</v>
      </c>
      <c r="F2218" s="4">
        <v>44049.5005499537</v>
      </c>
      <c r="G2218" s="3" t="s">
        <v>160</v>
      </c>
      <c r="H2218" s="3" t="s">
        <v>41</v>
      </c>
      <c r="I2218" s="3" t="s">
        <v>161</v>
      </c>
      <c r="J2218" s="3" t="s">
        <v>43</v>
      </c>
      <c r="K2218" s="2">
        <v>2014</v>
      </c>
      <c r="L2218" s="2">
        <v>1810957</v>
      </c>
      <c r="M2218" s="3" t="s">
        <v>380</v>
      </c>
      <c r="N2218" s="3" t="s">
        <v>45</v>
      </c>
      <c r="O2218" s="3" t="s">
        <v>84</v>
      </c>
      <c r="P2218" s="5">
        <v>38.89</v>
      </c>
      <c r="Q2218" s="6">
        <v>4.3499999999999996</v>
      </c>
      <c r="R2218" s="2">
        <v>129594</v>
      </c>
      <c r="S2218" s="2">
        <v>401</v>
      </c>
      <c r="T2218" s="7">
        <v>10.31</v>
      </c>
      <c r="U2218" s="8">
        <v>169.19</v>
      </c>
      <c r="V2218" s="2">
        <v>644030</v>
      </c>
      <c r="W2218" s="3" t="s">
        <v>297</v>
      </c>
      <c r="X2218" s="3" t="s">
        <v>48</v>
      </c>
      <c r="Y2218" s="3" t="s">
        <v>298</v>
      </c>
      <c r="Z2218" s="3" t="s">
        <v>74</v>
      </c>
      <c r="AA2218" s="3" t="s">
        <v>51</v>
      </c>
      <c r="AB2218" s="3" t="s">
        <v>52</v>
      </c>
      <c r="AC2218" s="3" t="s">
        <v>53</v>
      </c>
    </row>
    <row r="2219" spans="1:29" x14ac:dyDescent="0.25">
      <c r="A2219" t="str">
        <f>VLOOKUP(AC2219,'CORRELAÇÃO UNIDADES'!A:B,2,0)</f>
        <v>DTCC</v>
      </c>
      <c r="B2219">
        <f t="shared" si="34"/>
        <v>8</v>
      </c>
      <c r="C2219" s="2">
        <v>672656844</v>
      </c>
      <c r="D2219" s="2">
        <v>109978</v>
      </c>
      <c r="E2219" s="3" t="s">
        <v>39</v>
      </c>
      <c r="F2219" s="4">
        <v>44049.638477696761</v>
      </c>
      <c r="G2219" s="3" t="s">
        <v>359</v>
      </c>
      <c r="H2219" s="3" t="s">
        <v>41</v>
      </c>
      <c r="I2219" s="3" t="s">
        <v>65</v>
      </c>
      <c r="J2219" s="3" t="s">
        <v>360</v>
      </c>
      <c r="K2219" s="2">
        <v>2009</v>
      </c>
      <c r="L2219" s="2">
        <v>1824445</v>
      </c>
      <c r="M2219" s="3" t="s">
        <v>502</v>
      </c>
      <c r="N2219" s="3" t="s">
        <v>45</v>
      </c>
      <c r="O2219" s="3" t="s">
        <v>84</v>
      </c>
      <c r="P2219" s="5">
        <v>33.549999999999997</v>
      </c>
      <c r="Q2219" s="6">
        <v>4.47</v>
      </c>
      <c r="R2219" s="2">
        <v>211600</v>
      </c>
      <c r="S2219" s="2">
        <v>193</v>
      </c>
      <c r="T2219" s="7">
        <v>5.75</v>
      </c>
      <c r="U2219" s="8">
        <v>150</v>
      </c>
      <c r="V2219" s="2">
        <v>11396534</v>
      </c>
      <c r="W2219" s="3" t="s">
        <v>72</v>
      </c>
      <c r="X2219" s="3" t="s">
        <v>48</v>
      </c>
      <c r="Y2219" s="3" t="s">
        <v>73</v>
      </c>
      <c r="Z2219" s="3" t="s">
        <v>74</v>
      </c>
      <c r="AA2219" s="3" t="s">
        <v>51</v>
      </c>
      <c r="AB2219" s="3" t="s">
        <v>52</v>
      </c>
      <c r="AC2219" s="3" t="s">
        <v>53</v>
      </c>
    </row>
    <row r="2220" spans="1:29" x14ac:dyDescent="0.25">
      <c r="A2220" t="str">
        <f>VLOOKUP(AC2220,'CORRELAÇÃO UNIDADES'!A:B,2,0)</f>
        <v>PROINFRA</v>
      </c>
      <c r="B2220">
        <f t="shared" si="34"/>
        <v>8</v>
      </c>
      <c r="C2220" s="2">
        <v>671843442</v>
      </c>
      <c r="D2220" s="2">
        <v>109978</v>
      </c>
      <c r="E2220" s="3" t="s">
        <v>39</v>
      </c>
      <c r="F2220" s="4">
        <v>44049.671988194445</v>
      </c>
      <c r="G2220" s="3" t="s">
        <v>176</v>
      </c>
      <c r="H2220" s="3" t="s">
        <v>41</v>
      </c>
      <c r="I2220" s="3" t="s">
        <v>81</v>
      </c>
      <c r="J2220" s="3" t="s">
        <v>177</v>
      </c>
      <c r="K2220" s="2">
        <v>2014</v>
      </c>
      <c r="L2220" s="2">
        <v>1810957</v>
      </c>
      <c r="M2220" s="3" t="s">
        <v>380</v>
      </c>
      <c r="N2220" s="3" t="s">
        <v>45</v>
      </c>
      <c r="O2220" s="3" t="s">
        <v>84</v>
      </c>
      <c r="P2220" s="5">
        <v>6.02</v>
      </c>
      <c r="Q2220" s="6">
        <v>4.3499999999999996</v>
      </c>
      <c r="R2220" s="2">
        <v>92136</v>
      </c>
      <c r="S2220" s="2">
        <v>282</v>
      </c>
      <c r="T2220" s="7">
        <v>46.84</v>
      </c>
      <c r="U2220" s="8">
        <v>26.21</v>
      </c>
      <c r="V2220" s="2">
        <v>644030</v>
      </c>
      <c r="W2220" s="3" t="s">
        <v>297</v>
      </c>
      <c r="X2220" s="3" t="s">
        <v>48</v>
      </c>
      <c r="Y2220" s="3" t="s">
        <v>298</v>
      </c>
      <c r="Z2220" s="3" t="s">
        <v>74</v>
      </c>
      <c r="AA2220" s="3" t="s">
        <v>51</v>
      </c>
      <c r="AB2220" s="3" t="s">
        <v>52</v>
      </c>
      <c r="AC2220" s="3" t="s">
        <v>85</v>
      </c>
    </row>
    <row r="2221" spans="1:29" x14ac:dyDescent="0.25">
      <c r="A2221" t="str">
        <f>VLOOKUP(AC2221,'CORRELAÇÃO UNIDADES'!A:B,2,0)</f>
        <v>PROINFRA</v>
      </c>
      <c r="B2221">
        <f t="shared" si="34"/>
        <v>8</v>
      </c>
      <c r="C2221" s="2">
        <v>671847185</v>
      </c>
      <c r="D2221" s="2">
        <v>109978</v>
      </c>
      <c r="E2221" s="3" t="s">
        <v>39</v>
      </c>
      <c r="F2221" s="4">
        <v>44049.683760532411</v>
      </c>
      <c r="G2221" s="3" t="s">
        <v>264</v>
      </c>
      <c r="H2221" s="3" t="s">
        <v>41</v>
      </c>
      <c r="I2221" s="3" t="s">
        <v>81</v>
      </c>
      <c r="J2221" s="3" t="s">
        <v>265</v>
      </c>
      <c r="K2221" s="2">
        <v>2014</v>
      </c>
      <c r="L2221" s="2">
        <v>1810957</v>
      </c>
      <c r="M2221" s="3" t="s">
        <v>380</v>
      </c>
      <c r="N2221" s="3" t="s">
        <v>45</v>
      </c>
      <c r="O2221" s="3" t="s">
        <v>84</v>
      </c>
      <c r="P2221" s="5">
        <v>7.63</v>
      </c>
      <c r="Q2221" s="6">
        <v>4.3499999999999996</v>
      </c>
      <c r="R2221" s="2">
        <v>91424</v>
      </c>
      <c r="S2221" s="2">
        <v>283</v>
      </c>
      <c r="T2221" s="7">
        <v>37.090000000000003</v>
      </c>
      <c r="U2221" s="8">
        <v>33.21</v>
      </c>
      <c r="V2221" s="2">
        <v>644030</v>
      </c>
      <c r="W2221" s="3" t="s">
        <v>297</v>
      </c>
      <c r="X2221" s="3" t="s">
        <v>48</v>
      </c>
      <c r="Y2221" s="3" t="s">
        <v>298</v>
      </c>
      <c r="Z2221" s="3" t="s">
        <v>74</v>
      </c>
      <c r="AA2221" s="3" t="s">
        <v>51</v>
      </c>
      <c r="AB2221" s="3" t="s">
        <v>52</v>
      </c>
      <c r="AC2221" s="3" t="s">
        <v>85</v>
      </c>
    </row>
    <row r="2222" spans="1:29" x14ac:dyDescent="0.25">
      <c r="A2222" t="str">
        <f>VLOOKUP(AC2222,'CORRELAÇÃO UNIDADES'!A:B,2,0)</f>
        <v>PROINFRA</v>
      </c>
      <c r="B2222">
        <f t="shared" si="34"/>
        <v>8</v>
      </c>
      <c r="C2222" s="2">
        <v>671847292</v>
      </c>
      <c r="D2222" s="2">
        <v>109978</v>
      </c>
      <c r="E2222" s="3" t="s">
        <v>39</v>
      </c>
      <c r="F2222" s="4">
        <v>44049.684219016206</v>
      </c>
      <c r="G2222" s="3" t="s">
        <v>183</v>
      </c>
      <c r="H2222" s="3" t="s">
        <v>41</v>
      </c>
      <c r="I2222" s="3" t="s">
        <v>81</v>
      </c>
      <c r="J2222" s="3" t="s">
        <v>184</v>
      </c>
      <c r="K2222" s="2">
        <v>2014</v>
      </c>
      <c r="L2222" s="2">
        <v>1810957</v>
      </c>
      <c r="M2222" s="3" t="s">
        <v>380</v>
      </c>
      <c r="N2222" s="3" t="s">
        <v>45</v>
      </c>
      <c r="O2222" s="3" t="s">
        <v>84</v>
      </c>
      <c r="P2222" s="5">
        <v>5.27</v>
      </c>
      <c r="Q2222" s="6">
        <v>4.3499999999999996</v>
      </c>
      <c r="R2222" s="2">
        <v>76802</v>
      </c>
      <c r="S2222" s="2">
        <v>207</v>
      </c>
      <c r="T2222" s="7">
        <v>39.28</v>
      </c>
      <c r="U2222" s="8">
        <v>22.93</v>
      </c>
      <c r="V2222" s="2">
        <v>644030</v>
      </c>
      <c r="W2222" s="3" t="s">
        <v>297</v>
      </c>
      <c r="X2222" s="3" t="s">
        <v>48</v>
      </c>
      <c r="Y2222" s="3" t="s">
        <v>298</v>
      </c>
      <c r="Z2222" s="3" t="s">
        <v>74</v>
      </c>
      <c r="AA2222" s="3" t="s">
        <v>51</v>
      </c>
      <c r="AB2222" s="3" t="s">
        <v>52</v>
      </c>
      <c r="AC2222" s="3" t="s">
        <v>85</v>
      </c>
    </row>
    <row r="2223" spans="1:29" x14ac:dyDescent="0.25">
      <c r="A2223" t="str">
        <f>VLOOKUP(AC2223,'CORRELAÇÃO UNIDADES'!A:B,2,0)</f>
        <v>PROINFRA</v>
      </c>
      <c r="B2223">
        <f t="shared" si="34"/>
        <v>8</v>
      </c>
      <c r="C2223" s="2">
        <v>671847457</v>
      </c>
      <c r="D2223" s="2">
        <v>109978</v>
      </c>
      <c r="E2223" s="3" t="s">
        <v>39</v>
      </c>
      <c r="F2223" s="4">
        <v>44049.684961342595</v>
      </c>
      <c r="G2223" s="3" t="s">
        <v>90</v>
      </c>
      <c r="H2223" s="3" t="s">
        <v>41</v>
      </c>
      <c r="I2223" s="3" t="s">
        <v>81</v>
      </c>
      <c r="J2223" s="3" t="s">
        <v>91</v>
      </c>
      <c r="K2223" s="2">
        <v>2014</v>
      </c>
      <c r="L2223" s="2">
        <v>1810957</v>
      </c>
      <c r="M2223" s="3" t="s">
        <v>380</v>
      </c>
      <c r="N2223" s="3" t="s">
        <v>45</v>
      </c>
      <c r="O2223" s="3" t="s">
        <v>84</v>
      </c>
      <c r="P2223" s="5">
        <v>7.94</v>
      </c>
      <c r="Q2223" s="6">
        <v>4.3499999999999996</v>
      </c>
      <c r="R2223" s="2">
        <v>67572</v>
      </c>
      <c r="S2223" s="2">
        <v>308</v>
      </c>
      <c r="T2223" s="7">
        <v>38.79</v>
      </c>
      <c r="U2223" s="8">
        <v>34.57</v>
      </c>
      <c r="V2223" s="2">
        <v>644030</v>
      </c>
      <c r="W2223" s="3" t="s">
        <v>297</v>
      </c>
      <c r="X2223" s="3" t="s">
        <v>48</v>
      </c>
      <c r="Y2223" s="3" t="s">
        <v>298</v>
      </c>
      <c r="Z2223" s="3" t="s">
        <v>74</v>
      </c>
      <c r="AA2223" s="3" t="s">
        <v>51</v>
      </c>
      <c r="AB2223" s="3" t="s">
        <v>52</v>
      </c>
      <c r="AC2223" s="3" t="s">
        <v>85</v>
      </c>
    </row>
    <row r="2224" spans="1:29" x14ac:dyDescent="0.25">
      <c r="A2224" t="str">
        <f>VLOOKUP(AC2224,'CORRELAÇÃO UNIDADES'!A:B,2,0)</f>
        <v>DTCC</v>
      </c>
      <c r="B2224">
        <f t="shared" si="34"/>
        <v>8</v>
      </c>
      <c r="C2224" s="2">
        <v>671847915</v>
      </c>
      <c r="D2224" s="2">
        <v>109978</v>
      </c>
      <c r="E2224" s="3" t="s">
        <v>39</v>
      </c>
      <c r="F2224" s="4">
        <v>44049.687091203705</v>
      </c>
      <c r="G2224" s="3" t="s">
        <v>98</v>
      </c>
      <c r="H2224" s="3" t="s">
        <v>41</v>
      </c>
      <c r="I2224" s="3" t="s">
        <v>81</v>
      </c>
      <c r="J2224" s="3" t="s">
        <v>99</v>
      </c>
      <c r="K2224" s="2">
        <v>2014</v>
      </c>
      <c r="L2224" s="2">
        <v>1810957</v>
      </c>
      <c r="M2224" s="3" t="s">
        <v>380</v>
      </c>
      <c r="N2224" s="3" t="s">
        <v>45</v>
      </c>
      <c r="O2224" s="3" t="s">
        <v>84</v>
      </c>
      <c r="P2224" s="5">
        <v>5.09</v>
      </c>
      <c r="Q2224" s="6">
        <v>4.3499999999999996</v>
      </c>
      <c r="R2224" s="2">
        <v>58377</v>
      </c>
      <c r="S2224" s="2">
        <v>244</v>
      </c>
      <c r="T2224" s="7">
        <v>47.94</v>
      </c>
      <c r="U2224" s="8">
        <v>22.15</v>
      </c>
      <c r="V2224" s="2">
        <v>644030</v>
      </c>
      <c r="W2224" s="3" t="s">
        <v>297</v>
      </c>
      <c r="X2224" s="3" t="s">
        <v>48</v>
      </c>
      <c r="Y2224" s="3" t="s">
        <v>298</v>
      </c>
      <c r="Z2224" s="3" t="s">
        <v>74</v>
      </c>
      <c r="AA2224" s="3" t="s">
        <v>51</v>
      </c>
      <c r="AB2224" s="3" t="s">
        <v>52</v>
      </c>
      <c r="AC2224" s="3" t="s">
        <v>53</v>
      </c>
    </row>
    <row r="2225" spans="1:29" x14ac:dyDescent="0.25">
      <c r="A2225" t="str">
        <f>VLOOKUP(AC2225,'CORRELAÇÃO UNIDADES'!A:B,2,0)</f>
        <v>PROINFRA</v>
      </c>
      <c r="B2225">
        <f t="shared" si="34"/>
        <v>8</v>
      </c>
      <c r="C2225" s="2">
        <v>671850634</v>
      </c>
      <c r="D2225" s="2">
        <v>109978</v>
      </c>
      <c r="E2225" s="3" t="s">
        <v>39</v>
      </c>
      <c r="F2225" s="4">
        <v>44049.698159143518</v>
      </c>
      <c r="G2225" s="3" t="s">
        <v>80</v>
      </c>
      <c r="H2225" s="3" t="s">
        <v>41</v>
      </c>
      <c r="I2225" s="3" t="s">
        <v>81</v>
      </c>
      <c r="J2225" s="3" t="s">
        <v>82</v>
      </c>
      <c r="K2225" s="2">
        <v>2014</v>
      </c>
      <c r="L2225" s="2">
        <v>1810957</v>
      </c>
      <c r="M2225" s="3" t="s">
        <v>380</v>
      </c>
      <c r="N2225" s="3" t="s">
        <v>45</v>
      </c>
      <c r="O2225" s="3" t="s">
        <v>84</v>
      </c>
      <c r="P2225" s="5">
        <v>7.42</v>
      </c>
      <c r="Q2225" s="6">
        <v>4.3499999999999996</v>
      </c>
      <c r="R2225" s="2">
        <v>85103</v>
      </c>
      <c r="S2225" s="2">
        <v>261</v>
      </c>
      <c r="T2225" s="7">
        <v>35.18</v>
      </c>
      <c r="U2225" s="8">
        <v>32.28</v>
      </c>
      <c r="V2225" s="2">
        <v>644030</v>
      </c>
      <c r="W2225" s="3" t="s">
        <v>297</v>
      </c>
      <c r="X2225" s="3" t="s">
        <v>48</v>
      </c>
      <c r="Y2225" s="3" t="s">
        <v>298</v>
      </c>
      <c r="Z2225" s="3" t="s">
        <v>74</v>
      </c>
      <c r="AA2225" s="3" t="s">
        <v>51</v>
      </c>
      <c r="AB2225" s="3" t="s">
        <v>52</v>
      </c>
      <c r="AC2225" s="3" t="s">
        <v>85</v>
      </c>
    </row>
    <row r="2226" spans="1:29" x14ac:dyDescent="0.25">
      <c r="A2226" t="str">
        <f>VLOOKUP(AC2226,'CORRELAÇÃO UNIDADES'!A:B,2,0)</f>
        <v>DTCC</v>
      </c>
      <c r="B2226">
        <f t="shared" si="34"/>
        <v>8</v>
      </c>
      <c r="C2226" s="2">
        <v>675678416</v>
      </c>
      <c r="D2226" s="2">
        <v>109978</v>
      </c>
      <c r="E2226" s="3" t="s">
        <v>39</v>
      </c>
      <c r="F2226" s="4">
        <v>44050.325319629628</v>
      </c>
      <c r="G2226" s="3" t="s">
        <v>227</v>
      </c>
      <c r="H2226" s="3" t="s">
        <v>41</v>
      </c>
      <c r="I2226" s="3" t="s">
        <v>228</v>
      </c>
      <c r="J2226" s="3" t="s">
        <v>229</v>
      </c>
      <c r="K2226" s="2">
        <v>2009</v>
      </c>
      <c r="L2226" s="2">
        <v>1824445</v>
      </c>
      <c r="M2226" s="3" t="s">
        <v>502</v>
      </c>
      <c r="N2226" s="3" t="s">
        <v>45</v>
      </c>
      <c r="O2226" s="3" t="s">
        <v>46</v>
      </c>
      <c r="P2226" s="5">
        <v>49.21</v>
      </c>
      <c r="Q2226" s="6">
        <v>3.05</v>
      </c>
      <c r="R2226" s="2">
        <v>112932</v>
      </c>
      <c r="S2226" s="2">
        <v>280</v>
      </c>
      <c r="T2226" s="7">
        <v>5.69</v>
      </c>
      <c r="U2226" s="8">
        <v>150</v>
      </c>
      <c r="V2226" s="2">
        <v>9895191</v>
      </c>
      <c r="W2226" s="3" t="s">
        <v>47</v>
      </c>
      <c r="X2226" s="3" t="s">
        <v>48</v>
      </c>
      <c r="Y2226" s="3" t="s">
        <v>49</v>
      </c>
      <c r="Z2226" s="3" t="s">
        <v>50</v>
      </c>
      <c r="AA2226" s="3" t="s">
        <v>51</v>
      </c>
      <c r="AB2226" s="3" t="s">
        <v>52</v>
      </c>
      <c r="AC2226" s="3" t="s">
        <v>53</v>
      </c>
    </row>
    <row r="2227" spans="1:29" x14ac:dyDescent="0.25">
      <c r="A2227" t="str">
        <f>VLOOKUP(AC2227,'CORRELAÇÃO UNIDADES'!A:B,2,0)</f>
        <v>DTCC</v>
      </c>
      <c r="B2227">
        <f t="shared" si="34"/>
        <v>8</v>
      </c>
      <c r="C2227" s="2">
        <v>675686622</v>
      </c>
      <c r="D2227" s="2">
        <v>109978</v>
      </c>
      <c r="E2227" s="3" t="s">
        <v>39</v>
      </c>
      <c r="F2227" s="4">
        <v>44050.346416550929</v>
      </c>
      <c r="G2227" s="3" t="s">
        <v>309</v>
      </c>
      <c r="H2227" s="3" t="s">
        <v>41</v>
      </c>
      <c r="I2227" s="3" t="s">
        <v>310</v>
      </c>
      <c r="J2227" s="3" t="s">
        <v>311</v>
      </c>
      <c r="K2227" s="2">
        <v>1997</v>
      </c>
      <c r="L2227" s="2">
        <v>68775056</v>
      </c>
      <c r="M2227" s="3" t="s">
        <v>174</v>
      </c>
      <c r="N2227" s="3" t="s">
        <v>45</v>
      </c>
      <c r="O2227" s="3" t="s">
        <v>61</v>
      </c>
      <c r="P2227" s="5">
        <v>55.59</v>
      </c>
      <c r="Q2227" s="6">
        <v>3.6</v>
      </c>
      <c r="R2227" s="2">
        <v>214579</v>
      </c>
      <c r="S2227" s="2">
        <v>154</v>
      </c>
      <c r="T2227" s="7">
        <v>2.77</v>
      </c>
      <c r="U2227" s="8">
        <v>200.01</v>
      </c>
      <c r="V2227" s="2">
        <v>9895191</v>
      </c>
      <c r="W2227" s="3" t="s">
        <v>47</v>
      </c>
      <c r="X2227" s="3" t="s">
        <v>48</v>
      </c>
      <c r="Y2227" s="3" t="s">
        <v>49</v>
      </c>
      <c r="Z2227" s="3" t="s">
        <v>50</v>
      </c>
      <c r="AA2227" s="3" t="s">
        <v>51</v>
      </c>
      <c r="AB2227" s="3" t="s">
        <v>52</v>
      </c>
      <c r="AC2227" s="3" t="s">
        <v>53</v>
      </c>
    </row>
    <row r="2228" spans="1:29" x14ac:dyDescent="0.25">
      <c r="A2228" t="str">
        <f>VLOOKUP(AC2228,'CORRELAÇÃO UNIDADES'!A:B,2,0)</f>
        <v>DGTI</v>
      </c>
      <c r="B2228">
        <f t="shared" si="34"/>
        <v>8</v>
      </c>
      <c r="C2228" s="2">
        <v>675737584</v>
      </c>
      <c r="D2228" s="2">
        <v>109978</v>
      </c>
      <c r="E2228" s="3" t="s">
        <v>39</v>
      </c>
      <c r="F2228" s="4">
        <v>44050.50794239583</v>
      </c>
      <c r="G2228" s="3" t="s">
        <v>290</v>
      </c>
      <c r="H2228" s="3" t="s">
        <v>41</v>
      </c>
      <c r="I2228" s="3" t="s">
        <v>81</v>
      </c>
      <c r="J2228" s="3" t="s">
        <v>43</v>
      </c>
      <c r="K2228" s="2">
        <v>2009</v>
      </c>
      <c r="L2228" s="2">
        <v>1810957</v>
      </c>
      <c r="M2228" s="3" t="s">
        <v>380</v>
      </c>
      <c r="N2228" s="3" t="s">
        <v>45</v>
      </c>
      <c r="O2228" s="3" t="s">
        <v>84</v>
      </c>
      <c r="P2228" s="5">
        <v>9.0500000000000007</v>
      </c>
      <c r="Q2228" s="6">
        <v>4.3499999999999996</v>
      </c>
      <c r="R2228" s="2">
        <v>50700</v>
      </c>
      <c r="S2228" s="2">
        <v>370</v>
      </c>
      <c r="T2228" s="7">
        <v>40.880000000000003</v>
      </c>
      <c r="U2228" s="8">
        <v>39.39</v>
      </c>
      <c r="V2228" s="2">
        <v>644030</v>
      </c>
      <c r="W2228" s="3" t="s">
        <v>297</v>
      </c>
      <c r="X2228" s="3" t="s">
        <v>48</v>
      </c>
      <c r="Y2228" s="3" t="s">
        <v>298</v>
      </c>
      <c r="Z2228" s="3" t="s">
        <v>74</v>
      </c>
      <c r="AA2228" s="3" t="s">
        <v>51</v>
      </c>
      <c r="AB2228" s="3" t="s">
        <v>52</v>
      </c>
      <c r="AC2228" s="3" t="s">
        <v>291</v>
      </c>
    </row>
    <row r="2229" spans="1:29" x14ac:dyDescent="0.25">
      <c r="A2229" t="str">
        <f>VLOOKUP(AC2229,'CORRELAÇÃO UNIDADES'!A:B,2,0)</f>
        <v>PROINFRA</v>
      </c>
      <c r="B2229">
        <f t="shared" si="34"/>
        <v>8</v>
      </c>
      <c r="C2229" s="2">
        <v>675777366</v>
      </c>
      <c r="D2229" s="2">
        <v>109978</v>
      </c>
      <c r="E2229" s="3" t="s">
        <v>39</v>
      </c>
      <c r="F2229" s="4">
        <v>44050.64932488426</v>
      </c>
      <c r="G2229" s="3" t="s">
        <v>180</v>
      </c>
      <c r="H2229" s="3" t="s">
        <v>41</v>
      </c>
      <c r="I2229" s="3" t="s">
        <v>81</v>
      </c>
      <c r="J2229" s="3" t="s">
        <v>181</v>
      </c>
      <c r="K2229" s="2">
        <v>2014</v>
      </c>
      <c r="L2229" s="2">
        <v>1810957</v>
      </c>
      <c r="M2229" s="3" t="s">
        <v>380</v>
      </c>
      <c r="N2229" s="3" t="s">
        <v>45</v>
      </c>
      <c r="O2229" s="3" t="s">
        <v>84</v>
      </c>
      <c r="P2229" s="5">
        <v>6.83</v>
      </c>
      <c r="Q2229" s="6">
        <v>4.4000000000000004</v>
      </c>
      <c r="R2229" s="2">
        <v>87439</v>
      </c>
      <c r="S2229" s="2">
        <v>284</v>
      </c>
      <c r="T2229" s="7">
        <v>41.58</v>
      </c>
      <c r="U2229" s="8">
        <v>30.05</v>
      </c>
      <c r="V2229" s="2">
        <v>644030</v>
      </c>
      <c r="W2229" s="3" t="s">
        <v>297</v>
      </c>
      <c r="X2229" s="3" t="s">
        <v>48</v>
      </c>
      <c r="Y2229" s="3" t="s">
        <v>298</v>
      </c>
      <c r="Z2229" s="3" t="s">
        <v>74</v>
      </c>
      <c r="AA2229" s="3" t="s">
        <v>51</v>
      </c>
      <c r="AB2229" s="3" t="s">
        <v>52</v>
      </c>
      <c r="AC2229" s="3" t="s">
        <v>85</v>
      </c>
    </row>
    <row r="2230" spans="1:29" x14ac:dyDescent="0.25">
      <c r="A2230" t="str">
        <f>VLOOKUP(AC2230,'CORRELAÇÃO UNIDADES'!A:B,2,0)</f>
        <v>DTCC</v>
      </c>
      <c r="B2230">
        <f t="shared" si="34"/>
        <v>8</v>
      </c>
      <c r="C2230" s="2">
        <v>675777479</v>
      </c>
      <c r="D2230" s="2">
        <v>109978</v>
      </c>
      <c r="E2230" s="3" t="s">
        <v>39</v>
      </c>
      <c r="F2230" s="4">
        <v>44050.649713113424</v>
      </c>
      <c r="G2230" s="3" t="s">
        <v>98</v>
      </c>
      <c r="H2230" s="3" t="s">
        <v>41</v>
      </c>
      <c r="I2230" s="3" t="s">
        <v>81</v>
      </c>
      <c r="J2230" s="3" t="s">
        <v>99</v>
      </c>
      <c r="K2230" s="2">
        <v>2014</v>
      </c>
      <c r="L2230" s="2">
        <v>1810957</v>
      </c>
      <c r="M2230" s="3" t="s">
        <v>380</v>
      </c>
      <c r="N2230" s="3" t="s">
        <v>45</v>
      </c>
      <c r="O2230" s="3" t="s">
        <v>84</v>
      </c>
      <c r="P2230" s="5">
        <v>3.15</v>
      </c>
      <c r="Q2230" s="6">
        <v>4.41</v>
      </c>
      <c r="R2230" s="2">
        <v>58495</v>
      </c>
      <c r="S2230" s="2">
        <v>118</v>
      </c>
      <c r="T2230" s="7">
        <v>37.46</v>
      </c>
      <c r="U2230" s="8">
        <v>13.88</v>
      </c>
      <c r="V2230" s="2">
        <v>644030</v>
      </c>
      <c r="W2230" s="3" t="s">
        <v>297</v>
      </c>
      <c r="X2230" s="3" t="s">
        <v>48</v>
      </c>
      <c r="Y2230" s="3" t="s">
        <v>298</v>
      </c>
      <c r="Z2230" s="3" t="s">
        <v>74</v>
      </c>
      <c r="AA2230" s="3" t="s">
        <v>51</v>
      </c>
      <c r="AB2230" s="3" t="s">
        <v>52</v>
      </c>
      <c r="AC2230" s="3" t="s">
        <v>53</v>
      </c>
    </row>
    <row r="2231" spans="1:29" x14ac:dyDescent="0.25">
      <c r="A2231" t="str">
        <f>VLOOKUP(AC2231,'CORRELAÇÃO UNIDADES'!A:B,2,0)</f>
        <v>PROINFRA</v>
      </c>
      <c r="B2231">
        <f t="shared" si="34"/>
        <v>8</v>
      </c>
      <c r="C2231" s="2">
        <v>675777615</v>
      </c>
      <c r="D2231" s="2">
        <v>109978</v>
      </c>
      <c r="E2231" s="3" t="s">
        <v>39</v>
      </c>
      <c r="F2231" s="4">
        <v>44050.650251192128</v>
      </c>
      <c r="G2231" s="3" t="s">
        <v>95</v>
      </c>
      <c r="H2231" s="3" t="s">
        <v>41</v>
      </c>
      <c r="I2231" s="3" t="s">
        <v>81</v>
      </c>
      <c r="J2231" s="3" t="s">
        <v>96</v>
      </c>
      <c r="K2231" s="2">
        <v>2014</v>
      </c>
      <c r="L2231" s="2">
        <v>1810957</v>
      </c>
      <c r="M2231" s="3" t="s">
        <v>380</v>
      </c>
      <c r="N2231" s="3" t="s">
        <v>45</v>
      </c>
      <c r="O2231" s="3" t="s">
        <v>84</v>
      </c>
      <c r="P2231" s="5">
        <v>6.48</v>
      </c>
      <c r="Q2231" s="6">
        <v>4.4000000000000004</v>
      </c>
      <c r="R2231" s="2">
        <v>84863</v>
      </c>
      <c r="S2231" s="2">
        <v>316</v>
      </c>
      <c r="T2231" s="7">
        <v>48.77</v>
      </c>
      <c r="U2231" s="8">
        <v>28.54</v>
      </c>
      <c r="V2231" s="2">
        <v>644030</v>
      </c>
      <c r="W2231" s="3" t="s">
        <v>297</v>
      </c>
      <c r="X2231" s="3" t="s">
        <v>48</v>
      </c>
      <c r="Y2231" s="3" t="s">
        <v>298</v>
      </c>
      <c r="Z2231" s="3" t="s">
        <v>74</v>
      </c>
      <c r="AA2231" s="3" t="s">
        <v>51</v>
      </c>
      <c r="AB2231" s="3" t="s">
        <v>52</v>
      </c>
      <c r="AC2231" s="3" t="s">
        <v>85</v>
      </c>
    </row>
    <row r="2232" spans="1:29" x14ac:dyDescent="0.25">
      <c r="A2232" t="str">
        <f>VLOOKUP(AC2232,'CORRELAÇÃO UNIDADES'!A:B,2,0)</f>
        <v>DTCC</v>
      </c>
      <c r="B2232">
        <f t="shared" si="34"/>
        <v>8</v>
      </c>
      <c r="C2232" s="2">
        <v>675777774</v>
      </c>
      <c r="D2232" s="2">
        <v>109978</v>
      </c>
      <c r="E2232" s="3" t="s">
        <v>39</v>
      </c>
      <c r="F2232" s="4">
        <v>44050.650868055556</v>
      </c>
      <c r="G2232" s="3" t="s">
        <v>93</v>
      </c>
      <c r="H2232" s="3" t="s">
        <v>41</v>
      </c>
      <c r="I2232" s="3" t="s">
        <v>81</v>
      </c>
      <c r="J2232" s="3" t="s">
        <v>43</v>
      </c>
      <c r="K2232" s="2">
        <v>2014</v>
      </c>
      <c r="L2232" s="2">
        <v>1810957</v>
      </c>
      <c r="M2232" s="3" t="s">
        <v>380</v>
      </c>
      <c r="N2232" s="3" t="s">
        <v>45</v>
      </c>
      <c r="O2232" s="3" t="s">
        <v>84</v>
      </c>
      <c r="P2232" s="5">
        <v>6.11</v>
      </c>
      <c r="Q2232" s="6">
        <v>4.4000000000000004</v>
      </c>
      <c r="R2232" s="2">
        <v>51264</v>
      </c>
      <c r="S2232" s="2">
        <v>215</v>
      </c>
      <c r="T2232" s="7">
        <v>35.19</v>
      </c>
      <c r="U2232" s="8">
        <v>26.91</v>
      </c>
      <c r="V2232" s="2">
        <v>644030</v>
      </c>
      <c r="W2232" s="3" t="s">
        <v>297</v>
      </c>
      <c r="X2232" s="3" t="s">
        <v>48</v>
      </c>
      <c r="Y2232" s="3" t="s">
        <v>298</v>
      </c>
      <c r="Z2232" s="3" t="s">
        <v>74</v>
      </c>
      <c r="AA2232" s="3" t="s">
        <v>51</v>
      </c>
      <c r="AB2232" s="3" t="s">
        <v>52</v>
      </c>
      <c r="AC2232" s="3" t="s">
        <v>53</v>
      </c>
    </row>
    <row r="2233" spans="1:29" x14ac:dyDescent="0.25">
      <c r="A2233" t="str">
        <f>VLOOKUP(AC2233,'CORRELAÇÃO UNIDADES'!A:B,2,0)</f>
        <v>PROINFRA</v>
      </c>
      <c r="B2233">
        <f t="shared" si="34"/>
        <v>8</v>
      </c>
      <c r="C2233" s="2">
        <v>675777903</v>
      </c>
      <c r="D2233" s="2">
        <v>109978</v>
      </c>
      <c r="E2233" s="3" t="s">
        <v>39</v>
      </c>
      <c r="F2233" s="4">
        <v>44050.651322106482</v>
      </c>
      <c r="G2233" s="3" t="s">
        <v>101</v>
      </c>
      <c r="H2233" s="3" t="s">
        <v>41</v>
      </c>
      <c r="I2233" s="3" t="s">
        <v>81</v>
      </c>
      <c r="J2233" s="3" t="s">
        <v>102</v>
      </c>
      <c r="K2233" s="2">
        <v>2014</v>
      </c>
      <c r="L2233" s="2">
        <v>1810957</v>
      </c>
      <c r="M2233" s="3" t="s">
        <v>380</v>
      </c>
      <c r="N2233" s="3" t="s">
        <v>45</v>
      </c>
      <c r="O2233" s="3" t="s">
        <v>84</v>
      </c>
      <c r="P2233" s="5">
        <v>6.19</v>
      </c>
      <c r="Q2233" s="6">
        <v>4.4000000000000004</v>
      </c>
      <c r="R2233" s="2">
        <v>76816</v>
      </c>
      <c r="S2233" s="2">
        <v>236</v>
      </c>
      <c r="T2233" s="7">
        <v>38.130000000000003</v>
      </c>
      <c r="U2233" s="8">
        <v>27.26</v>
      </c>
      <c r="V2233" s="2">
        <v>644030</v>
      </c>
      <c r="W2233" s="3" t="s">
        <v>297</v>
      </c>
      <c r="X2233" s="3" t="s">
        <v>48</v>
      </c>
      <c r="Y2233" s="3" t="s">
        <v>298</v>
      </c>
      <c r="Z2233" s="3" t="s">
        <v>74</v>
      </c>
      <c r="AA2233" s="3" t="s">
        <v>51</v>
      </c>
      <c r="AB2233" s="3" t="s">
        <v>52</v>
      </c>
      <c r="AC2233" s="3" t="s">
        <v>85</v>
      </c>
    </row>
    <row r="2234" spans="1:29" x14ac:dyDescent="0.25">
      <c r="A2234" t="str">
        <f>VLOOKUP(AC2234,'CORRELAÇÃO UNIDADES'!A:B,2,0)</f>
        <v>PROINFRA</v>
      </c>
      <c r="B2234">
        <f t="shared" si="34"/>
        <v>8</v>
      </c>
      <c r="C2234" s="2">
        <v>675778151</v>
      </c>
      <c r="D2234" s="2">
        <v>109978</v>
      </c>
      <c r="E2234" s="3" t="s">
        <v>39</v>
      </c>
      <c r="F2234" s="4">
        <v>44050.652098182873</v>
      </c>
      <c r="G2234" s="3" t="s">
        <v>87</v>
      </c>
      <c r="H2234" s="3" t="s">
        <v>41</v>
      </c>
      <c r="I2234" s="3" t="s">
        <v>81</v>
      </c>
      <c r="J2234" s="3" t="s">
        <v>88</v>
      </c>
      <c r="K2234" s="2">
        <v>2014</v>
      </c>
      <c r="L2234" s="2">
        <v>1810957</v>
      </c>
      <c r="M2234" s="3" t="s">
        <v>380</v>
      </c>
      <c r="N2234" s="3" t="s">
        <v>45</v>
      </c>
      <c r="O2234" s="3" t="s">
        <v>84</v>
      </c>
      <c r="P2234" s="5">
        <v>4.72</v>
      </c>
      <c r="Q2234" s="6">
        <v>4.3899999999999997</v>
      </c>
      <c r="R2234" s="2">
        <v>78744</v>
      </c>
      <c r="S2234" s="2">
        <v>170</v>
      </c>
      <c r="T2234" s="7">
        <v>36.020000000000003</v>
      </c>
      <c r="U2234" s="8">
        <v>20.74</v>
      </c>
      <c r="V2234" s="2">
        <v>644030</v>
      </c>
      <c r="W2234" s="3" t="s">
        <v>297</v>
      </c>
      <c r="X2234" s="3" t="s">
        <v>48</v>
      </c>
      <c r="Y2234" s="3" t="s">
        <v>298</v>
      </c>
      <c r="Z2234" s="3" t="s">
        <v>74</v>
      </c>
      <c r="AA2234" s="3" t="s">
        <v>51</v>
      </c>
      <c r="AB2234" s="3" t="s">
        <v>52</v>
      </c>
      <c r="AC2234" s="3" t="s">
        <v>85</v>
      </c>
    </row>
    <row r="2235" spans="1:29" x14ac:dyDescent="0.25">
      <c r="A2235" t="str">
        <f>VLOOKUP(AC2235,'CORRELAÇÃO UNIDADES'!A:B,2,0)</f>
        <v>DTCC</v>
      </c>
      <c r="B2235">
        <f t="shared" si="34"/>
        <v>8</v>
      </c>
      <c r="C2235" s="2">
        <v>676062127</v>
      </c>
      <c r="D2235" s="2">
        <v>109978</v>
      </c>
      <c r="E2235" s="3" t="s">
        <v>39</v>
      </c>
      <c r="F2235" s="4">
        <v>44053.456385949074</v>
      </c>
      <c r="G2235" s="3" t="s">
        <v>98</v>
      </c>
      <c r="H2235" s="3" t="s">
        <v>41</v>
      </c>
      <c r="I2235" s="3" t="s">
        <v>81</v>
      </c>
      <c r="J2235" s="3" t="s">
        <v>99</v>
      </c>
      <c r="K2235" s="2">
        <v>2014</v>
      </c>
      <c r="L2235" s="2">
        <v>1810957</v>
      </c>
      <c r="M2235" s="3" t="s">
        <v>380</v>
      </c>
      <c r="N2235" s="3" t="s">
        <v>45</v>
      </c>
      <c r="O2235" s="3" t="s">
        <v>84</v>
      </c>
      <c r="P2235" s="5">
        <v>7.59</v>
      </c>
      <c r="Q2235" s="6">
        <v>4.4000000000000004</v>
      </c>
      <c r="R2235" s="2">
        <v>58831</v>
      </c>
      <c r="S2235" s="2">
        <v>336</v>
      </c>
      <c r="T2235" s="7">
        <v>44.27</v>
      </c>
      <c r="U2235" s="8">
        <v>33.39</v>
      </c>
      <c r="V2235" s="2">
        <v>644030</v>
      </c>
      <c r="W2235" s="3" t="s">
        <v>297</v>
      </c>
      <c r="X2235" s="3" t="s">
        <v>48</v>
      </c>
      <c r="Y2235" s="3" t="s">
        <v>298</v>
      </c>
      <c r="Z2235" s="3" t="s">
        <v>74</v>
      </c>
      <c r="AA2235" s="3" t="s">
        <v>51</v>
      </c>
      <c r="AB2235" s="3" t="s">
        <v>52</v>
      </c>
      <c r="AC2235" s="3" t="s">
        <v>53</v>
      </c>
    </row>
    <row r="2236" spans="1:29" x14ac:dyDescent="0.25">
      <c r="A2236" t="str">
        <f>VLOOKUP(AC2236,'CORRELAÇÃO UNIDADES'!A:B,2,0)</f>
        <v>PROINFRA</v>
      </c>
      <c r="B2236">
        <f t="shared" si="34"/>
        <v>8</v>
      </c>
      <c r="C2236" s="2">
        <v>676062316</v>
      </c>
      <c r="D2236" s="2">
        <v>109978</v>
      </c>
      <c r="E2236" s="3" t="s">
        <v>39</v>
      </c>
      <c r="F2236" s="4">
        <v>44053.457286111108</v>
      </c>
      <c r="G2236" s="3" t="s">
        <v>264</v>
      </c>
      <c r="H2236" s="3" t="s">
        <v>41</v>
      </c>
      <c r="I2236" s="3" t="s">
        <v>81</v>
      </c>
      <c r="J2236" s="3" t="s">
        <v>265</v>
      </c>
      <c r="K2236" s="2">
        <v>2014</v>
      </c>
      <c r="L2236" s="2">
        <v>1810957</v>
      </c>
      <c r="M2236" s="3" t="s">
        <v>380</v>
      </c>
      <c r="N2236" s="3" t="s">
        <v>45</v>
      </c>
      <c r="O2236" s="3" t="s">
        <v>84</v>
      </c>
      <c r="P2236" s="5">
        <v>7.91</v>
      </c>
      <c r="Q2236" s="6">
        <v>4.4000000000000004</v>
      </c>
      <c r="R2236" s="2">
        <v>91673</v>
      </c>
      <c r="S2236" s="2">
        <v>249</v>
      </c>
      <c r="T2236" s="7">
        <v>31.48</v>
      </c>
      <c r="U2236" s="8">
        <v>34.799999999999997</v>
      </c>
      <c r="V2236" s="2">
        <v>644030</v>
      </c>
      <c r="W2236" s="3" t="s">
        <v>297</v>
      </c>
      <c r="X2236" s="3" t="s">
        <v>48</v>
      </c>
      <c r="Y2236" s="3" t="s">
        <v>298</v>
      </c>
      <c r="Z2236" s="3" t="s">
        <v>74</v>
      </c>
      <c r="AA2236" s="3" t="s">
        <v>51</v>
      </c>
      <c r="AB2236" s="3" t="s">
        <v>52</v>
      </c>
      <c r="AC2236" s="3" t="s">
        <v>85</v>
      </c>
    </row>
    <row r="2237" spans="1:29" x14ac:dyDescent="0.25">
      <c r="A2237" t="str">
        <f>VLOOKUP(AC2237,'CORRELAÇÃO UNIDADES'!A:B,2,0)</f>
        <v>PROINFRA</v>
      </c>
      <c r="B2237">
        <f t="shared" si="34"/>
        <v>8</v>
      </c>
      <c r="C2237" s="2">
        <v>676062415</v>
      </c>
      <c r="D2237" s="2">
        <v>109978</v>
      </c>
      <c r="E2237" s="3" t="s">
        <v>39</v>
      </c>
      <c r="F2237" s="4">
        <v>44053.457748680557</v>
      </c>
      <c r="G2237" s="3" t="s">
        <v>90</v>
      </c>
      <c r="H2237" s="3" t="s">
        <v>41</v>
      </c>
      <c r="I2237" s="3" t="s">
        <v>81</v>
      </c>
      <c r="J2237" s="3" t="s">
        <v>91</v>
      </c>
      <c r="K2237" s="2">
        <v>2014</v>
      </c>
      <c r="L2237" s="2">
        <v>1810957</v>
      </c>
      <c r="M2237" s="3" t="s">
        <v>380</v>
      </c>
      <c r="N2237" s="3" t="s">
        <v>45</v>
      </c>
      <c r="O2237" s="3" t="s">
        <v>84</v>
      </c>
      <c r="P2237" s="5">
        <v>7.48</v>
      </c>
      <c r="Q2237" s="6">
        <v>4.4000000000000004</v>
      </c>
      <c r="R2237" s="2">
        <v>67807</v>
      </c>
      <c r="S2237" s="2">
        <v>235</v>
      </c>
      <c r="T2237" s="7">
        <v>31.42</v>
      </c>
      <c r="U2237" s="8">
        <v>32.93</v>
      </c>
      <c r="V2237" s="2">
        <v>644030</v>
      </c>
      <c r="W2237" s="3" t="s">
        <v>297</v>
      </c>
      <c r="X2237" s="3" t="s">
        <v>48</v>
      </c>
      <c r="Y2237" s="3" t="s">
        <v>298</v>
      </c>
      <c r="Z2237" s="3" t="s">
        <v>74</v>
      </c>
      <c r="AA2237" s="3" t="s">
        <v>51</v>
      </c>
      <c r="AB2237" s="3" t="s">
        <v>52</v>
      </c>
      <c r="AC2237" s="3" t="s">
        <v>85</v>
      </c>
    </row>
    <row r="2238" spans="1:29" x14ac:dyDescent="0.25">
      <c r="A2238" t="str">
        <f>VLOOKUP(AC2238,'CORRELAÇÃO UNIDADES'!A:B,2,0)</f>
        <v>DTCC</v>
      </c>
      <c r="B2238">
        <f t="shared" si="34"/>
        <v>8</v>
      </c>
      <c r="C2238" s="2">
        <v>676064252</v>
      </c>
      <c r="D2238" s="2">
        <v>109978</v>
      </c>
      <c r="E2238" s="3" t="s">
        <v>39</v>
      </c>
      <c r="F2238" s="4">
        <v>44053.461672337966</v>
      </c>
      <c r="G2238" s="3" t="s">
        <v>93</v>
      </c>
      <c r="H2238" s="3" t="s">
        <v>41</v>
      </c>
      <c r="I2238" s="3" t="s">
        <v>81</v>
      </c>
      <c r="J2238" s="3" t="s">
        <v>43</v>
      </c>
      <c r="K2238" s="2">
        <v>2014</v>
      </c>
      <c r="L2238" s="2">
        <v>1810957</v>
      </c>
      <c r="M2238" s="3" t="s">
        <v>380</v>
      </c>
      <c r="N2238" s="3" t="s">
        <v>45</v>
      </c>
      <c r="O2238" s="3" t="s">
        <v>84</v>
      </c>
      <c r="P2238" s="5">
        <v>4.78</v>
      </c>
      <c r="Q2238" s="6">
        <v>4.41</v>
      </c>
      <c r="R2238" s="2">
        <v>51476</v>
      </c>
      <c r="S2238" s="2">
        <v>212</v>
      </c>
      <c r="T2238" s="7">
        <v>44.35</v>
      </c>
      <c r="U2238" s="8">
        <v>21.06</v>
      </c>
      <c r="V2238" s="2">
        <v>644030</v>
      </c>
      <c r="W2238" s="3" t="s">
        <v>297</v>
      </c>
      <c r="X2238" s="3" t="s">
        <v>48</v>
      </c>
      <c r="Y2238" s="3" t="s">
        <v>298</v>
      </c>
      <c r="Z2238" s="3" t="s">
        <v>74</v>
      </c>
      <c r="AA2238" s="3" t="s">
        <v>51</v>
      </c>
      <c r="AB2238" s="3" t="s">
        <v>52</v>
      </c>
      <c r="AC2238" s="3" t="s">
        <v>53</v>
      </c>
    </row>
    <row r="2239" spans="1:29" x14ac:dyDescent="0.25">
      <c r="A2239" t="str">
        <f>VLOOKUP(AC2239,'CORRELAÇÃO UNIDADES'!A:B,2,0)</f>
        <v>PROINFRA</v>
      </c>
      <c r="B2239">
        <f t="shared" si="34"/>
        <v>8</v>
      </c>
      <c r="C2239" s="2">
        <v>676064407</v>
      </c>
      <c r="D2239" s="2">
        <v>109978</v>
      </c>
      <c r="E2239" s="3" t="s">
        <v>39</v>
      </c>
      <c r="F2239" s="4">
        <v>44053.462415231479</v>
      </c>
      <c r="G2239" s="3" t="s">
        <v>180</v>
      </c>
      <c r="H2239" s="3" t="s">
        <v>41</v>
      </c>
      <c r="I2239" s="3" t="s">
        <v>81</v>
      </c>
      <c r="J2239" s="3" t="s">
        <v>181</v>
      </c>
      <c r="K2239" s="2">
        <v>2014</v>
      </c>
      <c r="L2239" s="2">
        <v>1810957</v>
      </c>
      <c r="M2239" s="3" t="s">
        <v>380</v>
      </c>
      <c r="N2239" s="3" t="s">
        <v>45</v>
      </c>
      <c r="O2239" s="3" t="s">
        <v>84</v>
      </c>
      <c r="P2239" s="5">
        <v>7.22</v>
      </c>
      <c r="Q2239" s="6">
        <v>4.4000000000000004</v>
      </c>
      <c r="R2239" s="2">
        <v>87768</v>
      </c>
      <c r="S2239" s="2">
        <v>329</v>
      </c>
      <c r="T2239" s="7">
        <v>45.57</v>
      </c>
      <c r="U2239" s="8">
        <v>31.76</v>
      </c>
      <c r="V2239" s="2">
        <v>644030</v>
      </c>
      <c r="W2239" s="3" t="s">
        <v>297</v>
      </c>
      <c r="X2239" s="3" t="s">
        <v>48</v>
      </c>
      <c r="Y2239" s="3" t="s">
        <v>298</v>
      </c>
      <c r="Z2239" s="3" t="s">
        <v>74</v>
      </c>
      <c r="AA2239" s="3" t="s">
        <v>51</v>
      </c>
      <c r="AB2239" s="3" t="s">
        <v>52</v>
      </c>
      <c r="AC2239" s="3" t="s">
        <v>85</v>
      </c>
    </row>
    <row r="2240" spans="1:29" x14ac:dyDescent="0.25">
      <c r="A2240" t="str">
        <f>VLOOKUP(AC2240,'CORRELAÇÃO UNIDADES'!A:B,2,0)</f>
        <v>PROINFRA</v>
      </c>
      <c r="B2240">
        <f t="shared" si="34"/>
        <v>8</v>
      </c>
      <c r="C2240" s="2">
        <v>676064572</v>
      </c>
      <c r="D2240" s="2">
        <v>109978</v>
      </c>
      <c r="E2240" s="3" t="s">
        <v>39</v>
      </c>
      <c r="F2240" s="4">
        <v>44053.463226539352</v>
      </c>
      <c r="G2240" s="3" t="s">
        <v>95</v>
      </c>
      <c r="H2240" s="3" t="s">
        <v>41</v>
      </c>
      <c r="I2240" s="3" t="s">
        <v>81</v>
      </c>
      <c r="J2240" s="3" t="s">
        <v>96</v>
      </c>
      <c r="K2240" s="2">
        <v>2014</v>
      </c>
      <c r="L2240" s="2">
        <v>1810957</v>
      </c>
      <c r="M2240" s="3" t="s">
        <v>380</v>
      </c>
      <c r="N2240" s="3" t="s">
        <v>45</v>
      </c>
      <c r="O2240" s="3" t="s">
        <v>84</v>
      </c>
      <c r="P2240" s="5">
        <v>7.27</v>
      </c>
      <c r="Q2240" s="6">
        <v>4.4000000000000004</v>
      </c>
      <c r="R2240" s="2">
        <v>85167</v>
      </c>
      <c r="S2240" s="2">
        <v>304</v>
      </c>
      <c r="T2240" s="7">
        <v>41.82</v>
      </c>
      <c r="U2240" s="8">
        <v>32</v>
      </c>
      <c r="V2240" s="2">
        <v>644030</v>
      </c>
      <c r="W2240" s="3" t="s">
        <v>297</v>
      </c>
      <c r="X2240" s="3" t="s">
        <v>48</v>
      </c>
      <c r="Y2240" s="3" t="s">
        <v>298</v>
      </c>
      <c r="Z2240" s="3" t="s">
        <v>74</v>
      </c>
      <c r="AA2240" s="3" t="s">
        <v>51</v>
      </c>
      <c r="AB2240" s="3" t="s">
        <v>52</v>
      </c>
      <c r="AC2240" s="3" t="s">
        <v>85</v>
      </c>
    </row>
    <row r="2241" spans="1:29" x14ac:dyDescent="0.25">
      <c r="A2241" t="str">
        <f>VLOOKUP(AC2241,'CORRELAÇÃO UNIDADES'!A:B,2,0)</f>
        <v>PROINFRA</v>
      </c>
      <c r="B2241">
        <f t="shared" si="34"/>
        <v>8</v>
      </c>
      <c r="C2241" s="2">
        <v>676065418</v>
      </c>
      <c r="D2241" s="2">
        <v>109978</v>
      </c>
      <c r="E2241" s="3" t="s">
        <v>39</v>
      </c>
      <c r="F2241" s="4">
        <v>44053.467179780091</v>
      </c>
      <c r="G2241" s="3" t="s">
        <v>101</v>
      </c>
      <c r="H2241" s="3" t="s">
        <v>41</v>
      </c>
      <c r="I2241" s="3" t="s">
        <v>81</v>
      </c>
      <c r="J2241" s="3" t="s">
        <v>102</v>
      </c>
      <c r="K2241" s="2">
        <v>2014</v>
      </c>
      <c r="L2241" s="2">
        <v>1810957</v>
      </c>
      <c r="M2241" s="3" t="s">
        <v>380</v>
      </c>
      <c r="N2241" s="3" t="s">
        <v>45</v>
      </c>
      <c r="O2241" s="3" t="s">
        <v>84</v>
      </c>
      <c r="P2241" s="5">
        <v>6.93</v>
      </c>
      <c r="Q2241" s="6">
        <v>4.4000000000000004</v>
      </c>
      <c r="R2241" s="2">
        <v>77136</v>
      </c>
      <c r="S2241" s="2">
        <v>320</v>
      </c>
      <c r="T2241" s="7">
        <v>46.18</v>
      </c>
      <c r="U2241" s="8">
        <v>30.52</v>
      </c>
      <c r="V2241" s="2">
        <v>644030</v>
      </c>
      <c r="W2241" s="3" t="s">
        <v>297</v>
      </c>
      <c r="X2241" s="3" t="s">
        <v>48</v>
      </c>
      <c r="Y2241" s="3" t="s">
        <v>298</v>
      </c>
      <c r="Z2241" s="3" t="s">
        <v>74</v>
      </c>
      <c r="AA2241" s="3" t="s">
        <v>51</v>
      </c>
      <c r="AB2241" s="3" t="s">
        <v>52</v>
      </c>
      <c r="AC2241" s="3" t="s">
        <v>85</v>
      </c>
    </row>
    <row r="2242" spans="1:29" x14ac:dyDescent="0.25">
      <c r="A2242" t="str">
        <f>VLOOKUP(AC2242,'CORRELAÇÃO UNIDADES'!A:B,2,0)</f>
        <v>PROINFRA</v>
      </c>
      <c r="B2242">
        <f t="shared" si="34"/>
        <v>8</v>
      </c>
      <c r="C2242" s="2">
        <v>676065616</v>
      </c>
      <c r="D2242" s="2">
        <v>109978</v>
      </c>
      <c r="E2242" s="3" t="s">
        <v>39</v>
      </c>
      <c r="F2242" s="4">
        <v>44053.468108865738</v>
      </c>
      <c r="G2242" s="3" t="s">
        <v>176</v>
      </c>
      <c r="H2242" s="3" t="s">
        <v>41</v>
      </c>
      <c r="I2242" s="3" t="s">
        <v>81</v>
      </c>
      <c r="J2242" s="3" t="s">
        <v>177</v>
      </c>
      <c r="K2242" s="2">
        <v>2014</v>
      </c>
      <c r="L2242" s="2">
        <v>1810957</v>
      </c>
      <c r="M2242" s="3" t="s">
        <v>380</v>
      </c>
      <c r="N2242" s="3" t="s">
        <v>45</v>
      </c>
      <c r="O2242" s="3" t="s">
        <v>84</v>
      </c>
      <c r="P2242" s="5">
        <v>7.05</v>
      </c>
      <c r="Q2242" s="6">
        <v>4.4000000000000004</v>
      </c>
      <c r="R2242" s="2">
        <v>92422</v>
      </c>
      <c r="S2242" s="2">
        <v>286</v>
      </c>
      <c r="T2242" s="7">
        <v>40.57</v>
      </c>
      <c r="U2242" s="8">
        <v>31.03</v>
      </c>
      <c r="V2242" s="2">
        <v>644030</v>
      </c>
      <c r="W2242" s="3" t="s">
        <v>297</v>
      </c>
      <c r="X2242" s="3" t="s">
        <v>48</v>
      </c>
      <c r="Y2242" s="3" t="s">
        <v>298</v>
      </c>
      <c r="Z2242" s="3" t="s">
        <v>74</v>
      </c>
      <c r="AA2242" s="3" t="s">
        <v>51</v>
      </c>
      <c r="AB2242" s="3" t="s">
        <v>52</v>
      </c>
      <c r="AC2242" s="3" t="s">
        <v>85</v>
      </c>
    </row>
    <row r="2243" spans="1:29" x14ac:dyDescent="0.25">
      <c r="A2243" t="str">
        <f>VLOOKUP(AC2243,'CORRELAÇÃO UNIDADES'!A:B,2,0)</f>
        <v>DTCC</v>
      </c>
      <c r="B2243">
        <f t="shared" ref="B2243:B2306" si="35">MONTH(F2243)</f>
        <v>8</v>
      </c>
      <c r="C2243" s="2">
        <v>676065752</v>
      </c>
      <c r="D2243" s="2">
        <v>109978</v>
      </c>
      <c r="E2243" s="3" t="s">
        <v>39</v>
      </c>
      <c r="F2243" s="4">
        <v>44053.468761805554</v>
      </c>
      <c r="G2243" s="3" t="s">
        <v>165</v>
      </c>
      <c r="H2243" s="3" t="s">
        <v>41</v>
      </c>
      <c r="I2243" s="3" t="s">
        <v>81</v>
      </c>
      <c r="J2243" s="3" t="s">
        <v>43</v>
      </c>
      <c r="K2243" s="2">
        <v>2009</v>
      </c>
      <c r="L2243" s="2">
        <v>1810957</v>
      </c>
      <c r="M2243" s="3" t="s">
        <v>380</v>
      </c>
      <c r="N2243" s="3" t="s">
        <v>45</v>
      </c>
      <c r="O2243" s="3" t="s">
        <v>84</v>
      </c>
      <c r="P2243" s="5">
        <v>10.51</v>
      </c>
      <c r="Q2243" s="6">
        <v>4.4000000000000004</v>
      </c>
      <c r="R2243" s="2">
        <v>26219</v>
      </c>
      <c r="S2243" s="2">
        <v>0</v>
      </c>
      <c r="T2243" s="7">
        <v>0</v>
      </c>
      <c r="U2243" s="8">
        <v>46.24</v>
      </c>
      <c r="V2243" s="2">
        <v>644030</v>
      </c>
      <c r="W2243" s="3" t="s">
        <v>297</v>
      </c>
      <c r="X2243" s="3" t="s">
        <v>48</v>
      </c>
      <c r="Y2243" s="3" t="s">
        <v>298</v>
      </c>
      <c r="Z2243" s="3" t="s">
        <v>74</v>
      </c>
      <c r="AA2243" s="3" t="s">
        <v>51</v>
      </c>
      <c r="AB2243" s="3" t="s">
        <v>52</v>
      </c>
      <c r="AC2243" s="3" t="s">
        <v>53</v>
      </c>
    </row>
    <row r="2244" spans="1:29" x14ac:dyDescent="0.25">
      <c r="A2244" t="str">
        <f>VLOOKUP(AC2244,'CORRELAÇÃO UNIDADES'!A:B,2,0)</f>
        <v>DGTI</v>
      </c>
      <c r="B2244">
        <f t="shared" si="35"/>
        <v>8</v>
      </c>
      <c r="C2244" s="2">
        <v>676066111</v>
      </c>
      <c r="D2244" s="2">
        <v>109978</v>
      </c>
      <c r="E2244" s="3" t="s">
        <v>39</v>
      </c>
      <c r="F2244" s="4">
        <v>44053.470150185189</v>
      </c>
      <c r="G2244" s="3" t="s">
        <v>290</v>
      </c>
      <c r="H2244" s="3" t="s">
        <v>41</v>
      </c>
      <c r="I2244" s="3" t="s">
        <v>81</v>
      </c>
      <c r="J2244" s="3" t="s">
        <v>43</v>
      </c>
      <c r="K2244" s="2">
        <v>2009</v>
      </c>
      <c r="L2244" s="2">
        <v>1810957</v>
      </c>
      <c r="M2244" s="3" t="s">
        <v>380</v>
      </c>
      <c r="N2244" s="3" t="s">
        <v>45</v>
      </c>
      <c r="O2244" s="3" t="s">
        <v>84</v>
      </c>
      <c r="P2244" s="5">
        <v>8.4600000000000009</v>
      </c>
      <c r="Q2244" s="6">
        <v>4.4000000000000004</v>
      </c>
      <c r="R2244" s="2">
        <v>51083</v>
      </c>
      <c r="S2244" s="2">
        <v>383</v>
      </c>
      <c r="T2244" s="7">
        <v>45.27</v>
      </c>
      <c r="U2244" s="8">
        <v>37.24</v>
      </c>
      <c r="V2244" s="2">
        <v>644030</v>
      </c>
      <c r="W2244" s="3" t="s">
        <v>297</v>
      </c>
      <c r="X2244" s="3" t="s">
        <v>48</v>
      </c>
      <c r="Y2244" s="3" t="s">
        <v>298</v>
      </c>
      <c r="Z2244" s="3" t="s">
        <v>74</v>
      </c>
      <c r="AA2244" s="3" t="s">
        <v>51</v>
      </c>
      <c r="AB2244" s="3" t="s">
        <v>52</v>
      </c>
      <c r="AC2244" s="3" t="s">
        <v>291</v>
      </c>
    </row>
    <row r="2245" spans="1:29" x14ac:dyDescent="0.25">
      <c r="A2245" t="str">
        <f>VLOOKUP(AC2245,'CORRELAÇÃO UNIDADES'!A:B,2,0)</f>
        <v>PROINFRA</v>
      </c>
      <c r="B2245">
        <f t="shared" si="35"/>
        <v>8</v>
      </c>
      <c r="C2245" s="2">
        <v>676067032</v>
      </c>
      <c r="D2245" s="2">
        <v>109978</v>
      </c>
      <c r="E2245" s="3" t="s">
        <v>39</v>
      </c>
      <c r="F2245" s="4">
        <v>44053.474542974538</v>
      </c>
      <c r="G2245" s="3" t="s">
        <v>183</v>
      </c>
      <c r="H2245" s="3" t="s">
        <v>41</v>
      </c>
      <c r="I2245" s="3" t="s">
        <v>81</v>
      </c>
      <c r="J2245" s="3" t="s">
        <v>184</v>
      </c>
      <c r="K2245" s="2">
        <v>2014</v>
      </c>
      <c r="L2245" s="2">
        <v>1810957</v>
      </c>
      <c r="M2245" s="3" t="s">
        <v>380</v>
      </c>
      <c r="N2245" s="3" t="s">
        <v>45</v>
      </c>
      <c r="O2245" s="3" t="s">
        <v>84</v>
      </c>
      <c r="P2245" s="5">
        <v>7.81</v>
      </c>
      <c r="Q2245" s="6">
        <v>4.4000000000000004</v>
      </c>
      <c r="R2245" s="2">
        <v>77103</v>
      </c>
      <c r="S2245" s="2">
        <v>301</v>
      </c>
      <c r="T2245" s="7">
        <v>38.54</v>
      </c>
      <c r="U2245" s="8">
        <v>34.380000000000003</v>
      </c>
      <c r="V2245" s="2">
        <v>644030</v>
      </c>
      <c r="W2245" s="3" t="s">
        <v>297</v>
      </c>
      <c r="X2245" s="3" t="s">
        <v>48</v>
      </c>
      <c r="Y2245" s="3" t="s">
        <v>298</v>
      </c>
      <c r="Z2245" s="3" t="s">
        <v>74</v>
      </c>
      <c r="AA2245" s="3" t="s">
        <v>51</v>
      </c>
      <c r="AB2245" s="3" t="s">
        <v>52</v>
      </c>
      <c r="AC2245" s="3" t="s">
        <v>85</v>
      </c>
    </row>
    <row r="2246" spans="1:29" x14ac:dyDescent="0.25">
      <c r="A2246" t="str">
        <f>VLOOKUP(AC2246,'CORRELAÇÃO UNIDADES'!A:B,2,0)</f>
        <v>PROINFRA</v>
      </c>
      <c r="B2246">
        <f t="shared" si="35"/>
        <v>8</v>
      </c>
      <c r="C2246" s="2">
        <v>676137649</v>
      </c>
      <c r="D2246" s="2">
        <v>109978</v>
      </c>
      <c r="E2246" s="3" t="s">
        <v>39</v>
      </c>
      <c r="F2246" s="4">
        <v>44053.715655972221</v>
      </c>
      <c r="G2246" s="3" t="s">
        <v>80</v>
      </c>
      <c r="H2246" s="3" t="s">
        <v>41</v>
      </c>
      <c r="I2246" s="3" t="s">
        <v>81</v>
      </c>
      <c r="J2246" s="3" t="s">
        <v>82</v>
      </c>
      <c r="K2246" s="2">
        <v>2014</v>
      </c>
      <c r="L2246" s="2">
        <v>1810957</v>
      </c>
      <c r="M2246" s="3" t="s">
        <v>380</v>
      </c>
      <c r="N2246" s="3" t="s">
        <v>45</v>
      </c>
      <c r="O2246" s="3" t="s">
        <v>84</v>
      </c>
      <c r="P2246" s="5">
        <v>5.72</v>
      </c>
      <c r="Q2246" s="6">
        <v>4.4000000000000004</v>
      </c>
      <c r="R2246" s="2">
        <v>85349</v>
      </c>
      <c r="S2246" s="2">
        <v>246</v>
      </c>
      <c r="T2246" s="7">
        <v>43.01</v>
      </c>
      <c r="U2246" s="8">
        <v>25.16</v>
      </c>
      <c r="V2246" s="2">
        <v>644030</v>
      </c>
      <c r="W2246" s="3" t="s">
        <v>297</v>
      </c>
      <c r="X2246" s="3" t="s">
        <v>48</v>
      </c>
      <c r="Y2246" s="3" t="s">
        <v>298</v>
      </c>
      <c r="Z2246" s="3" t="s">
        <v>74</v>
      </c>
      <c r="AA2246" s="3" t="s">
        <v>51</v>
      </c>
      <c r="AB2246" s="3" t="s">
        <v>52</v>
      </c>
      <c r="AC2246" s="3" t="s">
        <v>85</v>
      </c>
    </row>
    <row r="2247" spans="1:29" x14ac:dyDescent="0.25">
      <c r="A2247" t="str">
        <f>VLOOKUP(AC2247,'CORRELAÇÃO UNIDADES'!A:B,2,0)</f>
        <v>DTCC</v>
      </c>
      <c r="B2247">
        <f t="shared" si="35"/>
        <v>8</v>
      </c>
      <c r="C2247" s="2">
        <v>676202106</v>
      </c>
      <c r="D2247" s="2">
        <v>109978</v>
      </c>
      <c r="E2247" s="3" t="s">
        <v>39</v>
      </c>
      <c r="F2247" s="4">
        <v>44054.316260335647</v>
      </c>
      <c r="G2247" s="3" t="s">
        <v>201</v>
      </c>
      <c r="H2247" s="3" t="s">
        <v>41</v>
      </c>
      <c r="I2247" s="3" t="s">
        <v>202</v>
      </c>
      <c r="J2247" s="3" t="s">
        <v>203</v>
      </c>
      <c r="K2247" s="2">
        <v>2008</v>
      </c>
      <c r="L2247" s="2">
        <v>68775056</v>
      </c>
      <c r="M2247" s="3" t="s">
        <v>174</v>
      </c>
      <c r="N2247" s="3" t="s">
        <v>45</v>
      </c>
      <c r="O2247" s="3" t="s">
        <v>84</v>
      </c>
      <c r="P2247" s="5">
        <v>33.340000000000003</v>
      </c>
      <c r="Q2247" s="6">
        <v>4.5</v>
      </c>
      <c r="R2247" s="2">
        <v>152792</v>
      </c>
      <c r="S2247" s="2">
        <v>206</v>
      </c>
      <c r="T2247" s="7">
        <v>6.18</v>
      </c>
      <c r="U2247" s="8">
        <v>150</v>
      </c>
      <c r="V2247" s="2">
        <v>9895191</v>
      </c>
      <c r="W2247" s="3" t="s">
        <v>47</v>
      </c>
      <c r="X2247" s="3" t="s">
        <v>48</v>
      </c>
      <c r="Y2247" s="3" t="s">
        <v>49</v>
      </c>
      <c r="Z2247" s="3" t="s">
        <v>50</v>
      </c>
      <c r="AA2247" s="3" t="s">
        <v>51</v>
      </c>
      <c r="AB2247" s="3" t="s">
        <v>52</v>
      </c>
      <c r="AC2247" s="3" t="s">
        <v>53</v>
      </c>
    </row>
    <row r="2248" spans="1:29" x14ac:dyDescent="0.25">
      <c r="A2248" t="str">
        <f>VLOOKUP(AC2248,'CORRELAÇÃO UNIDADES'!A:B,2,0)</f>
        <v>DTCC</v>
      </c>
      <c r="B2248">
        <f t="shared" si="35"/>
        <v>8</v>
      </c>
      <c r="C2248" s="2">
        <v>676209131</v>
      </c>
      <c r="D2248" s="2">
        <v>109978</v>
      </c>
      <c r="E2248" s="3" t="s">
        <v>39</v>
      </c>
      <c r="F2248" s="4">
        <v>44054.3351434375</v>
      </c>
      <c r="G2248" s="3" t="s">
        <v>367</v>
      </c>
      <c r="H2248" s="3" t="s">
        <v>41</v>
      </c>
      <c r="I2248" s="3" t="s">
        <v>253</v>
      </c>
      <c r="J2248" s="3" t="s">
        <v>368</v>
      </c>
      <c r="K2248" s="2">
        <v>2012</v>
      </c>
      <c r="L2248" s="2">
        <v>2242244</v>
      </c>
      <c r="M2248" s="3" t="s">
        <v>526</v>
      </c>
      <c r="N2248" s="3" t="s">
        <v>45</v>
      </c>
      <c r="O2248" s="3" t="s">
        <v>84</v>
      </c>
      <c r="P2248" s="5">
        <v>34.090000000000003</v>
      </c>
      <c r="Q2248" s="6">
        <v>4.4000000000000004</v>
      </c>
      <c r="R2248" s="2">
        <v>149069</v>
      </c>
      <c r="S2248" s="2">
        <v>255</v>
      </c>
      <c r="T2248" s="7">
        <v>7.48</v>
      </c>
      <c r="U2248" s="8">
        <v>150</v>
      </c>
      <c r="V2248" s="2">
        <v>644030</v>
      </c>
      <c r="W2248" s="3" t="s">
        <v>297</v>
      </c>
      <c r="X2248" s="3" t="s">
        <v>48</v>
      </c>
      <c r="Y2248" s="3" t="s">
        <v>298</v>
      </c>
      <c r="Z2248" s="3" t="s">
        <v>74</v>
      </c>
      <c r="AA2248" s="3" t="s">
        <v>51</v>
      </c>
      <c r="AB2248" s="3" t="s">
        <v>52</v>
      </c>
      <c r="AC2248" s="3" t="s">
        <v>53</v>
      </c>
    </row>
    <row r="2249" spans="1:29" x14ac:dyDescent="0.25">
      <c r="A2249" t="str">
        <f>VLOOKUP(AC2249,'CORRELAÇÃO UNIDADES'!A:B,2,0)</f>
        <v>PROINFRA</v>
      </c>
      <c r="B2249">
        <f t="shared" si="35"/>
        <v>8</v>
      </c>
      <c r="C2249" s="2">
        <v>676210918</v>
      </c>
      <c r="D2249" s="2">
        <v>109978</v>
      </c>
      <c r="E2249" s="3" t="s">
        <v>39</v>
      </c>
      <c r="F2249" s="4">
        <v>44054.340256365744</v>
      </c>
      <c r="G2249" s="3" t="s">
        <v>142</v>
      </c>
      <c r="H2249" s="3" t="s">
        <v>41</v>
      </c>
      <c r="I2249" s="3" t="s">
        <v>136</v>
      </c>
      <c r="J2249" s="3" t="s">
        <v>43</v>
      </c>
      <c r="K2249" s="2">
        <v>2011</v>
      </c>
      <c r="L2249" s="2">
        <v>395326</v>
      </c>
      <c r="M2249" s="3" t="s">
        <v>463</v>
      </c>
      <c r="N2249" s="3" t="s">
        <v>45</v>
      </c>
      <c r="O2249" s="3" t="s">
        <v>84</v>
      </c>
      <c r="P2249" s="5">
        <v>3</v>
      </c>
      <c r="Q2249" s="6">
        <v>4.5</v>
      </c>
      <c r="R2249" s="2">
        <v>114010</v>
      </c>
      <c r="S2249" s="2">
        <v>915</v>
      </c>
      <c r="T2249" s="7">
        <v>305</v>
      </c>
      <c r="U2249" s="8">
        <v>13.5</v>
      </c>
      <c r="V2249" s="2">
        <v>11396534</v>
      </c>
      <c r="W2249" s="3" t="s">
        <v>72</v>
      </c>
      <c r="X2249" s="3" t="s">
        <v>48</v>
      </c>
      <c r="Y2249" s="3" t="s">
        <v>73</v>
      </c>
      <c r="Z2249" s="3" t="s">
        <v>74</v>
      </c>
      <c r="AA2249" s="3" t="s">
        <v>51</v>
      </c>
      <c r="AB2249" s="3" t="s">
        <v>52</v>
      </c>
      <c r="AC2249" s="3" t="s">
        <v>75</v>
      </c>
    </row>
    <row r="2250" spans="1:29" x14ac:dyDescent="0.25">
      <c r="A2250" t="str">
        <f>VLOOKUP(AC2250,'CORRELAÇÃO UNIDADES'!A:B,2,0)</f>
        <v>PROINFRA</v>
      </c>
      <c r="B2250">
        <f t="shared" si="35"/>
        <v>8</v>
      </c>
      <c r="C2250" s="2">
        <v>676211140</v>
      </c>
      <c r="D2250" s="2">
        <v>109978</v>
      </c>
      <c r="E2250" s="3" t="s">
        <v>39</v>
      </c>
      <c r="F2250" s="4">
        <v>44054.340820868056</v>
      </c>
      <c r="G2250" s="3" t="s">
        <v>135</v>
      </c>
      <c r="H2250" s="3" t="s">
        <v>41</v>
      </c>
      <c r="I2250" s="3" t="s">
        <v>136</v>
      </c>
      <c r="J2250" s="3" t="s">
        <v>43</v>
      </c>
      <c r="K2250" s="2">
        <v>2011</v>
      </c>
      <c r="L2250" s="2">
        <v>395326</v>
      </c>
      <c r="M2250" s="3" t="s">
        <v>463</v>
      </c>
      <c r="N2250" s="3" t="s">
        <v>45</v>
      </c>
      <c r="O2250" s="3" t="s">
        <v>84</v>
      </c>
      <c r="P2250" s="5">
        <v>3</v>
      </c>
      <c r="Q2250" s="6">
        <v>4.5</v>
      </c>
      <c r="R2250" s="2">
        <v>114010</v>
      </c>
      <c r="S2250" s="2">
        <v>915</v>
      </c>
      <c r="T2250" s="7">
        <v>305</v>
      </c>
      <c r="U2250" s="8">
        <v>13.5</v>
      </c>
      <c r="V2250" s="2">
        <v>11396534</v>
      </c>
      <c r="W2250" s="3" t="s">
        <v>72</v>
      </c>
      <c r="X2250" s="3" t="s">
        <v>48</v>
      </c>
      <c r="Y2250" s="3" t="s">
        <v>73</v>
      </c>
      <c r="Z2250" s="3" t="s">
        <v>74</v>
      </c>
      <c r="AA2250" s="3" t="s">
        <v>51</v>
      </c>
      <c r="AB2250" s="3" t="s">
        <v>52</v>
      </c>
      <c r="AC2250" s="3" t="s">
        <v>75</v>
      </c>
    </row>
    <row r="2251" spans="1:29" x14ac:dyDescent="0.25">
      <c r="A2251" t="str">
        <f>VLOOKUP(AC2251,'CORRELAÇÃO UNIDADES'!A:B,2,0)</f>
        <v>PROINFRA</v>
      </c>
      <c r="B2251">
        <f t="shared" si="35"/>
        <v>8</v>
      </c>
      <c r="C2251" s="2">
        <v>676212072</v>
      </c>
      <c r="D2251" s="2">
        <v>109978</v>
      </c>
      <c r="E2251" s="3" t="s">
        <v>39</v>
      </c>
      <c r="F2251" s="4">
        <v>44054.34131048611</v>
      </c>
      <c r="G2251" s="3" t="s">
        <v>130</v>
      </c>
      <c r="H2251" s="3" t="s">
        <v>41</v>
      </c>
      <c r="I2251" s="3" t="s">
        <v>131</v>
      </c>
      <c r="J2251" s="3" t="s">
        <v>43</v>
      </c>
      <c r="K2251" s="2">
        <v>2012</v>
      </c>
      <c r="L2251" s="2">
        <v>395326</v>
      </c>
      <c r="M2251" s="3" t="s">
        <v>463</v>
      </c>
      <c r="N2251" s="3" t="s">
        <v>45</v>
      </c>
      <c r="O2251" s="3" t="s">
        <v>84</v>
      </c>
      <c r="P2251" s="5">
        <v>3</v>
      </c>
      <c r="Q2251" s="6">
        <v>4.5</v>
      </c>
      <c r="R2251" s="2">
        <v>114010</v>
      </c>
      <c r="S2251" s="2">
        <v>915</v>
      </c>
      <c r="T2251" s="7">
        <v>305</v>
      </c>
      <c r="U2251" s="8">
        <v>13.5</v>
      </c>
      <c r="V2251" s="2">
        <v>11396534</v>
      </c>
      <c r="W2251" s="3" t="s">
        <v>72</v>
      </c>
      <c r="X2251" s="3" t="s">
        <v>48</v>
      </c>
      <c r="Y2251" s="3" t="s">
        <v>73</v>
      </c>
      <c r="Z2251" s="3" t="s">
        <v>74</v>
      </c>
      <c r="AA2251" s="3" t="s">
        <v>51</v>
      </c>
      <c r="AB2251" s="3" t="s">
        <v>52</v>
      </c>
      <c r="AC2251" s="3" t="s">
        <v>75</v>
      </c>
    </row>
    <row r="2252" spans="1:29" x14ac:dyDescent="0.25">
      <c r="A2252" t="str">
        <f>VLOOKUP(AC2252,'CORRELAÇÃO UNIDADES'!A:B,2,0)</f>
        <v>PROINFRA</v>
      </c>
      <c r="B2252">
        <f t="shared" si="35"/>
        <v>8</v>
      </c>
      <c r="C2252" s="2">
        <v>676211477</v>
      </c>
      <c r="D2252" s="2">
        <v>109978</v>
      </c>
      <c r="E2252" s="3" t="s">
        <v>39</v>
      </c>
      <c r="F2252" s="4">
        <v>44054.341747407409</v>
      </c>
      <c r="G2252" s="3" t="s">
        <v>148</v>
      </c>
      <c r="H2252" s="3" t="s">
        <v>41</v>
      </c>
      <c r="I2252" s="3" t="s">
        <v>131</v>
      </c>
      <c r="J2252" s="3" t="s">
        <v>43</v>
      </c>
      <c r="K2252" s="2">
        <v>2012</v>
      </c>
      <c r="L2252" s="2">
        <v>395326</v>
      </c>
      <c r="M2252" s="3" t="s">
        <v>463</v>
      </c>
      <c r="N2252" s="3" t="s">
        <v>45</v>
      </c>
      <c r="O2252" s="3" t="s">
        <v>84</v>
      </c>
      <c r="P2252" s="5">
        <v>3</v>
      </c>
      <c r="Q2252" s="6">
        <v>4.5</v>
      </c>
      <c r="R2252" s="2">
        <v>114010</v>
      </c>
      <c r="S2252" s="2">
        <v>915</v>
      </c>
      <c r="T2252" s="7">
        <v>305</v>
      </c>
      <c r="U2252" s="8">
        <v>13.5</v>
      </c>
      <c r="V2252" s="2">
        <v>11396534</v>
      </c>
      <c r="W2252" s="3" t="s">
        <v>72</v>
      </c>
      <c r="X2252" s="3" t="s">
        <v>48</v>
      </c>
      <c r="Y2252" s="3" t="s">
        <v>73</v>
      </c>
      <c r="Z2252" s="3" t="s">
        <v>74</v>
      </c>
      <c r="AA2252" s="3" t="s">
        <v>51</v>
      </c>
      <c r="AB2252" s="3" t="s">
        <v>52</v>
      </c>
      <c r="AC2252" s="3" t="s">
        <v>75</v>
      </c>
    </row>
    <row r="2253" spans="1:29" x14ac:dyDescent="0.25">
      <c r="A2253" t="str">
        <f>VLOOKUP(AC2253,'CORRELAÇÃO UNIDADES'!A:B,2,0)</f>
        <v>PROINFRA</v>
      </c>
      <c r="B2253">
        <f t="shared" si="35"/>
        <v>8</v>
      </c>
      <c r="C2253" s="2">
        <v>676211824</v>
      </c>
      <c r="D2253" s="2">
        <v>109978</v>
      </c>
      <c r="E2253" s="3" t="s">
        <v>39</v>
      </c>
      <c r="F2253" s="4">
        <v>44054.342681249997</v>
      </c>
      <c r="G2253" s="3" t="s">
        <v>152</v>
      </c>
      <c r="H2253" s="3" t="s">
        <v>41</v>
      </c>
      <c r="I2253" s="3" t="s">
        <v>131</v>
      </c>
      <c r="J2253" s="3" t="s">
        <v>43</v>
      </c>
      <c r="K2253" s="2">
        <v>2016</v>
      </c>
      <c r="L2253" s="2">
        <v>395326</v>
      </c>
      <c r="M2253" s="3" t="s">
        <v>463</v>
      </c>
      <c r="N2253" s="3" t="s">
        <v>45</v>
      </c>
      <c r="O2253" s="3" t="s">
        <v>84</v>
      </c>
      <c r="P2253" s="5">
        <v>3</v>
      </c>
      <c r="Q2253" s="6">
        <v>4.5</v>
      </c>
      <c r="R2253" s="2">
        <v>114010</v>
      </c>
      <c r="S2253" s="2">
        <v>915</v>
      </c>
      <c r="T2253" s="7">
        <v>305</v>
      </c>
      <c r="U2253" s="8">
        <v>13.5</v>
      </c>
      <c r="V2253" s="2">
        <v>11396534</v>
      </c>
      <c r="W2253" s="3" t="s">
        <v>72</v>
      </c>
      <c r="X2253" s="3" t="s">
        <v>48</v>
      </c>
      <c r="Y2253" s="3" t="s">
        <v>73</v>
      </c>
      <c r="Z2253" s="3" t="s">
        <v>74</v>
      </c>
      <c r="AA2253" s="3" t="s">
        <v>51</v>
      </c>
      <c r="AB2253" s="3" t="s">
        <v>52</v>
      </c>
      <c r="AC2253" s="3" t="s">
        <v>75</v>
      </c>
    </row>
    <row r="2254" spans="1:29" x14ac:dyDescent="0.25">
      <c r="A2254" t="str">
        <f>VLOOKUP(AC2254,'CORRELAÇÃO UNIDADES'!A:B,2,0)</f>
        <v>PROINFRA</v>
      </c>
      <c r="B2254">
        <f t="shared" si="35"/>
        <v>8</v>
      </c>
      <c r="C2254" s="2">
        <v>676212003</v>
      </c>
      <c r="D2254" s="2">
        <v>109978</v>
      </c>
      <c r="E2254" s="3" t="s">
        <v>39</v>
      </c>
      <c r="F2254" s="4">
        <v>44054.343156631941</v>
      </c>
      <c r="G2254" s="3" t="s">
        <v>146</v>
      </c>
      <c r="H2254" s="3" t="s">
        <v>41</v>
      </c>
      <c r="I2254" s="3" t="s">
        <v>131</v>
      </c>
      <c r="J2254" s="3" t="s">
        <v>43</v>
      </c>
      <c r="K2254" s="2">
        <v>2016</v>
      </c>
      <c r="L2254" s="2">
        <v>395326</v>
      </c>
      <c r="M2254" s="3" t="s">
        <v>463</v>
      </c>
      <c r="N2254" s="3" t="s">
        <v>45</v>
      </c>
      <c r="O2254" s="3" t="s">
        <v>84</v>
      </c>
      <c r="P2254" s="5">
        <v>3</v>
      </c>
      <c r="Q2254" s="6">
        <v>4.5</v>
      </c>
      <c r="R2254" s="2">
        <v>114010</v>
      </c>
      <c r="S2254" s="2">
        <v>915</v>
      </c>
      <c r="T2254" s="7">
        <v>305</v>
      </c>
      <c r="U2254" s="8">
        <v>13.5</v>
      </c>
      <c r="V2254" s="2">
        <v>11396534</v>
      </c>
      <c r="W2254" s="3" t="s">
        <v>72</v>
      </c>
      <c r="X2254" s="3" t="s">
        <v>48</v>
      </c>
      <c r="Y2254" s="3" t="s">
        <v>73</v>
      </c>
      <c r="Z2254" s="3" t="s">
        <v>74</v>
      </c>
      <c r="AA2254" s="3" t="s">
        <v>51</v>
      </c>
      <c r="AB2254" s="3" t="s">
        <v>52</v>
      </c>
      <c r="AC2254" s="3" t="s">
        <v>75</v>
      </c>
    </row>
    <row r="2255" spans="1:29" x14ac:dyDescent="0.25">
      <c r="A2255" t="str">
        <f>VLOOKUP(AC2255,'CORRELAÇÃO UNIDADES'!A:B,2,0)</f>
        <v>DTCC</v>
      </c>
      <c r="B2255">
        <f t="shared" si="35"/>
        <v>8</v>
      </c>
      <c r="C2255" s="2">
        <v>676212241</v>
      </c>
      <c r="D2255" s="2">
        <v>109978</v>
      </c>
      <c r="E2255" s="3" t="s">
        <v>39</v>
      </c>
      <c r="F2255" s="4">
        <v>44054.343640347222</v>
      </c>
      <c r="G2255" s="3" t="s">
        <v>171</v>
      </c>
      <c r="H2255" s="3" t="s">
        <v>41</v>
      </c>
      <c r="I2255" s="3" t="s">
        <v>172</v>
      </c>
      <c r="J2255" s="3" t="s">
        <v>173</v>
      </c>
      <c r="K2255" s="2">
        <v>1976</v>
      </c>
      <c r="L2255" s="2">
        <v>2042107</v>
      </c>
      <c r="M2255" s="3" t="s">
        <v>315</v>
      </c>
      <c r="N2255" s="3" t="s">
        <v>45</v>
      </c>
      <c r="O2255" s="3" t="s">
        <v>61</v>
      </c>
      <c r="P2255" s="5">
        <v>109.79</v>
      </c>
      <c r="Q2255" s="6">
        <v>3.6</v>
      </c>
      <c r="R2255" s="2">
        <v>60006</v>
      </c>
      <c r="S2255" s="2">
        <v>151</v>
      </c>
      <c r="T2255" s="7">
        <v>1.38</v>
      </c>
      <c r="U2255" s="8">
        <v>395.02</v>
      </c>
      <c r="V2255" s="2">
        <v>9895191</v>
      </c>
      <c r="W2255" s="3" t="s">
        <v>47</v>
      </c>
      <c r="X2255" s="3" t="s">
        <v>48</v>
      </c>
      <c r="Y2255" s="3" t="s">
        <v>49</v>
      </c>
      <c r="Z2255" s="3" t="s">
        <v>50</v>
      </c>
      <c r="AA2255" s="3" t="s">
        <v>51</v>
      </c>
      <c r="AB2255" s="3" t="s">
        <v>52</v>
      </c>
      <c r="AC2255" s="3" t="s">
        <v>53</v>
      </c>
    </row>
    <row r="2256" spans="1:29" x14ac:dyDescent="0.25">
      <c r="A2256" t="str">
        <f>VLOOKUP(AC2256,'CORRELAÇÃO UNIDADES'!A:B,2,0)</f>
        <v>PROINFRA</v>
      </c>
      <c r="B2256">
        <f t="shared" si="35"/>
        <v>8</v>
      </c>
      <c r="C2256" s="2">
        <v>676212275</v>
      </c>
      <c r="D2256" s="2">
        <v>109978</v>
      </c>
      <c r="E2256" s="3" t="s">
        <v>39</v>
      </c>
      <c r="F2256" s="4">
        <v>44054.343757407405</v>
      </c>
      <c r="G2256" s="3" t="s">
        <v>140</v>
      </c>
      <c r="H2256" s="3" t="s">
        <v>41</v>
      </c>
      <c r="I2256" s="3" t="s">
        <v>131</v>
      </c>
      <c r="J2256" s="3" t="s">
        <v>43</v>
      </c>
      <c r="K2256" s="2">
        <v>2012</v>
      </c>
      <c r="L2256" s="2">
        <v>395326</v>
      </c>
      <c r="M2256" s="3" t="s">
        <v>463</v>
      </c>
      <c r="N2256" s="3" t="s">
        <v>45</v>
      </c>
      <c r="O2256" s="3" t="s">
        <v>84</v>
      </c>
      <c r="P2256" s="5">
        <v>3</v>
      </c>
      <c r="Q2256" s="6">
        <v>4.5</v>
      </c>
      <c r="R2256" s="2">
        <v>114010</v>
      </c>
      <c r="S2256" s="2">
        <v>915</v>
      </c>
      <c r="T2256" s="7">
        <v>305</v>
      </c>
      <c r="U2256" s="8">
        <v>13.5</v>
      </c>
      <c r="V2256" s="2">
        <v>11396534</v>
      </c>
      <c r="W2256" s="3" t="s">
        <v>72</v>
      </c>
      <c r="X2256" s="3" t="s">
        <v>48</v>
      </c>
      <c r="Y2256" s="3" t="s">
        <v>73</v>
      </c>
      <c r="Z2256" s="3" t="s">
        <v>74</v>
      </c>
      <c r="AA2256" s="3" t="s">
        <v>51</v>
      </c>
      <c r="AB2256" s="3" t="s">
        <v>52</v>
      </c>
      <c r="AC2256" s="3" t="s">
        <v>75</v>
      </c>
    </row>
    <row r="2257" spans="1:29" x14ac:dyDescent="0.25">
      <c r="A2257" t="str">
        <f>VLOOKUP(AC2257,'CORRELAÇÃO UNIDADES'!A:B,2,0)</f>
        <v>PROINFRA</v>
      </c>
      <c r="B2257">
        <f t="shared" si="35"/>
        <v>8</v>
      </c>
      <c r="C2257" s="2">
        <v>676213531</v>
      </c>
      <c r="D2257" s="2">
        <v>109978</v>
      </c>
      <c r="E2257" s="3" t="s">
        <v>39</v>
      </c>
      <c r="F2257" s="4">
        <v>44054.34720478009</v>
      </c>
      <c r="G2257" s="3" t="s">
        <v>144</v>
      </c>
      <c r="H2257" s="3" t="s">
        <v>41</v>
      </c>
      <c r="I2257" s="3" t="s">
        <v>136</v>
      </c>
      <c r="J2257" s="3" t="s">
        <v>43</v>
      </c>
      <c r="K2257" s="2">
        <v>2011</v>
      </c>
      <c r="L2257" s="2">
        <v>395326</v>
      </c>
      <c r="M2257" s="3" t="s">
        <v>463</v>
      </c>
      <c r="N2257" s="3" t="s">
        <v>45</v>
      </c>
      <c r="O2257" s="3" t="s">
        <v>84</v>
      </c>
      <c r="P2257" s="5">
        <v>3</v>
      </c>
      <c r="Q2257" s="6">
        <v>4.5</v>
      </c>
      <c r="R2257" s="2">
        <v>114010</v>
      </c>
      <c r="S2257" s="2">
        <v>915</v>
      </c>
      <c r="T2257" s="7">
        <v>305</v>
      </c>
      <c r="U2257" s="8">
        <v>13.5</v>
      </c>
      <c r="V2257" s="2">
        <v>11396534</v>
      </c>
      <c r="W2257" s="3" t="s">
        <v>72</v>
      </c>
      <c r="X2257" s="3" t="s">
        <v>48</v>
      </c>
      <c r="Y2257" s="3" t="s">
        <v>73</v>
      </c>
      <c r="Z2257" s="3" t="s">
        <v>74</v>
      </c>
      <c r="AA2257" s="3" t="s">
        <v>51</v>
      </c>
      <c r="AB2257" s="3" t="s">
        <v>52</v>
      </c>
      <c r="AC2257" s="3" t="s">
        <v>75</v>
      </c>
    </row>
    <row r="2258" spans="1:29" x14ac:dyDescent="0.25">
      <c r="A2258" t="str">
        <f>VLOOKUP(AC2258,'CORRELAÇÃO UNIDADES'!A:B,2,0)</f>
        <v>PROINFRA</v>
      </c>
      <c r="B2258">
        <f t="shared" si="35"/>
        <v>8</v>
      </c>
      <c r="C2258" s="2">
        <v>676213712</v>
      </c>
      <c r="D2258" s="2">
        <v>109978</v>
      </c>
      <c r="E2258" s="3" t="s">
        <v>39</v>
      </c>
      <c r="F2258" s="4">
        <v>44054.34779378472</v>
      </c>
      <c r="G2258" s="3" t="s">
        <v>138</v>
      </c>
      <c r="H2258" s="3" t="s">
        <v>41</v>
      </c>
      <c r="I2258" s="3" t="s">
        <v>131</v>
      </c>
      <c r="J2258" s="3" t="s">
        <v>43</v>
      </c>
      <c r="K2258" s="2">
        <v>2016</v>
      </c>
      <c r="L2258" s="2">
        <v>395326</v>
      </c>
      <c r="M2258" s="3" t="s">
        <v>463</v>
      </c>
      <c r="N2258" s="3" t="s">
        <v>45</v>
      </c>
      <c r="O2258" s="3" t="s">
        <v>84</v>
      </c>
      <c r="P2258" s="5">
        <v>3</v>
      </c>
      <c r="Q2258" s="6">
        <v>4.5</v>
      </c>
      <c r="R2258" s="2">
        <v>114010</v>
      </c>
      <c r="S2258" s="2">
        <v>915</v>
      </c>
      <c r="T2258" s="7">
        <v>305</v>
      </c>
      <c r="U2258" s="8">
        <v>13.5</v>
      </c>
      <c r="V2258" s="2">
        <v>11396534</v>
      </c>
      <c r="W2258" s="3" t="s">
        <v>72</v>
      </c>
      <c r="X2258" s="3" t="s">
        <v>48</v>
      </c>
      <c r="Y2258" s="3" t="s">
        <v>73</v>
      </c>
      <c r="Z2258" s="3" t="s">
        <v>74</v>
      </c>
      <c r="AA2258" s="3" t="s">
        <v>51</v>
      </c>
      <c r="AB2258" s="3" t="s">
        <v>52</v>
      </c>
      <c r="AC2258" s="3" t="s">
        <v>75</v>
      </c>
    </row>
    <row r="2259" spans="1:29" x14ac:dyDescent="0.25">
      <c r="A2259" t="str">
        <f>VLOOKUP(AC2259,'CORRELAÇÃO UNIDADES'!A:B,2,0)</f>
        <v>PROINFRA</v>
      </c>
      <c r="B2259">
        <f t="shared" si="35"/>
        <v>8</v>
      </c>
      <c r="C2259" s="2">
        <v>676213906</v>
      </c>
      <c r="D2259" s="2">
        <v>109978</v>
      </c>
      <c r="E2259" s="3" t="s">
        <v>39</v>
      </c>
      <c r="F2259" s="4">
        <v>44054.348299722224</v>
      </c>
      <c r="G2259" s="3" t="s">
        <v>150</v>
      </c>
      <c r="H2259" s="3" t="s">
        <v>41</v>
      </c>
      <c r="I2259" s="3" t="s">
        <v>131</v>
      </c>
      <c r="J2259" s="3" t="s">
        <v>43</v>
      </c>
      <c r="K2259" s="2">
        <v>2016</v>
      </c>
      <c r="L2259" s="2">
        <v>395326</v>
      </c>
      <c r="M2259" s="3" t="s">
        <v>463</v>
      </c>
      <c r="N2259" s="3" t="s">
        <v>45</v>
      </c>
      <c r="O2259" s="3" t="s">
        <v>84</v>
      </c>
      <c r="P2259" s="5">
        <v>3</v>
      </c>
      <c r="Q2259" s="6">
        <v>4.5</v>
      </c>
      <c r="R2259" s="2">
        <v>114010</v>
      </c>
      <c r="S2259" s="2">
        <v>915</v>
      </c>
      <c r="T2259" s="7">
        <v>305</v>
      </c>
      <c r="U2259" s="8">
        <v>13.5</v>
      </c>
      <c r="V2259" s="2">
        <v>11396534</v>
      </c>
      <c r="W2259" s="3" t="s">
        <v>72</v>
      </c>
      <c r="X2259" s="3" t="s">
        <v>48</v>
      </c>
      <c r="Y2259" s="3" t="s">
        <v>73</v>
      </c>
      <c r="Z2259" s="3" t="s">
        <v>74</v>
      </c>
      <c r="AA2259" s="3" t="s">
        <v>51</v>
      </c>
      <c r="AB2259" s="3" t="s">
        <v>52</v>
      </c>
      <c r="AC2259" s="3" t="s">
        <v>75</v>
      </c>
    </row>
    <row r="2260" spans="1:29" x14ac:dyDescent="0.25">
      <c r="A2260" t="str">
        <f>VLOOKUP(AC2260,'CORRELAÇÃO UNIDADES'!A:B,2,0)</f>
        <v>DTCC</v>
      </c>
      <c r="B2260">
        <f t="shared" si="35"/>
        <v>8</v>
      </c>
      <c r="C2260" s="2">
        <v>676216433</v>
      </c>
      <c r="D2260" s="2">
        <v>109978</v>
      </c>
      <c r="E2260" s="3" t="s">
        <v>39</v>
      </c>
      <c r="F2260" s="4">
        <v>44054.35234902778</v>
      </c>
      <c r="G2260" s="3" t="s">
        <v>371</v>
      </c>
      <c r="H2260" s="3" t="s">
        <v>41</v>
      </c>
      <c r="I2260" s="3" t="s">
        <v>168</v>
      </c>
      <c r="J2260" s="3" t="s">
        <v>372</v>
      </c>
      <c r="K2260" s="2">
        <v>2010</v>
      </c>
      <c r="L2260" s="2">
        <v>2048680</v>
      </c>
      <c r="M2260" s="3" t="s">
        <v>492</v>
      </c>
      <c r="N2260" s="3" t="s">
        <v>45</v>
      </c>
      <c r="O2260" s="3" t="s">
        <v>84</v>
      </c>
      <c r="P2260" s="5">
        <v>40</v>
      </c>
      <c r="Q2260" s="6">
        <v>4.5</v>
      </c>
      <c r="R2260" s="2">
        <v>276320</v>
      </c>
      <c r="S2260" s="2">
        <v>333</v>
      </c>
      <c r="T2260" s="7">
        <v>8.33</v>
      </c>
      <c r="U2260" s="8">
        <v>180</v>
      </c>
      <c r="V2260" s="2">
        <v>9895191</v>
      </c>
      <c r="W2260" s="3" t="s">
        <v>47</v>
      </c>
      <c r="X2260" s="3" t="s">
        <v>48</v>
      </c>
      <c r="Y2260" s="3" t="s">
        <v>49</v>
      </c>
      <c r="Z2260" s="3" t="s">
        <v>50</v>
      </c>
      <c r="AA2260" s="3" t="s">
        <v>51</v>
      </c>
      <c r="AB2260" s="3" t="s">
        <v>52</v>
      </c>
      <c r="AC2260" s="3" t="s">
        <v>53</v>
      </c>
    </row>
    <row r="2261" spans="1:29" x14ac:dyDescent="0.25">
      <c r="A2261" t="str">
        <f>VLOOKUP(AC2261,'CORRELAÇÃO UNIDADES'!A:B,2,0)</f>
        <v>DTCC</v>
      </c>
      <c r="B2261">
        <f t="shared" si="35"/>
        <v>8</v>
      </c>
      <c r="C2261" s="2">
        <v>676238611</v>
      </c>
      <c r="D2261" s="2">
        <v>109978</v>
      </c>
      <c r="E2261" s="3" t="s">
        <v>39</v>
      </c>
      <c r="F2261" s="4">
        <v>44054.410972337966</v>
      </c>
      <c r="G2261" s="3" t="s">
        <v>115</v>
      </c>
      <c r="H2261" s="3" t="s">
        <v>41</v>
      </c>
      <c r="I2261" s="3" t="s">
        <v>116</v>
      </c>
      <c r="J2261" s="3" t="s">
        <v>43</v>
      </c>
      <c r="K2261" s="2">
        <v>2007</v>
      </c>
      <c r="L2261" s="2">
        <v>140502</v>
      </c>
      <c r="M2261" s="3" t="s">
        <v>464</v>
      </c>
      <c r="N2261" s="3" t="s">
        <v>45</v>
      </c>
      <c r="O2261" s="3" t="s">
        <v>61</v>
      </c>
      <c r="P2261" s="5">
        <v>55.05</v>
      </c>
      <c r="Q2261" s="6">
        <v>3.63</v>
      </c>
      <c r="R2261" s="2">
        <v>323417</v>
      </c>
      <c r="S2261" s="2">
        <v>597</v>
      </c>
      <c r="T2261" s="7">
        <v>10.84</v>
      </c>
      <c r="U2261" s="8">
        <v>200</v>
      </c>
      <c r="V2261" s="2">
        <v>11369430</v>
      </c>
      <c r="W2261" s="3" t="s">
        <v>493</v>
      </c>
      <c r="X2261" s="3" t="s">
        <v>48</v>
      </c>
      <c r="Y2261" s="3" t="s">
        <v>494</v>
      </c>
      <c r="Z2261" s="3" t="s">
        <v>495</v>
      </c>
      <c r="AA2261" s="3" t="s">
        <v>51</v>
      </c>
      <c r="AB2261" s="3" t="s">
        <v>52</v>
      </c>
      <c r="AC2261" s="3" t="s">
        <v>53</v>
      </c>
    </row>
    <row r="2262" spans="1:29" x14ac:dyDescent="0.25">
      <c r="A2262" t="str">
        <f>VLOOKUP(AC2262,'CORRELAÇÃO UNIDADES'!A:B,2,0)</f>
        <v>PROINFRA</v>
      </c>
      <c r="B2262">
        <f t="shared" si="35"/>
        <v>8</v>
      </c>
      <c r="C2262" s="2">
        <v>676247280</v>
      </c>
      <c r="D2262" s="2">
        <v>109978</v>
      </c>
      <c r="E2262" s="3" t="s">
        <v>39</v>
      </c>
      <c r="F2262" s="4">
        <v>44054.444295636575</v>
      </c>
      <c r="G2262" s="3" t="s">
        <v>687</v>
      </c>
      <c r="H2262" s="3" t="s">
        <v>41</v>
      </c>
      <c r="I2262" s="3" t="s">
        <v>686</v>
      </c>
      <c r="J2262" s="3" t="s">
        <v>43</v>
      </c>
      <c r="K2262" s="2">
        <v>1966</v>
      </c>
      <c r="L2262" s="2">
        <v>2041853</v>
      </c>
      <c r="M2262" s="3" t="s">
        <v>66</v>
      </c>
      <c r="N2262" s="3" t="s">
        <v>45</v>
      </c>
      <c r="O2262" s="3" t="s">
        <v>84</v>
      </c>
      <c r="P2262" s="5">
        <v>20</v>
      </c>
      <c r="Q2262" s="6">
        <v>4.5</v>
      </c>
      <c r="R2262" s="2">
        <v>20</v>
      </c>
      <c r="S2262" s="2">
        <v>10</v>
      </c>
      <c r="T2262" s="7">
        <v>2</v>
      </c>
      <c r="U2262" s="8">
        <v>89.98</v>
      </c>
      <c r="V2262" s="2">
        <v>9895191</v>
      </c>
      <c r="W2262" s="3" t="s">
        <v>47</v>
      </c>
      <c r="X2262" s="3" t="s">
        <v>48</v>
      </c>
      <c r="Y2262" s="3" t="s">
        <v>49</v>
      </c>
      <c r="Z2262" s="3" t="s">
        <v>50</v>
      </c>
      <c r="AA2262" s="3" t="s">
        <v>51</v>
      </c>
      <c r="AB2262" s="3" t="s">
        <v>52</v>
      </c>
      <c r="AC2262" s="3" t="s">
        <v>75</v>
      </c>
    </row>
    <row r="2263" spans="1:29" x14ac:dyDescent="0.25">
      <c r="A2263" t="str">
        <f>VLOOKUP(AC2263,'CORRELAÇÃO UNIDADES'!A:B,2,0)</f>
        <v>PROINFRA</v>
      </c>
      <c r="B2263">
        <f t="shared" si="35"/>
        <v>8</v>
      </c>
      <c r="C2263" s="2">
        <v>676247706</v>
      </c>
      <c r="D2263" s="2">
        <v>109978</v>
      </c>
      <c r="E2263" s="3" t="s">
        <v>39</v>
      </c>
      <c r="F2263" s="4">
        <v>44054.446277083334</v>
      </c>
      <c r="G2263" s="3" t="s">
        <v>685</v>
      </c>
      <c r="H2263" s="3" t="s">
        <v>41</v>
      </c>
      <c r="I2263" s="3" t="s">
        <v>686</v>
      </c>
      <c r="J2263" s="3" t="s">
        <v>43</v>
      </c>
      <c r="K2263" s="2">
        <v>2010</v>
      </c>
      <c r="L2263" s="2">
        <v>2041853</v>
      </c>
      <c r="M2263" s="3" t="s">
        <v>66</v>
      </c>
      <c r="N2263" s="3" t="s">
        <v>45</v>
      </c>
      <c r="O2263" s="3" t="s">
        <v>84</v>
      </c>
      <c r="P2263" s="5">
        <v>20</v>
      </c>
      <c r="Q2263" s="6">
        <v>4.5</v>
      </c>
      <c r="R2263" s="2">
        <v>20</v>
      </c>
      <c r="S2263" s="2">
        <v>10</v>
      </c>
      <c r="T2263" s="7">
        <v>0.5</v>
      </c>
      <c r="U2263" s="8">
        <v>89.98</v>
      </c>
      <c r="V2263" s="2">
        <v>9895191</v>
      </c>
      <c r="W2263" s="3" t="s">
        <v>47</v>
      </c>
      <c r="X2263" s="3" t="s">
        <v>48</v>
      </c>
      <c r="Y2263" s="3" t="s">
        <v>49</v>
      </c>
      <c r="Z2263" s="3" t="s">
        <v>50</v>
      </c>
      <c r="AA2263" s="3" t="s">
        <v>51</v>
      </c>
      <c r="AB2263" s="3" t="s">
        <v>52</v>
      </c>
      <c r="AC2263" s="3" t="s">
        <v>75</v>
      </c>
    </row>
    <row r="2264" spans="1:29" x14ac:dyDescent="0.25">
      <c r="A2264" t="str">
        <f>VLOOKUP(AC2264,'CORRELAÇÃO UNIDADES'!A:B,2,0)</f>
        <v>PROINFRA</v>
      </c>
      <c r="B2264">
        <f t="shared" si="35"/>
        <v>8</v>
      </c>
      <c r="C2264" s="2">
        <v>676284713</v>
      </c>
      <c r="D2264" s="2">
        <v>109978</v>
      </c>
      <c r="E2264" s="3" t="s">
        <v>39</v>
      </c>
      <c r="F2264" s="4">
        <v>44054.612945057874</v>
      </c>
      <c r="G2264" s="3" t="s">
        <v>705</v>
      </c>
      <c r="H2264" s="3" t="s">
        <v>41</v>
      </c>
      <c r="I2264" s="3" t="s">
        <v>81</v>
      </c>
      <c r="J2264" s="3" t="s">
        <v>706</v>
      </c>
      <c r="K2264" s="2">
        <v>2009</v>
      </c>
      <c r="L2264" s="2">
        <v>2128212</v>
      </c>
      <c r="M2264" s="3" t="s">
        <v>71</v>
      </c>
      <c r="N2264" s="3" t="s">
        <v>45</v>
      </c>
      <c r="O2264" s="3" t="s">
        <v>734</v>
      </c>
      <c r="P2264" s="5">
        <v>4.38</v>
      </c>
      <c r="Q2264" s="6">
        <v>4.57</v>
      </c>
      <c r="R2264" s="2">
        <v>31759</v>
      </c>
      <c r="S2264" s="2">
        <v>188</v>
      </c>
      <c r="T2264" s="7">
        <v>42.92</v>
      </c>
      <c r="U2264" s="8">
        <v>20</v>
      </c>
      <c r="V2264" s="2">
        <v>11396534</v>
      </c>
      <c r="W2264" s="3" t="s">
        <v>72</v>
      </c>
      <c r="X2264" s="3" t="s">
        <v>48</v>
      </c>
      <c r="Y2264" s="3" t="s">
        <v>73</v>
      </c>
      <c r="Z2264" s="3" t="s">
        <v>74</v>
      </c>
      <c r="AA2264" s="3" t="s">
        <v>51</v>
      </c>
      <c r="AB2264" s="3" t="s">
        <v>52</v>
      </c>
      <c r="AC2264" s="3" t="s">
        <v>75</v>
      </c>
    </row>
    <row r="2265" spans="1:29" x14ac:dyDescent="0.25">
      <c r="A2265" t="str">
        <f>VLOOKUP(AC2265,'CORRELAÇÃO UNIDADES'!A:B,2,0)</f>
        <v>DTCC</v>
      </c>
      <c r="B2265">
        <f t="shared" si="35"/>
        <v>8</v>
      </c>
      <c r="C2265" s="2">
        <v>676309826</v>
      </c>
      <c r="D2265" s="2">
        <v>109978</v>
      </c>
      <c r="E2265" s="3" t="s">
        <v>39</v>
      </c>
      <c r="F2265" s="4">
        <v>44054.698308599538</v>
      </c>
      <c r="G2265" s="3" t="s">
        <v>160</v>
      </c>
      <c r="H2265" s="3" t="s">
        <v>41</v>
      </c>
      <c r="I2265" s="3" t="s">
        <v>161</v>
      </c>
      <c r="J2265" s="3" t="s">
        <v>43</v>
      </c>
      <c r="K2265" s="2">
        <v>2014</v>
      </c>
      <c r="L2265" s="2">
        <v>1810957</v>
      </c>
      <c r="M2265" s="3" t="s">
        <v>380</v>
      </c>
      <c r="N2265" s="3" t="s">
        <v>45</v>
      </c>
      <c r="O2265" s="3" t="s">
        <v>84</v>
      </c>
      <c r="P2265" s="5">
        <v>33.549999999999997</v>
      </c>
      <c r="Q2265" s="6">
        <v>4.4000000000000004</v>
      </c>
      <c r="R2265" s="2">
        <v>129927</v>
      </c>
      <c r="S2265" s="2">
        <v>333</v>
      </c>
      <c r="T2265" s="7">
        <v>9.93</v>
      </c>
      <c r="U2265" s="8">
        <v>147.59</v>
      </c>
      <c r="V2265" s="2">
        <v>644030</v>
      </c>
      <c r="W2265" s="3" t="s">
        <v>297</v>
      </c>
      <c r="X2265" s="3" t="s">
        <v>48</v>
      </c>
      <c r="Y2265" s="3" t="s">
        <v>298</v>
      </c>
      <c r="Z2265" s="3" t="s">
        <v>74</v>
      </c>
      <c r="AA2265" s="3" t="s">
        <v>51</v>
      </c>
      <c r="AB2265" s="3" t="s">
        <v>52</v>
      </c>
      <c r="AC2265" s="3" t="s">
        <v>53</v>
      </c>
    </row>
    <row r="2266" spans="1:29" x14ac:dyDescent="0.25">
      <c r="A2266" t="str">
        <f>VLOOKUP(AC2266,'CORRELAÇÃO UNIDADES'!A:B,2,0)</f>
        <v>DTCC</v>
      </c>
      <c r="B2266">
        <f t="shared" si="35"/>
        <v>8</v>
      </c>
      <c r="C2266" s="2">
        <v>676380980</v>
      </c>
      <c r="D2266" s="2">
        <v>109978</v>
      </c>
      <c r="E2266" s="3" t="s">
        <v>39</v>
      </c>
      <c r="F2266" s="4">
        <v>44055.352043206018</v>
      </c>
      <c r="G2266" s="3" t="s">
        <v>195</v>
      </c>
      <c r="H2266" s="3" t="s">
        <v>41</v>
      </c>
      <c r="I2266" s="3" t="s">
        <v>196</v>
      </c>
      <c r="J2266" s="3" t="s">
        <v>197</v>
      </c>
      <c r="K2266" s="2">
        <v>2009</v>
      </c>
      <c r="L2266" s="2">
        <v>3892</v>
      </c>
      <c r="M2266" s="3" t="s">
        <v>198</v>
      </c>
      <c r="N2266" s="3" t="s">
        <v>45</v>
      </c>
      <c r="O2266" s="3" t="s">
        <v>84</v>
      </c>
      <c r="P2266" s="5">
        <v>33.340000000000003</v>
      </c>
      <c r="Q2266" s="6">
        <v>4.5</v>
      </c>
      <c r="R2266" s="2">
        <v>685133</v>
      </c>
      <c r="S2266" s="2">
        <v>278</v>
      </c>
      <c r="T2266" s="7">
        <v>8.34</v>
      </c>
      <c r="U2266" s="8">
        <v>150</v>
      </c>
      <c r="V2266" s="2">
        <v>9895191</v>
      </c>
      <c r="W2266" s="3" t="s">
        <v>47</v>
      </c>
      <c r="X2266" s="3" t="s">
        <v>48</v>
      </c>
      <c r="Y2266" s="3" t="s">
        <v>49</v>
      </c>
      <c r="Z2266" s="3" t="s">
        <v>50</v>
      </c>
      <c r="AA2266" s="3" t="s">
        <v>51</v>
      </c>
      <c r="AB2266" s="3" t="s">
        <v>52</v>
      </c>
      <c r="AC2266" s="3" t="s">
        <v>53</v>
      </c>
    </row>
    <row r="2267" spans="1:29" x14ac:dyDescent="0.25">
      <c r="A2267" t="str">
        <f>VLOOKUP(AC2267,'CORRELAÇÃO UNIDADES'!A:B,2,0)</f>
        <v>DTCC</v>
      </c>
      <c r="B2267">
        <f t="shared" si="35"/>
        <v>8</v>
      </c>
      <c r="C2267" s="2">
        <v>676386682</v>
      </c>
      <c r="D2267" s="2">
        <v>109978</v>
      </c>
      <c r="E2267" s="3" t="s">
        <v>39</v>
      </c>
      <c r="F2267" s="4">
        <v>44055.364686226851</v>
      </c>
      <c r="G2267" s="3" t="s">
        <v>324</v>
      </c>
      <c r="H2267" s="3" t="s">
        <v>41</v>
      </c>
      <c r="I2267" s="3" t="s">
        <v>60</v>
      </c>
      <c r="J2267" s="3" t="s">
        <v>325</v>
      </c>
      <c r="K2267" s="2">
        <v>2012</v>
      </c>
      <c r="L2267" s="2">
        <v>45197865</v>
      </c>
      <c r="M2267" s="3" t="s">
        <v>189</v>
      </c>
      <c r="N2267" s="3" t="s">
        <v>45</v>
      </c>
      <c r="O2267" s="3" t="s">
        <v>61</v>
      </c>
      <c r="P2267" s="5">
        <v>165.5</v>
      </c>
      <c r="Q2267" s="6">
        <v>3.6</v>
      </c>
      <c r="R2267" s="2">
        <v>90057</v>
      </c>
      <c r="S2267" s="2">
        <v>282</v>
      </c>
      <c r="T2267" s="7">
        <v>1.7</v>
      </c>
      <c r="U2267" s="8">
        <v>595.47</v>
      </c>
      <c r="V2267" s="2">
        <v>9895191</v>
      </c>
      <c r="W2267" s="3" t="s">
        <v>47</v>
      </c>
      <c r="X2267" s="3" t="s">
        <v>48</v>
      </c>
      <c r="Y2267" s="3" t="s">
        <v>49</v>
      </c>
      <c r="Z2267" s="3" t="s">
        <v>50</v>
      </c>
      <c r="AA2267" s="3" t="s">
        <v>51</v>
      </c>
      <c r="AB2267" s="3" t="s">
        <v>52</v>
      </c>
      <c r="AC2267" s="3" t="s">
        <v>53</v>
      </c>
    </row>
    <row r="2268" spans="1:29" x14ac:dyDescent="0.25">
      <c r="A2268" t="str">
        <f>VLOOKUP(AC2268,'CORRELAÇÃO UNIDADES'!A:B,2,0)</f>
        <v>DTCC</v>
      </c>
      <c r="B2268">
        <f t="shared" si="35"/>
        <v>8</v>
      </c>
      <c r="C2268" s="2">
        <v>676389395</v>
      </c>
      <c r="D2268" s="2">
        <v>109978</v>
      </c>
      <c r="E2268" s="3" t="s">
        <v>39</v>
      </c>
      <c r="F2268" s="4">
        <v>44055.372767974535</v>
      </c>
      <c r="G2268" s="3" t="s">
        <v>330</v>
      </c>
      <c r="H2268" s="3" t="s">
        <v>41</v>
      </c>
      <c r="I2268" s="3" t="s">
        <v>253</v>
      </c>
      <c r="J2268" s="3" t="s">
        <v>43</v>
      </c>
      <c r="K2268" s="2">
        <v>2012</v>
      </c>
      <c r="L2268" s="2">
        <v>11984333</v>
      </c>
      <c r="M2268" s="3" t="s">
        <v>58</v>
      </c>
      <c r="N2268" s="3" t="s">
        <v>45</v>
      </c>
      <c r="O2268" s="3" t="s">
        <v>84</v>
      </c>
      <c r="P2268" s="5">
        <v>34.090000000000003</v>
      </c>
      <c r="Q2268" s="6">
        <v>4.4000000000000004</v>
      </c>
      <c r="R2268" s="2">
        <v>197677</v>
      </c>
      <c r="S2268" s="2">
        <v>211</v>
      </c>
      <c r="T2268" s="7">
        <v>6.19</v>
      </c>
      <c r="U2268" s="8">
        <v>150</v>
      </c>
      <c r="V2268" s="2">
        <v>644030</v>
      </c>
      <c r="W2268" s="3" t="s">
        <v>297</v>
      </c>
      <c r="X2268" s="3" t="s">
        <v>48</v>
      </c>
      <c r="Y2268" s="3" t="s">
        <v>298</v>
      </c>
      <c r="Z2268" s="3" t="s">
        <v>74</v>
      </c>
      <c r="AA2268" s="3" t="s">
        <v>51</v>
      </c>
      <c r="AB2268" s="3" t="s">
        <v>52</v>
      </c>
      <c r="AC2268" s="3" t="s">
        <v>53</v>
      </c>
    </row>
    <row r="2269" spans="1:29" x14ac:dyDescent="0.25">
      <c r="A2269" t="str">
        <f>VLOOKUP(AC2269,'CORRELAÇÃO UNIDADES'!A:B,2,0)</f>
        <v>PROINFRA</v>
      </c>
      <c r="B2269">
        <f t="shared" si="35"/>
        <v>8</v>
      </c>
      <c r="C2269" s="2">
        <v>676429497</v>
      </c>
      <c r="D2269" s="2">
        <v>109978</v>
      </c>
      <c r="E2269" s="3" t="s">
        <v>39</v>
      </c>
      <c r="F2269" s="4">
        <v>44055.524121759256</v>
      </c>
      <c r="G2269" s="3" t="s">
        <v>264</v>
      </c>
      <c r="H2269" s="3" t="s">
        <v>41</v>
      </c>
      <c r="I2269" s="3" t="s">
        <v>81</v>
      </c>
      <c r="J2269" s="3" t="s">
        <v>265</v>
      </c>
      <c r="K2269" s="2">
        <v>2014</v>
      </c>
      <c r="L2269" s="2">
        <v>1810957</v>
      </c>
      <c r="M2269" s="3" t="s">
        <v>380</v>
      </c>
      <c r="N2269" s="3" t="s">
        <v>45</v>
      </c>
      <c r="O2269" s="3" t="s">
        <v>84</v>
      </c>
      <c r="P2269" s="5">
        <v>5.84</v>
      </c>
      <c r="Q2269" s="6">
        <v>4.4000000000000004</v>
      </c>
      <c r="R2269" s="2">
        <v>91836</v>
      </c>
      <c r="S2269" s="2">
        <v>163</v>
      </c>
      <c r="T2269" s="7">
        <v>27.91</v>
      </c>
      <c r="U2269" s="8">
        <v>25.72</v>
      </c>
      <c r="V2269" s="2">
        <v>644030</v>
      </c>
      <c r="W2269" s="3" t="s">
        <v>297</v>
      </c>
      <c r="X2269" s="3" t="s">
        <v>48</v>
      </c>
      <c r="Y2269" s="3" t="s">
        <v>298</v>
      </c>
      <c r="Z2269" s="3" t="s">
        <v>74</v>
      </c>
      <c r="AA2269" s="3" t="s">
        <v>51</v>
      </c>
      <c r="AB2269" s="3" t="s">
        <v>52</v>
      </c>
      <c r="AC2269" s="3" t="s">
        <v>85</v>
      </c>
    </row>
    <row r="2270" spans="1:29" x14ac:dyDescent="0.25">
      <c r="A2270" t="str">
        <f>VLOOKUP(AC2270,'CORRELAÇÃO UNIDADES'!A:B,2,0)</f>
        <v>PROINFRA</v>
      </c>
      <c r="B2270">
        <f t="shared" si="35"/>
        <v>8</v>
      </c>
      <c r="C2270" s="2">
        <v>676429611</v>
      </c>
      <c r="D2270" s="2">
        <v>109978</v>
      </c>
      <c r="E2270" s="3" t="s">
        <v>39</v>
      </c>
      <c r="F2270" s="4">
        <v>44055.524871018519</v>
      </c>
      <c r="G2270" s="3" t="s">
        <v>90</v>
      </c>
      <c r="H2270" s="3" t="s">
        <v>41</v>
      </c>
      <c r="I2270" s="3" t="s">
        <v>81</v>
      </c>
      <c r="J2270" s="3" t="s">
        <v>91</v>
      </c>
      <c r="K2270" s="2">
        <v>2014</v>
      </c>
      <c r="L2270" s="2">
        <v>1810957</v>
      </c>
      <c r="M2270" s="3" t="s">
        <v>380</v>
      </c>
      <c r="N2270" s="3" t="s">
        <v>45</v>
      </c>
      <c r="O2270" s="3" t="s">
        <v>84</v>
      </c>
      <c r="P2270" s="5">
        <v>5.17</v>
      </c>
      <c r="Q2270" s="6">
        <v>4.4000000000000004</v>
      </c>
      <c r="R2270" s="2">
        <v>67996</v>
      </c>
      <c r="S2270" s="2">
        <v>189</v>
      </c>
      <c r="T2270" s="7">
        <v>36.56</v>
      </c>
      <c r="U2270" s="8">
        <v>22.77</v>
      </c>
      <c r="V2270" s="2">
        <v>644030</v>
      </c>
      <c r="W2270" s="3" t="s">
        <v>297</v>
      </c>
      <c r="X2270" s="3" t="s">
        <v>48</v>
      </c>
      <c r="Y2270" s="3" t="s">
        <v>298</v>
      </c>
      <c r="Z2270" s="3" t="s">
        <v>74</v>
      </c>
      <c r="AA2270" s="3" t="s">
        <v>51</v>
      </c>
      <c r="AB2270" s="3" t="s">
        <v>52</v>
      </c>
      <c r="AC2270" s="3" t="s">
        <v>85</v>
      </c>
    </row>
    <row r="2271" spans="1:29" x14ac:dyDescent="0.25">
      <c r="A2271" t="str">
        <f>VLOOKUP(AC2271,'CORRELAÇÃO UNIDADES'!A:B,2,0)</f>
        <v>DTCC</v>
      </c>
      <c r="B2271">
        <f t="shared" si="35"/>
        <v>8</v>
      </c>
      <c r="C2271" s="2">
        <v>676429748</v>
      </c>
      <c r="D2271" s="2">
        <v>109978</v>
      </c>
      <c r="E2271" s="3" t="s">
        <v>39</v>
      </c>
      <c r="F2271" s="4">
        <v>44055.525684409724</v>
      </c>
      <c r="G2271" s="3" t="s">
        <v>93</v>
      </c>
      <c r="H2271" s="3" t="s">
        <v>41</v>
      </c>
      <c r="I2271" s="3" t="s">
        <v>81</v>
      </c>
      <c r="J2271" s="3" t="s">
        <v>43</v>
      </c>
      <c r="K2271" s="2">
        <v>2014</v>
      </c>
      <c r="L2271" s="2">
        <v>1810957</v>
      </c>
      <c r="M2271" s="3" t="s">
        <v>380</v>
      </c>
      <c r="N2271" s="3" t="s">
        <v>45</v>
      </c>
      <c r="O2271" s="3" t="s">
        <v>84</v>
      </c>
      <c r="P2271" s="5">
        <v>5.41</v>
      </c>
      <c r="Q2271" s="6">
        <v>4.4000000000000004</v>
      </c>
      <c r="R2271" s="2">
        <v>51718</v>
      </c>
      <c r="S2271" s="2">
        <v>242</v>
      </c>
      <c r="T2271" s="7">
        <v>44.73</v>
      </c>
      <c r="U2271" s="8">
        <v>23.82</v>
      </c>
      <c r="V2271" s="2">
        <v>644030</v>
      </c>
      <c r="W2271" s="3" t="s">
        <v>297</v>
      </c>
      <c r="X2271" s="3" t="s">
        <v>48</v>
      </c>
      <c r="Y2271" s="3" t="s">
        <v>298</v>
      </c>
      <c r="Z2271" s="3" t="s">
        <v>74</v>
      </c>
      <c r="AA2271" s="3" t="s">
        <v>51</v>
      </c>
      <c r="AB2271" s="3" t="s">
        <v>52</v>
      </c>
      <c r="AC2271" s="3" t="s">
        <v>53</v>
      </c>
    </row>
    <row r="2272" spans="1:29" x14ac:dyDescent="0.25">
      <c r="A2272" t="str">
        <f>VLOOKUP(AC2272,'CORRELAÇÃO UNIDADES'!A:B,2,0)</f>
        <v>DTCC</v>
      </c>
      <c r="B2272">
        <f t="shared" si="35"/>
        <v>8</v>
      </c>
      <c r="C2272" s="2">
        <v>676458541</v>
      </c>
      <c r="D2272" s="2">
        <v>109978</v>
      </c>
      <c r="E2272" s="3" t="s">
        <v>39</v>
      </c>
      <c r="F2272" s="4">
        <v>44055.636804351852</v>
      </c>
      <c r="G2272" s="3" t="s">
        <v>332</v>
      </c>
      <c r="H2272" s="3" t="s">
        <v>41</v>
      </c>
      <c r="I2272" s="3" t="s">
        <v>60</v>
      </c>
      <c r="J2272" s="3" t="s">
        <v>333</v>
      </c>
      <c r="K2272" s="2">
        <v>1977</v>
      </c>
      <c r="L2272" s="2">
        <v>3892</v>
      </c>
      <c r="M2272" s="3" t="s">
        <v>198</v>
      </c>
      <c r="N2272" s="3" t="s">
        <v>45</v>
      </c>
      <c r="O2272" s="3" t="s">
        <v>61</v>
      </c>
      <c r="P2272" s="5">
        <v>27.79</v>
      </c>
      <c r="Q2272" s="6">
        <v>10.8</v>
      </c>
      <c r="R2272" s="2">
        <v>78473</v>
      </c>
      <c r="S2272" s="2">
        <v>91</v>
      </c>
      <c r="T2272" s="7">
        <v>3.27</v>
      </c>
      <c r="U2272" s="8">
        <v>300</v>
      </c>
      <c r="V2272" s="2">
        <v>9895191</v>
      </c>
      <c r="W2272" s="3" t="s">
        <v>47</v>
      </c>
      <c r="X2272" s="3" t="s">
        <v>48</v>
      </c>
      <c r="Y2272" s="3" t="s">
        <v>49</v>
      </c>
      <c r="Z2272" s="3" t="s">
        <v>50</v>
      </c>
      <c r="AA2272" s="3" t="s">
        <v>51</v>
      </c>
      <c r="AB2272" s="3" t="s">
        <v>52</v>
      </c>
      <c r="AC2272" s="3" t="s">
        <v>53</v>
      </c>
    </row>
    <row r="2273" spans="1:29" x14ac:dyDescent="0.25">
      <c r="A2273" t="str">
        <f>VLOOKUP(AC2273,'CORRELAÇÃO UNIDADES'!A:B,2,0)</f>
        <v>DTCC</v>
      </c>
      <c r="B2273">
        <f t="shared" si="35"/>
        <v>8</v>
      </c>
      <c r="C2273" s="2">
        <v>676481659</v>
      </c>
      <c r="D2273" s="2">
        <v>109978</v>
      </c>
      <c r="E2273" s="3" t="s">
        <v>39</v>
      </c>
      <c r="F2273" s="4">
        <v>44055.71662402778</v>
      </c>
      <c r="G2273" s="3" t="s">
        <v>98</v>
      </c>
      <c r="H2273" s="3" t="s">
        <v>41</v>
      </c>
      <c r="I2273" s="3" t="s">
        <v>81</v>
      </c>
      <c r="J2273" s="3" t="s">
        <v>99</v>
      </c>
      <c r="K2273" s="2">
        <v>2014</v>
      </c>
      <c r="L2273" s="2">
        <v>1810957</v>
      </c>
      <c r="M2273" s="3" t="s">
        <v>380</v>
      </c>
      <c r="N2273" s="3" t="s">
        <v>45</v>
      </c>
      <c r="O2273" s="3" t="s">
        <v>84</v>
      </c>
      <c r="P2273" s="5">
        <v>6.45</v>
      </c>
      <c r="Q2273" s="6">
        <v>4.4000000000000004</v>
      </c>
      <c r="R2273" s="2">
        <v>59134</v>
      </c>
      <c r="S2273" s="2">
        <v>303</v>
      </c>
      <c r="T2273" s="7">
        <v>46.98</v>
      </c>
      <c r="U2273" s="8">
        <v>28.37</v>
      </c>
      <c r="V2273" s="2">
        <v>644030</v>
      </c>
      <c r="W2273" s="3" t="s">
        <v>297</v>
      </c>
      <c r="X2273" s="3" t="s">
        <v>48</v>
      </c>
      <c r="Y2273" s="3" t="s">
        <v>298</v>
      </c>
      <c r="Z2273" s="3" t="s">
        <v>74</v>
      </c>
      <c r="AA2273" s="3" t="s">
        <v>51</v>
      </c>
      <c r="AB2273" s="3" t="s">
        <v>52</v>
      </c>
      <c r="AC2273" s="3" t="s">
        <v>53</v>
      </c>
    </row>
    <row r="2274" spans="1:29" x14ac:dyDescent="0.25">
      <c r="A2274" t="str">
        <f>VLOOKUP(AC2274,'CORRELAÇÃO UNIDADES'!A:B,2,0)</f>
        <v>DTCC</v>
      </c>
      <c r="B2274">
        <f t="shared" si="35"/>
        <v>8</v>
      </c>
      <c r="C2274" s="2">
        <v>676481837</v>
      </c>
      <c r="D2274" s="2">
        <v>109978</v>
      </c>
      <c r="E2274" s="3" t="s">
        <v>39</v>
      </c>
      <c r="F2274" s="4">
        <v>44055.717396712964</v>
      </c>
      <c r="G2274" s="3" t="s">
        <v>165</v>
      </c>
      <c r="H2274" s="3" t="s">
        <v>41</v>
      </c>
      <c r="I2274" s="3" t="s">
        <v>81</v>
      </c>
      <c r="J2274" s="3" t="s">
        <v>43</v>
      </c>
      <c r="K2274" s="2">
        <v>2009</v>
      </c>
      <c r="L2274" s="2">
        <v>1810957</v>
      </c>
      <c r="M2274" s="3" t="s">
        <v>380</v>
      </c>
      <c r="N2274" s="3" t="s">
        <v>45</v>
      </c>
      <c r="O2274" s="3" t="s">
        <v>84</v>
      </c>
      <c r="P2274" s="5">
        <v>8.08</v>
      </c>
      <c r="Q2274" s="6">
        <v>4.4000000000000004</v>
      </c>
      <c r="R2274" s="2">
        <v>26612</v>
      </c>
      <c r="S2274" s="2">
        <v>393</v>
      </c>
      <c r="T2274" s="7">
        <v>48.64</v>
      </c>
      <c r="U2274" s="8">
        <v>35.57</v>
      </c>
      <c r="V2274" s="2">
        <v>644030</v>
      </c>
      <c r="W2274" s="3" t="s">
        <v>297</v>
      </c>
      <c r="X2274" s="3" t="s">
        <v>48</v>
      </c>
      <c r="Y2274" s="3" t="s">
        <v>298</v>
      </c>
      <c r="Z2274" s="3" t="s">
        <v>74</v>
      </c>
      <c r="AA2274" s="3" t="s">
        <v>51</v>
      </c>
      <c r="AB2274" s="3" t="s">
        <v>52</v>
      </c>
      <c r="AC2274" s="3" t="s">
        <v>53</v>
      </c>
    </row>
    <row r="2275" spans="1:29" x14ac:dyDescent="0.25">
      <c r="A2275" t="str">
        <f>VLOOKUP(AC2275,'CORRELAÇÃO UNIDADES'!A:B,2,0)</f>
        <v>PROINFRA</v>
      </c>
      <c r="B2275">
        <f t="shared" si="35"/>
        <v>8</v>
      </c>
      <c r="C2275" s="2">
        <v>676482109</v>
      </c>
      <c r="D2275" s="2">
        <v>109978</v>
      </c>
      <c r="E2275" s="3" t="s">
        <v>39</v>
      </c>
      <c r="F2275" s="4">
        <v>44055.717835833333</v>
      </c>
      <c r="G2275" s="3" t="s">
        <v>183</v>
      </c>
      <c r="H2275" s="3" t="s">
        <v>41</v>
      </c>
      <c r="I2275" s="3" t="s">
        <v>81</v>
      </c>
      <c r="J2275" s="3" t="s">
        <v>184</v>
      </c>
      <c r="K2275" s="2">
        <v>2014</v>
      </c>
      <c r="L2275" s="2">
        <v>1810957</v>
      </c>
      <c r="M2275" s="3" t="s">
        <v>380</v>
      </c>
      <c r="N2275" s="3" t="s">
        <v>45</v>
      </c>
      <c r="O2275" s="3" t="s">
        <v>84</v>
      </c>
      <c r="P2275" s="5">
        <v>6.33</v>
      </c>
      <c r="Q2275" s="6">
        <v>4.4000000000000004</v>
      </c>
      <c r="R2275" s="2">
        <v>77384</v>
      </c>
      <c r="S2275" s="2">
        <v>281</v>
      </c>
      <c r="T2275" s="7">
        <v>44.39</v>
      </c>
      <c r="U2275" s="8">
        <v>27.85</v>
      </c>
      <c r="V2275" s="2">
        <v>644030</v>
      </c>
      <c r="W2275" s="3" t="s">
        <v>297</v>
      </c>
      <c r="X2275" s="3" t="s">
        <v>48</v>
      </c>
      <c r="Y2275" s="3" t="s">
        <v>298</v>
      </c>
      <c r="Z2275" s="3" t="s">
        <v>74</v>
      </c>
      <c r="AA2275" s="3" t="s">
        <v>51</v>
      </c>
      <c r="AB2275" s="3" t="s">
        <v>52</v>
      </c>
      <c r="AC2275" s="3" t="s">
        <v>85</v>
      </c>
    </row>
    <row r="2276" spans="1:29" x14ac:dyDescent="0.25">
      <c r="A2276" t="str">
        <f>VLOOKUP(AC2276,'CORRELAÇÃO UNIDADES'!A:B,2,0)</f>
        <v>DGTI</v>
      </c>
      <c r="B2276">
        <f t="shared" si="35"/>
        <v>8</v>
      </c>
      <c r="C2276" s="2">
        <v>676482043</v>
      </c>
      <c r="D2276" s="2">
        <v>109978</v>
      </c>
      <c r="E2276" s="3" t="s">
        <v>39</v>
      </c>
      <c r="F2276" s="4">
        <v>44055.718329282405</v>
      </c>
      <c r="G2276" s="3" t="s">
        <v>290</v>
      </c>
      <c r="H2276" s="3" t="s">
        <v>41</v>
      </c>
      <c r="I2276" s="3" t="s">
        <v>81</v>
      </c>
      <c r="J2276" s="3" t="s">
        <v>43</v>
      </c>
      <c r="K2276" s="2">
        <v>2009</v>
      </c>
      <c r="L2276" s="2">
        <v>1810957</v>
      </c>
      <c r="M2276" s="3" t="s">
        <v>380</v>
      </c>
      <c r="N2276" s="3" t="s">
        <v>45</v>
      </c>
      <c r="O2276" s="3" t="s">
        <v>84</v>
      </c>
      <c r="P2276" s="5">
        <v>7.33</v>
      </c>
      <c r="Q2276" s="6">
        <v>4.4000000000000004</v>
      </c>
      <c r="R2276" s="2">
        <v>51391</v>
      </c>
      <c r="S2276" s="2">
        <v>308</v>
      </c>
      <c r="T2276" s="7">
        <v>42.02</v>
      </c>
      <c r="U2276" s="8">
        <v>32.270000000000003</v>
      </c>
      <c r="V2276" s="2">
        <v>644030</v>
      </c>
      <c r="W2276" s="3" t="s">
        <v>297</v>
      </c>
      <c r="X2276" s="3" t="s">
        <v>48</v>
      </c>
      <c r="Y2276" s="3" t="s">
        <v>298</v>
      </c>
      <c r="Z2276" s="3" t="s">
        <v>74</v>
      </c>
      <c r="AA2276" s="3" t="s">
        <v>51</v>
      </c>
      <c r="AB2276" s="3" t="s">
        <v>52</v>
      </c>
      <c r="AC2276" s="3" t="s">
        <v>291</v>
      </c>
    </row>
    <row r="2277" spans="1:29" x14ac:dyDescent="0.25">
      <c r="A2277" t="str">
        <f>VLOOKUP(AC2277,'CORRELAÇÃO UNIDADES'!A:B,2,0)</f>
        <v>DTCC</v>
      </c>
      <c r="B2277">
        <f t="shared" si="35"/>
        <v>8</v>
      </c>
      <c r="C2277" s="2">
        <v>676538766</v>
      </c>
      <c r="D2277" s="2">
        <v>109978</v>
      </c>
      <c r="E2277" s="3" t="s">
        <v>39</v>
      </c>
      <c r="F2277" s="4">
        <v>44056.333695949077</v>
      </c>
      <c r="G2277" s="3" t="s">
        <v>40</v>
      </c>
      <c r="H2277" s="3" t="s">
        <v>41</v>
      </c>
      <c r="I2277" s="3" t="s">
        <v>329</v>
      </c>
      <c r="J2277" s="3" t="s">
        <v>43</v>
      </c>
      <c r="K2277" s="2">
        <v>2015</v>
      </c>
      <c r="L2277" s="2">
        <v>12918</v>
      </c>
      <c r="M2277" s="3" t="s">
        <v>44</v>
      </c>
      <c r="N2277" s="3" t="s">
        <v>45</v>
      </c>
      <c r="O2277" s="3" t="s">
        <v>84</v>
      </c>
      <c r="P2277" s="5">
        <v>34.090000000000003</v>
      </c>
      <c r="Q2277" s="6">
        <v>4.4000000000000004</v>
      </c>
      <c r="R2277" s="2">
        <v>102110</v>
      </c>
      <c r="S2277" s="2">
        <v>230</v>
      </c>
      <c r="T2277" s="7">
        <v>6.75</v>
      </c>
      <c r="U2277" s="8">
        <v>150</v>
      </c>
      <c r="V2277" s="2">
        <v>644030</v>
      </c>
      <c r="W2277" s="3" t="s">
        <v>297</v>
      </c>
      <c r="X2277" s="3" t="s">
        <v>48</v>
      </c>
      <c r="Y2277" s="3" t="s">
        <v>298</v>
      </c>
      <c r="Z2277" s="3" t="s">
        <v>74</v>
      </c>
      <c r="AA2277" s="3" t="s">
        <v>51</v>
      </c>
      <c r="AB2277" s="3" t="s">
        <v>52</v>
      </c>
      <c r="AC2277" s="3" t="s">
        <v>53</v>
      </c>
    </row>
    <row r="2278" spans="1:29" x14ac:dyDescent="0.25">
      <c r="A2278" t="str">
        <f>VLOOKUP(AC2278,'CORRELAÇÃO UNIDADES'!A:B,2,0)</f>
        <v>DIRETORIA DE GESTAO DE AREAS RURAIS/MUQUEM</v>
      </c>
      <c r="B2278">
        <f t="shared" si="35"/>
        <v>8</v>
      </c>
      <c r="C2278" s="2">
        <v>676540414</v>
      </c>
      <c r="D2278" s="2">
        <v>109978</v>
      </c>
      <c r="E2278" s="3" t="s">
        <v>39</v>
      </c>
      <c r="F2278" s="4">
        <v>44056.33548483796</v>
      </c>
      <c r="G2278" s="3" t="s">
        <v>293</v>
      </c>
      <c r="H2278" s="3" t="s">
        <v>41</v>
      </c>
      <c r="I2278" s="3" t="s">
        <v>295</v>
      </c>
      <c r="J2278" s="3" t="s">
        <v>43</v>
      </c>
      <c r="K2278" s="2">
        <v>2012</v>
      </c>
      <c r="L2278" s="2">
        <v>2072939</v>
      </c>
      <c r="M2278" s="3" t="s">
        <v>296</v>
      </c>
      <c r="N2278" s="3" t="s">
        <v>45</v>
      </c>
      <c r="O2278" s="3" t="s">
        <v>84</v>
      </c>
      <c r="P2278" s="5">
        <v>34.090000000000003</v>
      </c>
      <c r="Q2278" s="6">
        <v>4.4000000000000004</v>
      </c>
      <c r="R2278" s="2">
        <v>97797</v>
      </c>
      <c r="S2278" s="2">
        <v>474</v>
      </c>
      <c r="T2278" s="7">
        <v>13.9</v>
      </c>
      <c r="U2278" s="8">
        <v>150</v>
      </c>
      <c r="V2278" s="2">
        <v>644030</v>
      </c>
      <c r="W2278" s="3" t="s">
        <v>297</v>
      </c>
      <c r="X2278" s="3" t="s">
        <v>48</v>
      </c>
      <c r="Y2278" s="3" t="s">
        <v>298</v>
      </c>
      <c r="Z2278" s="3" t="s">
        <v>74</v>
      </c>
      <c r="AA2278" s="3" t="s">
        <v>51</v>
      </c>
      <c r="AB2278" s="3" t="s">
        <v>52</v>
      </c>
      <c r="AC2278" s="3" t="s">
        <v>299</v>
      </c>
    </row>
    <row r="2279" spans="1:29" x14ac:dyDescent="0.25">
      <c r="A2279" t="str">
        <f>VLOOKUP(AC2279,'CORRELAÇÃO UNIDADES'!A:B,2,0)</f>
        <v>DIRETORIA DE GESTAO DE AREAS RURAIS/MUQUEM</v>
      </c>
      <c r="B2279">
        <f t="shared" si="35"/>
        <v>8</v>
      </c>
      <c r="C2279" s="2">
        <v>676540910</v>
      </c>
      <c r="D2279" s="2">
        <v>109978</v>
      </c>
      <c r="E2279" s="3" t="s">
        <v>39</v>
      </c>
      <c r="F2279" s="4">
        <v>44056.33702121528</v>
      </c>
      <c r="G2279" s="3" t="s">
        <v>306</v>
      </c>
      <c r="H2279" s="3" t="s">
        <v>41</v>
      </c>
      <c r="I2279" s="3" t="s">
        <v>131</v>
      </c>
      <c r="J2279" s="3" t="s">
        <v>307</v>
      </c>
      <c r="K2279" s="2">
        <v>2017</v>
      </c>
      <c r="L2279" s="2">
        <v>2072939</v>
      </c>
      <c r="M2279" s="3" t="s">
        <v>296</v>
      </c>
      <c r="N2279" s="3" t="s">
        <v>45</v>
      </c>
      <c r="O2279" s="3" t="s">
        <v>84</v>
      </c>
      <c r="P2279" s="5">
        <v>9.09</v>
      </c>
      <c r="Q2279" s="6">
        <v>4.4000000000000004</v>
      </c>
      <c r="R2279" s="2">
        <v>120</v>
      </c>
      <c r="S2279" s="2">
        <v>2</v>
      </c>
      <c r="T2279" s="7">
        <v>0.22</v>
      </c>
      <c r="U2279" s="8">
        <v>40</v>
      </c>
      <c r="V2279" s="2">
        <v>644030</v>
      </c>
      <c r="W2279" s="3" t="s">
        <v>297</v>
      </c>
      <c r="X2279" s="3" t="s">
        <v>48</v>
      </c>
      <c r="Y2279" s="3" t="s">
        <v>298</v>
      </c>
      <c r="Z2279" s="3" t="s">
        <v>74</v>
      </c>
      <c r="AA2279" s="3" t="s">
        <v>51</v>
      </c>
      <c r="AB2279" s="3" t="s">
        <v>52</v>
      </c>
      <c r="AC2279" s="3" t="s">
        <v>299</v>
      </c>
    </row>
    <row r="2280" spans="1:29" x14ac:dyDescent="0.25">
      <c r="A2280" t="str">
        <f>VLOOKUP(AC2280,'CORRELAÇÃO UNIDADES'!A:B,2,0)</f>
        <v>DIRETORIA DE GESTAO DE AREAS RURAIS/MUQUEM</v>
      </c>
      <c r="B2280">
        <f t="shared" si="35"/>
        <v>8</v>
      </c>
      <c r="C2280" s="2">
        <v>676541321</v>
      </c>
      <c r="D2280" s="2">
        <v>109978</v>
      </c>
      <c r="E2280" s="3" t="s">
        <v>39</v>
      </c>
      <c r="F2280" s="4">
        <v>44056.338100578701</v>
      </c>
      <c r="G2280" s="3" t="s">
        <v>302</v>
      </c>
      <c r="H2280" s="3" t="s">
        <v>41</v>
      </c>
      <c r="I2280" s="3" t="s">
        <v>303</v>
      </c>
      <c r="J2280" s="3" t="s">
        <v>304</v>
      </c>
      <c r="K2280" s="2">
        <v>2017</v>
      </c>
      <c r="L2280" s="2">
        <v>2072939</v>
      </c>
      <c r="M2280" s="3" t="s">
        <v>296</v>
      </c>
      <c r="N2280" s="3" t="s">
        <v>45</v>
      </c>
      <c r="O2280" s="3" t="s">
        <v>84</v>
      </c>
      <c r="P2280" s="5">
        <v>9.09</v>
      </c>
      <c r="Q2280" s="6">
        <v>4.4000000000000004</v>
      </c>
      <c r="R2280" s="2">
        <v>110</v>
      </c>
      <c r="S2280" s="2">
        <v>5</v>
      </c>
      <c r="T2280" s="7">
        <v>0.55000000000000004</v>
      </c>
      <c r="U2280" s="8">
        <v>40</v>
      </c>
      <c r="V2280" s="2">
        <v>644030</v>
      </c>
      <c r="W2280" s="3" t="s">
        <v>297</v>
      </c>
      <c r="X2280" s="3" t="s">
        <v>48</v>
      </c>
      <c r="Y2280" s="3" t="s">
        <v>298</v>
      </c>
      <c r="Z2280" s="3" t="s">
        <v>74</v>
      </c>
      <c r="AA2280" s="3" t="s">
        <v>51</v>
      </c>
      <c r="AB2280" s="3" t="s">
        <v>52</v>
      </c>
      <c r="AC2280" s="3" t="s">
        <v>299</v>
      </c>
    </row>
    <row r="2281" spans="1:29" x14ac:dyDescent="0.25">
      <c r="A2281" t="str">
        <f>VLOOKUP(AC2281,'CORRELAÇÃO UNIDADES'!A:B,2,0)</f>
        <v>DTCC</v>
      </c>
      <c r="B2281">
        <f t="shared" si="35"/>
        <v>8</v>
      </c>
      <c r="C2281" s="2">
        <v>676572184</v>
      </c>
      <c r="D2281" s="2">
        <v>109978</v>
      </c>
      <c r="E2281" s="3" t="s">
        <v>39</v>
      </c>
      <c r="F2281" s="4">
        <v>44056.420846875</v>
      </c>
      <c r="G2281" s="3" t="s">
        <v>258</v>
      </c>
      <c r="H2281" s="3" t="s">
        <v>41</v>
      </c>
      <c r="I2281" s="3" t="s">
        <v>65</v>
      </c>
      <c r="J2281" s="3" t="s">
        <v>43</v>
      </c>
      <c r="K2281" s="2">
        <v>2009</v>
      </c>
      <c r="L2281" s="2">
        <v>1824445</v>
      </c>
      <c r="M2281" s="3" t="s">
        <v>502</v>
      </c>
      <c r="N2281" s="3" t="s">
        <v>45</v>
      </c>
      <c r="O2281" s="3" t="s">
        <v>46</v>
      </c>
      <c r="P2281" s="5">
        <v>40.479999999999997</v>
      </c>
      <c r="Q2281" s="6">
        <v>3.09</v>
      </c>
      <c r="R2281" s="2">
        <v>118920</v>
      </c>
      <c r="S2281" s="2">
        <v>204</v>
      </c>
      <c r="T2281" s="7">
        <v>5.04</v>
      </c>
      <c r="U2281" s="8">
        <v>125</v>
      </c>
      <c r="V2281" s="2">
        <v>9895191</v>
      </c>
      <c r="W2281" s="3" t="s">
        <v>47</v>
      </c>
      <c r="X2281" s="3" t="s">
        <v>48</v>
      </c>
      <c r="Y2281" s="3" t="s">
        <v>49</v>
      </c>
      <c r="Z2281" s="3" t="s">
        <v>50</v>
      </c>
      <c r="AA2281" s="3" t="s">
        <v>51</v>
      </c>
      <c r="AB2281" s="3" t="s">
        <v>52</v>
      </c>
      <c r="AC2281" s="3" t="s">
        <v>53</v>
      </c>
    </row>
    <row r="2282" spans="1:29" x14ac:dyDescent="0.25">
      <c r="A2282" t="str">
        <f>VLOOKUP(AC2282,'CORRELAÇÃO UNIDADES'!A:B,2,0)</f>
        <v>DTCC</v>
      </c>
      <c r="B2282">
        <f t="shared" si="35"/>
        <v>8</v>
      </c>
      <c r="C2282" s="2">
        <v>676574579</v>
      </c>
      <c r="D2282" s="2">
        <v>109978</v>
      </c>
      <c r="E2282" s="3" t="s">
        <v>39</v>
      </c>
      <c r="F2282" s="4">
        <v>44056.431480127314</v>
      </c>
      <c r="G2282" s="3" t="s">
        <v>64</v>
      </c>
      <c r="H2282" s="3" t="s">
        <v>41</v>
      </c>
      <c r="I2282" s="3" t="s">
        <v>65</v>
      </c>
      <c r="J2282" s="3" t="s">
        <v>43</v>
      </c>
      <c r="K2282" s="2">
        <v>2015</v>
      </c>
      <c r="L2282" s="2">
        <v>2041853</v>
      </c>
      <c r="M2282" s="3" t="s">
        <v>66</v>
      </c>
      <c r="N2282" s="3" t="s">
        <v>45</v>
      </c>
      <c r="O2282" s="3" t="s">
        <v>84</v>
      </c>
      <c r="P2282" s="5">
        <v>33.340000000000003</v>
      </c>
      <c r="Q2282" s="6">
        <v>4.5</v>
      </c>
      <c r="R2282" s="2">
        <v>82729</v>
      </c>
      <c r="S2282" s="2">
        <v>232</v>
      </c>
      <c r="T2282" s="7">
        <v>6.96</v>
      </c>
      <c r="U2282" s="8">
        <v>150</v>
      </c>
      <c r="V2282" s="2">
        <v>9895191</v>
      </c>
      <c r="W2282" s="3" t="s">
        <v>47</v>
      </c>
      <c r="X2282" s="3" t="s">
        <v>48</v>
      </c>
      <c r="Y2282" s="3" t="s">
        <v>49</v>
      </c>
      <c r="Z2282" s="3" t="s">
        <v>50</v>
      </c>
      <c r="AA2282" s="3" t="s">
        <v>51</v>
      </c>
      <c r="AB2282" s="3" t="s">
        <v>52</v>
      </c>
      <c r="AC2282" s="3" t="s">
        <v>53</v>
      </c>
    </row>
    <row r="2283" spans="1:29" x14ac:dyDescent="0.25">
      <c r="A2283" t="str">
        <f>VLOOKUP(AC2283,'CORRELAÇÃO UNIDADES'!A:B,2,0)</f>
        <v>PROINFRA</v>
      </c>
      <c r="B2283">
        <f t="shared" si="35"/>
        <v>8</v>
      </c>
      <c r="C2283" s="2">
        <v>676596980</v>
      </c>
      <c r="D2283" s="2">
        <v>109978</v>
      </c>
      <c r="E2283" s="3" t="s">
        <v>39</v>
      </c>
      <c r="F2283" s="4">
        <v>44056.529252893517</v>
      </c>
      <c r="G2283" s="3" t="s">
        <v>101</v>
      </c>
      <c r="H2283" s="3" t="s">
        <v>41</v>
      </c>
      <c r="I2283" s="3" t="s">
        <v>81</v>
      </c>
      <c r="J2283" s="3" t="s">
        <v>102</v>
      </c>
      <c r="K2283" s="2">
        <v>2014</v>
      </c>
      <c r="L2283" s="2">
        <v>1810957</v>
      </c>
      <c r="M2283" s="3" t="s">
        <v>380</v>
      </c>
      <c r="N2283" s="3" t="s">
        <v>45</v>
      </c>
      <c r="O2283" s="3" t="s">
        <v>84</v>
      </c>
      <c r="P2283" s="5">
        <v>8.17</v>
      </c>
      <c r="Q2283" s="6">
        <v>4.4000000000000004</v>
      </c>
      <c r="R2283" s="2">
        <v>77476</v>
      </c>
      <c r="S2283" s="2">
        <v>340</v>
      </c>
      <c r="T2283" s="7">
        <v>41.62</v>
      </c>
      <c r="U2283" s="8">
        <v>35.96</v>
      </c>
      <c r="V2283" s="2">
        <v>644030</v>
      </c>
      <c r="W2283" s="3" t="s">
        <v>297</v>
      </c>
      <c r="X2283" s="3" t="s">
        <v>48</v>
      </c>
      <c r="Y2283" s="3" t="s">
        <v>298</v>
      </c>
      <c r="Z2283" s="3" t="s">
        <v>74</v>
      </c>
      <c r="AA2283" s="3" t="s">
        <v>51</v>
      </c>
      <c r="AB2283" s="3" t="s">
        <v>52</v>
      </c>
      <c r="AC2283" s="3" t="s">
        <v>85</v>
      </c>
    </row>
    <row r="2284" spans="1:29" x14ac:dyDescent="0.25">
      <c r="A2284" t="str">
        <f>VLOOKUP(AC2284,'CORRELAÇÃO UNIDADES'!A:B,2,0)</f>
        <v>PROINFRA</v>
      </c>
      <c r="B2284">
        <f t="shared" si="35"/>
        <v>8</v>
      </c>
      <c r="C2284" s="2">
        <v>676597268</v>
      </c>
      <c r="D2284" s="2">
        <v>109978</v>
      </c>
      <c r="E2284" s="3" t="s">
        <v>39</v>
      </c>
      <c r="F2284" s="4">
        <v>44056.531154050928</v>
      </c>
      <c r="G2284" s="3" t="s">
        <v>270</v>
      </c>
      <c r="H2284" s="3" t="s">
        <v>41</v>
      </c>
      <c r="I2284" s="3" t="s">
        <v>271</v>
      </c>
      <c r="J2284" s="3" t="s">
        <v>43</v>
      </c>
      <c r="K2284" s="2">
        <v>2016</v>
      </c>
      <c r="L2284" s="2">
        <v>11984333</v>
      </c>
      <c r="M2284" s="3" t="s">
        <v>58</v>
      </c>
      <c r="N2284" s="3" t="s">
        <v>45</v>
      </c>
      <c r="O2284" s="3" t="s">
        <v>84</v>
      </c>
      <c r="P2284" s="5">
        <v>11.36</v>
      </c>
      <c r="Q2284" s="6">
        <v>4.4000000000000004</v>
      </c>
      <c r="R2284" s="2">
        <v>5412</v>
      </c>
      <c r="S2284" s="2">
        <v>1</v>
      </c>
      <c r="T2284" s="7">
        <v>11.36</v>
      </c>
      <c r="U2284" s="8">
        <v>49.98</v>
      </c>
      <c r="V2284" s="2">
        <v>644030</v>
      </c>
      <c r="W2284" s="3" t="s">
        <v>297</v>
      </c>
      <c r="X2284" s="3" t="s">
        <v>48</v>
      </c>
      <c r="Y2284" s="3" t="s">
        <v>298</v>
      </c>
      <c r="Z2284" s="3" t="s">
        <v>74</v>
      </c>
      <c r="AA2284" s="3" t="s">
        <v>51</v>
      </c>
      <c r="AB2284" s="3" t="s">
        <v>52</v>
      </c>
      <c r="AC2284" s="3" t="s">
        <v>75</v>
      </c>
    </row>
    <row r="2285" spans="1:29" x14ac:dyDescent="0.25">
      <c r="A2285" t="str">
        <f>VLOOKUP(AC2285,'CORRELAÇÃO UNIDADES'!A:B,2,0)</f>
        <v>PROINFRA</v>
      </c>
      <c r="B2285">
        <f t="shared" si="35"/>
        <v>8</v>
      </c>
      <c r="C2285" s="2">
        <v>676668503</v>
      </c>
      <c r="D2285" s="2">
        <v>109978</v>
      </c>
      <c r="E2285" s="3" t="s">
        <v>39</v>
      </c>
      <c r="F2285" s="4">
        <v>44056.808359444447</v>
      </c>
      <c r="G2285" s="3" t="s">
        <v>95</v>
      </c>
      <c r="H2285" s="3" t="s">
        <v>41</v>
      </c>
      <c r="I2285" s="3" t="s">
        <v>81</v>
      </c>
      <c r="J2285" s="3" t="s">
        <v>96</v>
      </c>
      <c r="K2285" s="2">
        <v>2014</v>
      </c>
      <c r="L2285" s="2">
        <v>1810957</v>
      </c>
      <c r="M2285" s="3" t="s">
        <v>380</v>
      </c>
      <c r="N2285" s="3" t="s">
        <v>45</v>
      </c>
      <c r="O2285" s="3" t="s">
        <v>84</v>
      </c>
      <c r="P2285" s="5">
        <v>7.09</v>
      </c>
      <c r="Q2285" s="6">
        <v>4.4000000000000004</v>
      </c>
      <c r="R2285" s="2">
        <v>85507</v>
      </c>
      <c r="S2285" s="2">
        <v>340</v>
      </c>
      <c r="T2285" s="7">
        <v>47.95</v>
      </c>
      <c r="U2285" s="8">
        <v>31.19</v>
      </c>
      <c r="V2285" s="2">
        <v>644030</v>
      </c>
      <c r="W2285" s="3" t="s">
        <v>297</v>
      </c>
      <c r="X2285" s="3" t="s">
        <v>48</v>
      </c>
      <c r="Y2285" s="3" t="s">
        <v>298</v>
      </c>
      <c r="Z2285" s="3" t="s">
        <v>74</v>
      </c>
      <c r="AA2285" s="3" t="s">
        <v>51</v>
      </c>
      <c r="AB2285" s="3" t="s">
        <v>52</v>
      </c>
      <c r="AC2285" s="3" t="s">
        <v>85</v>
      </c>
    </row>
    <row r="2286" spans="1:29" x14ac:dyDescent="0.25">
      <c r="A2286" t="str">
        <f>VLOOKUP(AC2286,'CORRELAÇÃO UNIDADES'!A:B,2,0)</f>
        <v>PROINFRA</v>
      </c>
      <c r="B2286">
        <f t="shared" si="35"/>
        <v>8</v>
      </c>
      <c r="C2286" s="2">
        <v>676668646</v>
      </c>
      <c r="D2286" s="2">
        <v>109978</v>
      </c>
      <c r="E2286" s="3" t="s">
        <v>39</v>
      </c>
      <c r="F2286" s="4">
        <v>44056.809341006941</v>
      </c>
      <c r="G2286" s="3" t="s">
        <v>180</v>
      </c>
      <c r="H2286" s="3" t="s">
        <v>41</v>
      </c>
      <c r="I2286" s="3" t="s">
        <v>81</v>
      </c>
      <c r="J2286" s="3" t="s">
        <v>181</v>
      </c>
      <c r="K2286" s="2">
        <v>2014</v>
      </c>
      <c r="L2286" s="2">
        <v>1810957</v>
      </c>
      <c r="M2286" s="3" t="s">
        <v>380</v>
      </c>
      <c r="N2286" s="3" t="s">
        <v>45</v>
      </c>
      <c r="O2286" s="3" t="s">
        <v>84</v>
      </c>
      <c r="P2286" s="5">
        <v>5.23</v>
      </c>
      <c r="Q2286" s="6">
        <v>4.41</v>
      </c>
      <c r="R2286" s="2">
        <v>88037</v>
      </c>
      <c r="S2286" s="2">
        <v>269</v>
      </c>
      <c r="T2286" s="7">
        <v>51.43</v>
      </c>
      <c r="U2286" s="8">
        <v>23.04</v>
      </c>
      <c r="V2286" s="2">
        <v>644030</v>
      </c>
      <c r="W2286" s="3" t="s">
        <v>297</v>
      </c>
      <c r="X2286" s="3" t="s">
        <v>48</v>
      </c>
      <c r="Y2286" s="3" t="s">
        <v>298</v>
      </c>
      <c r="Z2286" s="3" t="s">
        <v>74</v>
      </c>
      <c r="AA2286" s="3" t="s">
        <v>51</v>
      </c>
      <c r="AB2286" s="3" t="s">
        <v>52</v>
      </c>
      <c r="AC2286" s="3" t="s">
        <v>85</v>
      </c>
    </row>
    <row r="2287" spans="1:29" x14ac:dyDescent="0.25">
      <c r="A2287" t="str">
        <f>VLOOKUP(AC2287,'CORRELAÇÃO UNIDADES'!A:B,2,0)</f>
        <v>PROINFRA</v>
      </c>
      <c r="B2287">
        <f t="shared" si="35"/>
        <v>8</v>
      </c>
      <c r="C2287" s="2">
        <v>676708355</v>
      </c>
      <c r="D2287" s="2">
        <v>109978</v>
      </c>
      <c r="E2287" s="3" t="s">
        <v>39</v>
      </c>
      <c r="F2287" s="4">
        <v>44057.343350416668</v>
      </c>
      <c r="G2287" s="3" t="s">
        <v>138</v>
      </c>
      <c r="H2287" s="3" t="s">
        <v>41</v>
      </c>
      <c r="I2287" s="3" t="s">
        <v>131</v>
      </c>
      <c r="J2287" s="3" t="s">
        <v>43</v>
      </c>
      <c r="K2287" s="2">
        <v>2016</v>
      </c>
      <c r="L2287" s="2">
        <v>395326</v>
      </c>
      <c r="M2287" s="3" t="s">
        <v>463</v>
      </c>
      <c r="N2287" s="3" t="s">
        <v>45</v>
      </c>
      <c r="O2287" s="3" t="s">
        <v>84</v>
      </c>
      <c r="P2287" s="5">
        <v>3</v>
      </c>
      <c r="Q2287" s="6">
        <v>4.54</v>
      </c>
      <c r="R2287" s="2">
        <v>114010</v>
      </c>
      <c r="S2287" s="2">
        <v>0</v>
      </c>
      <c r="T2287" s="7">
        <v>0</v>
      </c>
      <c r="U2287" s="8">
        <v>13.62</v>
      </c>
      <c r="V2287" s="2">
        <v>11396534</v>
      </c>
      <c r="W2287" s="3" t="s">
        <v>72</v>
      </c>
      <c r="X2287" s="3" t="s">
        <v>48</v>
      </c>
      <c r="Y2287" s="3" t="s">
        <v>73</v>
      </c>
      <c r="Z2287" s="3" t="s">
        <v>74</v>
      </c>
      <c r="AA2287" s="3" t="s">
        <v>51</v>
      </c>
      <c r="AB2287" s="3" t="s">
        <v>52</v>
      </c>
      <c r="AC2287" s="3" t="s">
        <v>75</v>
      </c>
    </row>
    <row r="2288" spans="1:29" x14ac:dyDescent="0.25">
      <c r="A2288" t="str">
        <f>VLOOKUP(AC2288,'CORRELAÇÃO UNIDADES'!A:B,2,0)</f>
        <v>PROINFRA</v>
      </c>
      <c r="B2288">
        <f t="shared" si="35"/>
        <v>8</v>
      </c>
      <c r="C2288" s="2">
        <v>676708582</v>
      </c>
      <c r="D2288" s="2">
        <v>109978</v>
      </c>
      <c r="E2288" s="3" t="s">
        <v>39</v>
      </c>
      <c r="F2288" s="4">
        <v>44057.344053009256</v>
      </c>
      <c r="G2288" s="3" t="s">
        <v>144</v>
      </c>
      <c r="H2288" s="3" t="s">
        <v>41</v>
      </c>
      <c r="I2288" s="3" t="s">
        <v>136</v>
      </c>
      <c r="J2288" s="3" t="s">
        <v>43</v>
      </c>
      <c r="K2288" s="2">
        <v>2011</v>
      </c>
      <c r="L2288" s="2">
        <v>395326</v>
      </c>
      <c r="M2288" s="3" t="s">
        <v>463</v>
      </c>
      <c r="N2288" s="3" t="s">
        <v>45</v>
      </c>
      <c r="O2288" s="3" t="s">
        <v>84</v>
      </c>
      <c r="P2288" s="5">
        <v>3</v>
      </c>
      <c r="Q2288" s="6">
        <v>4.54</v>
      </c>
      <c r="R2288" s="2">
        <v>114010</v>
      </c>
      <c r="S2288" s="2">
        <v>0</v>
      </c>
      <c r="T2288" s="7">
        <v>0</v>
      </c>
      <c r="U2288" s="8">
        <v>13.62</v>
      </c>
      <c r="V2288" s="2">
        <v>11396534</v>
      </c>
      <c r="W2288" s="3" t="s">
        <v>72</v>
      </c>
      <c r="X2288" s="3" t="s">
        <v>48</v>
      </c>
      <c r="Y2288" s="3" t="s">
        <v>73</v>
      </c>
      <c r="Z2288" s="3" t="s">
        <v>74</v>
      </c>
      <c r="AA2288" s="3" t="s">
        <v>51</v>
      </c>
      <c r="AB2288" s="3" t="s">
        <v>52</v>
      </c>
      <c r="AC2288" s="3" t="s">
        <v>75</v>
      </c>
    </row>
    <row r="2289" spans="1:29" x14ac:dyDescent="0.25">
      <c r="A2289" t="str">
        <f>VLOOKUP(AC2289,'CORRELAÇÃO UNIDADES'!A:B,2,0)</f>
        <v>PROINFRA</v>
      </c>
      <c r="B2289">
        <f t="shared" si="35"/>
        <v>8</v>
      </c>
      <c r="C2289" s="2">
        <v>676708786</v>
      </c>
      <c r="D2289" s="2">
        <v>109978</v>
      </c>
      <c r="E2289" s="3" t="s">
        <v>39</v>
      </c>
      <c r="F2289" s="4">
        <v>44057.344690891201</v>
      </c>
      <c r="G2289" s="3" t="s">
        <v>150</v>
      </c>
      <c r="H2289" s="3" t="s">
        <v>41</v>
      </c>
      <c r="I2289" s="3" t="s">
        <v>131</v>
      </c>
      <c r="J2289" s="3" t="s">
        <v>43</v>
      </c>
      <c r="K2289" s="2">
        <v>2016</v>
      </c>
      <c r="L2289" s="2">
        <v>395326</v>
      </c>
      <c r="M2289" s="3" t="s">
        <v>463</v>
      </c>
      <c r="N2289" s="3" t="s">
        <v>45</v>
      </c>
      <c r="O2289" s="3" t="s">
        <v>84</v>
      </c>
      <c r="P2289" s="5">
        <v>3</v>
      </c>
      <c r="Q2289" s="6">
        <v>4.54</v>
      </c>
      <c r="R2289" s="2">
        <v>114010</v>
      </c>
      <c r="S2289" s="2">
        <v>0</v>
      </c>
      <c r="T2289" s="7">
        <v>0</v>
      </c>
      <c r="U2289" s="8">
        <v>13.62</v>
      </c>
      <c r="V2289" s="2">
        <v>11396534</v>
      </c>
      <c r="W2289" s="3" t="s">
        <v>72</v>
      </c>
      <c r="X2289" s="3" t="s">
        <v>48</v>
      </c>
      <c r="Y2289" s="3" t="s">
        <v>73</v>
      </c>
      <c r="Z2289" s="3" t="s">
        <v>74</v>
      </c>
      <c r="AA2289" s="3" t="s">
        <v>51</v>
      </c>
      <c r="AB2289" s="3" t="s">
        <v>52</v>
      </c>
      <c r="AC2289" s="3" t="s">
        <v>75</v>
      </c>
    </row>
    <row r="2290" spans="1:29" x14ac:dyDescent="0.25">
      <c r="A2290" t="str">
        <f>VLOOKUP(AC2290,'CORRELAÇÃO UNIDADES'!A:B,2,0)</f>
        <v>PROINFRA</v>
      </c>
      <c r="B2290">
        <f t="shared" si="35"/>
        <v>8</v>
      </c>
      <c r="C2290" s="2">
        <v>676709000</v>
      </c>
      <c r="D2290" s="2">
        <v>109978</v>
      </c>
      <c r="E2290" s="3" t="s">
        <v>39</v>
      </c>
      <c r="F2290" s="4">
        <v>44057.345252430554</v>
      </c>
      <c r="G2290" s="3" t="s">
        <v>140</v>
      </c>
      <c r="H2290" s="3" t="s">
        <v>41</v>
      </c>
      <c r="I2290" s="3" t="s">
        <v>131</v>
      </c>
      <c r="J2290" s="3" t="s">
        <v>43</v>
      </c>
      <c r="K2290" s="2">
        <v>2012</v>
      </c>
      <c r="L2290" s="2">
        <v>395326</v>
      </c>
      <c r="M2290" s="3" t="s">
        <v>463</v>
      </c>
      <c r="N2290" s="3" t="s">
        <v>45</v>
      </c>
      <c r="O2290" s="3" t="s">
        <v>84</v>
      </c>
      <c r="P2290" s="5">
        <v>3</v>
      </c>
      <c r="Q2290" s="6">
        <v>4.54</v>
      </c>
      <c r="R2290" s="2">
        <v>114010</v>
      </c>
      <c r="S2290" s="2">
        <v>0</v>
      </c>
      <c r="T2290" s="7">
        <v>0</v>
      </c>
      <c r="U2290" s="8">
        <v>13.62</v>
      </c>
      <c r="V2290" s="2">
        <v>11396534</v>
      </c>
      <c r="W2290" s="3" t="s">
        <v>72</v>
      </c>
      <c r="X2290" s="3" t="s">
        <v>48</v>
      </c>
      <c r="Y2290" s="3" t="s">
        <v>73</v>
      </c>
      <c r="Z2290" s="3" t="s">
        <v>74</v>
      </c>
      <c r="AA2290" s="3" t="s">
        <v>51</v>
      </c>
      <c r="AB2290" s="3" t="s">
        <v>52</v>
      </c>
      <c r="AC2290" s="3" t="s">
        <v>75</v>
      </c>
    </row>
    <row r="2291" spans="1:29" x14ac:dyDescent="0.25">
      <c r="A2291" t="str">
        <f>VLOOKUP(AC2291,'CORRELAÇÃO UNIDADES'!A:B,2,0)</f>
        <v>PROINFRA</v>
      </c>
      <c r="B2291">
        <f t="shared" si="35"/>
        <v>8</v>
      </c>
      <c r="C2291" s="2">
        <v>676709262</v>
      </c>
      <c r="D2291" s="2">
        <v>109978</v>
      </c>
      <c r="E2291" s="3" t="s">
        <v>39</v>
      </c>
      <c r="F2291" s="4">
        <v>44057.345838958332</v>
      </c>
      <c r="G2291" s="3" t="s">
        <v>146</v>
      </c>
      <c r="H2291" s="3" t="s">
        <v>41</v>
      </c>
      <c r="I2291" s="3" t="s">
        <v>131</v>
      </c>
      <c r="J2291" s="3" t="s">
        <v>43</v>
      </c>
      <c r="K2291" s="2">
        <v>2016</v>
      </c>
      <c r="L2291" s="2">
        <v>395326</v>
      </c>
      <c r="M2291" s="3" t="s">
        <v>463</v>
      </c>
      <c r="N2291" s="3" t="s">
        <v>45</v>
      </c>
      <c r="O2291" s="3" t="s">
        <v>84</v>
      </c>
      <c r="P2291" s="5">
        <v>3</v>
      </c>
      <c r="Q2291" s="6">
        <v>4.54</v>
      </c>
      <c r="R2291" s="2">
        <v>114010</v>
      </c>
      <c r="S2291" s="2">
        <v>0</v>
      </c>
      <c r="T2291" s="7">
        <v>0</v>
      </c>
      <c r="U2291" s="8">
        <v>13.62</v>
      </c>
      <c r="V2291" s="2">
        <v>11396534</v>
      </c>
      <c r="W2291" s="3" t="s">
        <v>72</v>
      </c>
      <c r="X2291" s="3" t="s">
        <v>48</v>
      </c>
      <c r="Y2291" s="3" t="s">
        <v>73</v>
      </c>
      <c r="Z2291" s="3" t="s">
        <v>74</v>
      </c>
      <c r="AA2291" s="3" t="s">
        <v>51</v>
      </c>
      <c r="AB2291" s="3" t="s">
        <v>52</v>
      </c>
      <c r="AC2291" s="3" t="s">
        <v>75</v>
      </c>
    </row>
    <row r="2292" spans="1:29" x14ac:dyDescent="0.25">
      <c r="A2292" t="str">
        <f>VLOOKUP(AC2292,'CORRELAÇÃO UNIDADES'!A:B,2,0)</f>
        <v>PROINFRA</v>
      </c>
      <c r="B2292">
        <f t="shared" si="35"/>
        <v>8</v>
      </c>
      <c r="C2292" s="2">
        <v>676709483</v>
      </c>
      <c r="D2292" s="2">
        <v>109978</v>
      </c>
      <c r="E2292" s="3" t="s">
        <v>39</v>
      </c>
      <c r="F2292" s="4">
        <v>44057.346428888886</v>
      </c>
      <c r="G2292" s="3" t="s">
        <v>152</v>
      </c>
      <c r="H2292" s="3" t="s">
        <v>41</v>
      </c>
      <c r="I2292" s="3" t="s">
        <v>131</v>
      </c>
      <c r="J2292" s="3" t="s">
        <v>43</v>
      </c>
      <c r="K2292" s="2">
        <v>2016</v>
      </c>
      <c r="L2292" s="2">
        <v>395326</v>
      </c>
      <c r="M2292" s="3" t="s">
        <v>463</v>
      </c>
      <c r="N2292" s="3" t="s">
        <v>45</v>
      </c>
      <c r="O2292" s="3" t="s">
        <v>84</v>
      </c>
      <c r="P2292" s="5">
        <v>3</v>
      </c>
      <c r="Q2292" s="6">
        <v>4.54</v>
      </c>
      <c r="R2292" s="2">
        <v>114010</v>
      </c>
      <c r="S2292" s="2">
        <v>0</v>
      </c>
      <c r="T2292" s="7">
        <v>0</v>
      </c>
      <c r="U2292" s="8">
        <v>13.62</v>
      </c>
      <c r="V2292" s="2">
        <v>11396534</v>
      </c>
      <c r="W2292" s="3" t="s">
        <v>72</v>
      </c>
      <c r="X2292" s="3" t="s">
        <v>48</v>
      </c>
      <c r="Y2292" s="3" t="s">
        <v>73</v>
      </c>
      <c r="Z2292" s="3" t="s">
        <v>74</v>
      </c>
      <c r="AA2292" s="3" t="s">
        <v>51</v>
      </c>
      <c r="AB2292" s="3" t="s">
        <v>52</v>
      </c>
      <c r="AC2292" s="3" t="s">
        <v>75</v>
      </c>
    </row>
    <row r="2293" spans="1:29" x14ac:dyDescent="0.25">
      <c r="A2293" t="str">
        <f>VLOOKUP(AC2293,'CORRELAÇÃO UNIDADES'!A:B,2,0)</f>
        <v>PROINFRA</v>
      </c>
      <c r="B2293">
        <f t="shared" si="35"/>
        <v>8</v>
      </c>
      <c r="C2293" s="2">
        <v>676709767</v>
      </c>
      <c r="D2293" s="2">
        <v>109978</v>
      </c>
      <c r="E2293" s="3" t="s">
        <v>39</v>
      </c>
      <c r="F2293" s="4">
        <v>44057.347228888888</v>
      </c>
      <c r="G2293" s="3" t="s">
        <v>148</v>
      </c>
      <c r="H2293" s="3" t="s">
        <v>41</v>
      </c>
      <c r="I2293" s="3" t="s">
        <v>131</v>
      </c>
      <c r="J2293" s="3" t="s">
        <v>43</v>
      </c>
      <c r="K2293" s="2">
        <v>2012</v>
      </c>
      <c r="L2293" s="2">
        <v>395326</v>
      </c>
      <c r="M2293" s="3" t="s">
        <v>463</v>
      </c>
      <c r="N2293" s="3" t="s">
        <v>45</v>
      </c>
      <c r="O2293" s="3" t="s">
        <v>84</v>
      </c>
      <c r="P2293" s="5">
        <v>3</v>
      </c>
      <c r="Q2293" s="6">
        <v>4.54</v>
      </c>
      <c r="R2293" s="2">
        <v>114010</v>
      </c>
      <c r="S2293" s="2">
        <v>0</v>
      </c>
      <c r="T2293" s="7">
        <v>0</v>
      </c>
      <c r="U2293" s="8">
        <v>13.62</v>
      </c>
      <c r="V2293" s="2">
        <v>11396534</v>
      </c>
      <c r="W2293" s="3" t="s">
        <v>72</v>
      </c>
      <c r="X2293" s="3" t="s">
        <v>48</v>
      </c>
      <c r="Y2293" s="3" t="s">
        <v>73</v>
      </c>
      <c r="Z2293" s="3" t="s">
        <v>74</v>
      </c>
      <c r="AA2293" s="3" t="s">
        <v>51</v>
      </c>
      <c r="AB2293" s="3" t="s">
        <v>52</v>
      </c>
      <c r="AC2293" s="3" t="s">
        <v>75</v>
      </c>
    </row>
    <row r="2294" spans="1:29" x14ac:dyDescent="0.25">
      <c r="A2294" t="str">
        <f>VLOOKUP(AC2294,'CORRELAÇÃO UNIDADES'!A:B,2,0)</f>
        <v>PROINFRA</v>
      </c>
      <c r="B2294">
        <f t="shared" si="35"/>
        <v>8</v>
      </c>
      <c r="C2294" s="2">
        <v>676709972</v>
      </c>
      <c r="D2294" s="2">
        <v>109978</v>
      </c>
      <c r="E2294" s="3" t="s">
        <v>39</v>
      </c>
      <c r="F2294" s="4">
        <v>44057.347823958335</v>
      </c>
      <c r="G2294" s="3" t="s">
        <v>130</v>
      </c>
      <c r="H2294" s="3" t="s">
        <v>41</v>
      </c>
      <c r="I2294" s="3" t="s">
        <v>131</v>
      </c>
      <c r="J2294" s="3" t="s">
        <v>43</v>
      </c>
      <c r="K2294" s="2">
        <v>2012</v>
      </c>
      <c r="L2294" s="2">
        <v>395326</v>
      </c>
      <c r="M2294" s="3" t="s">
        <v>463</v>
      </c>
      <c r="N2294" s="3" t="s">
        <v>45</v>
      </c>
      <c r="O2294" s="3" t="s">
        <v>84</v>
      </c>
      <c r="P2294" s="5">
        <v>3</v>
      </c>
      <c r="Q2294" s="6">
        <v>4.54</v>
      </c>
      <c r="R2294" s="2">
        <v>114010</v>
      </c>
      <c r="S2294" s="2">
        <v>0</v>
      </c>
      <c r="T2294" s="7">
        <v>0</v>
      </c>
      <c r="U2294" s="8">
        <v>13.62</v>
      </c>
      <c r="V2294" s="2">
        <v>11396534</v>
      </c>
      <c r="W2294" s="3" t="s">
        <v>72</v>
      </c>
      <c r="X2294" s="3" t="s">
        <v>48</v>
      </c>
      <c r="Y2294" s="3" t="s">
        <v>73</v>
      </c>
      <c r="Z2294" s="3" t="s">
        <v>74</v>
      </c>
      <c r="AA2294" s="3" t="s">
        <v>51</v>
      </c>
      <c r="AB2294" s="3" t="s">
        <v>52</v>
      </c>
      <c r="AC2294" s="3" t="s">
        <v>75</v>
      </c>
    </row>
    <row r="2295" spans="1:29" x14ac:dyDescent="0.25">
      <c r="A2295" t="str">
        <f>VLOOKUP(AC2295,'CORRELAÇÃO UNIDADES'!A:B,2,0)</f>
        <v>PROINFRA</v>
      </c>
      <c r="B2295">
        <f t="shared" si="35"/>
        <v>8</v>
      </c>
      <c r="C2295" s="2">
        <v>676710264</v>
      </c>
      <c r="D2295" s="2">
        <v>109978</v>
      </c>
      <c r="E2295" s="3" t="s">
        <v>39</v>
      </c>
      <c r="F2295" s="4">
        <v>44057.348466469906</v>
      </c>
      <c r="G2295" s="3" t="s">
        <v>135</v>
      </c>
      <c r="H2295" s="3" t="s">
        <v>41</v>
      </c>
      <c r="I2295" s="3" t="s">
        <v>136</v>
      </c>
      <c r="J2295" s="3" t="s">
        <v>43</v>
      </c>
      <c r="K2295" s="2">
        <v>2011</v>
      </c>
      <c r="L2295" s="2">
        <v>395326</v>
      </c>
      <c r="M2295" s="3" t="s">
        <v>463</v>
      </c>
      <c r="N2295" s="3" t="s">
        <v>45</v>
      </c>
      <c r="O2295" s="3" t="s">
        <v>84</v>
      </c>
      <c r="P2295" s="5">
        <v>3</v>
      </c>
      <c r="Q2295" s="6">
        <v>4.54</v>
      </c>
      <c r="R2295" s="2">
        <v>114010</v>
      </c>
      <c r="S2295" s="2">
        <v>0</v>
      </c>
      <c r="T2295" s="7">
        <v>0</v>
      </c>
      <c r="U2295" s="8">
        <v>13.62</v>
      </c>
      <c r="V2295" s="2">
        <v>11396534</v>
      </c>
      <c r="W2295" s="3" t="s">
        <v>72</v>
      </c>
      <c r="X2295" s="3" t="s">
        <v>48</v>
      </c>
      <c r="Y2295" s="3" t="s">
        <v>73</v>
      </c>
      <c r="Z2295" s="3" t="s">
        <v>74</v>
      </c>
      <c r="AA2295" s="3" t="s">
        <v>51</v>
      </c>
      <c r="AB2295" s="3" t="s">
        <v>52</v>
      </c>
      <c r="AC2295" s="3" t="s">
        <v>75</v>
      </c>
    </row>
    <row r="2296" spans="1:29" x14ac:dyDescent="0.25">
      <c r="A2296" t="str">
        <f>VLOOKUP(AC2296,'CORRELAÇÃO UNIDADES'!A:B,2,0)</f>
        <v>PROINFRA</v>
      </c>
      <c r="B2296">
        <f t="shared" si="35"/>
        <v>8</v>
      </c>
      <c r="C2296" s="2">
        <v>676710470</v>
      </c>
      <c r="D2296" s="2">
        <v>109978</v>
      </c>
      <c r="E2296" s="3" t="s">
        <v>39</v>
      </c>
      <c r="F2296" s="4">
        <v>44057.349002233794</v>
      </c>
      <c r="G2296" s="3" t="s">
        <v>142</v>
      </c>
      <c r="H2296" s="3" t="s">
        <v>41</v>
      </c>
      <c r="I2296" s="3" t="s">
        <v>136</v>
      </c>
      <c r="J2296" s="3" t="s">
        <v>43</v>
      </c>
      <c r="K2296" s="2">
        <v>2011</v>
      </c>
      <c r="L2296" s="2">
        <v>395326</v>
      </c>
      <c r="M2296" s="3" t="s">
        <v>463</v>
      </c>
      <c r="N2296" s="3" t="s">
        <v>45</v>
      </c>
      <c r="O2296" s="3" t="s">
        <v>84</v>
      </c>
      <c r="P2296" s="5">
        <v>3</v>
      </c>
      <c r="Q2296" s="6">
        <v>4.54</v>
      </c>
      <c r="R2296" s="2">
        <v>114010</v>
      </c>
      <c r="S2296" s="2">
        <v>0</v>
      </c>
      <c r="T2296" s="7">
        <v>0</v>
      </c>
      <c r="U2296" s="8">
        <v>13.62</v>
      </c>
      <c r="V2296" s="2">
        <v>11396534</v>
      </c>
      <c r="W2296" s="3" t="s">
        <v>72</v>
      </c>
      <c r="X2296" s="3" t="s">
        <v>48</v>
      </c>
      <c r="Y2296" s="3" t="s">
        <v>73</v>
      </c>
      <c r="Z2296" s="3" t="s">
        <v>74</v>
      </c>
      <c r="AA2296" s="3" t="s">
        <v>51</v>
      </c>
      <c r="AB2296" s="3" t="s">
        <v>52</v>
      </c>
      <c r="AC2296" s="3" t="s">
        <v>75</v>
      </c>
    </row>
    <row r="2297" spans="1:29" x14ac:dyDescent="0.25">
      <c r="A2297" t="str">
        <f>VLOOKUP(AC2297,'CORRELAÇÃO UNIDADES'!A:B,2,0)</f>
        <v>DTCC</v>
      </c>
      <c r="B2297">
        <f t="shared" si="35"/>
        <v>8</v>
      </c>
      <c r="C2297" s="2">
        <v>676710947</v>
      </c>
      <c r="D2297" s="2">
        <v>109978</v>
      </c>
      <c r="E2297" s="3" t="s">
        <v>39</v>
      </c>
      <c r="F2297" s="4">
        <v>44057.35033927083</v>
      </c>
      <c r="G2297" s="3" t="s">
        <v>127</v>
      </c>
      <c r="H2297" s="3" t="s">
        <v>41</v>
      </c>
      <c r="I2297" s="3" t="s">
        <v>65</v>
      </c>
      <c r="J2297" s="3" t="s">
        <v>128</v>
      </c>
      <c r="K2297" s="2">
        <v>2009</v>
      </c>
      <c r="L2297" s="2">
        <v>395326</v>
      </c>
      <c r="M2297" s="3" t="s">
        <v>463</v>
      </c>
      <c r="N2297" s="3" t="s">
        <v>45</v>
      </c>
      <c r="O2297" s="3" t="s">
        <v>46</v>
      </c>
      <c r="P2297" s="5">
        <v>37.76</v>
      </c>
      <c r="Q2297" s="6">
        <v>3.12</v>
      </c>
      <c r="R2297" s="2">
        <v>128348</v>
      </c>
      <c r="S2297" s="2">
        <v>552</v>
      </c>
      <c r="T2297" s="7">
        <v>14.62</v>
      </c>
      <c r="U2297" s="8">
        <v>117.82</v>
      </c>
      <c r="V2297" s="2">
        <v>11396534</v>
      </c>
      <c r="W2297" s="3" t="s">
        <v>72</v>
      </c>
      <c r="X2297" s="3" t="s">
        <v>48</v>
      </c>
      <c r="Y2297" s="3" t="s">
        <v>73</v>
      </c>
      <c r="Z2297" s="3" t="s">
        <v>74</v>
      </c>
      <c r="AA2297" s="3" t="s">
        <v>51</v>
      </c>
      <c r="AB2297" s="3" t="s">
        <v>52</v>
      </c>
      <c r="AC2297" s="3" t="s">
        <v>53</v>
      </c>
    </row>
    <row r="2298" spans="1:29" x14ac:dyDescent="0.25">
      <c r="A2298" t="str">
        <f>VLOOKUP(AC2298,'CORRELAÇÃO UNIDADES'!A:B,2,0)</f>
        <v>DTCC</v>
      </c>
      <c r="B2298">
        <f t="shared" si="35"/>
        <v>8</v>
      </c>
      <c r="C2298" s="2">
        <v>676818839</v>
      </c>
      <c r="D2298" s="2">
        <v>109978</v>
      </c>
      <c r="E2298" s="3" t="s">
        <v>39</v>
      </c>
      <c r="F2298" s="4">
        <v>44057.664742314817</v>
      </c>
      <c r="G2298" s="3" t="s">
        <v>98</v>
      </c>
      <c r="H2298" s="3" t="s">
        <v>41</v>
      </c>
      <c r="I2298" s="3" t="s">
        <v>81</v>
      </c>
      <c r="J2298" s="3" t="s">
        <v>99</v>
      </c>
      <c r="K2298" s="2">
        <v>2014</v>
      </c>
      <c r="L2298" s="2">
        <v>1810957</v>
      </c>
      <c r="M2298" s="3" t="s">
        <v>380</v>
      </c>
      <c r="N2298" s="3" t="s">
        <v>45</v>
      </c>
      <c r="O2298" s="3" t="s">
        <v>84</v>
      </c>
      <c r="P2298" s="5">
        <v>5.0599999999999996</v>
      </c>
      <c r="Q2298" s="6">
        <v>4.4000000000000004</v>
      </c>
      <c r="R2298" s="2">
        <v>59355</v>
      </c>
      <c r="S2298" s="2">
        <v>221</v>
      </c>
      <c r="T2298" s="7">
        <v>43.68</v>
      </c>
      <c r="U2298" s="8">
        <v>22.27</v>
      </c>
      <c r="V2298" s="2">
        <v>644030</v>
      </c>
      <c r="W2298" s="3" t="s">
        <v>297</v>
      </c>
      <c r="X2298" s="3" t="s">
        <v>48</v>
      </c>
      <c r="Y2298" s="3" t="s">
        <v>298</v>
      </c>
      <c r="Z2298" s="3" t="s">
        <v>74</v>
      </c>
      <c r="AA2298" s="3" t="s">
        <v>51</v>
      </c>
      <c r="AB2298" s="3" t="s">
        <v>52</v>
      </c>
      <c r="AC2298" s="3" t="s">
        <v>53</v>
      </c>
    </row>
    <row r="2299" spans="1:29" x14ac:dyDescent="0.25">
      <c r="A2299" t="str">
        <f>VLOOKUP(AC2299,'CORRELAÇÃO UNIDADES'!A:B,2,0)</f>
        <v>PROINFRA</v>
      </c>
      <c r="B2299">
        <f t="shared" si="35"/>
        <v>8</v>
      </c>
      <c r="C2299" s="2">
        <v>676819037</v>
      </c>
      <c r="D2299" s="2">
        <v>109978</v>
      </c>
      <c r="E2299" s="3" t="s">
        <v>39</v>
      </c>
      <c r="F2299" s="4">
        <v>44057.665466435188</v>
      </c>
      <c r="G2299" s="3" t="s">
        <v>264</v>
      </c>
      <c r="H2299" s="3" t="s">
        <v>41</v>
      </c>
      <c r="I2299" s="3" t="s">
        <v>81</v>
      </c>
      <c r="J2299" s="3" t="s">
        <v>265</v>
      </c>
      <c r="K2299" s="2">
        <v>2014</v>
      </c>
      <c r="L2299" s="2">
        <v>1810957</v>
      </c>
      <c r="M2299" s="3" t="s">
        <v>380</v>
      </c>
      <c r="N2299" s="3" t="s">
        <v>45</v>
      </c>
      <c r="O2299" s="3" t="s">
        <v>84</v>
      </c>
      <c r="P2299" s="5">
        <v>4.95</v>
      </c>
      <c r="Q2299" s="6">
        <v>5.62</v>
      </c>
      <c r="R2299" s="2">
        <v>91944</v>
      </c>
      <c r="S2299" s="2">
        <v>108</v>
      </c>
      <c r="T2299" s="7">
        <v>21.82</v>
      </c>
      <c r="U2299" s="8">
        <v>27.8</v>
      </c>
      <c r="V2299" s="2">
        <v>644030</v>
      </c>
      <c r="W2299" s="3" t="s">
        <v>297</v>
      </c>
      <c r="X2299" s="3" t="s">
        <v>48</v>
      </c>
      <c r="Y2299" s="3" t="s">
        <v>298</v>
      </c>
      <c r="Z2299" s="3" t="s">
        <v>74</v>
      </c>
      <c r="AA2299" s="3" t="s">
        <v>51</v>
      </c>
      <c r="AB2299" s="3" t="s">
        <v>52</v>
      </c>
      <c r="AC2299" s="3" t="s">
        <v>85</v>
      </c>
    </row>
    <row r="2300" spans="1:29" x14ac:dyDescent="0.25">
      <c r="A2300" t="str">
        <f>VLOOKUP(AC2300,'CORRELAÇÃO UNIDADES'!A:B,2,0)</f>
        <v>PROINFRA</v>
      </c>
      <c r="B2300">
        <f t="shared" si="35"/>
        <v>8</v>
      </c>
      <c r="C2300" s="2">
        <v>676819391</v>
      </c>
      <c r="D2300" s="2">
        <v>109978</v>
      </c>
      <c r="E2300" s="3" t="s">
        <v>39</v>
      </c>
      <c r="F2300" s="4">
        <v>44057.666675844906</v>
      </c>
      <c r="G2300" s="3" t="s">
        <v>87</v>
      </c>
      <c r="H2300" s="3" t="s">
        <v>41</v>
      </c>
      <c r="I2300" s="3" t="s">
        <v>81</v>
      </c>
      <c r="J2300" s="3" t="s">
        <v>88</v>
      </c>
      <c r="K2300" s="2">
        <v>2014</v>
      </c>
      <c r="L2300" s="2">
        <v>1810957</v>
      </c>
      <c r="M2300" s="3" t="s">
        <v>380</v>
      </c>
      <c r="N2300" s="3" t="s">
        <v>45</v>
      </c>
      <c r="O2300" s="3" t="s">
        <v>84</v>
      </c>
      <c r="P2300" s="5">
        <v>4.87</v>
      </c>
      <c r="Q2300" s="6">
        <v>4.4000000000000004</v>
      </c>
      <c r="R2300" s="2">
        <v>78926</v>
      </c>
      <c r="S2300" s="2">
        <v>182</v>
      </c>
      <c r="T2300" s="7">
        <v>37.369999999999997</v>
      </c>
      <c r="U2300" s="8">
        <v>21.42</v>
      </c>
      <c r="V2300" s="2">
        <v>644030</v>
      </c>
      <c r="W2300" s="3" t="s">
        <v>297</v>
      </c>
      <c r="X2300" s="3" t="s">
        <v>48</v>
      </c>
      <c r="Y2300" s="3" t="s">
        <v>298</v>
      </c>
      <c r="Z2300" s="3" t="s">
        <v>74</v>
      </c>
      <c r="AA2300" s="3" t="s">
        <v>51</v>
      </c>
      <c r="AB2300" s="3" t="s">
        <v>52</v>
      </c>
      <c r="AC2300" s="3" t="s">
        <v>85</v>
      </c>
    </row>
    <row r="2301" spans="1:29" x14ac:dyDescent="0.25">
      <c r="A2301" t="str">
        <f>VLOOKUP(AC2301,'CORRELAÇÃO UNIDADES'!A:B,2,0)</f>
        <v>PROINFRA</v>
      </c>
      <c r="B2301">
        <f t="shared" si="35"/>
        <v>8</v>
      </c>
      <c r="C2301" s="2">
        <v>676819635</v>
      </c>
      <c r="D2301" s="2">
        <v>109978</v>
      </c>
      <c r="E2301" s="3" t="s">
        <v>39</v>
      </c>
      <c r="F2301" s="4">
        <v>44057.667517164351</v>
      </c>
      <c r="G2301" s="3" t="s">
        <v>80</v>
      </c>
      <c r="H2301" s="3" t="s">
        <v>41</v>
      </c>
      <c r="I2301" s="3" t="s">
        <v>81</v>
      </c>
      <c r="J2301" s="3" t="s">
        <v>82</v>
      </c>
      <c r="K2301" s="2">
        <v>2014</v>
      </c>
      <c r="L2301" s="2">
        <v>1810957</v>
      </c>
      <c r="M2301" s="3" t="s">
        <v>380</v>
      </c>
      <c r="N2301" s="3" t="s">
        <v>45</v>
      </c>
      <c r="O2301" s="3" t="s">
        <v>84</v>
      </c>
      <c r="P2301" s="5">
        <v>6.44</v>
      </c>
      <c r="Q2301" s="6">
        <v>4.4000000000000004</v>
      </c>
      <c r="R2301" s="2">
        <v>85583</v>
      </c>
      <c r="S2301" s="2">
        <v>234</v>
      </c>
      <c r="T2301" s="7">
        <v>36.340000000000003</v>
      </c>
      <c r="U2301" s="8">
        <v>28.33</v>
      </c>
      <c r="V2301" s="2">
        <v>644030</v>
      </c>
      <c r="W2301" s="3" t="s">
        <v>297</v>
      </c>
      <c r="X2301" s="3" t="s">
        <v>48</v>
      </c>
      <c r="Y2301" s="3" t="s">
        <v>298</v>
      </c>
      <c r="Z2301" s="3" t="s">
        <v>74</v>
      </c>
      <c r="AA2301" s="3" t="s">
        <v>51</v>
      </c>
      <c r="AB2301" s="3" t="s">
        <v>52</v>
      </c>
      <c r="AC2301" s="3" t="s">
        <v>85</v>
      </c>
    </row>
    <row r="2302" spans="1:29" x14ac:dyDescent="0.25">
      <c r="A2302" t="str">
        <f>VLOOKUP(AC2302,'CORRELAÇÃO UNIDADES'!A:B,2,0)</f>
        <v>PROINFRA</v>
      </c>
      <c r="B2302">
        <f t="shared" si="35"/>
        <v>8</v>
      </c>
      <c r="C2302" s="2">
        <v>676819801</v>
      </c>
      <c r="D2302" s="2">
        <v>109978</v>
      </c>
      <c r="E2302" s="3" t="s">
        <v>39</v>
      </c>
      <c r="F2302" s="4">
        <v>44057.668182175927</v>
      </c>
      <c r="G2302" s="3" t="s">
        <v>90</v>
      </c>
      <c r="H2302" s="3" t="s">
        <v>41</v>
      </c>
      <c r="I2302" s="3" t="s">
        <v>81</v>
      </c>
      <c r="J2302" s="3" t="s">
        <v>91</v>
      </c>
      <c r="K2302" s="2">
        <v>2014</v>
      </c>
      <c r="L2302" s="2">
        <v>1810957</v>
      </c>
      <c r="M2302" s="3" t="s">
        <v>380</v>
      </c>
      <c r="N2302" s="3" t="s">
        <v>45</v>
      </c>
      <c r="O2302" s="3" t="s">
        <v>84</v>
      </c>
      <c r="P2302" s="5">
        <v>4.7699999999999996</v>
      </c>
      <c r="Q2302" s="6">
        <v>4.41</v>
      </c>
      <c r="R2302" s="2">
        <v>68184</v>
      </c>
      <c r="S2302" s="2">
        <v>188</v>
      </c>
      <c r="T2302" s="7">
        <v>39.409999999999997</v>
      </c>
      <c r="U2302" s="8">
        <v>21.04</v>
      </c>
      <c r="V2302" s="2">
        <v>644030</v>
      </c>
      <c r="W2302" s="3" t="s">
        <v>297</v>
      </c>
      <c r="X2302" s="3" t="s">
        <v>48</v>
      </c>
      <c r="Y2302" s="3" t="s">
        <v>298</v>
      </c>
      <c r="Z2302" s="3" t="s">
        <v>74</v>
      </c>
      <c r="AA2302" s="3" t="s">
        <v>51</v>
      </c>
      <c r="AB2302" s="3" t="s">
        <v>52</v>
      </c>
      <c r="AC2302" s="3" t="s">
        <v>85</v>
      </c>
    </row>
    <row r="2303" spans="1:29" x14ac:dyDescent="0.25">
      <c r="A2303" t="str">
        <f>VLOOKUP(AC2303,'CORRELAÇÃO UNIDADES'!A:B,2,0)</f>
        <v>PROINFRA</v>
      </c>
      <c r="B2303">
        <f t="shared" si="35"/>
        <v>8</v>
      </c>
      <c r="C2303" s="2">
        <v>676819968</v>
      </c>
      <c r="D2303" s="2">
        <v>109978</v>
      </c>
      <c r="E2303" s="3" t="s">
        <v>39</v>
      </c>
      <c r="F2303" s="4">
        <v>44057.66880712963</v>
      </c>
      <c r="G2303" s="3" t="s">
        <v>183</v>
      </c>
      <c r="H2303" s="3" t="s">
        <v>41</v>
      </c>
      <c r="I2303" s="3" t="s">
        <v>81</v>
      </c>
      <c r="J2303" s="3" t="s">
        <v>184</v>
      </c>
      <c r="K2303" s="2">
        <v>2014</v>
      </c>
      <c r="L2303" s="2">
        <v>1810957</v>
      </c>
      <c r="M2303" s="3" t="s">
        <v>380</v>
      </c>
      <c r="N2303" s="3" t="s">
        <v>45</v>
      </c>
      <c r="O2303" s="3" t="s">
        <v>84</v>
      </c>
      <c r="P2303" s="5">
        <v>3.78</v>
      </c>
      <c r="Q2303" s="6">
        <v>4.4000000000000004</v>
      </c>
      <c r="R2303" s="2">
        <v>77551</v>
      </c>
      <c r="S2303" s="2">
        <v>167</v>
      </c>
      <c r="T2303" s="7">
        <v>44.18</v>
      </c>
      <c r="U2303" s="8">
        <v>16.64</v>
      </c>
      <c r="V2303" s="2">
        <v>644030</v>
      </c>
      <c r="W2303" s="3" t="s">
        <v>297</v>
      </c>
      <c r="X2303" s="3" t="s">
        <v>48</v>
      </c>
      <c r="Y2303" s="3" t="s">
        <v>298</v>
      </c>
      <c r="Z2303" s="3" t="s">
        <v>74</v>
      </c>
      <c r="AA2303" s="3" t="s">
        <v>51</v>
      </c>
      <c r="AB2303" s="3" t="s">
        <v>52</v>
      </c>
      <c r="AC2303" s="3" t="s">
        <v>85</v>
      </c>
    </row>
    <row r="2304" spans="1:29" x14ac:dyDescent="0.25">
      <c r="A2304" t="str">
        <f>VLOOKUP(AC2304,'CORRELAÇÃO UNIDADES'!A:B,2,0)</f>
        <v>DTCC</v>
      </c>
      <c r="B2304">
        <f t="shared" si="35"/>
        <v>8</v>
      </c>
      <c r="C2304" s="2">
        <v>676820432</v>
      </c>
      <c r="D2304" s="2">
        <v>109978</v>
      </c>
      <c r="E2304" s="3" t="s">
        <v>39</v>
      </c>
      <c r="F2304" s="4">
        <v>44057.670304432868</v>
      </c>
      <c r="G2304" s="3" t="s">
        <v>165</v>
      </c>
      <c r="H2304" s="3" t="s">
        <v>41</v>
      </c>
      <c r="I2304" s="3" t="s">
        <v>81</v>
      </c>
      <c r="J2304" s="3" t="s">
        <v>43</v>
      </c>
      <c r="K2304" s="2">
        <v>2009</v>
      </c>
      <c r="L2304" s="2">
        <v>1810957</v>
      </c>
      <c r="M2304" s="3" t="s">
        <v>380</v>
      </c>
      <c r="N2304" s="3" t="s">
        <v>45</v>
      </c>
      <c r="O2304" s="3" t="s">
        <v>84</v>
      </c>
      <c r="P2304" s="5">
        <v>6.96</v>
      </c>
      <c r="Q2304" s="6">
        <v>4.4000000000000004</v>
      </c>
      <c r="R2304" s="2">
        <v>26964</v>
      </c>
      <c r="S2304" s="2">
        <v>352</v>
      </c>
      <c r="T2304" s="7">
        <v>50.57</v>
      </c>
      <c r="U2304" s="8">
        <v>30.65</v>
      </c>
      <c r="V2304" s="2">
        <v>644030</v>
      </c>
      <c r="W2304" s="3" t="s">
        <v>297</v>
      </c>
      <c r="X2304" s="3" t="s">
        <v>48</v>
      </c>
      <c r="Y2304" s="3" t="s">
        <v>298</v>
      </c>
      <c r="Z2304" s="3" t="s">
        <v>74</v>
      </c>
      <c r="AA2304" s="3" t="s">
        <v>51</v>
      </c>
      <c r="AB2304" s="3" t="s">
        <v>52</v>
      </c>
      <c r="AC2304" s="3" t="s">
        <v>53</v>
      </c>
    </row>
    <row r="2305" spans="1:29" x14ac:dyDescent="0.25">
      <c r="A2305" t="str">
        <f>VLOOKUP(AC2305,'CORRELAÇÃO UNIDADES'!A:B,2,0)</f>
        <v>PROINFRA</v>
      </c>
      <c r="B2305">
        <f t="shared" si="35"/>
        <v>8</v>
      </c>
      <c r="C2305" s="2">
        <v>676820698</v>
      </c>
      <c r="D2305" s="2">
        <v>109978</v>
      </c>
      <c r="E2305" s="3" t="s">
        <v>39</v>
      </c>
      <c r="F2305" s="4">
        <v>44057.671326886571</v>
      </c>
      <c r="G2305" s="3" t="s">
        <v>95</v>
      </c>
      <c r="H2305" s="3" t="s">
        <v>41</v>
      </c>
      <c r="I2305" s="3" t="s">
        <v>81</v>
      </c>
      <c r="J2305" s="3" t="s">
        <v>96</v>
      </c>
      <c r="K2305" s="2">
        <v>2014</v>
      </c>
      <c r="L2305" s="2">
        <v>1810957</v>
      </c>
      <c r="M2305" s="3" t="s">
        <v>380</v>
      </c>
      <c r="N2305" s="3" t="s">
        <v>45</v>
      </c>
      <c r="O2305" s="3" t="s">
        <v>84</v>
      </c>
      <c r="P2305" s="5">
        <v>3.11</v>
      </c>
      <c r="Q2305" s="6">
        <v>4.4000000000000004</v>
      </c>
      <c r="R2305" s="2">
        <v>85612</v>
      </c>
      <c r="S2305" s="2">
        <v>105</v>
      </c>
      <c r="T2305" s="7">
        <v>33.76</v>
      </c>
      <c r="U2305" s="8">
        <v>13.69</v>
      </c>
      <c r="V2305" s="2">
        <v>644030</v>
      </c>
      <c r="W2305" s="3" t="s">
        <v>297</v>
      </c>
      <c r="X2305" s="3" t="s">
        <v>48</v>
      </c>
      <c r="Y2305" s="3" t="s">
        <v>298</v>
      </c>
      <c r="Z2305" s="3" t="s">
        <v>74</v>
      </c>
      <c r="AA2305" s="3" t="s">
        <v>51</v>
      </c>
      <c r="AB2305" s="3" t="s">
        <v>52</v>
      </c>
      <c r="AC2305" s="3" t="s">
        <v>85</v>
      </c>
    </row>
    <row r="2306" spans="1:29" x14ac:dyDescent="0.25">
      <c r="A2306" t="str">
        <f>VLOOKUP(AC2306,'CORRELAÇÃO UNIDADES'!A:B,2,0)</f>
        <v>DTCC</v>
      </c>
      <c r="B2306">
        <f t="shared" si="35"/>
        <v>8</v>
      </c>
      <c r="C2306" s="2">
        <v>676820906</v>
      </c>
      <c r="D2306" s="2">
        <v>109978</v>
      </c>
      <c r="E2306" s="3" t="s">
        <v>39</v>
      </c>
      <c r="F2306" s="4">
        <v>44057.672129085651</v>
      </c>
      <c r="G2306" s="3" t="s">
        <v>160</v>
      </c>
      <c r="H2306" s="3" t="s">
        <v>41</v>
      </c>
      <c r="I2306" s="3" t="s">
        <v>161</v>
      </c>
      <c r="J2306" s="3" t="s">
        <v>43</v>
      </c>
      <c r="K2306" s="2">
        <v>2014</v>
      </c>
      <c r="L2306" s="2">
        <v>1810957</v>
      </c>
      <c r="M2306" s="3" t="s">
        <v>380</v>
      </c>
      <c r="N2306" s="3" t="s">
        <v>45</v>
      </c>
      <c r="O2306" s="3" t="s">
        <v>84</v>
      </c>
      <c r="P2306" s="5">
        <v>23.95</v>
      </c>
      <c r="Q2306" s="6">
        <v>4.4000000000000004</v>
      </c>
      <c r="R2306" s="2">
        <v>130155</v>
      </c>
      <c r="S2306" s="2">
        <v>228</v>
      </c>
      <c r="T2306" s="7">
        <v>9.52</v>
      </c>
      <c r="U2306" s="8">
        <v>105.36</v>
      </c>
      <c r="V2306" s="2">
        <v>644030</v>
      </c>
      <c r="W2306" s="3" t="s">
        <v>297</v>
      </c>
      <c r="X2306" s="3" t="s">
        <v>48</v>
      </c>
      <c r="Y2306" s="3" t="s">
        <v>298</v>
      </c>
      <c r="Z2306" s="3" t="s">
        <v>74</v>
      </c>
      <c r="AA2306" s="3" t="s">
        <v>51</v>
      </c>
      <c r="AB2306" s="3" t="s">
        <v>52</v>
      </c>
      <c r="AC2306" s="3" t="s">
        <v>53</v>
      </c>
    </row>
    <row r="2307" spans="1:29" x14ac:dyDescent="0.25">
      <c r="A2307" t="str">
        <f>VLOOKUP(AC2307,'CORRELAÇÃO UNIDADES'!A:B,2,0)</f>
        <v>PROINFRA</v>
      </c>
      <c r="B2307">
        <f t="shared" ref="B2307:B2370" si="36">MONTH(F2307)</f>
        <v>8</v>
      </c>
      <c r="C2307" s="2">
        <v>677133864</v>
      </c>
      <c r="D2307" s="2">
        <v>109978</v>
      </c>
      <c r="E2307" s="3" t="s">
        <v>39</v>
      </c>
      <c r="F2307" s="4">
        <v>44060.494869826391</v>
      </c>
      <c r="G2307" s="3" t="s">
        <v>80</v>
      </c>
      <c r="H2307" s="3" t="s">
        <v>41</v>
      </c>
      <c r="I2307" s="3" t="s">
        <v>81</v>
      </c>
      <c r="J2307" s="3" t="s">
        <v>82</v>
      </c>
      <c r="K2307" s="2">
        <v>2014</v>
      </c>
      <c r="L2307" s="2">
        <v>1810957</v>
      </c>
      <c r="M2307" s="3" t="s">
        <v>380</v>
      </c>
      <c r="N2307" s="3" t="s">
        <v>45</v>
      </c>
      <c r="O2307" s="3" t="s">
        <v>84</v>
      </c>
      <c r="P2307" s="5">
        <v>6.86</v>
      </c>
      <c r="Q2307" s="6">
        <v>4.4000000000000004</v>
      </c>
      <c r="R2307" s="2">
        <v>85874</v>
      </c>
      <c r="S2307" s="2">
        <v>291</v>
      </c>
      <c r="T2307" s="7">
        <v>42.42</v>
      </c>
      <c r="U2307" s="8">
        <v>30.2</v>
      </c>
      <c r="V2307" s="2">
        <v>644030</v>
      </c>
      <c r="W2307" s="3" t="s">
        <v>297</v>
      </c>
      <c r="X2307" s="3" t="s">
        <v>48</v>
      </c>
      <c r="Y2307" s="3" t="s">
        <v>298</v>
      </c>
      <c r="Z2307" s="3" t="s">
        <v>74</v>
      </c>
      <c r="AA2307" s="3" t="s">
        <v>51</v>
      </c>
      <c r="AB2307" s="3" t="s">
        <v>52</v>
      </c>
      <c r="AC2307" s="3" t="s">
        <v>85</v>
      </c>
    </row>
    <row r="2308" spans="1:29" x14ac:dyDescent="0.25">
      <c r="A2308" t="str">
        <f>VLOOKUP(AC2308,'CORRELAÇÃO UNIDADES'!A:B,2,0)</f>
        <v>DTCC</v>
      </c>
      <c r="B2308">
        <f t="shared" si="36"/>
        <v>8</v>
      </c>
      <c r="C2308" s="2">
        <v>677134038</v>
      </c>
      <c r="D2308" s="2">
        <v>109978</v>
      </c>
      <c r="E2308" s="3" t="s">
        <v>39</v>
      </c>
      <c r="F2308" s="4">
        <v>44060.495771481481</v>
      </c>
      <c r="G2308" s="3" t="s">
        <v>165</v>
      </c>
      <c r="H2308" s="3" t="s">
        <v>41</v>
      </c>
      <c r="I2308" s="3" t="s">
        <v>81</v>
      </c>
      <c r="J2308" s="3" t="s">
        <v>43</v>
      </c>
      <c r="K2308" s="2">
        <v>2009</v>
      </c>
      <c r="L2308" s="2">
        <v>1810957</v>
      </c>
      <c r="M2308" s="3" t="s">
        <v>380</v>
      </c>
      <c r="N2308" s="3" t="s">
        <v>45</v>
      </c>
      <c r="O2308" s="3" t="s">
        <v>84</v>
      </c>
      <c r="P2308" s="5">
        <v>8.5500000000000007</v>
      </c>
      <c r="Q2308" s="6">
        <v>4.4000000000000004</v>
      </c>
      <c r="R2308" s="2">
        <v>27392</v>
      </c>
      <c r="S2308" s="2">
        <v>428</v>
      </c>
      <c r="T2308" s="7">
        <v>50.06</v>
      </c>
      <c r="U2308" s="8">
        <v>37.64</v>
      </c>
      <c r="V2308" s="2">
        <v>644030</v>
      </c>
      <c r="W2308" s="3" t="s">
        <v>297</v>
      </c>
      <c r="X2308" s="3" t="s">
        <v>48</v>
      </c>
      <c r="Y2308" s="3" t="s">
        <v>298</v>
      </c>
      <c r="Z2308" s="3" t="s">
        <v>74</v>
      </c>
      <c r="AA2308" s="3" t="s">
        <v>51</v>
      </c>
      <c r="AB2308" s="3" t="s">
        <v>52</v>
      </c>
      <c r="AC2308" s="3" t="s">
        <v>53</v>
      </c>
    </row>
    <row r="2309" spans="1:29" x14ac:dyDescent="0.25">
      <c r="A2309" t="str">
        <f>VLOOKUP(AC2309,'CORRELAÇÃO UNIDADES'!A:B,2,0)</f>
        <v>DGTI</v>
      </c>
      <c r="B2309">
        <f t="shared" si="36"/>
        <v>8</v>
      </c>
      <c r="C2309" s="2">
        <v>677135219</v>
      </c>
      <c r="D2309" s="2">
        <v>109978</v>
      </c>
      <c r="E2309" s="3" t="s">
        <v>39</v>
      </c>
      <c r="F2309" s="4">
        <v>44060.496580162035</v>
      </c>
      <c r="G2309" s="3" t="s">
        <v>290</v>
      </c>
      <c r="H2309" s="3" t="s">
        <v>41</v>
      </c>
      <c r="I2309" s="3" t="s">
        <v>81</v>
      </c>
      <c r="J2309" s="3" t="s">
        <v>43</v>
      </c>
      <c r="K2309" s="2">
        <v>2009</v>
      </c>
      <c r="L2309" s="2">
        <v>1810957</v>
      </c>
      <c r="M2309" s="3" t="s">
        <v>380</v>
      </c>
      <c r="N2309" s="3" t="s">
        <v>45</v>
      </c>
      <c r="O2309" s="3" t="s">
        <v>84</v>
      </c>
      <c r="P2309" s="5">
        <v>8.41</v>
      </c>
      <c r="Q2309" s="6">
        <v>4.4000000000000004</v>
      </c>
      <c r="R2309" s="2">
        <v>51749</v>
      </c>
      <c r="S2309" s="2">
        <v>358</v>
      </c>
      <c r="T2309" s="7">
        <v>42.57</v>
      </c>
      <c r="U2309" s="8">
        <v>37</v>
      </c>
      <c r="V2309" s="2">
        <v>644030</v>
      </c>
      <c r="W2309" s="3" t="s">
        <v>297</v>
      </c>
      <c r="X2309" s="3" t="s">
        <v>48</v>
      </c>
      <c r="Y2309" s="3" t="s">
        <v>298</v>
      </c>
      <c r="Z2309" s="3" t="s">
        <v>74</v>
      </c>
      <c r="AA2309" s="3" t="s">
        <v>51</v>
      </c>
      <c r="AB2309" s="3" t="s">
        <v>52</v>
      </c>
      <c r="AC2309" s="3" t="s">
        <v>291</v>
      </c>
    </row>
    <row r="2310" spans="1:29" x14ac:dyDescent="0.25">
      <c r="A2310" t="str">
        <f>VLOOKUP(AC2310,'CORRELAÇÃO UNIDADES'!A:B,2,0)</f>
        <v>PROINFRA</v>
      </c>
      <c r="B2310">
        <f t="shared" si="36"/>
        <v>8</v>
      </c>
      <c r="C2310" s="2">
        <v>677135419</v>
      </c>
      <c r="D2310" s="2">
        <v>109978</v>
      </c>
      <c r="E2310" s="3" t="s">
        <v>39</v>
      </c>
      <c r="F2310" s="4">
        <v>44060.497596944442</v>
      </c>
      <c r="G2310" s="3" t="s">
        <v>101</v>
      </c>
      <c r="H2310" s="3" t="s">
        <v>41</v>
      </c>
      <c r="I2310" s="3" t="s">
        <v>81</v>
      </c>
      <c r="J2310" s="3" t="s">
        <v>102</v>
      </c>
      <c r="K2310" s="2">
        <v>2014</v>
      </c>
      <c r="L2310" s="2">
        <v>1810957</v>
      </c>
      <c r="M2310" s="3" t="s">
        <v>380</v>
      </c>
      <c r="N2310" s="3" t="s">
        <v>45</v>
      </c>
      <c r="O2310" s="3" t="s">
        <v>84</v>
      </c>
      <c r="P2310" s="5">
        <v>8.9499999999999993</v>
      </c>
      <c r="Q2310" s="6">
        <v>4.4000000000000004</v>
      </c>
      <c r="R2310" s="2">
        <v>77855</v>
      </c>
      <c r="S2310" s="2">
        <v>379</v>
      </c>
      <c r="T2310" s="7">
        <v>42.35</v>
      </c>
      <c r="U2310" s="8">
        <v>39.4</v>
      </c>
      <c r="V2310" s="2">
        <v>644030</v>
      </c>
      <c r="W2310" s="3" t="s">
        <v>297</v>
      </c>
      <c r="X2310" s="3" t="s">
        <v>48</v>
      </c>
      <c r="Y2310" s="3" t="s">
        <v>298</v>
      </c>
      <c r="Z2310" s="3" t="s">
        <v>74</v>
      </c>
      <c r="AA2310" s="3" t="s">
        <v>51</v>
      </c>
      <c r="AB2310" s="3" t="s">
        <v>52</v>
      </c>
      <c r="AC2310" s="3" t="s">
        <v>85</v>
      </c>
    </row>
    <row r="2311" spans="1:29" x14ac:dyDescent="0.25">
      <c r="A2311" t="str">
        <f>VLOOKUP(AC2311,'CORRELAÇÃO UNIDADES'!A:B,2,0)</f>
        <v>PROINFRA</v>
      </c>
      <c r="B2311">
        <f t="shared" si="36"/>
        <v>8</v>
      </c>
      <c r="C2311" s="2">
        <v>677135542</v>
      </c>
      <c r="D2311" s="2">
        <v>109978</v>
      </c>
      <c r="E2311" s="3" t="s">
        <v>39</v>
      </c>
      <c r="F2311" s="4">
        <v>44060.498339189813</v>
      </c>
      <c r="G2311" s="3" t="s">
        <v>90</v>
      </c>
      <c r="H2311" s="3" t="s">
        <v>41</v>
      </c>
      <c r="I2311" s="3" t="s">
        <v>81</v>
      </c>
      <c r="J2311" s="3" t="s">
        <v>91</v>
      </c>
      <c r="K2311" s="2">
        <v>2014</v>
      </c>
      <c r="L2311" s="2">
        <v>1810957</v>
      </c>
      <c r="M2311" s="3" t="s">
        <v>380</v>
      </c>
      <c r="N2311" s="3" t="s">
        <v>45</v>
      </c>
      <c r="O2311" s="3" t="s">
        <v>84</v>
      </c>
      <c r="P2311" s="5">
        <v>8.06</v>
      </c>
      <c r="Q2311" s="6">
        <v>4.4000000000000004</v>
      </c>
      <c r="R2311" s="2">
        <v>68478</v>
      </c>
      <c r="S2311" s="2">
        <v>294</v>
      </c>
      <c r="T2311" s="7">
        <v>36.479999999999997</v>
      </c>
      <c r="U2311" s="8">
        <v>35.46</v>
      </c>
      <c r="V2311" s="2">
        <v>644030</v>
      </c>
      <c r="W2311" s="3" t="s">
        <v>297</v>
      </c>
      <c r="X2311" s="3" t="s">
        <v>48</v>
      </c>
      <c r="Y2311" s="3" t="s">
        <v>298</v>
      </c>
      <c r="Z2311" s="3" t="s">
        <v>74</v>
      </c>
      <c r="AA2311" s="3" t="s">
        <v>51</v>
      </c>
      <c r="AB2311" s="3" t="s">
        <v>52</v>
      </c>
      <c r="AC2311" s="3" t="s">
        <v>85</v>
      </c>
    </row>
    <row r="2312" spans="1:29" x14ac:dyDescent="0.25">
      <c r="A2312" t="str">
        <f>VLOOKUP(AC2312,'CORRELAÇÃO UNIDADES'!A:B,2,0)</f>
        <v>DTCC</v>
      </c>
      <c r="B2312">
        <f t="shared" si="36"/>
        <v>8</v>
      </c>
      <c r="C2312" s="2">
        <v>677135672</v>
      </c>
      <c r="D2312" s="2">
        <v>109978</v>
      </c>
      <c r="E2312" s="3" t="s">
        <v>39</v>
      </c>
      <c r="F2312" s="4">
        <v>44060.499086608797</v>
      </c>
      <c r="G2312" s="3" t="s">
        <v>93</v>
      </c>
      <c r="H2312" s="3" t="s">
        <v>41</v>
      </c>
      <c r="I2312" s="3" t="s">
        <v>81</v>
      </c>
      <c r="J2312" s="3" t="s">
        <v>43</v>
      </c>
      <c r="K2312" s="2">
        <v>2014</v>
      </c>
      <c r="L2312" s="2">
        <v>1810957</v>
      </c>
      <c r="M2312" s="3" t="s">
        <v>380</v>
      </c>
      <c r="N2312" s="3" t="s">
        <v>45</v>
      </c>
      <c r="O2312" s="3" t="s">
        <v>84</v>
      </c>
      <c r="P2312" s="5">
        <v>7.93</v>
      </c>
      <c r="Q2312" s="6">
        <v>4.4000000000000004</v>
      </c>
      <c r="R2312" s="2">
        <v>52047</v>
      </c>
      <c r="S2312" s="2">
        <v>329</v>
      </c>
      <c r="T2312" s="7">
        <v>41.49</v>
      </c>
      <c r="U2312" s="8">
        <v>34.89</v>
      </c>
      <c r="V2312" s="2">
        <v>644030</v>
      </c>
      <c r="W2312" s="3" t="s">
        <v>297</v>
      </c>
      <c r="X2312" s="3" t="s">
        <v>48</v>
      </c>
      <c r="Y2312" s="3" t="s">
        <v>298</v>
      </c>
      <c r="Z2312" s="3" t="s">
        <v>74</v>
      </c>
      <c r="AA2312" s="3" t="s">
        <v>51</v>
      </c>
      <c r="AB2312" s="3" t="s">
        <v>52</v>
      </c>
      <c r="AC2312" s="3" t="s">
        <v>53</v>
      </c>
    </row>
    <row r="2313" spans="1:29" x14ac:dyDescent="0.25">
      <c r="A2313" t="str">
        <f>VLOOKUP(AC2313,'CORRELAÇÃO UNIDADES'!A:B,2,0)</f>
        <v>PROINFRA</v>
      </c>
      <c r="B2313">
        <f t="shared" si="36"/>
        <v>8</v>
      </c>
      <c r="C2313" s="2">
        <v>677135802</v>
      </c>
      <c r="D2313" s="2">
        <v>109978</v>
      </c>
      <c r="E2313" s="3" t="s">
        <v>39</v>
      </c>
      <c r="F2313" s="4">
        <v>44060.499827546293</v>
      </c>
      <c r="G2313" s="3" t="s">
        <v>180</v>
      </c>
      <c r="H2313" s="3" t="s">
        <v>41</v>
      </c>
      <c r="I2313" s="3" t="s">
        <v>81</v>
      </c>
      <c r="J2313" s="3" t="s">
        <v>181</v>
      </c>
      <c r="K2313" s="2">
        <v>2014</v>
      </c>
      <c r="L2313" s="2">
        <v>1810957</v>
      </c>
      <c r="M2313" s="3" t="s">
        <v>380</v>
      </c>
      <c r="N2313" s="3" t="s">
        <v>45</v>
      </c>
      <c r="O2313" s="3" t="s">
        <v>84</v>
      </c>
      <c r="P2313" s="5">
        <v>7.95</v>
      </c>
      <c r="Q2313" s="6">
        <v>4.4000000000000004</v>
      </c>
      <c r="R2313" s="2">
        <v>88352</v>
      </c>
      <c r="S2313" s="2">
        <v>315</v>
      </c>
      <c r="T2313" s="7">
        <v>39.619999999999997</v>
      </c>
      <c r="U2313" s="8">
        <v>34.99</v>
      </c>
      <c r="V2313" s="2">
        <v>644030</v>
      </c>
      <c r="W2313" s="3" t="s">
        <v>297</v>
      </c>
      <c r="X2313" s="3" t="s">
        <v>48</v>
      </c>
      <c r="Y2313" s="3" t="s">
        <v>298</v>
      </c>
      <c r="Z2313" s="3" t="s">
        <v>74</v>
      </c>
      <c r="AA2313" s="3" t="s">
        <v>51</v>
      </c>
      <c r="AB2313" s="3" t="s">
        <v>52</v>
      </c>
      <c r="AC2313" s="3" t="s">
        <v>85</v>
      </c>
    </row>
    <row r="2314" spans="1:29" x14ac:dyDescent="0.25">
      <c r="A2314" t="str">
        <f>VLOOKUP(AC2314,'CORRELAÇÃO UNIDADES'!A:B,2,0)</f>
        <v>PROINFRA</v>
      </c>
      <c r="B2314">
        <f t="shared" si="36"/>
        <v>8</v>
      </c>
      <c r="C2314" s="2">
        <v>677135916</v>
      </c>
      <c r="D2314" s="2">
        <v>109978</v>
      </c>
      <c r="E2314" s="3" t="s">
        <v>39</v>
      </c>
      <c r="F2314" s="4">
        <v>44060.500736377318</v>
      </c>
      <c r="G2314" s="3" t="s">
        <v>176</v>
      </c>
      <c r="H2314" s="3" t="s">
        <v>41</v>
      </c>
      <c r="I2314" s="3" t="s">
        <v>81</v>
      </c>
      <c r="J2314" s="3" t="s">
        <v>177</v>
      </c>
      <c r="K2314" s="2">
        <v>2014</v>
      </c>
      <c r="L2314" s="2">
        <v>1810957</v>
      </c>
      <c r="M2314" s="3" t="s">
        <v>380</v>
      </c>
      <c r="N2314" s="3" t="s">
        <v>45</v>
      </c>
      <c r="O2314" s="3" t="s">
        <v>84</v>
      </c>
      <c r="P2314" s="5">
        <v>5</v>
      </c>
      <c r="Q2314" s="6">
        <v>4.41</v>
      </c>
      <c r="R2314" s="2">
        <v>927740</v>
      </c>
      <c r="S2314" s="2">
        <v>835318</v>
      </c>
      <c r="U2314" s="8">
        <v>22.03</v>
      </c>
      <c r="V2314" s="2">
        <v>644030</v>
      </c>
      <c r="W2314" s="3" t="s">
        <v>297</v>
      </c>
      <c r="X2314" s="3" t="s">
        <v>48</v>
      </c>
      <c r="Y2314" s="3" t="s">
        <v>298</v>
      </c>
      <c r="Z2314" s="3" t="s">
        <v>74</v>
      </c>
      <c r="AA2314" s="3" t="s">
        <v>51</v>
      </c>
      <c r="AB2314" s="3" t="s">
        <v>52</v>
      </c>
      <c r="AC2314" s="3" t="s">
        <v>85</v>
      </c>
    </row>
    <row r="2315" spans="1:29" x14ac:dyDescent="0.25">
      <c r="A2315" t="str">
        <f>VLOOKUP(AC2315,'CORRELAÇÃO UNIDADES'!A:B,2,0)</f>
        <v>PROINFRA</v>
      </c>
      <c r="B2315">
        <f t="shared" si="36"/>
        <v>8</v>
      </c>
      <c r="C2315" s="2">
        <v>677136441</v>
      </c>
      <c r="D2315" s="2">
        <v>109978</v>
      </c>
      <c r="E2315" s="3" t="s">
        <v>39</v>
      </c>
      <c r="F2315" s="4">
        <v>44060.503520787039</v>
      </c>
      <c r="G2315" s="3" t="s">
        <v>176</v>
      </c>
      <c r="H2315" s="3" t="s">
        <v>41</v>
      </c>
      <c r="I2315" s="3" t="s">
        <v>81</v>
      </c>
      <c r="J2315" s="3" t="s">
        <v>177</v>
      </c>
      <c r="K2315" s="2">
        <v>2014</v>
      </c>
      <c r="L2315" s="2">
        <v>1810957</v>
      </c>
      <c r="M2315" s="3" t="s">
        <v>380</v>
      </c>
      <c r="N2315" s="3" t="s">
        <v>45</v>
      </c>
      <c r="O2315" s="3" t="s">
        <v>84</v>
      </c>
      <c r="P2315" s="5">
        <v>2.31</v>
      </c>
      <c r="Q2315" s="6">
        <v>4.4000000000000004</v>
      </c>
      <c r="R2315" s="2">
        <v>928200</v>
      </c>
      <c r="S2315" s="2">
        <v>460</v>
      </c>
      <c r="T2315" s="7">
        <v>199.13</v>
      </c>
      <c r="U2315" s="8">
        <v>10.16</v>
      </c>
      <c r="V2315" s="2">
        <v>644030</v>
      </c>
      <c r="W2315" s="3" t="s">
        <v>297</v>
      </c>
      <c r="X2315" s="3" t="s">
        <v>48</v>
      </c>
      <c r="Y2315" s="3" t="s">
        <v>298</v>
      </c>
      <c r="Z2315" s="3" t="s">
        <v>74</v>
      </c>
      <c r="AA2315" s="3" t="s">
        <v>51</v>
      </c>
      <c r="AB2315" s="3" t="s">
        <v>52</v>
      </c>
      <c r="AC2315" s="3" t="s">
        <v>85</v>
      </c>
    </row>
    <row r="2316" spans="1:29" x14ac:dyDescent="0.25">
      <c r="A2316" t="str">
        <f>VLOOKUP(AC2316,'CORRELAÇÃO UNIDADES'!A:B,2,0)</f>
        <v>DTCC</v>
      </c>
      <c r="B2316">
        <f t="shared" si="36"/>
        <v>8</v>
      </c>
      <c r="C2316" s="2">
        <v>677150359</v>
      </c>
      <c r="D2316" s="2">
        <v>109978</v>
      </c>
      <c r="E2316" s="3" t="s">
        <v>39</v>
      </c>
      <c r="F2316" s="4">
        <v>44060.545553356482</v>
      </c>
      <c r="G2316" s="3" t="s">
        <v>676</v>
      </c>
      <c r="H2316" s="3" t="s">
        <v>41</v>
      </c>
      <c r="I2316" s="3" t="s">
        <v>253</v>
      </c>
      <c r="J2316" s="3" t="s">
        <v>677</v>
      </c>
      <c r="K2316" s="2">
        <v>2012</v>
      </c>
      <c r="L2316" s="2">
        <v>78048246</v>
      </c>
      <c r="M2316" s="3" t="s">
        <v>458</v>
      </c>
      <c r="N2316" s="3" t="s">
        <v>45</v>
      </c>
      <c r="O2316" s="3" t="s">
        <v>84</v>
      </c>
      <c r="P2316" s="5">
        <v>33.03</v>
      </c>
      <c r="Q2316" s="6">
        <v>4.54</v>
      </c>
      <c r="R2316" s="2">
        <v>163939</v>
      </c>
      <c r="S2316" s="2">
        <v>293</v>
      </c>
      <c r="T2316" s="7">
        <v>8.8699999999999992</v>
      </c>
      <c r="U2316" s="8">
        <v>150</v>
      </c>
      <c r="V2316" s="2">
        <v>11396534</v>
      </c>
      <c r="W2316" s="3" t="s">
        <v>72</v>
      </c>
      <c r="X2316" s="3" t="s">
        <v>48</v>
      </c>
      <c r="Y2316" s="3" t="s">
        <v>73</v>
      </c>
      <c r="Z2316" s="3" t="s">
        <v>74</v>
      </c>
      <c r="AA2316" s="3" t="s">
        <v>51</v>
      </c>
      <c r="AB2316" s="3" t="s">
        <v>52</v>
      </c>
      <c r="AC2316" s="3" t="s">
        <v>53</v>
      </c>
    </row>
    <row r="2317" spans="1:29" x14ac:dyDescent="0.25">
      <c r="A2317" t="str">
        <f>VLOOKUP(AC2317,'CORRELAÇÃO UNIDADES'!A:B,2,0)</f>
        <v>PROINFRA</v>
      </c>
      <c r="B2317">
        <f t="shared" si="36"/>
        <v>8</v>
      </c>
      <c r="C2317" s="2">
        <v>677182785</v>
      </c>
      <c r="D2317" s="2">
        <v>109978</v>
      </c>
      <c r="E2317" s="3" t="s">
        <v>39</v>
      </c>
      <c r="F2317" s="4">
        <v>44060.648159872682</v>
      </c>
      <c r="G2317" s="3" t="s">
        <v>264</v>
      </c>
      <c r="H2317" s="3" t="s">
        <v>41</v>
      </c>
      <c r="I2317" s="3" t="s">
        <v>81</v>
      </c>
      <c r="J2317" s="3" t="s">
        <v>265</v>
      </c>
      <c r="K2317" s="2">
        <v>2014</v>
      </c>
      <c r="L2317" s="2">
        <v>1810957</v>
      </c>
      <c r="M2317" s="3" t="s">
        <v>380</v>
      </c>
      <c r="N2317" s="3" t="s">
        <v>45</v>
      </c>
      <c r="O2317" s="3" t="s">
        <v>84</v>
      </c>
      <c r="P2317" s="5">
        <v>6.36</v>
      </c>
      <c r="Q2317" s="6">
        <v>4.4000000000000004</v>
      </c>
      <c r="R2317" s="2">
        <v>92080</v>
      </c>
      <c r="S2317" s="2">
        <v>136</v>
      </c>
      <c r="T2317" s="7">
        <v>21.38</v>
      </c>
      <c r="U2317" s="8">
        <v>27.98</v>
      </c>
      <c r="V2317" s="2">
        <v>644030</v>
      </c>
      <c r="W2317" s="3" t="s">
        <v>297</v>
      </c>
      <c r="X2317" s="3" t="s">
        <v>48</v>
      </c>
      <c r="Y2317" s="3" t="s">
        <v>298</v>
      </c>
      <c r="Z2317" s="3" t="s">
        <v>74</v>
      </c>
      <c r="AA2317" s="3" t="s">
        <v>51</v>
      </c>
      <c r="AB2317" s="3" t="s">
        <v>52</v>
      </c>
      <c r="AC2317" s="3" t="s">
        <v>85</v>
      </c>
    </row>
    <row r="2318" spans="1:29" x14ac:dyDescent="0.25">
      <c r="A2318" t="str">
        <f>VLOOKUP(AC2318,'CORRELAÇÃO UNIDADES'!A:B,2,0)</f>
        <v>DTCC</v>
      </c>
      <c r="B2318">
        <f t="shared" si="36"/>
        <v>8</v>
      </c>
      <c r="C2318" s="2">
        <v>677183335</v>
      </c>
      <c r="D2318" s="2">
        <v>109978</v>
      </c>
      <c r="E2318" s="3" t="s">
        <v>39</v>
      </c>
      <c r="F2318" s="4">
        <v>44060.650507094906</v>
      </c>
      <c r="G2318" s="3" t="s">
        <v>477</v>
      </c>
      <c r="H2318" s="3" t="s">
        <v>41</v>
      </c>
      <c r="I2318" s="3" t="s">
        <v>81</v>
      </c>
      <c r="J2318" s="3" t="s">
        <v>43</v>
      </c>
      <c r="K2318" s="2">
        <v>2009</v>
      </c>
      <c r="L2318" s="2">
        <v>1810957</v>
      </c>
      <c r="M2318" s="3" t="s">
        <v>380</v>
      </c>
      <c r="N2318" s="3" t="s">
        <v>45</v>
      </c>
      <c r="O2318" s="3" t="s">
        <v>84</v>
      </c>
      <c r="P2318" s="5">
        <v>9.0500000000000007</v>
      </c>
      <c r="Q2318" s="6">
        <v>4.4000000000000004</v>
      </c>
      <c r="R2318" s="2">
        <v>49006</v>
      </c>
      <c r="S2318" s="2">
        <v>379</v>
      </c>
      <c r="T2318" s="7">
        <v>41.88</v>
      </c>
      <c r="U2318" s="8">
        <v>39.840000000000003</v>
      </c>
      <c r="V2318" s="2">
        <v>644030</v>
      </c>
      <c r="W2318" s="3" t="s">
        <v>297</v>
      </c>
      <c r="X2318" s="3" t="s">
        <v>48</v>
      </c>
      <c r="Y2318" s="3" t="s">
        <v>298</v>
      </c>
      <c r="Z2318" s="3" t="s">
        <v>74</v>
      </c>
      <c r="AA2318" s="3" t="s">
        <v>51</v>
      </c>
      <c r="AB2318" s="3" t="s">
        <v>52</v>
      </c>
      <c r="AC2318" s="3" t="s">
        <v>53</v>
      </c>
    </row>
    <row r="2319" spans="1:29" x14ac:dyDescent="0.25">
      <c r="A2319" t="str">
        <f>VLOOKUP(AC2319,'CORRELAÇÃO UNIDADES'!A:B,2,0)</f>
        <v>PROINFRA</v>
      </c>
      <c r="B2319">
        <f t="shared" si="36"/>
        <v>8</v>
      </c>
      <c r="C2319" s="2">
        <v>677261717</v>
      </c>
      <c r="D2319" s="2">
        <v>109978</v>
      </c>
      <c r="E2319" s="3" t="s">
        <v>39</v>
      </c>
      <c r="F2319" s="4">
        <v>44061.341491736108</v>
      </c>
      <c r="G2319" s="3" t="s">
        <v>238</v>
      </c>
      <c r="H2319" s="3" t="s">
        <v>41</v>
      </c>
      <c r="I2319" s="3" t="s">
        <v>239</v>
      </c>
      <c r="J2319" s="3" t="s">
        <v>43</v>
      </c>
      <c r="K2319" s="2">
        <v>2015</v>
      </c>
      <c r="L2319" s="2">
        <v>13104255</v>
      </c>
      <c r="M2319" s="3" t="s">
        <v>194</v>
      </c>
      <c r="N2319" s="3" t="s">
        <v>45</v>
      </c>
      <c r="O2319" s="3" t="s">
        <v>84</v>
      </c>
      <c r="P2319" s="5">
        <v>30.78</v>
      </c>
      <c r="Q2319" s="6">
        <v>4.55</v>
      </c>
      <c r="R2319" s="2">
        <v>36872</v>
      </c>
      <c r="S2319" s="2">
        <v>331</v>
      </c>
      <c r="T2319" s="7">
        <v>10.75</v>
      </c>
      <c r="U2319" s="8">
        <v>140.02000000000001</v>
      </c>
      <c r="V2319" s="2">
        <v>9895191</v>
      </c>
      <c r="W2319" s="3" t="s">
        <v>47</v>
      </c>
      <c r="X2319" s="3" t="s">
        <v>48</v>
      </c>
      <c r="Y2319" s="3" t="s">
        <v>49</v>
      </c>
      <c r="Z2319" s="3" t="s">
        <v>50</v>
      </c>
      <c r="AA2319" s="3" t="s">
        <v>51</v>
      </c>
      <c r="AB2319" s="3" t="s">
        <v>52</v>
      </c>
      <c r="AC2319" s="3" t="s">
        <v>75</v>
      </c>
    </row>
    <row r="2320" spans="1:29" x14ac:dyDescent="0.25">
      <c r="A2320" t="str">
        <f>VLOOKUP(AC2320,'CORRELAÇÃO UNIDADES'!A:B,2,0)</f>
        <v>DTCC</v>
      </c>
      <c r="B2320">
        <f t="shared" si="36"/>
        <v>8</v>
      </c>
      <c r="C2320" s="2">
        <v>677264840</v>
      </c>
      <c r="D2320" s="2">
        <v>109978</v>
      </c>
      <c r="E2320" s="3" t="s">
        <v>39</v>
      </c>
      <c r="F2320" s="4">
        <v>44061.348113425927</v>
      </c>
      <c r="G2320" s="3" t="s">
        <v>124</v>
      </c>
      <c r="H2320" s="3" t="s">
        <v>41</v>
      </c>
      <c r="I2320" s="3" t="s">
        <v>60</v>
      </c>
      <c r="J2320" s="3" t="s">
        <v>125</v>
      </c>
      <c r="K2320" s="2">
        <v>2011</v>
      </c>
      <c r="L2320" s="2">
        <v>68775056</v>
      </c>
      <c r="M2320" s="3" t="s">
        <v>174</v>
      </c>
      <c r="N2320" s="3" t="s">
        <v>45</v>
      </c>
      <c r="O2320" s="3" t="s">
        <v>106</v>
      </c>
      <c r="P2320" s="5">
        <v>57.48</v>
      </c>
      <c r="Q2320" s="6">
        <v>3.48</v>
      </c>
      <c r="R2320" s="2">
        <v>166285</v>
      </c>
      <c r="S2320" s="2">
        <v>622</v>
      </c>
      <c r="T2320" s="7">
        <v>10.82</v>
      </c>
      <c r="U2320" s="8">
        <v>200</v>
      </c>
      <c r="V2320" s="2">
        <v>491063</v>
      </c>
      <c r="W2320" s="3" t="s">
        <v>107</v>
      </c>
      <c r="X2320" s="3" t="s">
        <v>48</v>
      </c>
      <c r="Y2320" s="3" t="s">
        <v>108</v>
      </c>
      <c r="Z2320" s="3" t="s">
        <v>109</v>
      </c>
      <c r="AA2320" s="3" t="s">
        <v>51</v>
      </c>
      <c r="AB2320" s="3" t="s">
        <v>52</v>
      </c>
      <c r="AC2320" s="3" t="s">
        <v>53</v>
      </c>
    </row>
    <row r="2321" spans="1:29" x14ac:dyDescent="0.25">
      <c r="A2321" t="str">
        <f>VLOOKUP(AC2321,'CORRELAÇÃO UNIDADES'!A:B,2,0)</f>
        <v>DTCC</v>
      </c>
      <c r="B2321">
        <f t="shared" si="36"/>
        <v>8</v>
      </c>
      <c r="C2321" s="2">
        <v>677278284</v>
      </c>
      <c r="D2321" s="2">
        <v>109978</v>
      </c>
      <c r="E2321" s="3" t="s">
        <v>39</v>
      </c>
      <c r="F2321" s="4">
        <v>44061.376708368058</v>
      </c>
      <c r="G2321" s="3" t="s">
        <v>252</v>
      </c>
      <c r="H2321" s="3" t="s">
        <v>41</v>
      </c>
      <c r="I2321" s="3" t="s">
        <v>253</v>
      </c>
      <c r="J2321" s="3" t="s">
        <v>254</v>
      </c>
      <c r="K2321" s="2">
        <v>2012</v>
      </c>
      <c r="L2321" s="2">
        <v>2111789</v>
      </c>
      <c r="M2321" s="3" t="s">
        <v>337</v>
      </c>
      <c r="N2321" s="3" t="s">
        <v>45</v>
      </c>
      <c r="O2321" s="3" t="s">
        <v>84</v>
      </c>
      <c r="P2321" s="5">
        <v>21.06</v>
      </c>
      <c r="Q2321" s="6">
        <v>4.4400000000000004</v>
      </c>
      <c r="R2321" s="2">
        <v>160882</v>
      </c>
      <c r="S2321" s="2">
        <v>168</v>
      </c>
      <c r="T2321" s="7">
        <v>7.98</v>
      </c>
      <c r="U2321" s="8">
        <v>93.51</v>
      </c>
      <c r="V2321" s="2">
        <v>644030</v>
      </c>
      <c r="W2321" s="3" t="s">
        <v>297</v>
      </c>
      <c r="X2321" s="3" t="s">
        <v>48</v>
      </c>
      <c r="Y2321" s="3" t="s">
        <v>298</v>
      </c>
      <c r="Z2321" s="3" t="s">
        <v>74</v>
      </c>
      <c r="AA2321" s="3" t="s">
        <v>51</v>
      </c>
      <c r="AB2321" s="3" t="s">
        <v>52</v>
      </c>
      <c r="AC2321" s="3" t="s">
        <v>53</v>
      </c>
    </row>
    <row r="2322" spans="1:29" x14ac:dyDescent="0.25">
      <c r="A2322" t="str">
        <f>VLOOKUP(AC2322,'CORRELAÇÃO UNIDADES'!A:B,2,0)</f>
        <v>DTCC</v>
      </c>
      <c r="B2322">
        <f t="shared" si="36"/>
        <v>8</v>
      </c>
      <c r="C2322" s="2">
        <v>677284133</v>
      </c>
      <c r="D2322" s="2">
        <v>109978</v>
      </c>
      <c r="E2322" s="3" t="s">
        <v>39</v>
      </c>
      <c r="F2322" s="4">
        <v>44061.396546296295</v>
      </c>
      <c r="G2322" s="3" t="s">
        <v>231</v>
      </c>
      <c r="H2322" s="3" t="s">
        <v>41</v>
      </c>
      <c r="I2322" s="3" t="s">
        <v>81</v>
      </c>
      <c r="J2322" s="3" t="s">
        <v>232</v>
      </c>
      <c r="K2322" s="2">
        <v>2009</v>
      </c>
      <c r="L2322" s="2">
        <v>1810957</v>
      </c>
      <c r="M2322" s="3" t="s">
        <v>380</v>
      </c>
      <c r="N2322" s="3" t="s">
        <v>45</v>
      </c>
      <c r="O2322" s="3" t="s">
        <v>84</v>
      </c>
      <c r="P2322" s="5">
        <v>8</v>
      </c>
      <c r="Q2322" s="6">
        <v>4.4400000000000004</v>
      </c>
      <c r="R2322" s="2">
        <v>20250</v>
      </c>
      <c r="S2322" s="2">
        <v>258</v>
      </c>
      <c r="T2322" s="7">
        <v>32.25</v>
      </c>
      <c r="U2322" s="8">
        <v>35.51</v>
      </c>
      <c r="V2322" s="2">
        <v>644030</v>
      </c>
      <c r="W2322" s="3" t="s">
        <v>297</v>
      </c>
      <c r="X2322" s="3" t="s">
        <v>48</v>
      </c>
      <c r="Y2322" s="3" t="s">
        <v>298</v>
      </c>
      <c r="Z2322" s="3" t="s">
        <v>74</v>
      </c>
      <c r="AA2322" s="3" t="s">
        <v>51</v>
      </c>
      <c r="AB2322" s="3" t="s">
        <v>52</v>
      </c>
      <c r="AC2322" s="3" t="s">
        <v>53</v>
      </c>
    </row>
    <row r="2323" spans="1:29" x14ac:dyDescent="0.25">
      <c r="A2323" t="str">
        <f>VLOOKUP(AC2323,'CORRELAÇÃO UNIDADES'!A:B,2,0)</f>
        <v>DTCC</v>
      </c>
      <c r="B2323">
        <f t="shared" si="36"/>
        <v>8</v>
      </c>
      <c r="C2323" s="2">
        <v>677325579</v>
      </c>
      <c r="D2323" s="2">
        <v>109978</v>
      </c>
      <c r="E2323" s="3" t="s">
        <v>39</v>
      </c>
      <c r="F2323" s="4">
        <v>44061.572119097225</v>
      </c>
      <c r="G2323" s="3" t="s">
        <v>171</v>
      </c>
      <c r="H2323" s="3" t="s">
        <v>41</v>
      </c>
      <c r="I2323" s="3" t="s">
        <v>172</v>
      </c>
      <c r="J2323" s="3" t="s">
        <v>173</v>
      </c>
      <c r="K2323" s="2">
        <v>1976</v>
      </c>
      <c r="L2323" s="2">
        <v>2042107</v>
      </c>
      <c r="M2323" s="3" t="s">
        <v>315</v>
      </c>
      <c r="N2323" s="3" t="s">
        <v>45</v>
      </c>
      <c r="O2323" s="3" t="s">
        <v>61</v>
      </c>
      <c r="P2323" s="5">
        <v>91.56</v>
      </c>
      <c r="Q2323" s="6">
        <v>3.65</v>
      </c>
      <c r="R2323" s="2">
        <v>60125</v>
      </c>
      <c r="S2323" s="2">
        <v>119</v>
      </c>
      <c r="T2323" s="7">
        <v>1.3</v>
      </c>
      <c r="U2323" s="8">
        <v>334</v>
      </c>
      <c r="V2323" s="2">
        <v>9895191</v>
      </c>
      <c r="W2323" s="3" t="s">
        <v>47</v>
      </c>
      <c r="X2323" s="3" t="s">
        <v>48</v>
      </c>
      <c r="Y2323" s="3" t="s">
        <v>49</v>
      </c>
      <c r="Z2323" s="3" t="s">
        <v>50</v>
      </c>
      <c r="AA2323" s="3" t="s">
        <v>51</v>
      </c>
      <c r="AB2323" s="3" t="s">
        <v>52</v>
      </c>
      <c r="AC2323" s="3" t="s">
        <v>53</v>
      </c>
    </row>
    <row r="2324" spans="1:29" x14ac:dyDescent="0.25">
      <c r="A2324" t="str">
        <f>VLOOKUP(AC2324,'CORRELAÇÃO UNIDADES'!A:B,2,0)</f>
        <v>DTCC</v>
      </c>
      <c r="B2324">
        <f t="shared" si="36"/>
        <v>8</v>
      </c>
      <c r="C2324" s="2">
        <v>677336474</v>
      </c>
      <c r="D2324" s="2">
        <v>109978</v>
      </c>
      <c r="E2324" s="3" t="s">
        <v>39</v>
      </c>
      <c r="F2324" s="4">
        <v>44061.610748530089</v>
      </c>
      <c r="G2324" s="3" t="s">
        <v>195</v>
      </c>
      <c r="H2324" s="3" t="s">
        <v>41</v>
      </c>
      <c r="I2324" s="3" t="s">
        <v>196</v>
      </c>
      <c r="J2324" s="3" t="s">
        <v>197</v>
      </c>
      <c r="K2324" s="2">
        <v>2009</v>
      </c>
      <c r="L2324" s="2">
        <v>3892</v>
      </c>
      <c r="M2324" s="3" t="s">
        <v>198</v>
      </c>
      <c r="N2324" s="3" t="s">
        <v>45</v>
      </c>
      <c r="O2324" s="3" t="s">
        <v>84</v>
      </c>
      <c r="P2324" s="5">
        <v>32.97</v>
      </c>
      <c r="Q2324" s="6">
        <v>4.55</v>
      </c>
      <c r="R2324" s="2">
        <v>685389</v>
      </c>
      <c r="S2324" s="2">
        <v>256</v>
      </c>
      <c r="T2324" s="7">
        <v>7.76</v>
      </c>
      <c r="U2324" s="8">
        <v>150</v>
      </c>
      <c r="V2324" s="2">
        <v>9895191</v>
      </c>
      <c r="W2324" s="3" t="s">
        <v>47</v>
      </c>
      <c r="X2324" s="3" t="s">
        <v>48</v>
      </c>
      <c r="Y2324" s="3" t="s">
        <v>49</v>
      </c>
      <c r="Z2324" s="3" t="s">
        <v>50</v>
      </c>
      <c r="AA2324" s="3" t="s">
        <v>51</v>
      </c>
      <c r="AB2324" s="3" t="s">
        <v>52</v>
      </c>
      <c r="AC2324" s="3" t="s">
        <v>53</v>
      </c>
    </row>
    <row r="2325" spans="1:29" x14ac:dyDescent="0.25">
      <c r="A2325" t="str">
        <f>VLOOKUP(AC2325,'CORRELAÇÃO UNIDADES'!A:B,2,0)</f>
        <v>PROINFRA</v>
      </c>
      <c r="B2325">
        <f t="shared" si="36"/>
        <v>8</v>
      </c>
      <c r="C2325" s="2">
        <v>677362502</v>
      </c>
      <c r="D2325" s="2">
        <v>109978</v>
      </c>
      <c r="E2325" s="3" t="s">
        <v>39</v>
      </c>
      <c r="F2325" s="4">
        <v>44061.697608333336</v>
      </c>
      <c r="G2325" s="3" t="s">
        <v>95</v>
      </c>
      <c r="H2325" s="3" t="s">
        <v>41</v>
      </c>
      <c r="I2325" s="3" t="s">
        <v>81</v>
      </c>
      <c r="J2325" s="3" t="s">
        <v>96</v>
      </c>
      <c r="K2325" s="2">
        <v>2014</v>
      </c>
      <c r="L2325" s="2">
        <v>1810957</v>
      </c>
      <c r="M2325" s="3" t="s">
        <v>380</v>
      </c>
      <c r="N2325" s="3" t="s">
        <v>45</v>
      </c>
      <c r="O2325" s="3" t="s">
        <v>84</v>
      </c>
      <c r="P2325" s="5">
        <v>7.63</v>
      </c>
      <c r="Q2325" s="6">
        <v>4.4400000000000004</v>
      </c>
      <c r="R2325" s="2">
        <v>85939</v>
      </c>
      <c r="S2325" s="2">
        <v>327</v>
      </c>
      <c r="T2325" s="7">
        <v>42.86</v>
      </c>
      <c r="U2325" s="8">
        <v>33.880000000000003</v>
      </c>
      <c r="V2325" s="2">
        <v>644030</v>
      </c>
      <c r="W2325" s="3" t="s">
        <v>297</v>
      </c>
      <c r="X2325" s="3" t="s">
        <v>48</v>
      </c>
      <c r="Y2325" s="3" t="s">
        <v>298</v>
      </c>
      <c r="Z2325" s="3" t="s">
        <v>74</v>
      </c>
      <c r="AA2325" s="3" t="s">
        <v>51</v>
      </c>
      <c r="AB2325" s="3" t="s">
        <v>52</v>
      </c>
      <c r="AC2325" s="3" t="s">
        <v>85</v>
      </c>
    </row>
    <row r="2326" spans="1:29" x14ac:dyDescent="0.25">
      <c r="A2326" t="str">
        <f>VLOOKUP(AC2326,'CORRELAÇÃO UNIDADES'!A:B,2,0)</f>
        <v>PROINFRA</v>
      </c>
      <c r="B2326">
        <f t="shared" si="36"/>
        <v>8</v>
      </c>
      <c r="C2326" s="2">
        <v>677362904</v>
      </c>
      <c r="D2326" s="2">
        <v>109978</v>
      </c>
      <c r="E2326" s="3" t="s">
        <v>39</v>
      </c>
      <c r="F2326" s="4">
        <v>44061.699163148151</v>
      </c>
      <c r="G2326" s="3" t="s">
        <v>183</v>
      </c>
      <c r="H2326" s="3" t="s">
        <v>41</v>
      </c>
      <c r="I2326" s="3" t="s">
        <v>81</v>
      </c>
      <c r="J2326" s="3" t="s">
        <v>184</v>
      </c>
      <c r="K2326" s="2">
        <v>2014</v>
      </c>
      <c r="L2326" s="2">
        <v>1810957</v>
      </c>
      <c r="M2326" s="3" t="s">
        <v>380</v>
      </c>
      <c r="N2326" s="3" t="s">
        <v>45</v>
      </c>
      <c r="O2326" s="3" t="s">
        <v>84</v>
      </c>
      <c r="P2326" s="5">
        <v>6.28</v>
      </c>
      <c r="Q2326" s="6">
        <v>4.4400000000000004</v>
      </c>
      <c r="R2326" s="2">
        <v>77842</v>
      </c>
      <c r="S2326" s="2">
        <v>291</v>
      </c>
      <c r="T2326" s="7">
        <v>46.34</v>
      </c>
      <c r="U2326" s="8">
        <v>27.91</v>
      </c>
      <c r="V2326" s="2">
        <v>644030</v>
      </c>
      <c r="W2326" s="3" t="s">
        <v>297</v>
      </c>
      <c r="X2326" s="3" t="s">
        <v>48</v>
      </c>
      <c r="Y2326" s="3" t="s">
        <v>298</v>
      </c>
      <c r="Z2326" s="3" t="s">
        <v>74</v>
      </c>
      <c r="AA2326" s="3" t="s">
        <v>51</v>
      </c>
      <c r="AB2326" s="3" t="s">
        <v>52</v>
      </c>
      <c r="AC2326" s="3" t="s">
        <v>85</v>
      </c>
    </row>
    <row r="2327" spans="1:29" x14ac:dyDescent="0.25">
      <c r="A2327" t="str">
        <f>VLOOKUP(AC2327,'CORRELAÇÃO UNIDADES'!A:B,2,0)</f>
        <v>DGTI</v>
      </c>
      <c r="B2327">
        <f t="shared" si="36"/>
        <v>8</v>
      </c>
      <c r="C2327" s="2">
        <v>677420647</v>
      </c>
      <c r="D2327" s="2">
        <v>109978</v>
      </c>
      <c r="E2327" s="3" t="s">
        <v>39</v>
      </c>
      <c r="F2327" s="4">
        <v>44062.321374803243</v>
      </c>
      <c r="G2327" s="3" t="s">
        <v>348</v>
      </c>
      <c r="H2327" s="3" t="s">
        <v>41</v>
      </c>
      <c r="I2327" s="3" t="s">
        <v>239</v>
      </c>
      <c r="J2327" s="3" t="s">
        <v>349</v>
      </c>
      <c r="K2327" s="2">
        <v>2015</v>
      </c>
      <c r="L2327" s="2">
        <v>2041853</v>
      </c>
      <c r="M2327" s="3" t="s">
        <v>66</v>
      </c>
      <c r="N2327" s="3" t="s">
        <v>45</v>
      </c>
      <c r="O2327" s="3" t="s">
        <v>84</v>
      </c>
      <c r="P2327" s="5">
        <v>32.97</v>
      </c>
      <c r="Q2327" s="6">
        <v>4.55</v>
      </c>
      <c r="R2327" s="2">
        <v>48513</v>
      </c>
      <c r="S2327" s="2">
        <v>301</v>
      </c>
      <c r="T2327" s="7">
        <v>9.1300000000000008</v>
      </c>
      <c r="U2327" s="8">
        <v>150</v>
      </c>
      <c r="V2327" s="2">
        <v>9895191</v>
      </c>
      <c r="W2327" s="3" t="s">
        <v>47</v>
      </c>
      <c r="X2327" s="3" t="s">
        <v>48</v>
      </c>
      <c r="Y2327" s="3" t="s">
        <v>49</v>
      </c>
      <c r="Z2327" s="3" t="s">
        <v>50</v>
      </c>
      <c r="AA2327" s="3" t="s">
        <v>51</v>
      </c>
      <c r="AB2327" s="3" t="s">
        <v>52</v>
      </c>
      <c r="AC2327" s="3" t="s">
        <v>291</v>
      </c>
    </row>
    <row r="2328" spans="1:29" x14ac:dyDescent="0.25">
      <c r="A2328" t="str">
        <f>VLOOKUP(AC2328,'CORRELAÇÃO UNIDADES'!A:B,2,0)</f>
        <v>DTCC</v>
      </c>
      <c r="B2328">
        <f t="shared" si="36"/>
        <v>8</v>
      </c>
      <c r="C2328" s="2">
        <v>677491821</v>
      </c>
      <c r="D2328" s="2">
        <v>109978</v>
      </c>
      <c r="E2328" s="3" t="s">
        <v>39</v>
      </c>
      <c r="F2328" s="4">
        <v>44062.556898148148</v>
      </c>
      <c r="G2328" s="3" t="s">
        <v>186</v>
      </c>
      <c r="H2328" s="3" t="s">
        <v>41</v>
      </c>
      <c r="I2328" s="3" t="s">
        <v>187</v>
      </c>
      <c r="J2328" s="3" t="s">
        <v>188</v>
      </c>
      <c r="K2328" s="2">
        <v>2007</v>
      </c>
      <c r="L2328" s="2">
        <v>12918</v>
      </c>
      <c r="M2328" s="3" t="s">
        <v>44</v>
      </c>
      <c r="N2328" s="3" t="s">
        <v>45</v>
      </c>
      <c r="O2328" s="3" t="s">
        <v>61</v>
      </c>
      <c r="P2328" s="5">
        <v>170.84</v>
      </c>
      <c r="Q2328" s="6">
        <v>3.5</v>
      </c>
      <c r="R2328" s="2">
        <v>133586</v>
      </c>
      <c r="S2328" s="2">
        <v>582</v>
      </c>
      <c r="T2328" s="7">
        <v>3.41</v>
      </c>
      <c r="U2328" s="8">
        <v>597.79</v>
      </c>
      <c r="V2328" s="2">
        <v>491063</v>
      </c>
      <c r="W2328" s="3" t="s">
        <v>107</v>
      </c>
      <c r="X2328" s="3" t="s">
        <v>48</v>
      </c>
      <c r="Y2328" s="3" t="s">
        <v>108</v>
      </c>
      <c r="Z2328" s="3" t="s">
        <v>109</v>
      </c>
      <c r="AA2328" s="3" t="s">
        <v>51</v>
      </c>
      <c r="AB2328" s="3" t="s">
        <v>52</v>
      </c>
      <c r="AC2328" s="3" t="s">
        <v>53</v>
      </c>
    </row>
    <row r="2329" spans="1:29" x14ac:dyDescent="0.25">
      <c r="A2329" t="str">
        <f>VLOOKUP(AC2329,'CORRELAÇÃO UNIDADES'!A:B,2,0)</f>
        <v>DTCC</v>
      </c>
      <c r="B2329">
        <f t="shared" si="36"/>
        <v>8</v>
      </c>
      <c r="C2329" s="2">
        <v>677495732</v>
      </c>
      <c r="D2329" s="2">
        <v>109978</v>
      </c>
      <c r="E2329" s="3" t="s">
        <v>39</v>
      </c>
      <c r="F2329" s="4">
        <v>44062.573903240744</v>
      </c>
      <c r="G2329" s="3" t="s">
        <v>359</v>
      </c>
      <c r="H2329" s="3" t="s">
        <v>41</v>
      </c>
      <c r="I2329" s="3" t="s">
        <v>65</v>
      </c>
      <c r="J2329" s="3" t="s">
        <v>360</v>
      </c>
      <c r="K2329" s="2">
        <v>2009</v>
      </c>
      <c r="L2329" s="2">
        <v>2041853</v>
      </c>
      <c r="M2329" s="3" t="s">
        <v>66</v>
      </c>
      <c r="N2329" s="3" t="s">
        <v>45</v>
      </c>
      <c r="O2329" s="3" t="s">
        <v>84</v>
      </c>
      <c r="P2329" s="5">
        <v>32.97</v>
      </c>
      <c r="Q2329" s="6">
        <v>4.55</v>
      </c>
      <c r="R2329" s="2">
        <v>211888</v>
      </c>
      <c r="S2329" s="2">
        <v>288</v>
      </c>
      <c r="T2329" s="7">
        <v>8.74</v>
      </c>
      <c r="U2329" s="8">
        <v>150</v>
      </c>
      <c r="V2329" s="2">
        <v>9895191</v>
      </c>
      <c r="W2329" s="3" t="s">
        <v>47</v>
      </c>
      <c r="X2329" s="3" t="s">
        <v>48</v>
      </c>
      <c r="Y2329" s="3" t="s">
        <v>49</v>
      </c>
      <c r="Z2329" s="3" t="s">
        <v>50</v>
      </c>
      <c r="AA2329" s="3" t="s">
        <v>51</v>
      </c>
      <c r="AB2329" s="3" t="s">
        <v>52</v>
      </c>
      <c r="AC2329" s="3" t="s">
        <v>53</v>
      </c>
    </row>
    <row r="2330" spans="1:29" x14ac:dyDescent="0.25">
      <c r="A2330" t="str">
        <f>VLOOKUP(AC2330,'CORRELAÇÃO UNIDADES'!A:B,2,0)</f>
        <v>DTCC</v>
      </c>
      <c r="B2330">
        <f t="shared" si="36"/>
        <v>8</v>
      </c>
      <c r="C2330" s="2">
        <v>677536484</v>
      </c>
      <c r="D2330" s="2">
        <v>109978</v>
      </c>
      <c r="E2330" s="3" t="s">
        <v>39</v>
      </c>
      <c r="F2330" s="4">
        <v>44062.658223032406</v>
      </c>
      <c r="G2330" s="3" t="s">
        <v>324</v>
      </c>
      <c r="H2330" s="3" t="s">
        <v>41</v>
      </c>
      <c r="I2330" s="3" t="s">
        <v>60</v>
      </c>
      <c r="J2330" s="3" t="s">
        <v>325</v>
      </c>
      <c r="K2330" s="2">
        <v>2012</v>
      </c>
      <c r="L2330" s="2">
        <v>45197865</v>
      </c>
      <c r="M2330" s="3" t="s">
        <v>189</v>
      </c>
      <c r="N2330" s="3" t="s">
        <v>45</v>
      </c>
      <c r="O2330" s="3" t="s">
        <v>61</v>
      </c>
      <c r="P2330" s="5">
        <v>74.84</v>
      </c>
      <c r="Q2330" s="6">
        <v>3.65</v>
      </c>
      <c r="R2330" s="2">
        <v>90167</v>
      </c>
      <c r="S2330" s="2">
        <v>110</v>
      </c>
      <c r="T2330" s="7">
        <v>1.47</v>
      </c>
      <c r="U2330" s="8">
        <v>273.04000000000002</v>
      </c>
      <c r="V2330" s="2">
        <v>9895191</v>
      </c>
      <c r="W2330" s="3" t="s">
        <v>47</v>
      </c>
      <c r="X2330" s="3" t="s">
        <v>48</v>
      </c>
      <c r="Y2330" s="3" t="s">
        <v>49</v>
      </c>
      <c r="Z2330" s="3" t="s">
        <v>50</v>
      </c>
      <c r="AA2330" s="3" t="s">
        <v>51</v>
      </c>
      <c r="AB2330" s="3" t="s">
        <v>52</v>
      </c>
      <c r="AC2330" s="3" t="s">
        <v>53</v>
      </c>
    </row>
    <row r="2331" spans="1:29" x14ac:dyDescent="0.25">
      <c r="A2331" t="str">
        <f>VLOOKUP(AC2331,'CORRELAÇÃO UNIDADES'!A:B,2,0)</f>
        <v>PROINFRA</v>
      </c>
      <c r="B2331">
        <f t="shared" si="36"/>
        <v>8</v>
      </c>
      <c r="C2331" s="2">
        <v>677549197</v>
      </c>
      <c r="D2331" s="2">
        <v>109978</v>
      </c>
      <c r="E2331" s="3" t="s">
        <v>39</v>
      </c>
      <c r="F2331" s="4">
        <v>44062.699048495371</v>
      </c>
      <c r="G2331" s="3" t="s">
        <v>80</v>
      </c>
      <c r="H2331" s="3" t="s">
        <v>41</v>
      </c>
      <c r="I2331" s="3" t="s">
        <v>81</v>
      </c>
      <c r="J2331" s="3" t="s">
        <v>82</v>
      </c>
      <c r="K2331" s="2">
        <v>2014</v>
      </c>
      <c r="L2331" s="2">
        <v>1810957</v>
      </c>
      <c r="M2331" s="3" t="s">
        <v>380</v>
      </c>
      <c r="N2331" s="3" t="s">
        <v>45</v>
      </c>
      <c r="O2331" s="3" t="s">
        <v>84</v>
      </c>
      <c r="P2331" s="5">
        <v>6.6</v>
      </c>
      <c r="Q2331" s="6">
        <v>4.4400000000000004</v>
      </c>
      <c r="R2331" s="2">
        <v>86144</v>
      </c>
      <c r="S2331" s="2">
        <v>270</v>
      </c>
      <c r="T2331" s="7">
        <v>40.909999999999997</v>
      </c>
      <c r="U2331" s="8">
        <v>29.31</v>
      </c>
      <c r="V2331" s="2">
        <v>644030</v>
      </c>
      <c r="W2331" s="3" t="s">
        <v>297</v>
      </c>
      <c r="X2331" s="3" t="s">
        <v>48</v>
      </c>
      <c r="Y2331" s="3" t="s">
        <v>298</v>
      </c>
      <c r="Z2331" s="3" t="s">
        <v>74</v>
      </c>
      <c r="AA2331" s="3" t="s">
        <v>51</v>
      </c>
      <c r="AB2331" s="3" t="s">
        <v>52</v>
      </c>
      <c r="AC2331" s="3" t="s">
        <v>85</v>
      </c>
    </row>
    <row r="2332" spans="1:29" x14ac:dyDescent="0.25">
      <c r="A2332" t="str">
        <f>VLOOKUP(AC2332,'CORRELAÇÃO UNIDADES'!A:B,2,0)</f>
        <v>DTCC</v>
      </c>
      <c r="B2332">
        <f t="shared" si="36"/>
        <v>8</v>
      </c>
      <c r="C2332" s="2">
        <v>677549353</v>
      </c>
      <c r="D2332" s="2">
        <v>109978</v>
      </c>
      <c r="E2332" s="3" t="s">
        <v>39</v>
      </c>
      <c r="F2332" s="4">
        <v>44062.699710879628</v>
      </c>
      <c r="G2332" s="3" t="s">
        <v>165</v>
      </c>
      <c r="H2332" s="3" t="s">
        <v>41</v>
      </c>
      <c r="I2332" s="3" t="s">
        <v>81</v>
      </c>
      <c r="J2332" s="3" t="s">
        <v>43</v>
      </c>
      <c r="K2332" s="2">
        <v>2009</v>
      </c>
      <c r="L2332" s="2">
        <v>1810957</v>
      </c>
      <c r="M2332" s="3" t="s">
        <v>380</v>
      </c>
      <c r="N2332" s="3" t="s">
        <v>45</v>
      </c>
      <c r="O2332" s="3" t="s">
        <v>84</v>
      </c>
      <c r="P2332" s="5">
        <v>8.36</v>
      </c>
      <c r="Q2332" s="6">
        <v>4.4400000000000004</v>
      </c>
      <c r="R2332" s="2">
        <v>27800</v>
      </c>
      <c r="S2332" s="2">
        <v>408</v>
      </c>
      <c r="T2332" s="7">
        <v>48.8</v>
      </c>
      <c r="U2332" s="8">
        <v>37.130000000000003</v>
      </c>
      <c r="V2332" s="2">
        <v>644030</v>
      </c>
      <c r="W2332" s="3" t="s">
        <v>297</v>
      </c>
      <c r="X2332" s="3" t="s">
        <v>48</v>
      </c>
      <c r="Y2332" s="3" t="s">
        <v>298</v>
      </c>
      <c r="Z2332" s="3" t="s">
        <v>74</v>
      </c>
      <c r="AA2332" s="3" t="s">
        <v>51</v>
      </c>
      <c r="AB2332" s="3" t="s">
        <v>52</v>
      </c>
      <c r="AC2332" s="3" t="s">
        <v>53</v>
      </c>
    </row>
    <row r="2333" spans="1:29" x14ac:dyDescent="0.25">
      <c r="A2333" t="str">
        <f>VLOOKUP(AC2333,'CORRELAÇÃO UNIDADES'!A:B,2,0)</f>
        <v>PROINFRA</v>
      </c>
      <c r="B2333">
        <f t="shared" si="36"/>
        <v>8</v>
      </c>
      <c r="C2333" s="2">
        <v>677549643</v>
      </c>
      <c r="D2333" s="2">
        <v>109978</v>
      </c>
      <c r="E2333" s="3" t="s">
        <v>39</v>
      </c>
      <c r="F2333" s="4">
        <v>44062.700846944441</v>
      </c>
      <c r="G2333" s="3" t="s">
        <v>101</v>
      </c>
      <c r="H2333" s="3" t="s">
        <v>41</v>
      </c>
      <c r="I2333" s="3" t="s">
        <v>81</v>
      </c>
      <c r="J2333" s="3" t="s">
        <v>102</v>
      </c>
      <c r="K2333" s="2">
        <v>2014</v>
      </c>
      <c r="L2333" s="2">
        <v>1810957</v>
      </c>
      <c r="M2333" s="3" t="s">
        <v>380</v>
      </c>
      <c r="N2333" s="3" t="s">
        <v>45</v>
      </c>
      <c r="O2333" s="3" t="s">
        <v>84</v>
      </c>
      <c r="P2333" s="5">
        <v>6.19</v>
      </c>
      <c r="Q2333" s="6">
        <v>4.4400000000000004</v>
      </c>
      <c r="R2333" s="2">
        <v>78132</v>
      </c>
      <c r="S2333" s="2">
        <v>277</v>
      </c>
      <c r="T2333" s="7">
        <v>44.75</v>
      </c>
      <c r="U2333" s="8">
        <v>27.48</v>
      </c>
      <c r="V2333" s="2">
        <v>644030</v>
      </c>
      <c r="W2333" s="3" t="s">
        <v>297</v>
      </c>
      <c r="X2333" s="3" t="s">
        <v>48</v>
      </c>
      <c r="Y2333" s="3" t="s">
        <v>298</v>
      </c>
      <c r="Z2333" s="3" t="s">
        <v>74</v>
      </c>
      <c r="AA2333" s="3" t="s">
        <v>51</v>
      </c>
      <c r="AB2333" s="3" t="s">
        <v>52</v>
      </c>
      <c r="AC2333" s="3" t="s">
        <v>85</v>
      </c>
    </row>
    <row r="2334" spans="1:29" x14ac:dyDescent="0.25">
      <c r="A2334" t="str">
        <f>VLOOKUP(AC2334,'CORRELAÇÃO UNIDADES'!A:B,2,0)</f>
        <v>DTCC</v>
      </c>
      <c r="B2334">
        <f t="shared" si="36"/>
        <v>8</v>
      </c>
      <c r="C2334" s="2">
        <v>677549867</v>
      </c>
      <c r="D2334" s="2">
        <v>109978</v>
      </c>
      <c r="E2334" s="3" t="s">
        <v>39</v>
      </c>
      <c r="F2334" s="4">
        <v>44062.701770833337</v>
      </c>
      <c r="G2334" s="3" t="s">
        <v>93</v>
      </c>
      <c r="H2334" s="3" t="s">
        <v>41</v>
      </c>
      <c r="I2334" s="3" t="s">
        <v>81</v>
      </c>
      <c r="J2334" s="3" t="s">
        <v>43</v>
      </c>
      <c r="K2334" s="2">
        <v>2014</v>
      </c>
      <c r="L2334" s="2">
        <v>1810957</v>
      </c>
      <c r="M2334" s="3" t="s">
        <v>380</v>
      </c>
      <c r="N2334" s="3" t="s">
        <v>45</v>
      </c>
      <c r="O2334" s="3" t="s">
        <v>84</v>
      </c>
      <c r="P2334" s="5">
        <v>7.02</v>
      </c>
      <c r="Q2334" s="6">
        <v>4.43</v>
      </c>
      <c r="R2334" s="2">
        <v>52332</v>
      </c>
      <c r="S2334" s="2">
        <v>285</v>
      </c>
      <c r="T2334" s="7">
        <v>40.6</v>
      </c>
      <c r="U2334" s="8">
        <v>31.08</v>
      </c>
      <c r="V2334" s="2">
        <v>644030</v>
      </c>
      <c r="W2334" s="3" t="s">
        <v>297</v>
      </c>
      <c r="X2334" s="3" t="s">
        <v>48</v>
      </c>
      <c r="Y2334" s="3" t="s">
        <v>298</v>
      </c>
      <c r="Z2334" s="3" t="s">
        <v>74</v>
      </c>
      <c r="AA2334" s="3" t="s">
        <v>51</v>
      </c>
      <c r="AB2334" s="3" t="s">
        <v>52</v>
      </c>
      <c r="AC2334" s="3" t="s">
        <v>53</v>
      </c>
    </row>
    <row r="2335" spans="1:29" x14ac:dyDescent="0.25">
      <c r="A2335" t="str">
        <f>VLOOKUP(AC2335,'CORRELAÇÃO UNIDADES'!A:B,2,0)</f>
        <v>PROINFRA</v>
      </c>
      <c r="B2335">
        <f t="shared" si="36"/>
        <v>8</v>
      </c>
      <c r="C2335" s="2">
        <v>677550047</v>
      </c>
      <c r="D2335" s="2">
        <v>109978</v>
      </c>
      <c r="E2335" s="3" t="s">
        <v>39</v>
      </c>
      <c r="F2335" s="4">
        <v>44062.702585648149</v>
      </c>
      <c r="G2335" s="3" t="s">
        <v>87</v>
      </c>
      <c r="H2335" s="3" t="s">
        <v>41</v>
      </c>
      <c r="I2335" s="3" t="s">
        <v>81</v>
      </c>
      <c r="J2335" s="3" t="s">
        <v>88</v>
      </c>
      <c r="K2335" s="2">
        <v>2014</v>
      </c>
      <c r="L2335" s="2">
        <v>1810957</v>
      </c>
      <c r="M2335" s="3" t="s">
        <v>380</v>
      </c>
      <c r="N2335" s="3" t="s">
        <v>45</v>
      </c>
      <c r="O2335" s="3" t="s">
        <v>84</v>
      </c>
      <c r="P2335" s="5">
        <v>5.38</v>
      </c>
      <c r="Q2335" s="6">
        <v>4.4400000000000004</v>
      </c>
      <c r="R2335" s="2">
        <v>79155</v>
      </c>
      <c r="S2335" s="2">
        <v>229</v>
      </c>
      <c r="T2335" s="7">
        <v>42.57</v>
      </c>
      <c r="U2335" s="8">
        <v>23.88</v>
      </c>
      <c r="V2335" s="2">
        <v>644030</v>
      </c>
      <c r="W2335" s="3" t="s">
        <v>297</v>
      </c>
      <c r="X2335" s="3" t="s">
        <v>48</v>
      </c>
      <c r="Y2335" s="3" t="s">
        <v>298</v>
      </c>
      <c r="Z2335" s="3" t="s">
        <v>74</v>
      </c>
      <c r="AA2335" s="3" t="s">
        <v>51</v>
      </c>
      <c r="AB2335" s="3" t="s">
        <v>52</v>
      </c>
      <c r="AC2335" s="3" t="s">
        <v>85</v>
      </c>
    </row>
    <row r="2336" spans="1:29" x14ac:dyDescent="0.25">
      <c r="A2336" t="str">
        <f>VLOOKUP(AC2336,'CORRELAÇÃO UNIDADES'!A:B,2,0)</f>
        <v>PROINFRA</v>
      </c>
      <c r="B2336">
        <f t="shared" si="36"/>
        <v>8</v>
      </c>
      <c r="C2336" s="2">
        <v>677629769</v>
      </c>
      <c r="D2336" s="2">
        <v>109978</v>
      </c>
      <c r="E2336" s="3" t="s">
        <v>39</v>
      </c>
      <c r="F2336" s="4">
        <v>44063.368608055556</v>
      </c>
      <c r="G2336" s="3" t="s">
        <v>235</v>
      </c>
      <c r="H2336" s="3" t="s">
        <v>41</v>
      </c>
      <c r="I2336" s="3" t="s">
        <v>81</v>
      </c>
      <c r="J2336" s="3" t="s">
        <v>236</v>
      </c>
      <c r="K2336" s="2">
        <v>2010</v>
      </c>
      <c r="L2336" s="2">
        <v>2042107</v>
      </c>
      <c r="M2336" s="3" t="s">
        <v>315</v>
      </c>
      <c r="N2336" s="3" t="s">
        <v>45</v>
      </c>
      <c r="O2336" s="3" t="s">
        <v>84</v>
      </c>
      <c r="P2336" s="5">
        <v>6.72</v>
      </c>
      <c r="Q2336" s="6">
        <v>4.47</v>
      </c>
      <c r="R2336" s="2">
        <v>39927</v>
      </c>
      <c r="S2336" s="2">
        <v>562</v>
      </c>
      <c r="T2336" s="7">
        <v>83.63</v>
      </c>
      <c r="U2336" s="8">
        <v>30.03</v>
      </c>
      <c r="V2336" s="2">
        <v>9895191</v>
      </c>
      <c r="W2336" s="3" t="s">
        <v>47</v>
      </c>
      <c r="X2336" s="3" t="s">
        <v>48</v>
      </c>
      <c r="Y2336" s="3" t="s">
        <v>49</v>
      </c>
      <c r="Z2336" s="3" t="s">
        <v>50</v>
      </c>
      <c r="AA2336" s="3" t="s">
        <v>51</v>
      </c>
      <c r="AB2336" s="3" t="s">
        <v>52</v>
      </c>
      <c r="AC2336" s="3" t="s">
        <v>75</v>
      </c>
    </row>
    <row r="2337" spans="1:29" x14ac:dyDescent="0.25">
      <c r="A2337" t="str">
        <f>VLOOKUP(AC2337,'CORRELAÇÃO UNIDADES'!A:B,2,0)</f>
        <v>PROINFRA</v>
      </c>
      <c r="B2337">
        <f t="shared" si="36"/>
        <v>8</v>
      </c>
      <c r="C2337" s="2">
        <v>677636843</v>
      </c>
      <c r="D2337" s="2">
        <v>109978</v>
      </c>
      <c r="E2337" s="3" t="s">
        <v>39</v>
      </c>
      <c r="F2337" s="4">
        <v>44063.39104988426</v>
      </c>
      <c r="G2337" s="3" t="s">
        <v>142</v>
      </c>
      <c r="H2337" s="3" t="s">
        <v>41</v>
      </c>
      <c r="I2337" s="3" t="s">
        <v>136</v>
      </c>
      <c r="J2337" s="3" t="s">
        <v>43</v>
      </c>
      <c r="K2337" s="2">
        <v>2011</v>
      </c>
      <c r="L2337" s="2">
        <v>395326</v>
      </c>
      <c r="M2337" s="3" t="s">
        <v>463</v>
      </c>
      <c r="N2337" s="3" t="s">
        <v>45</v>
      </c>
      <c r="O2337" s="3" t="s">
        <v>84</v>
      </c>
      <c r="P2337" s="5">
        <v>3</v>
      </c>
      <c r="Q2337" s="6">
        <v>4.54</v>
      </c>
      <c r="R2337" s="2">
        <v>114020</v>
      </c>
      <c r="S2337" s="2">
        <v>10</v>
      </c>
      <c r="T2337" s="7">
        <v>3.33</v>
      </c>
      <c r="U2337" s="8">
        <v>13.62</v>
      </c>
      <c r="V2337" s="2">
        <v>11396534</v>
      </c>
      <c r="W2337" s="3" t="s">
        <v>72</v>
      </c>
      <c r="X2337" s="3" t="s">
        <v>48</v>
      </c>
      <c r="Y2337" s="3" t="s">
        <v>73</v>
      </c>
      <c r="Z2337" s="3" t="s">
        <v>74</v>
      </c>
      <c r="AA2337" s="3" t="s">
        <v>51</v>
      </c>
      <c r="AB2337" s="3" t="s">
        <v>52</v>
      </c>
      <c r="AC2337" s="3" t="s">
        <v>75</v>
      </c>
    </row>
    <row r="2338" spans="1:29" x14ac:dyDescent="0.25">
      <c r="A2338" t="str">
        <f>VLOOKUP(AC2338,'CORRELAÇÃO UNIDADES'!A:B,2,0)</f>
        <v>PROINFRA</v>
      </c>
      <c r="B2338">
        <f t="shared" si="36"/>
        <v>8</v>
      </c>
      <c r="C2338" s="2">
        <v>677640144</v>
      </c>
      <c r="D2338" s="2">
        <v>109978</v>
      </c>
      <c r="E2338" s="3" t="s">
        <v>39</v>
      </c>
      <c r="F2338" s="4">
        <v>44063.391835451388</v>
      </c>
      <c r="G2338" s="3" t="s">
        <v>135</v>
      </c>
      <c r="H2338" s="3" t="s">
        <v>41</v>
      </c>
      <c r="I2338" s="3" t="s">
        <v>136</v>
      </c>
      <c r="J2338" s="3" t="s">
        <v>43</v>
      </c>
      <c r="K2338" s="2">
        <v>2011</v>
      </c>
      <c r="L2338" s="2">
        <v>395326</v>
      </c>
      <c r="M2338" s="3" t="s">
        <v>463</v>
      </c>
      <c r="N2338" s="3" t="s">
        <v>45</v>
      </c>
      <c r="O2338" s="3" t="s">
        <v>84</v>
      </c>
      <c r="P2338" s="5">
        <v>3</v>
      </c>
      <c r="Q2338" s="6">
        <v>4.54</v>
      </c>
      <c r="R2338" s="2">
        <v>114020</v>
      </c>
      <c r="S2338" s="2">
        <v>10</v>
      </c>
      <c r="T2338" s="7">
        <v>3.33</v>
      </c>
      <c r="U2338" s="8">
        <v>13.62</v>
      </c>
      <c r="V2338" s="2">
        <v>11396534</v>
      </c>
      <c r="W2338" s="3" t="s">
        <v>72</v>
      </c>
      <c r="X2338" s="3" t="s">
        <v>48</v>
      </c>
      <c r="Y2338" s="3" t="s">
        <v>73</v>
      </c>
      <c r="Z2338" s="3" t="s">
        <v>74</v>
      </c>
      <c r="AA2338" s="3" t="s">
        <v>51</v>
      </c>
      <c r="AB2338" s="3" t="s">
        <v>52</v>
      </c>
      <c r="AC2338" s="3" t="s">
        <v>75</v>
      </c>
    </row>
    <row r="2339" spans="1:29" x14ac:dyDescent="0.25">
      <c r="A2339" t="str">
        <f>VLOOKUP(AC2339,'CORRELAÇÃO UNIDADES'!A:B,2,0)</f>
        <v>PROINFRA</v>
      </c>
      <c r="B2339">
        <f t="shared" si="36"/>
        <v>8</v>
      </c>
      <c r="C2339" s="2">
        <v>677640286</v>
      </c>
      <c r="D2339" s="2">
        <v>109978</v>
      </c>
      <c r="E2339" s="3" t="s">
        <v>39</v>
      </c>
      <c r="F2339" s="4">
        <v>44063.392403043981</v>
      </c>
      <c r="G2339" s="3" t="s">
        <v>130</v>
      </c>
      <c r="H2339" s="3" t="s">
        <v>41</v>
      </c>
      <c r="I2339" s="3" t="s">
        <v>131</v>
      </c>
      <c r="J2339" s="3" t="s">
        <v>43</v>
      </c>
      <c r="K2339" s="2">
        <v>2012</v>
      </c>
      <c r="L2339" s="2">
        <v>395326</v>
      </c>
      <c r="M2339" s="3" t="s">
        <v>463</v>
      </c>
      <c r="N2339" s="3" t="s">
        <v>45</v>
      </c>
      <c r="O2339" s="3" t="s">
        <v>84</v>
      </c>
      <c r="P2339" s="5">
        <v>3</v>
      </c>
      <c r="Q2339" s="6">
        <v>4.54</v>
      </c>
      <c r="R2339" s="2">
        <v>114020</v>
      </c>
      <c r="S2339" s="2">
        <v>10</v>
      </c>
      <c r="T2339" s="7">
        <v>3.33</v>
      </c>
      <c r="U2339" s="8">
        <v>13.62</v>
      </c>
      <c r="V2339" s="2">
        <v>11396534</v>
      </c>
      <c r="W2339" s="3" t="s">
        <v>72</v>
      </c>
      <c r="X2339" s="3" t="s">
        <v>48</v>
      </c>
      <c r="Y2339" s="3" t="s">
        <v>73</v>
      </c>
      <c r="Z2339" s="3" t="s">
        <v>74</v>
      </c>
      <c r="AA2339" s="3" t="s">
        <v>51</v>
      </c>
      <c r="AB2339" s="3" t="s">
        <v>52</v>
      </c>
      <c r="AC2339" s="3" t="s">
        <v>75</v>
      </c>
    </row>
    <row r="2340" spans="1:29" x14ac:dyDescent="0.25">
      <c r="A2340" t="str">
        <f>VLOOKUP(AC2340,'CORRELAÇÃO UNIDADES'!A:B,2,0)</f>
        <v>PROINFRA</v>
      </c>
      <c r="B2340">
        <f t="shared" si="36"/>
        <v>8</v>
      </c>
      <c r="C2340" s="2">
        <v>677640624</v>
      </c>
      <c r="D2340" s="2">
        <v>109978</v>
      </c>
      <c r="E2340" s="3" t="s">
        <v>39</v>
      </c>
      <c r="F2340" s="4">
        <v>44063.393526736108</v>
      </c>
      <c r="G2340" s="3" t="s">
        <v>148</v>
      </c>
      <c r="H2340" s="3" t="s">
        <v>41</v>
      </c>
      <c r="I2340" s="3" t="s">
        <v>131</v>
      </c>
      <c r="J2340" s="3" t="s">
        <v>43</v>
      </c>
      <c r="K2340" s="2">
        <v>2012</v>
      </c>
      <c r="L2340" s="2">
        <v>395326</v>
      </c>
      <c r="M2340" s="3" t="s">
        <v>463</v>
      </c>
      <c r="N2340" s="3" t="s">
        <v>45</v>
      </c>
      <c r="O2340" s="3" t="s">
        <v>84</v>
      </c>
      <c r="P2340" s="5">
        <v>3</v>
      </c>
      <c r="Q2340" s="6">
        <v>4.54</v>
      </c>
      <c r="R2340" s="2">
        <v>114020</v>
      </c>
      <c r="S2340" s="2">
        <v>10</v>
      </c>
      <c r="T2340" s="7">
        <v>3.33</v>
      </c>
      <c r="U2340" s="8">
        <v>13.62</v>
      </c>
      <c r="V2340" s="2">
        <v>11396534</v>
      </c>
      <c r="W2340" s="3" t="s">
        <v>72</v>
      </c>
      <c r="X2340" s="3" t="s">
        <v>48</v>
      </c>
      <c r="Y2340" s="3" t="s">
        <v>73</v>
      </c>
      <c r="Z2340" s="3" t="s">
        <v>74</v>
      </c>
      <c r="AA2340" s="3" t="s">
        <v>51</v>
      </c>
      <c r="AB2340" s="3" t="s">
        <v>52</v>
      </c>
      <c r="AC2340" s="3" t="s">
        <v>75</v>
      </c>
    </row>
    <row r="2341" spans="1:29" x14ac:dyDescent="0.25">
      <c r="A2341" t="str">
        <f>VLOOKUP(AC2341,'CORRELAÇÃO UNIDADES'!A:B,2,0)</f>
        <v>PROINFRA</v>
      </c>
      <c r="B2341">
        <f t="shared" si="36"/>
        <v>8</v>
      </c>
      <c r="C2341" s="2">
        <v>677640893</v>
      </c>
      <c r="D2341" s="2">
        <v>109978</v>
      </c>
      <c r="E2341" s="3" t="s">
        <v>39</v>
      </c>
      <c r="F2341" s="4">
        <v>44063.39450412037</v>
      </c>
      <c r="G2341" s="3" t="s">
        <v>140</v>
      </c>
      <c r="H2341" s="3" t="s">
        <v>41</v>
      </c>
      <c r="I2341" s="3" t="s">
        <v>131</v>
      </c>
      <c r="J2341" s="3" t="s">
        <v>43</v>
      </c>
      <c r="K2341" s="2">
        <v>2012</v>
      </c>
      <c r="L2341" s="2">
        <v>395326</v>
      </c>
      <c r="M2341" s="3" t="s">
        <v>463</v>
      </c>
      <c r="N2341" s="3" t="s">
        <v>45</v>
      </c>
      <c r="O2341" s="3" t="s">
        <v>84</v>
      </c>
      <c r="P2341" s="5">
        <v>3</v>
      </c>
      <c r="Q2341" s="6">
        <v>4.54</v>
      </c>
      <c r="R2341" s="2">
        <v>114020</v>
      </c>
      <c r="S2341" s="2">
        <v>10</v>
      </c>
      <c r="T2341" s="7">
        <v>3.33</v>
      </c>
      <c r="U2341" s="8">
        <v>13.62</v>
      </c>
      <c r="V2341" s="2">
        <v>11396534</v>
      </c>
      <c r="W2341" s="3" t="s">
        <v>72</v>
      </c>
      <c r="X2341" s="3" t="s">
        <v>48</v>
      </c>
      <c r="Y2341" s="3" t="s">
        <v>73</v>
      </c>
      <c r="Z2341" s="3" t="s">
        <v>74</v>
      </c>
      <c r="AA2341" s="3" t="s">
        <v>51</v>
      </c>
      <c r="AB2341" s="3" t="s">
        <v>52</v>
      </c>
      <c r="AC2341" s="3" t="s">
        <v>75</v>
      </c>
    </row>
    <row r="2342" spans="1:29" x14ac:dyDescent="0.25">
      <c r="A2342" t="str">
        <f>VLOOKUP(AC2342,'CORRELAÇÃO UNIDADES'!A:B,2,0)</f>
        <v>PROINFRA</v>
      </c>
      <c r="B2342">
        <f t="shared" si="36"/>
        <v>8</v>
      </c>
      <c r="C2342" s="2">
        <v>677641098</v>
      </c>
      <c r="D2342" s="2">
        <v>109978</v>
      </c>
      <c r="E2342" s="3" t="s">
        <v>39</v>
      </c>
      <c r="F2342" s="4">
        <v>44063.395130127312</v>
      </c>
      <c r="G2342" s="3" t="s">
        <v>150</v>
      </c>
      <c r="H2342" s="3" t="s">
        <v>41</v>
      </c>
      <c r="I2342" s="3" t="s">
        <v>131</v>
      </c>
      <c r="J2342" s="3" t="s">
        <v>43</v>
      </c>
      <c r="K2342" s="2">
        <v>2016</v>
      </c>
      <c r="L2342" s="2">
        <v>395326</v>
      </c>
      <c r="M2342" s="3" t="s">
        <v>463</v>
      </c>
      <c r="N2342" s="3" t="s">
        <v>45</v>
      </c>
      <c r="O2342" s="3" t="s">
        <v>84</v>
      </c>
      <c r="P2342" s="5">
        <v>3</v>
      </c>
      <c r="Q2342" s="6">
        <v>4.54</v>
      </c>
      <c r="R2342" s="2">
        <v>114020</v>
      </c>
      <c r="S2342" s="2">
        <v>10</v>
      </c>
      <c r="T2342" s="7">
        <v>3.33</v>
      </c>
      <c r="U2342" s="8">
        <v>13.62</v>
      </c>
      <c r="V2342" s="2">
        <v>11396534</v>
      </c>
      <c r="W2342" s="3" t="s">
        <v>72</v>
      </c>
      <c r="X2342" s="3" t="s">
        <v>48</v>
      </c>
      <c r="Y2342" s="3" t="s">
        <v>73</v>
      </c>
      <c r="Z2342" s="3" t="s">
        <v>74</v>
      </c>
      <c r="AA2342" s="3" t="s">
        <v>51</v>
      </c>
      <c r="AB2342" s="3" t="s">
        <v>52</v>
      </c>
      <c r="AC2342" s="3" t="s">
        <v>75</v>
      </c>
    </row>
    <row r="2343" spans="1:29" x14ac:dyDescent="0.25">
      <c r="A2343" t="str">
        <f>VLOOKUP(AC2343,'CORRELAÇÃO UNIDADES'!A:B,2,0)</f>
        <v>PROINFRA</v>
      </c>
      <c r="B2343">
        <f t="shared" si="36"/>
        <v>8</v>
      </c>
      <c r="C2343" s="2">
        <v>677641255</v>
      </c>
      <c r="D2343" s="2">
        <v>109978</v>
      </c>
      <c r="E2343" s="3" t="s">
        <v>39</v>
      </c>
      <c r="F2343" s="4">
        <v>44063.395675034721</v>
      </c>
      <c r="G2343" s="3" t="s">
        <v>152</v>
      </c>
      <c r="H2343" s="3" t="s">
        <v>41</v>
      </c>
      <c r="I2343" s="3" t="s">
        <v>131</v>
      </c>
      <c r="J2343" s="3" t="s">
        <v>43</v>
      </c>
      <c r="K2343" s="2">
        <v>2016</v>
      </c>
      <c r="L2343" s="2">
        <v>395326</v>
      </c>
      <c r="M2343" s="3" t="s">
        <v>463</v>
      </c>
      <c r="N2343" s="3" t="s">
        <v>45</v>
      </c>
      <c r="O2343" s="3" t="s">
        <v>84</v>
      </c>
      <c r="P2343" s="5">
        <v>3</v>
      </c>
      <c r="Q2343" s="6">
        <v>4.54</v>
      </c>
      <c r="R2343" s="2">
        <v>114020</v>
      </c>
      <c r="S2343" s="2">
        <v>10</v>
      </c>
      <c r="T2343" s="7">
        <v>3.33</v>
      </c>
      <c r="U2343" s="8">
        <v>13.62</v>
      </c>
      <c r="V2343" s="2">
        <v>11396534</v>
      </c>
      <c r="W2343" s="3" t="s">
        <v>72</v>
      </c>
      <c r="X2343" s="3" t="s">
        <v>48</v>
      </c>
      <c r="Y2343" s="3" t="s">
        <v>73</v>
      </c>
      <c r="Z2343" s="3" t="s">
        <v>74</v>
      </c>
      <c r="AA2343" s="3" t="s">
        <v>51</v>
      </c>
      <c r="AB2343" s="3" t="s">
        <v>52</v>
      </c>
      <c r="AC2343" s="3" t="s">
        <v>75</v>
      </c>
    </row>
    <row r="2344" spans="1:29" x14ac:dyDescent="0.25">
      <c r="A2344" t="str">
        <f>VLOOKUP(AC2344,'CORRELAÇÃO UNIDADES'!A:B,2,0)</f>
        <v>PROINFRA</v>
      </c>
      <c r="B2344">
        <f t="shared" si="36"/>
        <v>8</v>
      </c>
      <c r="C2344" s="2">
        <v>677641465</v>
      </c>
      <c r="D2344" s="2">
        <v>109978</v>
      </c>
      <c r="E2344" s="3" t="s">
        <v>39</v>
      </c>
      <c r="F2344" s="4">
        <v>44063.396462418983</v>
      </c>
      <c r="G2344" s="3" t="s">
        <v>146</v>
      </c>
      <c r="H2344" s="3" t="s">
        <v>41</v>
      </c>
      <c r="I2344" s="3" t="s">
        <v>131</v>
      </c>
      <c r="J2344" s="3" t="s">
        <v>43</v>
      </c>
      <c r="K2344" s="2">
        <v>2016</v>
      </c>
      <c r="L2344" s="2">
        <v>395326</v>
      </c>
      <c r="M2344" s="3" t="s">
        <v>463</v>
      </c>
      <c r="N2344" s="3" t="s">
        <v>45</v>
      </c>
      <c r="O2344" s="3" t="s">
        <v>84</v>
      </c>
      <c r="P2344" s="5">
        <v>3</v>
      </c>
      <c r="Q2344" s="6">
        <v>4.54</v>
      </c>
      <c r="R2344" s="2">
        <v>114020</v>
      </c>
      <c r="S2344" s="2">
        <v>10</v>
      </c>
      <c r="T2344" s="7">
        <v>3.33</v>
      </c>
      <c r="U2344" s="8">
        <v>13.62</v>
      </c>
      <c r="V2344" s="2">
        <v>11396534</v>
      </c>
      <c r="W2344" s="3" t="s">
        <v>72</v>
      </c>
      <c r="X2344" s="3" t="s">
        <v>48</v>
      </c>
      <c r="Y2344" s="3" t="s">
        <v>73</v>
      </c>
      <c r="Z2344" s="3" t="s">
        <v>74</v>
      </c>
      <c r="AA2344" s="3" t="s">
        <v>51</v>
      </c>
      <c r="AB2344" s="3" t="s">
        <v>52</v>
      </c>
      <c r="AC2344" s="3" t="s">
        <v>75</v>
      </c>
    </row>
    <row r="2345" spans="1:29" x14ac:dyDescent="0.25">
      <c r="A2345" t="str">
        <f>VLOOKUP(AC2345,'CORRELAÇÃO UNIDADES'!A:B,2,0)</f>
        <v>PROINFRA</v>
      </c>
      <c r="B2345">
        <f t="shared" si="36"/>
        <v>8</v>
      </c>
      <c r="C2345" s="2">
        <v>677641673</v>
      </c>
      <c r="D2345" s="2">
        <v>109978</v>
      </c>
      <c r="E2345" s="3" t="s">
        <v>39</v>
      </c>
      <c r="F2345" s="4">
        <v>44063.397199918982</v>
      </c>
      <c r="G2345" s="3" t="s">
        <v>144</v>
      </c>
      <c r="H2345" s="3" t="s">
        <v>41</v>
      </c>
      <c r="I2345" s="3" t="s">
        <v>136</v>
      </c>
      <c r="J2345" s="3" t="s">
        <v>43</v>
      </c>
      <c r="K2345" s="2">
        <v>2011</v>
      </c>
      <c r="L2345" s="2">
        <v>395326</v>
      </c>
      <c r="M2345" s="3" t="s">
        <v>463</v>
      </c>
      <c r="N2345" s="3" t="s">
        <v>45</v>
      </c>
      <c r="O2345" s="3" t="s">
        <v>84</v>
      </c>
      <c r="P2345" s="5">
        <v>3</v>
      </c>
      <c r="Q2345" s="6">
        <v>4.54</v>
      </c>
      <c r="R2345" s="2">
        <v>114020</v>
      </c>
      <c r="S2345" s="2">
        <v>10</v>
      </c>
      <c r="T2345" s="7">
        <v>3.33</v>
      </c>
      <c r="U2345" s="8">
        <v>13.62</v>
      </c>
      <c r="V2345" s="2">
        <v>11396534</v>
      </c>
      <c r="W2345" s="3" t="s">
        <v>72</v>
      </c>
      <c r="X2345" s="3" t="s">
        <v>48</v>
      </c>
      <c r="Y2345" s="3" t="s">
        <v>73</v>
      </c>
      <c r="Z2345" s="3" t="s">
        <v>74</v>
      </c>
      <c r="AA2345" s="3" t="s">
        <v>51</v>
      </c>
      <c r="AB2345" s="3" t="s">
        <v>52</v>
      </c>
      <c r="AC2345" s="3" t="s">
        <v>75</v>
      </c>
    </row>
    <row r="2346" spans="1:29" x14ac:dyDescent="0.25">
      <c r="A2346" t="str">
        <f>VLOOKUP(AC2346,'CORRELAÇÃO UNIDADES'!A:B,2,0)</f>
        <v>PROINFRA</v>
      </c>
      <c r="B2346">
        <f t="shared" si="36"/>
        <v>8</v>
      </c>
      <c r="C2346" s="2">
        <v>677642585</v>
      </c>
      <c r="D2346" s="2">
        <v>109978</v>
      </c>
      <c r="E2346" s="3" t="s">
        <v>39</v>
      </c>
      <c r="F2346" s="4">
        <v>44063.400164236111</v>
      </c>
      <c r="G2346" s="3" t="s">
        <v>138</v>
      </c>
      <c r="H2346" s="3" t="s">
        <v>41</v>
      </c>
      <c r="I2346" s="3" t="s">
        <v>131</v>
      </c>
      <c r="J2346" s="3" t="s">
        <v>43</v>
      </c>
      <c r="K2346" s="2">
        <v>2016</v>
      </c>
      <c r="L2346" s="2">
        <v>395326</v>
      </c>
      <c r="M2346" s="3" t="s">
        <v>463</v>
      </c>
      <c r="N2346" s="3" t="s">
        <v>45</v>
      </c>
      <c r="O2346" s="3" t="s">
        <v>84</v>
      </c>
      <c r="P2346" s="5">
        <v>3</v>
      </c>
      <c r="Q2346" s="6">
        <v>4.54</v>
      </c>
      <c r="R2346" s="2">
        <v>114020</v>
      </c>
      <c r="S2346" s="2">
        <v>10</v>
      </c>
      <c r="T2346" s="7">
        <v>3.33</v>
      </c>
      <c r="U2346" s="8">
        <v>13.62</v>
      </c>
      <c r="V2346" s="2">
        <v>11396534</v>
      </c>
      <c r="W2346" s="3" t="s">
        <v>72</v>
      </c>
      <c r="X2346" s="3" t="s">
        <v>48</v>
      </c>
      <c r="Y2346" s="3" t="s">
        <v>73</v>
      </c>
      <c r="Z2346" s="3" t="s">
        <v>74</v>
      </c>
      <c r="AA2346" s="3" t="s">
        <v>51</v>
      </c>
      <c r="AB2346" s="3" t="s">
        <v>52</v>
      </c>
      <c r="AC2346" s="3" t="s">
        <v>75</v>
      </c>
    </row>
    <row r="2347" spans="1:29" x14ac:dyDescent="0.25">
      <c r="A2347" t="str">
        <f>VLOOKUP(AC2347,'CORRELAÇÃO UNIDADES'!A:B,2,0)</f>
        <v>PROINFRA</v>
      </c>
      <c r="B2347">
        <f t="shared" si="36"/>
        <v>8</v>
      </c>
      <c r="C2347" s="2">
        <v>677664156</v>
      </c>
      <c r="D2347" s="2">
        <v>109978</v>
      </c>
      <c r="E2347" s="3" t="s">
        <v>39</v>
      </c>
      <c r="F2347" s="4">
        <v>44063.482687569442</v>
      </c>
      <c r="G2347" s="3" t="s">
        <v>90</v>
      </c>
      <c r="H2347" s="3" t="s">
        <v>41</v>
      </c>
      <c r="I2347" s="3" t="s">
        <v>81</v>
      </c>
      <c r="J2347" s="3" t="s">
        <v>91</v>
      </c>
      <c r="K2347" s="2">
        <v>2014</v>
      </c>
      <c r="L2347" s="2">
        <v>1810957</v>
      </c>
      <c r="M2347" s="3" t="s">
        <v>380</v>
      </c>
      <c r="N2347" s="3" t="s">
        <v>45</v>
      </c>
      <c r="O2347" s="3" t="s">
        <v>84</v>
      </c>
      <c r="P2347" s="5">
        <v>6.25</v>
      </c>
      <c r="Q2347" s="6">
        <v>4.4400000000000004</v>
      </c>
      <c r="R2347" s="2">
        <v>68714</v>
      </c>
      <c r="S2347" s="2">
        <v>236</v>
      </c>
      <c r="T2347" s="7">
        <v>37.76</v>
      </c>
      <c r="U2347" s="8">
        <v>27.75</v>
      </c>
      <c r="V2347" s="2">
        <v>644030</v>
      </c>
      <c r="W2347" s="3" t="s">
        <v>297</v>
      </c>
      <c r="X2347" s="3" t="s">
        <v>48</v>
      </c>
      <c r="Y2347" s="3" t="s">
        <v>298</v>
      </c>
      <c r="Z2347" s="3" t="s">
        <v>74</v>
      </c>
      <c r="AA2347" s="3" t="s">
        <v>51</v>
      </c>
      <c r="AB2347" s="3" t="s">
        <v>52</v>
      </c>
      <c r="AC2347" s="3" t="s">
        <v>85</v>
      </c>
    </row>
    <row r="2348" spans="1:29" x14ac:dyDescent="0.25">
      <c r="A2348" t="str">
        <f>VLOOKUP(AC2348,'CORRELAÇÃO UNIDADES'!A:B,2,0)</f>
        <v>DTCC</v>
      </c>
      <c r="B2348">
        <f t="shared" si="36"/>
        <v>8</v>
      </c>
      <c r="C2348" s="2">
        <v>677675759</v>
      </c>
      <c r="D2348" s="2">
        <v>109978</v>
      </c>
      <c r="E2348" s="3" t="s">
        <v>39</v>
      </c>
      <c r="F2348" s="4">
        <v>44063.532148680555</v>
      </c>
      <c r="G2348" s="3" t="s">
        <v>676</v>
      </c>
      <c r="H2348" s="3" t="s">
        <v>41</v>
      </c>
      <c r="I2348" s="3" t="s">
        <v>253</v>
      </c>
      <c r="J2348" s="3" t="s">
        <v>677</v>
      </c>
      <c r="K2348" s="2">
        <v>2012</v>
      </c>
      <c r="L2348" s="2">
        <v>78048246</v>
      </c>
      <c r="M2348" s="3" t="s">
        <v>458</v>
      </c>
      <c r="N2348" s="3" t="s">
        <v>45</v>
      </c>
      <c r="O2348" s="3" t="s">
        <v>84</v>
      </c>
      <c r="P2348" s="5">
        <v>32.97</v>
      </c>
      <c r="Q2348" s="6">
        <v>4.55</v>
      </c>
      <c r="R2348" s="2">
        <v>164260</v>
      </c>
      <c r="S2348" s="2">
        <v>321</v>
      </c>
      <c r="T2348" s="7">
        <v>9.74</v>
      </c>
      <c r="U2348" s="8">
        <v>150</v>
      </c>
      <c r="V2348" s="2">
        <v>9895191</v>
      </c>
      <c r="W2348" s="3" t="s">
        <v>47</v>
      </c>
      <c r="X2348" s="3" t="s">
        <v>48</v>
      </c>
      <c r="Y2348" s="3" t="s">
        <v>49</v>
      </c>
      <c r="Z2348" s="3" t="s">
        <v>50</v>
      </c>
      <c r="AA2348" s="3" t="s">
        <v>51</v>
      </c>
      <c r="AB2348" s="3" t="s">
        <v>52</v>
      </c>
      <c r="AC2348" s="3" t="s">
        <v>53</v>
      </c>
    </row>
    <row r="2349" spans="1:29" x14ac:dyDescent="0.25">
      <c r="A2349" t="str">
        <f>VLOOKUP(AC2349,'CORRELAÇÃO UNIDADES'!A:B,2,0)</f>
        <v>DTCC</v>
      </c>
      <c r="B2349">
        <f t="shared" si="36"/>
        <v>8</v>
      </c>
      <c r="C2349" s="2">
        <v>677701270</v>
      </c>
      <c r="D2349" s="2">
        <v>109978</v>
      </c>
      <c r="E2349" s="3" t="s">
        <v>39</v>
      </c>
      <c r="F2349" s="4">
        <v>44063.634353125002</v>
      </c>
      <c r="G2349" s="3" t="s">
        <v>160</v>
      </c>
      <c r="H2349" s="3" t="s">
        <v>41</v>
      </c>
      <c r="I2349" s="3" t="s">
        <v>161</v>
      </c>
      <c r="J2349" s="3" t="s">
        <v>43</v>
      </c>
      <c r="K2349" s="2">
        <v>2014</v>
      </c>
      <c r="L2349" s="2">
        <v>1810957</v>
      </c>
      <c r="M2349" s="3" t="s">
        <v>380</v>
      </c>
      <c r="N2349" s="3" t="s">
        <v>45</v>
      </c>
      <c r="O2349" s="3" t="s">
        <v>84</v>
      </c>
      <c r="P2349" s="5">
        <v>38.299999999999997</v>
      </c>
      <c r="Q2349" s="6">
        <v>4.4400000000000004</v>
      </c>
      <c r="R2349" s="2">
        <v>130541</v>
      </c>
      <c r="S2349" s="2">
        <v>386</v>
      </c>
      <c r="T2349" s="7">
        <v>10.08</v>
      </c>
      <c r="U2349" s="8">
        <v>170.01</v>
      </c>
      <c r="V2349" s="2">
        <v>644030</v>
      </c>
      <c r="W2349" s="3" t="s">
        <v>297</v>
      </c>
      <c r="X2349" s="3" t="s">
        <v>48</v>
      </c>
      <c r="Y2349" s="3" t="s">
        <v>298</v>
      </c>
      <c r="Z2349" s="3" t="s">
        <v>74</v>
      </c>
      <c r="AA2349" s="3" t="s">
        <v>51</v>
      </c>
      <c r="AB2349" s="3" t="s">
        <v>52</v>
      </c>
      <c r="AC2349" s="3" t="s">
        <v>53</v>
      </c>
    </row>
    <row r="2350" spans="1:29" x14ac:dyDescent="0.25">
      <c r="A2350" t="str">
        <f>VLOOKUP(AC2350,'CORRELAÇÃO UNIDADES'!A:B,2,0)</f>
        <v>PROINFRA</v>
      </c>
      <c r="B2350">
        <f t="shared" si="36"/>
        <v>8</v>
      </c>
      <c r="C2350" s="2">
        <v>677704145</v>
      </c>
      <c r="D2350" s="2">
        <v>109978</v>
      </c>
      <c r="E2350" s="3" t="s">
        <v>39</v>
      </c>
      <c r="F2350" s="4">
        <v>44063.638221944442</v>
      </c>
      <c r="G2350" s="3" t="s">
        <v>264</v>
      </c>
      <c r="H2350" s="3" t="s">
        <v>41</v>
      </c>
      <c r="I2350" s="3" t="s">
        <v>81</v>
      </c>
      <c r="J2350" s="3" t="s">
        <v>265</v>
      </c>
      <c r="K2350" s="2">
        <v>2014</v>
      </c>
      <c r="L2350" s="2">
        <v>1810957</v>
      </c>
      <c r="M2350" s="3" t="s">
        <v>380</v>
      </c>
      <c r="N2350" s="3" t="s">
        <v>45</v>
      </c>
      <c r="O2350" s="3" t="s">
        <v>84</v>
      </c>
      <c r="P2350" s="5">
        <v>5.36</v>
      </c>
      <c r="Q2350" s="6">
        <v>4.4400000000000004</v>
      </c>
      <c r="R2350" s="2">
        <v>92200</v>
      </c>
      <c r="S2350" s="2">
        <v>120</v>
      </c>
      <c r="T2350" s="7">
        <v>22.39</v>
      </c>
      <c r="U2350" s="8">
        <v>23.79</v>
      </c>
      <c r="V2350" s="2">
        <v>644030</v>
      </c>
      <c r="W2350" s="3" t="s">
        <v>297</v>
      </c>
      <c r="X2350" s="3" t="s">
        <v>48</v>
      </c>
      <c r="Y2350" s="3" t="s">
        <v>298</v>
      </c>
      <c r="Z2350" s="3" t="s">
        <v>74</v>
      </c>
      <c r="AA2350" s="3" t="s">
        <v>51</v>
      </c>
      <c r="AB2350" s="3" t="s">
        <v>52</v>
      </c>
      <c r="AC2350" s="3" t="s">
        <v>85</v>
      </c>
    </row>
    <row r="2351" spans="1:29" x14ac:dyDescent="0.25">
      <c r="A2351" t="str">
        <f>VLOOKUP(AC2351,'CORRELAÇÃO UNIDADES'!A:B,2,0)</f>
        <v>PROINFRA</v>
      </c>
      <c r="B2351">
        <f t="shared" si="36"/>
        <v>8</v>
      </c>
      <c r="C2351" s="2">
        <v>677706249</v>
      </c>
      <c r="D2351" s="2">
        <v>109978</v>
      </c>
      <c r="E2351" s="3" t="s">
        <v>39</v>
      </c>
      <c r="F2351" s="4">
        <v>44063.647155393519</v>
      </c>
      <c r="G2351" s="3" t="s">
        <v>180</v>
      </c>
      <c r="H2351" s="3" t="s">
        <v>41</v>
      </c>
      <c r="I2351" s="3" t="s">
        <v>81</v>
      </c>
      <c r="J2351" s="3" t="s">
        <v>181</v>
      </c>
      <c r="K2351" s="2">
        <v>2014</v>
      </c>
      <c r="L2351" s="2">
        <v>1810957</v>
      </c>
      <c r="M2351" s="3" t="s">
        <v>380</v>
      </c>
      <c r="N2351" s="3" t="s">
        <v>45</v>
      </c>
      <c r="O2351" s="3" t="s">
        <v>84</v>
      </c>
      <c r="P2351" s="5">
        <v>7.03</v>
      </c>
      <c r="Q2351" s="6">
        <v>4.4400000000000004</v>
      </c>
      <c r="R2351" s="2">
        <v>88968</v>
      </c>
      <c r="S2351" s="2">
        <v>616</v>
      </c>
      <c r="T2351" s="7">
        <v>87.62</v>
      </c>
      <c r="U2351" s="8">
        <v>31.21</v>
      </c>
      <c r="V2351" s="2">
        <v>644030</v>
      </c>
      <c r="W2351" s="3" t="s">
        <v>297</v>
      </c>
      <c r="X2351" s="3" t="s">
        <v>48</v>
      </c>
      <c r="Y2351" s="3" t="s">
        <v>298</v>
      </c>
      <c r="Z2351" s="3" t="s">
        <v>74</v>
      </c>
      <c r="AA2351" s="3" t="s">
        <v>51</v>
      </c>
      <c r="AB2351" s="3" t="s">
        <v>52</v>
      </c>
      <c r="AC2351" s="3" t="s">
        <v>85</v>
      </c>
    </row>
    <row r="2352" spans="1:29" x14ac:dyDescent="0.25">
      <c r="A2352" t="str">
        <f>VLOOKUP(AC2352,'CORRELAÇÃO UNIDADES'!A:B,2,0)</f>
        <v>DGTI</v>
      </c>
      <c r="B2352">
        <f t="shared" si="36"/>
        <v>8</v>
      </c>
      <c r="C2352" s="2">
        <v>677711907</v>
      </c>
      <c r="D2352" s="2">
        <v>109978</v>
      </c>
      <c r="E2352" s="3" t="s">
        <v>39</v>
      </c>
      <c r="F2352" s="4">
        <v>44063.667410601854</v>
      </c>
      <c r="G2352" s="3" t="s">
        <v>290</v>
      </c>
      <c r="H2352" s="3" t="s">
        <v>41</v>
      </c>
      <c r="I2352" s="3" t="s">
        <v>81</v>
      </c>
      <c r="J2352" s="3" t="s">
        <v>43</v>
      </c>
      <c r="K2352" s="2">
        <v>2009</v>
      </c>
      <c r="L2352" s="2">
        <v>1810957</v>
      </c>
      <c r="M2352" s="3" t="s">
        <v>380</v>
      </c>
      <c r="N2352" s="3" t="s">
        <v>45</v>
      </c>
      <c r="O2352" s="3" t="s">
        <v>84</v>
      </c>
      <c r="P2352" s="5">
        <v>7.31</v>
      </c>
      <c r="Q2352" s="6">
        <v>4.4400000000000004</v>
      </c>
      <c r="R2352" s="2">
        <v>52079</v>
      </c>
      <c r="S2352" s="2">
        <v>330</v>
      </c>
      <c r="T2352" s="7">
        <v>45.14</v>
      </c>
      <c r="U2352" s="8">
        <v>32.47</v>
      </c>
      <c r="V2352" s="2">
        <v>644030</v>
      </c>
      <c r="W2352" s="3" t="s">
        <v>297</v>
      </c>
      <c r="X2352" s="3" t="s">
        <v>48</v>
      </c>
      <c r="Y2352" s="3" t="s">
        <v>298</v>
      </c>
      <c r="Z2352" s="3" t="s">
        <v>74</v>
      </c>
      <c r="AA2352" s="3" t="s">
        <v>51</v>
      </c>
      <c r="AB2352" s="3" t="s">
        <v>52</v>
      </c>
      <c r="AC2352" s="3" t="s">
        <v>291</v>
      </c>
    </row>
    <row r="2353" spans="1:29" x14ac:dyDescent="0.25">
      <c r="A2353" t="str">
        <f>VLOOKUP(AC2353,'CORRELAÇÃO UNIDADES'!A:B,2,0)</f>
        <v>DTCC</v>
      </c>
      <c r="B2353">
        <f t="shared" si="36"/>
        <v>8</v>
      </c>
      <c r="C2353" s="2">
        <v>677799152</v>
      </c>
      <c r="D2353" s="2">
        <v>109978</v>
      </c>
      <c r="E2353" s="3" t="s">
        <v>39</v>
      </c>
      <c r="F2353" s="4">
        <v>44064.359684178242</v>
      </c>
      <c r="G2353" s="3" t="s">
        <v>227</v>
      </c>
      <c r="H2353" s="3" t="s">
        <v>41</v>
      </c>
      <c r="I2353" s="3" t="s">
        <v>228</v>
      </c>
      <c r="J2353" s="3" t="s">
        <v>229</v>
      </c>
      <c r="K2353" s="2">
        <v>2009</v>
      </c>
      <c r="L2353" s="2">
        <v>68775056</v>
      </c>
      <c r="M2353" s="3" t="s">
        <v>174</v>
      </c>
      <c r="N2353" s="3" t="s">
        <v>45</v>
      </c>
      <c r="O2353" s="3" t="s">
        <v>46</v>
      </c>
      <c r="P2353" s="5">
        <v>48.57</v>
      </c>
      <c r="Q2353" s="6">
        <v>3.09</v>
      </c>
      <c r="R2353" s="2">
        <v>113222</v>
      </c>
      <c r="S2353" s="2">
        <v>290</v>
      </c>
      <c r="T2353" s="7">
        <v>5.97</v>
      </c>
      <c r="U2353" s="8">
        <v>150</v>
      </c>
      <c r="V2353" s="2">
        <v>9895191</v>
      </c>
      <c r="W2353" s="3" t="s">
        <v>47</v>
      </c>
      <c r="X2353" s="3" t="s">
        <v>48</v>
      </c>
      <c r="Y2353" s="3" t="s">
        <v>49</v>
      </c>
      <c r="Z2353" s="3" t="s">
        <v>50</v>
      </c>
      <c r="AA2353" s="3" t="s">
        <v>51</v>
      </c>
      <c r="AB2353" s="3" t="s">
        <v>52</v>
      </c>
      <c r="AC2353" s="3" t="s">
        <v>53</v>
      </c>
    </row>
    <row r="2354" spans="1:29" x14ac:dyDescent="0.25">
      <c r="A2354" t="str">
        <f>VLOOKUP(AC2354,'CORRELAÇÃO UNIDADES'!A:B,2,0)</f>
        <v>DTCC</v>
      </c>
      <c r="B2354">
        <f t="shared" si="36"/>
        <v>8</v>
      </c>
      <c r="C2354" s="2">
        <v>677811159</v>
      </c>
      <c r="D2354" s="2">
        <v>109978</v>
      </c>
      <c r="E2354" s="3" t="s">
        <v>39</v>
      </c>
      <c r="F2354" s="4">
        <v>44064.386965162033</v>
      </c>
      <c r="G2354" s="3" t="s">
        <v>309</v>
      </c>
      <c r="H2354" s="3" t="s">
        <v>41</v>
      </c>
      <c r="I2354" s="3" t="s">
        <v>310</v>
      </c>
      <c r="J2354" s="3" t="s">
        <v>311</v>
      </c>
      <c r="K2354" s="2">
        <v>1997</v>
      </c>
      <c r="L2354" s="2">
        <v>68775056</v>
      </c>
      <c r="M2354" s="3" t="s">
        <v>174</v>
      </c>
      <c r="N2354" s="3" t="s">
        <v>45</v>
      </c>
      <c r="O2354" s="3" t="s">
        <v>61</v>
      </c>
      <c r="P2354" s="5">
        <v>51.6</v>
      </c>
      <c r="Q2354" s="6">
        <v>3.65</v>
      </c>
      <c r="R2354" s="2">
        <v>214689</v>
      </c>
      <c r="S2354" s="2">
        <v>110</v>
      </c>
      <c r="T2354" s="7">
        <v>2.13</v>
      </c>
      <c r="U2354" s="8">
        <v>188.24</v>
      </c>
      <c r="V2354" s="2">
        <v>9895191</v>
      </c>
      <c r="W2354" s="3" t="s">
        <v>47</v>
      </c>
      <c r="X2354" s="3" t="s">
        <v>48</v>
      </c>
      <c r="Y2354" s="3" t="s">
        <v>49</v>
      </c>
      <c r="Z2354" s="3" t="s">
        <v>50</v>
      </c>
      <c r="AA2354" s="3" t="s">
        <v>51</v>
      </c>
      <c r="AB2354" s="3" t="s">
        <v>52</v>
      </c>
      <c r="AC2354" s="3" t="s">
        <v>53</v>
      </c>
    </row>
    <row r="2355" spans="1:29" x14ac:dyDescent="0.25">
      <c r="A2355" t="str">
        <f>VLOOKUP(AC2355,'CORRELAÇÃO UNIDADES'!A:B,2,0)</f>
        <v>DTCC</v>
      </c>
      <c r="B2355">
        <f t="shared" si="36"/>
        <v>8</v>
      </c>
      <c r="C2355" s="2">
        <v>677864250</v>
      </c>
      <c r="D2355" s="2">
        <v>109978</v>
      </c>
      <c r="E2355" s="3" t="s">
        <v>39</v>
      </c>
      <c r="F2355" s="4">
        <v>44064.57214895833</v>
      </c>
      <c r="G2355" s="3" t="s">
        <v>59</v>
      </c>
      <c r="H2355" s="3" t="s">
        <v>41</v>
      </c>
      <c r="I2355" s="3" t="s">
        <v>60</v>
      </c>
      <c r="J2355" s="3" t="s">
        <v>43</v>
      </c>
      <c r="K2355" s="2">
        <v>2011</v>
      </c>
      <c r="L2355" s="2">
        <v>1824445</v>
      </c>
      <c r="M2355" s="3" t="s">
        <v>502</v>
      </c>
      <c r="N2355" s="3" t="s">
        <v>45</v>
      </c>
      <c r="O2355" s="3" t="s">
        <v>61</v>
      </c>
      <c r="P2355" s="5">
        <v>166</v>
      </c>
      <c r="Q2355" s="6">
        <v>3.65</v>
      </c>
      <c r="R2355" s="2">
        <v>102049</v>
      </c>
      <c r="S2355" s="2">
        <v>359</v>
      </c>
      <c r="T2355" s="7">
        <v>2.16</v>
      </c>
      <c r="U2355" s="8">
        <v>605.57000000000005</v>
      </c>
      <c r="V2355" s="2">
        <v>9895191</v>
      </c>
      <c r="W2355" s="3" t="s">
        <v>47</v>
      </c>
      <c r="X2355" s="3" t="s">
        <v>48</v>
      </c>
      <c r="Y2355" s="3" t="s">
        <v>49</v>
      </c>
      <c r="Z2355" s="3" t="s">
        <v>50</v>
      </c>
      <c r="AA2355" s="3" t="s">
        <v>51</v>
      </c>
      <c r="AB2355" s="3" t="s">
        <v>52</v>
      </c>
      <c r="AC2355" s="3" t="s">
        <v>53</v>
      </c>
    </row>
    <row r="2356" spans="1:29" x14ac:dyDescent="0.25">
      <c r="A2356" t="str">
        <f>VLOOKUP(AC2356,'CORRELAÇÃO UNIDADES'!A:B,2,0)</f>
        <v>PROINFRA</v>
      </c>
      <c r="B2356">
        <f t="shared" si="36"/>
        <v>8</v>
      </c>
      <c r="C2356" s="2">
        <v>677913287</v>
      </c>
      <c r="D2356" s="2">
        <v>109978</v>
      </c>
      <c r="E2356" s="3" t="s">
        <v>39</v>
      </c>
      <c r="F2356" s="4">
        <v>44064.681710138888</v>
      </c>
      <c r="G2356" s="3" t="s">
        <v>176</v>
      </c>
      <c r="H2356" s="3" t="s">
        <v>41</v>
      </c>
      <c r="I2356" s="3" t="s">
        <v>81</v>
      </c>
      <c r="J2356" s="3" t="s">
        <v>177</v>
      </c>
      <c r="K2356" s="2">
        <v>2014</v>
      </c>
      <c r="L2356" s="2">
        <v>1810957</v>
      </c>
      <c r="M2356" s="3" t="s">
        <v>380</v>
      </c>
      <c r="N2356" s="3" t="s">
        <v>45</v>
      </c>
      <c r="O2356" s="3" t="s">
        <v>84</v>
      </c>
      <c r="P2356" s="5">
        <v>6.68</v>
      </c>
      <c r="Q2356" s="6">
        <v>4.4400000000000004</v>
      </c>
      <c r="R2356" s="2">
        <v>930130</v>
      </c>
      <c r="S2356" s="2">
        <v>1930</v>
      </c>
      <c r="T2356" s="7">
        <v>288.92</v>
      </c>
      <c r="U2356" s="8">
        <v>29.67</v>
      </c>
      <c r="V2356" s="2">
        <v>644030</v>
      </c>
      <c r="W2356" s="3" t="s">
        <v>297</v>
      </c>
      <c r="X2356" s="3" t="s">
        <v>48</v>
      </c>
      <c r="Y2356" s="3" t="s">
        <v>298</v>
      </c>
      <c r="Z2356" s="3" t="s">
        <v>74</v>
      </c>
      <c r="AA2356" s="3" t="s">
        <v>51</v>
      </c>
      <c r="AB2356" s="3" t="s">
        <v>52</v>
      </c>
      <c r="AC2356" s="3" t="s">
        <v>85</v>
      </c>
    </row>
    <row r="2357" spans="1:29" x14ac:dyDescent="0.25">
      <c r="A2357" t="str">
        <f>VLOOKUP(AC2357,'CORRELAÇÃO UNIDADES'!A:B,2,0)</f>
        <v>DTCC</v>
      </c>
      <c r="B2357">
        <f t="shared" si="36"/>
        <v>8</v>
      </c>
      <c r="C2357" s="2">
        <v>677913457</v>
      </c>
      <c r="D2357" s="2">
        <v>109978</v>
      </c>
      <c r="E2357" s="3" t="s">
        <v>39</v>
      </c>
      <c r="F2357" s="4">
        <v>44064.682358402781</v>
      </c>
      <c r="G2357" s="3" t="s">
        <v>165</v>
      </c>
      <c r="H2357" s="3" t="s">
        <v>41</v>
      </c>
      <c r="I2357" s="3" t="s">
        <v>81</v>
      </c>
      <c r="J2357" s="3" t="s">
        <v>43</v>
      </c>
      <c r="K2357" s="2">
        <v>2009</v>
      </c>
      <c r="L2357" s="2">
        <v>1810957</v>
      </c>
      <c r="M2357" s="3" t="s">
        <v>380</v>
      </c>
      <c r="N2357" s="3" t="s">
        <v>45</v>
      </c>
      <c r="O2357" s="3" t="s">
        <v>84</v>
      </c>
      <c r="P2357" s="5">
        <v>5.86</v>
      </c>
      <c r="Q2357" s="6">
        <v>4.4400000000000004</v>
      </c>
      <c r="R2357" s="2">
        <v>28077</v>
      </c>
      <c r="S2357" s="2">
        <v>277</v>
      </c>
      <c r="T2357" s="7">
        <v>47.27</v>
      </c>
      <c r="U2357" s="8">
        <v>26.04</v>
      </c>
      <c r="V2357" s="2">
        <v>644030</v>
      </c>
      <c r="W2357" s="3" t="s">
        <v>297</v>
      </c>
      <c r="X2357" s="3" t="s">
        <v>48</v>
      </c>
      <c r="Y2357" s="3" t="s">
        <v>298</v>
      </c>
      <c r="Z2357" s="3" t="s">
        <v>74</v>
      </c>
      <c r="AA2357" s="3" t="s">
        <v>51</v>
      </c>
      <c r="AB2357" s="3" t="s">
        <v>52</v>
      </c>
      <c r="AC2357" s="3" t="s">
        <v>53</v>
      </c>
    </row>
    <row r="2358" spans="1:29" x14ac:dyDescent="0.25">
      <c r="A2358" t="str">
        <f>VLOOKUP(AC2358,'CORRELAÇÃO UNIDADES'!A:B,2,0)</f>
        <v>PROINFRA</v>
      </c>
      <c r="B2358">
        <f t="shared" si="36"/>
        <v>8</v>
      </c>
      <c r="C2358" s="2">
        <v>677913642</v>
      </c>
      <c r="D2358" s="2">
        <v>109978</v>
      </c>
      <c r="E2358" s="3" t="s">
        <v>39</v>
      </c>
      <c r="F2358" s="4">
        <v>44064.683016157411</v>
      </c>
      <c r="G2358" s="3" t="s">
        <v>101</v>
      </c>
      <c r="H2358" s="3" t="s">
        <v>41</v>
      </c>
      <c r="I2358" s="3" t="s">
        <v>81</v>
      </c>
      <c r="J2358" s="3" t="s">
        <v>102</v>
      </c>
      <c r="K2358" s="2">
        <v>2014</v>
      </c>
      <c r="L2358" s="2">
        <v>1810957</v>
      </c>
      <c r="M2358" s="3" t="s">
        <v>380</v>
      </c>
      <c r="N2358" s="3" t="s">
        <v>45</v>
      </c>
      <c r="O2358" s="3" t="s">
        <v>84</v>
      </c>
      <c r="P2358" s="5">
        <v>4.66</v>
      </c>
      <c r="Q2358" s="6">
        <v>4.4400000000000004</v>
      </c>
      <c r="R2358" s="2">
        <v>78320</v>
      </c>
      <c r="S2358" s="2">
        <v>188</v>
      </c>
      <c r="T2358" s="7">
        <v>40.340000000000003</v>
      </c>
      <c r="U2358" s="8">
        <v>20.71</v>
      </c>
      <c r="V2358" s="2">
        <v>644030</v>
      </c>
      <c r="W2358" s="3" t="s">
        <v>297</v>
      </c>
      <c r="X2358" s="3" t="s">
        <v>48</v>
      </c>
      <c r="Y2358" s="3" t="s">
        <v>298</v>
      </c>
      <c r="Z2358" s="3" t="s">
        <v>74</v>
      </c>
      <c r="AA2358" s="3" t="s">
        <v>51</v>
      </c>
      <c r="AB2358" s="3" t="s">
        <v>52</v>
      </c>
      <c r="AC2358" s="3" t="s">
        <v>85</v>
      </c>
    </row>
    <row r="2359" spans="1:29" x14ac:dyDescent="0.25">
      <c r="A2359" t="str">
        <f>VLOOKUP(AC2359,'CORRELAÇÃO UNIDADES'!A:B,2,0)</f>
        <v>PROINFRA</v>
      </c>
      <c r="B2359">
        <f t="shared" si="36"/>
        <v>8</v>
      </c>
      <c r="C2359" s="2">
        <v>677913816</v>
      </c>
      <c r="D2359" s="2">
        <v>109978</v>
      </c>
      <c r="E2359" s="3" t="s">
        <v>39</v>
      </c>
      <c r="F2359" s="4">
        <v>44064.683591157409</v>
      </c>
      <c r="G2359" s="3" t="s">
        <v>90</v>
      </c>
      <c r="H2359" s="3" t="s">
        <v>41</v>
      </c>
      <c r="I2359" s="3" t="s">
        <v>81</v>
      </c>
      <c r="J2359" s="3" t="s">
        <v>91</v>
      </c>
      <c r="K2359" s="2">
        <v>2014</v>
      </c>
      <c r="L2359" s="2">
        <v>1810957</v>
      </c>
      <c r="M2359" s="3" t="s">
        <v>380</v>
      </c>
      <c r="N2359" s="3" t="s">
        <v>45</v>
      </c>
      <c r="O2359" s="3" t="s">
        <v>84</v>
      </c>
      <c r="P2359" s="5">
        <v>2.39</v>
      </c>
      <c r="Q2359" s="6">
        <v>4.4400000000000004</v>
      </c>
      <c r="R2359" s="2">
        <v>68791</v>
      </c>
      <c r="S2359" s="2">
        <v>77</v>
      </c>
      <c r="T2359" s="7">
        <v>32.22</v>
      </c>
      <c r="U2359" s="8">
        <v>10.62</v>
      </c>
      <c r="V2359" s="2">
        <v>644030</v>
      </c>
      <c r="W2359" s="3" t="s">
        <v>297</v>
      </c>
      <c r="X2359" s="3" t="s">
        <v>48</v>
      </c>
      <c r="Y2359" s="3" t="s">
        <v>298</v>
      </c>
      <c r="Z2359" s="3" t="s">
        <v>74</v>
      </c>
      <c r="AA2359" s="3" t="s">
        <v>51</v>
      </c>
      <c r="AB2359" s="3" t="s">
        <v>52</v>
      </c>
      <c r="AC2359" s="3" t="s">
        <v>85</v>
      </c>
    </row>
    <row r="2360" spans="1:29" x14ac:dyDescent="0.25">
      <c r="A2360" t="str">
        <f>VLOOKUP(AC2360,'CORRELAÇÃO UNIDADES'!A:B,2,0)</f>
        <v>DTCC</v>
      </c>
      <c r="B2360">
        <f t="shared" si="36"/>
        <v>8</v>
      </c>
      <c r="C2360" s="2">
        <v>677914017</v>
      </c>
      <c r="D2360" s="2">
        <v>109978</v>
      </c>
      <c r="E2360" s="3" t="s">
        <v>39</v>
      </c>
      <c r="F2360" s="4">
        <v>44064.684326655093</v>
      </c>
      <c r="G2360" s="3" t="s">
        <v>98</v>
      </c>
      <c r="H2360" s="3" t="s">
        <v>41</v>
      </c>
      <c r="I2360" s="3" t="s">
        <v>81</v>
      </c>
      <c r="J2360" s="3" t="s">
        <v>99</v>
      </c>
      <c r="K2360" s="2">
        <v>2014</v>
      </c>
      <c r="L2360" s="2">
        <v>1810957</v>
      </c>
      <c r="M2360" s="3" t="s">
        <v>380</v>
      </c>
      <c r="N2360" s="3" t="s">
        <v>45</v>
      </c>
      <c r="O2360" s="3" t="s">
        <v>84</v>
      </c>
      <c r="P2360" s="5">
        <v>6.05</v>
      </c>
      <c r="Q2360" s="6">
        <v>4.4400000000000004</v>
      </c>
      <c r="R2360" s="2">
        <v>59654</v>
      </c>
      <c r="S2360" s="2">
        <v>299</v>
      </c>
      <c r="T2360" s="7">
        <v>49.42</v>
      </c>
      <c r="U2360" s="8">
        <v>26.86</v>
      </c>
      <c r="V2360" s="2">
        <v>644030</v>
      </c>
      <c r="W2360" s="3" t="s">
        <v>297</v>
      </c>
      <c r="X2360" s="3" t="s">
        <v>48</v>
      </c>
      <c r="Y2360" s="3" t="s">
        <v>298</v>
      </c>
      <c r="Z2360" s="3" t="s">
        <v>74</v>
      </c>
      <c r="AA2360" s="3" t="s">
        <v>51</v>
      </c>
      <c r="AB2360" s="3" t="s">
        <v>52</v>
      </c>
      <c r="AC2360" s="3" t="s">
        <v>53</v>
      </c>
    </row>
    <row r="2361" spans="1:29" x14ac:dyDescent="0.25">
      <c r="A2361" t="str">
        <f>VLOOKUP(AC2361,'CORRELAÇÃO UNIDADES'!A:B,2,0)</f>
        <v>DGTI</v>
      </c>
      <c r="B2361">
        <f t="shared" si="36"/>
        <v>8</v>
      </c>
      <c r="C2361" s="2">
        <v>677915212</v>
      </c>
      <c r="D2361" s="2">
        <v>109978</v>
      </c>
      <c r="E2361" s="3" t="s">
        <v>39</v>
      </c>
      <c r="F2361" s="4">
        <v>44064.684891157405</v>
      </c>
      <c r="G2361" s="3" t="s">
        <v>290</v>
      </c>
      <c r="H2361" s="3" t="s">
        <v>41</v>
      </c>
      <c r="I2361" s="3" t="s">
        <v>81</v>
      </c>
      <c r="J2361" s="3" t="s">
        <v>43</v>
      </c>
      <c r="K2361" s="2">
        <v>2009</v>
      </c>
      <c r="L2361" s="2">
        <v>1810957</v>
      </c>
      <c r="M2361" s="3" t="s">
        <v>380</v>
      </c>
      <c r="N2361" s="3" t="s">
        <v>45</v>
      </c>
      <c r="O2361" s="3" t="s">
        <v>84</v>
      </c>
      <c r="P2361" s="5">
        <v>2.5</v>
      </c>
      <c r="Q2361" s="6">
        <v>4.45</v>
      </c>
      <c r="R2361" s="2">
        <v>52161</v>
      </c>
      <c r="S2361" s="2">
        <v>82</v>
      </c>
      <c r="T2361" s="7">
        <v>32.799999999999997</v>
      </c>
      <c r="U2361" s="8">
        <v>11.12</v>
      </c>
      <c r="V2361" s="2">
        <v>644030</v>
      </c>
      <c r="W2361" s="3" t="s">
        <v>297</v>
      </c>
      <c r="X2361" s="3" t="s">
        <v>48</v>
      </c>
      <c r="Y2361" s="3" t="s">
        <v>298</v>
      </c>
      <c r="Z2361" s="3" t="s">
        <v>74</v>
      </c>
      <c r="AA2361" s="3" t="s">
        <v>51</v>
      </c>
      <c r="AB2361" s="3" t="s">
        <v>52</v>
      </c>
      <c r="AC2361" s="3" t="s">
        <v>291</v>
      </c>
    </row>
    <row r="2362" spans="1:29" x14ac:dyDescent="0.25">
      <c r="A2362" t="str">
        <f>VLOOKUP(AC2362,'CORRELAÇÃO UNIDADES'!A:B,2,0)</f>
        <v>DTCC</v>
      </c>
      <c r="B2362">
        <f t="shared" si="36"/>
        <v>8</v>
      </c>
      <c r="C2362" s="2">
        <v>678129969</v>
      </c>
      <c r="D2362" s="2">
        <v>109978</v>
      </c>
      <c r="E2362" s="3" t="s">
        <v>39</v>
      </c>
      <c r="F2362" s="4">
        <v>44067.317661030094</v>
      </c>
      <c r="G2362" s="3" t="s">
        <v>64</v>
      </c>
      <c r="H2362" s="3" t="s">
        <v>41</v>
      </c>
      <c r="I2362" s="3" t="s">
        <v>65</v>
      </c>
      <c r="J2362" s="3" t="s">
        <v>43</v>
      </c>
      <c r="K2362" s="2">
        <v>2015</v>
      </c>
      <c r="L2362" s="2">
        <v>2042107</v>
      </c>
      <c r="M2362" s="3" t="s">
        <v>315</v>
      </c>
      <c r="N2362" s="3" t="s">
        <v>45</v>
      </c>
      <c r="O2362" s="3" t="s">
        <v>84</v>
      </c>
      <c r="P2362" s="5">
        <v>32.26</v>
      </c>
      <c r="Q2362" s="6">
        <v>4.6500000000000004</v>
      </c>
      <c r="R2362" s="2">
        <v>83139</v>
      </c>
      <c r="S2362" s="2">
        <v>410</v>
      </c>
      <c r="T2362" s="7">
        <v>12.71</v>
      </c>
      <c r="U2362" s="8">
        <v>150</v>
      </c>
      <c r="V2362" s="2">
        <v>9895191</v>
      </c>
      <c r="W2362" s="3" t="s">
        <v>47</v>
      </c>
      <c r="X2362" s="3" t="s">
        <v>48</v>
      </c>
      <c r="Y2362" s="3" t="s">
        <v>49</v>
      </c>
      <c r="Z2362" s="3" t="s">
        <v>50</v>
      </c>
      <c r="AA2362" s="3" t="s">
        <v>51</v>
      </c>
      <c r="AB2362" s="3" t="s">
        <v>52</v>
      </c>
      <c r="AC2362" s="3" t="s">
        <v>53</v>
      </c>
    </row>
    <row r="2363" spans="1:29" x14ac:dyDescent="0.25">
      <c r="A2363" t="str">
        <f>VLOOKUP(AC2363,'CORRELAÇÃO UNIDADES'!A:B,2,0)</f>
        <v>DGTI</v>
      </c>
      <c r="B2363">
        <f t="shared" si="36"/>
        <v>8</v>
      </c>
      <c r="C2363" s="2">
        <v>678140019</v>
      </c>
      <c r="D2363" s="2">
        <v>109978</v>
      </c>
      <c r="E2363" s="3" t="s">
        <v>39</v>
      </c>
      <c r="F2363" s="4">
        <v>44067.330752499998</v>
      </c>
      <c r="G2363" s="3" t="s">
        <v>313</v>
      </c>
      <c r="H2363" s="3" t="s">
        <v>41</v>
      </c>
      <c r="I2363" s="3" t="s">
        <v>239</v>
      </c>
      <c r="J2363" s="3" t="s">
        <v>43</v>
      </c>
      <c r="K2363" s="2">
        <v>2015</v>
      </c>
      <c r="L2363" s="2">
        <v>2041853</v>
      </c>
      <c r="M2363" s="3" t="s">
        <v>66</v>
      </c>
      <c r="N2363" s="3" t="s">
        <v>45</v>
      </c>
      <c r="O2363" s="3" t="s">
        <v>84</v>
      </c>
      <c r="P2363" s="5">
        <v>32.26</v>
      </c>
      <c r="Q2363" s="6">
        <v>4.6500000000000004</v>
      </c>
      <c r="R2363" s="2">
        <v>51420</v>
      </c>
      <c r="S2363" s="2">
        <v>374</v>
      </c>
      <c r="T2363" s="7">
        <v>11.59</v>
      </c>
      <c r="U2363" s="8">
        <v>150</v>
      </c>
      <c r="V2363" s="2">
        <v>9895191</v>
      </c>
      <c r="W2363" s="3" t="s">
        <v>47</v>
      </c>
      <c r="X2363" s="3" t="s">
        <v>48</v>
      </c>
      <c r="Y2363" s="3" t="s">
        <v>49</v>
      </c>
      <c r="Z2363" s="3" t="s">
        <v>50</v>
      </c>
      <c r="AA2363" s="3" t="s">
        <v>51</v>
      </c>
      <c r="AB2363" s="3" t="s">
        <v>52</v>
      </c>
      <c r="AC2363" s="3" t="s">
        <v>291</v>
      </c>
    </row>
    <row r="2364" spans="1:29" x14ac:dyDescent="0.25">
      <c r="A2364" t="str">
        <f>VLOOKUP(AC2364,'CORRELAÇÃO UNIDADES'!A:B,2,0)</f>
        <v>DTCC</v>
      </c>
      <c r="B2364">
        <f t="shared" si="36"/>
        <v>8</v>
      </c>
      <c r="C2364" s="2">
        <v>678220553</v>
      </c>
      <c r="D2364" s="2">
        <v>109978</v>
      </c>
      <c r="E2364" s="3" t="s">
        <v>39</v>
      </c>
      <c r="F2364" s="4">
        <v>44067.482359178241</v>
      </c>
      <c r="G2364" s="3" t="s">
        <v>93</v>
      </c>
      <c r="H2364" s="3" t="s">
        <v>41</v>
      </c>
      <c r="I2364" s="3" t="s">
        <v>81</v>
      </c>
      <c r="J2364" s="3" t="s">
        <v>43</v>
      </c>
      <c r="K2364" s="2">
        <v>2014</v>
      </c>
      <c r="L2364" s="2">
        <v>1810957</v>
      </c>
      <c r="M2364" s="3" t="s">
        <v>380</v>
      </c>
      <c r="N2364" s="3" t="s">
        <v>45</v>
      </c>
      <c r="O2364" s="3" t="s">
        <v>84</v>
      </c>
      <c r="P2364" s="5">
        <v>7.19</v>
      </c>
      <c r="Q2364" s="6">
        <v>4.49</v>
      </c>
      <c r="R2364" s="2">
        <v>52600</v>
      </c>
      <c r="S2364" s="2">
        <v>268</v>
      </c>
      <c r="T2364" s="7">
        <v>37.270000000000003</v>
      </c>
      <c r="U2364" s="8">
        <v>32.31</v>
      </c>
      <c r="V2364" s="2">
        <v>644030</v>
      </c>
      <c r="W2364" s="3" t="s">
        <v>297</v>
      </c>
      <c r="X2364" s="3" t="s">
        <v>48</v>
      </c>
      <c r="Y2364" s="3" t="s">
        <v>298</v>
      </c>
      <c r="Z2364" s="3" t="s">
        <v>74</v>
      </c>
      <c r="AA2364" s="3" t="s">
        <v>51</v>
      </c>
      <c r="AB2364" s="3" t="s">
        <v>52</v>
      </c>
      <c r="AC2364" s="3" t="s">
        <v>53</v>
      </c>
    </row>
    <row r="2365" spans="1:29" x14ac:dyDescent="0.25">
      <c r="A2365" t="str">
        <f>VLOOKUP(AC2365,'CORRELAÇÃO UNIDADES'!A:B,2,0)</f>
        <v>DTCC</v>
      </c>
      <c r="B2365">
        <f t="shared" si="36"/>
        <v>8</v>
      </c>
      <c r="C2365" s="2">
        <v>678220653</v>
      </c>
      <c r="D2365" s="2">
        <v>109978</v>
      </c>
      <c r="E2365" s="3" t="s">
        <v>39</v>
      </c>
      <c r="F2365" s="4">
        <v>44067.482879861112</v>
      </c>
      <c r="G2365" s="3" t="s">
        <v>98</v>
      </c>
      <c r="H2365" s="3" t="s">
        <v>41</v>
      </c>
      <c r="I2365" s="3" t="s">
        <v>81</v>
      </c>
      <c r="J2365" s="3" t="s">
        <v>99</v>
      </c>
      <c r="K2365" s="2">
        <v>2014</v>
      </c>
      <c r="L2365" s="2">
        <v>1810957</v>
      </c>
      <c r="M2365" s="3" t="s">
        <v>380</v>
      </c>
      <c r="N2365" s="3" t="s">
        <v>45</v>
      </c>
      <c r="O2365" s="3" t="s">
        <v>84</v>
      </c>
      <c r="P2365" s="5">
        <v>4.51</v>
      </c>
      <c r="Q2365" s="6">
        <v>4.49</v>
      </c>
      <c r="R2365" s="2">
        <v>59836</v>
      </c>
      <c r="S2365" s="2">
        <v>182</v>
      </c>
      <c r="T2365" s="7">
        <v>40.35</v>
      </c>
      <c r="U2365" s="8">
        <v>20.27</v>
      </c>
      <c r="V2365" s="2">
        <v>644030</v>
      </c>
      <c r="W2365" s="3" t="s">
        <v>297</v>
      </c>
      <c r="X2365" s="3" t="s">
        <v>48</v>
      </c>
      <c r="Y2365" s="3" t="s">
        <v>298</v>
      </c>
      <c r="Z2365" s="3" t="s">
        <v>74</v>
      </c>
      <c r="AA2365" s="3" t="s">
        <v>51</v>
      </c>
      <c r="AB2365" s="3" t="s">
        <v>52</v>
      </c>
      <c r="AC2365" s="3" t="s">
        <v>53</v>
      </c>
    </row>
    <row r="2366" spans="1:29" x14ac:dyDescent="0.25">
      <c r="A2366" t="str">
        <f>VLOOKUP(AC2366,'CORRELAÇÃO UNIDADES'!A:B,2,0)</f>
        <v>DTCC</v>
      </c>
      <c r="B2366">
        <f t="shared" si="36"/>
        <v>8</v>
      </c>
      <c r="C2366" s="2">
        <v>678220818</v>
      </c>
      <c r="D2366" s="2">
        <v>109978</v>
      </c>
      <c r="E2366" s="3" t="s">
        <v>39</v>
      </c>
      <c r="F2366" s="4">
        <v>44067.483672800925</v>
      </c>
      <c r="G2366" s="3" t="s">
        <v>165</v>
      </c>
      <c r="H2366" s="3" t="s">
        <v>41</v>
      </c>
      <c r="I2366" s="3" t="s">
        <v>81</v>
      </c>
      <c r="J2366" s="3" t="s">
        <v>43</v>
      </c>
      <c r="K2366" s="2">
        <v>2009</v>
      </c>
      <c r="L2366" s="2">
        <v>1810957</v>
      </c>
      <c r="M2366" s="3" t="s">
        <v>380</v>
      </c>
      <c r="N2366" s="3" t="s">
        <v>45</v>
      </c>
      <c r="O2366" s="3" t="s">
        <v>84</v>
      </c>
      <c r="P2366" s="5">
        <v>6.69</v>
      </c>
      <c r="Q2366" s="6">
        <v>4.49</v>
      </c>
      <c r="R2366" s="2">
        <v>28365</v>
      </c>
      <c r="S2366" s="2">
        <v>288</v>
      </c>
      <c r="T2366" s="7">
        <v>43.05</v>
      </c>
      <c r="U2366" s="8">
        <v>30.04</v>
      </c>
      <c r="V2366" s="2">
        <v>644030</v>
      </c>
      <c r="W2366" s="3" t="s">
        <v>297</v>
      </c>
      <c r="X2366" s="3" t="s">
        <v>48</v>
      </c>
      <c r="Y2366" s="3" t="s">
        <v>298</v>
      </c>
      <c r="Z2366" s="3" t="s">
        <v>74</v>
      </c>
      <c r="AA2366" s="3" t="s">
        <v>51</v>
      </c>
      <c r="AB2366" s="3" t="s">
        <v>52</v>
      </c>
      <c r="AC2366" s="3" t="s">
        <v>53</v>
      </c>
    </row>
    <row r="2367" spans="1:29" x14ac:dyDescent="0.25">
      <c r="A2367" t="str">
        <f>VLOOKUP(AC2367,'CORRELAÇÃO UNIDADES'!A:B,2,0)</f>
        <v>PROINFRA</v>
      </c>
      <c r="B2367">
        <f t="shared" si="36"/>
        <v>8</v>
      </c>
      <c r="C2367" s="2">
        <v>678220946</v>
      </c>
      <c r="D2367" s="2">
        <v>109978</v>
      </c>
      <c r="E2367" s="3" t="s">
        <v>39</v>
      </c>
      <c r="F2367" s="4">
        <v>44067.484215925928</v>
      </c>
      <c r="G2367" s="3" t="s">
        <v>101</v>
      </c>
      <c r="H2367" s="3" t="s">
        <v>41</v>
      </c>
      <c r="I2367" s="3" t="s">
        <v>81</v>
      </c>
      <c r="J2367" s="3" t="s">
        <v>102</v>
      </c>
      <c r="K2367" s="2">
        <v>2014</v>
      </c>
      <c r="L2367" s="2">
        <v>1810957</v>
      </c>
      <c r="M2367" s="3" t="s">
        <v>380</v>
      </c>
      <c r="N2367" s="3" t="s">
        <v>45</v>
      </c>
      <c r="O2367" s="3" t="s">
        <v>84</v>
      </c>
      <c r="P2367" s="5">
        <v>3.79</v>
      </c>
      <c r="Q2367" s="6">
        <v>4.49</v>
      </c>
      <c r="R2367" s="2">
        <v>78458</v>
      </c>
      <c r="S2367" s="2">
        <v>138</v>
      </c>
      <c r="T2367" s="7">
        <v>36.409999999999997</v>
      </c>
      <c r="U2367" s="8">
        <v>17.02</v>
      </c>
      <c r="V2367" s="2">
        <v>644030</v>
      </c>
      <c r="W2367" s="3" t="s">
        <v>297</v>
      </c>
      <c r="X2367" s="3" t="s">
        <v>48</v>
      </c>
      <c r="Y2367" s="3" t="s">
        <v>298</v>
      </c>
      <c r="Z2367" s="3" t="s">
        <v>74</v>
      </c>
      <c r="AA2367" s="3" t="s">
        <v>51</v>
      </c>
      <c r="AB2367" s="3" t="s">
        <v>52</v>
      </c>
      <c r="AC2367" s="3" t="s">
        <v>85</v>
      </c>
    </row>
    <row r="2368" spans="1:29" x14ac:dyDescent="0.25">
      <c r="A2368" t="str">
        <f>VLOOKUP(AC2368,'CORRELAÇÃO UNIDADES'!A:B,2,0)</f>
        <v>PROINFRA</v>
      </c>
      <c r="B2368">
        <f t="shared" si="36"/>
        <v>8</v>
      </c>
      <c r="C2368" s="2">
        <v>678221691</v>
      </c>
      <c r="D2368" s="2">
        <v>109978</v>
      </c>
      <c r="E2368" s="3" t="s">
        <v>39</v>
      </c>
      <c r="F2368" s="4">
        <v>44067.487464270831</v>
      </c>
      <c r="G2368" s="3" t="s">
        <v>180</v>
      </c>
      <c r="H2368" s="3" t="s">
        <v>41</v>
      </c>
      <c r="I2368" s="3" t="s">
        <v>81</v>
      </c>
      <c r="J2368" s="3" t="s">
        <v>181</v>
      </c>
      <c r="K2368" s="2">
        <v>2014</v>
      </c>
      <c r="L2368" s="2">
        <v>1810957</v>
      </c>
      <c r="M2368" s="3" t="s">
        <v>380</v>
      </c>
      <c r="N2368" s="3" t="s">
        <v>45</v>
      </c>
      <c r="O2368" s="3" t="s">
        <v>84</v>
      </c>
      <c r="P2368" s="5">
        <v>8.08</v>
      </c>
      <c r="Q2368" s="6">
        <v>4.4400000000000004</v>
      </c>
      <c r="R2368" s="2">
        <v>89020</v>
      </c>
      <c r="S2368" s="2">
        <v>52</v>
      </c>
      <c r="T2368" s="7">
        <v>6.44</v>
      </c>
      <c r="U2368" s="8">
        <v>35.89</v>
      </c>
      <c r="V2368" s="2">
        <v>644030</v>
      </c>
      <c r="W2368" s="3" t="s">
        <v>297</v>
      </c>
      <c r="X2368" s="3" t="s">
        <v>48</v>
      </c>
      <c r="Y2368" s="3" t="s">
        <v>298</v>
      </c>
      <c r="Z2368" s="3" t="s">
        <v>74</v>
      </c>
      <c r="AA2368" s="3" t="s">
        <v>51</v>
      </c>
      <c r="AB2368" s="3" t="s">
        <v>52</v>
      </c>
      <c r="AC2368" s="3" t="s">
        <v>85</v>
      </c>
    </row>
    <row r="2369" spans="1:29" x14ac:dyDescent="0.25">
      <c r="A2369" t="str">
        <f>VLOOKUP(AC2369,'CORRELAÇÃO UNIDADES'!A:B,2,0)</f>
        <v>PROINFRA</v>
      </c>
      <c r="B2369">
        <f t="shared" si="36"/>
        <v>8</v>
      </c>
      <c r="C2369" s="2">
        <v>678221901</v>
      </c>
      <c r="D2369" s="2">
        <v>109978</v>
      </c>
      <c r="E2369" s="3" t="s">
        <v>39</v>
      </c>
      <c r="F2369" s="4">
        <v>44067.488609259257</v>
      </c>
      <c r="G2369" s="3" t="s">
        <v>264</v>
      </c>
      <c r="H2369" s="3" t="s">
        <v>41</v>
      </c>
      <c r="I2369" s="3" t="s">
        <v>81</v>
      </c>
      <c r="J2369" s="3" t="s">
        <v>265</v>
      </c>
      <c r="K2369" s="2">
        <v>2014</v>
      </c>
      <c r="L2369" s="2">
        <v>1810957</v>
      </c>
      <c r="M2369" s="3" t="s">
        <v>380</v>
      </c>
      <c r="N2369" s="3" t="s">
        <v>45</v>
      </c>
      <c r="O2369" s="3" t="s">
        <v>84</v>
      </c>
      <c r="P2369" s="5">
        <v>6.24</v>
      </c>
      <c r="Q2369" s="6">
        <v>4.49</v>
      </c>
      <c r="R2369" s="2">
        <v>92400</v>
      </c>
      <c r="S2369" s="2">
        <v>200</v>
      </c>
      <c r="T2369" s="7">
        <v>32.049999999999997</v>
      </c>
      <c r="U2369" s="8">
        <v>28.04</v>
      </c>
      <c r="V2369" s="2">
        <v>644030</v>
      </c>
      <c r="W2369" s="3" t="s">
        <v>297</v>
      </c>
      <c r="X2369" s="3" t="s">
        <v>48</v>
      </c>
      <c r="Y2369" s="3" t="s">
        <v>298</v>
      </c>
      <c r="Z2369" s="3" t="s">
        <v>74</v>
      </c>
      <c r="AA2369" s="3" t="s">
        <v>51</v>
      </c>
      <c r="AB2369" s="3" t="s">
        <v>52</v>
      </c>
      <c r="AC2369" s="3" t="s">
        <v>85</v>
      </c>
    </row>
    <row r="2370" spans="1:29" x14ac:dyDescent="0.25">
      <c r="A2370" t="str">
        <f>VLOOKUP(AC2370,'CORRELAÇÃO UNIDADES'!A:B,2,0)</f>
        <v>PROINFRA</v>
      </c>
      <c r="B2370">
        <f t="shared" si="36"/>
        <v>8</v>
      </c>
      <c r="C2370" s="2">
        <v>678222008</v>
      </c>
      <c r="D2370" s="2">
        <v>109978</v>
      </c>
      <c r="E2370" s="3" t="s">
        <v>39</v>
      </c>
      <c r="F2370" s="4">
        <v>44067.489144212966</v>
      </c>
      <c r="G2370" s="3" t="s">
        <v>80</v>
      </c>
      <c r="H2370" s="3" t="s">
        <v>41</v>
      </c>
      <c r="I2370" s="3" t="s">
        <v>81</v>
      </c>
      <c r="J2370" s="3" t="s">
        <v>82</v>
      </c>
      <c r="K2370" s="2">
        <v>2014</v>
      </c>
      <c r="L2370" s="2">
        <v>1810957</v>
      </c>
      <c r="M2370" s="3" t="s">
        <v>380</v>
      </c>
      <c r="N2370" s="3" t="s">
        <v>45</v>
      </c>
      <c r="O2370" s="3" t="s">
        <v>84</v>
      </c>
      <c r="P2370" s="5">
        <v>7.63</v>
      </c>
      <c r="Q2370" s="6">
        <v>4.4400000000000004</v>
      </c>
      <c r="R2370" s="2">
        <v>86458</v>
      </c>
      <c r="S2370" s="2">
        <v>314</v>
      </c>
      <c r="T2370" s="7">
        <v>41.15</v>
      </c>
      <c r="U2370" s="8">
        <v>33.9</v>
      </c>
      <c r="V2370" s="2">
        <v>644030</v>
      </c>
      <c r="W2370" s="3" t="s">
        <v>297</v>
      </c>
      <c r="X2370" s="3" t="s">
        <v>48</v>
      </c>
      <c r="Y2370" s="3" t="s">
        <v>298</v>
      </c>
      <c r="Z2370" s="3" t="s">
        <v>74</v>
      </c>
      <c r="AA2370" s="3" t="s">
        <v>51</v>
      </c>
      <c r="AB2370" s="3" t="s">
        <v>52</v>
      </c>
      <c r="AC2370" s="3" t="s">
        <v>85</v>
      </c>
    </row>
    <row r="2371" spans="1:29" x14ac:dyDescent="0.25">
      <c r="A2371" t="str">
        <f>VLOOKUP(AC2371,'CORRELAÇÃO UNIDADES'!A:B,2,0)</f>
        <v>PROINFRA</v>
      </c>
      <c r="B2371">
        <f t="shared" ref="B2371:B2434" si="37">MONTH(F2371)</f>
        <v>8</v>
      </c>
      <c r="C2371" s="2">
        <v>678222132</v>
      </c>
      <c r="D2371" s="2">
        <v>109978</v>
      </c>
      <c r="E2371" s="3" t="s">
        <v>39</v>
      </c>
      <c r="F2371" s="4">
        <v>44067.489641701388</v>
      </c>
      <c r="G2371" s="3" t="s">
        <v>95</v>
      </c>
      <c r="H2371" s="3" t="s">
        <v>41</v>
      </c>
      <c r="I2371" s="3" t="s">
        <v>81</v>
      </c>
      <c r="J2371" s="3" t="s">
        <v>96</v>
      </c>
      <c r="K2371" s="2">
        <v>2014</v>
      </c>
      <c r="L2371" s="2">
        <v>1810957</v>
      </c>
      <c r="M2371" s="3" t="s">
        <v>380</v>
      </c>
      <c r="N2371" s="3" t="s">
        <v>45</v>
      </c>
      <c r="O2371" s="3" t="s">
        <v>84</v>
      </c>
      <c r="P2371" s="5">
        <v>8.2100000000000009</v>
      </c>
      <c r="Q2371" s="6">
        <v>4.4400000000000004</v>
      </c>
      <c r="R2371" s="2">
        <v>86287</v>
      </c>
      <c r="S2371" s="2">
        <v>348</v>
      </c>
      <c r="T2371" s="7">
        <v>42.39</v>
      </c>
      <c r="U2371" s="8">
        <v>36.479999999999997</v>
      </c>
      <c r="V2371" s="2">
        <v>644030</v>
      </c>
      <c r="W2371" s="3" t="s">
        <v>297</v>
      </c>
      <c r="X2371" s="3" t="s">
        <v>48</v>
      </c>
      <c r="Y2371" s="3" t="s">
        <v>298</v>
      </c>
      <c r="Z2371" s="3" t="s">
        <v>74</v>
      </c>
      <c r="AA2371" s="3" t="s">
        <v>51</v>
      </c>
      <c r="AB2371" s="3" t="s">
        <v>52</v>
      </c>
      <c r="AC2371" s="3" t="s">
        <v>85</v>
      </c>
    </row>
    <row r="2372" spans="1:29" x14ac:dyDescent="0.25">
      <c r="A2372" t="str">
        <f>VLOOKUP(AC2372,'CORRELAÇÃO UNIDADES'!A:B,2,0)</f>
        <v>PROINFRA</v>
      </c>
      <c r="B2372">
        <f t="shared" si="37"/>
        <v>8</v>
      </c>
      <c r="C2372" s="2">
        <v>678222801</v>
      </c>
      <c r="D2372" s="2">
        <v>109978</v>
      </c>
      <c r="E2372" s="3" t="s">
        <v>39</v>
      </c>
      <c r="F2372" s="4">
        <v>44067.492858750004</v>
      </c>
      <c r="G2372" s="3" t="s">
        <v>183</v>
      </c>
      <c r="H2372" s="3" t="s">
        <v>41</v>
      </c>
      <c r="I2372" s="3" t="s">
        <v>81</v>
      </c>
      <c r="J2372" s="3" t="s">
        <v>184</v>
      </c>
      <c r="K2372" s="2">
        <v>2014</v>
      </c>
      <c r="L2372" s="2">
        <v>1810957</v>
      </c>
      <c r="M2372" s="3" t="s">
        <v>380</v>
      </c>
      <c r="N2372" s="3" t="s">
        <v>45</v>
      </c>
      <c r="O2372" s="3" t="s">
        <v>84</v>
      </c>
      <c r="P2372" s="5">
        <v>7.88</v>
      </c>
      <c r="Q2372" s="6">
        <v>4.49</v>
      </c>
      <c r="R2372" s="2">
        <v>78189</v>
      </c>
      <c r="S2372" s="2">
        <v>347</v>
      </c>
      <c r="T2372" s="7">
        <v>44.04</v>
      </c>
      <c r="U2372" s="8">
        <v>35.4</v>
      </c>
      <c r="V2372" s="2">
        <v>644030</v>
      </c>
      <c r="W2372" s="3" t="s">
        <v>297</v>
      </c>
      <c r="X2372" s="3" t="s">
        <v>48</v>
      </c>
      <c r="Y2372" s="3" t="s">
        <v>298</v>
      </c>
      <c r="Z2372" s="3" t="s">
        <v>74</v>
      </c>
      <c r="AA2372" s="3" t="s">
        <v>51</v>
      </c>
      <c r="AB2372" s="3" t="s">
        <v>52</v>
      </c>
      <c r="AC2372" s="3" t="s">
        <v>85</v>
      </c>
    </row>
    <row r="2373" spans="1:29" x14ac:dyDescent="0.25">
      <c r="A2373" t="str">
        <f>VLOOKUP(AC2373,'CORRELAÇÃO UNIDADES'!A:B,2,0)</f>
        <v>DMP</v>
      </c>
      <c r="B2373">
        <f t="shared" si="37"/>
        <v>8</v>
      </c>
      <c r="C2373" s="2">
        <v>678227689</v>
      </c>
      <c r="D2373" s="2">
        <v>109978</v>
      </c>
      <c r="E2373" s="3" t="s">
        <v>39</v>
      </c>
      <c r="F2373" s="4">
        <v>44067.506993240742</v>
      </c>
      <c r="G2373" s="3" t="s">
        <v>387</v>
      </c>
      <c r="H2373" s="3" t="s">
        <v>41</v>
      </c>
      <c r="I2373" s="3" t="s">
        <v>81</v>
      </c>
      <c r="J2373" s="3" t="s">
        <v>43</v>
      </c>
      <c r="K2373" s="2">
        <v>2009</v>
      </c>
      <c r="L2373" s="2">
        <v>1670814</v>
      </c>
      <c r="M2373" s="3" t="s">
        <v>114</v>
      </c>
      <c r="N2373" s="3" t="s">
        <v>45</v>
      </c>
      <c r="O2373" s="3" t="s">
        <v>84</v>
      </c>
      <c r="P2373" s="5">
        <v>8.6</v>
      </c>
      <c r="Q2373" s="6">
        <v>4.6500000000000004</v>
      </c>
      <c r="R2373" s="2">
        <v>42151</v>
      </c>
      <c r="S2373" s="2">
        <v>350</v>
      </c>
      <c r="T2373" s="7">
        <v>40.700000000000003</v>
      </c>
      <c r="U2373" s="8">
        <v>40</v>
      </c>
      <c r="V2373" s="2">
        <v>9895191</v>
      </c>
      <c r="W2373" s="3" t="s">
        <v>47</v>
      </c>
      <c r="X2373" s="3" t="s">
        <v>48</v>
      </c>
      <c r="Y2373" s="3" t="s">
        <v>49</v>
      </c>
      <c r="Z2373" s="3" t="s">
        <v>50</v>
      </c>
      <c r="AA2373" s="3" t="s">
        <v>51</v>
      </c>
      <c r="AB2373" s="3" t="s">
        <v>52</v>
      </c>
      <c r="AC2373" s="3" t="s">
        <v>110</v>
      </c>
    </row>
    <row r="2374" spans="1:29" x14ac:dyDescent="0.25">
      <c r="A2374" t="str">
        <f>VLOOKUP(AC2374,'CORRELAÇÃO UNIDADES'!A:B,2,0)</f>
        <v>PROINFRA</v>
      </c>
      <c r="B2374">
        <f t="shared" si="37"/>
        <v>8</v>
      </c>
      <c r="C2374" s="2">
        <v>678254076</v>
      </c>
      <c r="D2374" s="2">
        <v>109978</v>
      </c>
      <c r="E2374" s="3" t="s">
        <v>39</v>
      </c>
      <c r="F2374" s="4">
        <v>44067.571314733796</v>
      </c>
      <c r="G2374" s="3" t="s">
        <v>235</v>
      </c>
      <c r="H2374" s="3" t="s">
        <v>41</v>
      </c>
      <c r="I2374" s="3" t="s">
        <v>81</v>
      </c>
      <c r="J2374" s="3" t="s">
        <v>236</v>
      </c>
      <c r="K2374" s="2">
        <v>2010</v>
      </c>
      <c r="L2374" s="2">
        <v>2041853</v>
      </c>
      <c r="M2374" s="3" t="s">
        <v>66</v>
      </c>
      <c r="N2374" s="3" t="s">
        <v>45</v>
      </c>
      <c r="O2374" s="3" t="s">
        <v>84</v>
      </c>
      <c r="P2374" s="5">
        <v>7.26</v>
      </c>
      <c r="Q2374" s="6">
        <v>4.55</v>
      </c>
      <c r="R2374" s="2">
        <v>40152</v>
      </c>
      <c r="S2374" s="2">
        <v>225</v>
      </c>
      <c r="T2374" s="7">
        <v>30.99</v>
      </c>
      <c r="U2374" s="8">
        <v>33.03</v>
      </c>
      <c r="V2374" s="2">
        <v>9895191</v>
      </c>
      <c r="W2374" s="3" t="s">
        <v>47</v>
      </c>
      <c r="X2374" s="3" t="s">
        <v>48</v>
      </c>
      <c r="Y2374" s="3" t="s">
        <v>49</v>
      </c>
      <c r="Z2374" s="3" t="s">
        <v>50</v>
      </c>
      <c r="AA2374" s="3" t="s">
        <v>51</v>
      </c>
      <c r="AB2374" s="3" t="s">
        <v>52</v>
      </c>
      <c r="AC2374" s="3" t="s">
        <v>75</v>
      </c>
    </row>
    <row r="2375" spans="1:29" x14ac:dyDescent="0.25">
      <c r="A2375" t="str">
        <f>VLOOKUP(AC2375,'CORRELAÇÃO UNIDADES'!A:B,2,0)</f>
        <v>DTCC</v>
      </c>
      <c r="B2375">
        <f t="shared" si="37"/>
        <v>8</v>
      </c>
      <c r="C2375" s="2">
        <v>678252763</v>
      </c>
      <c r="D2375" s="2">
        <v>109978</v>
      </c>
      <c r="E2375" s="3" t="s">
        <v>39</v>
      </c>
      <c r="F2375" s="4">
        <v>44067.572982638892</v>
      </c>
      <c r="G2375" s="3" t="s">
        <v>195</v>
      </c>
      <c r="H2375" s="3" t="s">
        <v>41</v>
      </c>
      <c r="I2375" s="3" t="s">
        <v>196</v>
      </c>
      <c r="J2375" s="3" t="s">
        <v>197</v>
      </c>
      <c r="K2375" s="2">
        <v>2009</v>
      </c>
      <c r="L2375" s="2">
        <v>3892</v>
      </c>
      <c r="M2375" s="3" t="s">
        <v>198</v>
      </c>
      <c r="N2375" s="3" t="s">
        <v>45</v>
      </c>
      <c r="O2375" s="3" t="s">
        <v>84</v>
      </c>
      <c r="P2375" s="5">
        <v>32.26</v>
      </c>
      <c r="Q2375" s="6">
        <v>4.6500000000000004</v>
      </c>
      <c r="R2375" s="2">
        <v>685645</v>
      </c>
      <c r="S2375" s="2">
        <v>256</v>
      </c>
      <c r="T2375" s="7">
        <v>7.94</v>
      </c>
      <c r="U2375" s="8">
        <v>150</v>
      </c>
      <c r="V2375" s="2">
        <v>9895191</v>
      </c>
      <c r="W2375" s="3" t="s">
        <v>47</v>
      </c>
      <c r="X2375" s="3" t="s">
        <v>48</v>
      </c>
      <c r="Y2375" s="3" t="s">
        <v>49</v>
      </c>
      <c r="Z2375" s="3" t="s">
        <v>50</v>
      </c>
      <c r="AA2375" s="3" t="s">
        <v>51</v>
      </c>
      <c r="AB2375" s="3" t="s">
        <v>52</v>
      </c>
      <c r="AC2375" s="3" t="s">
        <v>53</v>
      </c>
    </row>
    <row r="2376" spans="1:29" x14ac:dyDescent="0.25">
      <c r="A2376" t="str">
        <f>VLOOKUP(AC2376,'CORRELAÇÃO UNIDADES'!A:B,2,0)</f>
        <v>DTCC</v>
      </c>
      <c r="B2376">
        <f t="shared" si="37"/>
        <v>8</v>
      </c>
      <c r="C2376" s="2">
        <v>678374935</v>
      </c>
      <c r="D2376" s="2">
        <v>109978</v>
      </c>
      <c r="E2376" s="3" t="s">
        <v>39</v>
      </c>
      <c r="F2376" s="4">
        <v>44068.370161030092</v>
      </c>
      <c r="G2376" s="3" t="s">
        <v>324</v>
      </c>
      <c r="H2376" s="3" t="s">
        <v>41</v>
      </c>
      <c r="I2376" s="3" t="s">
        <v>60</v>
      </c>
      <c r="J2376" s="3" t="s">
        <v>325</v>
      </c>
      <c r="K2376" s="2">
        <v>2012</v>
      </c>
      <c r="L2376" s="2">
        <v>45197865</v>
      </c>
      <c r="M2376" s="3" t="s">
        <v>189</v>
      </c>
      <c r="N2376" s="3" t="s">
        <v>45</v>
      </c>
      <c r="O2376" s="3" t="s">
        <v>61</v>
      </c>
      <c r="P2376" s="5">
        <v>288.5</v>
      </c>
      <c r="Q2376" s="6">
        <v>3.75</v>
      </c>
      <c r="R2376" s="2">
        <v>90906</v>
      </c>
      <c r="S2376" s="2">
        <v>739</v>
      </c>
      <c r="T2376" s="7">
        <v>2.56</v>
      </c>
      <c r="U2376" s="8">
        <v>1081.03</v>
      </c>
      <c r="V2376" s="2">
        <v>9895191</v>
      </c>
      <c r="W2376" s="3" t="s">
        <v>47</v>
      </c>
      <c r="X2376" s="3" t="s">
        <v>48</v>
      </c>
      <c r="Y2376" s="3" t="s">
        <v>49</v>
      </c>
      <c r="Z2376" s="3" t="s">
        <v>50</v>
      </c>
      <c r="AA2376" s="3" t="s">
        <v>51</v>
      </c>
      <c r="AB2376" s="3" t="s">
        <v>52</v>
      </c>
      <c r="AC2376" s="3" t="s">
        <v>53</v>
      </c>
    </row>
    <row r="2377" spans="1:29" x14ac:dyDescent="0.25">
      <c r="A2377" t="str">
        <f>VLOOKUP(AC2377,'CORRELAÇÃO UNIDADES'!A:B,2,0)</f>
        <v>PROINFRA</v>
      </c>
      <c r="B2377">
        <f t="shared" si="37"/>
        <v>8</v>
      </c>
      <c r="C2377" s="2">
        <v>678378554</v>
      </c>
      <c r="D2377" s="2">
        <v>109978</v>
      </c>
      <c r="E2377" s="3" t="s">
        <v>39</v>
      </c>
      <c r="F2377" s="4">
        <v>44068.377717546296</v>
      </c>
      <c r="G2377" s="3" t="s">
        <v>138</v>
      </c>
      <c r="H2377" s="3" t="s">
        <v>41</v>
      </c>
      <c r="I2377" s="3" t="s">
        <v>131</v>
      </c>
      <c r="J2377" s="3" t="s">
        <v>43</v>
      </c>
      <c r="K2377" s="2">
        <v>2016</v>
      </c>
      <c r="L2377" s="2">
        <v>395326</v>
      </c>
      <c r="M2377" s="3" t="s">
        <v>463</v>
      </c>
      <c r="N2377" s="3" t="s">
        <v>45</v>
      </c>
      <c r="O2377" s="3" t="s">
        <v>84</v>
      </c>
      <c r="P2377" s="5">
        <v>3</v>
      </c>
      <c r="Q2377" s="6">
        <v>4.63</v>
      </c>
      <c r="R2377" s="2">
        <v>114025</v>
      </c>
      <c r="S2377" s="2">
        <v>5</v>
      </c>
      <c r="T2377" s="7">
        <v>1.67</v>
      </c>
      <c r="U2377" s="8">
        <v>13.89</v>
      </c>
      <c r="V2377" s="2">
        <v>11396534</v>
      </c>
      <c r="W2377" s="3" t="s">
        <v>72</v>
      </c>
      <c r="X2377" s="3" t="s">
        <v>48</v>
      </c>
      <c r="Y2377" s="3" t="s">
        <v>73</v>
      </c>
      <c r="Z2377" s="3" t="s">
        <v>74</v>
      </c>
      <c r="AA2377" s="3" t="s">
        <v>51</v>
      </c>
      <c r="AB2377" s="3" t="s">
        <v>52</v>
      </c>
      <c r="AC2377" s="3" t="s">
        <v>75</v>
      </c>
    </row>
    <row r="2378" spans="1:29" x14ac:dyDescent="0.25">
      <c r="A2378" t="str">
        <f>VLOOKUP(AC2378,'CORRELAÇÃO UNIDADES'!A:B,2,0)</f>
        <v>PROINFRA</v>
      </c>
      <c r="B2378">
        <f t="shared" si="37"/>
        <v>8</v>
      </c>
      <c r="C2378" s="2">
        <v>678378822</v>
      </c>
      <c r="D2378" s="2">
        <v>109978</v>
      </c>
      <c r="E2378" s="3" t="s">
        <v>39</v>
      </c>
      <c r="F2378" s="4">
        <v>44068.378616851849</v>
      </c>
      <c r="G2378" s="3" t="s">
        <v>144</v>
      </c>
      <c r="H2378" s="3" t="s">
        <v>41</v>
      </c>
      <c r="I2378" s="3" t="s">
        <v>136</v>
      </c>
      <c r="J2378" s="3" t="s">
        <v>43</v>
      </c>
      <c r="K2378" s="2">
        <v>2011</v>
      </c>
      <c r="L2378" s="2">
        <v>395326</v>
      </c>
      <c r="M2378" s="3" t="s">
        <v>463</v>
      </c>
      <c r="N2378" s="3" t="s">
        <v>45</v>
      </c>
      <c r="O2378" s="3" t="s">
        <v>84</v>
      </c>
      <c r="P2378" s="5">
        <v>3</v>
      </c>
      <c r="Q2378" s="6">
        <v>4.63</v>
      </c>
      <c r="R2378" s="2">
        <v>114025</v>
      </c>
      <c r="S2378" s="2">
        <v>5</v>
      </c>
      <c r="T2378" s="7">
        <v>1.67</v>
      </c>
      <c r="U2378" s="8">
        <v>13.89</v>
      </c>
      <c r="V2378" s="2">
        <v>11396534</v>
      </c>
      <c r="W2378" s="3" t="s">
        <v>72</v>
      </c>
      <c r="X2378" s="3" t="s">
        <v>48</v>
      </c>
      <c r="Y2378" s="3" t="s">
        <v>73</v>
      </c>
      <c r="Z2378" s="3" t="s">
        <v>74</v>
      </c>
      <c r="AA2378" s="3" t="s">
        <v>51</v>
      </c>
      <c r="AB2378" s="3" t="s">
        <v>52</v>
      </c>
      <c r="AC2378" s="3" t="s">
        <v>75</v>
      </c>
    </row>
    <row r="2379" spans="1:29" x14ac:dyDescent="0.25">
      <c r="A2379" t="str">
        <f>VLOOKUP(AC2379,'CORRELAÇÃO UNIDADES'!A:B,2,0)</f>
        <v>PROINFRA</v>
      </c>
      <c r="B2379">
        <f t="shared" si="37"/>
        <v>8</v>
      </c>
      <c r="C2379" s="2">
        <v>678379031</v>
      </c>
      <c r="D2379" s="2">
        <v>109978</v>
      </c>
      <c r="E2379" s="3" t="s">
        <v>39</v>
      </c>
      <c r="F2379" s="4">
        <v>44068.379421562502</v>
      </c>
      <c r="G2379" s="3" t="s">
        <v>146</v>
      </c>
      <c r="H2379" s="3" t="s">
        <v>41</v>
      </c>
      <c r="I2379" s="3" t="s">
        <v>131</v>
      </c>
      <c r="J2379" s="3" t="s">
        <v>43</v>
      </c>
      <c r="K2379" s="2">
        <v>2016</v>
      </c>
      <c r="L2379" s="2">
        <v>395326</v>
      </c>
      <c r="M2379" s="3" t="s">
        <v>463</v>
      </c>
      <c r="N2379" s="3" t="s">
        <v>45</v>
      </c>
      <c r="O2379" s="3" t="s">
        <v>84</v>
      </c>
      <c r="P2379" s="5">
        <v>3</v>
      </c>
      <c r="Q2379" s="6">
        <v>4.63</v>
      </c>
      <c r="R2379" s="2">
        <v>114025</v>
      </c>
      <c r="S2379" s="2">
        <v>5</v>
      </c>
      <c r="T2379" s="7">
        <v>1.67</v>
      </c>
      <c r="U2379" s="8">
        <v>13.89</v>
      </c>
      <c r="V2379" s="2">
        <v>11396534</v>
      </c>
      <c r="W2379" s="3" t="s">
        <v>72</v>
      </c>
      <c r="X2379" s="3" t="s">
        <v>48</v>
      </c>
      <c r="Y2379" s="3" t="s">
        <v>73</v>
      </c>
      <c r="Z2379" s="3" t="s">
        <v>74</v>
      </c>
      <c r="AA2379" s="3" t="s">
        <v>51</v>
      </c>
      <c r="AB2379" s="3" t="s">
        <v>52</v>
      </c>
      <c r="AC2379" s="3" t="s">
        <v>75</v>
      </c>
    </row>
    <row r="2380" spans="1:29" x14ac:dyDescent="0.25">
      <c r="A2380" t="str">
        <f>VLOOKUP(AC2380,'CORRELAÇÃO UNIDADES'!A:B,2,0)</f>
        <v>PROINFRA</v>
      </c>
      <c r="B2380">
        <f t="shared" si="37"/>
        <v>8</v>
      </c>
      <c r="C2380" s="2">
        <v>678380292</v>
      </c>
      <c r="D2380" s="2">
        <v>109978</v>
      </c>
      <c r="E2380" s="3" t="s">
        <v>39</v>
      </c>
      <c r="F2380" s="4">
        <v>44068.380133402781</v>
      </c>
      <c r="G2380" s="3" t="s">
        <v>152</v>
      </c>
      <c r="H2380" s="3" t="s">
        <v>41</v>
      </c>
      <c r="I2380" s="3" t="s">
        <v>131</v>
      </c>
      <c r="J2380" s="3" t="s">
        <v>43</v>
      </c>
      <c r="K2380" s="2">
        <v>2016</v>
      </c>
      <c r="L2380" s="2">
        <v>395326</v>
      </c>
      <c r="M2380" s="3" t="s">
        <v>463</v>
      </c>
      <c r="N2380" s="3" t="s">
        <v>45</v>
      </c>
      <c r="O2380" s="3" t="s">
        <v>84</v>
      </c>
      <c r="P2380" s="5">
        <v>3</v>
      </c>
      <c r="Q2380" s="6">
        <v>4.6500000000000004</v>
      </c>
      <c r="R2380" s="2">
        <v>114025</v>
      </c>
      <c r="S2380" s="2">
        <v>5</v>
      </c>
      <c r="T2380" s="7">
        <v>1.67</v>
      </c>
      <c r="U2380" s="8">
        <v>13.96</v>
      </c>
      <c r="V2380" s="2">
        <v>11396534</v>
      </c>
      <c r="W2380" s="3" t="s">
        <v>72</v>
      </c>
      <c r="X2380" s="3" t="s">
        <v>48</v>
      </c>
      <c r="Y2380" s="3" t="s">
        <v>73</v>
      </c>
      <c r="Z2380" s="3" t="s">
        <v>74</v>
      </c>
      <c r="AA2380" s="3" t="s">
        <v>51</v>
      </c>
      <c r="AB2380" s="3" t="s">
        <v>52</v>
      </c>
      <c r="AC2380" s="3" t="s">
        <v>75</v>
      </c>
    </row>
    <row r="2381" spans="1:29" x14ac:dyDescent="0.25">
      <c r="A2381" t="str">
        <f>VLOOKUP(AC2381,'CORRELAÇÃO UNIDADES'!A:B,2,0)</f>
        <v>PROINFRA</v>
      </c>
      <c r="B2381">
        <f t="shared" si="37"/>
        <v>8</v>
      </c>
      <c r="C2381" s="2">
        <v>678380767</v>
      </c>
      <c r="D2381" s="2">
        <v>109978</v>
      </c>
      <c r="E2381" s="3" t="s">
        <v>39</v>
      </c>
      <c r="F2381" s="4">
        <v>44068.381679467595</v>
      </c>
      <c r="G2381" s="3" t="s">
        <v>150</v>
      </c>
      <c r="H2381" s="3" t="s">
        <v>41</v>
      </c>
      <c r="I2381" s="3" t="s">
        <v>131</v>
      </c>
      <c r="J2381" s="3" t="s">
        <v>43</v>
      </c>
      <c r="K2381" s="2">
        <v>2016</v>
      </c>
      <c r="L2381" s="2">
        <v>395326</v>
      </c>
      <c r="M2381" s="3" t="s">
        <v>463</v>
      </c>
      <c r="N2381" s="3" t="s">
        <v>45</v>
      </c>
      <c r="O2381" s="3" t="s">
        <v>84</v>
      </c>
      <c r="P2381" s="5">
        <v>3</v>
      </c>
      <c r="Q2381" s="6">
        <v>4.6500000000000004</v>
      </c>
      <c r="R2381" s="2">
        <v>114025</v>
      </c>
      <c r="S2381" s="2">
        <v>5</v>
      </c>
      <c r="T2381" s="7">
        <v>1.67</v>
      </c>
      <c r="U2381" s="8">
        <v>13.96</v>
      </c>
      <c r="V2381" s="2">
        <v>11396534</v>
      </c>
      <c r="W2381" s="3" t="s">
        <v>72</v>
      </c>
      <c r="X2381" s="3" t="s">
        <v>48</v>
      </c>
      <c r="Y2381" s="3" t="s">
        <v>73</v>
      </c>
      <c r="Z2381" s="3" t="s">
        <v>74</v>
      </c>
      <c r="AA2381" s="3" t="s">
        <v>51</v>
      </c>
      <c r="AB2381" s="3" t="s">
        <v>52</v>
      </c>
      <c r="AC2381" s="3" t="s">
        <v>75</v>
      </c>
    </row>
    <row r="2382" spans="1:29" x14ac:dyDescent="0.25">
      <c r="A2382" t="str">
        <f>VLOOKUP(AC2382,'CORRELAÇÃO UNIDADES'!A:B,2,0)</f>
        <v>PROINFRA</v>
      </c>
      <c r="B2382">
        <f t="shared" si="37"/>
        <v>8</v>
      </c>
      <c r="C2382" s="2">
        <v>678381286</v>
      </c>
      <c r="D2382" s="2">
        <v>109978</v>
      </c>
      <c r="E2382" s="3" t="s">
        <v>39</v>
      </c>
      <c r="F2382" s="4">
        <v>44068.383221828706</v>
      </c>
      <c r="G2382" s="3" t="s">
        <v>140</v>
      </c>
      <c r="H2382" s="3" t="s">
        <v>41</v>
      </c>
      <c r="I2382" s="3" t="s">
        <v>131</v>
      </c>
      <c r="J2382" s="3" t="s">
        <v>43</v>
      </c>
      <c r="K2382" s="2">
        <v>2012</v>
      </c>
      <c r="L2382" s="2">
        <v>395326</v>
      </c>
      <c r="M2382" s="3" t="s">
        <v>463</v>
      </c>
      <c r="N2382" s="3" t="s">
        <v>45</v>
      </c>
      <c r="O2382" s="3" t="s">
        <v>84</v>
      </c>
      <c r="P2382" s="5">
        <v>3</v>
      </c>
      <c r="Q2382" s="6">
        <v>4.63</v>
      </c>
      <c r="R2382" s="2">
        <v>114025</v>
      </c>
      <c r="S2382" s="2">
        <v>5</v>
      </c>
      <c r="T2382" s="7">
        <v>1.67</v>
      </c>
      <c r="U2382" s="8">
        <v>13.89</v>
      </c>
      <c r="V2382" s="2">
        <v>11396534</v>
      </c>
      <c r="W2382" s="3" t="s">
        <v>72</v>
      </c>
      <c r="X2382" s="3" t="s">
        <v>48</v>
      </c>
      <c r="Y2382" s="3" t="s">
        <v>73</v>
      </c>
      <c r="Z2382" s="3" t="s">
        <v>74</v>
      </c>
      <c r="AA2382" s="3" t="s">
        <v>51</v>
      </c>
      <c r="AB2382" s="3" t="s">
        <v>52</v>
      </c>
      <c r="AC2382" s="3" t="s">
        <v>75</v>
      </c>
    </row>
    <row r="2383" spans="1:29" x14ac:dyDescent="0.25">
      <c r="A2383" t="str">
        <f>VLOOKUP(AC2383,'CORRELAÇÃO UNIDADES'!A:B,2,0)</f>
        <v>PROINFRA</v>
      </c>
      <c r="B2383">
        <f t="shared" si="37"/>
        <v>8</v>
      </c>
      <c r="C2383" s="2">
        <v>678381442</v>
      </c>
      <c r="D2383" s="2">
        <v>109978</v>
      </c>
      <c r="E2383" s="3" t="s">
        <v>39</v>
      </c>
      <c r="F2383" s="4">
        <v>44068.383759027776</v>
      </c>
      <c r="G2383" s="3" t="s">
        <v>148</v>
      </c>
      <c r="H2383" s="3" t="s">
        <v>41</v>
      </c>
      <c r="I2383" s="3" t="s">
        <v>131</v>
      </c>
      <c r="J2383" s="3" t="s">
        <v>43</v>
      </c>
      <c r="K2383" s="2">
        <v>2012</v>
      </c>
      <c r="L2383" s="2">
        <v>395326</v>
      </c>
      <c r="M2383" s="3" t="s">
        <v>463</v>
      </c>
      <c r="N2383" s="3" t="s">
        <v>45</v>
      </c>
      <c r="O2383" s="3" t="s">
        <v>84</v>
      </c>
      <c r="P2383" s="5">
        <v>3</v>
      </c>
      <c r="Q2383" s="6">
        <v>4.63</v>
      </c>
      <c r="R2383" s="2">
        <v>114025</v>
      </c>
      <c r="S2383" s="2">
        <v>5</v>
      </c>
      <c r="T2383" s="7">
        <v>1.67</v>
      </c>
      <c r="U2383" s="8">
        <v>13.89</v>
      </c>
      <c r="V2383" s="2">
        <v>11396534</v>
      </c>
      <c r="W2383" s="3" t="s">
        <v>72</v>
      </c>
      <c r="X2383" s="3" t="s">
        <v>48</v>
      </c>
      <c r="Y2383" s="3" t="s">
        <v>73</v>
      </c>
      <c r="Z2383" s="3" t="s">
        <v>74</v>
      </c>
      <c r="AA2383" s="3" t="s">
        <v>51</v>
      </c>
      <c r="AB2383" s="3" t="s">
        <v>52</v>
      </c>
      <c r="AC2383" s="3" t="s">
        <v>75</v>
      </c>
    </row>
    <row r="2384" spans="1:29" x14ac:dyDescent="0.25">
      <c r="A2384" t="str">
        <f>VLOOKUP(AC2384,'CORRELAÇÃO UNIDADES'!A:B,2,0)</f>
        <v>PROINFRA</v>
      </c>
      <c r="B2384">
        <f t="shared" si="37"/>
        <v>8</v>
      </c>
      <c r="C2384" s="2">
        <v>678381589</v>
      </c>
      <c r="D2384" s="2">
        <v>109978</v>
      </c>
      <c r="E2384" s="3" t="s">
        <v>39</v>
      </c>
      <c r="F2384" s="4">
        <v>44068.384237800929</v>
      </c>
      <c r="G2384" s="3" t="s">
        <v>130</v>
      </c>
      <c r="H2384" s="3" t="s">
        <v>41</v>
      </c>
      <c r="I2384" s="3" t="s">
        <v>131</v>
      </c>
      <c r="J2384" s="3" t="s">
        <v>43</v>
      </c>
      <c r="K2384" s="2">
        <v>2012</v>
      </c>
      <c r="L2384" s="2">
        <v>395326</v>
      </c>
      <c r="M2384" s="3" t="s">
        <v>463</v>
      </c>
      <c r="N2384" s="3" t="s">
        <v>45</v>
      </c>
      <c r="O2384" s="3" t="s">
        <v>84</v>
      </c>
      <c r="P2384" s="5">
        <v>3</v>
      </c>
      <c r="Q2384" s="6">
        <v>4.63</v>
      </c>
      <c r="R2384" s="2">
        <v>114025</v>
      </c>
      <c r="S2384" s="2">
        <v>5</v>
      </c>
      <c r="T2384" s="7">
        <v>1.67</v>
      </c>
      <c r="U2384" s="8">
        <v>13.89</v>
      </c>
      <c r="V2384" s="2">
        <v>11396534</v>
      </c>
      <c r="W2384" s="3" t="s">
        <v>72</v>
      </c>
      <c r="X2384" s="3" t="s">
        <v>48</v>
      </c>
      <c r="Y2384" s="3" t="s">
        <v>73</v>
      </c>
      <c r="Z2384" s="3" t="s">
        <v>74</v>
      </c>
      <c r="AA2384" s="3" t="s">
        <v>51</v>
      </c>
      <c r="AB2384" s="3" t="s">
        <v>52</v>
      </c>
      <c r="AC2384" s="3" t="s">
        <v>75</v>
      </c>
    </row>
    <row r="2385" spans="1:29" x14ac:dyDescent="0.25">
      <c r="A2385" t="str">
        <f>VLOOKUP(AC2385,'CORRELAÇÃO UNIDADES'!A:B,2,0)</f>
        <v>PROINFRA</v>
      </c>
      <c r="B2385">
        <f t="shared" si="37"/>
        <v>8</v>
      </c>
      <c r="C2385" s="2">
        <v>678381725</v>
      </c>
      <c r="D2385" s="2">
        <v>109978</v>
      </c>
      <c r="E2385" s="3" t="s">
        <v>39</v>
      </c>
      <c r="F2385" s="4">
        <v>44068.384751192127</v>
      </c>
      <c r="G2385" s="3" t="s">
        <v>135</v>
      </c>
      <c r="H2385" s="3" t="s">
        <v>41</v>
      </c>
      <c r="I2385" s="3" t="s">
        <v>136</v>
      </c>
      <c r="J2385" s="3" t="s">
        <v>43</v>
      </c>
      <c r="K2385" s="2">
        <v>2011</v>
      </c>
      <c r="L2385" s="2">
        <v>395326</v>
      </c>
      <c r="M2385" s="3" t="s">
        <v>463</v>
      </c>
      <c r="N2385" s="3" t="s">
        <v>45</v>
      </c>
      <c r="O2385" s="3" t="s">
        <v>84</v>
      </c>
      <c r="P2385" s="5">
        <v>3</v>
      </c>
      <c r="Q2385" s="6">
        <v>4.63</v>
      </c>
      <c r="R2385" s="2">
        <v>114025</v>
      </c>
      <c r="S2385" s="2">
        <v>5</v>
      </c>
      <c r="T2385" s="7">
        <v>1.67</v>
      </c>
      <c r="U2385" s="8">
        <v>13.89</v>
      </c>
      <c r="V2385" s="2">
        <v>11396534</v>
      </c>
      <c r="W2385" s="3" t="s">
        <v>72</v>
      </c>
      <c r="X2385" s="3" t="s">
        <v>48</v>
      </c>
      <c r="Y2385" s="3" t="s">
        <v>73</v>
      </c>
      <c r="Z2385" s="3" t="s">
        <v>74</v>
      </c>
      <c r="AA2385" s="3" t="s">
        <v>51</v>
      </c>
      <c r="AB2385" s="3" t="s">
        <v>52</v>
      </c>
      <c r="AC2385" s="3" t="s">
        <v>75</v>
      </c>
    </row>
    <row r="2386" spans="1:29" x14ac:dyDescent="0.25">
      <c r="A2386" t="str">
        <f>VLOOKUP(AC2386,'CORRELAÇÃO UNIDADES'!A:B,2,0)</f>
        <v>PROINFRA</v>
      </c>
      <c r="B2386">
        <f t="shared" si="37"/>
        <v>8</v>
      </c>
      <c r="C2386" s="2">
        <v>678381891</v>
      </c>
      <c r="D2386" s="2">
        <v>109978</v>
      </c>
      <c r="E2386" s="3" t="s">
        <v>39</v>
      </c>
      <c r="F2386" s="4">
        <v>44068.38533513889</v>
      </c>
      <c r="G2386" s="3" t="s">
        <v>142</v>
      </c>
      <c r="H2386" s="3" t="s">
        <v>41</v>
      </c>
      <c r="I2386" s="3" t="s">
        <v>136</v>
      </c>
      <c r="J2386" s="3" t="s">
        <v>43</v>
      </c>
      <c r="K2386" s="2">
        <v>2011</v>
      </c>
      <c r="L2386" s="2">
        <v>395326</v>
      </c>
      <c r="M2386" s="3" t="s">
        <v>463</v>
      </c>
      <c r="N2386" s="3" t="s">
        <v>45</v>
      </c>
      <c r="O2386" s="3" t="s">
        <v>84</v>
      </c>
      <c r="P2386" s="5">
        <v>3</v>
      </c>
      <c r="Q2386" s="6">
        <v>4.63</v>
      </c>
      <c r="R2386" s="2">
        <v>114025</v>
      </c>
      <c r="S2386" s="2">
        <v>5</v>
      </c>
      <c r="T2386" s="7">
        <v>1.67</v>
      </c>
      <c r="U2386" s="8">
        <v>13.89</v>
      </c>
      <c r="V2386" s="2">
        <v>11396534</v>
      </c>
      <c r="W2386" s="3" t="s">
        <v>72</v>
      </c>
      <c r="X2386" s="3" t="s">
        <v>48</v>
      </c>
      <c r="Y2386" s="3" t="s">
        <v>73</v>
      </c>
      <c r="Z2386" s="3" t="s">
        <v>74</v>
      </c>
      <c r="AA2386" s="3" t="s">
        <v>51</v>
      </c>
      <c r="AB2386" s="3" t="s">
        <v>52</v>
      </c>
      <c r="AC2386" s="3" t="s">
        <v>75</v>
      </c>
    </row>
    <row r="2387" spans="1:29" x14ac:dyDescent="0.25">
      <c r="A2387" t="str">
        <f>VLOOKUP(AC2387,'CORRELAÇÃO UNIDADES'!A:B,2,0)</f>
        <v>DTCC</v>
      </c>
      <c r="B2387">
        <f t="shared" si="37"/>
        <v>8</v>
      </c>
      <c r="C2387" s="2">
        <v>678383283</v>
      </c>
      <c r="D2387" s="2">
        <v>109978</v>
      </c>
      <c r="E2387" s="3" t="s">
        <v>39</v>
      </c>
      <c r="F2387" s="4">
        <v>44068.389867627317</v>
      </c>
      <c r="G2387" s="3" t="s">
        <v>127</v>
      </c>
      <c r="H2387" s="3" t="s">
        <v>41</v>
      </c>
      <c r="I2387" s="3" t="s">
        <v>65</v>
      </c>
      <c r="J2387" s="3" t="s">
        <v>128</v>
      </c>
      <c r="K2387" s="2">
        <v>2009</v>
      </c>
      <c r="L2387" s="2">
        <v>395326</v>
      </c>
      <c r="M2387" s="3" t="s">
        <v>463</v>
      </c>
      <c r="N2387" s="3" t="s">
        <v>45</v>
      </c>
      <c r="O2387" s="3" t="s">
        <v>46</v>
      </c>
      <c r="P2387" s="5">
        <v>47.05</v>
      </c>
      <c r="Q2387" s="6">
        <v>3.12</v>
      </c>
      <c r="R2387" s="2">
        <v>128829</v>
      </c>
      <c r="S2387" s="2">
        <v>481</v>
      </c>
      <c r="T2387" s="7">
        <v>10.220000000000001</v>
      </c>
      <c r="U2387" s="8">
        <v>146.80000000000001</v>
      </c>
      <c r="V2387" s="2">
        <v>11396534</v>
      </c>
      <c r="W2387" s="3" t="s">
        <v>72</v>
      </c>
      <c r="X2387" s="3" t="s">
        <v>48</v>
      </c>
      <c r="Y2387" s="3" t="s">
        <v>73</v>
      </c>
      <c r="Z2387" s="3" t="s">
        <v>74</v>
      </c>
      <c r="AA2387" s="3" t="s">
        <v>51</v>
      </c>
      <c r="AB2387" s="3" t="s">
        <v>52</v>
      </c>
      <c r="AC2387" s="3" t="s">
        <v>53</v>
      </c>
    </row>
    <row r="2388" spans="1:29" x14ac:dyDescent="0.25">
      <c r="A2388" t="str">
        <f>VLOOKUP(AC2388,'CORRELAÇÃO UNIDADES'!A:B,2,0)</f>
        <v>DTCC</v>
      </c>
      <c r="B2388">
        <f t="shared" si="37"/>
        <v>8</v>
      </c>
      <c r="C2388" s="2">
        <v>678400812</v>
      </c>
      <c r="D2388" s="2">
        <v>109978</v>
      </c>
      <c r="E2388" s="3" t="s">
        <v>39</v>
      </c>
      <c r="F2388" s="4">
        <v>44068.44811759259</v>
      </c>
      <c r="G2388" s="3" t="s">
        <v>209</v>
      </c>
      <c r="H2388" s="3" t="s">
        <v>41</v>
      </c>
      <c r="I2388" s="3" t="s">
        <v>65</v>
      </c>
      <c r="J2388" s="3" t="s">
        <v>210</v>
      </c>
      <c r="K2388" s="2">
        <v>2007</v>
      </c>
      <c r="L2388" s="2">
        <v>1346441</v>
      </c>
      <c r="M2388" s="3" t="s">
        <v>211</v>
      </c>
      <c r="N2388" s="3" t="s">
        <v>45</v>
      </c>
      <c r="O2388" s="3" t="s">
        <v>84</v>
      </c>
      <c r="P2388" s="5">
        <v>21.21</v>
      </c>
      <c r="Q2388" s="6">
        <v>4.71</v>
      </c>
      <c r="R2388" s="2">
        <v>140221</v>
      </c>
      <c r="S2388" s="2">
        <v>135</v>
      </c>
      <c r="T2388" s="7">
        <v>6.36</v>
      </c>
      <c r="U2388" s="8">
        <v>100</v>
      </c>
      <c r="V2388" s="2">
        <v>9895191</v>
      </c>
      <c r="W2388" s="3" t="s">
        <v>47</v>
      </c>
      <c r="X2388" s="3" t="s">
        <v>48</v>
      </c>
      <c r="Y2388" s="3" t="s">
        <v>49</v>
      </c>
      <c r="Z2388" s="3" t="s">
        <v>50</v>
      </c>
      <c r="AA2388" s="3" t="s">
        <v>51</v>
      </c>
      <c r="AB2388" s="3" t="s">
        <v>52</v>
      </c>
      <c r="AC2388" s="3" t="s">
        <v>53</v>
      </c>
    </row>
    <row r="2389" spans="1:29" x14ac:dyDescent="0.25">
      <c r="A2389" t="str">
        <f>VLOOKUP(AC2389,'CORRELAÇÃO UNIDADES'!A:B,2,0)</f>
        <v>DTCC</v>
      </c>
      <c r="B2389">
        <f t="shared" si="37"/>
        <v>8</v>
      </c>
      <c r="C2389" s="2">
        <v>678425866</v>
      </c>
      <c r="D2389" s="2">
        <v>109978</v>
      </c>
      <c r="E2389" s="3" t="s">
        <v>39</v>
      </c>
      <c r="F2389" s="4">
        <v>44068.55373521991</v>
      </c>
      <c r="G2389" s="3" t="s">
        <v>59</v>
      </c>
      <c r="H2389" s="3" t="s">
        <v>41</v>
      </c>
      <c r="I2389" s="3" t="s">
        <v>60</v>
      </c>
      <c r="J2389" s="3" t="s">
        <v>43</v>
      </c>
      <c r="K2389" s="2">
        <v>2011</v>
      </c>
      <c r="L2389" s="2">
        <v>1824445</v>
      </c>
      <c r="M2389" s="3" t="s">
        <v>502</v>
      </c>
      <c r="N2389" s="3" t="s">
        <v>45</v>
      </c>
      <c r="O2389" s="3" t="s">
        <v>61</v>
      </c>
      <c r="P2389" s="5">
        <v>123.97</v>
      </c>
      <c r="Q2389" s="6">
        <v>3.75</v>
      </c>
      <c r="R2389" s="2">
        <v>102444</v>
      </c>
      <c r="S2389" s="2">
        <v>395</v>
      </c>
      <c r="T2389" s="7">
        <v>3.19</v>
      </c>
      <c r="U2389" s="8">
        <v>464.64</v>
      </c>
      <c r="V2389" s="2">
        <v>9895191</v>
      </c>
      <c r="W2389" s="3" t="s">
        <v>47</v>
      </c>
      <c r="X2389" s="3" t="s">
        <v>48</v>
      </c>
      <c r="Y2389" s="3" t="s">
        <v>49</v>
      </c>
      <c r="Z2389" s="3" t="s">
        <v>50</v>
      </c>
      <c r="AA2389" s="3" t="s">
        <v>51</v>
      </c>
      <c r="AB2389" s="3" t="s">
        <v>52</v>
      </c>
      <c r="AC2389" s="3" t="s">
        <v>53</v>
      </c>
    </row>
    <row r="2390" spans="1:29" x14ac:dyDescent="0.25">
      <c r="A2390" t="str">
        <f>VLOOKUP(AC2390,'CORRELAÇÃO UNIDADES'!A:B,2,0)</f>
        <v>DTCC</v>
      </c>
      <c r="B2390">
        <f t="shared" si="37"/>
        <v>8</v>
      </c>
      <c r="C2390" s="2">
        <v>678436896</v>
      </c>
      <c r="D2390" s="2">
        <v>109978</v>
      </c>
      <c r="E2390" s="3" t="s">
        <v>39</v>
      </c>
      <c r="F2390" s="4">
        <v>44068.598977465277</v>
      </c>
      <c r="G2390" s="3" t="s">
        <v>332</v>
      </c>
      <c r="H2390" s="3" t="s">
        <v>41</v>
      </c>
      <c r="I2390" s="3" t="s">
        <v>60</v>
      </c>
      <c r="J2390" s="3" t="s">
        <v>333</v>
      </c>
      <c r="K2390" s="2">
        <v>1977</v>
      </c>
      <c r="L2390" s="2">
        <v>3892</v>
      </c>
      <c r="M2390" s="3" t="s">
        <v>198</v>
      </c>
      <c r="N2390" s="3" t="s">
        <v>45</v>
      </c>
      <c r="O2390" s="3" t="s">
        <v>61</v>
      </c>
      <c r="P2390" s="5">
        <v>80.040000000000006</v>
      </c>
      <c r="Q2390" s="6">
        <v>3.75</v>
      </c>
      <c r="R2390" s="2">
        <v>78505</v>
      </c>
      <c r="S2390" s="2">
        <v>32</v>
      </c>
      <c r="T2390" s="7">
        <v>0.4</v>
      </c>
      <c r="U2390" s="8">
        <v>300</v>
      </c>
      <c r="V2390" s="2">
        <v>9895191</v>
      </c>
      <c r="W2390" s="3" t="s">
        <v>47</v>
      </c>
      <c r="X2390" s="3" t="s">
        <v>48</v>
      </c>
      <c r="Y2390" s="3" t="s">
        <v>49</v>
      </c>
      <c r="Z2390" s="3" t="s">
        <v>50</v>
      </c>
      <c r="AA2390" s="3" t="s">
        <v>51</v>
      </c>
      <c r="AB2390" s="3" t="s">
        <v>52</v>
      </c>
      <c r="AC2390" s="3" t="s">
        <v>53</v>
      </c>
    </row>
    <row r="2391" spans="1:29" x14ac:dyDescent="0.25">
      <c r="A2391" t="str">
        <f>VLOOKUP(AC2391,'CORRELAÇÃO UNIDADES'!A:B,2,0)</f>
        <v>DGTI</v>
      </c>
      <c r="B2391">
        <f t="shared" si="37"/>
        <v>8</v>
      </c>
      <c r="C2391" s="2">
        <v>678480371</v>
      </c>
      <c r="D2391" s="2">
        <v>109978</v>
      </c>
      <c r="E2391" s="3" t="s">
        <v>39</v>
      </c>
      <c r="F2391" s="4">
        <v>44068.689352118054</v>
      </c>
      <c r="G2391" s="3" t="s">
        <v>290</v>
      </c>
      <c r="H2391" s="3" t="s">
        <v>41</v>
      </c>
      <c r="I2391" s="3" t="s">
        <v>81</v>
      </c>
      <c r="J2391" s="3" t="s">
        <v>43</v>
      </c>
      <c r="K2391" s="2">
        <v>2009</v>
      </c>
      <c r="L2391" s="2">
        <v>1810957</v>
      </c>
      <c r="M2391" s="3" t="s">
        <v>380</v>
      </c>
      <c r="N2391" s="3" t="s">
        <v>45</v>
      </c>
      <c r="O2391" s="3" t="s">
        <v>84</v>
      </c>
      <c r="P2391" s="5">
        <v>8.44</v>
      </c>
      <c r="Q2391" s="6">
        <v>4.49</v>
      </c>
      <c r="R2391" s="2">
        <v>52520</v>
      </c>
      <c r="S2391" s="2">
        <v>359</v>
      </c>
      <c r="T2391" s="7">
        <v>42.54</v>
      </c>
      <c r="U2391" s="8">
        <v>37.909999999999997</v>
      </c>
      <c r="V2391" s="2">
        <v>644030</v>
      </c>
      <c r="W2391" s="3" t="s">
        <v>297</v>
      </c>
      <c r="X2391" s="3" t="s">
        <v>48</v>
      </c>
      <c r="Y2391" s="3" t="s">
        <v>298</v>
      </c>
      <c r="Z2391" s="3" t="s">
        <v>74</v>
      </c>
      <c r="AA2391" s="3" t="s">
        <v>51</v>
      </c>
      <c r="AB2391" s="3" t="s">
        <v>52</v>
      </c>
      <c r="AC2391" s="3" t="s">
        <v>291</v>
      </c>
    </row>
    <row r="2392" spans="1:29" x14ac:dyDescent="0.25">
      <c r="A2392" t="str">
        <f>VLOOKUP(AC2392,'CORRELAÇÃO UNIDADES'!A:B,2,0)</f>
        <v>PROINFRA</v>
      </c>
      <c r="B2392">
        <f t="shared" si="37"/>
        <v>8</v>
      </c>
      <c r="C2392" s="2">
        <v>678480771</v>
      </c>
      <c r="D2392" s="2">
        <v>109978</v>
      </c>
      <c r="E2392" s="3" t="s">
        <v>39</v>
      </c>
      <c r="F2392" s="4">
        <v>44068.691085069448</v>
      </c>
      <c r="G2392" s="3" t="s">
        <v>176</v>
      </c>
      <c r="H2392" s="3" t="s">
        <v>41</v>
      </c>
      <c r="I2392" s="3" t="s">
        <v>81</v>
      </c>
      <c r="J2392" s="3" t="s">
        <v>177</v>
      </c>
      <c r="K2392" s="2">
        <v>2014</v>
      </c>
      <c r="L2392" s="2">
        <v>1810957</v>
      </c>
      <c r="M2392" s="3" t="s">
        <v>380</v>
      </c>
      <c r="N2392" s="3" t="s">
        <v>45</v>
      </c>
      <c r="O2392" s="3" t="s">
        <v>84</v>
      </c>
      <c r="P2392" s="5">
        <v>5.84</v>
      </c>
      <c r="Q2392" s="6">
        <v>4.49</v>
      </c>
      <c r="R2392" s="2">
        <v>932680</v>
      </c>
      <c r="S2392" s="2">
        <v>2550</v>
      </c>
      <c r="T2392" s="7">
        <v>436.64</v>
      </c>
      <c r="U2392" s="8">
        <v>26.22</v>
      </c>
      <c r="V2392" s="2">
        <v>644030</v>
      </c>
      <c r="W2392" s="3" t="s">
        <v>297</v>
      </c>
      <c r="X2392" s="3" t="s">
        <v>48</v>
      </c>
      <c r="Y2392" s="3" t="s">
        <v>298</v>
      </c>
      <c r="Z2392" s="3" t="s">
        <v>74</v>
      </c>
      <c r="AA2392" s="3" t="s">
        <v>51</v>
      </c>
      <c r="AB2392" s="3" t="s">
        <v>52</v>
      </c>
      <c r="AC2392" s="3" t="s">
        <v>85</v>
      </c>
    </row>
    <row r="2393" spans="1:29" x14ac:dyDescent="0.25">
      <c r="A2393" t="str">
        <f>VLOOKUP(AC2393,'CORRELAÇÃO UNIDADES'!A:B,2,0)</f>
        <v>PROINFRA</v>
      </c>
      <c r="B2393">
        <f t="shared" si="37"/>
        <v>8</v>
      </c>
      <c r="C2393" s="2">
        <v>678480902</v>
      </c>
      <c r="D2393" s="2">
        <v>109978</v>
      </c>
      <c r="E2393" s="3" t="s">
        <v>39</v>
      </c>
      <c r="F2393" s="4">
        <v>44068.69164902778</v>
      </c>
      <c r="G2393" s="3" t="s">
        <v>90</v>
      </c>
      <c r="H2393" s="3" t="s">
        <v>41</v>
      </c>
      <c r="I2393" s="3" t="s">
        <v>81</v>
      </c>
      <c r="J2393" s="3" t="s">
        <v>91</v>
      </c>
      <c r="K2393" s="2">
        <v>2014</v>
      </c>
      <c r="L2393" s="2">
        <v>1810957</v>
      </c>
      <c r="M2393" s="3" t="s">
        <v>380</v>
      </c>
      <c r="N2393" s="3" t="s">
        <v>45</v>
      </c>
      <c r="O2393" s="3" t="s">
        <v>84</v>
      </c>
      <c r="P2393" s="5">
        <v>7.49</v>
      </c>
      <c r="Q2393" s="6">
        <v>4.49</v>
      </c>
      <c r="R2393" s="2">
        <v>69060</v>
      </c>
      <c r="S2393" s="2">
        <v>269</v>
      </c>
      <c r="T2393" s="7">
        <v>35.909999999999997</v>
      </c>
      <c r="U2393" s="8">
        <v>33.65</v>
      </c>
      <c r="V2393" s="2">
        <v>644030</v>
      </c>
      <c r="W2393" s="3" t="s">
        <v>297</v>
      </c>
      <c r="X2393" s="3" t="s">
        <v>48</v>
      </c>
      <c r="Y2393" s="3" t="s">
        <v>298</v>
      </c>
      <c r="Z2393" s="3" t="s">
        <v>74</v>
      </c>
      <c r="AA2393" s="3" t="s">
        <v>51</v>
      </c>
      <c r="AB2393" s="3" t="s">
        <v>52</v>
      </c>
      <c r="AC2393" s="3" t="s">
        <v>85</v>
      </c>
    </row>
    <row r="2394" spans="1:29" x14ac:dyDescent="0.25">
      <c r="A2394" t="str">
        <f>VLOOKUP(AC2394,'CORRELAÇÃO UNIDADES'!A:B,2,0)</f>
        <v>DTCC</v>
      </c>
      <c r="B2394">
        <f t="shared" si="37"/>
        <v>8</v>
      </c>
      <c r="C2394" s="2">
        <v>678549059</v>
      </c>
      <c r="D2394" s="2">
        <v>109978</v>
      </c>
      <c r="E2394" s="3" t="s">
        <v>39</v>
      </c>
      <c r="F2394" s="4">
        <v>44069.333949571759</v>
      </c>
      <c r="G2394" s="3" t="s">
        <v>59</v>
      </c>
      <c r="H2394" s="3" t="s">
        <v>41</v>
      </c>
      <c r="I2394" s="3" t="s">
        <v>60</v>
      </c>
      <c r="J2394" s="3" t="s">
        <v>43</v>
      </c>
      <c r="K2394" s="2">
        <v>2011</v>
      </c>
      <c r="L2394" s="2">
        <v>12918</v>
      </c>
      <c r="M2394" s="3" t="s">
        <v>44</v>
      </c>
      <c r="N2394" s="3" t="s">
        <v>45</v>
      </c>
      <c r="O2394" s="3" t="s">
        <v>61</v>
      </c>
      <c r="P2394" s="5">
        <v>178.77</v>
      </c>
      <c r="Q2394" s="6">
        <v>3.75</v>
      </c>
      <c r="R2394" s="2">
        <v>102999</v>
      </c>
      <c r="S2394" s="2">
        <v>555</v>
      </c>
      <c r="T2394" s="7">
        <v>3.1</v>
      </c>
      <c r="U2394" s="8">
        <v>670.03</v>
      </c>
      <c r="V2394" s="2">
        <v>9895191</v>
      </c>
      <c r="W2394" s="3" t="s">
        <v>47</v>
      </c>
      <c r="X2394" s="3" t="s">
        <v>48</v>
      </c>
      <c r="Y2394" s="3" t="s">
        <v>49</v>
      </c>
      <c r="Z2394" s="3" t="s">
        <v>50</v>
      </c>
      <c r="AA2394" s="3" t="s">
        <v>51</v>
      </c>
      <c r="AB2394" s="3" t="s">
        <v>52</v>
      </c>
      <c r="AC2394" s="3" t="s">
        <v>53</v>
      </c>
    </row>
    <row r="2395" spans="1:29" x14ac:dyDescent="0.25">
      <c r="A2395" t="str">
        <f>VLOOKUP(AC2395,'CORRELAÇÃO UNIDADES'!A:B,2,0)</f>
        <v>DTCC</v>
      </c>
      <c r="B2395">
        <f t="shared" si="37"/>
        <v>8</v>
      </c>
      <c r="C2395" s="2">
        <v>678578095</v>
      </c>
      <c r="D2395" s="2">
        <v>109978</v>
      </c>
      <c r="E2395" s="3" t="s">
        <v>39</v>
      </c>
      <c r="F2395" s="4">
        <v>44069.396339768522</v>
      </c>
      <c r="G2395" s="3" t="s">
        <v>330</v>
      </c>
      <c r="H2395" s="3" t="s">
        <v>41</v>
      </c>
      <c r="I2395" s="3" t="s">
        <v>253</v>
      </c>
      <c r="J2395" s="3" t="s">
        <v>43</v>
      </c>
      <c r="K2395" s="2">
        <v>2012</v>
      </c>
      <c r="L2395" s="2">
        <v>11984333</v>
      </c>
      <c r="M2395" s="3" t="s">
        <v>58</v>
      </c>
      <c r="N2395" s="3" t="s">
        <v>45</v>
      </c>
      <c r="O2395" s="3" t="s">
        <v>84</v>
      </c>
      <c r="P2395" s="5">
        <v>32.39</v>
      </c>
      <c r="Q2395" s="6">
        <v>4.63</v>
      </c>
      <c r="R2395" s="2">
        <v>198019</v>
      </c>
      <c r="S2395" s="2">
        <v>342</v>
      </c>
      <c r="T2395" s="7">
        <v>10.56</v>
      </c>
      <c r="U2395" s="8">
        <v>150</v>
      </c>
      <c r="V2395" s="2">
        <v>11396534</v>
      </c>
      <c r="W2395" s="3" t="s">
        <v>72</v>
      </c>
      <c r="X2395" s="3" t="s">
        <v>48</v>
      </c>
      <c r="Y2395" s="3" t="s">
        <v>73</v>
      </c>
      <c r="Z2395" s="3" t="s">
        <v>74</v>
      </c>
      <c r="AA2395" s="3" t="s">
        <v>51</v>
      </c>
      <c r="AB2395" s="3" t="s">
        <v>52</v>
      </c>
      <c r="AC2395" s="3" t="s">
        <v>53</v>
      </c>
    </row>
    <row r="2396" spans="1:29" x14ac:dyDescent="0.25">
      <c r="A2396" t="str">
        <f>VLOOKUP(AC2396,'CORRELAÇÃO UNIDADES'!A:B,2,0)</f>
        <v>PROINFRA</v>
      </c>
      <c r="B2396">
        <f t="shared" si="37"/>
        <v>8</v>
      </c>
      <c r="C2396" s="2">
        <v>678658041</v>
      </c>
      <c r="D2396" s="2">
        <v>109978</v>
      </c>
      <c r="E2396" s="3" t="s">
        <v>39</v>
      </c>
      <c r="F2396" s="4">
        <v>44069.691552928241</v>
      </c>
      <c r="G2396" s="3" t="s">
        <v>87</v>
      </c>
      <c r="H2396" s="3" t="s">
        <v>41</v>
      </c>
      <c r="I2396" s="3" t="s">
        <v>81</v>
      </c>
      <c r="J2396" s="3" t="s">
        <v>88</v>
      </c>
      <c r="K2396" s="2">
        <v>2014</v>
      </c>
      <c r="L2396" s="2">
        <v>1810957</v>
      </c>
      <c r="M2396" s="3" t="s">
        <v>380</v>
      </c>
      <c r="N2396" s="3" t="s">
        <v>45</v>
      </c>
      <c r="O2396" s="3" t="s">
        <v>84</v>
      </c>
      <c r="P2396" s="5">
        <v>5.41</v>
      </c>
      <c r="Q2396" s="6">
        <v>4.49</v>
      </c>
      <c r="R2396" s="2">
        <v>79380</v>
      </c>
      <c r="S2396" s="2">
        <v>225</v>
      </c>
      <c r="T2396" s="7">
        <v>41.59</v>
      </c>
      <c r="U2396" s="8">
        <v>24.31</v>
      </c>
      <c r="V2396" s="2">
        <v>644030</v>
      </c>
      <c r="W2396" s="3" t="s">
        <v>297</v>
      </c>
      <c r="X2396" s="3" t="s">
        <v>48</v>
      </c>
      <c r="Y2396" s="3" t="s">
        <v>298</v>
      </c>
      <c r="Z2396" s="3" t="s">
        <v>74</v>
      </c>
      <c r="AA2396" s="3" t="s">
        <v>51</v>
      </c>
      <c r="AB2396" s="3" t="s">
        <v>52</v>
      </c>
      <c r="AC2396" s="3" t="s">
        <v>85</v>
      </c>
    </row>
    <row r="2397" spans="1:29" x14ac:dyDescent="0.25">
      <c r="A2397" t="str">
        <f>VLOOKUP(AC2397,'CORRELAÇÃO UNIDADES'!A:B,2,0)</f>
        <v>PROINFRA</v>
      </c>
      <c r="B2397">
        <f t="shared" si="37"/>
        <v>8</v>
      </c>
      <c r="C2397" s="2">
        <v>678658289</v>
      </c>
      <c r="D2397" s="2">
        <v>109978</v>
      </c>
      <c r="E2397" s="3" t="s">
        <v>39</v>
      </c>
      <c r="F2397" s="4">
        <v>44069.692405046299</v>
      </c>
      <c r="G2397" s="3" t="s">
        <v>95</v>
      </c>
      <c r="H2397" s="3" t="s">
        <v>41</v>
      </c>
      <c r="I2397" s="3" t="s">
        <v>81</v>
      </c>
      <c r="J2397" s="3" t="s">
        <v>96</v>
      </c>
      <c r="K2397" s="2">
        <v>2014</v>
      </c>
      <c r="L2397" s="2">
        <v>1810957</v>
      </c>
      <c r="M2397" s="3" t="s">
        <v>380</v>
      </c>
      <c r="N2397" s="3" t="s">
        <v>45</v>
      </c>
      <c r="O2397" s="3" t="s">
        <v>84</v>
      </c>
      <c r="P2397" s="5">
        <v>4.84</v>
      </c>
      <c r="Q2397" s="6">
        <v>4.49</v>
      </c>
      <c r="R2397" s="2">
        <v>86527</v>
      </c>
      <c r="S2397" s="2">
        <v>240</v>
      </c>
      <c r="T2397" s="7">
        <v>49.59</v>
      </c>
      <c r="U2397" s="8">
        <v>21.74</v>
      </c>
      <c r="V2397" s="2">
        <v>644030</v>
      </c>
      <c r="W2397" s="3" t="s">
        <v>297</v>
      </c>
      <c r="X2397" s="3" t="s">
        <v>48</v>
      </c>
      <c r="Y2397" s="3" t="s">
        <v>298</v>
      </c>
      <c r="Z2397" s="3" t="s">
        <v>74</v>
      </c>
      <c r="AA2397" s="3" t="s">
        <v>51</v>
      </c>
      <c r="AB2397" s="3" t="s">
        <v>52</v>
      </c>
      <c r="AC2397" s="3" t="s">
        <v>85</v>
      </c>
    </row>
    <row r="2398" spans="1:29" x14ac:dyDescent="0.25">
      <c r="A2398" t="str">
        <f>VLOOKUP(AC2398,'CORRELAÇÃO UNIDADES'!A:B,2,0)</f>
        <v>PROINFRA</v>
      </c>
      <c r="B2398">
        <f t="shared" si="37"/>
        <v>8</v>
      </c>
      <c r="C2398" s="2">
        <v>678658531</v>
      </c>
      <c r="D2398" s="2">
        <v>109978</v>
      </c>
      <c r="E2398" s="3" t="s">
        <v>39</v>
      </c>
      <c r="F2398" s="4">
        <v>44069.693376921299</v>
      </c>
      <c r="G2398" s="3" t="s">
        <v>183</v>
      </c>
      <c r="H2398" s="3" t="s">
        <v>41</v>
      </c>
      <c r="I2398" s="3" t="s">
        <v>81</v>
      </c>
      <c r="J2398" s="3" t="s">
        <v>184</v>
      </c>
      <c r="K2398" s="2">
        <v>2014</v>
      </c>
      <c r="L2398" s="2">
        <v>1810957</v>
      </c>
      <c r="M2398" s="3" t="s">
        <v>380</v>
      </c>
      <c r="N2398" s="3" t="s">
        <v>45</v>
      </c>
      <c r="O2398" s="3" t="s">
        <v>84</v>
      </c>
      <c r="P2398" s="5">
        <v>4.3600000000000003</v>
      </c>
      <c r="Q2398" s="6">
        <v>4.03</v>
      </c>
      <c r="R2398" s="2">
        <v>78298</v>
      </c>
      <c r="S2398" s="2">
        <v>109</v>
      </c>
      <c r="T2398" s="7">
        <v>25</v>
      </c>
      <c r="U2398" s="8">
        <v>17.579999999999998</v>
      </c>
      <c r="V2398" s="2">
        <v>644030</v>
      </c>
      <c r="W2398" s="3" t="s">
        <v>297</v>
      </c>
      <c r="X2398" s="3" t="s">
        <v>48</v>
      </c>
      <c r="Y2398" s="3" t="s">
        <v>298</v>
      </c>
      <c r="Z2398" s="3" t="s">
        <v>74</v>
      </c>
      <c r="AA2398" s="3" t="s">
        <v>51</v>
      </c>
      <c r="AB2398" s="3" t="s">
        <v>52</v>
      </c>
      <c r="AC2398" s="3" t="s">
        <v>85</v>
      </c>
    </row>
    <row r="2399" spans="1:29" x14ac:dyDescent="0.25">
      <c r="A2399" t="str">
        <f>VLOOKUP(AC2399,'CORRELAÇÃO UNIDADES'!A:B,2,0)</f>
        <v>DTCC</v>
      </c>
      <c r="B2399">
        <f t="shared" si="37"/>
        <v>8</v>
      </c>
      <c r="C2399" s="2">
        <v>678658795</v>
      </c>
      <c r="D2399" s="2">
        <v>109978</v>
      </c>
      <c r="E2399" s="3" t="s">
        <v>39</v>
      </c>
      <c r="F2399" s="4">
        <v>44069.694319247683</v>
      </c>
      <c r="G2399" s="3" t="s">
        <v>93</v>
      </c>
      <c r="H2399" s="3" t="s">
        <v>41</v>
      </c>
      <c r="I2399" s="3" t="s">
        <v>81</v>
      </c>
      <c r="J2399" s="3" t="s">
        <v>43</v>
      </c>
      <c r="K2399" s="2">
        <v>2014</v>
      </c>
      <c r="L2399" s="2">
        <v>1810957</v>
      </c>
      <c r="M2399" s="3" t="s">
        <v>380</v>
      </c>
      <c r="N2399" s="3" t="s">
        <v>45</v>
      </c>
      <c r="O2399" s="3" t="s">
        <v>84</v>
      </c>
      <c r="P2399" s="5">
        <v>5.33</v>
      </c>
      <c r="Q2399" s="6">
        <v>4.5</v>
      </c>
      <c r="R2399" s="2">
        <v>52831</v>
      </c>
      <c r="S2399" s="2">
        <v>231</v>
      </c>
      <c r="T2399" s="7">
        <v>43.34</v>
      </c>
      <c r="U2399" s="8">
        <v>23.96</v>
      </c>
      <c r="V2399" s="2">
        <v>644030</v>
      </c>
      <c r="W2399" s="3" t="s">
        <v>297</v>
      </c>
      <c r="X2399" s="3" t="s">
        <v>48</v>
      </c>
      <c r="Y2399" s="3" t="s">
        <v>298</v>
      </c>
      <c r="Z2399" s="3" t="s">
        <v>74</v>
      </c>
      <c r="AA2399" s="3" t="s">
        <v>51</v>
      </c>
      <c r="AB2399" s="3" t="s">
        <v>52</v>
      </c>
      <c r="AC2399" s="3" t="s">
        <v>53</v>
      </c>
    </row>
    <row r="2400" spans="1:29" x14ac:dyDescent="0.25">
      <c r="A2400" t="str">
        <f>VLOOKUP(AC2400,'CORRELAÇÃO UNIDADES'!A:B,2,0)</f>
        <v>DTCC</v>
      </c>
      <c r="B2400">
        <f t="shared" si="37"/>
        <v>8</v>
      </c>
      <c r="C2400" s="2">
        <v>678658970</v>
      </c>
      <c r="D2400" s="2">
        <v>109978</v>
      </c>
      <c r="E2400" s="3" t="s">
        <v>39</v>
      </c>
      <c r="F2400" s="4">
        <v>44069.695082407408</v>
      </c>
      <c r="G2400" s="3" t="s">
        <v>98</v>
      </c>
      <c r="H2400" s="3" t="s">
        <v>41</v>
      </c>
      <c r="I2400" s="3" t="s">
        <v>81</v>
      </c>
      <c r="J2400" s="3" t="s">
        <v>99</v>
      </c>
      <c r="K2400" s="2">
        <v>2014</v>
      </c>
      <c r="L2400" s="2">
        <v>1810957</v>
      </c>
      <c r="M2400" s="3" t="s">
        <v>380</v>
      </c>
      <c r="N2400" s="3" t="s">
        <v>45</v>
      </c>
      <c r="O2400" s="3" t="s">
        <v>84</v>
      </c>
      <c r="P2400" s="5">
        <v>5.56</v>
      </c>
      <c r="Q2400" s="6">
        <v>4.49</v>
      </c>
      <c r="R2400" s="2">
        <v>60049</v>
      </c>
      <c r="S2400" s="2">
        <v>213</v>
      </c>
      <c r="T2400" s="7">
        <v>38.31</v>
      </c>
      <c r="U2400" s="8">
        <v>24.96</v>
      </c>
      <c r="V2400" s="2">
        <v>644030</v>
      </c>
      <c r="W2400" s="3" t="s">
        <v>297</v>
      </c>
      <c r="X2400" s="3" t="s">
        <v>48</v>
      </c>
      <c r="Y2400" s="3" t="s">
        <v>298</v>
      </c>
      <c r="Z2400" s="3" t="s">
        <v>74</v>
      </c>
      <c r="AA2400" s="3" t="s">
        <v>51</v>
      </c>
      <c r="AB2400" s="3" t="s">
        <v>52</v>
      </c>
      <c r="AC2400" s="3" t="s">
        <v>53</v>
      </c>
    </row>
    <row r="2401" spans="1:29" x14ac:dyDescent="0.25">
      <c r="A2401" t="str">
        <f>VLOOKUP(AC2401,'CORRELAÇÃO UNIDADES'!A:B,2,0)</f>
        <v>PROINFRA</v>
      </c>
      <c r="B2401">
        <f t="shared" si="37"/>
        <v>8</v>
      </c>
      <c r="C2401" s="2">
        <v>678659317</v>
      </c>
      <c r="D2401" s="2">
        <v>109978</v>
      </c>
      <c r="E2401" s="3" t="s">
        <v>39</v>
      </c>
      <c r="F2401" s="4">
        <v>44069.696354930558</v>
      </c>
      <c r="G2401" s="3" t="s">
        <v>264</v>
      </c>
      <c r="H2401" s="3" t="s">
        <v>41</v>
      </c>
      <c r="I2401" s="3" t="s">
        <v>81</v>
      </c>
      <c r="J2401" s="3" t="s">
        <v>265</v>
      </c>
      <c r="K2401" s="2">
        <v>2014</v>
      </c>
      <c r="L2401" s="2">
        <v>1810957</v>
      </c>
      <c r="M2401" s="3" t="s">
        <v>380</v>
      </c>
      <c r="N2401" s="3" t="s">
        <v>45</v>
      </c>
      <c r="O2401" s="3" t="s">
        <v>84</v>
      </c>
      <c r="P2401" s="5">
        <v>6.77</v>
      </c>
      <c r="Q2401" s="6">
        <v>4.49</v>
      </c>
      <c r="R2401" s="2">
        <v>92550</v>
      </c>
      <c r="S2401" s="2">
        <v>150</v>
      </c>
      <c r="T2401" s="7">
        <v>22.16</v>
      </c>
      <c r="U2401" s="8">
        <v>30.42</v>
      </c>
      <c r="V2401" s="2">
        <v>644030</v>
      </c>
      <c r="W2401" s="3" t="s">
        <v>297</v>
      </c>
      <c r="X2401" s="3" t="s">
        <v>48</v>
      </c>
      <c r="Y2401" s="3" t="s">
        <v>298</v>
      </c>
      <c r="Z2401" s="3" t="s">
        <v>74</v>
      </c>
      <c r="AA2401" s="3" t="s">
        <v>51</v>
      </c>
      <c r="AB2401" s="3" t="s">
        <v>52</v>
      </c>
      <c r="AC2401" s="3" t="s">
        <v>85</v>
      </c>
    </row>
    <row r="2402" spans="1:29" x14ac:dyDescent="0.25">
      <c r="A2402" t="str">
        <f>VLOOKUP(AC2402,'CORRELAÇÃO UNIDADES'!A:B,2,0)</f>
        <v>PROINFRA</v>
      </c>
      <c r="B2402">
        <f t="shared" si="37"/>
        <v>8</v>
      </c>
      <c r="C2402" s="2">
        <v>678659501</v>
      </c>
      <c r="D2402" s="2">
        <v>109978</v>
      </c>
      <c r="E2402" s="3" t="s">
        <v>39</v>
      </c>
      <c r="F2402" s="4">
        <v>44069.697138460651</v>
      </c>
      <c r="G2402" s="3" t="s">
        <v>80</v>
      </c>
      <c r="H2402" s="3" t="s">
        <v>41</v>
      </c>
      <c r="I2402" s="3" t="s">
        <v>81</v>
      </c>
      <c r="J2402" s="3" t="s">
        <v>82</v>
      </c>
      <c r="K2402" s="2">
        <v>2014</v>
      </c>
      <c r="L2402" s="2">
        <v>1810957</v>
      </c>
      <c r="M2402" s="3" t="s">
        <v>380</v>
      </c>
      <c r="N2402" s="3" t="s">
        <v>45</v>
      </c>
      <c r="O2402" s="3" t="s">
        <v>84</v>
      </c>
      <c r="P2402" s="5">
        <v>5.29</v>
      </c>
      <c r="Q2402" s="6">
        <v>4.49</v>
      </c>
      <c r="R2402" s="2">
        <v>86661</v>
      </c>
      <c r="S2402" s="2">
        <v>203</v>
      </c>
      <c r="T2402" s="7">
        <v>38.369999999999997</v>
      </c>
      <c r="U2402" s="8">
        <v>23.76</v>
      </c>
      <c r="V2402" s="2">
        <v>644030</v>
      </c>
      <c r="W2402" s="3" t="s">
        <v>297</v>
      </c>
      <c r="X2402" s="3" t="s">
        <v>48</v>
      </c>
      <c r="Y2402" s="3" t="s">
        <v>298</v>
      </c>
      <c r="Z2402" s="3" t="s">
        <v>74</v>
      </c>
      <c r="AA2402" s="3" t="s">
        <v>51</v>
      </c>
      <c r="AB2402" s="3" t="s">
        <v>52</v>
      </c>
      <c r="AC2402" s="3" t="s">
        <v>85</v>
      </c>
    </row>
    <row r="2403" spans="1:29" x14ac:dyDescent="0.25">
      <c r="A2403" t="str">
        <f>VLOOKUP(AC2403,'CORRELAÇÃO UNIDADES'!A:B,2,0)</f>
        <v>PROINFRA</v>
      </c>
      <c r="B2403">
        <f t="shared" si="37"/>
        <v>8</v>
      </c>
      <c r="C2403" s="2">
        <v>678659673</v>
      </c>
      <c r="D2403" s="2">
        <v>109978</v>
      </c>
      <c r="E2403" s="3" t="s">
        <v>39</v>
      </c>
      <c r="F2403" s="4">
        <v>44069.697838263892</v>
      </c>
      <c r="G2403" s="3" t="s">
        <v>180</v>
      </c>
      <c r="H2403" s="3" t="s">
        <v>41</v>
      </c>
      <c r="I2403" s="3" t="s">
        <v>81</v>
      </c>
      <c r="J2403" s="3" t="s">
        <v>181</v>
      </c>
      <c r="K2403" s="2">
        <v>2014</v>
      </c>
      <c r="L2403" s="2">
        <v>1810957</v>
      </c>
      <c r="M2403" s="3" t="s">
        <v>380</v>
      </c>
      <c r="N2403" s="3" t="s">
        <v>45</v>
      </c>
      <c r="O2403" s="3" t="s">
        <v>84</v>
      </c>
      <c r="P2403" s="5">
        <v>4.6399999999999997</v>
      </c>
      <c r="Q2403" s="6">
        <v>4.49</v>
      </c>
      <c r="R2403" s="2">
        <v>89233</v>
      </c>
      <c r="S2403" s="2">
        <v>213</v>
      </c>
      <c r="T2403" s="7">
        <v>45.91</v>
      </c>
      <c r="U2403" s="8">
        <v>20.84</v>
      </c>
      <c r="V2403" s="2">
        <v>644030</v>
      </c>
      <c r="W2403" s="3" t="s">
        <v>297</v>
      </c>
      <c r="X2403" s="3" t="s">
        <v>48</v>
      </c>
      <c r="Y2403" s="3" t="s">
        <v>298</v>
      </c>
      <c r="Z2403" s="3" t="s">
        <v>74</v>
      </c>
      <c r="AA2403" s="3" t="s">
        <v>51</v>
      </c>
      <c r="AB2403" s="3" t="s">
        <v>52</v>
      </c>
      <c r="AC2403" s="3" t="s">
        <v>85</v>
      </c>
    </row>
    <row r="2404" spans="1:29" x14ac:dyDescent="0.25">
      <c r="A2404" t="str">
        <f>VLOOKUP(AC2404,'CORRELAÇÃO UNIDADES'!A:B,2,0)</f>
        <v>DTCC</v>
      </c>
      <c r="B2404">
        <f t="shared" si="37"/>
        <v>8</v>
      </c>
      <c r="C2404" s="2">
        <v>678719623</v>
      </c>
      <c r="D2404" s="2">
        <v>109978</v>
      </c>
      <c r="E2404" s="3" t="s">
        <v>39</v>
      </c>
      <c r="F2404" s="4">
        <v>44070.316505393515</v>
      </c>
      <c r="G2404" s="3" t="s">
        <v>367</v>
      </c>
      <c r="H2404" s="3" t="s">
        <v>41</v>
      </c>
      <c r="I2404" s="3" t="s">
        <v>253</v>
      </c>
      <c r="J2404" s="3" t="s">
        <v>368</v>
      </c>
      <c r="K2404" s="2">
        <v>2013</v>
      </c>
      <c r="L2404" s="2">
        <v>45197865</v>
      </c>
      <c r="M2404" s="3" t="s">
        <v>189</v>
      </c>
      <c r="N2404" s="3" t="s">
        <v>45</v>
      </c>
      <c r="O2404" s="3" t="s">
        <v>84</v>
      </c>
      <c r="P2404" s="5">
        <v>32.26</v>
      </c>
      <c r="Q2404" s="6">
        <v>4.6500000000000004</v>
      </c>
      <c r="R2404" s="2">
        <v>149376</v>
      </c>
      <c r="S2404" s="2">
        <v>307</v>
      </c>
      <c r="T2404" s="7">
        <v>9.52</v>
      </c>
      <c r="U2404" s="8">
        <v>150</v>
      </c>
      <c r="V2404" s="2">
        <v>9895191</v>
      </c>
      <c r="W2404" s="3" t="s">
        <v>47</v>
      </c>
      <c r="X2404" s="3" t="s">
        <v>48</v>
      </c>
      <c r="Y2404" s="3" t="s">
        <v>49</v>
      </c>
      <c r="Z2404" s="3" t="s">
        <v>50</v>
      </c>
      <c r="AA2404" s="3" t="s">
        <v>51</v>
      </c>
      <c r="AB2404" s="3" t="s">
        <v>52</v>
      </c>
      <c r="AC2404" s="3" t="s">
        <v>53</v>
      </c>
    </row>
    <row r="2405" spans="1:29" x14ac:dyDescent="0.25">
      <c r="A2405" t="str">
        <f>VLOOKUP(AC2405,'CORRELAÇÃO UNIDADES'!A:B,2,0)</f>
        <v>DTCC</v>
      </c>
      <c r="B2405">
        <f t="shared" si="37"/>
        <v>8</v>
      </c>
      <c r="C2405" s="2">
        <v>678731449</v>
      </c>
      <c r="D2405" s="2">
        <v>109978</v>
      </c>
      <c r="E2405" s="3" t="s">
        <v>39</v>
      </c>
      <c r="F2405" s="4">
        <v>44070.342330624997</v>
      </c>
      <c r="G2405" s="3" t="s">
        <v>714</v>
      </c>
      <c r="H2405" s="3" t="s">
        <v>41</v>
      </c>
      <c r="I2405" s="3" t="s">
        <v>116</v>
      </c>
      <c r="J2405" s="3" t="s">
        <v>715</v>
      </c>
      <c r="K2405" s="2">
        <v>2010</v>
      </c>
      <c r="L2405" s="2">
        <v>15952</v>
      </c>
      <c r="M2405" s="3" t="s">
        <v>763</v>
      </c>
      <c r="N2405" s="3" t="s">
        <v>45</v>
      </c>
      <c r="O2405" s="3" t="s">
        <v>61</v>
      </c>
      <c r="P2405" s="5">
        <v>53.33</v>
      </c>
      <c r="Q2405" s="6">
        <v>3.75</v>
      </c>
      <c r="R2405" s="2">
        <v>106604</v>
      </c>
      <c r="S2405" s="2">
        <v>420</v>
      </c>
      <c r="T2405" s="7">
        <v>7.88</v>
      </c>
      <c r="U2405" s="8">
        <v>200</v>
      </c>
      <c r="V2405" s="2">
        <v>11396534</v>
      </c>
      <c r="W2405" s="3" t="s">
        <v>72</v>
      </c>
      <c r="X2405" s="3" t="s">
        <v>48</v>
      </c>
      <c r="Y2405" s="3" t="s">
        <v>73</v>
      </c>
      <c r="Z2405" s="3" t="s">
        <v>74</v>
      </c>
      <c r="AA2405" s="3" t="s">
        <v>51</v>
      </c>
      <c r="AB2405" s="3" t="s">
        <v>52</v>
      </c>
      <c r="AC2405" s="3" t="s">
        <v>53</v>
      </c>
    </row>
    <row r="2406" spans="1:29" x14ac:dyDescent="0.25">
      <c r="A2406" t="str">
        <f>VLOOKUP(AC2406,'CORRELAÇÃO UNIDADES'!A:B,2,0)</f>
        <v>DIRETORIA DE GESTAO DE AREAS RURAIS/MUQUEM</v>
      </c>
      <c r="B2406">
        <f t="shared" si="37"/>
        <v>8</v>
      </c>
      <c r="C2406" s="2">
        <v>678753592</v>
      </c>
      <c r="D2406" s="2">
        <v>109978</v>
      </c>
      <c r="E2406" s="3" t="s">
        <v>39</v>
      </c>
      <c r="F2406" s="4">
        <v>44070.393610416664</v>
      </c>
      <c r="G2406" s="3" t="s">
        <v>293</v>
      </c>
      <c r="H2406" s="3" t="s">
        <v>41</v>
      </c>
      <c r="I2406" s="3" t="s">
        <v>295</v>
      </c>
      <c r="J2406" s="3" t="s">
        <v>43</v>
      </c>
      <c r="K2406" s="2">
        <v>2012</v>
      </c>
      <c r="L2406" s="2">
        <v>2072939</v>
      </c>
      <c r="M2406" s="3" t="s">
        <v>296</v>
      </c>
      <c r="N2406" s="3" t="s">
        <v>45</v>
      </c>
      <c r="O2406" s="3" t="s">
        <v>84</v>
      </c>
      <c r="P2406" s="5">
        <v>33.409999999999997</v>
      </c>
      <c r="Q2406" s="6">
        <v>4.49</v>
      </c>
      <c r="R2406" s="2">
        <v>98243</v>
      </c>
      <c r="S2406" s="2">
        <v>446</v>
      </c>
      <c r="T2406" s="7">
        <v>13.35</v>
      </c>
      <c r="U2406" s="8">
        <v>150</v>
      </c>
      <c r="V2406" s="2">
        <v>644030</v>
      </c>
      <c r="W2406" s="3" t="s">
        <v>297</v>
      </c>
      <c r="X2406" s="3" t="s">
        <v>48</v>
      </c>
      <c r="Y2406" s="3" t="s">
        <v>298</v>
      </c>
      <c r="Z2406" s="3" t="s">
        <v>74</v>
      </c>
      <c r="AA2406" s="3" t="s">
        <v>51</v>
      </c>
      <c r="AB2406" s="3" t="s">
        <v>52</v>
      </c>
      <c r="AC2406" s="3" t="s">
        <v>299</v>
      </c>
    </row>
    <row r="2407" spans="1:29" x14ac:dyDescent="0.25">
      <c r="A2407" t="str">
        <f>VLOOKUP(AC2407,'CORRELAÇÃO UNIDADES'!A:B,2,0)</f>
        <v>DTCC</v>
      </c>
      <c r="B2407">
        <f t="shared" si="37"/>
        <v>8</v>
      </c>
      <c r="C2407" s="2">
        <v>678807922</v>
      </c>
      <c r="D2407" s="2">
        <v>109978</v>
      </c>
      <c r="E2407" s="3" t="s">
        <v>39</v>
      </c>
      <c r="F2407" s="4">
        <v>44070.598517777777</v>
      </c>
      <c r="G2407" s="3" t="s">
        <v>195</v>
      </c>
      <c r="H2407" s="3" t="s">
        <v>41</v>
      </c>
      <c r="I2407" s="3" t="s">
        <v>196</v>
      </c>
      <c r="J2407" s="3" t="s">
        <v>197</v>
      </c>
      <c r="K2407" s="2">
        <v>2009</v>
      </c>
      <c r="L2407" s="2">
        <v>3892</v>
      </c>
      <c r="M2407" s="3" t="s">
        <v>198</v>
      </c>
      <c r="N2407" s="3" t="s">
        <v>45</v>
      </c>
      <c r="O2407" s="3" t="s">
        <v>84</v>
      </c>
      <c r="P2407" s="5">
        <v>32.26</v>
      </c>
      <c r="Q2407" s="6">
        <v>4.6500000000000004</v>
      </c>
      <c r="R2407" s="2">
        <v>685903</v>
      </c>
      <c r="S2407" s="2">
        <v>258</v>
      </c>
      <c r="T2407" s="7">
        <v>8</v>
      </c>
      <c r="U2407" s="8">
        <v>150</v>
      </c>
      <c r="V2407" s="2">
        <v>9895191</v>
      </c>
      <c r="W2407" s="3" t="s">
        <v>47</v>
      </c>
      <c r="X2407" s="3" t="s">
        <v>48</v>
      </c>
      <c r="Y2407" s="3" t="s">
        <v>49</v>
      </c>
      <c r="Z2407" s="3" t="s">
        <v>50</v>
      </c>
      <c r="AA2407" s="3" t="s">
        <v>51</v>
      </c>
      <c r="AB2407" s="3" t="s">
        <v>52</v>
      </c>
      <c r="AC2407" s="3" t="s">
        <v>53</v>
      </c>
    </row>
    <row r="2408" spans="1:29" x14ac:dyDescent="0.25">
      <c r="A2408" t="str">
        <f>VLOOKUP(AC2408,'CORRELAÇÃO UNIDADES'!A:B,2,0)</f>
        <v>DTCC</v>
      </c>
      <c r="B2408">
        <f t="shared" si="37"/>
        <v>8</v>
      </c>
      <c r="C2408" s="2">
        <v>678913796</v>
      </c>
      <c r="D2408" s="2">
        <v>109978</v>
      </c>
      <c r="E2408" s="3" t="s">
        <v>39</v>
      </c>
      <c r="F2408" s="4">
        <v>44071.31596122685</v>
      </c>
      <c r="G2408" s="3" t="s">
        <v>201</v>
      </c>
      <c r="H2408" s="3" t="s">
        <v>41</v>
      </c>
      <c r="I2408" s="3" t="s">
        <v>202</v>
      </c>
      <c r="J2408" s="3" t="s">
        <v>203</v>
      </c>
      <c r="K2408" s="2">
        <v>2008</v>
      </c>
      <c r="L2408" s="2">
        <v>2042576</v>
      </c>
      <c r="M2408" s="3" t="s">
        <v>157</v>
      </c>
      <c r="N2408" s="3" t="s">
        <v>45</v>
      </c>
      <c r="O2408" s="3" t="s">
        <v>84</v>
      </c>
      <c r="P2408" s="5">
        <v>32.26</v>
      </c>
      <c r="Q2408" s="6">
        <v>4.6500000000000004</v>
      </c>
      <c r="R2408" s="2">
        <v>153125</v>
      </c>
      <c r="S2408" s="2">
        <v>333</v>
      </c>
      <c r="T2408" s="7">
        <v>10.32</v>
      </c>
      <c r="U2408" s="8">
        <v>150</v>
      </c>
      <c r="V2408" s="2">
        <v>9895191</v>
      </c>
      <c r="W2408" s="3" t="s">
        <v>47</v>
      </c>
      <c r="X2408" s="3" t="s">
        <v>48</v>
      </c>
      <c r="Y2408" s="3" t="s">
        <v>49</v>
      </c>
      <c r="Z2408" s="3" t="s">
        <v>50</v>
      </c>
      <c r="AA2408" s="3" t="s">
        <v>51</v>
      </c>
      <c r="AB2408" s="3" t="s">
        <v>52</v>
      </c>
      <c r="AC2408" s="3" t="s">
        <v>53</v>
      </c>
    </row>
    <row r="2409" spans="1:29" x14ac:dyDescent="0.25">
      <c r="A2409" t="str">
        <f>VLOOKUP(AC2409,'CORRELAÇÃO UNIDADES'!A:B,2,0)</f>
        <v>DTCC</v>
      </c>
      <c r="B2409">
        <f t="shared" si="37"/>
        <v>8</v>
      </c>
      <c r="C2409" s="2">
        <v>678939301</v>
      </c>
      <c r="D2409" s="2">
        <v>109978</v>
      </c>
      <c r="E2409" s="3" t="s">
        <v>39</v>
      </c>
      <c r="F2409" s="4">
        <v>44071.374589965279</v>
      </c>
      <c r="G2409" s="3" t="s">
        <v>124</v>
      </c>
      <c r="H2409" s="3" t="s">
        <v>41</v>
      </c>
      <c r="I2409" s="3" t="s">
        <v>60</v>
      </c>
      <c r="J2409" s="3" t="s">
        <v>125</v>
      </c>
      <c r="K2409" s="2">
        <v>2011</v>
      </c>
      <c r="L2409" s="2">
        <v>45197865</v>
      </c>
      <c r="M2409" s="3" t="s">
        <v>189</v>
      </c>
      <c r="N2409" s="3" t="s">
        <v>45</v>
      </c>
      <c r="O2409" s="3" t="s">
        <v>61</v>
      </c>
      <c r="P2409" s="5">
        <v>86.19</v>
      </c>
      <c r="Q2409" s="6">
        <v>3.75</v>
      </c>
      <c r="R2409" s="2">
        <v>166770</v>
      </c>
      <c r="S2409" s="2">
        <v>485</v>
      </c>
      <c r="T2409" s="7">
        <v>5.63</v>
      </c>
      <c r="U2409" s="8">
        <v>323.04000000000002</v>
      </c>
      <c r="V2409" s="2">
        <v>9895191</v>
      </c>
      <c r="W2409" s="3" t="s">
        <v>47</v>
      </c>
      <c r="X2409" s="3" t="s">
        <v>48</v>
      </c>
      <c r="Y2409" s="3" t="s">
        <v>49</v>
      </c>
      <c r="Z2409" s="3" t="s">
        <v>50</v>
      </c>
      <c r="AA2409" s="3" t="s">
        <v>51</v>
      </c>
      <c r="AB2409" s="3" t="s">
        <v>52</v>
      </c>
      <c r="AC2409" s="3" t="s">
        <v>53</v>
      </c>
    </row>
    <row r="2410" spans="1:29" x14ac:dyDescent="0.25">
      <c r="A2410" t="str">
        <f>VLOOKUP(AC2410,'CORRELAÇÃO UNIDADES'!A:B,2,0)</f>
        <v>DTCC</v>
      </c>
      <c r="B2410">
        <f t="shared" si="37"/>
        <v>8</v>
      </c>
      <c r="C2410" s="2">
        <v>678958686</v>
      </c>
      <c r="D2410" s="2">
        <v>109978</v>
      </c>
      <c r="E2410" s="3" t="s">
        <v>39</v>
      </c>
      <c r="F2410" s="4">
        <v>44071.432968703702</v>
      </c>
      <c r="G2410" s="3" t="s">
        <v>40</v>
      </c>
      <c r="H2410" s="3" t="s">
        <v>41</v>
      </c>
      <c r="I2410" s="3" t="s">
        <v>329</v>
      </c>
      <c r="J2410" s="3" t="s">
        <v>43</v>
      </c>
      <c r="K2410" s="2">
        <v>2015</v>
      </c>
      <c r="L2410" s="2">
        <v>12918</v>
      </c>
      <c r="M2410" s="3" t="s">
        <v>44</v>
      </c>
      <c r="N2410" s="3" t="s">
        <v>45</v>
      </c>
      <c r="O2410" s="3" t="s">
        <v>84</v>
      </c>
      <c r="P2410" s="5">
        <v>32.26</v>
      </c>
      <c r="Q2410" s="6">
        <v>4.6500000000000004</v>
      </c>
      <c r="R2410" s="2">
        <v>102524</v>
      </c>
      <c r="S2410" s="2">
        <v>414</v>
      </c>
      <c r="T2410" s="7">
        <v>12.83</v>
      </c>
      <c r="U2410" s="8">
        <v>150</v>
      </c>
      <c r="V2410" s="2">
        <v>9895191</v>
      </c>
      <c r="W2410" s="3" t="s">
        <v>47</v>
      </c>
      <c r="X2410" s="3" t="s">
        <v>48</v>
      </c>
      <c r="Y2410" s="3" t="s">
        <v>49</v>
      </c>
      <c r="Z2410" s="3" t="s">
        <v>50</v>
      </c>
      <c r="AA2410" s="3" t="s">
        <v>51</v>
      </c>
      <c r="AB2410" s="3" t="s">
        <v>52</v>
      </c>
      <c r="AC2410" s="3" t="s">
        <v>53</v>
      </c>
    </row>
    <row r="2411" spans="1:29" x14ac:dyDescent="0.25">
      <c r="A2411" t="str">
        <f>VLOOKUP(AC2411,'CORRELAÇÃO UNIDADES'!A:B,2,0)</f>
        <v>DTCC</v>
      </c>
      <c r="B2411">
        <f t="shared" si="37"/>
        <v>8</v>
      </c>
      <c r="C2411" s="2">
        <v>678976601</v>
      </c>
      <c r="D2411" s="2">
        <v>109978</v>
      </c>
      <c r="E2411" s="3" t="s">
        <v>39</v>
      </c>
      <c r="F2411" s="4">
        <v>44071.495638576387</v>
      </c>
      <c r="G2411" s="3" t="s">
        <v>336</v>
      </c>
      <c r="H2411" s="3" t="s">
        <v>41</v>
      </c>
      <c r="I2411" s="3" t="s">
        <v>161</v>
      </c>
      <c r="J2411" s="3" t="s">
        <v>43</v>
      </c>
      <c r="K2411" s="2">
        <v>2013</v>
      </c>
      <c r="L2411" s="2">
        <v>2111789</v>
      </c>
      <c r="M2411" s="3" t="s">
        <v>337</v>
      </c>
      <c r="N2411" s="3" t="s">
        <v>45</v>
      </c>
      <c r="O2411" s="3" t="s">
        <v>46</v>
      </c>
      <c r="P2411" s="5">
        <v>17.25</v>
      </c>
      <c r="Q2411" s="6">
        <v>2.84</v>
      </c>
      <c r="R2411" s="2">
        <v>63850</v>
      </c>
      <c r="S2411" s="2">
        <v>372</v>
      </c>
      <c r="T2411" s="7">
        <v>21.57</v>
      </c>
      <c r="U2411" s="8">
        <v>49</v>
      </c>
      <c r="V2411" s="2">
        <v>644030</v>
      </c>
      <c r="W2411" s="3" t="s">
        <v>297</v>
      </c>
      <c r="X2411" s="3" t="s">
        <v>48</v>
      </c>
      <c r="Y2411" s="3" t="s">
        <v>298</v>
      </c>
      <c r="Z2411" s="3" t="s">
        <v>74</v>
      </c>
      <c r="AA2411" s="3" t="s">
        <v>51</v>
      </c>
      <c r="AB2411" s="3" t="s">
        <v>52</v>
      </c>
      <c r="AC2411" s="3" t="s">
        <v>53</v>
      </c>
    </row>
    <row r="2412" spans="1:29" x14ac:dyDescent="0.25">
      <c r="A2412" t="str">
        <f>VLOOKUP(AC2412,'CORRELAÇÃO UNIDADES'!A:B,2,0)</f>
        <v>DMP</v>
      </c>
      <c r="B2412">
        <f t="shared" si="37"/>
        <v>8</v>
      </c>
      <c r="C2412" s="2">
        <v>678990889</v>
      </c>
      <c r="D2412" s="2">
        <v>109978</v>
      </c>
      <c r="E2412" s="3" t="s">
        <v>39</v>
      </c>
      <c r="F2412" s="4">
        <v>44071.553020833337</v>
      </c>
      <c r="G2412" s="3" t="s">
        <v>104</v>
      </c>
      <c r="H2412" s="3" t="s">
        <v>41</v>
      </c>
      <c r="I2412" s="3" t="s">
        <v>105</v>
      </c>
      <c r="J2412" s="3" t="s">
        <v>43</v>
      </c>
      <c r="K2412" s="2">
        <v>2019</v>
      </c>
      <c r="L2412" s="2">
        <v>11984333</v>
      </c>
      <c r="M2412" s="3" t="s">
        <v>58</v>
      </c>
      <c r="N2412" s="3" t="s">
        <v>45</v>
      </c>
      <c r="O2412" s="3" t="s">
        <v>106</v>
      </c>
      <c r="P2412" s="5">
        <v>5000</v>
      </c>
      <c r="Q2412" s="6">
        <v>3.49</v>
      </c>
      <c r="R2412" s="2">
        <v>13</v>
      </c>
      <c r="S2412" s="2">
        <v>1</v>
      </c>
      <c r="T2412" s="7">
        <v>0</v>
      </c>
      <c r="U2412" s="8">
        <v>17450</v>
      </c>
      <c r="V2412" s="2">
        <v>6103464</v>
      </c>
      <c r="W2412" s="3" t="s">
        <v>190</v>
      </c>
      <c r="X2412" s="3" t="s">
        <v>48</v>
      </c>
      <c r="Y2412" s="3" t="s">
        <v>191</v>
      </c>
      <c r="Z2412" s="3" t="s">
        <v>74</v>
      </c>
      <c r="AA2412" s="3" t="s">
        <v>51</v>
      </c>
      <c r="AB2412" s="3" t="s">
        <v>52</v>
      </c>
      <c r="AC2412" s="3" t="s">
        <v>110</v>
      </c>
    </row>
    <row r="2413" spans="1:29" x14ac:dyDescent="0.25">
      <c r="A2413" t="str">
        <f>VLOOKUP(AC2413,'CORRELAÇÃO UNIDADES'!A:B,2,0)</f>
        <v>DTCC</v>
      </c>
      <c r="B2413">
        <f t="shared" si="37"/>
        <v>8</v>
      </c>
      <c r="C2413" s="2">
        <v>678994268</v>
      </c>
      <c r="D2413" s="2">
        <v>109978</v>
      </c>
      <c r="E2413" s="3" t="s">
        <v>39</v>
      </c>
      <c r="F2413" s="4">
        <v>44071.567064351853</v>
      </c>
      <c r="G2413" s="3" t="s">
        <v>171</v>
      </c>
      <c r="H2413" s="3" t="s">
        <v>41</v>
      </c>
      <c r="I2413" s="3" t="s">
        <v>172</v>
      </c>
      <c r="J2413" s="3" t="s">
        <v>173</v>
      </c>
      <c r="K2413" s="2">
        <v>1976</v>
      </c>
      <c r="L2413" s="2">
        <v>2042107</v>
      </c>
      <c r="M2413" s="3" t="s">
        <v>315</v>
      </c>
      <c r="N2413" s="3" t="s">
        <v>45</v>
      </c>
      <c r="O2413" s="3" t="s">
        <v>61</v>
      </c>
      <c r="P2413" s="5">
        <v>112.67</v>
      </c>
      <c r="Q2413" s="6">
        <v>3.75</v>
      </c>
      <c r="R2413" s="2">
        <v>60287</v>
      </c>
      <c r="S2413" s="2">
        <v>162</v>
      </c>
      <c r="T2413" s="7">
        <v>1.44</v>
      </c>
      <c r="U2413" s="8">
        <v>422.29</v>
      </c>
      <c r="V2413" s="2">
        <v>9895191</v>
      </c>
      <c r="W2413" s="3" t="s">
        <v>47</v>
      </c>
      <c r="X2413" s="3" t="s">
        <v>48</v>
      </c>
      <c r="Y2413" s="3" t="s">
        <v>49</v>
      </c>
      <c r="Z2413" s="3" t="s">
        <v>50</v>
      </c>
      <c r="AA2413" s="3" t="s">
        <v>51</v>
      </c>
      <c r="AB2413" s="3" t="s">
        <v>52</v>
      </c>
      <c r="AC2413" s="3" t="s">
        <v>53</v>
      </c>
    </row>
    <row r="2414" spans="1:29" x14ac:dyDescent="0.25">
      <c r="A2414" t="str">
        <f>VLOOKUP(AC2414,'CORRELAÇÃO UNIDADES'!A:B,2,0)</f>
        <v>DGTI</v>
      </c>
      <c r="B2414">
        <f t="shared" si="37"/>
        <v>8</v>
      </c>
      <c r="C2414" s="2">
        <v>679025555</v>
      </c>
      <c r="D2414" s="2">
        <v>109978</v>
      </c>
      <c r="E2414" s="3" t="s">
        <v>39</v>
      </c>
      <c r="F2414" s="4">
        <v>44071.660340347225</v>
      </c>
      <c r="G2414" s="3" t="s">
        <v>290</v>
      </c>
      <c r="H2414" s="3" t="s">
        <v>41</v>
      </c>
      <c r="I2414" s="3" t="s">
        <v>81</v>
      </c>
      <c r="J2414" s="3" t="s">
        <v>43</v>
      </c>
      <c r="K2414" s="2">
        <v>2009</v>
      </c>
      <c r="L2414" s="2">
        <v>1810957</v>
      </c>
      <c r="M2414" s="3" t="s">
        <v>380</v>
      </c>
      <c r="N2414" s="3" t="s">
        <v>45</v>
      </c>
      <c r="O2414" s="3" t="s">
        <v>84</v>
      </c>
      <c r="P2414" s="5">
        <v>8.9499999999999993</v>
      </c>
      <c r="Q2414" s="6">
        <v>4.49</v>
      </c>
      <c r="R2414" s="2">
        <v>52881</v>
      </c>
      <c r="S2414" s="2">
        <v>361</v>
      </c>
      <c r="T2414" s="7">
        <v>40.340000000000003</v>
      </c>
      <c r="U2414" s="8">
        <v>40.18</v>
      </c>
      <c r="V2414" s="2">
        <v>644030</v>
      </c>
      <c r="W2414" s="3" t="s">
        <v>297</v>
      </c>
      <c r="X2414" s="3" t="s">
        <v>48</v>
      </c>
      <c r="Y2414" s="3" t="s">
        <v>298</v>
      </c>
      <c r="Z2414" s="3" t="s">
        <v>74</v>
      </c>
      <c r="AA2414" s="3" t="s">
        <v>51</v>
      </c>
      <c r="AB2414" s="3" t="s">
        <v>52</v>
      </c>
      <c r="AC2414" s="3" t="s">
        <v>291</v>
      </c>
    </row>
    <row r="2415" spans="1:29" x14ac:dyDescent="0.25">
      <c r="A2415" t="str">
        <f>VLOOKUP(AC2415,'CORRELAÇÃO UNIDADES'!A:B,2,0)</f>
        <v>PROINFRA</v>
      </c>
      <c r="B2415">
        <f t="shared" si="37"/>
        <v>8</v>
      </c>
      <c r="C2415" s="2">
        <v>679026099</v>
      </c>
      <c r="D2415" s="2">
        <v>109978</v>
      </c>
      <c r="E2415" s="3" t="s">
        <v>39</v>
      </c>
      <c r="F2415" s="4">
        <v>44071.661038425926</v>
      </c>
      <c r="G2415" s="3" t="s">
        <v>80</v>
      </c>
      <c r="H2415" s="3" t="s">
        <v>41</v>
      </c>
      <c r="I2415" s="3" t="s">
        <v>81</v>
      </c>
      <c r="J2415" s="3" t="s">
        <v>82</v>
      </c>
      <c r="K2415" s="2">
        <v>2014</v>
      </c>
      <c r="L2415" s="2">
        <v>1810957</v>
      </c>
      <c r="M2415" s="3" t="s">
        <v>380</v>
      </c>
      <c r="N2415" s="3" t="s">
        <v>45</v>
      </c>
      <c r="O2415" s="3" t="s">
        <v>84</v>
      </c>
      <c r="P2415" s="5">
        <v>5.67</v>
      </c>
      <c r="Q2415" s="6">
        <v>4.49</v>
      </c>
      <c r="R2415" s="2">
        <v>86892</v>
      </c>
      <c r="S2415" s="2">
        <v>231</v>
      </c>
      <c r="T2415" s="7">
        <v>40.74</v>
      </c>
      <c r="U2415" s="8">
        <v>25.46</v>
      </c>
      <c r="V2415" s="2">
        <v>644030</v>
      </c>
      <c r="W2415" s="3" t="s">
        <v>297</v>
      </c>
      <c r="X2415" s="3" t="s">
        <v>48</v>
      </c>
      <c r="Y2415" s="3" t="s">
        <v>298</v>
      </c>
      <c r="Z2415" s="3" t="s">
        <v>74</v>
      </c>
      <c r="AA2415" s="3" t="s">
        <v>51</v>
      </c>
      <c r="AB2415" s="3" t="s">
        <v>52</v>
      </c>
      <c r="AC2415" s="3" t="s">
        <v>85</v>
      </c>
    </row>
    <row r="2416" spans="1:29" x14ac:dyDescent="0.25">
      <c r="A2416" t="str">
        <f>VLOOKUP(AC2416,'CORRELAÇÃO UNIDADES'!A:B,2,0)</f>
        <v>DTCC</v>
      </c>
      <c r="B2416">
        <f t="shared" si="37"/>
        <v>8</v>
      </c>
      <c r="C2416" s="2">
        <v>679025854</v>
      </c>
      <c r="D2416" s="2">
        <v>109978</v>
      </c>
      <c r="E2416" s="3" t="s">
        <v>39</v>
      </c>
      <c r="F2416" s="4">
        <v>44071.661451192129</v>
      </c>
      <c r="G2416" s="3" t="s">
        <v>98</v>
      </c>
      <c r="H2416" s="3" t="s">
        <v>41</v>
      </c>
      <c r="I2416" s="3" t="s">
        <v>81</v>
      </c>
      <c r="J2416" s="3" t="s">
        <v>99</v>
      </c>
      <c r="K2416" s="2">
        <v>2014</v>
      </c>
      <c r="L2416" s="2">
        <v>1810957</v>
      </c>
      <c r="M2416" s="3" t="s">
        <v>380</v>
      </c>
      <c r="N2416" s="3" t="s">
        <v>45</v>
      </c>
      <c r="O2416" s="3" t="s">
        <v>84</v>
      </c>
      <c r="P2416" s="5">
        <v>4.82</v>
      </c>
      <c r="Q2416" s="6">
        <v>4.49</v>
      </c>
      <c r="R2416" s="2">
        <v>60254</v>
      </c>
      <c r="S2416" s="2">
        <v>205</v>
      </c>
      <c r="T2416" s="7">
        <v>42.53</v>
      </c>
      <c r="U2416" s="8">
        <v>21.64</v>
      </c>
      <c r="V2416" s="2">
        <v>644030</v>
      </c>
      <c r="W2416" s="3" t="s">
        <v>297</v>
      </c>
      <c r="X2416" s="3" t="s">
        <v>48</v>
      </c>
      <c r="Y2416" s="3" t="s">
        <v>298</v>
      </c>
      <c r="Z2416" s="3" t="s">
        <v>74</v>
      </c>
      <c r="AA2416" s="3" t="s">
        <v>51</v>
      </c>
      <c r="AB2416" s="3" t="s">
        <v>52</v>
      </c>
      <c r="AC2416" s="3" t="s">
        <v>53</v>
      </c>
    </row>
    <row r="2417" spans="1:29" x14ac:dyDescent="0.25">
      <c r="A2417" t="str">
        <f>VLOOKUP(AC2417,'CORRELAÇÃO UNIDADES'!A:B,2,0)</f>
        <v>DTCC</v>
      </c>
      <c r="B2417">
        <f t="shared" si="37"/>
        <v>8</v>
      </c>
      <c r="C2417" s="2">
        <v>679026021</v>
      </c>
      <c r="D2417" s="2">
        <v>109978</v>
      </c>
      <c r="E2417" s="3" t="s">
        <v>39</v>
      </c>
      <c r="F2417" s="4">
        <v>44071.662142893518</v>
      </c>
      <c r="G2417" s="3" t="s">
        <v>93</v>
      </c>
      <c r="H2417" s="3" t="s">
        <v>41</v>
      </c>
      <c r="I2417" s="3" t="s">
        <v>81</v>
      </c>
      <c r="J2417" s="3" t="s">
        <v>43</v>
      </c>
      <c r="K2417" s="2">
        <v>2014</v>
      </c>
      <c r="L2417" s="2">
        <v>1810957</v>
      </c>
      <c r="M2417" s="3" t="s">
        <v>380</v>
      </c>
      <c r="N2417" s="3" t="s">
        <v>45</v>
      </c>
      <c r="O2417" s="3" t="s">
        <v>84</v>
      </c>
      <c r="P2417" s="5">
        <v>5.71</v>
      </c>
      <c r="Q2417" s="6">
        <v>4.49</v>
      </c>
      <c r="R2417" s="2">
        <v>53069</v>
      </c>
      <c r="S2417" s="2">
        <v>238</v>
      </c>
      <c r="T2417" s="7">
        <v>41.68</v>
      </c>
      <c r="U2417" s="8">
        <v>25.65</v>
      </c>
      <c r="V2417" s="2">
        <v>644030</v>
      </c>
      <c r="W2417" s="3" t="s">
        <v>297</v>
      </c>
      <c r="X2417" s="3" t="s">
        <v>48</v>
      </c>
      <c r="Y2417" s="3" t="s">
        <v>298</v>
      </c>
      <c r="Z2417" s="3" t="s">
        <v>74</v>
      </c>
      <c r="AA2417" s="3" t="s">
        <v>51</v>
      </c>
      <c r="AB2417" s="3" t="s">
        <v>52</v>
      </c>
      <c r="AC2417" s="3" t="s">
        <v>53</v>
      </c>
    </row>
    <row r="2418" spans="1:29" x14ac:dyDescent="0.25">
      <c r="A2418" t="str">
        <f>VLOOKUP(AC2418,'CORRELAÇÃO UNIDADES'!A:B,2,0)</f>
        <v>PROINFRA</v>
      </c>
      <c r="B2418">
        <f t="shared" si="37"/>
        <v>8</v>
      </c>
      <c r="C2418" s="2">
        <v>679026230</v>
      </c>
      <c r="D2418" s="2">
        <v>109978</v>
      </c>
      <c r="E2418" s="3" t="s">
        <v>39</v>
      </c>
      <c r="F2418" s="4">
        <v>44071.66266696759</v>
      </c>
      <c r="G2418" s="3" t="s">
        <v>95</v>
      </c>
      <c r="H2418" s="3" t="s">
        <v>41</v>
      </c>
      <c r="I2418" s="3" t="s">
        <v>81</v>
      </c>
      <c r="J2418" s="3" t="s">
        <v>96</v>
      </c>
      <c r="K2418" s="2">
        <v>2014</v>
      </c>
      <c r="L2418" s="2">
        <v>1810957</v>
      </c>
      <c r="M2418" s="3" t="s">
        <v>380</v>
      </c>
      <c r="N2418" s="3" t="s">
        <v>45</v>
      </c>
      <c r="O2418" s="3" t="s">
        <v>84</v>
      </c>
      <c r="P2418" s="5">
        <v>5.1100000000000003</v>
      </c>
      <c r="Q2418" s="6">
        <v>4.49</v>
      </c>
      <c r="R2418" s="2">
        <v>86774</v>
      </c>
      <c r="S2418" s="2">
        <v>247</v>
      </c>
      <c r="T2418" s="7">
        <v>48.34</v>
      </c>
      <c r="U2418" s="8">
        <v>22.95</v>
      </c>
      <c r="V2418" s="2">
        <v>644030</v>
      </c>
      <c r="W2418" s="3" t="s">
        <v>297</v>
      </c>
      <c r="X2418" s="3" t="s">
        <v>48</v>
      </c>
      <c r="Y2418" s="3" t="s">
        <v>298</v>
      </c>
      <c r="Z2418" s="3" t="s">
        <v>74</v>
      </c>
      <c r="AA2418" s="3" t="s">
        <v>51</v>
      </c>
      <c r="AB2418" s="3" t="s">
        <v>52</v>
      </c>
      <c r="AC2418" s="3" t="s">
        <v>85</v>
      </c>
    </row>
    <row r="2419" spans="1:29" x14ac:dyDescent="0.25">
      <c r="A2419" t="str">
        <f>VLOOKUP(AC2419,'CORRELAÇÃO UNIDADES'!A:B,2,0)</f>
        <v>PROINFRA</v>
      </c>
      <c r="B2419">
        <f t="shared" si="37"/>
        <v>8</v>
      </c>
      <c r="C2419" s="2">
        <v>679026366</v>
      </c>
      <c r="D2419" s="2">
        <v>109978</v>
      </c>
      <c r="E2419" s="3" t="s">
        <v>39</v>
      </c>
      <c r="F2419" s="4">
        <v>44071.66320451389</v>
      </c>
      <c r="G2419" s="3" t="s">
        <v>90</v>
      </c>
      <c r="H2419" s="3" t="s">
        <v>41</v>
      </c>
      <c r="I2419" s="3" t="s">
        <v>81</v>
      </c>
      <c r="J2419" s="3" t="s">
        <v>91</v>
      </c>
      <c r="K2419" s="2">
        <v>2014</v>
      </c>
      <c r="L2419" s="2">
        <v>1810957</v>
      </c>
      <c r="M2419" s="3" t="s">
        <v>380</v>
      </c>
      <c r="N2419" s="3" t="s">
        <v>45</v>
      </c>
      <c r="O2419" s="3" t="s">
        <v>84</v>
      </c>
      <c r="P2419" s="5">
        <v>4.9000000000000004</v>
      </c>
      <c r="Q2419" s="6">
        <v>4.49</v>
      </c>
      <c r="R2419" s="2">
        <v>69255</v>
      </c>
      <c r="S2419" s="2">
        <v>195</v>
      </c>
      <c r="T2419" s="7">
        <v>39.799999999999997</v>
      </c>
      <c r="U2419" s="8">
        <v>22.02</v>
      </c>
      <c r="V2419" s="2">
        <v>644030</v>
      </c>
      <c r="W2419" s="3" t="s">
        <v>297</v>
      </c>
      <c r="X2419" s="3" t="s">
        <v>48</v>
      </c>
      <c r="Y2419" s="3" t="s">
        <v>298</v>
      </c>
      <c r="Z2419" s="3" t="s">
        <v>74</v>
      </c>
      <c r="AA2419" s="3" t="s">
        <v>51</v>
      </c>
      <c r="AB2419" s="3" t="s">
        <v>52</v>
      </c>
      <c r="AC2419" s="3" t="s">
        <v>85</v>
      </c>
    </row>
    <row r="2420" spans="1:29" x14ac:dyDescent="0.25">
      <c r="A2420" t="str">
        <f>VLOOKUP(AC2420,'CORRELAÇÃO UNIDADES'!A:B,2,0)</f>
        <v>PROINFRA</v>
      </c>
      <c r="B2420">
        <f t="shared" si="37"/>
        <v>8</v>
      </c>
      <c r="C2420" s="2">
        <v>679026619</v>
      </c>
      <c r="D2420" s="2">
        <v>109978</v>
      </c>
      <c r="E2420" s="3" t="s">
        <v>39</v>
      </c>
      <c r="F2420" s="4">
        <v>44071.664269907407</v>
      </c>
      <c r="G2420" s="3" t="s">
        <v>176</v>
      </c>
      <c r="H2420" s="3" t="s">
        <v>41</v>
      </c>
      <c r="I2420" s="3" t="s">
        <v>81</v>
      </c>
      <c r="J2420" s="3" t="s">
        <v>177</v>
      </c>
      <c r="K2420" s="2">
        <v>2014</v>
      </c>
      <c r="L2420" s="2">
        <v>1810957</v>
      </c>
      <c r="M2420" s="3" t="s">
        <v>380</v>
      </c>
      <c r="N2420" s="3" t="s">
        <v>45</v>
      </c>
      <c r="O2420" s="3" t="s">
        <v>84</v>
      </c>
      <c r="P2420" s="5">
        <v>6.17</v>
      </c>
      <c r="Q2420" s="6">
        <v>4.49</v>
      </c>
      <c r="R2420" s="2">
        <v>935630</v>
      </c>
      <c r="S2420" s="2">
        <v>2950</v>
      </c>
      <c r="T2420" s="7">
        <v>478.12</v>
      </c>
      <c r="U2420" s="8">
        <v>27.73</v>
      </c>
      <c r="V2420" s="2">
        <v>644030</v>
      </c>
      <c r="W2420" s="3" t="s">
        <v>297</v>
      </c>
      <c r="X2420" s="3" t="s">
        <v>48</v>
      </c>
      <c r="Y2420" s="3" t="s">
        <v>298</v>
      </c>
      <c r="Z2420" s="3" t="s">
        <v>74</v>
      </c>
      <c r="AA2420" s="3" t="s">
        <v>51</v>
      </c>
      <c r="AB2420" s="3" t="s">
        <v>52</v>
      </c>
      <c r="AC2420" s="3" t="s">
        <v>85</v>
      </c>
    </row>
    <row r="2421" spans="1:29" x14ac:dyDescent="0.25">
      <c r="A2421" t="str">
        <f>VLOOKUP(AC2421,'CORRELAÇÃO UNIDADES'!A:B,2,0)</f>
        <v>PROINFRA</v>
      </c>
      <c r="B2421">
        <f t="shared" si="37"/>
        <v>8</v>
      </c>
      <c r="C2421" s="2">
        <v>679026829</v>
      </c>
      <c r="D2421" s="2">
        <v>109978</v>
      </c>
      <c r="E2421" s="3" t="s">
        <v>39</v>
      </c>
      <c r="F2421" s="4">
        <v>44071.665104085645</v>
      </c>
      <c r="G2421" s="3" t="s">
        <v>101</v>
      </c>
      <c r="H2421" s="3" t="s">
        <v>41</v>
      </c>
      <c r="I2421" s="3" t="s">
        <v>81</v>
      </c>
      <c r="J2421" s="3" t="s">
        <v>102</v>
      </c>
      <c r="K2421" s="2">
        <v>2014</v>
      </c>
      <c r="L2421" s="2">
        <v>1810957</v>
      </c>
      <c r="M2421" s="3" t="s">
        <v>380</v>
      </c>
      <c r="N2421" s="3" t="s">
        <v>45</v>
      </c>
      <c r="O2421" s="3" t="s">
        <v>84</v>
      </c>
      <c r="P2421" s="5">
        <v>4.5999999999999996</v>
      </c>
      <c r="Q2421" s="6">
        <v>4.49</v>
      </c>
      <c r="R2421" s="2">
        <v>78661</v>
      </c>
      <c r="S2421" s="2">
        <v>203</v>
      </c>
      <c r="T2421" s="7">
        <v>44.13</v>
      </c>
      <c r="U2421" s="8">
        <v>20.66</v>
      </c>
      <c r="V2421" s="2">
        <v>644030</v>
      </c>
      <c r="W2421" s="3" t="s">
        <v>297</v>
      </c>
      <c r="X2421" s="3" t="s">
        <v>48</v>
      </c>
      <c r="Y2421" s="3" t="s">
        <v>298</v>
      </c>
      <c r="Z2421" s="3" t="s">
        <v>74</v>
      </c>
      <c r="AA2421" s="3" t="s">
        <v>51</v>
      </c>
      <c r="AB2421" s="3" t="s">
        <v>52</v>
      </c>
      <c r="AC2421" s="3" t="s">
        <v>85</v>
      </c>
    </row>
    <row r="2422" spans="1:29" x14ac:dyDescent="0.25">
      <c r="A2422" t="str">
        <f>VLOOKUP(AC2422,'CORRELAÇÃO UNIDADES'!A:B,2,0)</f>
        <v>PROINFRA</v>
      </c>
      <c r="B2422">
        <f t="shared" si="37"/>
        <v>8</v>
      </c>
      <c r="C2422" s="2">
        <v>679026979</v>
      </c>
      <c r="D2422" s="2">
        <v>109978</v>
      </c>
      <c r="E2422" s="3" t="s">
        <v>39</v>
      </c>
      <c r="F2422" s="4">
        <v>44071.66563984954</v>
      </c>
      <c r="G2422" s="3" t="s">
        <v>87</v>
      </c>
      <c r="H2422" s="3" t="s">
        <v>41</v>
      </c>
      <c r="I2422" s="3" t="s">
        <v>81</v>
      </c>
      <c r="J2422" s="3" t="s">
        <v>88</v>
      </c>
      <c r="K2422" s="2">
        <v>2014</v>
      </c>
      <c r="L2422" s="2">
        <v>1810957</v>
      </c>
      <c r="M2422" s="3" t="s">
        <v>380</v>
      </c>
      <c r="N2422" s="3" t="s">
        <v>45</v>
      </c>
      <c r="O2422" s="3" t="s">
        <v>84</v>
      </c>
      <c r="P2422" s="5">
        <v>3.67</v>
      </c>
      <c r="Q2422" s="6">
        <v>4.5</v>
      </c>
      <c r="R2422" s="2">
        <v>79513</v>
      </c>
      <c r="S2422" s="2">
        <v>133</v>
      </c>
      <c r="T2422" s="7">
        <v>36.24</v>
      </c>
      <c r="U2422" s="8">
        <v>16.5</v>
      </c>
      <c r="V2422" s="2">
        <v>644030</v>
      </c>
      <c r="W2422" s="3" t="s">
        <v>297</v>
      </c>
      <c r="X2422" s="3" t="s">
        <v>48</v>
      </c>
      <c r="Y2422" s="3" t="s">
        <v>298</v>
      </c>
      <c r="Z2422" s="3" t="s">
        <v>74</v>
      </c>
      <c r="AA2422" s="3" t="s">
        <v>51</v>
      </c>
      <c r="AB2422" s="3" t="s">
        <v>52</v>
      </c>
      <c r="AC2422" s="3" t="s">
        <v>85</v>
      </c>
    </row>
    <row r="2423" spans="1:29" x14ac:dyDescent="0.25">
      <c r="A2423" t="str">
        <f>VLOOKUP(AC2423,'CORRELAÇÃO UNIDADES'!A:B,2,0)</f>
        <v>PROINFRA</v>
      </c>
      <c r="B2423">
        <f t="shared" si="37"/>
        <v>8</v>
      </c>
      <c r="C2423" s="2">
        <v>679027352</v>
      </c>
      <c r="D2423" s="2">
        <v>109978</v>
      </c>
      <c r="E2423" s="3" t="s">
        <v>39</v>
      </c>
      <c r="F2423" s="4">
        <v>44071.666850925925</v>
      </c>
      <c r="G2423" s="3" t="s">
        <v>180</v>
      </c>
      <c r="H2423" s="3" t="s">
        <v>41</v>
      </c>
      <c r="I2423" s="3" t="s">
        <v>81</v>
      </c>
      <c r="J2423" s="3" t="s">
        <v>181</v>
      </c>
      <c r="K2423" s="2">
        <v>2014</v>
      </c>
      <c r="L2423" s="2">
        <v>1810957</v>
      </c>
      <c r="M2423" s="3" t="s">
        <v>380</v>
      </c>
      <c r="N2423" s="3" t="s">
        <v>45</v>
      </c>
      <c r="O2423" s="3" t="s">
        <v>84</v>
      </c>
      <c r="P2423" s="5">
        <v>4.1399999999999997</v>
      </c>
      <c r="Q2423" s="6">
        <v>4.3499999999999996</v>
      </c>
      <c r="R2423" s="2">
        <v>89397</v>
      </c>
      <c r="S2423" s="2">
        <v>164</v>
      </c>
      <c r="T2423" s="7">
        <v>39.61</v>
      </c>
      <c r="U2423" s="8">
        <v>18.02</v>
      </c>
      <c r="V2423" s="2">
        <v>644030</v>
      </c>
      <c r="W2423" s="3" t="s">
        <v>297</v>
      </c>
      <c r="X2423" s="3" t="s">
        <v>48</v>
      </c>
      <c r="Y2423" s="3" t="s">
        <v>298</v>
      </c>
      <c r="Z2423" s="3" t="s">
        <v>74</v>
      </c>
      <c r="AA2423" s="3" t="s">
        <v>51</v>
      </c>
      <c r="AB2423" s="3" t="s">
        <v>52</v>
      </c>
      <c r="AC2423" s="3" t="s">
        <v>85</v>
      </c>
    </row>
    <row r="2424" spans="1:29" x14ac:dyDescent="0.25">
      <c r="A2424" t="str">
        <f>VLOOKUP(AC2424,'CORRELAÇÃO UNIDADES'!A:B,2,0)</f>
        <v>PROINFRA</v>
      </c>
      <c r="B2424">
        <f t="shared" si="37"/>
        <v>8</v>
      </c>
      <c r="C2424" s="2">
        <v>679027809</v>
      </c>
      <c r="D2424" s="2">
        <v>109978</v>
      </c>
      <c r="E2424" s="3" t="s">
        <v>39</v>
      </c>
      <c r="F2424" s="4">
        <v>44071.667789814812</v>
      </c>
      <c r="G2424" s="3" t="s">
        <v>264</v>
      </c>
      <c r="H2424" s="3" t="s">
        <v>41</v>
      </c>
      <c r="I2424" s="3" t="s">
        <v>81</v>
      </c>
      <c r="J2424" s="3" t="s">
        <v>265</v>
      </c>
      <c r="K2424" s="2">
        <v>2014</v>
      </c>
      <c r="L2424" s="2">
        <v>1810957</v>
      </c>
      <c r="M2424" s="3" t="s">
        <v>380</v>
      </c>
      <c r="N2424" s="3" t="s">
        <v>45</v>
      </c>
      <c r="O2424" s="3" t="s">
        <v>84</v>
      </c>
      <c r="P2424" s="5">
        <v>6.46</v>
      </c>
      <c r="Q2424" s="6">
        <v>4.49</v>
      </c>
      <c r="R2424" s="2">
        <v>92700</v>
      </c>
      <c r="S2424" s="2">
        <v>150</v>
      </c>
      <c r="T2424" s="7">
        <v>23.22</v>
      </c>
      <c r="U2424" s="8">
        <v>29.03</v>
      </c>
      <c r="V2424" s="2">
        <v>644030</v>
      </c>
      <c r="W2424" s="3" t="s">
        <v>297</v>
      </c>
      <c r="X2424" s="3" t="s">
        <v>48</v>
      </c>
      <c r="Y2424" s="3" t="s">
        <v>298</v>
      </c>
      <c r="Z2424" s="3" t="s">
        <v>74</v>
      </c>
      <c r="AA2424" s="3" t="s">
        <v>51</v>
      </c>
      <c r="AB2424" s="3" t="s">
        <v>52</v>
      </c>
      <c r="AC2424" s="3" t="s">
        <v>85</v>
      </c>
    </row>
    <row r="2425" spans="1:29" x14ac:dyDescent="0.25">
      <c r="A2425" t="str">
        <f>VLOOKUP(AC2425,'CORRELAÇÃO UNIDADES'!A:B,2,0)</f>
        <v>PROINFRA</v>
      </c>
      <c r="B2425">
        <f t="shared" si="37"/>
        <v>8</v>
      </c>
      <c r="C2425" s="2">
        <v>679028040</v>
      </c>
      <c r="D2425" s="2">
        <v>109978</v>
      </c>
      <c r="E2425" s="3" t="s">
        <v>39</v>
      </c>
      <c r="F2425" s="4">
        <v>44071.668662997683</v>
      </c>
      <c r="G2425" s="3" t="s">
        <v>183</v>
      </c>
      <c r="H2425" s="3" t="s">
        <v>41</v>
      </c>
      <c r="I2425" s="3" t="s">
        <v>81</v>
      </c>
      <c r="J2425" s="3" t="s">
        <v>184</v>
      </c>
      <c r="K2425" s="2">
        <v>2014</v>
      </c>
      <c r="L2425" s="2">
        <v>1810957</v>
      </c>
      <c r="M2425" s="3" t="s">
        <v>380</v>
      </c>
      <c r="N2425" s="3" t="s">
        <v>45</v>
      </c>
      <c r="O2425" s="3" t="s">
        <v>84</v>
      </c>
      <c r="P2425" s="5">
        <v>4.13</v>
      </c>
      <c r="Q2425" s="6">
        <v>4.49</v>
      </c>
      <c r="R2425" s="2">
        <v>78456</v>
      </c>
      <c r="S2425" s="2">
        <v>158</v>
      </c>
      <c r="T2425" s="7">
        <v>38.26</v>
      </c>
      <c r="U2425" s="8">
        <v>18.54</v>
      </c>
      <c r="V2425" s="2">
        <v>644030</v>
      </c>
      <c r="W2425" s="3" t="s">
        <v>297</v>
      </c>
      <c r="X2425" s="3" t="s">
        <v>48</v>
      </c>
      <c r="Y2425" s="3" t="s">
        <v>298</v>
      </c>
      <c r="Z2425" s="3" t="s">
        <v>74</v>
      </c>
      <c r="AA2425" s="3" t="s">
        <v>51</v>
      </c>
      <c r="AB2425" s="3" t="s">
        <v>52</v>
      </c>
      <c r="AC2425" s="3" t="s">
        <v>85</v>
      </c>
    </row>
    <row r="2426" spans="1:29" x14ac:dyDescent="0.25">
      <c r="A2426" t="str">
        <f>VLOOKUP(AC2426,'CORRELAÇÃO UNIDADES'!A:B,2,0)</f>
        <v>DTCC</v>
      </c>
      <c r="B2426">
        <f t="shared" si="37"/>
        <v>8</v>
      </c>
      <c r="C2426" s="2">
        <v>679048933</v>
      </c>
      <c r="D2426" s="2">
        <v>109978</v>
      </c>
      <c r="E2426" s="3" t="s">
        <v>39</v>
      </c>
      <c r="F2426" s="4">
        <v>44071.734830972222</v>
      </c>
      <c r="G2426" s="3" t="s">
        <v>160</v>
      </c>
      <c r="H2426" s="3" t="s">
        <v>41</v>
      </c>
      <c r="I2426" s="3" t="s">
        <v>161</v>
      </c>
      <c r="J2426" s="3" t="s">
        <v>43</v>
      </c>
      <c r="K2426" s="2">
        <v>2014</v>
      </c>
      <c r="L2426" s="2">
        <v>1810957</v>
      </c>
      <c r="M2426" s="3" t="s">
        <v>380</v>
      </c>
      <c r="N2426" s="3" t="s">
        <v>45</v>
      </c>
      <c r="O2426" s="3" t="s">
        <v>84</v>
      </c>
      <c r="P2426" s="5">
        <v>41.75</v>
      </c>
      <c r="Q2426" s="6">
        <v>4.49</v>
      </c>
      <c r="R2426" s="2">
        <v>130929</v>
      </c>
      <c r="S2426" s="2">
        <v>388</v>
      </c>
      <c r="T2426" s="7">
        <v>9.2899999999999991</v>
      </c>
      <c r="U2426" s="8">
        <v>187.42</v>
      </c>
      <c r="V2426" s="2">
        <v>644030</v>
      </c>
      <c r="W2426" s="3" t="s">
        <v>297</v>
      </c>
      <c r="X2426" s="3" t="s">
        <v>48</v>
      </c>
      <c r="Y2426" s="3" t="s">
        <v>298</v>
      </c>
      <c r="Z2426" s="3" t="s">
        <v>74</v>
      </c>
      <c r="AA2426" s="3" t="s">
        <v>51</v>
      </c>
      <c r="AB2426" s="3" t="s">
        <v>52</v>
      </c>
      <c r="AC2426" s="3" t="s">
        <v>53</v>
      </c>
    </row>
    <row r="2427" spans="1:29" x14ac:dyDescent="0.25">
      <c r="A2427" t="str">
        <f>VLOOKUP(AC2427,'CORRELAÇÃO UNIDADES'!A:B,2,0)</f>
        <v>DTCC</v>
      </c>
      <c r="B2427">
        <f t="shared" si="37"/>
        <v>8</v>
      </c>
      <c r="C2427" s="2">
        <v>679276312</v>
      </c>
      <c r="D2427" s="2">
        <v>109978</v>
      </c>
      <c r="E2427" s="3" t="s">
        <v>39</v>
      </c>
      <c r="F2427" s="4">
        <v>44074.341643819447</v>
      </c>
      <c r="G2427" s="3" t="s">
        <v>309</v>
      </c>
      <c r="H2427" s="3" t="s">
        <v>41</v>
      </c>
      <c r="I2427" s="3" t="s">
        <v>310</v>
      </c>
      <c r="J2427" s="3" t="s">
        <v>311</v>
      </c>
      <c r="K2427" s="2">
        <v>1997</v>
      </c>
      <c r="L2427" s="2">
        <v>68775056</v>
      </c>
      <c r="M2427" s="3" t="s">
        <v>174</v>
      </c>
      <c r="N2427" s="3" t="s">
        <v>45</v>
      </c>
      <c r="O2427" s="3" t="s">
        <v>61</v>
      </c>
      <c r="P2427" s="5">
        <v>34.229999999999997</v>
      </c>
      <c r="Q2427" s="6">
        <v>3.8</v>
      </c>
      <c r="R2427" s="2">
        <v>214781</v>
      </c>
      <c r="S2427" s="2">
        <v>92</v>
      </c>
      <c r="T2427" s="7">
        <v>2.69</v>
      </c>
      <c r="U2427" s="8">
        <v>130.01</v>
      </c>
      <c r="V2427" s="2">
        <v>9895191</v>
      </c>
      <c r="W2427" s="3" t="s">
        <v>47</v>
      </c>
      <c r="X2427" s="3" t="s">
        <v>48</v>
      </c>
      <c r="Y2427" s="3" t="s">
        <v>49</v>
      </c>
      <c r="Z2427" s="3" t="s">
        <v>50</v>
      </c>
      <c r="AA2427" s="3" t="s">
        <v>51</v>
      </c>
      <c r="AB2427" s="3" t="s">
        <v>52</v>
      </c>
      <c r="AC2427" s="3" t="s">
        <v>53</v>
      </c>
    </row>
    <row r="2428" spans="1:29" x14ac:dyDescent="0.25">
      <c r="A2428" t="str">
        <f>VLOOKUP(AC2428,'CORRELAÇÃO UNIDADES'!A:B,2,0)</f>
        <v>DTCC</v>
      </c>
      <c r="B2428">
        <f t="shared" si="37"/>
        <v>8</v>
      </c>
      <c r="C2428" s="2">
        <v>679276636</v>
      </c>
      <c r="D2428" s="2">
        <v>109978</v>
      </c>
      <c r="E2428" s="3" t="s">
        <v>39</v>
      </c>
      <c r="F2428" s="4">
        <v>44074.342431365738</v>
      </c>
      <c r="G2428" s="3" t="s">
        <v>219</v>
      </c>
      <c r="H2428" s="3" t="s">
        <v>41</v>
      </c>
      <c r="I2428" s="3" t="s">
        <v>116</v>
      </c>
      <c r="J2428" s="3" t="s">
        <v>220</v>
      </c>
      <c r="K2428" s="2">
        <v>2010</v>
      </c>
      <c r="L2428" s="2">
        <v>3892</v>
      </c>
      <c r="M2428" s="3" t="s">
        <v>198</v>
      </c>
      <c r="N2428" s="3" t="s">
        <v>45</v>
      </c>
      <c r="O2428" s="3" t="s">
        <v>61</v>
      </c>
      <c r="P2428" s="5">
        <v>39.49</v>
      </c>
      <c r="Q2428" s="6">
        <v>3.8</v>
      </c>
      <c r="R2428" s="2">
        <v>146421</v>
      </c>
      <c r="S2428" s="2">
        <v>329</v>
      </c>
      <c r="T2428" s="7">
        <v>8.33</v>
      </c>
      <c r="U2428" s="8">
        <v>150</v>
      </c>
      <c r="V2428" s="2">
        <v>9895191</v>
      </c>
      <c r="W2428" s="3" t="s">
        <v>47</v>
      </c>
      <c r="X2428" s="3" t="s">
        <v>48</v>
      </c>
      <c r="Y2428" s="3" t="s">
        <v>49</v>
      </c>
      <c r="Z2428" s="3" t="s">
        <v>50</v>
      </c>
      <c r="AA2428" s="3" t="s">
        <v>51</v>
      </c>
      <c r="AB2428" s="3" t="s">
        <v>52</v>
      </c>
      <c r="AC2428" s="3" t="s">
        <v>53</v>
      </c>
    </row>
    <row r="2429" spans="1:29" x14ac:dyDescent="0.25">
      <c r="A2429" t="str">
        <f>VLOOKUP(AC2429,'CORRELAÇÃO UNIDADES'!A:B,2,0)</f>
        <v>PROINFRA</v>
      </c>
      <c r="B2429">
        <f t="shared" si="37"/>
        <v>8</v>
      </c>
      <c r="C2429" s="2">
        <v>679311615</v>
      </c>
      <c r="D2429" s="2">
        <v>109978</v>
      </c>
      <c r="E2429" s="3" t="s">
        <v>39</v>
      </c>
      <c r="F2429" s="4">
        <v>44074.396541203707</v>
      </c>
      <c r="G2429" s="3" t="s">
        <v>688</v>
      </c>
      <c r="H2429" s="3" t="s">
        <v>41</v>
      </c>
      <c r="I2429" s="3" t="s">
        <v>686</v>
      </c>
      <c r="J2429" s="3" t="s">
        <v>43</v>
      </c>
      <c r="K2429" s="2">
        <v>2010</v>
      </c>
      <c r="L2429" s="2">
        <v>12918</v>
      </c>
      <c r="M2429" s="3" t="s">
        <v>44</v>
      </c>
      <c r="N2429" s="3" t="s">
        <v>45</v>
      </c>
      <c r="O2429" s="3" t="s">
        <v>84</v>
      </c>
      <c r="P2429" s="5">
        <v>10</v>
      </c>
      <c r="Q2429" s="6">
        <v>4.7</v>
      </c>
      <c r="R2429" s="2">
        <v>65</v>
      </c>
      <c r="S2429" s="2">
        <v>63</v>
      </c>
      <c r="T2429" s="7">
        <v>0.16</v>
      </c>
      <c r="U2429" s="8">
        <v>46.99</v>
      </c>
      <c r="V2429" s="2">
        <v>9895191</v>
      </c>
      <c r="W2429" s="3" t="s">
        <v>47</v>
      </c>
      <c r="X2429" s="3" t="s">
        <v>48</v>
      </c>
      <c r="Y2429" s="3" t="s">
        <v>49</v>
      </c>
      <c r="Z2429" s="3" t="s">
        <v>50</v>
      </c>
      <c r="AA2429" s="3" t="s">
        <v>51</v>
      </c>
      <c r="AB2429" s="3" t="s">
        <v>52</v>
      </c>
      <c r="AC2429" s="3" t="s">
        <v>75</v>
      </c>
    </row>
    <row r="2430" spans="1:29" x14ac:dyDescent="0.25">
      <c r="A2430" t="str">
        <f>VLOOKUP(AC2430,'CORRELAÇÃO UNIDADES'!A:B,2,0)</f>
        <v>PROINFRA</v>
      </c>
      <c r="B2430">
        <f t="shared" si="37"/>
        <v>8</v>
      </c>
      <c r="C2430" s="2">
        <v>679312016</v>
      </c>
      <c r="D2430" s="2">
        <v>109978</v>
      </c>
      <c r="E2430" s="3" t="s">
        <v>39</v>
      </c>
      <c r="F2430" s="4">
        <v>44074.397811145835</v>
      </c>
      <c r="G2430" s="3" t="s">
        <v>687</v>
      </c>
      <c r="H2430" s="3" t="s">
        <v>41</v>
      </c>
      <c r="I2430" s="3" t="s">
        <v>686</v>
      </c>
      <c r="J2430" s="3" t="s">
        <v>43</v>
      </c>
      <c r="K2430" s="2">
        <v>1966</v>
      </c>
      <c r="L2430" s="2">
        <v>12918</v>
      </c>
      <c r="M2430" s="3" t="s">
        <v>44</v>
      </c>
      <c r="N2430" s="3" t="s">
        <v>45</v>
      </c>
      <c r="O2430" s="3" t="s">
        <v>84</v>
      </c>
      <c r="P2430" s="5">
        <v>20</v>
      </c>
      <c r="Q2430" s="6">
        <v>4.7</v>
      </c>
      <c r="R2430" s="2">
        <v>75</v>
      </c>
      <c r="S2430" s="2">
        <v>55</v>
      </c>
      <c r="T2430" s="7">
        <v>0.36</v>
      </c>
      <c r="U2430" s="8">
        <v>93.98</v>
      </c>
      <c r="V2430" s="2">
        <v>9895191</v>
      </c>
      <c r="W2430" s="3" t="s">
        <v>47</v>
      </c>
      <c r="X2430" s="3" t="s">
        <v>48</v>
      </c>
      <c r="Y2430" s="3" t="s">
        <v>49</v>
      </c>
      <c r="Z2430" s="3" t="s">
        <v>50</v>
      </c>
      <c r="AA2430" s="3" t="s">
        <v>51</v>
      </c>
      <c r="AB2430" s="3" t="s">
        <v>52</v>
      </c>
      <c r="AC2430" s="3" t="s">
        <v>75</v>
      </c>
    </row>
    <row r="2431" spans="1:29" x14ac:dyDescent="0.25">
      <c r="A2431" t="str">
        <f>VLOOKUP(AC2431,'CORRELAÇÃO UNIDADES'!A:B,2,0)</f>
        <v>PROINFRA</v>
      </c>
      <c r="B2431">
        <f t="shared" si="37"/>
        <v>8</v>
      </c>
      <c r="C2431" s="2">
        <v>679312458</v>
      </c>
      <c r="D2431" s="2">
        <v>109978</v>
      </c>
      <c r="E2431" s="3" t="s">
        <v>39</v>
      </c>
      <c r="F2431" s="4">
        <v>44074.398952152776</v>
      </c>
      <c r="G2431" s="3" t="s">
        <v>685</v>
      </c>
      <c r="H2431" s="3" t="s">
        <v>41</v>
      </c>
      <c r="I2431" s="3" t="s">
        <v>686</v>
      </c>
      <c r="J2431" s="3" t="s">
        <v>43</v>
      </c>
      <c r="K2431" s="2">
        <v>2010</v>
      </c>
      <c r="L2431" s="2">
        <v>12918</v>
      </c>
      <c r="M2431" s="3" t="s">
        <v>44</v>
      </c>
      <c r="N2431" s="3" t="s">
        <v>45</v>
      </c>
      <c r="O2431" s="3" t="s">
        <v>84</v>
      </c>
      <c r="P2431" s="5">
        <v>20</v>
      </c>
      <c r="Q2431" s="6">
        <v>4.7</v>
      </c>
      <c r="R2431" s="2">
        <v>0</v>
      </c>
      <c r="S2431" s="2">
        <v>-20</v>
      </c>
      <c r="T2431" s="7">
        <v>-1</v>
      </c>
      <c r="U2431" s="8">
        <v>93.98</v>
      </c>
      <c r="V2431" s="2">
        <v>9895191</v>
      </c>
      <c r="W2431" s="3" t="s">
        <v>47</v>
      </c>
      <c r="X2431" s="3" t="s">
        <v>48</v>
      </c>
      <c r="Y2431" s="3" t="s">
        <v>49</v>
      </c>
      <c r="Z2431" s="3" t="s">
        <v>50</v>
      </c>
      <c r="AA2431" s="3" t="s">
        <v>51</v>
      </c>
      <c r="AB2431" s="3" t="s">
        <v>52</v>
      </c>
      <c r="AC2431" s="3" t="s">
        <v>75</v>
      </c>
    </row>
    <row r="2432" spans="1:29" x14ac:dyDescent="0.25">
      <c r="A2432" t="str">
        <f>VLOOKUP(AC2432,'CORRELAÇÃO UNIDADES'!A:B,2,0)</f>
        <v>DTCC</v>
      </c>
      <c r="B2432">
        <f t="shared" si="37"/>
        <v>8</v>
      </c>
      <c r="C2432" s="2">
        <v>679314484</v>
      </c>
      <c r="D2432" s="2">
        <v>109978</v>
      </c>
      <c r="E2432" s="3" t="s">
        <v>39</v>
      </c>
      <c r="F2432" s="4">
        <v>44074.401929548614</v>
      </c>
      <c r="G2432" s="3" t="s">
        <v>64</v>
      </c>
      <c r="H2432" s="3" t="s">
        <v>41</v>
      </c>
      <c r="I2432" s="3" t="s">
        <v>65</v>
      </c>
      <c r="J2432" s="3" t="s">
        <v>43</v>
      </c>
      <c r="K2432" s="2">
        <v>2015</v>
      </c>
      <c r="L2432" s="2">
        <v>12918</v>
      </c>
      <c r="M2432" s="3" t="s">
        <v>44</v>
      </c>
      <c r="N2432" s="3" t="s">
        <v>45</v>
      </c>
      <c r="O2432" s="3" t="s">
        <v>84</v>
      </c>
      <c r="P2432" s="5">
        <v>31.92</v>
      </c>
      <c r="Q2432" s="6">
        <v>4.7</v>
      </c>
      <c r="R2432" s="2">
        <v>83395</v>
      </c>
      <c r="S2432" s="2">
        <v>256</v>
      </c>
      <c r="T2432" s="7">
        <v>8.02</v>
      </c>
      <c r="U2432" s="8">
        <v>150</v>
      </c>
      <c r="V2432" s="2">
        <v>9895191</v>
      </c>
      <c r="W2432" s="3" t="s">
        <v>47</v>
      </c>
      <c r="X2432" s="3" t="s">
        <v>48</v>
      </c>
      <c r="Y2432" s="3" t="s">
        <v>49</v>
      </c>
      <c r="Z2432" s="3" t="s">
        <v>50</v>
      </c>
      <c r="AA2432" s="3" t="s">
        <v>51</v>
      </c>
      <c r="AB2432" s="3" t="s">
        <v>52</v>
      </c>
      <c r="AC2432" s="3" t="s">
        <v>53</v>
      </c>
    </row>
    <row r="2433" spans="1:29" x14ac:dyDescent="0.25">
      <c r="A2433" t="str">
        <f>VLOOKUP(AC2433,'CORRELAÇÃO UNIDADES'!A:B,2,0)</f>
        <v>PROINFRA</v>
      </c>
      <c r="B2433">
        <f t="shared" si="37"/>
        <v>8</v>
      </c>
      <c r="C2433" s="2">
        <v>679337724</v>
      </c>
      <c r="D2433" s="2">
        <v>109978</v>
      </c>
      <c r="E2433" s="3" t="s">
        <v>39</v>
      </c>
      <c r="F2433" s="4">
        <v>44074.454069594911</v>
      </c>
      <c r="G2433" s="3" t="s">
        <v>180</v>
      </c>
      <c r="H2433" s="3" t="s">
        <v>41</v>
      </c>
      <c r="I2433" s="3" t="s">
        <v>81</v>
      </c>
      <c r="J2433" s="3" t="s">
        <v>181</v>
      </c>
      <c r="K2433" s="2">
        <v>2014</v>
      </c>
      <c r="L2433" s="2">
        <v>1810957</v>
      </c>
      <c r="M2433" s="3" t="s">
        <v>380</v>
      </c>
      <c r="N2433" s="3" t="s">
        <v>45</v>
      </c>
      <c r="O2433" s="3" t="s">
        <v>84</v>
      </c>
      <c r="P2433" s="5">
        <v>5.45</v>
      </c>
      <c r="Q2433" s="6">
        <v>4.49</v>
      </c>
      <c r="R2433" s="2">
        <v>89636</v>
      </c>
      <c r="S2433" s="2">
        <v>239</v>
      </c>
      <c r="T2433" s="7">
        <v>43.85</v>
      </c>
      <c r="U2433" s="8">
        <v>24.47</v>
      </c>
      <c r="V2433" s="2">
        <v>644030</v>
      </c>
      <c r="W2433" s="3" t="s">
        <v>297</v>
      </c>
      <c r="X2433" s="3" t="s">
        <v>48</v>
      </c>
      <c r="Y2433" s="3" t="s">
        <v>298</v>
      </c>
      <c r="Z2433" s="3" t="s">
        <v>74</v>
      </c>
      <c r="AA2433" s="3" t="s">
        <v>51</v>
      </c>
      <c r="AB2433" s="3" t="s">
        <v>52</v>
      </c>
      <c r="AC2433" s="3" t="s">
        <v>85</v>
      </c>
    </row>
    <row r="2434" spans="1:29" x14ac:dyDescent="0.25">
      <c r="A2434" t="str">
        <f>VLOOKUP(AC2434,'CORRELAÇÃO UNIDADES'!A:B,2,0)</f>
        <v>PROINFRA</v>
      </c>
      <c r="B2434">
        <f t="shared" si="37"/>
        <v>8</v>
      </c>
      <c r="C2434" s="2">
        <v>679338261</v>
      </c>
      <c r="D2434" s="2">
        <v>109978</v>
      </c>
      <c r="E2434" s="3" t="s">
        <v>39</v>
      </c>
      <c r="F2434" s="4">
        <v>44074.456179548608</v>
      </c>
      <c r="G2434" s="3" t="s">
        <v>176</v>
      </c>
      <c r="H2434" s="3" t="s">
        <v>41</v>
      </c>
      <c r="I2434" s="3" t="s">
        <v>81</v>
      </c>
      <c r="J2434" s="3" t="s">
        <v>177</v>
      </c>
      <c r="K2434" s="2">
        <v>2014</v>
      </c>
      <c r="L2434" s="2">
        <v>1810957</v>
      </c>
      <c r="M2434" s="3" t="s">
        <v>380</v>
      </c>
      <c r="N2434" s="3" t="s">
        <v>45</v>
      </c>
      <c r="O2434" s="3" t="s">
        <v>84</v>
      </c>
      <c r="P2434" s="5">
        <v>5.9</v>
      </c>
      <c r="Q2434" s="6">
        <v>4.49</v>
      </c>
      <c r="R2434" s="2">
        <v>938290</v>
      </c>
      <c r="S2434" s="2">
        <v>2660</v>
      </c>
      <c r="T2434" s="7">
        <v>450.85</v>
      </c>
      <c r="U2434" s="8">
        <v>26.52</v>
      </c>
      <c r="V2434" s="2">
        <v>644030</v>
      </c>
      <c r="W2434" s="3" t="s">
        <v>297</v>
      </c>
      <c r="X2434" s="3" t="s">
        <v>48</v>
      </c>
      <c r="Y2434" s="3" t="s">
        <v>298</v>
      </c>
      <c r="Z2434" s="3" t="s">
        <v>74</v>
      </c>
      <c r="AA2434" s="3" t="s">
        <v>51</v>
      </c>
      <c r="AB2434" s="3" t="s">
        <v>52</v>
      </c>
      <c r="AC2434" s="3" t="s">
        <v>85</v>
      </c>
    </row>
    <row r="2435" spans="1:29" x14ac:dyDescent="0.25">
      <c r="A2435" t="str">
        <f>VLOOKUP(AC2435,'CORRELAÇÃO UNIDADES'!A:B,2,0)</f>
        <v>DTCC</v>
      </c>
      <c r="B2435">
        <f t="shared" ref="B2435:B2498" si="38">MONTH(F2435)</f>
        <v>8</v>
      </c>
      <c r="C2435" s="2">
        <v>679338480</v>
      </c>
      <c r="D2435" s="2">
        <v>109978</v>
      </c>
      <c r="E2435" s="3" t="s">
        <v>39</v>
      </c>
      <c r="F2435" s="4">
        <v>44074.457130590279</v>
      </c>
      <c r="G2435" s="3" t="s">
        <v>93</v>
      </c>
      <c r="H2435" s="3" t="s">
        <v>41</v>
      </c>
      <c r="I2435" s="3" t="s">
        <v>81</v>
      </c>
      <c r="J2435" s="3" t="s">
        <v>43</v>
      </c>
      <c r="K2435" s="2">
        <v>2014</v>
      </c>
      <c r="L2435" s="2">
        <v>1810957</v>
      </c>
      <c r="M2435" s="3" t="s">
        <v>380</v>
      </c>
      <c r="N2435" s="3" t="s">
        <v>45</v>
      </c>
      <c r="O2435" s="3" t="s">
        <v>84</v>
      </c>
      <c r="P2435" s="5">
        <v>5.96</v>
      </c>
      <c r="Q2435" s="6">
        <v>4.49</v>
      </c>
      <c r="R2435" s="2">
        <v>53352</v>
      </c>
      <c r="S2435" s="2">
        <v>283</v>
      </c>
      <c r="T2435" s="7">
        <v>47.48</v>
      </c>
      <c r="U2435" s="8">
        <v>26.79</v>
      </c>
      <c r="V2435" s="2">
        <v>644030</v>
      </c>
      <c r="W2435" s="3" t="s">
        <v>297</v>
      </c>
      <c r="X2435" s="3" t="s">
        <v>48</v>
      </c>
      <c r="Y2435" s="3" t="s">
        <v>298</v>
      </c>
      <c r="Z2435" s="3" t="s">
        <v>74</v>
      </c>
      <c r="AA2435" s="3" t="s">
        <v>51</v>
      </c>
      <c r="AB2435" s="3" t="s">
        <v>52</v>
      </c>
      <c r="AC2435" s="3" t="s">
        <v>53</v>
      </c>
    </row>
    <row r="2436" spans="1:29" x14ac:dyDescent="0.25">
      <c r="A2436" t="str">
        <f>VLOOKUP(AC2436,'CORRELAÇÃO UNIDADES'!A:B,2,0)</f>
        <v>DTCC</v>
      </c>
      <c r="B2436">
        <f t="shared" si="38"/>
        <v>8</v>
      </c>
      <c r="C2436" s="2">
        <v>679338697</v>
      </c>
      <c r="D2436" s="2">
        <v>109978</v>
      </c>
      <c r="E2436" s="3" t="s">
        <v>39</v>
      </c>
      <c r="F2436" s="4">
        <v>44074.458064768522</v>
      </c>
      <c r="G2436" s="3" t="s">
        <v>98</v>
      </c>
      <c r="H2436" s="3" t="s">
        <v>41</v>
      </c>
      <c r="I2436" s="3" t="s">
        <v>81</v>
      </c>
      <c r="J2436" s="3" t="s">
        <v>99</v>
      </c>
      <c r="K2436" s="2">
        <v>2014</v>
      </c>
      <c r="L2436" s="2">
        <v>1810957</v>
      </c>
      <c r="M2436" s="3" t="s">
        <v>380</v>
      </c>
      <c r="N2436" s="3" t="s">
        <v>45</v>
      </c>
      <c r="O2436" s="3" t="s">
        <v>84</v>
      </c>
      <c r="P2436" s="5">
        <v>5.1100000000000003</v>
      </c>
      <c r="Q2436" s="6">
        <v>4.5</v>
      </c>
      <c r="R2436" s="2">
        <v>60488</v>
      </c>
      <c r="S2436" s="2">
        <v>234</v>
      </c>
      <c r="T2436" s="7">
        <v>45.79</v>
      </c>
      <c r="U2436" s="8">
        <v>22.97</v>
      </c>
      <c r="V2436" s="2">
        <v>644030</v>
      </c>
      <c r="W2436" s="3" t="s">
        <v>297</v>
      </c>
      <c r="X2436" s="3" t="s">
        <v>48</v>
      </c>
      <c r="Y2436" s="3" t="s">
        <v>298</v>
      </c>
      <c r="Z2436" s="3" t="s">
        <v>74</v>
      </c>
      <c r="AA2436" s="3" t="s">
        <v>51</v>
      </c>
      <c r="AB2436" s="3" t="s">
        <v>52</v>
      </c>
      <c r="AC2436" s="3" t="s">
        <v>53</v>
      </c>
    </row>
    <row r="2437" spans="1:29" x14ac:dyDescent="0.25">
      <c r="A2437" t="str">
        <f>VLOOKUP(AC2437,'CORRELAÇÃO UNIDADES'!A:B,2,0)</f>
        <v>PROINFRA</v>
      </c>
      <c r="B2437">
        <f t="shared" si="38"/>
        <v>8</v>
      </c>
      <c r="C2437" s="2">
        <v>679339043</v>
      </c>
      <c r="D2437" s="2">
        <v>109978</v>
      </c>
      <c r="E2437" s="3" t="s">
        <v>39</v>
      </c>
      <c r="F2437" s="4">
        <v>44074.458933101851</v>
      </c>
      <c r="G2437" s="3" t="s">
        <v>80</v>
      </c>
      <c r="H2437" s="3" t="s">
        <v>41</v>
      </c>
      <c r="I2437" s="3" t="s">
        <v>81</v>
      </c>
      <c r="J2437" s="3" t="s">
        <v>82</v>
      </c>
      <c r="K2437" s="2">
        <v>2014</v>
      </c>
      <c r="L2437" s="2">
        <v>1810957</v>
      </c>
      <c r="M2437" s="3" t="s">
        <v>380</v>
      </c>
      <c r="N2437" s="3" t="s">
        <v>45</v>
      </c>
      <c r="O2437" s="3" t="s">
        <v>84</v>
      </c>
      <c r="P2437" s="5">
        <v>7.94</v>
      </c>
      <c r="Q2437" s="6">
        <v>4.49</v>
      </c>
      <c r="R2437" s="2">
        <v>87212</v>
      </c>
      <c r="S2437" s="2">
        <v>320</v>
      </c>
      <c r="T2437" s="7">
        <v>40.299999999999997</v>
      </c>
      <c r="U2437" s="8">
        <v>35.64</v>
      </c>
      <c r="V2437" s="2">
        <v>644030</v>
      </c>
      <c r="W2437" s="3" t="s">
        <v>297</v>
      </c>
      <c r="X2437" s="3" t="s">
        <v>48</v>
      </c>
      <c r="Y2437" s="3" t="s">
        <v>298</v>
      </c>
      <c r="Z2437" s="3" t="s">
        <v>74</v>
      </c>
      <c r="AA2437" s="3" t="s">
        <v>51</v>
      </c>
      <c r="AB2437" s="3" t="s">
        <v>52</v>
      </c>
      <c r="AC2437" s="3" t="s">
        <v>85</v>
      </c>
    </row>
    <row r="2438" spans="1:29" x14ac:dyDescent="0.25">
      <c r="A2438" t="str">
        <f>VLOOKUP(AC2438,'CORRELAÇÃO UNIDADES'!A:B,2,0)</f>
        <v>PROINFRA</v>
      </c>
      <c r="B2438">
        <f t="shared" si="38"/>
        <v>8</v>
      </c>
      <c r="C2438" s="2">
        <v>679339398</v>
      </c>
      <c r="D2438" s="2">
        <v>109978</v>
      </c>
      <c r="E2438" s="3" t="s">
        <v>39</v>
      </c>
      <c r="F2438" s="4">
        <v>44074.459676192128</v>
      </c>
      <c r="G2438" s="3" t="s">
        <v>101</v>
      </c>
      <c r="H2438" s="3" t="s">
        <v>41</v>
      </c>
      <c r="I2438" s="3" t="s">
        <v>81</v>
      </c>
      <c r="J2438" s="3" t="s">
        <v>102</v>
      </c>
      <c r="K2438" s="2">
        <v>2014</v>
      </c>
      <c r="L2438" s="2">
        <v>1810957</v>
      </c>
      <c r="M2438" s="3" t="s">
        <v>380</v>
      </c>
      <c r="N2438" s="3" t="s">
        <v>45</v>
      </c>
      <c r="O2438" s="3" t="s">
        <v>84</v>
      </c>
      <c r="P2438" s="5">
        <v>8.06</v>
      </c>
      <c r="Q2438" s="6">
        <v>4.49</v>
      </c>
      <c r="R2438" s="2">
        <v>78991</v>
      </c>
      <c r="S2438" s="2">
        <v>330</v>
      </c>
      <c r="T2438" s="7">
        <v>40.94</v>
      </c>
      <c r="U2438" s="8">
        <v>36.18</v>
      </c>
      <c r="V2438" s="2">
        <v>644030</v>
      </c>
      <c r="W2438" s="3" t="s">
        <v>297</v>
      </c>
      <c r="X2438" s="3" t="s">
        <v>48</v>
      </c>
      <c r="Y2438" s="3" t="s">
        <v>298</v>
      </c>
      <c r="Z2438" s="3" t="s">
        <v>74</v>
      </c>
      <c r="AA2438" s="3" t="s">
        <v>51</v>
      </c>
      <c r="AB2438" s="3" t="s">
        <v>52</v>
      </c>
      <c r="AC2438" s="3" t="s">
        <v>85</v>
      </c>
    </row>
    <row r="2439" spans="1:29" x14ac:dyDescent="0.25">
      <c r="A2439" t="str">
        <f>VLOOKUP(AC2439,'CORRELAÇÃO UNIDADES'!A:B,2,0)</f>
        <v>PROINFRA</v>
      </c>
      <c r="B2439">
        <f t="shared" si="38"/>
        <v>8</v>
      </c>
      <c r="C2439" s="2">
        <v>679339627</v>
      </c>
      <c r="D2439" s="2">
        <v>109978</v>
      </c>
      <c r="E2439" s="3" t="s">
        <v>39</v>
      </c>
      <c r="F2439" s="4">
        <v>44074.46082734954</v>
      </c>
      <c r="G2439" s="3" t="s">
        <v>90</v>
      </c>
      <c r="H2439" s="3" t="s">
        <v>41</v>
      </c>
      <c r="I2439" s="3" t="s">
        <v>81</v>
      </c>
      <c r="J2439" s="3" t="s">
        <v>91</v>
      </c>
      <c r="K2439" s="2">
        <v>2014</v>
      </c>
      <c r="L2439" s="2">
        <v>1810957</v>
      </c>
      <c r="M2439" s="3" t="s">
        <v>380</v>
      </c>
      <c r="N2439" s="3" t="s">
        <v>45</v>
      </c>
      <c r="O2439" s="3" t="s">
        <v>84</v>
      </c>
      <c r="P2439" s="5">
        <v>5.77</v>
      </c>
      <c r="Q2439" s="6">
        <v>4.49</v>
      </c>
      <c r="R2439" s="2">
        <v>69465</v>
      </c>
      <c r="S2439" s="2">
        <v>210</v>
      </c>
      <c r="T2439" s="7">
        <v>36.4</v>
      </c>
      <c r="U2439" s="8">
        <v>25.92</v>
      </c>
      <c r="V2439" s="2">
        <v>644030</v>
      </c>
      <c r="W2439" s="3" t="s">
        <v>297</v>
      </c>
      <c r="X2439" s="3" t="s">
        <v>48</v>
      </c>
      <c r="Y2439" s="3" t="s">
        <v>298</v>
      </c>
      <c r="Z2439" s="3" t="s">
        <v>74</v>
      </c>
      <c r="AA2439" s="3" t="s">
        <v>51</v>
      </c>
      <c r="AB2439" s="3" t="s">
        <v>52</v>
      </c>
      <c r="AC2439" s="3" t="s">
        <v>85</v>
      </c>
    </row>
    <row r="2440" spans="1:29" x14ac:dyDescent="0.25">
      <c r="A2440" t="str">
        <f>VLOOKUP(AC2440,'CORRELAÇÃO UNIDADES'!A:B,2,0)</f>
        <v>PROINFRA</v>
      </c>
      <c r="B2440">
        <f t="shared" si="38"/>
        <v>8</v>
      </c>
      <c r="C2440" s="2">
        <v>679340097</v>
      </c>
      <c r="D2440" s="2">
        <v>109978</v>
      </c>
      <c r="E2440" s="3" t="s">
        <v>39</v>
      </c>
      <c r="F2440" s="4">
        <v>44074.461518784723</v>
      </c>
      <c r="G2440" s="3" t="s">
        <v>95</v>
      </c>
      <c r="H2440" s="3" t="s">
        <v>41</v>
      </c>
      <c r="I2440" s="3" t="s">
        <v>81</v>
      </c>
      <c r="J2440" s="3" t="s">
        <v>96</v>
      </c>
      <c r="K2440" s="2">
        <v>2014</v>
      </c>
      <c r="L2440" s="2">
        <v>1810957</v>
      </c>
      <c r="M2440" s="3" t="s">
        <v>380</v>
      </c>
      <c r="N2440" s="3" t="s">
        <v>45</v>
      </c>
      <c r="O2440" s="3" t="s">
        <v>84</v>
      </c>
      <c r="P2440" s="5">
        <v>7.27</v>
      </c>
      <c r="Q2440" s="6">
        <v>4.49</v>
      </c>
      <c r="R2440" s="2">
        <v>87102</v>
      </c>
      <c r="S2440" s="2">
        <v>328</v>
      </c>
      <c r="T2440" s="7">
        <v>45.12</v>
      </c>
      <c r="U2440" s="8">
        <v>32.659999999999997</v>
      </c>
      <c r="V2440" s="2">
        <v>644030</v>
      </c>
      <c r="W2440" s="3" t="s">
        <v>297</v>
      </c>
      <c r="X2440" s="3" t="s">
        <v>48</v>
      </c>
      <c r="Y2440" s="3" t="s">
        <v>298</v>
      </c>
      <c r="Z2440" s="3" t="s">
        <v>74</v>
      </c>
      <c r="AA2440" s="3" t="s">
        <v>51</v>
      </c>
      <c r="AB2440" s="3" t="s">
        <v>52</v>
      </c>
      <c r="AC2440" s="3" t="s">
        <v>85</v>
      </c>
    </row>
    <row r="2441" spans="1:29" x14ac:dyDescent="0.25">
      <c r="A2441" t="str">
        <f>VLOOKUP(AC2441,'CORRELAÇÃO UNIDADES'!A:B,2,0)</f>
        <v>DTCC</v>
      </c>
      <c r="B2441">
        <f t="shared" si="38"/>
        <v>8</v>
      </c>
      <c r="C2441" s="2">
        <v>679340213</v>
      </c>
      <c r="D2441" s="2">
        <v>109978</v>
      </c>
      <c r="E2441" s="3" t="s">
        <v>39</v>
      </c>
      <c r="F2441" s="4">
        <v>44074.463372256942</v>
      </c>
      <c r="G2441" s="3" t="s">
        <v>231</v>
      </c>
      <c r="H2441" s="3" t="s">
        <v>41</v>
      </c>
      <c r="I2441" s="3" t="s">
        <v>81</v>
      </c>
      <c r="J2441" s="3" t="s">
        <v>232</v>
      </c>
      <c r="K2441" s="2">
        <v>2009</v>
      </c>
      <c r="L2441" s="2">
        <v>1810957</v>
      </c>
      <c r="M2441" s="3" t="s">
        <v>380</v>
      </c>
      <c r="N2441" s="3" t="s">
        <v>45</v>
      </c>
      <c r="O2441" s="3" t="s">
        <v>84</v>
      </c>
      <c r="P2441" s="5">
        <v>8</v>
      </c>
      <c r="Q2441" s="6">
        <v>4.49</v>
      </c>
      <c r="R2441" s="2">
        <v>20474</v>
      </c>
      <c r="S2441" s="2">
        <v>224</v>
      </c>
      <c r="T2441" s="7">
        <v>28</v>
      </c>
      <c r="U2441" s="8">
        <v>35.909999999999997</v>
      </c>
      <c r="V2441" s="2">
        <v>644030</v>
      </c>
      <c r="W2441" s="3" t="s">
        <v>297</v>
      </c>
      <c r="X2441" s="3" t="s">
        <v>48</v>
      </c>
      <c r="Y2441" s="3" t="s">
        <v>298</v>
      </c>
      <c r="Z2441" s="3" t="s">
        <v>74</v>
      </c>
      <c r="AA2441" s="3" t="s">
        <v>51</v>
      </c>
      <c r="AB2441" s="3" t="s">
        <v>52</v>
      </c>
      <c r="AC2441" s="3" t="s">
        <v>53</v>
      </c>
    </row>
    <row r="2442" spans="1:29" x14ac:dyDescent="0.25">
      <c r="A2442" t="str">
        <f>VLOOKUP(AC2442,'CORRELAÇÃO UNIDADES'!A:B,2,0)</f>
        <v>DTCC</v>
      </c>
      <c r="B2442">
        <f t="shared" si="38"/>
        <v>8</v>
      </c>
      <c r="C2442" s="2">
        <v>679378812</v>
      </c>
      <c r="D2442" s="2">
        <v>109978</v>
      </c>
      <c r="E2442" s="3" t="s">
        <v>39</v>
      </c>
      <c r="F2442" s="4">
        <v>44074.5846809375</v>
      </c>
      <c r="G2442" s="3" t="s">
        <v>115</v>
      </c>
      <c r="H2442" s="3" t="s">
        <v>41</v>
      </c>
      <c r="I2442" s="3" t="s">
        <v>116</v>
      </c>
      <c r="J2442" s="3" t="s">
        <v>43</v>
      </c>
      <c r="K2442" s="2">
        <v>2007</v>
      </c>
      <c r="L2442" s="2">
        <v>140502</v>
      </c>
      <c r="M2442" s="3" t="s">
        <v>464</v>
      </c>
      <c r="N2442" s="3" t="s">
        <v>45</v>
      </c>
      <c r="O2442" s="3" t="s">
        <v>61</v>
      </c>
      <c r="P2442" s="5">
        <v>53.29</v>
      </c>
      <c r="Q2442" s="6">
        <v>3.75</v>
      </c>
      <c r="R2442" s="2">
        <v>324720</v>
      </c>
      <c r="S2442" s="2">
        <v>1303</v>
      </c>
      <c r="T2442" s="7">
        <v>24.45</v>
      </c>
      <c r="U2442" s="8">
        <v>200</v>
      </c>
      <c r="V2442" s="2">
        <v>11369430</v>
      </c>
      <c r="W2442" s="3" t="s">
        <v>493</v>
      </c>
      <c r="X2442" s="3" t="s">
        <v>48</v>
      </c>
      <c r="Y2442" s="3" t="s">
        <v>494</v>
      </c>
      <c r="Z2442" s="3" t="s">
        <v>495</v>
      </c>
      <c r="AA2442" s="3" t="s">
        <v>51</v>
      </c>
      <c r="AB2442" s="3" t="s">
        <v>52</v>
      </c>
      <c r="AC2442" s="3" t="s">
        <v>53</v>
      </c>
    </row>
    <row r="2443" spans="1:29" x14ac:dyDescent="0.25">
      <c r="A2443" t="str">
        <f>VLOOKUP(AC2443,'CORRELAÇÃO UNIDADES'!A:B,2,0)</f>
        <v>DTCC</v>
      </c>
      <c r="B2443">
        <f t="shared" si="38"/>
        <v>9</v>
      </c>
      <c r="C2443" s="2">
        <v>679662282</v>
      </c>
      <c r="D2443" s="2">
        <v>109978</v>
      </c>
      <c r="E2443" s="3" t="s">
        <v>39</v>
      </c>
      <c r="F2443" s="4">
        <v>44075.388503587965</v>
      </c>
      <c r="G2443" s="3" t="s">
        <v>359</v>
      </c>
      <c r="H2443" s="3" t="s">
        <v>41</v>
      </c>
      <c r="I2443" s="3" t="s">
        <v>65</v>
      </c>
      <c r="J2443" s="3" t="s">
        <v>360</v>
      </c>
      <c r="K2443" s="2">
        <v>2009</v>
      </c>
      <c r="L2443" s="2">
        <v>2041853</v>
      </c>
      <c r="M2443" s="3" t="s">
        <v>66</v>
      </c>
      <c r="N2443" s="3" t="s">
        <v>45</v>
      </c>
      <c r="O2443" s="3" t="s">
        <v>84</v>
      </c>
      <c r="P2443" s="5">
        <v>21.28</v>
      </c>
      <c r="Q2443" s="6">
        <v>4.7</v>
      </c>
      <c r="R2443" s="2">
        <v>212135</v>
      </c>
      <c r="S2443" s="2">
        <v>247</v>
      </c>
      <c r="T2443" s="7">
        <v>11.61</v>
      </c>
      <c r="U2443" s="8">
        <v>100</v>
      </c>
      <c r="V2443" s="2">
        <v>9895191</v>
      </c>
      <c r="W2443" s="3" t="s">
        <v>47</v>
      </c>
      <c r="X2443" s="3" t="s">
        <v>48</v>
      </c>
      <c r="Y2443" s="3" t="s">
        <v>49</v>
      </c>
      <c r="Z2443" s="3" t="s">
        <v>50</v>
      </c>
      <c r="AA2443" s="3" t="s">
        <v>51</v>
      </c>
      <c r="AB2443" s="3" t="s">
        <v>52</v>
      </c>
      <c r="AC2443" s="3" t="s">
        <v>53</v>
      </c>
    </row>
    <row r="2444" spans="1:29" x14ac:dyDescent="0.25">
      <c r="A2444" t="str">
        <f>VLOOKUP(AC2444,'CORRELAÇÃO UNIDADES'!A:B,2,0)</f>
        <v>PROINFRA</v>
      </c>
      <c r="B2444">
        <f t="shared" si="38"/>
        <v>9</v>
      </c>
      <c r="C2444" s="2">
        <v>679673579</v>
      </c>
      <c r="D2444" s="2">
        <v>109978</v>
      </c>
      <c r="E2444" s="3" t="s">
        <v>39</v>
      </c>
      <c r="F2444" s="4">
        <v>44075.423414421297</v>
      </c>
      <c r="G2444" s="3" t="s">
        <v>152</v>
      </c>
      <c r="H2444" s="3" t="s">
        <v>41</v>
      </c>
      <c r="I2444" s="3" t="s">
        <v>131</v>
      </c>
      <c r="J2444" s="3" t="s">
        <v>43</v>
      </c>
      <c r="K2444" s="2">
        <v>2016</v>
      </c>
      <c r="L2444" s="2">
        <v>395326</v>
      </c>
      <c r="M2444" s="3" t="s">
        <v>463</v>
      </c>
      <c r="N2444" s="3" t="s">
        <v>45</v>
      </c>
      <c r="O2444" s="3" t="s">
        <v>84</v>
      </c>
      <c r="P2444" s="5">
        <v>3</v>
      </c>
      <c r="Q2444" s="6">
        <v>4.67</v>
      </c>
      <c r="R2444" s="2">
        <v>114040</v>
      </c>
      <c r="S2444" s="2">
        <v>15</v>
      </c>
      <c r="T2444" s="7">
        <v>5</v>
      </c>
      <c r="U2444" s="8">
        <v>14.01</v>
      </c>
      <c r="V2444" s="2">
        <v>11396534</v>
      </c>
      <c r="W2444" s="3" t="s">
        <v>72</v>
      </c>
      <c r="X2444" s="3" t="s">
        <v>48</v>
      </c>
      <c r="Y2444" s="3" t="s">
        <v>73</v>
      </c>
      <c r="Z2444" s="3" t="s">
        <v>74</v>
      </c>
      <c r="AA2444" s="3" t="s">
        <v>51</v>
      </c>
      <c r="AB2444" s="3" t="s">
        <v>52</v>
      </c>
      <c r="AC2444" s="3" t="s">
        <v>75</v>
      </c>
    </row>
    <row r="2445" spans="1:29" x14ac:dyDescent="0.25">
      <c r="A2445" t="str">
        <f>VLOOKUP(AC2445,'CORRELAÇÃO UNIDADES'!A:B,2,0)</f>
        <v>PROINFRA</v>
      </c>
      <c r="B2445">
        <f t="shared" si="38"/>
        <v>9</v>
      </c>
      <c r="C2445" s="2">
        <v>679673730</v>
      </c>
      <c r="D2445" s="2">
        <v>109978</v>
      </c>
      <c r="E2445" s="3" t="s">
        <v>39</v>
      </c>
      <c r="F2445" s="4">
        <v>44075.424049074078</v>
      </c>
      <c r="G2445" s="3" t="s">
        <v>146</v>
      </c>
      <c r="H2445" s="3" t="s">
        <v>41</v>
      </c>
      <c r="I2445" s="3" t="s">
        <v>131</v>
      </c>
      <c r="J2445" s="3" t="s">
        <v>43</v>
      </c>
      <c r="K2445" s="2">
        <v>2016</v>
      </c>
      <c r="L2445" s="2">
        <v>395326</v>
      </c>
      <c r="M2445" s="3" t="s">
        <v>463</v>
      </c>
      <c r="N2445" s="3" t="s">
        <v>45</v>
      </c>
      <c r="O2445" s="3" t="s">
        <v>84</v>
      </c>
      <c r="P2445" s="5">
        <v>3</v>
      </c>
      <c r="Q2445" s="6">
        <v>4.67</v>
      </c>
      <c r="R2445" s="2">
        <v>114040</v>
      </c>
      <c r="S2445" s="2">
        <v>15</v>
      </c>
      <c r="T2445" s="7">
        <v>5</v>
      </c>
      <c r="U2445" s="8">
        <v>14.01</v>
      </c>
      <c r="V2445" s="2">
        <v>11396534</v>
      </c>
      <c r="W2445" s="3" t="s">
        <v>72</v>
      </c>
      <c r="X2445" s="3" t="s">
        <v>48</v>
      </c>
      <c r="Y2445" s="3" t="s">
        <v>73</v>
      </c>
      <c r="Z2445" s="3" t="s">
        <v>74</v>
      </c>
      <c r="AA2445" s="3" t="s">
        <v>51</v>
      </c>
      <c r="AB2445" s="3" t="s">
        <v>52</v>
      </c>
      <c r="AC2445" s="3" t="s">
        <v>75</v>
      </c>
    </row>
    <row r="2446" spans="1:29" x14ac:dyDescent="0.25">
      <c r="A2446" t="str">
        <f>VLOOKUP(AC2446,'CORRELAÇÃO UNIDADES'!A:B,2,0)</f>
        <v>PROINFRA</v>
      </c>
      <c r="B2446">
        <f t="shared" si="38"/>
        <v>9</v>
      </c>
      <c r="C2446" s="2">
        <v>679673875</v>
      </c>
      <c r="D2446" s="2">
        <v>109978</v>
      </c>
      <c r="E2446" s="3" t="s">
        <v>39</v>
      </c>
      <c r="F2446" s="4">
        <v>44075.424652731483</v>
      </c>
      <c r="G2446" s="3" t="s">
        <v>142</v>
      </c>
      <c r="H2446" s="3" t="s">
        <v>41</v>
      </c>
      <c r="I2446" s="3" t="s">
        <v>136</v>
      </c>
      <c r="J2446" s="3" t="s">
        <v>43</v>
      </c>
      <c r="K2446" s="2">
        <v>2011</v>
      </c>
      <c r="L2446" s="2">
        <v>395326</v>
      </c>
      <c r="M2446" s="3" t="s">
        <v>463</v>
      </c>
      <c r="N2446" s="3" t="s">
        <v>45</v>
      </c>
      <c r="O2446" s="3" t="s">
        <v>84</v>
      </c>
      <c r="P2446" s="5">
        <v>3</v>
      </c>
      <c r="Q2446" s="6">
        <v>4.67</v>
      </c>
      <c r="R2446" s="2">
        <v>114040</v>
      </c>
      <c r="S2446" s="2">
        <v>15</v>
      </c>
      <c r="T2446" s="7">
        <v>5</v>
      </c>
      <c r="U2446" s="8">
        <v>14.01</v>
      </c>
      <c r="V2446" s="2">
        <v>11396534</v>
      </c>
      <c r="W2446" s="3" t="s">
        <v>72</v>
      </c>
      <c r="X2446" s="3" t="s">
        <v>48</v>
      </c>
      <c r="Y2446" s="3" t="s">
        <v>73</v>
      </c>
      <c r="Z2446" s="3" t="s">
        <v>74</v>
      </c>
      <c r="AA2446" s="3" t="s">
        <v>51</v>
      </c>
      <c r="AB2446" s="3" t="s">
        <v>52</v>
      </c>
      <c r="AC2446" s="3" t="s">
        <v>75</v>
      </c>
    </row>
    <row r="2447" spans="1:29" x14ac:dyDescent="0.25">
      <c r="A2447" t="str">
        <f>VLOOKUP(AC2447,'CORRELAÇÃO UNIDADES'!A:B,2,0)</f>
        <v>PROINFRA</v>
      </c>
      <c r="B2447">
        <f t="shared" si="38"/>
        <v>9</v>
      </c>
      <c r="C2447" s="2">
        <v>679674163</v>
      </c>
      <c r="D2447" s="2">
        <v>109978</v>
      </c>
      <c r="E2447" s="3" t="s">
        <v>39</v>
      </c>
      <c r="F2447" s="4">
        <v>44075.425751689814</v>
      </c>
      <c r="G2447" s="3" t="s">
        <v>150</v>
      </c>
      <c r="H2447" s="3" t="s">
        <v>41</v>
      </c>
      <c r="I2447" s="3" t="s">
        <v>131</v>
      </c>
      <c r="J2447" s="3" t="s">
        <v>43</v>
      </c>
      <c r="K2447" s="2">
        <v>2016</v>
      </c>
      <c r="L2447" s="2">
        <v>395326</v>
      </c>
      <c r="M2447" s="3" t="s">
        <v>463</v>
      </c>
      <c r="N2447" s="3" t="s">
        <v>45</v>
      </c>
      <c r="O2447" s="3" t="s">
        <v>84</v>
      </c>
      <c r="P2447" s="5">
        <v>3</v>
      </c>
      <c r="Q2447" s="6">
        <v>4.67</v>
      </c>
      <c r="R2447" s="2">
        <v>114040</v>
      </c>
      <c r="S2447" s="2">
        <v>15</v>
      </c>
      <c r="T2447" s="7">
        <v>5</v>
      </c>
      <c r="U2447" s="8">
        <v>14.01</v>
      </c>
      <c r="V2447" s="2">
        <v>11396534</v>
      </c>
      <c r="W2447" s="3" t="s">
        <v>72</v>
      </c>
      <c r="X2447" s="3" t="s">
        <v>48</v>
      </c>
      <c r="Y2447" s="3" t="s">
        <v>73</v>
      </c>
      <c r="Z2447" s="3" t="s">
        <v>74</v>
      </c>
      <c r="AA2447" s="3" t="s">
        <v>51</v>
      </c>
      <c r="AB2447" s="3" t="s">
        <v>52</v>
      </c>
      <c r="AC2447" s="3" t="s">
        <v>75</v>
      </c>
    </row>
    <row r="2448" spans="1:29" x14ac:dyDescent="0.25">
      <c r="A2448" t="str">
        <f>VLOOKUP(AC2448,'CORRELAÇÃO UNIDADES'!A:B,2,0)</f>
        <v>PROINFRA</v>
      </c>
      <c r="B2448">
        <f t="shared" si="38"/>
        <v>9</v>
      </c>
      <c r="C2448" s="2">
        <v>679674332</v>
      </c>
      <c r="D2448" s="2">
        <v>109978</v>
      </c>
      <c r="E2448" s="3" t="s">
        <v>39</v>
      </c>
      <c r="F2448" s="4">
        <v>44075.426441122683</v>
      </c>
      <c r="G2448" s="3" t="s">
        <v>148</v>
      </c>
      <c r="H2448" s="3" t="s">
        <v>41</v>
      </c>
      <c r="I2448" s="3" t="s">
        <v>131</v>
      </c>
      <c r="J2448" s="3" t="s">
        <v>43</v>
      </c>
      <c r="K2448" s="2">
        <v>2012</v>
      </c>
      <c r="L2448" s="2">
        <v>395326</v>
      </c>
      <c r="M2448" s="3" t="s">
        <v>463</v>
      </c>
      <c r="N2448" s="3" t="s">
        <v>45</v>
      </c>
      <c r="O2448" s="3" t="s">
        <v>84</v>
      </c>
      <c r="P2448" s="5">
        <v>3</v>
      </c>
      <c r="Q2448" s="6">
        <v>4.67</v>
      </c>
      <c r="R2448" s="2">
        <v>114040</v>
      </c>
      <c r="S2448" s="2">
        <v>15</v>
      </c>
      <c r="T2448" s="7">
        <v>5</v>
      </c>
      <c r="U2448" s="8">
        <v>14.01</v>
      </c>
      <c r="V2448" s="2">
        <v>11396534</v>
      </c>
      <c r="W2448" s="3" t="s">
        <v>72</v>
      </c>
      <c r="X2448" s="3" t="s">
        <v>48</v>
      </c>
      <c r="Y2448" s="3" t="s">
        <v>73</v>
      </c>
      <c r="Z2448" s="3" t="s">
        <v>74</v>
      </c>
      <c r="AA2448" s="3" t="s">
        <v>51</v>
      </c>
      <c r="AB2448" s="3" t="s">
        <v>52</v>
      </c>
      <c r="AC2448" s="3" t="s">
        <v>75</v>
      </c>
    </row>
    <row r="2449" spans="1:29" x14ac:dyDescent="0.25">
      <c r="A2449" t="str">
        <f>VLOOKUP(AC2449,'CORRELAÇÃO UNIDADES'!A:B,2,0)</f>
        <v>PROINFRA</v>
      </c>
      <c r="B2449">
        <f t="shared" si="38"/>
        <v>9</v>
      </c>
      <c r="C2449" s="2">
        <v>679674590</v>
      </c>
      <c r="D2449" s="2">
        <v>109978</v>
      </c>
      <c r="E2449" s="3" t="s">
        <v>39</v>
      </c>
      <c r="F2449" s="4">
        <v>44075.427354398147</v>
      </c>
      <c r="G2449" s="3" t="s">
        <v>130</v>
      </c>
      <c r="H2449" s="3" t="s">
        <v>41</v>
      </c>
      <c r="I2449" s="3" t="s">
        <v>131</v>
      </c>
      <c r="J2449" s="3" t="s">
        <v>43</v>
      </c>
      <c r="K2449" s="2">
        <v>2012</v>
      </c>
      <c r="L2449" s="2">
        <v>395326</v>
      </c>
      <c r="M2449" s="3" t="s">
        <v>463</v>
      </c>
      <c r="N2449" s="3" t="s">
        <v>45</v>
      </c>
      <c r="O2449" s="3" t="s">
        <v>84</v>
      </c>
      <c r="P2449" s="5">
        <v>3</v>
      </c>
      <c r="Q2449" s="6">
        <v>4.67</v>
      </c>
      <c r="R2449" s="2">
        <v>114040</v>
      </c>
      <c r="S2449" s="2">
        <v>15</v>
      </c>
      <c r="T2449" s="7">
        <v>5</v>
      </c>
      <c r="U2449" s="8">
        <v>14.01</v>
      </c>
      <c r="V2449" s="2">
        <v>11396534</v>
      </c>
      <c r="W2449" s="3" t="s">
        <v>72</v>
      </c>
      <c r="X2449" s="3" t="s">
        <v>48</v>
      </c>
      <c r="Y2449" s="3" t="s">
        <v>73</v>
      </c>
      <c r="Z2449" s="3" t="s">
        <v>74</v>
      </c>
      <c r="AA2449" s="3" t="s">
        <v>51</v>
      </c>
      <c r="AB2449" s="3" t="s">
        <v>52</v>
      </c>
      <c r="AC2449" s="3" t="s">
        <v>75</v>
      </c>
    </row>
    <row r="2450" spans="1:29" x14ac:dyDescent="0.25">
      <c r="A2450" t="str">
        <f>VLOOKUP(AC2450,'CORRELAÇÃO UNIDADES'!A:B,2,0)</f>
        <v>PROINFRA</v>
      </c>
      <c r="B2450">
        <f t="shared" si="38"/>
        <v>9</v>
      </c>
      <c r="C2450" s="2">
        <v>679674731</v>
      </c>
      <c r="D2450" s="2">
        <v>109978</v>
      </c>
      <c r="E2450" s="3" t="s">
        <v>39</v>
      </c>
      <c r="F2450" s="4">
        <v>44075.427989849537</v>
      </c>
      <c r="G2450" s="3" t="s">
        <v>135</v>
      </c>
      <c r="H2450" s="3" t="s">
        <v>41</v>
      </c>
      <c r="I2450" s="3" t="s">
        <v>136</v>
      </c>
      <c r="J2450" s="3" t="s">
        <v>43</v>
      </c>
      <c r="K2450" s="2">
        <v>2011</v>
      </c>
      <c r="L2450" s="2">
        <v>395326</v>
      </c>
      <c r="M2450" s="3" t="s">
        <v>463</v>
      </c>
      <c r="N2450" s="3" t="s">
        <v>45</v>
      </c>
      <c r="O2450" s="3" t="s">
        <v>84</v>
      </c>
      <c r="P2450" s="5">
        <v>3</v>
      </c>
      <c r="Q2450" s="6">
        <v>4.67</v>
      </c>
      <c r="R2450" s="2">
        <v>114040</v>
      </c>
      <c r="S2450" s="2">
        <v>15</v>
      </c>
      <c r="T2450" s="7">
        <v>5</v>
      </c>
      <c r="U2450" s="8">
        <v>14.01</v>
      </c>
      <c r="V2450" s="2">
        <v>11396534</v>
      </c>
      <c r="W2450" s="3" t="s">
        <v>72</v>
      </c>
      <c r="X2450" s="3" t="s">
        <v>48</v>
      </c>
      <c r="Y2450" s="3" t="s">
        <v>73</v>
      </c>
      <c r="Z2450" s="3" t="s">
        <v>74</v>
      </c>
      <c r="AA2450" s="3" t="s">
        <v>51</v>
      </c>
      <c r="AB2450" s="3" t="s">
        <v>52</v>
      </c>
      <c r="AC2450" s="3" t="s">
        <v>75</v>
      </c>
    </row>
    <row r="2451" spans="1:29" x14ac:dyDescent="0.25">
      <c r="A2451" t="str">
        <f>VLOOKUP(AC2451,'CORRELAÇÃO UNIDADES'!A:B,2,0)</f>
        <v>PROINFRA</v>
      </c>
      <c r="B2451">
        <f t="shared" si="38"/>
        <v>9</v>
      </c>
      <c r="C2451" s="2">
        <v>679674898</v>
      </c>
      <c r="D2451" s="2">
        <v>109978</v>
      </c>
      <c r="E2451" s="3" t="s">
        <v>39</v>
      </c>
      <c r="F2451" s="4">
        <v>44075.428689884262</v>
      </c>
      <c r="G2451" s="3" t="s">
        <v>138</v>
      </c>
      <c r="H2451" s="3" t="s">
        <v>41</v>
      </c>
      <c r="I2451" s="3" t="s">
        <v>131</v>
      </c>
      <c r="J2451" s="3" t="s">
        <v>43</v>
      </c>
      <c r="K2451" s="2">
        <v>2016</v>
      </c>
      <c r="L2451" s="2">
        <v>395326</v>
      </c>
      <c r="M2451" s="3" t="s">
        <v>463</v>
      </c>
      <c r="N2451" s="3" t="s">
        <v>45</v>
      </c>
      <c r="O2451" s="3" t="s">
        <v>84</v>
      </c>
      <c r="P2451" s="5">
        <v>3</v>
      </c>
      <c r="Q2451" s="6">
        <v>4.67</v>
      </c>
      <c r="R2451" s="2">
        <v>114040</v>
      </c>
      <c r="S2451" s="2">
        <v>15</v>
      </c>
      <c r="T2451" s="7">
        <v>5</v>
      </c>
      <c r="U2451" s="8">
        <v>14.01</v>
      </c>
      <c r="V2451" s="2">
        <v>11396534</v>
      </c>
      <c r="W2451" s="3" t="s">
        <v>72</v>
      </c>
      <c r="X2451" s="3" t="s">
        <v>48</v>
      </c>
      <c r="Y2451" s="3" t="s">
        <v>73</v>
      </c>
      <c r="Z2451" s="3" t="s">
        <v>74</v>
      </c>
      <c r="AA2451" s="3" t="s">
        <v>51</v>
      </c>
      <c r="AB2451" s="3" t="s">
        <v>52</v>
      </c>
      <c r="AC2451" s="3" t="s">
        <v>75</v>
      </c>
    </row>
    <row r="2452" spans="1:29" x14ac:dyDescent="0.25">
      <c r="A2452" t="str">
        <f>VLOOKUP(AC2452,'CORRELAÇÃO UNIDADES'!A:B,2,0)</f>
        <v>PROINFRA</v>
      </c>
      <c r="B2452">
        <f t="shared" si="38"/>
        <v>9</v>
      </c>
      <c r="C2452" s="2">
        <v>679675019</v>
      </c>
      <c r="D2452" s="2">
        <v>109978</v>
      </c>
      <c r="E2452" s="3" t="s">
        <v>39</v>
      </c>
      <c r="F2452" s="4">
        <v>44075.429221990744</v>
      </c>
      <c r="G2452" s="3" t="s">
        <v>144</v>
      </c>
      <c r="H2452" s="3" t="s">
        <v>41</v>
      </c>
      <c r="I2452" s="3" t="s">
        <v>136</v>
      </c>
      <c r="J2452" s="3" t="s">
        <v>43</v>
      </c>
      <c r="K2452" s="2">
        <v>2011</v>
      </c>
      <c r="L2452" s="2">
        <v>395326</v>
      </c>
      <c r="M2452" s="3" t="s">
        <v>463</v>
      </c>
      <c r="N2452" s="3" t="s">
        <v>45</v>
      </c>
      <c r="O2452" s="3" t="s">
        <v>84</v>
      </c>
      <c r="P2452" s="5">
        <v>3</v>
      </c>
      <c r="Q2452" s="6">
        <v>4.67</v>
      </c>
      <c r="R2452" s="2">
        <v>114040</v>
      </c>
      <c r="S2452" s="2">
        <v>15</v>
      </c>
      <c r="T2452" s="7">
        <v>5</v>
      </c>
      <c r="U2452" s="8">
        <v>14.01</v>
      </c>
      <c r="V2452" s="2">
        <v>11396534</v>
      </c>
      <c r="W2452" s="3" t="s">
        <v>72</v>
      </c>
      <c r="X2452" s="3" t="s">
        <v>48</v>
      </c>
      <c r="Y2452" s="3" t="s">
        <v>73</v>
      </c>
      <c r="Z2452" s="3" t="s">
        <v>74</v>
      </c>
      <c r="AA2452" s="3" t="s">
        <v>51</v>
      </c>
      <c r="AB2452" s="3" t="s">
        <v>52</v>
      </c>
      <c r="AC2452" s="3" t="s">
        <v>75</v>
      </c>
    </row>
    <row r="2453" spans="1:29" x14ac:dyDescent="0.25">
      <c r="A2453" t="str">
        <f>VLOOKUP(AC2453,'CORRELAÇÃO UNIDADES'!A:B,2,0)</f>
        <v>PROINFRA</v>
      </c>
      <c r="B2453">
        <f t="shared" si="38"/>
        <v>9</v>
      </c>
      <c r="C2453" s="2">
        <v>679675298</v>
      </c>
      <c r="D2453" s="2">
        <v>109978</v>
      </c>
      <c r="E2453" s="3" t="s">
        <v>39</v>
      </c>
      <c r="F2453" s="4">
        <v>44075.430201620373</v>
      </c>
      <c r="G2453" s="3" t="s">
        <v>140</v>
      </c>
      <c r="H2453" s="3" t="s">
        <v>41</v>
      </c>
      <c r="I2453" s="3" t="s">
        <v>131</v>
      </c>
      <c r="J2453" s="3" t="s">
        <v>43</v>
      </c>
      <c r="K2453" s="2">
        <v>2012</v>
      </c>
      <c r="L2453" s="2">
        <v>395326</v>
      </c>
      <c r="M2453" s="3" t="s">
        <v>463</v>
      </c>
      <c r="N2453" s="3" t="s">
        <v>45</v>
      </c>
      <c r="O2453" s="3" t="s">
        <v>84</v>
      </c>
      <c r="P2453" s="5">
        <v>3</v>
      </c>
      <c r="Q2453" s="6">
        <v>4.67</v>
      </c>
      <c r="R2453" s="2">
        <v>114040</v>
      </c>
      <c r="S2453" s="2">
        <v>15</v>
      </c>
      <c r="T2453" s="7">
        <v>5</v>
      </c>
      <c r="U2453" s="8">
        <v>14.01</v>
      </c>
      <c r="V2453" s="2">
        <v>11396534</v>
      </c>
      <c r="W2453" s="3" t="s">
        <v>72</v>
      </c>
      <c r="X2453" s="3" t="s">
        <v>48</v>
      </c>
      <c r="Y2453" s="3" t="s">
        <v>73</v>
      </c>
      <c r="Z2453" s="3" t="s">
        <v>74</v>
      </c>
      <c r="AA2453" s="3" t="s">
        <v>51</v>
      </c>
      <c r="AB2453" s="3" t="s">
        <v>52</v>
      </c>
      <c r="AC2453" s="3" t="s">
        <v>75</v>
      </c>
    </row>
    <row r="2454" spans="1:29" x14ac:dyDescent="0.25">
      <c r="A2454" t="str">
        <f>VLOOKUP(AC2454,'CORRELAÇÃO UNIDADES'!A:B,2,0)</f>
        <v>PROINFRA</v>
      </c>
      <c r="B2454">
        <f t="shared" si="38"/>
        <v>9</v>
      </c>
      <c r="C2454" s="2">
        <v>679740809</v>
      </c>
      <c r="D2454" s="2">
        <v>109978</v>
      </c>
      <c r="E2454" s="3" t="s">
        <v>39</v>
      </c>
      <c r="F2454" s="4">
        <v>44075.678104583334</v>
      </c>
      <c r="G2454" s="3" t="s">
        <v>183</v>
      </c>
      <c r="H2454" s="3" t="s">
        <v>41</v>
      </c>
      <c r="I2454" s="3" t="s">
        <v>81</v>
      </c>
      <c r="J2454" s="3" t="s">
        <v>184</v>
      </c>
      <c r="K2454" s="2">
        <v>2014</v>
      </c>
      <c r="L2454" s="2">
        <v>1810957</v>
      </c>
      <c r="M2454" s="3" t="s">
        <v>380</v>
      </c>
      <c r="N2454" s="3" t="s">
        <v>45</v>
      </c>
      <c r="O2454" s="3" t="s">
        <v>84</v>
      </c>
      <c r="P2454" s="5">
        <v>7.57</v>
      </c>
      <c r="Q2454" s="6">
        <v>3.46</v>
      </c>
      <c r="R2454" s="2">
        <v>78775</v>
      </c>
      <c r="S2454" s="2">
        <v>319</v>
      </c>
      <c r="T2454" s="7">
        <v>42.14</v>
      </c>
      <c r="U2454" s="8">
        <v>26.2</v>
      </c>
      <c r="V2454" s="2">
        <v>644030</v>
      </c>
      <c r="W2454" s="3" t="s">
        <v>297</v>
      </c>
      <c r="X2454" s="3" t="s">
        <v>48</v>
      </c>
      <c r="Y2454" s="3" t="s">
        <v>298</v>
      </c>
      <c r="Z2454" s="3" t="s">
        <v>74</v>
      </c>
      <c r="AA2454" s="3" t="s">
        <v>51</v>
      </c>
      <c r="AB2454" s="3" t="s">
        <v>52</v>
      </c>
      <c r="AC2454" s="3" t="s">
        <v>85</v>
      </c>
    </row>
    <row r="2455" spans="1:29" x14ac:dyDescent="0.25">
      <c r="A2455" t="str">
        <f>VLOOKUP(AC2455,'CORRELAÇÃO UNIDADES'!A:B,2,0)</f>
        <v>PROINFRA</v>
      </c>
      <c r="B2455">
        <f t="shared" si="38"/>
        <v>9</v>
      </c>
      <c r="C2455" s="2">
        <v>679740985</v>
      </c>
      <c r="D2455" s="2">
        <v>109978</v>
      </c>
      <c r="E2455" s="3" t="s">
        <v>39</v>
      </c>
      <c r="F2455" s="4">
        <v>44075.678819479166</v>
      </c>
      <c r="G2455" s="3" t="s">
        <v>87</v>
      </c>
      <c r="H2455" s="3" t="s">
        <v>41</v>
      </c>
      <c r="I2455" s="3" t="s">
        <v>81</v>
      </c>
      <c r="J2455" s="3" t="s">
        <v>88</v>
      </c>
      <c r="K2455" s="2">
        <v>2014</v>
      </c>
      <c r="L2455" s="2">
        <v>1810957</v>
      </c>
      <c r="M2455" s="3" t="s">
        <v>380</v>
      </c>
      <c r="N2455" s="3" t="s">
        <v>45</v>
      </c>
      <c r="O2455" s="3" t="s">
        <v>84</v>
      </c>
      <c r="P2455" s="5">
        <v>5.83</v>
      </c>
      <c r="Q2455" s="6">
        <v>4.49</v>
      </c>
      <c r="R2455" s="2">
        <v>79765</v>
      </c>
      <c r="S2455" s="2">
        <v>252</v>
      </c>
      <c r="T2455" s="7">
        <v>43.22</v>
      </c>
      <c r="U2455" s="8">
        <v>26.2</v>
      </c>
      <c r="V2455" s="2">
        <v>644030</v>
      </c>
      <c r="W2455" s="3" t="s">
        <v>297</v>
      </c>
      <c r="X2455" s="3" t="s">
        <v>48</v>
      </c>
      <c r="Y2455" s="3" t="s">
        <v>298</v>
      </c>
      <c r="Z2455" s="3" t="s">
        <v>74</v>
      </c>
      <c r="AA2455" s="3" t="s">
        <v>51</v>
      </c>
      <c r="AB2455" s="3" t="s">
        <v>52</v>
      </c>
      <c r="AC2455" s="3" t="s">
        <v>85</v>
      </c>
    </row>
    <row r="2456" spans="1:29" x14ac:dyDescent="0.25">
      <c r="A2456" t="str">
        <f>VLOOKUP(AC2456,'CORRELAÇÃO UNIDADES'!A:B,2,0)</f>
        <v>DTCC</v>
      </c>
      <c r="B2456">
        <f t="shared" si="38"/>
        <v>9</v>
      </c>
      <c r="C2456" s="2">
        <v>679741231</v>
      </c>
      <c r="D2456" s="2">
        <v>109978</v>
      </c>
      <c r="E2456" s="3" t="s">
        <v>39</v>
      </c>
      <c r="F2456" s="4">
        <v>44075.679490810187</v>
      </c>
      <c r="G2456" s="3" t="s">
        <v>93</v>
      </c>
      <c r="H2456" s="3" t="s">
        <v>41</v>
      </c>
      <c r="I2456" s="3" t="s">
        <v>81</v>
      </c>
      <c r="J2456" s="3" t="s">
        <v>43</v>
      </c>
      <c r="K2456" s="2">
        <v>2014</v>
      </c>
      <c r="L2456" s="2">
        <v>1810957</v>
      </c>
      <c r="M2456" s="3" t="s">
        <v>380</v>
      </c>
      <c r="N2456" s="3" t="s">
        <v>45</v>
      </c>
      <c r="O2456" s="3" t="s">
        <v>84</v>
      </c>
      <c r="P2456" s="5">
        <v>4.0999999999999996</v>
      </c>
      <c r="Q2456" s="6">
        <v>4.5</v>
      </c>
      <c r="R2456" s="2">
        <v>53523</v>
      </c>
      <c r="S2456" s="2">
        <v>171</v>
      </c>
      <c r="T2456" s="7">
        <v>41.71</v>
      </c>
      <c r="U2456" s="8">
        <v>18.440000000000001</v>
      </c>
      <c r="V2456" s="2">
        <v>644030</v>
      </c>
      <c r="W2456" s="3" t="s">
        <v>297</v>
      </c>
      <c r="X2456" s="3" t="s">
        <v>48</v>
      </c>
      <c r="Y2456" s="3" t="s">
        <v>298</v>
      </c>
      <c r="Z2456" s="3" t="s">
        <v>74</v>
      </c>
      <c r="AA2456" s="3" t="s">
        <v>51</v>
      </c>
      <c r="AB2456" s="3" t="s">
        <v>52</v>
      </c>
      <c r="AC2456" s="3" t="s">
        <v>53</v>
      </c>
    </row>
    <row r="2457" spans="1:29" x14ac:dyDescent="0.25">
      <c r="A2457" t="str">
        <f>VLOOKUP(AC2457,'CORRELAÇÃO UNIDADES'!A:B,2,0)</f>
        <v>DGTI</v>
      </c>
      <c r="B2457">
        <f t="shared" si="38"/>
        <v>9</v>
      </c>
      <c r="C2457" s="2">
        <v>679741812</v>
      </c>
      <c r="D2457" s="2">
        <v>109978</v>
      </c>
      <c r="E2457" s="3" t="s">
        <v>39</v>
      </c>
      <c r="F2457" s="4">
        <v>44075.681954930558</v>
      </c>
      <c r="G2457" s="3" t="s">
        <v>290</v>
      </c>
      <c r="H2457" s="3" t="s">
        <v>41</v>
      </c>
      <c r="I2457" s="3" t="s">
        <v>81</v>
      </c>
      <c r="J2457" s="3" t="s">
        <v>43</v>
      </c>
      <c r="K2457" s="2">
        <v>2009</v>
      </c>
      <c r="L2457" s="2">
        <v>1810957</v>
      </c>
      <c r="M2457" s="3" t="s">
        <v>380</v>
      </c>
      <c r="N2457" s="3" t="s">
        <v>45</v>
      </c>
      <c r="O2457" s="3" t="s">
        <v>84</v>
      </c>
      <c r="P2457" s="5">
        <v>6.45</v>
      </c>
      <c r="Q2457" s="6">
        <v>4.49</v>
      </c>
      <c r="R2457" s="2">
        <v>53147</v>
      </c>
      <c r="S2457" s="2">
        <v>266</v>
      </c>
      <c r="T2457" s="7">
        <v>41.24</v>
      </c>
      <c r="U2457" s="8">
        <v>28.96</v>
      </c>
      <c r="V2457" s="2">
        <v>644030</v>
      </c>
      <c r="W2457" s="3" t="s">
        <v>297</v>
      </c>
      <c r="X2457" s="3" t="s">
        <v>48</v>
      </c>
      <c r="Y2457" s="3" t="s">
        <v>298</v>
      </c>
      <c r="Z2457" s="3" t="s">
        <v>74</v>
      </c>
      <c r="AA2457" s="3" t="s">
        <v>51</v>
      </c>
      <c r="AB2457" s="3" t="s">
        <v>52</v>
      </c>
      <c r="AC2457" s="3" t="s">
        <v>291</v>
      </c>
    </row>
    <row r="2458" spans="1:29" x14ac:dyDescent="0.25">
      <c r="A2458" t="str">
        <f>VLOOKUP(AC2458,'CORRELAÇÃO UNIDADES'!A:B,2,0)</f>
        <v>DTCC</v>
      </c>
      <c r="B2458">
        <f t="shared" si="38"/>
        <v>9</v>
      </c>
      <c r="C2458" s="2">
        <v>679829672</v>
      </c>
      <c r="D2458" s="2">
        <v>109978</v>
      </c>
      <c r="E2458" s="3" t="s">
        <v>39</v>
      </c>
      <c r="F2458" s="4">
        <v>44076.339151851855</v>
      </c>
      <c r="G2458" s="3" t="s">
        <v>261</v>
      </c>
      <c r="H2458" s="3" t="s">
        <v>41</v>
      </c>
      <c r="I2458" s="3" t="s">
        <v>262</v>
      </c>
      <c r="J2458" s="3" t="s">
        <v>43</v>
      </c>
      <c r="K2458" s="2">
        <v>2008</v>
      </c>
      <c r="L2458" s="2">
        <v>2041853</v>
      </c>
      <c r="M2458" s="3" t="s">
        <v>66</v>
      </c>
      <c r="N2458" s="3" t="s">
        <v>45</v>
      </c>
      <c r="O2458" s="3" t="s">
        <v>61</v>
      </c>
      <c r="P2458" s="5">
        <v>13.16</v>
      </c>
      <c r="Q2458" s="6">
        <v>3.8</v>
      </c>
      <c r="R2458" s="2">
        <v>261399</v>
      </c>
      <c r="S2458" s="2">
        <v>1925</v>
      </c>
      <c r="T2458" s="7">
        <v>146.28</v>
      </c>
      <c r="U2458" s="8">
        <v>50</v>
      </c>
      <c r="V2458" s="2">
        <v>9895191</v>
      </c>
      <c r="W2458" s="3" t="s">
        <v>47</v>
      </c>
      <c r="X2458" s="3" t="s">
        <v>48</v>
      </c>
      <c r="Y2458" s="3" t="s">
        <v>49</v>
      </c>
      <c r="Z2458" s="3" t="s">
        <v>50</v>
      </c>
      <c r="AA2458" s="3" t="s">
        <v>51</v>
      </c>
      <c r="AB2458" s="3" t="s">
        <v>52</v>
      </c>
      <c r="AC2458" s="3" t="s">
        <v>53</v>
      </c>
    </row>
    <row r="2459" spans="1:29" x14ac:dyDescent="0.25">
      <c r="A2459" t="str">
        <f>VLOOKUP(AC2459,'CORRELAÇÃO UNIDADES'!A:B,2,0)</f>
        <v>DTCC</v>
      </c>
      <c r="B2459">
        <f t="shared" si="38"/>
        <v>9</v>
      </c>
      <c r="C2459" s="2">
        <v>679845519</v>
      </c>
      <c r="D2459" s="2">
        <v>109978</v>
      </c>
      <c r="E2459" s="3" t="s">
        <v>39</v>
      </c>
      <c r="F2459" s="4">
        <v>44076.375606782407</v>
      </c>
      <c r="G2459" s="3" t="s">
        <v>127</v>
      </c>
      <c r="H2459" s="3" t="s">
        <v>41</v>
      </c>
      <c r="I2459" s="3" t="s">
        <v>65</v>
      </c>
      <c r="J2459" s="3" t="s">
        <v>128</v>
      </c>
      <c r="K2459" s="2">
        <v>2009</v>
      </c>
      <c r="L2459" s="2">
        <v>395326</v>
      </c>
      <c r="M2459" s="3" t="s">
        <v>463</v>
      </c>
      <c r="N2459" s="3" t="s">
        <v>45</v>
      </c>
      <c r="O2459" s="3" t="s">
        <v>46</v>
      </c>
      <c r="P2459" s="5">
        <v>42.04</v>
      </c>
      <c r="Q2459" s="6">
        <v>3.14</v>
      </c>
      <c r="R2459" s="2">
        <v>129164</v>
      </c>
      <c r="S2459" s="2">
        <v>335</v>
      </c>
      <c r="T2459" s="7">
        <v>7.97</v>
      </c>
      <c r="U2459" s="8">
        <v>132.01</v>
      </c>
      <c r="V2459" s="2">
        <v>11396534</v>
      </c>
      <c r="W2459" s="3" t="s">
        <v>72</v>
      </c>
      <c r="X2459" s="3" t="s">
        <v>48</v>
      </c>
      <c r="Y2459" s="3" t="s">
        <v>73</v>
      </c>
      <c r="Z2459" s="3" t="s">
        <v>74</v>
      </c>
      <c r="AA2459" s="3" t="s">
        <v>51</v>
      </c>
      <c r="AB2459" s="3" t="s">
        <v>52</v>
      </c>
      <c r="AC2459" s="3" t="s">
        <v>53</v>
      </c>
    </row>
    <row r="2460" spans="1:29" x14ac:dyDescent="0.25">
      <c r="A2460" t="str">
        <f>VLOOKUP(AC2460,'CORRELAÇÃO UNIDADES'!A:B,2,0)</f>
        <v>DTCC</v>
      </c>
      <c r="B2460">
        <f t="shared" si="38"/>
        <v>9</v>
      </c>
      <c r="C2460" s="2">
        <v>679865254</v>
      </c>
      <c r="D2460" s="2">
        <v>109978</v>
      </c>
      <c r="E2460" s="3" t="s">
        <v>39</v>
      </c>
      <c r="F2460" s="4">
        <v>44076.437862650462</v>
      </c>
      <c r="G2460" s="3" t="s">
        <v>195</v>
      </c>
      <c r="H2460" s="3" t="s">
        <v>41</v>
      </c>
      <c r="I2460" s="3" t="s">
        <v>196</v>
      </c>
      <c r="J2460" s="3" t="s">
        <v>197</v>
      </c>
      <c r="K2460" s="2">
        <v>2009</v>
      </c>
      <c r="L2460" s="2">
        <v>3892</v>
      </c>
      <c r="M2460" s="3" t="s">
        <v>198</v>
      </c>
      <c r="N2460" s="3" t="s">
        <v>45</v>
      </c>
      <c r="O2460" s="3" t="s">
        <v>84</v>
      </c>
      <c r="P2460" s="5">
        <v>21.28</v>
      </c>
      <c r="Q2460" s="6">
        <v>4.7</v>
      </c>
      <c r="R2460" s="2">
        <v>686147</v>
      </c>
      <c r="S2460" s="2">
        <v>244</v>
      </c>
      <c r="T2460" s="7">
        <v>11.47</v>
      </c>
      <c r="U2460" s="8">
        <v>100</v>
      </c>
      <c r="V2460" s="2">
        <v>9895191</v>
      </c>
      <c r="W2460" s="3" t="s">
        <v>47</v>
      </c>
      <c r="X2460" s="3" t="s">
        <v>48</v>
      </c>
      <c r="Y2460" s="3" t="s">
        <v>49</v>
      </c>
      <c r="Z2460" s="3" t="s">
        <v>50</v>
      </c>
      <c r="AA2460" s="3" t="s">
        <v>51</v>
      </c>
      <c r="AB2460" s="3" t="s">
        <v>52</v>
      </c>
      <c r="AC2460" s="3" t="s">
        <v>53</v>
      </c>
    </row>
    <row r="2461" spans="1:29" x14ac:dyDescent="0.25">
      <c r="A2461" t="str">
        <f>VLOOKUP(AC2461,'CORRELAÇÃO UNIDADES'!A:B,2,0)</f>
        <v>PROINFRA</v>
      </c>
      <c r="B2461">
        <f t="shared" si="38"/>
        <v>9</v>
      </c>
      <c r="C2461" s="2">
        <v>679923176</v>
      </c>
      <c r="D2461" s="2">
        <v>109978</v>
      </c>
      <c r="E2461" s="3" t="s">
        <v>39</v>
      </c>
      <c r="F2461" s="4">
        <v>44076.667168703701</v>
      </c>
      <c r="G2461" s="3" t="s">
        <v>101</v>
      </c>
      <c r="H2461" s="3" t="s">
        <v>41</v>
      </c>
      <c r="I2461" s="3" t="s">
        <v>81</v>
      </c>
      <c r="J2461" s="3" t="s">
        <v>102</v>
      </c>
      <c r="K2461" s="2">
        <v>2014</v>
      </c>
      <c r="L2461" s="2">
        <v>1810957</v>
      </c>
      <c r="M2461" s="3" t="s">
        <v>380</v>
      </c>
      <c r="N2461" s="3" t="s">
        <v>45</v>
      </c>
      <c r="O2461" s="3" t="s">
        <v>84</v>
      </c>
      <c r="P2461" s="5">
        <v>5.14</v>
      </c>
      <c r="Q2461" s="6">
        <v>4.58</v>
      </c>
      <c r="R2461" s="2">
        <v>79207</v>
      </c>
      <c r="S2461" s="2">
        <v>216</v>
      </c>
      <c r="T2461" s="7">
        <v>42.02</v>
      </c>
      <c r="U2461" s="8">
        <v>23.54</v>
      </c>
      <c r="V2461" s="2">
        <v>644030</v>
      </c>
      <c r="W2461" s="3" t="s">
        <v>297</v>
      </c>
      <c r="X2461" s="3" t="s">
        <v>48</v>
      </c>
      <c r="Y2461" s="3" t="s">
        <v>298</v>
      </c>
      <c r="Z2461" s="3" t="s">
        <v>74</v>
      </c>
      <c r="AA2461" s="3" t="s">
        <v>51</v>
      </c>
      <c r="AB2461" s="3" t="s">
        <v>52</v>
      </c>
      <c r="AC2461" s="3" t="s">
        <v>85</v>
      </c>
    </row>
    <row r="2462" spans="1:29" x14ac:dyDescent="0.25">
      <c r="A2462" t="str">
        <f>VLOOKUP(AC2462,'CORRELAÇÃO UNIDADES'!A:B,2,0)</f>
        <v>PROINFRA</v>
      </c>
      <c r="B2462">
        <f t="shared" si="38"/>
        <v>9</v>
      </c>
      <c r="C2462" s="2">
        <v>679923442</v>
      </c>
      <c r="D2462" s="2">
        <v>109978</v>
      </c>
      <c r="E2462" s="3" t="s">
        <v>39</v>
      </c>
      <c r="F2462" s="4">
        <v>44076.668334259259</v>
      </c>
      <c r="G2462" s="3" t="s">
        <v>80</v>
      </c>
      <c r="H2462" s="3" t="s">
        <v>41</v>
      </c>
      <c r="I2462" s="3" t="s">
        <v>81</v>
      </c>
      <c r="J2462" s="3" t="s">
        <v>82</v>
      </c>
      <c r="K2462" s="2">
        <v>2014</v>
      </c>
      <c r="L2462" s="2">
        <v>1810957</v>
      </c>
      <c r="M2462" s="3" t="s">
        <v>380</v>
      </c>
      <c r="N2462" s="3" t="s">
        <v>45</v>
      </c>
      <c r="O2462" s="3" t="s">
        <v>84</v>
      </c>
      <c r="P2462" s="5">
        <v>7.13</v>
      </c>
      <c r="Q2462" s="6">
        <v>4.58</v>
      </c>
      <c r="R2462" s="2">
        <v>87525</v>
      </c>
      <c r="S2462" s="2">
        <v>313</v>
      </c>
      <c r="T2462" s="7">
        <v>43.9</v>
      </c>
      <c r="U2462" s="8">
        <v>32.68</v>
      </c>
      <c r="V2462" s="2">
        <v>644030</v>
      </c>
      <c r="W2462" s="3" t="s">
        <v>297</v>
      </c>
      <c r="X2462" s="3" t="s">
        <v>48</v>
      </c>
      <c r="Y2462" s="3" t="s">
        <v>298</v>
      </c>
      <c r="Z2462" s="3" t="s">
        <v>74</v>
      </c>
      <c r="AA2462" s="3" t="s">
        <v>51</v>
      </c>
      <c r="AB2462" s="3" t="s">
        <v>52</v>
      </c>
      <c r="AC2462" s="3" t="s">
        <v>85</v>
      </c>
    </row>
    <row r="2463" spans="1:29" x14ac:dyDescent="0.25">
      <c r="A2463" t="str">
        <f>VLOOKUP(AC2463,'CORRELAÇÃO UNIDADES'!A:B,2,0)</f>
        <v>PROINFRA</v>
      </c>
      <c r="B2463">
        <f t="shared" si="38"/>
        <v>9</v>
      </c>
      <c r="C2463" s="2">
        <v>679923747</v>
      </c>
      <c r="D2463" s="2">
        <v>109978</v>
      </c>
      <c r="E2463" s="3" t="s">
        <v>39</v>
      </c>
      <c r="F2463" s="4">
        <v>44076.66973090278</v>
      </c>
      <c r="G2463" s="3" t="s">
        <v>95</v>
      </c>
      <c r="H2463" s="3" t="s">
        <v>41</v>
      </c>
      <c r="I2463" s="3" t="s">
        <v>81</v>
      </c>
      <c r="J2463" s="3" t="s">
        <v>96</v>
      </c>
      <c r="K2463" s="2">
        <v>2014</v>
      </c>
      <c r="L2463" s="2">
        <v>1810957</v>
      </c>
      <c r="M2463" s="3" t="s">
        <v>380</v>
      </c>
      <c r="N2463" s="3" t="s">
        <v>45</v>
      </c>
      <c r="O2463" s="3" t="s">
        <v>84</v>
      </c>
      <c r="P2463" s="5">
        <v>6.76</v>
      </c>
      <c r="Q2463" s="6">
        <v>4.58</v>
      </c>
      <c r="R2463" s="2">
        <v>87407</v>
      </c>
      <c r="S2463" s="2">
        <v>305</v>
      </c>
      <c r="T2463" s="7">
        <v>45.12</v>
      </c>
      <c r="U2463" s="8">
        <v>30.95</v>
      </c>
      <c r="V2463" s="2">
        <v>644030</v>
      </c>
      <c r="W2463" s="3" t="s">
        <v>297</v>
      </c>
      <c r="X2463" s="3" t="s">
        <v>48</v>
      </c>
      <c r="Y2463" s="3" t="s">
        <v>298</v>
      </c>
      <c r="Z2463" s="3" t="s">
        <v>74</v>
      </c>
      <c r="AA2463" s="3" t="s">
        <v>51</v>
      </c>
      <c r="AB2463" s="3" t="s">
        <v>52</v>
      </c>
      <c r="AC2463" s="3" t="s">
        <v>85</v>
      </c>
    </row>
    <row r="2464" spans="1:29" x14ac:dyDescent="0.25">
      <c r="A2464" t="str">
        <f>VLOOKUP(AC2464,'CORRELAÇÃO UNIDADES'!A:B,2,0)</f>
        <v>DTCC</v>
      </c>
      <c r="B2464">
        <f t="shared" si="38"/>
        <v>9</v>
      </c>
      <c r="C2464" s="2">
        <v>679923877</v>
      </c>
      <c r="D2464" s="2">
        <v>109978</v>
      </c>
      <c r="E2464" s="3" t="s">
        <v>39</v>
      </c>
      <c r="F2464" s="4">
        <v>44076.67039309028</v>
      </c>
      <c r="G2464" s="3" t="s">
        <v>98</v>
      </c>
      <c r="H2464" s="3" t="s">
        <v>41</v>
      </c>
      <c r="I2464" s="3" t="s">
        <v>81</v>
      </c>
      <c r="J2464" s="3" t="s">
        <v>99</v>
      </c>
      <c r="K2464" s="2">
        <v>2014</v>
      </c>
      <c r="L2464" s="2">
        <v>1810957</v>
      </c>
      <c r="M2464" s="3" t="s">
        <v>380</v>
      </c>
      <c r="N2464" s="3" t="s">
        <v>45</v>
      </c>
      <c r="O2464" s="3" t="s">
        <v>84</v>
      </c>
      <c r="P2464" s="5">
        <v>5.5</v>
      </c>
      <c r="Q2464" s="6">
        <v>4.58</v>
      </c>
      <c r="R2464" s="2">
        <v>60707</v>
      </c>
      <c r="S2464" s="2">
        <v>219</v>
      </c>
      <c r="T2464" s="7">
        <v>39.82</v>
      </c>
      <c r="U2464" s="8">
        <v>25.21</v>
      </c>
      <c r="V2464" s="2">
        <v>644030</v>
      </c>
      <c r="W2464" s="3" t="s">
        <v>297</v>
      </c>
      <c r="X2464" s="3" t="s">
        <v>48</v>
      </c>
      <c r="Y2464" s="3" t="s">
        <v>298</v>
      </c>
      <c r="Z2464" s="3" t="s">
        <v>74</v>
      </c>
      <c r="AA2464" s="3" t="s">
        <v>51</v>
      </c>
      <c r="AB2464" s="3" t="s">
        <v>52</v>
      </c>
      <c r="AC2464" s="3" t="s">
        <v>53</v>
      </c>
    </row>
    <row r="2465" spans="1:29" x14ac:dyDescent="0.25">
      <c r="A2465" t="str">
        <f>VLOOKUP(AC2465,'CORRELAÇÃO UNIDADES'!A:B,2,0)</f>
        <v>PROINFRA</v>
      </c>
      <c r="B2465">
        <f t="shared" si="38"/>
        <v>9</v>
      </c>
      <c r="C2465" s="2">
        <v>679924134</v>
      </c>
      <c r="D2465" s="2">
        <v>109978</v>
      </c>
      <c r="E2465" s="3" t="s">
        <v>39</v>
      </c>
      <c r="F2465" s="4">
        <v>44076.671309560188</v>
      </c>
      <c r="G2465" s="3" t="s">
        <v>176</v>
      </c>
      <c r="H2465" s="3" t="s">
        <v>41</v>
      </c>
      <c r="I2465" s="3" t="s">
        <v>81</v>
      </c>
      <c r="J2465" s="3" t="s">
        <v>177</v>
      </c>
      <c r="K2465" s="2">
        <v>2014</v>
      </c>
      <c r="L2465" s="2">
        <v>1810957</v>
      </c>
      <c r="M2465" s="3" t="s">
        <v>380</v>
      </c>
      <c r="N2465" s="3" t="s">
        <v>45</v>
      </c>
      <c r="O2465" s="3" t="s">
        <v>84</v>
      </c>
      <c r="P2465" s="5">
        <v>5.8</v>
      </c>
      <c r="Q2465" s="6">
        <v>4.58</v>
      </c>
      <c r="R2465" s="2">
        <v>940850</v>
      </c>
      <c r="S2465" s="2">
        <v>2560</v>
      </c>
      <c r="T2465" s="7">
        <v>441.38</v>
      </c>
      <c r="U2465" s="8">
        <v>26.59</v>
      </c>
      <c r="V2465" s="2">
        <v>644030</v>
      </c>
      <c r="W2465" s="3" t="s">
        <v>297</v>
      </c>
      <c r="X2465" s="3" t="s">
        <v>48</v>
      </c>
      <c r="Y2465" s="3" t="s">
        <v>298</v>
      </c>
      <c r="Z2465" s="3" t="s">
        <v>74</v>
      </c>
      <c r="AA2465" s="3" t="s">
        <v>51</v>
      </c>
      <c r="AB2465" s="3" t="s">
        <v>52</v>
      </c>
      <c r="AC2465" s="3" t="s">
        <v>85</v>
      </c>
    </row>
    <row r="2466" spans="1:29" x14ac:dyDescent="0.25">
      <c r="A2466" t="str">
        <f>VLOOKUP(AC2466,'CORRELAÇÃO UNIDADES'!A:B,2,0)</f>
        <v>DTCC</v>
      </c>
      <c r="B2466">
        <f t="shared" si="38"/>
        <v>9</v>
      </c>
      <c r="C2466" s="2">
        <v>680004401</v>
      </c>
      <c r="D2466" s="2">
        <v>109978</v>
      </c>
      <c r="E2466" s="3" t="s">
        <v>39</v>
      </c>
      <c r="F2466" s="4">
        <v>44077.316499074077</v>
      </c>
      <c r="G2466" s="3" t="s">
        <v>258</v>
      </c>
      <c r="H2466" s="3" t="s">
        <v>41</v>
      </c>
      <c r="I2466" s="3" t="s">
        <v>65</v>
      </c>
      <c r="J2466" s="3" t="s">
        <v>43</v>
      </c>
      <c r="K2466" s="2">
        <v>2009</v>
      </c>
      <c r="L2466" s="2">
        <v>1824445</v>
      </c>
      <c r="M2466" s="3" t="s">
        <v>502</v>
      </c>
      <c r="N2466" s="3" t="s">
        <v>45</v>
      </c>
      <c r="O2466" s="3" t="s">
        <v>46</v>
      </c>
      <c r="P2466" s="5">
        <v>47.8</v>
      </c>
      <c r="Q2466" s="6">
        <v>3.14</v>
      </c>
      <c r="R2466" s="2">
        <v>119273</v>
      </c>
      <c r="S2466" s="2">
        <v>353</v>
      </c>
      <c r="T2466" s="7">
        <v>7.38</v>
      </c>
      <c r="U2466" s="8">
        <v>150</v>
      </c>
      <c r="V2466" s="2">
        <v>9895191</v>
      </c>
      <c r="W2466" s="3" t="s">
        <v>47</v>
      </c>
      <c r="X2466" s="3" t="s">
        <v>48</v>
      </c>
      <c r="Y2466" s="3" t="s">
        <v>49</v>
      </c>
      <c r="Z2466" s="3" t="s">
        <v>50</v>
      </c>
      <c r="AA2466" s="3" t="s">
        <v>51</v>
      </c>
      <c r="AB2466" s="3" t="s">
        <v>52</v>
      </c>
      <c r="AC2466" s="3" t="s">
        <v>53</v>
      </c>
    </row>
    <row r="2467" spans="1:29" x14ac:dyDescent="0.25">
      <c r="A2467" t="str">
        <f>VLOOKUP(AC2467,'CORRELAÇÃO UNIDADES'!A:B,2,0)</f>
        <v>PROINFRA</v>
      </c>
      <c r="B2467">
        <f t="shared" si="38"/>
        <v>9</v>
      </c>
      <c r="C2467" s="2">
        <v>680097532</v>
      </c>
      <c r="D2467" s="2">
        <v>109978</v>
      </c>
      <c r="E2467" s="3" t="s">
        <v>39</v>
      </c>
      <c r="F2467" s="4">
        <v>44077.591595636572</v>
      </c>
      <c r="G2467" s="3" t="s">
        <v>238</v>
      </c>
      <c r="H2467" s="3" t="s">
        <v>41</v>
      </c>
      <c r="I2467" s="3" t="s">
        <v>239</v>
      </c>
      <c r="J2467" s="3" t="s">
        <v>43</v>
      </c>
      <c r="K2467" s="2">
        <v>2015</v>
      </c>
      <c r="L2467" s="2">
        <v>2111789</v>
      </c>
      <c r="M2467" s="3" t="s">
        <v>337</v>
      </c>
      <c r="N2467" s="3" t="s">
        <v>45</v>
      </c>
      <c r="O2467" s="3" t="s">
        <v>46</v>
      </c>
      <c r="P2467" s="5">
        <v>34.79</v>
      </c>
      <c r="Q2467" s="6">
        <v>2.9</v>
      </c>
      <c r="R2467" s="2">
        <v>37222</v>
      </c>
      <c r="S2467" s="2">
        <v>350</v>
      </c>
      <c r="T2467" s="7">
        <v>10.06</v>
      </c>
      <c r="U2467" s="8">
        <v>100.86</v>
      </c>
      <c r="V2467" s="2">
        <v>644030</v>
      </c>
      <c r="W2467" s="3" t="s">
        <v>297</v>
      </c>
      <c r="X2467" s="3" t="s">
        <v>48</v>
      </c>
      <c r="Y2467" s="3" t="s">
        <v>298</v>
      </c>
      <c r="Z2467" s="3" t="s">
        <v>74</v>
      </c>
      <c r="AA2467" s="3" t="s">
        <v>51</v>
      </c>
      <c r="AB2467" s="3" t="s">
        <v>52</v>
      </c>
      <c r="AC2467" s="3" t="s">
        <v>75</v>
      </c>
    </row>
    <row r="2468" spans="1:29" x14ac:dyDescent="0.25">
      <c r="A2468" t="str">
        <f>VLOOKUP(AC2468,'CORRELAÇÃO UNIDADES'!A:B,2,0)</f>
        <v>DTCC</v>
      </c>
      <c r="B2468">
        <f t="shared" si="38"/>
        <v>9</v>
      </c>
      <c r="C2468" s="2">
        <v>680101989</v>
      </c>
      <c r="D2468" s="2">
        <v>109978</v>
      </c>
      <c r="E2468" s="3" t="s">
        <v>39</v>
      </c>
      <c r="F2468" s="4">
        <v>44077.602877500001</v>
      </c>
      <c r="G2468" s="3" t="s">
        <v>252</v>
      </c>
      <c r="H2468" s="3" t="s">
        <v>41</v>
      </c>
      <c r="I2468" s="3" t="s">
        <v>253</v>
      </c>
      <c r="J2468" s="3" t="s">
        <v>254</v>
      </c>
      <c r="K2468" s="2">
        <v>2012</v>
      </c>
      <c r="L2468" s="2">
        <v>1958362</v>
      </c>
      <c r="M2468" s="3" t="s">
        <v>240</v>
      </c>
      <c r="N2468" s="3" t="s">
        <v>45</v>
      </c>
      <c r="O2468" s="3" t="s">
        <v>84</v>
      </c>
      <c r="P2468" s="5">
        <v>31.92</v>
      </c>
      <c r="Q2468" s="6">
        <v>4.7</v>
      </c>
      <c r="R2468" s="2">
        <v>161173</v>
      </c>
      <c r="S2468" s="2">
        <v>291</v>
      </c>
      <c r="T2468" s="7">
        <v>9.1199999999999992</v>
      </c>
      <c r="U2468" s="8">
        <v>150</v>
      </c>
      <c r="V2468" s="2">
        <v>9895191</v>
      </c>
      <c r="W2468" s="3" t="s">
        <v>47</v>
      </c>
      <c r="X2468" s="3" t="s">
        <v>48</v>
      </c>
      <c r="Y2468" s="3" t="s">
        <v>49</v>
      </c>
      <c r="Z2468" s="3" t="s">
        <v>50</v>
      </c>
      <c r="AA2468" s="3" t="s">
        <v>51</v>
      </c>
      <c r="AB2468" s="3" t="s">
        <v>52</v>
      </c>
      <c r="AC2468" s="3" t="s">
        <v>53</v>
      </c>
    </row>
    <row r="2469" spans="1:29" x14ac:dyDescent="0.25">
      <c r="A2469" t="str">
        <f>VLOOKUP(AC2469,'CORRELAÇÃO UNIDADES'!A:B,2,0)</f>
        <v>DTCC</v>
      </c>
      <c r="B2469">
        <f t="shared" si="38"/>
        <v>9</v>
      </c>
      <c r="C2469" s="2">
        <v>680219291</v>
      </c>
      <c r="D2469" s="2">
        <v>109978</v>
      </c>
      <c r="E2469" s="3" t="s">
        <v>39</v>
      </c>
      <c r="F2469" s="4">
        <v>44078.361250000002</v>
      </c>
      <c r="G2469" s="3" t="s">
        <v>330</v>
      </c>
      <c r="H2469" s="3" t="s">
        <v>41</v>
      </c>
      <c r="I2469" s="3" t="s">
        <v>253</v>
      </c>
      <c r="J2469" s="3" t="s">
        <v>43</v>
      </c>
      <c r="K2469" s="2">
        <v>2012</v>
      </c>
      <c r="L2469" s="2">
        <v>11984333</v>
      </c>
      <c r="M2469" s="3" t="s">
        <v>58</v>
      </c>
      <c r="N2469" s="3" t="s">
        <v>45</v>
      </c>
      <c r="O2469" s="3" t="s">
        <v>84</v>
      </c>
      <c r="P2469" s="5">
        <v>31.25</v>
      </c>
      <c r="Q2469" s="6">
        <v>4.7</v>
      </c>
      <c r="R2469" s="2">
        <v>198185</v>
      </c>
      <c r="S2469" s="2">
        <v>166</v>
      </c>
      <c r="T2469" s="7">
        <v>5.31</v>
      </c>
      <c r="U2469" s="8">
        <v>146.97</v>
      </c>
      <c r="V2469" s="2">
        <v>6103464</v>
      </c>
      <c r="W2469" s="3" t="s">
        <v>190</v>
      </c>
      <c r="X2469" s="3" t="s">
        <v>48</v>
      </c>
      <c r="Y2469" s="3" t="s">
        <v>191</v>
      </c>
      <c r="Z2469" s="3" t="s">
        <v>74</v>
      </c>
      <c r="AA2469" s="3" t="s">
        <v>51</v>
      </c>
      <c r="AB2469" s="3" t="s">
        <v>52</v>
      </c>
      <c r="AC2469" s="3" t="s">
        <v>53</v>
      </c>
    </row>
    <row r="2470" spans="1:29" x14ac:dyDescent="0.25">
      <c r="A2470" t="str">
        <f>VLOOKUP(AC2470,'CORRELAÇÃO UNIDADES'!A:B,2,0)</f>
        <v>PROINFRA</v>
      </c>
      <c r="B2470">
        <f t="shared" si="38"/>
        <v>9</v>
      </c>
      <c r="C2470" s="2">
        <v>680240755</v>
      </c>
      <c r="D2470" s="2">
        <v>109978</v>
      </c>
      <c r="E2470" s="3" t="s">
        <v>39</v>
      </c>
      <c r="F2470" s="4">
        <v>44078.426069479166</v>
      </c>
      <c r="G2470" s="3" t="s">
        <v>180</v>
      </c>
      <c r="H2470" s="3" t="s">
        <v>41</v>
      </c>
      <c r="I2470" s="3" t="s">
        <v>81</v>
      </c>
      <c r="J2470" s="3" t="s">
        <v>181</v>
      </c>
      <c r="K2470" s="2">
        <v>2014</v>
      </c>
      <c r="L2470" s="2">
        <v>1810957</v>
      </c>
      <c r="M2470" s="3" t="s">
        <v>380</v>
      </c>
      <c r="N2470" s="3" t="s">
        <v>45</v>
      </c>
      <c r="O2470" s="3" t="s">
        <v>84</v>
      </c>
      <c r="P2470" s="5">
        <v>7.79</v>
      </c>
      <c r="Q2470" s="6">
        <v>4.58</v>
      </c>
      <c r="R2470" s="2">
        <v>90013</v>
      </c>
      <c r="S2470" s="2">
        <v>377</v>
      </c>
      <c r="T2470" s="7">
        <v>48.4</v>
      </c>
      <c r="U2470" s="8">
        <v>35.67</v>
      </c>
      <c r="V2470" s="2">
        <v>644030</v>
      </c>
      <c r="W2470" s="3" t="s">
        <v>297</v>
      </c>
      <c r="X2470" s="3" t="s">
        <v>48</v>
      </c>
      <c r="Y2470" s="3" t="s">
        <v>298</v>
      </c>
      <c r="Z2470" s="3" t="s">
        <v>74</v>
      </c>
      <c r="AA2470" s="3" t="s">
        <v>51</v>
      </c>
      <c r="AB2470" s="3" t="s">
        <v>52</v>
      </c>
      <c r="AC2470" s="3" t="s">
        <v>85</v>
      </c>
    </row>
    <row r="2471" spans="1:29" x14ac:dyDescent="0.25">
      <c r="A2471" t="str">
        <f>VLOOKUP(AC2471,'CORRELAÇÃO UNIDADES'!A:B,2,0)</f>
        <v>PROINFRA</v>
      </c>
      <c r="B2471">
        <f t="shared" si="38"/>
        <v>9</v>
      </c>
      <c r="C2471" s="2">
        <v>680240993</v>
      </c>
      <c r="D2471" s="2">
        <v>109978</v>
      </c>
      <c r="E2471" s="3" t="s">
        <v>39</v>
      </c>
      <c r="F2471" s="4">
        <v>44078.427050034719</v>
      </c>
      <c r="G2471" s="3" t="s">
        <v>87</v>
      </c>
      <c r="H2471" s="3" t="s">
        <v>41</v>
      </c>
      <c r="I2471" s="3" t="s">
        <v>81</v>
      </c>
      <c r="J2471" s="3" t="s">
        <v>88</v>
      </c>
      <c r="K2471" s="2">
        <v>2014</v>
      </c>
      <c r="L2471" s="2">
        <v>1810957</v>
      </c>
      <c r="M2471" s="3" t="s">
        <v>380</v>
      </c>
      <c r="N2471" s="3" t="s">
        <v>45</v>
      </c>
      <c r="O2471" s="3" t="s">
        <v>84</v>
      </c>
      <c r="P2471" s="5">
        <v>5.31</v>
      </c>
      <c r="Q2471" s="6">
        <v>4.58</v>
      </c>
      <c r="R2471" s="2">
        <v>79985</v>
      </c>
      <c r="S2471" s="2">
        <v>220</v>
      </c>
      <c r="T2471" s="7">
        <v>41.43</v>
      </c>
      <c r="U2471" s="8">
        <v>24.34</v>
      </c>
      <c r="V2471" s="2">
        <v>644030</v>
      </c>
      <c r="W2471" s="3" t="s">
        <v>297</v>
      </c>
      <c r="X2471" s="3" t="s">
        <v>48</v>
      </c>
      <c r="Y2471" s="3" t="s">
        <v>298</v>
      </c>
      <c r="Z2471" s="3" t="s">
        <v>74</v>
      </c>
      <c r="AA2471" s="3" t="s">
        <v>51</v>
      </c>
      <c r="AB2471" s="3" t="s">
        <v>52</v>
      </c>
      <c r="AC2471" s="3" t="s">
        <v>85</v>
      </c>
    </row>
    <row r="2472" spans="1:29" x14ac:dyDescent="0.25">
      <c r="A2472" t="str">
        <f>VLOOKUP(AC2472,'CORRELAÇÃO UNIDADES'!A:B,2,0)</f>
        <v>DTCC</v>
      </c>
      <c r="B2472">
        <f t="shared" si="38"/>
        <v>9</v>
      </c>
      <c r="C2472" s="2">
        <v>680241379</v>
      </c>
      <c r="D2472" s="2">
        <v>109978</v>
      </c>
      <c r="E2472" s="3" t="s">
        <v>39</v>
      </c>
      <c r="F2472" s="4">
        <v>44078.42838715278</v>
      </c>
      <c r="G2472" s="3" t="s">
        <v>93</v>
      </c>
      <c r="H2472" s="3" t="s">
        <v>41</v>
      </c>
      <c r="I2472" s="3" t="s">
        <v>81</v>
      </c>
      <c r="J2472" s="3" t="s">
        <v>43</v>
      </c>
      <c r="K2472" s="2">
        <v>2014</v>
      </c>
      <c r="L2472" s="2">
        <v>1810957</v>
      </c>
      <c r="M2472" s="3" t="s">
        <v>380</v>
      </c>
      <c r="N2472" s="3" t="s">
        <v>45</v>
      </c>
      <c r="O2472" s="3" t="s">
        <v>84</v>
      </c>
      <c r="P2472" s="5">
        <v>4.1900000000000004</v>
      </c>
      <c r="Q2472" s="6">
        <v>4.59</v>
      </c>
      <c r="R2472" s="2">
        <v>53726</v>
      </c>
      <c r="S2472" s="2">
        <v>203</v>
      </c>
      <c r="T2472" s="7">
        <v>48.45</v>
      </c>
      <c r="U2472" s="8">
        <v>19.22</v>
      </c>
      <c r="V2472" s="2">
        <v>644030</v>
      </c>
      <c r="W2472" s="3" t="s">
        <v>297</v>
      </c>
      <c r="X2472" s="3" t="s">
        <v>48</v>
      </c>
      <c r="Y2472" s="3" t="s">
        <v>298</v>
      </c>
      <c r="Z2472" s="3" t="s">
        <v>74</v>
      </c>
      <c r="AA2472" s="3" t="s">
        <v>51</v>
      </c>
      <c r="AB2472" s="3" t="s">
        <v>52</v>
      </c>
      <c r="AC2472" s="3" t="s">
        <v>53</v>
      </c>
    </row>
    <row r="2473" spans="1:29" x14ac:dyDescent="0.25">
      <c r="A2473" t="str">
        <f>VLOOKUP(AC2473,'CORRELAÇÃO UNIDADES'!A:B,2,0)</f>
        <v>DGTI</v>
      </c>
      <c r="B2473">
        <f t="shared" si="38"/>
        <v>9</v>
      </c>
      <c r="C2473" s="2">
        <v>680241969</v>
      </c>
      <c r="D2473" s="2">
        <v>109978</v>
      </c>
      <c r="E2473" s="3" t="s">
        <v>39</v>
      </c>
      <c r="F2473" s="4">
        <v>44078.431176770835</v>
      </c>
      <c r="G2473" s="3" t="s">
        <v>290</v>
      </c>
      <c r="H2473" s="3" t="s">
        <v>41</v>
      </c>
      <c r="I2473" s="3" t="s">
        <v>81</v>
      </c>
      <c r="J2473" s="3" t="s">
        <v>43</v>
      </c>
      <c r="K2473" s="2">
        <v>2009</v>
      </c>
      <c r="L2473" s="2">
        <v>1810957</v>
      </c>
      <c r="M2473" s="3" t="s">
        <v>380</v>
      </c>
      <c r="N2473" s="3" t="s">
        <v>45</v>
      </c>
      <c r="O2473" s="3" t="s">
        <v>84</v>
      </c>
      <c r="P2473" s="5">
        <v>6.56</v>
      </c>
      <c r="Q2473" s="6">
        <v>4.59</v>
      </c>
      <c r="R2473" s="2">
        <v>53419</v>
      </c>
      <c r="S2473" s="2">
        <v>272</v>
      </c>
      <c r="T2473" s="7">
        <v>41.46</v>
      </c>
      <c r="U2473" s="8">
        <v>30.09</v>
      </c>
      <c r="V2473" s="2">
        <v>644030</v>
      </c>
      <c r="W2473" s="3" t="s">
        <v>297</v>
      </c>
      <c r="X2473" s="3" t="s">
        <v>48</v>
      </c>
      <c r="Y2473" s="3" t="s">
        <v>298</v>
      </c>
      <c r="Z2473" s="3" t="s">
        <v>74</v>
      </c>
      <c r="AA2473" s="3" t="s">
        <v>51</v>
      </c>
      <c r="AB2473" s="3" t="s">
        <v>52</v>
      </c>
      <c r="AC2473" s="3" t="s">
        <v>291</v>
      </c>
    </row>
    <row r="2474" spans="1:29" x14ac:dyDescent="0.25">
      <c r="A2474" t="str">
        <f>VLOOKUP(AC2474,'CORRELAÇÃO UNIDADES'!A:B,2,0)</f>
        <v>PROINFRA</v>
      </c>
      <c r="B2474">
        <f t="shared" si="38"/>
        <v>9</v>
      </c>
      <c r="C2474" s="2">
        <v>680242313</v>
      </c>
      <c r="D2474" s="2">
        <v>109978</v>
      </c>
      <c r="E2474" s="3" t="s">
        <v>39</v>
      </c>
      <c r="F2474" s="4">
        <v>44078.432319861109</v>
      </c>
      <c r="G2474" s="3" t="s">
        <v>80</v>
      </c>
      <c r="H2474" s="3" t="s">
        <v>41</v>
      </c>
      <c r="I2474" s="3" t="s">
        <v>81</v>
      </c>
      <c r="J2474" s="3" t="s">
        <v>82</v>
      </c>
      <c r="K2474" s="2">
        <v>2014</v>
      </c>
      <c r="L2474" s="2">
        <v>1810957</v>
      </c>
      <c r="M2474" s="3" t="s">
        <v>380</v>
      </c>
      <c r="N2474" s="3" t="s">
        <v>45</v>
      </c>
      <c r="O2474" s="3" t="s">
        <v>84</v>
      </c>
      <c r="P2474" s="5">
        <v>4.58</v>
      </c>
      <c r="Q2474" s="6">
        <v>4.58</v>
      </c>
      <c r="R2474" s="2">
        <v>87701</v>
      </c>
      <c r="S2474" s="2">
        <v>176</v>
      </c>
      <c r="T2474" s="7">
        <v>38.43</v>
      </c>
      <c r="U2474" s="8">
        <v>20.98</v>
      </c>
      <c r="V2474" s="2">
        <v>644030</v>
      </c>
      <c r="W2474" s="3" t="s">
        <v>297</v>
      </c>
      <c r="X2474" s="3" t="s">
        <v>48</v>
      </c>
      <c r="Y2474" s="3" t="s">
        <v>298</v>
      </c>
      <c r="Z2474" s="3" t="s">
        <v>74</v>
      </c>
      <c r="AA2474" s="3" t="s">
        <v>51</v>
      </c>
      <c r="AB2474" s="3" t="s">
        <v>52</v>
      </c>
      <c r="AC2474" s="3" t="s">
        <v>85</v>
      </c>
    </row>
    <row r="2475" spans="1:29" x14ac:dyDescent="0.25">
      <c r="A2475" t="str">
        <f>VLOOKUP(AC2475,'CORRELAÇÃO UNIDADES'!A:B,2,0)</f>
        <v>PROINFRA</v>
      </c>
      <c r="B2475">
        <f t="shared" si="38"/>
        <v>9</v>
      </c>
      <c r="C2475" s="2">
        <v>680242692</v>
      </c>
      <c r="D2475" s="2">
        <v>109978</v>
      </c>
      <c r="E2475" s="3" t="s">
        <v>39</v>
      </c>
      <c r="F2475" s="4">
        <v>44078.433935451387</v>
      </c>
      <c r="G2475" s="3" t="s">
        <v>176</v>
      </c>
      <c r="H2475" s="3" t="s">
        <v>41</v>
      </c>
      <c r="I2475" s="3" t="s">
        <v>81</v>
      </c>
      <c r="J2475" s="3" t="s">
        <v>177</v>
      </c>
      <c r="K2475" s="2">
        <v>2014</v>
      </c>
      <c r="L2475" s="2">
        <v>1810957</v>
      </c>
      <c r="M2475" s="3" t="s">
        <v>380</v>
      </c>
      <c r="N2475" s="3" t="s">
        <v>45</v>
      </c>
      <c r="O2475" s="3" t="s">
        <v>84</v>
      </c>
      <c r="P2475" s="5">
        <v>4.54</v>
      </c>
      <c r="Q2475" s="6">
        <v>4.58</v>
      </c>
      <c r="R2475" s="2">
        <v>942820</v>
      </c>
      <c r="S2475" s="2">
        <v>1970</v>
      </c>
      <c r="T2475" s="7">
        <v>433.92</v>
      </c>
      <c r="U2475" s="8">
        <v>20.81</v>
      </c>
      <c r="V2475" s="2">
        <v>644030</v>
      </c>
      <c r="W2475" s="3" t="s">
        <v>297</v>
      </c>
      <c r="X2475" s="3" t="s">
        <v>48</v>
      </c>
      <c r="Y2475" s="3" t="s">
        <v>298</v>
      </c>
      <c r="Z2475" s="3" t="s">
        <v>74</v>
      </c>
      <c r="AA2475" s="3" t="s">
        <v>51</v>
      </c>
      <c r="AB2475" s="3" t="s">
        <v>52</v>
      </c>
      <c r="AC2475" s="3" t="s">
        <v>85</v>
      </c>
    </row>
    <row r="2476" spans="1:29" x14ac:dyDescent="0.25">
      <c r="A2476" t="str">
        <f>VLOOKUP(AC2476,'CORRELAÇÃO UNIDADES'!A:B,2,0)</f>
        <v>PROINFRA</v>
      </c>
      <c r="B2476">
        <f t="shared" si="38"/>
        <v>9</v>
      </c>
      <c r="C2476" s="2">
        <v>680243056</v>
      </c>
      <c r="D2476" s="2">
        <v>109978</v>
      </c>
      <c r="E2476" s="3" t="s">
        <v>39</v>
      </c>
      <c r="F2476" s="4">
        <v>44078.435675381945</v>
      </c>
      <c r="G2476" s="3" t="s">
        <v>183</v>
      </c>
      <c r="H2476" s="3" t="s">
        <v>41</v>
      </c>
      <c r="I2476" s="3" t="s">
        <v>81</v>
      </c>
      <c r="J2476" s="3" t="s">
        <v>184</v>
      </c>
      <c r="K2476" s="2">
        <v>2014</v>
      </c>
      <c r="L2476" s="2">
        <v>1810957</v>
      </c>
      <c r="M2476" s="3" t="s">
        <v>380</v>
      </c>
      <c r="N2476" s="3" t="s">
        <v>45</v>
      </c>
      <c r="O2476" s="3" t="s">
        <v>84</v>
      </c>
      <c r="P2476" s="5">
        <v>5.59</v>
      </c>
      <c r="Q2476" s="6">
        <v>4.58</v>
      </c>
      <c r="R2476" s="2">
        <v>79023</v>
      </c>
      <c r="S2476" s="2">
        <v>248</v>
      </c>
      <c r="T2476" s="7">
        <v>44.36</v>
      </c>
      <c r="U2476" s="8">
        <v>25.6</v>
      </c>
      <c r="V2476" s="2">
        <v>644030</v>
      </c>
      <c r="W2476" s="3" t="s">
        <v>297</v>
      </c>
      <c r="X2476" s="3" t="s">
        <v>48</v>
      </c>
      <c r="Y2476" s="3" t="s">
        <v>298</v>
      </c>
      <c r="Z2476" s="3" t="s">
        <v>74</v>
      </c>
      <c r="AA2476" s="3" t="s">
        <v>51</v>
      </c>
      <c r="AB2476" s="3" t="s">
        <v>52</v>
      </c>
      <c r="AC2476" s="3" t="s">
        <v>85</v>
      </c>
    </row>
    <row r="2477" spans="1:29" x14ac:dyDescent="0.25">
      <c r="A2477" t="str">
        <f>VLOOKUP(AC2477,'CORRELAÇÃO UNIDADES'!A:B,2,0)</f>
        <v>PROINFRA</v>
      </c>
      <c r="B2477">
        <f t="shared" si="38"/>
        <v>9</v>
      </c>
      <c r="C2477" s="2">
        <v>680243838</v>
      </c>
      <c r="D2477" s="2">
        <v>109978</v>
      </c>
      <c r="E2477" s="3" t="s">
        <v>39</v>
      </c>
      <c r="F2477" s="4">
        <v>44078.438731435184</v>
      </c>
      <c r="G2477" s="3" t="s">
        <v>95</v>
      </c>
      <c r="H2477" s="3" t="s">
        <v>41</v>
      </c>
      <c r="I2477" s="3" t="s">
        <v>81</v>
      </c>
      <c r="J2477" s="3" t="s">
        <v>96</v>
      </c>
      <c r="K2477" s="2">
        <v>2014</v>
      </c>
      <c r="L2477" s="2">
        <v>1810957</v>
      </c>
      <c r="M2477" s="3" t="s">
        <v>380</v>
      </c>
      <c r="N2477" s="3" t="s">
        <v>45</v>
      </c>
      <c r="O2477" s="3" t="s">
        <v>84</v>
      </c>
      <c r="P2477" s="5">
        <v>4.88</v>
      </c>
      <c r="Q2477" s="6">
        <v>4.59</v>
      </c>
      <c r="R2477" s="2">
        <v>87628</v>
      </c>
      <c r="S2477" s="2">
        <v>221</v>
      </c>
      <c r="T2477" s="7">
        <v>45.29</v>
      </c>
      <c r="U2477" s="8">
        <v>22.38</v>
      </c>
      <c r="V2477" s="2">
        <v>644030</v>
      </c>
      <c r="W2477" s="3" t="s">
        <v>297</v>
      </c>
      <c r="X2477" s="3" t="s">
        <v>48</v>
      </c>
      <c r="Y2477" s="3" t="s">
        <v>298</v>
      </c>
      <c r="Z2477" s="3" t="s">
        <v>74</v>
      </c>
      <c r="AA2477" s="3" t="s">
        <v>51</v>
      </c>
      <c r="AB2477" s="3" t="s">
        <v>52</v>
      </c>
      <c r="AC2477" s="3" t="s">
        <v>85</v>
      </c>
    </row>
    <row r="2478" spans="1:29" x14ac:dyDescent="0.25">
      <c r="A2478" t="str">
        <f>VLOOKUP(AC2478,'CORRELAÇÃO UNIDADES'!A:B,2,0)</f>
        <v>DGTI</v>
      </c>
      <c r="B2478">
        <f t="shared" si="38"/>
        <v>9</v>
      </c>
      <c r="C2478" s="2">
        <v>680245105</v>
      </c>
      <c r="D2478" s="2">
        <v>109978</v>
      </c>
      <c r="E2478" s="3" t="s">
        <v>39</v>
      </c>
      <c r="F2478" s="4">
        <v>44078.442372835649</v>
      </c>
      <c r="G2478" s="3" t="s">
        <v>290</v>
      </c>
      <c r="H2478" s="3" t="s">
        <v>41</v>
      </c>
      <c r="I2478" s="3" t="s">
        <v>81</v>
      </c>
      <c r="J2478" s="3" t="s">
        <v>43</v>
      </c>
      <c r="K2478" s="2">
        <v>2009</v>
      </c>
      <c r="L2478" s="2">
        <v>1810957</v>
      </c>
      <c r="M2478" s="3" t="s">
        <v>380</v>
      </c>
      <c r="N2478" s="3" t="s">
        <v>45</v>
      </c>
      <c r="O2478" s="3" t="s">
        <v>84</v>
      </c>
      <c r="P2478" s="5">
        <v>1.68</v>
      </c>
      <c r="Q2478" s="6">
        <v>4.5999999999999996</v>
      </c>
      <c r="R2478" s="2">
        <v>53439</v>
      </c>
      <c r="S2478" s="2">
        <v>20</v>
      </c>
      <c r="T2478" s="7">
        <v>11.9</v>
      </c>
      <c r="U2478" s="8">
        <v>7.72</v>
      </c>
      <c r="V2478" s="2">
        <v>644030</v>
      </c>
      <c r="W2478" s="3" t="s">
        <v>297</v>
      </c>
      <c r="X2478" s="3" t="s">
        <v>48</v>
      </c>
      <c r="Y2478" s="3" t="s">
        <v>298</v>
      </c>
      <c r="Z2478" s="3" t="s">
        <v>74</v>
      </c>
      <c r="AA2478" s="3" t="s">
        <v>51</v>
      </c>
      <c r="AB2478" s="3" t="s">
        <v>52</v>
      </c>
      <c r="AC2478" s="3" t="s">
        <v>291</v>
      </c>
    </row>
    <row r="2479" spans="1:29" x14ac:dyDescent="0.25">
      <c r="A2479" t="str">
        <f>VLOOKUP(AC2479,'CORRELAÇÃO UNIDADES'!A:B,2,0)</f>
        <v>PROINFRA</v>
      </c>
      <c r="B2479">
        <f t="shared" si="38"/>
        <v>9</v>
      </c>
      <c r="C2479" s="2">
        <v>680245140</v>
      </c>
      <c r="D2479" s="2">
        <v>109978</v>
      </c>
      <c r="E2479" s="3" t="s">
        <v>39</v>
      </c>
      <c r="F2479" s="4">
        <v>44078.443846215276</v>
      </c>
      <c r="G2479" s="3" t="s">
        <v>264</v>
      </c>
      <c r="H2479" s="3" t="s">
        <v>41</v>
      </c>
      <c r="I2479" s="3" t="s">
        <v>81</v>
      </c>
      <c r="J2479" s="3" t="s">
        <v>265</v>
      </c>
      <c r="K2479" s="2">
        <v>2014</v>
      </c>
      <c r="L2479" s="2">
        <v>1810957</v>
      </c>
      <c r="M2479" s="3" t="s">
        <v>380</v>
      </c>
      <c r="N2479" s="3" t="s">
        <v>45</v>
      </c>
      <c r="O2479" s="3" t="s">
        <v>84</v>
      </c>
      <c r="P2479" s="5">
        <v>8.6999999999999993</v>
      </c>
      <c r="Q2479" s="6">
        <v>4.58</v>
      </c>
      <c r="R2479" s="2">
        <v>92950</v>
      </c>
      <c r="S2479" s="2">
        <v>250</v>
      </c>
      <c r="T2479" s="7">
        <v>28.74</v>
      </c>
      <c r="U2479" s="8">
        <v>39.85</v>
      </c>
      <c r="V2479" s="2">
        <v>644030</v>
      </c>
      <c r="W2479" s="3" t="s">
        <v>297</v>
      </c>
      <c r="X2479" s="3" t="s">
        <v>48</v>
      </c>
      <c r="Y2479" s="3" t="s">
        <v>298</v>
      </c>
      <c r="Z2479" s="3" t="s">
        <v>74</v>
      </c>
      <c r="AA2479" s="3" t="s">
        <v>51</v>
      </c>
      <c r="AB2479" s="3" t="s">
        <v>52</v>
      </c>
      <c r="AC2479" s="3" t="s">
        <v>85</v>
      </c>
    </row>
    <row r="2480" spans="1:29" x14ac:dyDescent="0.25">
      <c r="A2480" t="str">
        <f>VLOOKUP(AC2480,'CORRELAÇÃO UNIDADES'!A:B,2,0)</f>
        <v>PROINFRA</v>
      </c>
      <c r="B2480">
        <f t="shared" si="38"/>
        <v>9</v>
      </c>
      <c r="C2480" s="2">
        <v>680245266</v>
      </c>
      <c r="D2480" s="2">
        <v>109978</v>
      </c>
      <c r="E2480" s="3" t="s">
        <v>39</v>
      </c>
      <c r="F2480" s="4">
        <v>44078.444452233794</v>
      </c>
      <c r="G2480" s="3" t="s">
        <v>90</v>
      </c>
      <c r="H2480" s="3" t="s">
        <v>41</v>
      </c>
      <c r="I2480" s="3" t="s">
        <v>81</v>
      </c>
      <c r="J2480" s="3" t="s">
        <v>91</v>
      </c>
      <c r="K2480" s="2">
        <v>2014</v>
      </c>
      <c r="L2480" s="2">
        <v>1810957</v>
      </c>
      <c r="M2480" s="3" t="s">
        <v>380</v>
      </c>
      <c r="N2480" s="3" t="s">
        <v>45</v>
      </c>
      <c r="O2480" s="3" t="s">
        <v>84</v>
      </c>
      <c r="P2480" s="5">
        <v>6.26</v>
      </c>
      <c r="Q2480" s="6">
        <v>4.58</v>
      </c>
      <c r="R2480" s="2">
        <v>69717</v>
      </c>
      <c r="S2480" s="2">
        <v>252</v>
      </c>
      <c r="T2480" s="7">
        <v>40.26</v>
      </c>
      <c r="U2480" s="8">
        <v>28.66</v>
      </c>
      <c r="V2480" s="2">
        <v>644030</v>
      </c>
      <c r="W2480" s="3" t="s">
        <v>297</v>
      </c>
      <c r="X2480" s="3" t="s">
        <v>48</v>
      </c>
      <c r="Y2480" s="3" t="s">
        <v>298</v>
      </c>
      <c r="Z2480" s="3" t="s">
        <v>74</v>
      </c>
      <c r="AA2480" s="3" t="s">
        <v>51</v>
      </c>
      <c r="AB2480" s="3" t="s">
        <v>52</v>
      </c>
      <c r="AC2480" s="3" t="s">
        <v>85</v>
      </c>
    </row>
    <row r="2481" spans="1:29" x14ac:dyDescent="0.25">
      <c r="A2481" t="str">
        <f>VLOOKUP(AC2481,'CORRELAÇÃO UNIDADES'!A:B,2,0)</f>
        <v>DTCC</v>
      </c>
      <c r="B2481">
        <f t="shared" si="38"/>
        <v>9</v>
      </c>
      <c r="C2481" s="2">
        <v>680273146</v>
      </c>
      <c r="D2481" s="2">
        <v>109978</v>
      </c>
      <c r="E2481" s="3" t="s">
        <v>39</v>
      </c>
      <c r="F2481" s="4">
        <v>44078.552244861108</v>
      </c>
      <c r="G2481" s="3" t="s">
        <v>171</v>
      </c>
      <c r="H2481" s="3" t="s">
        <v>41</v>
      </c>
      <c r="I2481" s="3" t="s">
        <v>172</v>
      </c>
      <c r="J2481" s="3" t="s">
        <v>173</v>
      </c>
      <c r="K2481" s="2">
        <v>1976</v>
      </c>
      <c r="L2481" s="2">
        <v>78048246</v>
      </c>
      <c r="M2481" s="3" t="s">
        <v>458</v>
      </c>
      <c r="N2481" s="3" t="s">
        <v>45</v>
      </c>
      <c r="O2481" s="3" t="s">
        <v>61</v>
      </c>
      <c r="P2481" s="5">
        <v>105.32</v>
      </c>
      <c r="Q2481" s="6">
        <v>3.8</v>
      </c>
      <c r="R2481" s="2">
        <v>60460</v>
      </c>
      <c r="S2481" s="2">
        <v>173</v>
      </c>
      <c r="T2481" s="7">
        <v>1.64</v>
      </c>
      <c r="U2481" s="8">
        <v>400</v>
      </c>
      <c r="V2481" s="2">
        <v>9895191</v>
      </c>
      <c r="W2481" s="3" t="s">
        <v>47</v>
      </c>
      <c r="X2481" s="3" t="s">
        <v>48</v>
      </c>
      <c r="Y2481" s="3" t="s">
        <v>49</v>
      </c>
      <c r="Z2481" s="3" t="s">
        <v>50</v>
      </c>
      <c r="AA2481" s="3" t="s">
        <v>51</v>
      </c>
      <c r="AB2481" s="3" t="s">
        <v>52</v>
      </c>
      <c r="AC2481" s="3" t="s">
        <v>53</v>
      </c>
    </row>
    <row r="2482" spans="1:29" x14ac:dyDescent="0.25">
      <c r="A2482" t="str">
        <f>VLOOKUP(AC2482,'CORRELAÇÃO UNIDADES'!A:B,2,0)</f>
        <v>DTCC</v>
      </c>
      <c r="B2482">
        <f t="shared" si="38"/>
        <v>9</v>
      </c>
      <c r="C2482" s="2">
        <v>680275339</v>
      </c>
      <c r="D2482" s="2">
        <v>109978</v>
      </c>
      <c r="E2482" s="3" t="s">
        <v>39</v>
      </c>
      <c r="F2482" s="4">
        <v>44078.562230393516</v>
      </c>
      <c r="G2482" s="3" t="s">
        <v>676</v>
      </c>
      <c r="H2482" s="3" t="s">
        <v>41</v>
      </c>
      <c r="I2482" s="3" t="s">
        <v>253</v>
      </c>
      <c r="J2482" s="3" t="s">
        <v>677</v>
      </c>
      <c r="K2482" s="2">
        <v>2012</v>
      </c>
      <c r="L2482" s="2">
        <v>140502</v>
      </c>
      <c r="M2482" s="3" t="s">
        <v>464</v>
      </c>
      <c r="N2482" s="3" t="s">
        <v>45</v>
      </c>
      <c r="O2482" s="3" t="s">
        <v>84</v>
      </c>
      <c r="P2482" s="5">
        <v>10.64</v>
      </c>
      <c r="Q2482" s="6">
        <v>4.7</v>
      </c>
      <c r="R2482" s="2">
        <v>164575</v>
      </c>
      <c r="S2482" s="2">
        <v>315</v>
      </c>
      <c r="T2482" s="7">
        <v>29.61</v>
      </c>
      <c r="U2482" s="8">
        <v>50</v>
      </c>
      <c r="V2482" s="2">
        <v>9895191</v>
      </c>
      <c r="W2482" s="3" t="s">
        <v>47</v>
      </c>
      <c r="X2482" s="3" t="s">
        <v>48</v>
      </c>
      <c r="Y2482" s="3" t="s">
        <v>49</v>
      </c>
      <c r="Z2482" s="3" t="s">
        <v>50</v>
      </c>
      <c r="AA2482" s="3" t="s">
        <v>51</v>
      </c>
      <c r="AB2482" s="3" t="s">
        <v>52</v>
      </c>
      <c r="AC2482" s="3" t="s">
        <v>53</v>
      </c>
    </row>
    <row r="2483" spans="1:29" x14ac:dyDescent="0.25">
      <c r="A2483" t="str">
        <f>VLOOKUP(AC2483,'CORRELAÇÃO UNIDADES'!A:B,2,0)</f>
        <v>DTCC</v>
      </c>
      <c r="B2483">
        <f t="shared" si="38"/>
        <v>9</v>
      </c>
      <c r="C2483" s="2">
        <v>679493347</v>
      </c>
      <c r="D2483" s="2">
        <v>109978</v>
      </c>
      <c r="E2483" s="3" t="s">
        <v>39</v>
      </c>
      <c r="F2483" s="4">
        <v>44082.358624074077</v>
      </c>
      <c r="G2483" s="3" t="s">
        <v>195</v>
      </c>
      <c r="H2483" s="3" t="s">
        <v>41</v>
      </c>
      <c r="I2483" s="3" t="s">
        <v>196</v>
      </c>
      <c r="J2483" s="3" t="s">
        <v>197</v>
      </c>
      <c r="K2483" s="2">
        <v>2009</v>
      </c>
      <c r="L2483" s="2">
        <v>3892</v>
      </c>
      <c r="M2483" s="3" t="s">
        <v>198</v>
      </c>
      <c r="N2483" s="3" t="s">
        <v>45</v>
      </c>
      <c r="O2483" s="3" t="s">
        <v>84</v>
      </c>
      <c r="P2483" s="5">
        <v>31.92</v>
      </c>
      <c r="Q2483" s="6">
        <v>4.7</v>
      </c>
      <c r="R2483" s="2">
        <v>686336</v>
      </c>
      <c r="S2483" s="2">
        <v>189</v>
      </c>
      <c r="T2483" s="7">
        <v>5.92</v>
      </c>
      <c r="U2483" s="8">
        <v>150</v>
      </c>
      <c r="V2483" s="2">
        <v>9895191</v>
      </c>
      <c r="W2483" s="3" t="s">
        <v>47</v>
      </c>
      <c r="X2483" s="3" t="s">
        <v>48</v>
      </c>
      <c r="Y2483" s="3" t="s">
        <v>49</v>
      </c>
      <c r="Z2483" s="3" t="s">
        <v>50</v>
      </c>
      <c r="AA2483" s="3" t="s">
        <v>51</v>
      </c>
      <c r="AB2483" s="3" t="s">
        <v>52</v>
      </c>
      <c r="AC2483" s="3" t="s">
        <v>53</v>
      </c>
    </row>
    <row r="2484" spans="1:29" x14ac:dyDescent="0.25">
      <c r="A2484" t="str">
        <f>VLOOKUP(AC2484,'CORRELAÇÃO UNIDADES'!A:B,2,0)</f>
        <v>DTCC</v>
      </c>
      <c r="B2484">
        <f t="shared" si="38"/>
        <v>9</v>
      </c>
      <c r="C2484" s="2">
        <v>679517550</v>
      </c>
      <c r="D2484" s="2">
        <v>109978</v>
      </c>
      <c r="E2484" s="3" t="s">
        <v>39</v>
      </c>
      <c r="F2484" s="4">
        <v>44082.410248263892</v>
      </c>
      <c r="G2484" s="3" t="s">
        <v>676</v>
      </c>
      <c r="H2484" s="3" t="s">
        <v>41</v>
      </c>
      <c r="I2484" s="3" t="s">
        <v>253</v>
      </c>
      <c r="J2484" s="3" t="s">
        <v>677</v>
      </c>
      <c r="K2484" s="2">
        <v>2012</v>
      </c>
      <c r="L2484" s="2">
        <v>140502</v>
      </c>
      <c r="M2484" s="3" t="s">
        <v>464</v>
      </c>
      <c r="N2484" s="3" t="s">
        <v>45</v>
      </c>
      <c r="O2484" s="3" t="s">
        <v>84</v>
      </c>
      <c r="P2484" s="5">
        <v>21.28</v>
      </c>
      <c r="Q2484" s="6">
        <v>4.7</v>
      </c>
      <c r="R2484" s="2">
        <v>164710</v>
      </c>
      <c r="S2484" s="2">
        <v>135</v>
      </c>
      <c r="T2484" s="7">
        <v>6.34</v>
      </c>
      <c r="U2484" s="8">
        <v>100</v>
      </c>
      <c r="V2484" s="2">
        <v>9895191</v>
      </c>
      <c r="W2484" s="3" t="s">
        <v>47</v>
      </c>
      <c r="X2484" s="3" t="s">
        <v>48</v>
      </c>
      <c r="Y2484" s="3" t="s">
        <v>49</v>
      </c>
      <c r="Z2484" s="3" t="s">
        <v>50</v>
      </c>
      <c r="AA2484" s="3" t="s">
        <v>51</v>
      </c>
      <c r="AB2484" s="3" t="s">
        <v>52</v>
      </c>
      <c r="AC2484" s="3" t="s">
        <v>53</v>
      </c>
    </row>
    <row r="2485" spans="1:29" x14ac:dyDescent="0.25">
      <c r="A2485" t="str">
        <f>VLOOKUP(AC2485,'CORRELAÇÃO UNIDADES'!A:B,2,0)</f>
        <v>DTCC</v>
      </c>
      <c r="B2485">
        <f t="shared" si="38"/>
        <v>9</v>
      </c>
      <c r="C2485" s="2">
        <v>679527448</v>
      </c>
      <c r="D2485" s="2">
        <v>109978</v>
      </c>
      <c r="E2485" s="3" t="s">
        <v>39</v>
      </c>
      <c r="F2485" s="4">
        <v>44082.442713344906</v>
      </c>
      <c r="G2485" s="3" t="s">
        <v>222</v>
      </c>
      <c r="H2485" s="3" t="s">
        <v>41</v>
      </c>
      <c r="I2485" s="3" t="s">
        <v>65</v>
      </c>
      <c r="J2485" s="3" t="s">
        <v>223</v>
      </c>
      <c r="K2485" s="2">
        <v>2010</v>
      </c>
      <c r="L2485" s="2">
        <v>2042196</v>
      </c>
      <c r="M2485" s="3" t="s">
        <v>679</v>
      </c>
      <c r="N2485" s="3" t="s">
        <v>45</v>
      </c>
      <c r="O2485" s="3" t="s">
        <v>84</v>
      </c>
      <c r="P2485" s="5">
        <v>31.92</v>
      </c>
      <c r="Q2485" s="6">
        <v>4.7</v>
      </c>
      <c r="R2485" s="2">
        <v>93605</v>
      </c>
      <c r="S2485" s="2">
        <v>259</v>
      </c>
      <c r="T2485" s="7">
        <v>8.11</v>
      </c>
      <c r="U2485" s="8">
        <v>150</v>
      </c>
      <c r="V2485" s="2">
        <v>9895191</v>
      </c>
      <c r="W2485" s="3" t="s">
        <v>47</v>
      </c>
      <c r="X2485" s="3" t="s">
        <v>48</v>
      </c>
      <c r="Y2485" s="3" t="s">
        <v>49</v>
      </c>
      <c r="Z2485" s="3" t="s">
        <v>50</v>
      </c>
      <c r="AA2485" s="3" t="s">
        <v>51</v>
      </c>
      <c r="AB2485" s="3" t="s">
        <v>52</v>
      </c>
      <c r="AC2485" s="3" t="s">
        <v>53</v>
      </c>
    </row>
    <row r="2486" spans="1:29" x14ac:dyDescent="0.25">
      <c r="A2486" t="str">
        <f>VLOOKUP(AC2486,'CORRELAÇÃO UNIDADES'!A:B,2,0)</f>
        <v>PROINFRA</v>
      </c>
      <c r="B2486">
        <f t="shared" si="38"/>
        <v>9</v>
      </c>
      <c r="C2486" s="2">
        <v>679529124</v>
      </c>
      <c r="D2486" s="2">
        <v>109978</v>
      </c>
      <c r="E2486" s="3" t="s">
        <v>39</v>
      </c>
      <c r="F2486" s="4">
        <v>44082.449786643519</v>
      </c>
      <c r="G2486" s="3" t="s">
        <v>90</v>
      </c>
      <c r="H2486" s="3" t="s">
        <v>41</v>
      </c>
      <c r="I2486" s="3" t="s">
        <v>81</v>
      </c>
      <c r="J2486" s="3" t="s">
        <v>91</v>
      </c>
      <c r="K2486" s="2">
        <v>2014</v>
      </c>
      <c r="L2486" s="2">
        <v>1810957</v>
      </c>
      <c r="M2486" s="3" t="s">
        <v>380</v>
      </c>
      <c r="N2486" s="3" t="s">
        <v>45</v>
      </c>
      <c r="O2486" s="3" t="s">
        <v>84</v>
      </c>
      <c r="P2486" s="5">
        <v>6.96</v>
      </c>
      <c r="Q2486" s="6">
        <v>4.54</v>
      </c>
      <c r="R2486" s="2">
        <v>70011</v>
      </c>
      <c r="S2486" s="2">
        <v>294</v>
      </c>
      <c r="T2486" s="7">
        <v>42.24</v>
      </c>
      <c r="U2486" s="8">
        <v>31.6</v>
      </c>
      <c r="V2486" s="2">
        <v>644030</v>
      </c>
      <c r="W2486" s="3" t="s">
        <v>297</v>
      </c>
      <c r="X2486" s="3" t="s">
        <v>48</v>
      </c>
      <c r="Y2486" s="3" t="s">
        <v>298</v>
      </c>
      <c r="Z2486" s="3" t="s">
        <v>74</v>
      </c>
      <c r="AA2486" s="3" t="s">
        <v>51</v>
      </c>
      <c r="AB2486" s="3" t="s">
        <v>52</v>
      </c>
      <c r="AC2486" s="3" t="s">
        <v>85</v>
      </c>
    </row>
    <row r="2487" spans="1:29" x14ac:dyDescent="0.25">
      <c r="A2487" t="str">
        <f>VLOOKUP(AC2487,'CORRELAÇÃO UNIDADES'!A:B,2,0)</f>
        <v>PROINFRA</v>
      </c>
      <c r="B2487">
        <f t="shared" si="38"/>
        <v>9</v>
      </c>
      <c r="C2487" s="2">
        <v>679531127</v>
      </c>
      <c r="D2487" s="2">
        <v>109978</v>
      </c>
      <c r="E2487" s="3" t="s">
        <v>39</v>
      </c>
      <c r="F2487" s="4">
        <v>44082.454022754631</v>
      </c>
      <c r="G2487" s="3" t="s">
        <v>176</v>
      </c>
      <c r="H2487" s="3" t="s">
        <v>41</v>
      </c>
      <c r="I2487" s="3" t="s">
        <v>81</v>
      </c>
      <c r="J2487" s="3" t="s">
        <v>177</v>
      </c>
      <c r="K2487" s="2">
        <v>2014</v>
      </c>
      <c r="L2487" s="2">
        <v>1810957</v>
      </c>
      <c r="M2487" s="3" t="s">
        <v>380</v>
      </c>
      <c r="N2487" s="3" t="s">
        <v>45</v>
      </c>
      <c r="O2487" s="3" t="s">
        <v>84</v>
      </c>
      <c r="P2487" s="5">
        <v>6.59</v>
      </c>
      <c r="Q2487" s="6">
        <v>4.54</v>
      </c>
      <c r="R2487" s="2">
        <v>945850</v>
      </c>
      <c r="S2487" s="2">
        <v>3030</v>
      </c>
      <c r="T2487" s="7">
        <v>459.79</v>
      </c>
      <c r="U2487" s="8">
        <v>29.94</v>
      </c>
      <c r="V2487" s="2">
        <v>644030</v>
      </c>
      <c r="W2487" s="3" t="s">
        <v>297</v>
      </c>
      <c r="X2487" s="3" t="s">
        <v>48</v>
      </c>
      <c r="Y2487" s="3" t="s">
        <v>298</v>
      </c>
      <c r="Z2487" s="3" t="s">
        <v>74</v>
      </c>
      <c r="AA2487" s="3" t="s">
        <v>51</v>
      </c>
      <c r="AB2487" s="3" t="s">
        <v>52</v>
      </c>
      <c r="AC2487" s="3" t="s">
        <v>85</v>
      </c>
    </row>
    <row r="2488" spans="1:29" x14ac:dyDescent="0.25">
      <c r="A2488" t="str">
        <f>VLOOKUP(AC2488,'CORRELAÇÃO UNIDADES'!A:B,2,0)</f>
        <v>PROINFRA</v>
      </c>
      <c r="B2488">
        <f t="shared" si="38"/>
        <v>9</v>
      </c>
      <c r="C2488" s="2">
        <v>679531372</v>
      </c>
      <c r="D2488" s="2">
        <v>109978</v>
      </c>
      <c r="E2488" s="3" t="s">
        <v>39</v>
      </c>
      <c r="F2488" s="4">
        <v>44082.455089930554</v>
      </c>
      <c r="G2488" s="3" t="s">
        <v>101</v>
      </c>
      <c r="H2488" s="3" t="s">
        <v>41</v>
      </c>
      <c r="I2488" s="3" t="s">
        <v>81</v>
      </c>
      <c r="J2488" s="3" t="s">
        <v>102</v>
      </c>
      <c r="K2488" s="2">
        <v>2014</v>
      </c>
      <c r="L2488" s="2">
        <v>1810957</v>
      </c>
      <c r="M2488" s="3" t="s">
        <v>380</v>
      </c>
      <c r="N2488" s="3" t="s">
        <v>45</v>
      </c>
      <c r="O2488" s="3" t="s">
        <v>84</v>
      </c>
      <c r="P2488" s="5">
        <v>8.49</v>
      </c>
      <c r="Q2488" s="6">
        <v>4.54</v>
      </c>
      <c r="R2488" s="2">
        <v>79584</v>
      </c>
      <c r="S2488" s="2">
        <v>377</v>
      </c>
      <c r="T2488" s="7">
        <v>44.41</v>
      </c>
      <c r="U2488" s="8">
        <v>38.57</v>
      </c>
      <c r="V2488" s="2">
        <v>644030</v>
      </c>
      <c r="W2488" s="3" t="s">
        <v>297</v>
      </c>
      <c r="X2488" s="3" t="s">
        <v>48</v>
      </c>
      <c r="Y2488" s="3" t="s">
        <v>298</v>
      </c>
      <c r="Z2488" s="3" t="s">
        <v>74</v>
      </c>
      <c r="AA2488" s="3" t="s">
        <v>51</v>
      </c>
      <c r="AB2488" s="3" t="s">
        <v>52</v>
      </c>
      <c r="AC2488" s="3" t="s">
        <v>85</v>
      </c>
    </row>
    <row r="2489" spans="1:29" x14ac:dyDescent="0.25">
      <c r="A2489" t="str">
        <f>VLOOKUP(AC2489,'CORRELAÇÃO UNIDADES'!A:B,2,0)</f>
        <v>PROINFRA</v>
      </c>
      <c r="B2489">
        <f t="shared" si="38"/>
        <v>9</v>
      </c>
      <c r="C2489" s="2">
        <v>679531564</v>
      </c>
      <c r="D2489" s="2">
        <v>109978</v>
      </c>
      <c r="E2489" s="3" t="s">
        <v>39</v>
      </c>
      <c r="F2489" s="4">
        <v>44082.45607310185</v>
      </c>
      <c r="G2489" s="3" t="s">
        <v>95</v>
      </c>
      <c r="H2489" s="3" t="s">
        <v>41</v>
      </c>
      <c r="I2489" s="3" t="s">
        <v>81</v>
      </c>
      <c r="J2489" s="3" t="s">
        <v>96</v>
      </c>
      <c r="K2489" s="2">
        <v>2014</v>
      </c>
      <c r="L2489" s="2">
        <v>1810957</v>
      </c>
      <c r="M2489" s="3" t="s">
        <v>380</v>
      </c>
      <c r="N2489" s="3" t="s">
        <v>45</v>
      </c>
      <c r="O2489" s="3" t="s">
        <v>84</v>
      </c>
      <c r="P2489" s="5">
        <v>7.29</v>
      </c>
      <c r="Q2489" s="6">
        <v>4.54</v>
      </c>
      <c r="R2489" s="2">
        <v>87981</v>
      </c>
      <c r="S2489" s="2">
        <v>353</v>
      </c>
      <c r="T2489" s="7">
        <v>48.42</v>
      </c>
      <c r="U2489" s="8">
        <v>33.1</v>
      </c>
      <c r="V2489" s="2">
        <v>644030</v>
      </c>
      <c r="W2489" s="3" t="s">
        <v>297</v>
      </c>
      <c r="X2489" s="3" t="s">
        <v>48</v>
      </c>
      <c r="Y2489" s="3" t="s">
        <v>298</v>
      </c>
      <c r="Z2489" s="3" t="s">
        <v>74</v>
      </c>
      <c r="AA2489" s="3" t="s">
        <v>51</v>
      </c>
      <c r="AB2489" s="3" t="s">
        <v>52</v>
      </c>
      <c r="AC2489" s="3" t="s">
        <v>85</v>
      </c>
    </row>
    <row r="2490" spans="1:29" x14ac:dyDescent="0.25">
      <c r="A2490" t="str">
        <f>VLOOKUP(AC2490,'CORRELAÇÃO UNIDADES'!A:B,2,0)</f>
        <v>DGTI</v>
      </c>
      <c r="B2490">
        <f t="shared" si="38"/>
        <v>9</v>
      </c>
      <c r="C2490" s="2">
        <v>679532260</v>
      </c>
      <c r="D2490" s="2">
        <v>109978</v>
      </c>
      <c r="E2490" s="3" t="s">
        <v>39</v>
      </c>
      <c r="F2490" s="4">
        <v>44082.458917824071</v>
      </c>
      <c r="G2490" s="3" t="s">
        <v>290</v>
      </c>
      <c r="H2490" s="3" t="s">
        <v>41</v>
      </c>
      <c r="I2490" s="3" t="s">
        <v>81</v>
      </c>
      <c r="J2490" s="3" t="s">
        <v>43</v>
      </c>
      <c r="K2490" s="2">
        <v>2009</v>
      </c>
      <c r="L2490" s="2">
        <v>1810957</v>
      </c>
      <c r="M2490" s="3" t="s">
        <v>380</v>
      </c>
      <c r="N2490" s="3" t="s">
        <v>45</v>
      </c>
      <c r="O2490" s="3" t="s">
        <v>84</v>
      </c>
      <c r="P2490" s="5">
        <v>7.31</v>
      </c>
      <c r="Q2490" s="6">
        <v>4.54</v>
      </c>
      <c r="R2490" s="2">
        <v>53799</v>
      </c>
      <c r="S2490" s="2">
        <v>360</v>
      </c>
      <c r="T2490" s="7">
        <v>49.25</v>
      </c>
      <c r="U2490" s="8">
        <v>33.18</v>
      </c>
      <c r="V2490" s="2">
        <v>644030</v>
      </c>
      <c r="W2490" s="3" t="s">
        <v>297</v>
      </c>
      <c r="X2490" s="3" t="s">
        <v>48</v>
      </c>
      <c r="Y2490" s="3" t="s">
        <v>298</v>
      </c>
      <c r="Z2490" s="3" t="s">
        <v>74</v>
      </c>
      <c r="AA2490" s="3" t="s">
        <v>51</v>
      </c>
      <c r="AB2490" s="3" t="s">
        <v>52</v>
      </c>
      <c r="AC2490" s="3" t="s">
        <v>291</v>
      </c>
    </row>
    <row r="2491" spans="1:29" x14ac:dyDescent="0.25">
      <c r="A2491" t="str">
        <f>VLOOKUP(AC2491,'CORRELAÇÃO UNIDADES'!A:B,2,0)</f>
        <v>PROINFRA</v>
      </c>
      <c r="B2491">
        <f t="shared" si="38"/>
        <v>9</v>
      </c>
      <c r="C2491" s="2">
        <v>679533089</v>
      </c>
      <c r="D2491" s="2">
        <v>109978</v>
      </c>
      <c r="E2491" s="3" t="s">
        <v>39</v>
      </c>
      <c r="F2491" s="4">
        <v>44082.46001959491</v>
      </c>
      <c r="G2491" s="3" t="s">
        <v>87</v>
      </c>
      <c r="H2491" s="3" t="s">
        <v>41</v>
      </c>
      <c r="I2491" s="3" t="s">
        <v>81</v>
      </c>
      <c r="J2491" s="3" t="s">
        <v>88</v>
      </c>
      <c r="K2491" s="2">
        <v>2014</v>
      </c>
      <c r="L2491" s="2">
        <v>1810957</v>
      </c>
      <c r="M2491" s="3" t="s">
        <v>380</v>
      </c>
      <c r="N2491" s="3" t="s">
        <v>45</v>
      </c>
      <c r="O2491" s="3" t="s">
        <v>84</v>
      </c>
      <c r="P2491" s="5">
        <v>7.84</v>
      </c>
      <c r="Q2491" s="6">
        <v>4.54</v>
      </c>
      <c r="R2491" s="2">
        <v>80301</v>
      </c>
      <c r="S2491" s="2">
        <v>316</v>
      </c>
      <c r="T2491" s="7">
        <v>40.31</v>
      </c>
      <c r="U2491" s="8">
        <v>35.590000000000003</v>
      </c>
      <c r="V2491" s="2">
        <v>644030</v>
      </c>
      <c r="W2491" s="3" t="s">
        <v>297</v>
      </c>
      <c r="X2491" s="3" t="s">
        <v>48</v>
      </c>
      <c r="Y2491" s="3" t="s">
        <v>298</v>
      </c>
      <c r="Z2491" s="3" t="s">
        <v>74</v>
      </c>
      <c r="AA2491" s="3" t="s">
        <v>51</v>
      </c>
      <c r="AB2491" s="3" t="s">
        <v>52</v>
      </c>
      <c r="AC2491" s="3" t="s">
        <v>85</v>
      </c>
    </row>
    <row r="2492" spans="1:29" x14ac:dyDescent="0.25">
      <c r="A2492" t="str">
        <f>VLOOKUP(AC2492,'CORRELAÇÃO UNIDADES'!A:B,2,0)</f>
        <v>DTCC</v>
      </c>
      <c r="B2492">
        <f t="shared" si="38"/>
        <v>9</v>
      </c>
      <c r="C2492" s="2">
        <v>679532736</v>
      </c>
      <c r="D2492" s="2">
        <v>109978</v>
      </c>
      <c r="E2492" s="3" t="s">
        <v>39</v>
      </c>
      <c r="F2492" s="4">
        <v>44082.460937453703</v>
      </c>
      <c r="G2492" s="3" t="s">
        <v>98</v>
      </c>
      <c r="H2492" s="3" t="s">
        <v>41</v>
      </c>
      <c r="I2492" s="3" t="s">
        <v>81</v>
      </c>
      <c r="J2492" s="3" t="s">
        <v>99</v>
      </c>
      <c r="K2492" s="2">
        <v>2014</v>
      </c>
      <c r="L2492" s="2">
        <v>1810957</v>
      </c>
      <c r="M2492" s="3" t="s">
        <v>380</v>
      </c>
      <c r="N2492" s="3" t="s">
        <v>45</v>
      </c>
      <c r="O2492" s="3" t="s">
        <v>84</v>
      </c>
      <c r="P2492" s="5">
        <v>7.94</v>
      </c>
      <c r="Q2492" s="6">
        <v>4.54</v>
      </c>
      <c r="R2492" s="2">
        <v>61047</v>
      </c>
      <c r="S2492" s="2">
        <v>340</v>
      </c>
      <c r="T2492" s="7">
        <v>42.82</v>
      </c>
      <c r="U2492" s="8">
        <v>36.04</v>
      </c>
      <c r="V2492" s="2">
        <v>644030</v>
      </c>
      <c r="W2492" s="3" t="s">
        <v>297</v>
      </c>
      <c r="X2492" s="3" t="s">
        <v>48</v>
      </c>
      <c r="Y2492" s="3" t="s">
        <v>298</v>
      </c>
      <c r="Z2492" s="3" t="s">
        <v>74</v>
      </c>
      <c r="AA2492" s="3" t="s">
        <v>51</v>
      </c>
      <c r="AB2492" s="3" t="s">
        <v>52</v>
      </c>
      <c r="AC2492" s="3" t="s">
        <v>53</v>
      </c>
    </row>
    <row r="2493" spans="1:29" x14ac:dyDescent="0.25">
      <c r="A2493" t="str">
        <f>VLOOKUP(AC2493,'CORRELAÇÃO UNIDADES'!A:B,2,0)</f>
        <v>PROINFRA</v>
      </c>
      <c r="B2493">
        <f t="shared" si="38"/>
        <v>9</v>
      </c>
      <c r="C2493" s="2">
        <v>679532925</v>
      </c>
      <c r="D2493" s="2">
        <v>109978</v>
      </c>
      <c r="E2493" s="3" t="s">
        <v>39</v>
      </c>
      <c r="F2493" s="4">
        <v>44082.461787152781</v>
      </c>
      <c r="G2493" s="3" t="s">
        <v>180</v>
      </c>
      <c r="H2493" s="3" t="s">
        <v>41</v>
      </c>
      <c r="I2493" s="3" t="s">
        <v>81</v>
      </c>
      <c r="J2493" s="3" t="s">
        <v>181</v>
      </c>
      <c r="K2493" s="2">
        <v>2014</v>
      </c>
      <c r="L2493" s="2">
        <v>1810957</v>
      </c>
      <c r="M2493" s="3" t="s">
        <v>380</v>
      </c>
      <c r="N2493" s="3" t="s">
        <v>45</v>
      </c>
      <c r="O2493" s="3" t="s">
        <v>84</v>
      </c>
      <c r="P2493" s="5">
        <v>7</v>
      </c>
      <c r="Q2493" s="6">
        <v>4.54</v>
      </c>
      <c r="R2493" s="2">
        <v>90332</v>
      </c>
      <c r="S2493" s="2">
        <v>319</v>
      </c>
      <c r="T2493" s="7">
        <v>45.57</v>
      </c>
      <c r="U2493" s="8">
        <v>31.8</v>
      </c>
      <c r="V2493" s="2">
        <v>644030</v>
      </c>
      <c r="W2493" s="3" t="s">
        <v>297</v>
      </c>
      <c r="X2493" s="3" t="s">
        <v>48</v>
      </c>
      <c r="Y2493" s="3" t="s">
        <v>298</v>
      </c>
      <c r="Z2493" s="3" t="s">
        <v>74</v>
      </c>
      <c r="AA2493" s="3" t="s">
        <v>51</v>
      </c>
      <c r="AB2493" s="3" t="s">
        <v>52</v>
      </c>
      <c r="AC2493" s="3" t="s">
        <v>85</v>
      </c>
    </row>
    <row r="2494" spans="1:29" x14ac:dyDescent="0.25">
      <c r="A2494" t="str">
        <f>VLOOKUP(AC2494,'CORRELAÇÃO UNIDADES'!A:B,2,0)</f>
        <v>DTCC</v>
      </c>
      <c r="B2494">
        <f t="shared" si="38"/>
        <v>9</v>
      </c>
      <c r="C2494" s="2">
        <v>679533155</v>
      </c>
      <c r="D2494" s="2">
        <v>109978</v>
      </c>
      <c r="E2494" s="3" t="s">
        <v>39</v>
      </c>
      <c r="F2494" s="4">
        <v>44082.462667129628</v>
      </c>
      <c r="G2494" s="3" t="s">
        <v>93</v>
      </c>
      <c r="H2494" s="3" t="s">
        <v>41</v>
      </c>
      <c r="I2494" s="3" t="s">
        <v>81</v>
      </c>
      <c r="J2494" s="3" t="s">
        <v>43</v>
      </c>
      <c r="K2494" s="2">
        <v>2014</v>
      </c>
      <c r="L2494" s="2">
        <v>1810957</v>
      </c>
      <c r="M2494" s="3" t="s">
        <v>380</v>
      </c>
      <c r="N2494" s="3" t="s">
        <v>45</v>
      </c>
      <c r="O2494" s="3" t="s">
        <v>84</v>
      </c>
      <c r="P2494" s="5">
        <v>5.27</v>
      </c>
      <c r="Q2494" s="6">
        <v>4.54</v>
      </c>
      <c r="R2494" s="2">
        <v>53980</v>
      </c>
      <c r="S2494" s="2">
        <v>254</v>
      </c>
      <c r="T2494" s="7">
        <v>48.2</v>
      </c>
      <c r="U2494" s="8">
        <v>23.95</v>
      </c>
      <c r="V2494" s="2">
        <v>644030</v>
      </c>
      <c r="W2494" s="3" t="s">
        <v>297</v>
      </c>
      <c r="X2494" s="3" t="s">
        <v>48</v>
      </c>
      <c r="Y2494" s="3" t="s">
        <v>298</v>
      </c>
      <c r="Z2494" s="3" t="s">
        <v>74</v>
      </c>
      <c r="AA2494" s="3" t="s">
        <v>51</v>
      </c>
      <c r="AB2494" s="3" t="s">
        <v>52</v>
      </c>
      <c r="AC2494" s="3" t="s">
        <v>53</v>
      </c>
    </row>
    <row r="2495" spans="1:29" x14ac:dyDescent="0.25">
      <c r="A2495" t="str">
        <f>VLOOKUP(AC2495,'CORRELAÇÃO UNIDADES'!A:B,2,0)</f>
        <v>PROINFRA</v>
      </c>
      <c r="B2495">
        <f t="shared" si="38"/>
        <v>9</v>
      </c>
      <c r="C2495" s="2">
        <v>679533390</v>
      </c>
      <c r="D2495" s="2">
        <v>109978</v>
      </c>
      <c r="E2495" s="3" t="s">
        <v>39</v>
      </c>
      <c r="F2495" s="4">
        <v>44082.46363421296</v>
      </c>
      <c r="G2495" s="3" t="s">
        <v>183</v>
      </c>
      <c r="H2495" s="3" t="s">
        <v>41</v>
      </c>
      <c r="I2495" s="3" t="s">
        <v>81</v>
      </c>
      <c r="J2495" s="3" t="s">
        <v>184</v>
      </c>
      <c r="K2495" s="2">
        <v>2014</v>
      </c>
      <c r="L2495" s="2">
        <v>1810957</v>
      </c>
      <c r="M2495" s="3" t="s">
        <v>380</v>
      </c>
      <c r="N2495" s="3" t="s">
        <v>45</v>
      </c>
      <c r="O2495" s="3" t="s">
        <v>84</v>
      </c>
      <c r="P2495" s="5">
        <v>6.79</v>
      </c>
      <c r="Q2495" s="6">
        <v>4.54</v>
      </c>
      <c r="R2495" s="2">
        <v>79317</v>
      </c>
      <c r="S2495" s="2">
        <v>294</v>
      </c>
      <c r="T2495" s="7">
        <v>43.3</v>
      </c>
      <c r="U2495" s="8">
        <v>30.84</v>
      </c>
      <c r="V2495" s="2">
        <v>644030</v>
      </c>
      <c r="W2495" s="3" t="s">
        <v>297</v>
      </c>
      <c r="X2495" s="3" t="s">
        <v>48</v>
      </c>
      <c r="Y2495" s="3" t="s">
        <v>298</v>
      </c>
      <c r="Z2495" s="3" t="s">
        <v>74</v>
      </c>
      <c r="AA2495" s="3" t="s">
        <v>51</v>
      </c>
      <c r="AB2495" s="3" t="s">
        <v>52</v>
      </c>
      <c r="AC2495" s="3" t="s">
        <v>85</v>
      </c>
    </row>
    <row r="2496" spans="1:29" x14ac:dyDescent="0.25">
      <c r="A2496" t="str">
        <f>VLOOKUP(AC2496,'CORRELAÇÃO UNIDADES'!A:B,2,0)</f>
        <v>PROINFRA</v>
      </c>
      <c r="B2496">
        <f t="shared" si="38"/>
        <v>9</v>
      </c>
      <c r="C2496" s="2">
        <v>679533613</v>
      </c>
      <c r="D2496" s="2">
        <v>109978</v>
      </c>
      <c r="E2496" s="3" t="s">
        <v>39</v>
      </c>
      <c r="F2496" s="4">
        <v>44082.464765312499</v>
      </c>
      <c r="G2496" s="3" t="s">
        <v>80</v>
      </c>
      <c r="H2496" s="3" t="s">
        <v>41</v>
      </c>
      <c r="I2496" s="3" t="s">
        <v>81</v>
      </c>
      <c r="J2496" s="3" t="s">
        <v>82</v>
      </c>
      <c r="K2496" s="2">
        <v>2014</v>
      </c>
      <c r="L2496" s="2">
        <v>1810957</v>
      </c>
      <c r="M2496" s="3" t="s">
        <v>380</v>
      </c>
      <c r="N2496" s="3" t="s">
        <v>45</v>
      </c>
      <c r="O2496" s="3" t="s">
        <v>84</v>
      </c>
      <c r="P2496" s="5">
        <v>6.82</v>
      </c>
      <c r="Q2496" s="6">
        <v>4.54</v>
      </c>
      <c r="R2496" s="2">
        <v>88009</v>
      </c>
      <c r="S2496" s="2">
        <v>308</v>
      </c>
      <c r="T2496" s="7">
        <v>45.16</v>
      </c>
      <c r="U2496" s="8">
        <v>30.99</v>
      </c>
      <c r="V2496" s="2">
        <v>644030</v>
      </c>
      <c r="W2496" s="3" t="s">
        <v>297</v>
      </c>
      <c r="X2496" s="3" t="s">
        <v>48</v>
      </c>
      <c r="Y2496" s="3" t="s">
        <v>298</v>
      </c>
      <c r="Z2496" s="3" t="s">
        <v>74</v>
      </c>
      <c r="AA2496" s="3" t="s">
        <v>51</v>
      </c>
      <c r="AB2496" s="3" t="s">
        <v>52</v>
      </c>
      <c r="AC2496" s="3" t="s">
        <v>85</v>
      </c>
    </row>
    <row r="2497" spans="1:29" x14ac:dyDescent="0.25">
      <c r="A2497" t="str">
        <f>VLOOKUP(AC2497,'CORRELAÇÃO UNIDADES'!A:B,2,0)</f>
        <v>PROINFRA</v>
      </c>
      <c r="B2497">
        <f t="shared" si="38"/>
        <v>9</v>
      </c>
      <c r="C2497" s="2">
        <v>679533780</v>
      </c>
      <c r="D2497" s="2">
        <v>109978</v>
      </c>
      <c r="E2497" s="3" t="s">
        <v>39</v>
      </c>
      <c r="F2497" s="4">
        <v>44082.465576539355</v>
      </c>
      <c r="G2497" s="3" t="s">
        <v>90</v>
      </c>
      <c r="H2497" s="3" t="s">
        <v>41</v>
      </c>
      <c r="I2497" s="3" t="s">
        <v>81</v>
      </c>
      <c r="J2497" s="3" t="s">
        <v>91</v>
      </c>
      <c r="K2497" s="2">
        <v>2014</v>
      </c>
      <c r="L2497" s="2">
        <v>1810957</v>
      </c>
      <c r="M2497" s="3" t="s">
        <v>380</v>
      </c>
      <c r="N2497" s="3" t="s">
        <v>45</v>
      </c>
      <c r="O2497" s="3" t="s">
        <v>84</v>
      </c>
      <c r="P2497" s="5">
        <v>4.99</v>
      </c>
      <c r="Q2497" s="6">
        <v>4.54</v>
      </c>
      <c r="R2497" s="2">
        <v>70178</v>
      </c>
      <c r="S2497" s="2">
        <v>167</v>
      </c>
      <c r="T2497" s="7">
        <v>33.47</v>
      </c>
      <c r="U2497" s="8">
        <v>22.67</v>
      </c>
      <c r="V2497" s="2">
        <v>644030</v>
      </c>
      <c r="W2497" s="3" t="s">
        <v>297</v>
      </c>
      <c r="X2497" s="3" t="s">
        <v>48</v>
      </c>
      <c r="Y2497" s="3" t="s">
        <v>298</v>
      </c>
      <c r="Z2497" s="3" t="s">
        <v>74</v>
      </c>
      <c r="AA2497" s="3" t="s">
        <v>51</v>
      </c>
      <c r="AB2497" s="3" t="s">
        <v>52</v>
      </c>
      <c r="AC2497" s="3" t="s">
        <v>85</v>
      </c>
    </row>
    <row r="2498" spans="1:29" x14ac:dyDescent="0.25">
      <c r="A2498" t="str">
        <f>VLOOKUP(AC2498,'CORRELAÇÃO UNIDADES'!A:B,2,0)</f>
        <v>DTCC</v>
      </c>
      <c r="B2498">
        <f t="shared" si="38"/>
        <v>9</v>
      </c>
      <c r="C2498" s="2">
        <v>680711273</v>
      </c>
      <c r="D2498" s="2">
        <v>109978</v>
      </c>
      <c r="E2498" s="3" t="s">
        <v>39</v>
      </c>
      <c r="F2498" s="4">
        <v>44082.477677962961</v>
      </c>
      <c r="G2498" s="3" t="s">
        <v>714</v>
      </c>
      <c r="H2498" s="3" t="s">
        <v>41</v>
      </c>
      <c r="I2498" s="3" t="s">
        <v>116</v>
      </c>
      <c r="J2498" s="3" t="s">
        <v>715</v>
      </c>
      <c r="K2498" s="2">
        <v>2010</v>
      </c>
      <c r="L2498" s="2">
        <v>2214848</v>
      </c>
      <c r="M2498" s="3" t="s">
        <v>365</v>
      </c>
      <c r="N2498" s="3" t="s">
        <v>45</v>
      </c>
      <c r="O2498" s="3" t="s">
        <v>61</v>
      </c>
      <c r="P2498" s="5">
        <v>39.49</v>
      </c>
      <c r="Q2498" s="6">
        <v>3.8</v>
      </c>
      <c r="R2498" s="2">
        <v>107009</v>
      </c>
      <c r="S2498" s="2">
        <v>405</v>
      </c>
      <c r="T2498" s="7">
        <v>10.26</v>
      </c>
      <c r="U2498" s="8">
        <v>150</v>
      </c>
      <c r="V2498" s="2">
        <v>9895191</v>
      </c>
      <c r="W2498" s="3" t="s">
        <v>47</v>
      </c>
      <c r="X2498" s="3" t="s">
        <v>48</v>
      </c>
      <c r="Y2498" s="3" t="s">
        <v>49</v>
      </c>
      <c r="Z2498" s="3" t="s">
        <v>50</v>
      </c>
      <c r="AA2498" s="3" t="s">
        <v>51</v>
      </c>
      <c r="AB2498" s="3" t="s">
        <v>52</v>
      </c>
      <c r="AC2498" s="3" t="s">
        <v>53</v>
      </c>
    </row>
    <row r="2499" spans="1:29" x14ac:dyDescent="0.25">
      <c r="A2499" t="str">
        <f>VLOOKUP(AC2499,'CORRELAÇÃO UNIDADES'!A:B,2,0)</f>
        <v>DTCC</v>
      </c>
      <c r="B2499">
        <f t="shared" ref="B2499:B2562" si="39">MONTH(F2499)</f>
        <v>9</v>
      </c>
      <c r="C2499" s="2">
        <v>680730001</v>
      </c>
      <c r="D2499" s="2">
        <v>109978</v>
      </c>
      <c r="E2499" s="3" t="s">
        <v>39</v>
      </c>
      <c r="F2499" s="4">
        <v>44082.565394050929</v>
      </c>
      <c r="G2499" s="3" t="s">
        <v>227</v>
      </c>
      <c r="H2499" s="3" t="s">
        <v>41</v>
      </c>
      <c r="I2499" s="3" t="s">
        <v>228</v>
      </c>
      <c r="J2499" s="3" t="s">
        <v>229</v>
      </c>
      <c r="K2499" s="2">
        <v>2009</v>
      </c>
      <c r="L2499" s="2">
        <v>2041853</v>
      </c>
      <c r="M2499" s="3" t="s">
        <v>66</v>
      </c>
      <c r="N2499" s="3" t="s">
        <v>45</v>
      </c>
      <c r="O2499" s="3" t="s">
        <v>46</v>
      </c>
      <c r="P2499" s="5">
        <v>47.8</v>
      </c>
      <c r="Q2499" s="6">
        <v>3.14</v>
      </c>
      <c r="R2499" s="2">
        <v>113505</v>
      </c>
      <c r="S2499" s="2">
        <v>283</v>
      </c>
      <c r="T2499" s="7">
        <v>5.92</v>
      </c>
      <c r="U2499" s="8">
        <v>150</v>
      </c>
      <c r="V2499" s="2">
        <v>9895191</v>
      </c>
      <c r="W2499" s="3" t="s">
        <v>47</v>
      </c>
      <c r="X2499" s="3" t="s">
        <v>48</v>
      </c>
      <c r="Y2499" s="3" t="s">
        <v>49</v>
      </c>
      <c r="Z2499" s="3" t="s">
        <v>50</v>
      </c>
      <c r="AA2499" s="3" t="s">
        <v>51</v>
      </c>
      <c r="AB2499" s="3" t="s">
        <v>52</v>
      </c>
      <c r="AC2499" s="3" t="s">
        <v>53</v>
      </c>
    </row>
    <row r="2500" spans="1:29" x14ac:dyDescent="0.25">
      <c r="A2500" t="str">
        <f>VLOOKUP(AC2500,'CORRELAÇÃO UNIDADES'!A:B,2,0)</f>
        <v>DTCC</v>
      </c>
      <c r="B2500">
        <f t="shared" si="39"/>
        <v>9</v>
      </c>
      <c r="C2500" s="2">
        <v>680857451</v>
      </c>
      <c r="D2500" s="2">
        <v>109978</v>
      </c>
      <c r="E2500" s="3" t="s">
        <v>39</v>
      </c>
      <c r="F2500" s="4">
        <v>44083.406686689814</v>
      </c>
      <c r="G2500" s="3" t="s">
        <v>186</v>
      </c>
      <c r="H2500" s="3" t="s">
        <v>41</v>
      </c>
      <c r="I2500" s="3" t="s">
        <v>187</v>
      </c>
      <c r="J2500" s="3" t="s">
        <v>188</v>
      </c>
      <c r="K2500" s="2">
        <v>2008</v>
      </c>
      <c r="L2500" s="2">
        <v>45197865</v>
      </c>
      <c r="M2500" s="3" t="s">
        <v>189</v>
      </c>
      <c r="N2500" s="3" t="s">
        <v>45</v>
      </c>
      <c r="O2500" s="3" t="s">
        <v>61</v>
      </c>
      <c r="P2500" s="5">
        <v>138.37</v>
      </c>
      <c r="Q2500" s="6">
        <v>3.8</v>
      </c>
      <c r="R2500" s="2">
        <v>134026</v>
      </c>
      <c r="S2500" s="2">
        <v>440</v>
      </c>
      <c r="T2500" s="7">
        <v>3.18</v>
      </c>
      <c r="U2500" s="8">
        <v>525.53</v>
      </c>
      <c r="V2500" s="2">
        <v>9895191</v>
      </c>
      <c r="W2500" s="3" t="s">
        <v>47</v>
      </c>
      <c r="X2500" s="3" t="s">
        <v>48</v>
      </c>
      <c r="Y2500" s="3" t="s">
        <v>49</v>
      </c>
      <c r="Z2500" s="3" t="s">
        <v>50</v>
      </c>
      <c r="AA2500" s="3" t="s">
        <v>51</v>
      </c>
      <c r="AB2500" s="3" t="s">
        <v>52</v>
      </c>
      <c r="AC2500" s="3" t="s">
        <v>53</v>
      </c>
    </row>
    <row r="2501" spans="1:29" x14ac:dyDescent="0.25">
      <c r="A2501" t="str">
        <f>VLOOKUP(AC2501,'CORRELAÇÃO UNIDADES'!A:B,2,0)</f>
        <v>DTCC</v>
      </c>
      <c r="B2501">
        <f t="shared" si="39"/>
        <v>9</v>
      </c>
      <c r="C2501" s="2">
        <v>680894356</v>
      </c>
      <c r="D2501" s="2">
        <v>109978</v>
      </c>
      <c r="E2501" s="3" t="s">
        <v>39</v>
      </c>
      <c r="F2501" s="4">
        <v>44083.554021562501</v>
      </c>
      <c r="G2501" s="3" t="s">
        <v>64</v>
      </c>
      <c r="H2501" s="3" t="s">
        <v>41</v>
      </c>
      <c r="I2501" s="3" t="s">
        <v>65</v>
      </c>
      <c r="J2501" s="3" t="s">
        <v>43</v>
      </c>
      <c r="K2501" s="2">
        <v>2015</v>
      </c>
      <c r="L2501" s="2">
        <v>12918</v>
      </c>
      <c r="M2501" s="3" t="s">
        <v>44</v>
      </c>
      <c r="N2501" s="3" t="s">
        <v>45</v>
      </c>
      <c r="O2501" s="3" t="s">
        <v>84</v>
      </c>
      <c r="P2501" s="5">
        <v>31.92</v>
      </c>
      <c r="Q2501" s="6">
        <v>4.7</v>
      </c>
      <c r="R2501" s="2">
        <v>83745</v>
      </c>
      <c r="S2501" s="2">
        <v>350</v>
      </c>
      <c r="T2501" s="7">
        <v>10.96</v>
      </c>
      <c r="U2501" s="8">
        <v>150</v>
      </c>
      <c r="V2501" s="2">
        <v>9895191</v>
      </c>
      <c r="W2501" s="3" t="s">
        <v>47</v>
      </c>
      <c r="X2501" s="3" t="s">
        <v>48</v>
      </c>
      <c r="Y2501" s="3" t="s">
        <v>49</v>
      </c>
      <c r="Z2501" s="3" t="s">
        <v>50</v>
      </c>
      <c r="AA2501" s="3" t="s">
        <v>51</v>
      </c>
      <c r="AB2501" s="3" t="s">
        <v>52</v>
      </c>
      <c r="AC2501" s="3" t="s">
        <v>53</v>
      </c>
    </row>
    <row r="2502" spans="1:29" x14ac:dyDescent="0.25">
      <c r="A2502" t="str">
        <f>VLOOKUP(AC2502,'CORRELAÇÃO UNIDADES'!A:B,2,0)</f>
        <v>DTCC</v>
      </c>
      <c r="B2502">
        <f t="shared" si="39"/>
        <v>9</v>
      </c>
      <c r="C2502" s="2">
        <v>680930221</v>
      </c>
      <c r="D2502" s="2">
        <v>109978</v>
      </c>
      <c r="E2502" s="3" t="s">
        <v>39</v>
      </c>
      <c r="F2502" s="4">
        <v>44083.685571643517</v>
      </c>
      <c r="G2502" s="3" t="s">
        <v>98</v>
      </c>
      <c r="H2502" s="3" t="s">
        <v>41</v>
      </c>
      <c r="I2502" s="3" t="s">
        <v>81</v>
      </c>
      <c r="J2502" s="3" t="s">
        <v>99</v>
      </c>
      <c r="K2502" s="2">
        <v>2014</v>
      </c>
      <c r="L2502" s="2">
        <v>1810957</v>
      </c>
      <c r="M2502" s="3" t="s">
        <v>380</v>
      </c>
      <c r="N2502" s="3" t="s">
        <v>45</v>
      </c>
      <c r="O2502" s="3" t="s">
        <v>84</v>
      </c>
      <c r="P2502" s="5">
        <v>6.03</v>
      </c>
      <c r="Q2502" s="6">
        <v>4.54</v>
      </c>
      <c r="R2502" s="2">
        <v>61343</v>
      </c>
      <c r="S2502" s="2">
        <v>296</v>
      </c>
      <c r="T2502" s="7">
        <v>49.09</v>
      </c>
      <c r="U2502" s="8">
        <v>27.37</v>
      </c>
      <c r="V2502" s="2">
        <v>644030</v>
      </c>
      <c r="W2502" s="3" t="s">
        <v>297</v>
      </c>
      <c r="X2502" s="3" t="s">
        <v>48</v>
      </c>
      <c r="Y2502" s="3" t="s">
        <v>298</v>
      </c>
      <c r="Z2502" s="3" t="s">
        <v>74</v>
      </c>
      <c r="AA2502" s="3" t="s">
        <v>51</v>
      </c>
      <c r="AB2502" s="3" t="s">
        <v>52</v>
      </c>
      <c r="AC2502" s="3" t="s">
        <v>53</v>
      </c>
    </row>
    <row r="2503" spans="1:29" x14ac:dyDescent="0.25">
      <c r="A2503" t="str">
        <f>VLOOKUP(AC2503,'CORRELAÇÃO UNIDADES'!A:B,2,0)</f>
        <v>PROINFRA</v>
      </c>
      <c r="B2503">
        <f t="shared" si="39"/>
        <v>9</v>
      </c>
      <c r="C2503" s="2">
        <v>680930452</v>
      </c>
      <c r="D2503" s="2">
        <v>109978</v>
      </c>
      <c r="E2503" s="3" t="s">
        <v>39</v>
      </c>
      <c r="F2503" s="4">
        <v>44083.6864866088</v>
      </c>
      <c r="G2503" s="3" t="s">
        <v>101</v>
      </c>
      <c r="H2503" s="3" t="s">
        <v>41</v>
      </c>
      <c r="I2503" s="3" t="s">
        <v>81</v>
      </c>
      <c r="J2503" s="3" t="s">
        <v>102</v>
      </c>
      <c r="K2503" s="2">
        <v>2014</v>
      </c>
      <c r="L2503" s="2">
        <v>1810957</v>
      </c>
      <c r="M2503" s="3" t="s">
        <v>380</v>
      </c>
      <c r="N2503" s="3" t="s">
        <v>45</v>
      </c>
      <c r="O2503" s="3" t="s">
        <v>84</v>
      </c>
      <c r="P2503" s="5">
        <v>5.08</v>
      </c>
      <c r="Q2503" s="6">
        <v>4.54</v>
      </c>
      <c r="R2503" s="2">
        <v>79787</v>
      </c>
      <c r="S2503" s="2">
        <v>203</v>
      </c>
      <c r="T2503" s="7">
        <v>39.96</v>
      </c>
      <c r="U2503" s="8">
        <v>23.07</v>
      </c>
      <c r="V2503" s="2">
        <v>644030</v>
      </c>
      <c r="W2503" s="3" t="s">
        <v>297</v>
      </c>
      <c r="X2503" s="3" t="s">
        <v>48</v>
      </c>
      <c r="Y2503" s="3" t="s">
        <v>298</v>
      </c>
      <c r="Z2503" s="3" t="s">
        <v>74</v>
      </c>
      <c r="AA2503" s="3" t="s">
        <v>51</v>
      </c>
      <c r="AB2503" s="3" t="s">
        <v>52</v>
      </c>
      <c r="AC2503" s="3" t="s">
        <v>85</v>
      </c>
    </row>
    <row r="2504" spans="1:29" x14ac:dyDescent="0.25">
      <c r="A2504" t="str">
        <f>VLOOKUP(AC2504,'CORRELAÇÃO UNIDADES'!A:B,2,0)</f>
        <v>PROINFRA</v>
      </c>
      <c r="B2504">
        <f t="shared" si="39"/>
        <v>9</v>
      </c>
      <c r="C2504" s="2">
        <v>680930651</v>
      </c>
      <c r="D2504" s="2">
        <v>109978</v>
      </c>
      <c r="E2504" s="3" t="s">
        <v>39</v>
      </c>
      <c r="F2504" s="4">
        <v>44083.687249918985</v>
      </c>
      <c r="G2504" s="3" t="s">
        <v>87</v>
      </c>
      <c r="H2504" s="3" t="s">
        <v>41</v>
      </c>
      <c r="I2504" s="3" t="s">
        <v>81</v>
      </c>
      <c r="J2504" s="3" t="s">
        <v>88</v>
      </c>
      <c r="K2504" s="2">
        <v>2014</v>
      </c>
      <c r="L2504" s="2">
        <v>1810957</v>
      </c>
      <c r="M2504" s="3" t="s">
        <v>380</v>
      </c>
      <c r="N2504" s="3" t="s">
        <v>45</v>
      </c>
      <c r="O2504" s="3" t="s">
        <v>84</v>
      </c>
      <c r="P2504" s="5">
        <v>3.61</v>
      </c>
      <c r="Q2504" s="6">
        <v>4.55</v>
      </c>
      <c r="R2504" s="2">
        <v>80453</v>
      </c>
      <c r="S2504" s="2">
        <v>152</v>
      </c>
      <c r="T2504" s="7">
        <v>42.11</v>
      </c>
      <c r="U2504" s="8">
        <v>16.41</v>
      </c>
      <c r="V2504" s="2">
        <v>644030</v>
      </c>
      <c r="W2504" s="3" t="s">
        <v>297</v>
      </c>
      <c r="X2504" s="3" t="s">
        <v>48</v>
      </c>
      <c r="Y2504" s="3" t="s">
        <v>298</v>
      </c>
      <c r="Z2504" s="3" t="s">
        <v>74</v>
      </c>
      <c r="AA2504" s="3" t="s">
        <v>51</v>
      </c>
      <c r="AB2504" s="3" t="s">
        <v>52</v>
      </c>
      <c r="AC2504" s="3" t="s">
        <v>85</v>
      </c>
    </row>
    <row r="2505" spans="1:29" x14ac:dyDescent="0.25">
      <c r="A2505" t="str">
        <f>VLOOKUP(AC2505,'CORRELAÇÃO UNIDADES'!A:B,2,0)</f>
        <v>PROINFRA</v>
      </c>
      <c r="B2505">
        <f t="shared" si="39"/>
        <v>9</v>
      </c>
      <c r="C2505" s="2">
        <v>680930843</v>
      </c>
      <c r="D2505" s="2">
        <v>109978</v>
      </c>
      <c r="E2505" s="3" t="s">
        <v>39</v>
      </c>
      <c r="F2505" s="4">
        <v>44083.68785292824</v>
      </c>
      <c r="G2505" s="3" t="s">
        <v>95</v>
      </c>
      <c r="H2505" s="3" t="s">
        <v>41</v>
      </c>
      <c r="I2505" s="3" t="s">
        <v>81</v>
      </c>
      <c r="J2505" s="3" t="s">
        <v>96</v>
      </c>
      <c r="K2505" s="2">
        <v>2014</v>
      </c>
      <c r="L2505" s="2">
        <v>1810957</v>
      </c>
      <c r="M2505" s="3" t="s">
        <v>380</v>
      </c>
      <c r="N2505" s="3" t="s">
        <v>45</v>
      </c>
      <c r="O2505" s="3" t="s">
        <v>84</v>
      </c>
      <c r="P2505" s="5">
        <v>7.23</v>
      </c>
      <c r="Q2505" s="6">
        <v>4.54</v>
      </c>
      <c r="R2505" s="2">
        <v>88287</v>
      </c>
      <c r="S2505" s="2">
        <v>306</v>
      </c>
      <c r="T2505" s="7">
        <v>42.32</v>
      </c>
      <c r="U2505" s="8">
        <v>32.82</v>
      </c>
      <c r="V2505" s="2">
        <v>644030</v>
      </c>
      <c r="W2505" s="3" t="s">
        <v>297</v>
      </c>
      <c r="X2505" s="3" t="s">
        <v>48</v>
      </c>
      <c r="Y2505" s="3" t="s">
        <v>298</v>
      </c>
      <c r="Z2505" s="3" t="s">
        <v>74</v>
      </c>
      <c r="AA2505" s="3" t="s">
        <v>51</v>
      </c>
      <c r="AB2505" s="3" t="s">
        <v>52</v>
      </c>
      <c r="AC2505" s="3" t="s">
        <v>85</v>
      </c>
    </row>
    <row r="2506" spans="1:29" x14ac:dyDescent="0.25">
      <c r="A2506" t="str">
        <f>VLOOKUP(AC2506,'CORRELAÇÃO UNIDADES'!A:B,2,0)</f>
        <v>PROINFRA</v>
      </c>
      <c r="B2506">
        <f t="shared" si="39"/>
        <v>9</v>
      </c>
      <c r="C2506" s="2">
        <v>680931043</v>
      </c>
      <c r="D2506" s="2">
        <v>109978</v>
      </c>
      <c r="E2506" s="3" t="s">
        <v>39</v>
      </c>
      <c r="F2506" s="4">
        <v>44083.688676504629</v>
      </c>
      <c r="G2506" s="3" t="s">
        <v>180</v>
      </c>
      <c r="H2506" s="3" t="s">
        <v>41</v>
      </c>
      <c r="I2506" s="3" t="s">
        <v>81</v>
      </c>
      <c r="J2506" s="3" t="s">
        <v>181</v>
      </c>
      <c r="K2506" s="2">
        <v>2014</v>
      </c>
      <c r="L2506" s="2">
        <v>1810957</v>
      </c>
      <c r="M2506" s="3" t="s">
        <v>380</v>
      </c>
      <c r="N2506" s="3" t="s">
        <v>45</v>
      </c>
      <c r="O2506" s="3" t="s">
        <v>84</v>
      </c>
      <c r="P2506" s="5">
        <v>5.67</v>
      </c>
      <c r="Q2506" s="6">
        <v>4.54</v>
      </c>
      <c r="R2506" s="2">
        <v>90566</v>
      </c>
      <c r="S2506" s="2">
        <v>234</v>
      </c>
      <c r="T2506" s="7">
        <v>41.27</v>
      </c>
      <c r="U2506" s="8">
        <v>25.76</v>
      </c>
      <c r="V2506" s="2">
        <v>644030</v>
      </c>
      <c r="W2506" s="3" t="s">
        <v>297</v>
      </c>
      <c r="X2506" s="3" t="s">
        <v>48</v>
      </c>
      <c r="Y2506" s="3" t="s">
        <v>298</v>
      </c>
      <c r="Z2506" s="3" t="s">
        <v>74</v>
      </c>
      <c r="AA2506" s="3" t="s">
        <v>51</v>
      </c>
      <c r="AB2506" s="3" t="s">
        <v>52</v>
      </c>
      <c r="AC2506" s="3" t="s">
        <v>85</v>
      </c>
    </row>
    <row r="2507" spans="1:29" x14ac:dyDescent="0.25">
      <c r="A2507" t="str">
        <f>VLOOKUP(AC2507,'CORRELAÇÃO UNIDADES'!A:B,2,0)</f>
        <v>PROINFRA</v>
      </c>
      <c r="B2507">
        <f t="shared" si="39"/>
        <v>9</v>
      </c>
      <c r="C2507" s="2">
        <v>680931429</v>
      </c>
      <c r="D2507" s="2">
        <v>109978</v>
      </c>
      <c r="E2507" s="3" t="s">
        <v>39</v>
      </c>
      <c r="F2507" s="4">
        <v>44083.69003125</v>
      </c>
      <c r="G2507" s="3" t="s">
        <v>80</v>
      </c>
      <c r="H2507" s="3" t="s">
        <v>41</v>
      </c>
      <c r="I2507" s="3" t="s">
        <v>81</v>
      </c>
      <c r="J2507" s="3" t="s">
        <v>82</v>
      </c>
      <c r="K2507" s="2">
        <v>2014</v>
      </c>
      <c r="L2507" s="2">
        <v>1810957</v>
      </c>
      <c r="M2507" s="3" t="s">
        <v>380</v>
      </c>
      <c r="N2507" s="3" t="s">
        <v>45</v>
      </c>
      <c r="O2507" s="3" t="s">
        <v>84</v>
      </c>
      <c r="P2507" s="5">
        <v>4.99</v>
      </c>
      <c r="Q2507" s="6">
        <v>4.55</v>
      </c>
      <c r="R2507" s="2">
        <v>88198</v>
      </c>
      <c r="S2507" s="2">
        <v>189</v>
      </c>
      <c r="T2507" s="7">
        <v>37.880000000000003</v>
      </c>
      <c r="U2507" s="8">
        <v>22.68</v>
      </c>
      <c r="V2507" s="2">
        <v>644030</v>
      </c>
      <c r="W2507" s="3" t="s">
        <v>297</v>
      </c>
      <c r="X2507" s="3" t="s">
        <v>48</v>
      </c>
      <c r="Y2507" s="3" t="s">
        <v>298</v>
      </c>
      <c r="Z2507" s="3" t="s">
        <v>74</v>
      </c>
      <c r="AA2507" s="3" t="s">
        <v>51</v>
      </c>
      <c r="AB2507" s="3" t="s">
        <v>52</v>
      </c>
      <c r="AC2507" s="3" t="s">
        <v>85</v>
      </c>
    </row>
    <row r="2508" spans="1:29" x14ac:dyDescent="0.25">
      <c r="A2508" t="str">
        <f>VLOOKUP(AC2508,'CORRELAÇÃO UNIDADES'!A:B,2,0)</f>
        <v>DGTI</v>
      </c>
      <c r="B2508">
        <f t="shared" si="39"/>
        <v>9</v>
      </c>
      <c r="C2508" s="2">
        <v>680931658</v>
      </c>
      <c r="D2508" s="2">
        <v>109978</v>
      </c>
      <c r="E2508" s="3" t="s">
        <v>39</v>
      </c>
      <c r="F2508" s="4">
        <v>44083.690879861111</v>
      </c>
      <c r="G2508" s="3" t="s">
        <v>290</v>
      </c>
      <c r="H2508" s="3" t="s">
        <v>41</v>
      </c>
      <c r="I2508" s="3" t="s">
        <v>81</v>
      </c>
      <c r="J2508" s="3" t="s">
        <v>43</v>
      </c>
      <c r="K2508" s="2">
        <v>2009</v>
      </c>
      <c r="L2508" s="2">
        <v>1810957</v>
      </c>
      <c r="M2508" s="3" t="s">
        <v>380</v>
      </c>
      <c r="N2508" s="3" t="s">
        <v>45</v>
      </c>
      <c r="O2508" s="3" t="s">
        <v>84</v>
      </c>
      <c r="P2508" s="5">
        <v>5.79</v>
      </c>
      <c r="Q2508" s="6">
        <v>4.54</v>
      </c>
      <c r="R2508" s="2">
        <v>54005</v>
      </c>
      <c r="S2508" s="2">
        <v>206</v>
      </c>
      <c r="T2508" s="7">
        <v>35.58</v>
      </c>
      <c r="U2508" s="8">
        <v>26.31</v>
      </c>
      <c r="V2508" s="2">
        <v>644030</v>
      </c>
      <c r="W2508" s="3" t="s">
        <v>297</v>
      </c>
      <c r="X2508" s="3" t="s">
        <v>48</v>
      </c>
      <c r="Y2508" s="3" t="s">
        <v>298</v>
      </c>
      <c r="Z2508" s="3" t="s">
        <v>74</v>
      </c>
      <c r="AA2508" s="3" t="s">
        <v>51</v>
      </c>
      <c r="AB2508" s="3" t="s">
        <v>52</v>
      </c>
      <c r="AC2508" s="3" t="s">
        <v>291</v>
      </c>
    </row>
    <row r="2509" spans="1:29" x14ac:dyDescent="0.25">
      <c r="A2509" t="str">
        <f>VLOOKUP(AC2509,'CORRELAÇÃO UNIDADES'!A:B,2,0)</f>
        <v>DTCC</v>
      </c>
      <c r="B2509">
        <f t="shared" si="39"/>
        <v>9</v>
      </c>
      <c r="C2509" s="2">
        <v>681008949</v>
      </c>
      <c r="D2509" s="2">
        <v>109978</v>
      </c>
      <c r="E2509" s="3" t="s">
        <v>39</v>
      </c>
      <c r="F2509" s="4">
        <v>44084.335163842596</v>
      </c>
      <c r="G2509" s="3" t="s">
        <v>219</v>
      </c>
      <c r="H2509" s="3" t="s">
        <v>41</v>
      </c>
      <c r="I2509" s="3" t="s">
        <v>116</v>
      </c>
      <c r="J2509" s="3" t="s">
        <v>220</v>
      </c>
      <c r="K2509" s="2">
        <v>2010</v>
      </c>
      <c r="L2509" s="2">
        <v>3892</v>
      </c>
      <c r="M2509" s="3" t="s">
        <v>198</v>
      </c>
      <c r="N2509" s="3" t="s">
        <v>45</v>
      </c>
      <c r="O2509" s="3" t="s">
        <v>61</v>
      </c>
      <c r="P2509" s="5">
        <v>39.49</v>
      </c>
      <c r="Q2509" s="6">
        <v>3.8</v>
      </c>
      <c r="R2509" s="2">
        <v>146660</v>
      </c>
      <c r="S2509" s="2">
        <v>239</v>
      </c>
      <c r="T2509" s="7">
        <v>6.05</v>
      </c>
      <c r="U2509" s="8">
        <v>150</v>
      </c>
      <c r="V2509" s="2">
        <v>9895191</v>
      </c>
      <c r="W2509" s="3" t="s">
        <v>47</v>
      </c>
      <c r="X2509" s="3" t="s">
        <v>48</v>
      </c>
      <c r="Y2509" s="3" t="s">
        <v>49</v>
      </c>
      <c r="Z2509" s="3" t="s">
        <v>50</v>
      </c>
      <c r="AA2509" s="3" t="s">
        <v>51</v>
      </c>
      <c r="AB2509" s="3" t="s">
        <v>52</v>
      </c>
      <c r="AC2509" s="3" t="s">
        <v>53</v>
      </c>
    </row>
    <row r="2510" spans="1:29" x14ac:dyDescent="0.25">
      <c r="A2510" t="str">
        <f>VLOOKUP(AC2510,'CORRELAÇÃO UNIDADES'!A:B,2,0)</f>
        <v>DTCC</v>
      </c>
      <c r="B2510">
        <f t="shared" si="39"/>
        <v>9</v>
      </c>
      <c r="C2510" s="2">
        <v>681031215</v>
      </c>
      <c r="D2510" s="2">
        <v>109978</v>
      </c>
      <c r="E2510" s="3" t="s">
        <v>39</v>
      </c>
      <c r="F2510" s="4">
        <v>44084.386401342592</v>
      </c>
      <c r="G2510" s="3" t="s">
        <v>209</v>
      </c>
      <c r="H2510" s="3" t="s">
        <v>41</v>
      </c>
      <c r="I2510" s="3" t="s">
        <v>65</v>
      </c>
      <c r="J2510" s="3" t="s">
        <v>210</v>
      </c>
      <c r="K2510" s="2">
        <v>2007</v>
      </c>
      <c r="L2510" s="2">
        <v>1346441</v>
      </c>
      <c r="M2510" s="3" t="s">
        <v>211</v>
      </c>
      <c r="N2510" s="3" t="s">
        <v>45</v>
      </c>
      <c r="O2510" s="3" t="s">
        <v>84</v>
      </c>
      <c r="P2510" s="5">
        <v>31.92</v>
      </c>
      <c r="Q2510" s="6">
        <v>4.7</v>
      </c>
      <c r="R2510" s="2">
        <v>140413</v>
      </c>
      <c r="S2510" s="2">
        <v>192</v>
      </c>
      <c r="T2510" s="7">
        <v>6.02</v>
      </c>
      <c r="U2510" s="8">
        <v>150</v>
      </c>
      <c r="V2510" s="2">
        <v>9895191</v>
      </c>
      <c r="W2510" s="3" t="s">
        <v>47</v>
      </c>
      <c r="X2510" s="3" t="s">
        <v>48</v>
      </c>
      <c r="Y2510" s="3" t="s">
        <v>49</v>
      </c>
      <c r="Z2510" s="3" t="s">
        <v>50</v>
      </c>
      <c r="AA2510" s="3" t="s">
        <v>51</v>
      </c>
      <c r="AB2510" s="3" t="s">
        <v>52</v>
      </c>
      <c r="AC2510" s="3" t="s">
        <v>53</v>
      </c>
    </row>
    <row r="2511" spans="1:29" x14ac:dyDescent="0.25">
      <c r="A2511" t="str">
        <f>VLOOKUP(AC2511,'CORRELAÇÃO UNIDADES'!A:B,2,0)</f>
        <v>DTCC</v>
      </c>
      <c r="B2511">
        <f t="shared" si="39"/>
        <v>9</v>
      </c>
      <c r="C2511" s="2">
        <v>681048003</v>
      </c>
      <c r="D2511" s="2">
        <v>109978</v>
      </c>
      <c r="E2511" s="3" t="s">
        <v>39</v>
      </c>
      <c r="F2511" s="4">
        <v>44084.446951886574</v>
      </c>
      <c r="G2511" s="3" t="s">
        <v>359</v>
      </c>
      <c r="H2511" s="3" t="s">
        <v>41</v>
      </c>
      <c r="I2511" s="3" t="s">
        <v>65</v>
      </c>
      <c r="J2511" s="3" t="s">
        <v>360</v>
      </c>
      <c r="K2511" s="2">
        <v>2009</v>
      </c>
      <c r="L2511" s="2">
        <v>2042576</v>
      </c>
      <c r="M2511" s="3" t="s">
        <v>157</v>
      </c>
      <c r="N2511" s="3" t="s">
        <v>45</v>
      </c>
      <c r="O2511" s="3" t="s">
        <v>84</v>
      </c>
      <c r="P2511" s="5">
        <v>25.75</v>
      </c>
      <c r="Q2511" s="6">
        <v>4.7</v>
      </c>
      <c r="R2511" s="2">
        <v>212355</v>
      </c>
      <c r="S2511" s="2">
        <v>220</v>
      </c>
      <c r="T2511" s="7">
        <v>8.5399999999999991</v>
      </c>
      <c r="U2511" s="8">
        <v>121</v>
      </c>
      <c r="V2511" s="2">
        <v>9895191</v>
      </c>
      <c r="W2511" s="3" t="s">
        <v>47</v>
      </c>
      <c r="X2511" s="3" t="s">
        <v>48</v>
      </c>
      <c r="Y2511" s="3" t="s">
        <v>49</v>
      </c>
      <c r="Z2511" s="3" t="s">
        <v>50</v>
      </c>
      <c r="AA2511" s="3" t="s">
        <v>51</v>
      </c>
      <c r="AB2511" s="3" t="s">
        <v>52</v>
      </c>
      <c r="AC2511" s="3" t="s">
        <v>53</v>
      </c>
    </row>
    <row r="2512" spans="1:29" x14ac:dyDescent="0.25">
      <c r="A2512" t="str">
        <f>VLOOKUP(AC2512,'CORRELAÇÃO UNIDADES'!A:B,2,0)</f>
        <v>DTCC</v>
      </c>
      <c r="B2512">
        <f t="shared" si="39"/>
        <v>9</v>
      </c>
      <c r="C2512" s="2">
        <v>681083038</v>
      </c>
      <c r="D2512" s="2">
        <v>109978</v>
      </c>
      <c r="E2512" s="3" t="s">
        <v>39</v>
      </c>
      <c r="F2512" s="4">
        <v>44084.59624146991</v>
      </c>
      <c r="G2512" s="3" t="s">
        <v>309</v>
      </c>
      <c r="H2512" s="3" t="s">
        <v>41</v>
      </c>
      <c r="I2512" s="3" t="s">
        <v>310</v>
      </c>
      <c r="J2512" s="3" t="s">
        <v>311</v>
      </c>
      <c r="K2512" s="2">
        <v>1997</v>
      </c>
      <c r="L2512" s="2">
        <v>45197865</v>
      </c>
      <c r="M2512" s="3" t="s">
        <v>189</v>
      </c>
      <c r="N2512" s="3" t="s">
        <v>45</v>
      </c>
      <c r="O2512" s="3" t="s">
        <v>61</v>
      </c>
      <c r="P2512" s="5">
        <v>35.020000000000003</v>
      </c>
      <c r="Q2512" s="6">
        <v>3.8</v>
      </c>
      <c r="R2512" s="2">
        <v>214891</v>
      </c>
      <c r="S2512" s="2">
        <v>110</v>
      </c>
      <c r="T2512" s="7">
        <v>3.14</v>
      </c>
      <c r="U2512" s="8">
        <v>133.01</v>
      </c>
      <c r="V2512" s="2">
        <v>9895191</v>
      </c>
      <c r="W2512" s="3" t="s">
        <v>47</v>
      </c>
      <c r="X2512" s="3" t="s">
        <v>48</v>
      </c>
      <c r="Y2512" s="3" t="s">
        <v>49</v>
      </c>
      <c r="Z2512" s="3" t="s">
        <v>50</v>
      </c>
      <c r="AA2512" s="3" t="s">
        <v>51</v>
      </c>
      <c r="AB2512" s="3" t="s">
        <v>52</v>
      </c>
      <c r="AC2512" s="3" t="s">
        <v>53</v>
      </c>
    </row>
    <row r="2513" spans="1:29" x14ac:dyDescent="0.25">
      <c r="A2513" t="str">
        <f>VLOOKUP(AC2513,'CORRELAÇÃO UNIDADES'!A:B,2,0)</f>
        <v>PROINFRA</v>
      </c>
      <c r="B2513">
        <f t="shared" si="39"/>
        <v>9</v>
      </c>
      <c r="C2513" s="2">
        <v>681101455</v>
      </c>
      <c r="D2513" s="2">
        <v>109978</v>
      </c>
      <c r="E2513" s="3" t="s">
        <v>39</v>
      </c>
      <c r="F2513" s="4">
        <v>44084.66079509259</v>
      </c>
      <c r="G2513" s="3" t="s">
        <v>176</v>
      </c>
      <c r="H2513" s="3" t="s">
        <v>41</v>
      </c>
      <c r="I2513" s="3" t="s">
        <v>81</v>
      </c>
      <c r="J2513" s="3" t="s">
        <v>177</v>
      </c>
      <c r="K2513" s="2">
        <v>2014</v>
      </c>
      <c r="L2513" s="2">
        <v>1810957</v>
      </c>
      <c r="M2513" s="3" t="s">
        <v>380</v>
      </c>
      <c r="N2513" s="3" t="s">
        <v>45</v>
      </c>
      <c r="O2513" s="3" t="s">
        <v>84</v>
      </c>
      <c r="P2513" s="5">
        <v>6.49</v>
      </c>
      <c r="Q2513" s="6">
        <v>4.54</v>
      </c>
      <c r="R2513" s="2">
        <v>948900</v>
      </c>
      <c r="S2513" s="2">
        <v>3050</v>
      </c>
      <c r="T2513" s="7">
        <v>469.95</v>
      </c>
      <c r="U2513" s="8">
        <v>29.46</v>
      </c>
      <c r="V2513" s="2">
        <v>644030</v>
      </c>
      <c r="W2513" s="3" t="s">
        <v>297</v>
      </c>
      <c r="X2513" s="3" t="s">
        <v>48</v>
      </c>
      <c r="Y2513" s="3" t="s">
        <v>298</v>
      </c>
      <c r="Z2513" s="3" t="s">
        <v>74</v>
      </c>
      <c r="AA2513" s="3" t="s">
        <v>51</v>
      </c>
      <c r="AB2513" s="3" t="s">
        <v>52</v>
      </c>
      <c r="AC2513" s="3" t="s">
        <v>85</v>
      </c>
    </row>
    <row r="2514" spans="1:29" x14ac:dyDescent="0.25">
      <c r="A2514" t="str">
        <f>VLOOKUP(AC2514,'CORRELAÇÃO UNIDADES'!A:B,2,0)</f>
        <v>PROINFRA</v>
      </c>
      <c r="B2514">
        <f t="shared" si="39"/>
        <v>9</v>
      </c>
      <c r="C2514" s="2">
        <v>681101584</v>
      </c>
      <c r="D2514" s="2">
        <v>109978</v>
      </c>
      <c r="E2514" s="3" t="s">
        <v>39</v>
      </c>
      <c r="F2514" s="4">
        <v>44084.661302002314</v>
      </c>
      <c r="G2514" s="3" t="s">
        <v>183</v>
      </c>
      <c r="H2514" s="3" t="s">
        <v>41</v>
      </c>
      <c r="I2514" s="3" t="s">
        <v>81</v>
      </c>
      <c r="J2514" s="3" t="s">
        <v>184</v>
      </c>
      <c r="K2514" s="2">
        <v>2014</v>
      </c>
      <c r="L2514" s="2">
        <v>1810957</v>
      </c>
      <c r="M2514" s="3" t="s">
        <v>380</v>
      </c>
      <c r="N2514" s="3" t="s">
        <v>45</v>
      </c>
      <c r="O2514" s="3" t="s">
        <v>84</v>
      </c>
      <c r="P2514" s="5">
        <v>6.55</v>
      </c>
      <c r="Q2514" s="6">
        <v>4.54</v>
      </c>
      <c r="R2514" s="2">
        <v>79569</v>
      </c>
      <c r="S2514" s="2">
        <v>252</v>
      </c>
      <c r="T2514" s="7">
        <v>38.47</v>
      </c>
      <c r="U2514" s="8">
        <v>29.74</v>
      </c>
      <c r="V2514" s="2">
        <v>644030</v>
      </c>
      <c r="W2514" s="3" t="s">
        <v>297</v>
      </c>
      <c r="X2514" s="3" t="s">
        <v>48</v>
      </c>
      <c r="Y2514" s="3" t="s">
        <v>298</v>
      </c>
      <c r="Z2514" s="3" t="s">
        <v>74</v>
      </c>
      <c r="AA2514" s="3" t="s">
        <v>51</v>
      </c>
      <c r="AB2514" s="3" t="s">
        <v>52</v>
      </c>
      <c r="AC2514" s="3" t="s">
        <v>85</v>
      </c>
    </row>
    <row r="2515" spans="1:29" x14ac:dyDescent="0.25">
      <c r="A2515" t="str">
        <f>VLOOKUP(AC2515,'CORRELAÇÃO UNIDADES'!A:B,2,0)</f>
        <v>DTCC</v>
      </c>
      <c r="B2515">
        <f t="shared" si="39"/>
        <v>9</v>
      </c>
      <c r="C2515" s="2">
        <v>681104483</v>
      </c>
      <c r="D2515" s="2">
        <v>109978</v>
      </c>
      <c r="E2515" s="3" t="s">
        <v>39</v>
      </c>
      <c r="F2515" s="4">
        <v>44084.673048726851</v>
      </c>
      <c r="G2515" s="3" t="s">
        <v>171</v>
      </c>
      <c r="H2515" s="3" t="s">
        <v>41</v>
      </c>
      <c r="I2515" s="3" t="s">
        <v>172</v>
      </c>
      <c r="J2515" s="3" t="s">
        <v>173</v>
      </c>
      <c r="K2515" s="2">
        <v>1976</v>
      </c>
      <c r="L2515" s="2">
        <v>78048246</v>
      </c>
      <c r="M2515" s="3" t="s">
        <v>458</v>
      </c>
      <c r="N2515" s="3" t="s">
        <v>45</v>
      </c>
      <c r="O2515" s="3" t="s">
        <v>61</v>
      </c>
      <c r="P2515" s="5">
        <v>118.83</v>
      </c>
      <c r="Q2515" s="6">
        <v>3.79</v>
      </c>
      <c r="R2515" s="2">
        <v>60691</v>
      </c>
      <c r="S2515" s="2">
        <v>231</v>
      </c>
      <c r="T2515" s="7">
        <v>1.94</v>
      </c>
      <c r="U2515" s="8">
        <v>450.39</v>
      </c>
      <c r="V2515" s="2">
        <v>11396534</v>
      </c>
      <c r="W2515" s="3" t="s">
        <v>72</v>
      </c>
      <c r="X2515" s="3" t="s">
        <v>48</v>
      </c>
      <c r="Y2515" s="3" t="s">
        <v>73</v>
      </c>
      <c r="Z2515" s="3" t="s">
        <v>74</v>
      </c>
      <c r="AA2515" s="3" t="s">
        <v>51</v>
      </c>
      <c r="AB2515" s="3" t="s">
        <v>52</v>
      </c>
      <c r="AC2515" s="3" t="s">
        <v>53</v>
      </c>
    </row>
    <row r="2516" spans="1:29" x14ac:dyDescent="0.25">
      <c r="A2516" t="str">
        <f>VLOOKUP(AC2516,'CORRELAÇÃO UNIDADES'!A:B,2,0)</f>
        <v>DTCC</v>
      </c>
      <c r="B2516">
        <f t="shared" si="39"/>
        <v>9</v>
      </c>
      <c r="C2516" s="2">
        <v>679540777</v>
      </c>
      <c r="D2516" s="2">
        <v>109978</v>
      </c>
      <c r="E2516" s="3" t="s">
        <v>39</v>
      </c>
      <c r="F2516" s="4">
        <v>44085.369618055556</v>
      </c>
      <c r="G2516" s="3" t="s">
        <v>339</v>
      </c>
      <c r="H2516" s="3" t="s">
        <v>41</v>
      </c>
      <c r="I2516" s="3" t="s">
        <v>65</v>
      </c>
      <c r="J2516" s="3" t="s">
        <v>340</v>
      </c>
      <c r="K2516" s="2">
        <v>2009</v>
      </c>
      <c r="L2516" s="2">
        <v>2048680</v>
      </c>
      <c r="M2516" s="3" t="s">
        <v>492</v>
      </c>
      <c r="N2516" s="3" t="s">
        <v>45</v>
      </c>
      <c r="O2516" s="3" t="s">
        <v>84</v>
      </c>
      <c r="P2516" s="5">
        <v>37.5</v>
      </c>
      <c r="Q2516" s="6">
        <v>4.7</v>
      </c>
      <c r="R2516" s="2">
        <v>57701</v>
      </c>
      <c r="S2516" s="2">
        <v>451</v>
      </c>
      <c r="T2516" s="7">
        <v>12.03</v>
      </c>
      <c r="U2516" s="8">
        <v>176.36</v>
      </c>
      <c r="V2516" s="2">
        <v>7170947</v>
      </c>
      <c r="W2516" s="3" t="s">
        <v>644</v>
      </c>
      <c r="X2516" s="3" t="s">
        <v>48</v>
      </c>
      <c r="Y2516" s="3" t="s">
        <v>645</v>
      </c>
      <c r="Z2516" s="3" t="s">
        <v>74</v>
      </c>
      <c r="AA2516" s="3" t="s">
        <v>51</v>
      </c>
      <c r="AB2516" s="3" t="s">
        <v>52</v>
      </c>
      <c r="AC2516" s="3" t="s">
        <v>53</v>
      </c>
    </row>
    <row r="2517" spans="1:29" x14ac:dyDescent="0.25">
      <c r="A2517" t="str">
        <f>VLOOKUP(AC2517,'CORRELAÇÃO UNIDADES'!A:B,2,0)</f>
        <v>DIRETORIA DE GESTAO DE AREAS RURAIS/MUQUEM</v>
      </c>
      <c r="B2517">
        <f t="shared" si="39"/>
        <v>9</v>
      </c>
      <c r="C2517" s="2">
        <v>679540929</v>
      </c>
      <c r="D2517" s="2">
        <v>109978</v>
      </c>
      <c r="E2517" s="3" t="s">
        <v>39</v>
      </c>
      <c r="F2517" s="4">
        <v>44085.371912997682</v>
      </c>
      <c r="G2517" s="3" t="s">
        <v>293</v>
      </c>
      <c r="H2517" s="3" t="s">
        <v>41</v>
      </c>
      <c r="I2517" s="3" t="s">
        <v>295</v>
      </c>
      <c r="J2517" s="3" t="s">
        <v>43</v>
      </c>
      <c r="K2517" s="2">
        <v>2013</v>
      </c>
      <c r="L2517" s="2">
        <v>2072939</v>
      </c>
      <c r="M2517" s="3" t="s">
        <v>296</v>
      </c>
      <c r="N2517" s="3" t="s">
        <v>45</v>
      </c>
      <c r="O2517" s="3" t="s">
        <v>84</v>
      </c>
      <c r="P2517" s="5">
        <v>33.04</v>
      </c>
      <c r="Q2517" s="6">
        <v>4.54</v>
      </c>
      <c r="R2517" s="2">
        <v>98702</v>
      </c>
      <c r="S2517" s="2">
        <v>459</v>
      </c>
      <c r="T2517" s="7">
        <v>13.89</v>
      </c>
      <c r="U2517" s="8">
        <v>150</v>
      </c>
      <c r="V2517" s="2">
        <v>644030</v>
      </c>
      <c r="W2517" s="3" t="s">
        <v>297</v>
      </c>
      <c r="X2517" s="3" t="s">
        <v>48</v>
      </c>
      <c r="Y2517" s="3" t="s">
        <v>298</v>
      </c>
      <c r="Z2517" s="3" t="s">
        <v>74</v>
      </c>
      <c r="AA2517" s="3" t="s">
        <v>51</v>
      </c>
      <c r="AB2517" s="3" t="s">
        <v>52</v>
      </c>
      <c r="AC2517" s="3" t="s">
        <v>299</v>
      </c>
    </row>
    <row r="2518" spans="1:29" x14ac:dyDescent="0.25">
      <c r="A2518" t="str">
        <f>VLOOKUP(AC2518,'CORRELAÇÃO UNIDADES'!A:B,2,0)</f>
        <v>DTCC</v>
      </c>
      <c r="B2518">
        <f t="shared" si="39"/>
        <v>9</v>
      </c>
      <c r="C2518" s="2">
        <v>679548127</v>
      </c>
      <c r="D2518" s="2">
        <v>109978</v>
      </c>
      <c r="E2518" s="3" t="s">
        <v>39</v>
      </c>
      <c r="F2518" s="4">
        <v>44085.387019942129</v>
      </c>
      <c r="G2518" s="3" t="s">
        <v>680</v>
      </c>
      <c r="H2518" s="3" t="s">
        <v>41</v>
      </c>
      <c r="I2518" s="3" t="s">
        <v>681</v>
      </c>
      <c r="J2518" s="3" t="s">
        <v>682</v>
      </c>
      <c r="K2518" s="2">
        <v>2009</v>
      </c>
      <c r="L2518" s="2">
        <v>78048246</v>
      </c>
      <c r="M2518" s="3" t="s">
        <v>458</v>
      </c>
      <c r="N2518" s="3" t="s">
        <v>45</v>
      </c>
      <c r="O2518" s="3" t="s">
        <v>61</v>
      </c>
      <c r="P2518" s="5">
        <v>211.08</v>
      </c>
      <c r="Q2518" s="6">
        <v>3.79</v>
      </c>
      <c r="R2518" s="2">
        <v>110876</v>
      </c>
      <c r="S2518" s="2">
        <v>506</v>
      </c>
      <c r="T2518" s="7">
        <v>2.4</v>
      </c>
      <c r="U2518" s="8">
        <v>800</v>
      </c>
      <c r="V2518" s="2">
        <v>11396534</v>
      </c>
      <c r="W2518" s="3" t="s">
        <v>72</v>
      </c>
      <c r="X2518" s="3" t="s">
        <v>48</v>
      </c>
      <c r="Y2518" s="3" t="s">
        <v>73</v>
      </c>
      <c r="Z2518" s="3" t="s">
        <v>74</v>
      </c>
      <c r="AA2518" s="3" t="s">
        <v>51</v>
      </c>
      <c r="AB2518" s="3" t="s">
        <v>52</v>
      </c>
      <c r="AC2518" s="3" t="s">
        <v>53</v>
      </c>
    </row>
    <row r="2519" spans="1:29" x14ac:dyDescent="0.25">
      <c r="A2519" t="str">
        <f>VLOOKUP(AC2519,'CORRELAÇÃO UNIDADES'!A:B,2,0)</f>
        <v>DTCC</v>
      </c>
      <c r="B2519">
        <f t="shared" si="39"/>
        <v>9</v>
      </c>
      <c r="C2519" s="2">
        <v>680644925</v>
      </c>
      <c r="D2519" s="2">
        <v>109978</v>
      </c>
      <c r="E2519" s="3" t="s">
        <v>39</v>
      </c>
      <c r="F2519" s="4">
        <v>44085.570613425924</v>
      </c>
      <c r="G2519" s="3" t="s">
        <v>206</v>
      </c>
      <c r="H2519" s="3" t="s">
        <v>41</v>
      </c>
      <c r="I2519" s="3" t="s">
        <v>60</v>
      </c>
      <c r="J2519" s="3" t="s">
        <v>207</v>
      </c>
      <c r="K2519" s="2">
        <v>2011</v>
      </c>
      <c r="L2519" s="2">
        <v>1670814</v>
      </c>
      <c r="M2519" s="3" t="s">
        <v>114</v>
      </c>
      <c r="N2519" s="3" t="s">
        <v>45</v>
      </c>
      <c r="O2519" s="3" t="s">
        <v>106</v>
      </c>
      <c r="P2519" s="5">
        <v>63.09</v>
      </c>
      <c r="Q2519" s="6">
        <v>3.62</v>
      </c>
      <c r="R2519" s="2">
        <v>127487</v>
      </c>
      <c r="S2519" s="2">
        <v>669</v>
      </c>
      <c r="T2519" s="7">
        <v>10.6</v>
      </c>
      <c r="U2519" s="8">
        <v>228.39</v>
      </c>
      <c r="V2519" s="2">
        <v>6103464</v>
      </c>
      <c r="W2519" s="3" t="s">
        <v>190</v>
      </c>
      <c r="X2519" s="3" t="s">
        <v>48</v>
      </c>
      <c r="Y2519" s="3" t="s">
        <v>191</v>
      </c>
      <c r="Z2519" s="3" t="s">
        <v>74</v>
      </c>
      <c r="AA2519" s="3" t="s">
        <v>51</v>
      </c>
      <c r="AB2519" s="3" t="s">
        <v>52</v>
      </c>
      <c r="AC2519" s="3" t="s">
        <v>53</v>
      </c>
    </row>
    <row r="2520" spans="1:29" x14ac:dyDescent="0.25">
      <c r="A2520" t="str">
        <f>VLOOKUP(AC2520,'CORRELAÇÃO UNIDADES'!A:B,2,0)</f>
        <v>PROINFRA</v>
      </c>
      <c r="B2520">
        <f t="shared" si="39"/>
        <v>9</v>
      </c>
      <c r="C2520" s="2">
        <v>681296444</v>
      </c>
      <c r="D2520" s="2">
        <v>109978</v>
      </c>
      <c r="E2520" s="3" t="s">
        <v>39</v>
      </c>
      <c r="F2520" s="4">
        <v>44085.692322986113</v>
      </c>
      <c r="G2520" s="3" t="s">
        <v>95</v>
      </c>
      <c r="H2520" s="3" t="s">
        <v>41</v>
      </c>
      <c r="I2520" s="3" t="s">
        <v>81</v>
      </c>
      <c r="J2520" s="3" t="s">
        <v>96</v>
      </c>
      <c r="K2520" s="2">
        <v>2014</v>
      </c>
      <c r="L2520" s="2">
        <v>1810957</v>
      </c>
      <c r="M2520" s="3" t="s">
        <v>380</v>
      </c>
      <c r="N2520" s="3" t="s">
        <v>45</v>
      </c>
      <c r="O2520" s="3" t="s">
        <v>84</v>
      </c>
      <c r="P2520" s="5">
        <v>4.62</v>
      </c>
      <c r="Q2520" s="6">
        <v>4.55</v>
      </c>
      <c r="R2520" s="2">
        <v>88539</v>
      </c>
      <c r="S2520" s="2">
        <v>252</v>
      </c>
      <c r="T2520" s="7">
        <v>54.55</v>
      </c>
      <c r="U2520" s="8">
        <v>21</v>
      </c>
      <c r="V2520" s="2">
        <v>644030</v>
      </c>
      <c r="W2520" s="3" t="s">
        <v>297</v>
      </c>
      <c r="X2520" s="3" t="s">
        <v>48</v>
      </c>
      <c r="Y2520" s="3" t="s">
        <v>298</v>
      </c>
      <c r="Z2520" s="3" t="s">
        <v>74</v>
      </c>
      <c r="AA2520" s="3" t="s">
        <v>51</v>
      </c>
      <c r="AB2520" s="3" t="s">
        <v>52</v>
      </c>
      <c r="AC2520" s="3" t="s">
        <v>85</v>
      </c>
    </row>
    <row r="2521" spans="1:29" x14ac:dyDescent="0.25">
      <c r="A2521" t="str">
        <f>VLOOKUP(AC2521,'CORRELAÇÃO UNIDADES'!A:B,2,0)</f>
        <v>PROINFRA</v>
      </c>
      <c r="B2521">
        <f t="shared" si="39"/>
        <v>9</v>
      </c>
      <c r="C2521" s="2">
        <v>681296939</v>
      </c>
      <c r="D2521" s="2">
        <v>109978</v>
      </c>
      <c r="E2521" s="3" t="s">
        <v>39</v>
      </c>
      <c r="F2521" s="4">
        <v>44085.694133483797</v>
      </c>
      <c r="G2521" s="3" t="s">
        <v>90</v>
      </c>
      <c r="H2521" s="3" t="s">
        <v>41</v>
      </c>
      <c r="I2521" s="3" t="s">
        <v>81</v>
      </c>
      <c r="J2521" s="3" t="s">
        <v>91</v>
      </c>
      <c r="K2521" s="2">
        <v>2014</v>
      </c>
      <c r="L2521" s="2">
        <v>1810957</v>
      </c>
      <c r="M2521" s="3" t="s">
        <v>380</v>
      </c>
      <c r="N2521" s="3" t="s">
        <v>45</v>
      </c>
      <c r="O2521" s="3" t="s">
        <v>84</v>
      </c>
      <c r="P2521" s="5">
        <v>7.17</v>
      </c>
      <c r="Q2521" s="6">
        <v>4.54</v>
      </c>
      <c r="R2521" s="2">
        <v>70477</v>
      </c>
      <c r="S2521" s="2">
        <v>299</v>
      </c>
      <c r="T2521" s="7">
        <v>41.7</v>
      </c>
      <c r="U2521" s="8">
        <v>32.54</v>
      </c>
      <c r="V2521" s="2">
        <v>644030</v>
      </c>
      <c r="W2521" s="3" t="s">
        <v>297</v>
      </c>
      <c r="X2521" s="3" t="s">
        <v>48</v>
      </c>
      <c r="Y2521" s="3" t="s">
        <v>298</v>
      </c>
      <c r="Z2521" s="3" t="s">
        <v>74</v>
      </c>
      <c r="AA2521" s="3" t="s">
        <v>51</v>
      </c>
      <c r="AB2521" s="3" t="s">
        <v>52</v>
      </c>
      <c r="AC2521" s="3" t="s">
        <v>85</v>
      </c>
    </row>
    <row r="2522" spans="1:29" x14ac:dyDescent="0.25">
      <c r="A2522" t="str">
        <f>VLOOKUP(AC2522,'CORRELAÇÃO UNIDADES'!A:B,2,0)</f>
        <v>DTCC</v>
      </c>
      <c r="B2522">
        <f t="shared" si="39"/>
        <v>9</v>
      </c>
      <c r="C2522" s="2">
        <v>681297259</v>
      </c>
      <c r="D2522" s="2">
        <v>109978</v>
      </c>
      <c r="E2522" s="3" t="s">
        <v>39</v>
      </c>
      <c r="F2522" s="4">
        <v>44085.694999953703</v>
      </c>
      <c r="G2522" s="3" t="s">
        <v>98</v>
      </c>
      <c r="H2522" s="3" t="s">
        <v>41</v>
      </c>
      <c r="I2522" s="3" t="s">
        <v>81</v>
      </c>
      <c r="J2522" s="3" t="s">
        <v>99</v>
      </c>
      <c r="K2522" s="2">
        <v>2014</v>
      </c>
      <c r="L2522" s="2">
        <v>1810957</v>
      </c>
      <c r="M2522" s="3" t="s">
        <v>380</v>
      </c>
      <c r="N2522" s="3" t="s">
        <v>45</v>
      </c>
      <c r="O2522" s="3" t="s">
        <v>84</v>
      </c>
      <c r="P2522" s="5">
        <v>5.15</v>
      </c>
      <c r="Q2522" s="6">
        <v>4.55</v>
      </c>
      <c r="R2522" s="2">
        <v>61554</v>
      </c>
      <c r="S2522" s="2">
        <v>211</v>
      </c>
      <c r="T2522" s="7">
        <v>40.97</v>
      </c>
      <c r="U2522" s="8">
        <v>23.41</v>
      </c>
      <c r="V2522" s="2">
        <v>644030</v>
      </c>
      <c r="W2522" s="3" t="s">
        <v>297</v>
      </c>
      <c r="X2522" s="3" t="s">
        <v>48</v>
      </c>
      <c r="Y2522" s="3" t="s">
        <v>298</v>
      </c>
      <c r="Z2522" s="3" t="s">
        <v>74</v>
      </c>
      <c r="AA2522" s="3" t="s">
        <v>51</v>
      </c>
      <c r="AB2522" s="3" t="s">
        <v>52</v>
      </c>
      <c r="AC2522" s="3" t="s">
        <v>53</v>
      </c>
    </row>
    <row r="2523" spans="1:29" x14ac:dyDescent="0.25">
      <c r="A2523" t="str">
        <f>VLOOKUP(AC2523,'CORRELAÇÃO UNIDADES'!A:B,2,0)</f>
        <v>PROINFRA</v>
      </c>
      <c r="B2523">
        <f t="shared" si="39"/>
        <v>9</v>
      </c>
      <c r="C2523" s="2">
        <v>681297411</v>
      </c>
      <c r="D2523" s="2">
        <v>109978</v>
      </c>
      <c r="E2523" s="3" t="s">
        <v>39</v>
      </c>
      <c r="F2523" s="4">
        <v>44085.695645671294</v>
      </c>
      <c r="G2523" s="3" t="s">
        <v>80</v>
      </c>
      <c r="H2523" s="3" t="s">
        <v>41</v>
      </c>
      <c r="I2523" s="3" t="s">
        <v>81</v>
      </c>
      <c r="J2523" s="3" t="s">
        <v>82</v>
      </c>
      <c r="K2523" s="2">
        <v>2014</v>
      </c>
      <c r="L2523" s="2">
        <v>1810957</v>
      </c>
      <c r="M2523" s="3" t="s">
        <v>380</v>
      </c>
      <c r="N2523" s="3" t="s">
        <v>45</v>
      </c>
      <c r="O2523" s="3" t="s">
        <v>84</v>
      </c>
      <c r="P2523" s="5">
        <v>7.34</v>
      </c>
      <c r="Q2523" s="6">
        <v>4.54</v>
      </c>
      <c r="R2523" s="2">
        <v>88488</v>
      </c>
      <c r="S2523" s="2">
        <v>290</v>
      </c>
      <c r="T2523" s="7">
        <v>39.51</v>
      </c>
      <c r="U2523" s="8">
        <v>33.33</v>
      </c>
      <c r="V2523" s="2">
        <v>644030</v>
      </c>
      <c r="W2523" s="3" t="s">
        <v>297</v>
      </c>
      <c r="X2523" s="3" t="s">
        <v>48</v>
      </c>
      <c r="Y2523" s="3" t="s">
        <v>298</v>
      </c>
      <c r="Z2523" s="3" t="s">
        <v>74</v>
      </c>
      <c r="AA2523" s="3" t="s">
        <v>51</v>
      </c>
      <c r="AB2523" s="3" t="s">
        <v>52</v>
      </c>
      <c r="AC2523" s="3" t="s">
        <v>85</v>
      </c>
    </row>
    <row r="2524" spans="1:29" x14ac:dyDescent="0.25">
      <c r="A2524" t="str">
        <f>VLOOKUP(AC2524,'CORRELAÇÃO UNIDADES'!A:B,2,0)</f>
        <v>PROINFRA</v>
      </c>
      <c r="B2524">
        <f t="shared" si="39"/>
        <v>9</v>
      </c>
      <c r="C2524" s="2">
        <v>681297705</v>
      </c>
      <c r="D2524" s="2">
        <v>109978</v>
      </c>
      <c r="E2524" s="3" t="s">
        <v>39</v>
      </c>
      <c r="F2524" s="4">
        <v>44085.696712037039</v>
      </c>
      <c r="G2524" s="3" t="s">
        <v>180</v>
      </c>
      <c r="H2524" s="3" t="s">
        <v>41</v>
      </c>
      <c r="I2524" s="3" t="s">
        <v>81</v>
      </c>
      <c r="J2524" s="3" t="s">
        <v>181</v>
      </c>
      <c r="K2524" s="2">
        <v>2014</v>
      </c>
      <c r="L2524" s="2">
        <v>1810957</v>
      </c>
      <c r="M2524" s="3" t="s">
        <v>380</v>
      </c>
      <c r="N2524" s="3" t="s">
        <v>45</v>
      </c>
      <c r="O2524" s="3" t="s">
        <v>84</v>
      </c>
      <c r="P2524" s="5">
        <v>4.51</v>
      </c>
      <c r="Q2524" s="6">
        <v>4.54</v>
      </c>
      <c r="R2524" s="2">
        <v>90762</v>
      </c>
      <c r="S2524" s="2">
        <v>196</v>
      </c>
      <c r="T2524" s="7">
        <v>43.46</v>
      </c>
      <c r="U2524" s="8">
        <v>20.47</v>
      </c>
      <c r="V2524" s="2">
        <v>644030</v>
      </c>
      <c r="W2524" s="3" t="s">
        <v>297</v>
      </c>
      <c r="X2524" s="3" t="s">
        <v>48</v>
      </c>
      <c r="Y2524" s="3" t="s">
        <v>298</v>
      </c>
      <c r="Z2524" s="3" t="s">
        <v>74</v>
      </c>
      <c r="AA2524" s="3" t="s">
        <v>51</v>
      </c>
      <c r="AB2524" s="3" t="s">
        <v>52</v>
      </c>
      <c r="AC2524" s="3" t="s">
        <v>85</v>
      </c>
    </row>
    <row r="2525" spans="1:29" x14ac:dyDescent="0.25">
      <c r="A2525" t="str">
        <f>VLOOKUP(AC2525,'CORRELAÇÃO UNIDADES'!A:B,2,0)</f>
        <v>DGTI</v>
      </c>
      <c r="B2525">
        <f t="shared" si="39"/>
        <v>9</v>
      </c>
      <c r="C2525" s="2">
        <v>681297928</v>
      </c>
      <c r="D2525" s="2">
        <v>109978</v>
      </c>
      <c r="E2525" s="3" t="s">
        <v>39</v>
      </c>
      <c r="F2525" s="4">
        <v>44085.697520092595</v>
      </c>
      <c r="G2525" s="3" t="s">
        <v>290</v>
      </c>
      <c r="H2525" s="3" t="s">
        <v>41</v>
      </c>
      <c r="I2525" s="3" t="s">
        <v>81</v>
      </c>
      <c r="J2525" s="3" t="s">
        <v>43</v>
      </c>
      <c r="K2525" s="2">
        <v>2009</v>
      </c>
      <c r="L2525" s="2">
        <v>1810957</v>
      </c>
      <c r="M2525" s="3" t="s">
        <v>380</v>
      </c>
      <c r="N2525" s="3" t="s">
        <v>45</v>
      </c>
      <c r="O2525" s="3" t="s">
        <v>84</v>
      </c>
      <c r="P2525" s="5">
        <v>6.17</v>
      </c>
      <c r="Q2525" s="6">
        <v>4.54</v>
      </c>
      <c r="R2525" s="2">
        <v>54309</v>
      </c>
      <c r="S2525" s="2">
        <v>304</v>
      </c>
      <c r="T2525" s="7">
        <v>49.27</v>
      </c>
      <c r="U2525" s="8">
        <v>28.01</v>
      </c>
      <c r="V2525" s="2">
        <v>644030</v>
      </c>
      <c r="W2525" s="3" t="s">
        <v>297</v>
      </c>
      <c r="X2525" s="3" t="s">
        <v>48</v>
      </c>
      <c r="Y2525" s="3" t="s">
        <v>298</v>
      </c>
      <c r="Z2525" s="3" t="s">
        <v>74</v>
      </c>
      <c r="AA2525" s="3" t="s">
        <v>51</v>
      </c>
      <c r="AB2525" s="3" t="s">
        <v>52</v>
      </c>
      <c r="AC2525" s="3" t="s">
        <v>291</v>
      </c>
    </row>
    <row r="2526" spans="1:29" x14ac:dyDescent="0.25">
      <c r="A2526" t="str">
        <f>VLOOKUP(AC2526,'CORRELAÇÃO UNIDADES'!A:B,2,0)</f>
        <v>PROINFRA</v>
      </c>
      <c r="B2526">
        <f t="shared" si="39"/>
        <v>9</v>
      </c>
      <c r="C2526" s="2">
        <v>681298228</v>
      </c>
      <c r="D2526" s="2">
        <v>109978</v>
      </c>
      <c r="E2526" s="3" t="s">
        <v>39</v>
      </c>
      <c r="F2526" s="4">
        <v>44085.698368750003</v>
      </c>
      <c r="G2526" s="3" t="s">
        <v>87</v>
      </c>
      <c r="H2526" s="3" t="s">
        <v>41</v>
      </c>
      <c r="I2526" s="3" t="s">
        <v>81</v>
      </c>
      <c r="J2526" s="3" t="s">
        <v>88</v>
      </c>
      <c r="K2526" s="2">
        <v>2014</v>
      </c>
      <c r="L2526" s="2">
        <v>1810957</v>
      </c>
      <c r="M2526" s="3" t="s">
        <v>380</v>
      </c>
      <c r="N2526" s="3" t="s">
        <v>45</v>
      </c>
      <c r="O2526" s="3" t="s">
        <v>84</v>
      </c>
      <c r="P2526" s="5">
        <v>3.87</v>
      </c>
      <c r="Q2526" s="6">
        <v>4.54</v>
      </c>
      <c r="R2526" s="2">
        <v>80622</v>
      </c>
      <c r="S2526" s="2">
        <v>169</v>
      </c>
      <c r="T2526" s="7">
        <v>43.67</v>
      </c>
      <c r="U2526" s="8">
        <v>17.579999999999998</v>
      </c>
      <c r="V2526" s="2">
        <v>644030</v>
      </c>
      <c r="W2526" s="3" t="s">
        <v>297</v>
      </c>
      <c r="X2526" s="3" t="s">
        <v>48</v>
      </c>
      <c r="Y2526" s="3" t="s">
        <v>298</v>
      </c>
      <c r="Z2526" s="3" t="s">
        <v>74</v>
      </c>
      <c r="AA2526" s="3" t="s">
        <v>51</v>
      </c>
      <c r="AB2526" s="3" t="s">
        <v>52</v>
      </c>
      <c r="AC2526" s="3" t="s">
        <v>85</v>
      </c>
    </row>
    <row r="2527" spans="1:29" x14ac:dyDescent="0.25">
      <c r="A2527" t="str">
        <f>VLOOKUP(AC2527,'CORRELAÇÃO UNIDADES'!A:B,2,0)</f>
        <v>DTCC</v>
      </c>
      <c r="B2527">
        <f t="shared" si="39"/>
        <v>9</v>
      </c>
      <c r="C2527" s="2">
        <v>681298397</v>
      </c>
      <c r="D2527" s="2">
        <v>109978</v>
      </c>
      <c r="E2527" s="3" t="s">
        <v>39</v>
      </c>
      <c r="F2527" s="4">
        <v>44085.698971527781</v>
      </c>
      <c r="G2527" s="3" t="s">
        <v>160</v>
      </c>
      <c r="H2527" s="3" t="s">
        <v>41</v>
      </c>
      <c r="I2527" s="3" t="s">
        <v>161</v>
      </c>
      <c r="J2527" s="3" t="s">
        <v>43</v>
      </c>
      <c r="K2527" s="2">
        <v>2014</v>
      </c>
      <c r="L2527" s="2">
        <v>1810957</v>
      </c>
      <c r="M2527" s="3" t="s">
        <v>380</v>
      </c>
      <c r="N2527" s="3" t="s">
        <v>45</v>
      </c>
      <c r="O2527" s="3" t="s">
        <v>84</v>
      </c>
      <c r="P2527" s="5">
        <v>34.450000000000003</v>
      </c>
      <c r="Q2527" s="6">
        <v>4.54</v>
      </c>
      <c r="R2527" s="2">
        <v>131284</v>
      </c>
      <c r="S2527" s="2">
        <v>355</v>
      </c>
      <c r="T2527" s="7">
        <v>10.3</v>
      </c>
      <c r="U2527" s="8">
        <v>156.4</v>
      </c>
      <c r="V2527" s="2">
        <v>644030</v>
      </c>
      <c r="W2527" s="3" t="s">
        <v>297</v>
      </c>
      <c r="X2527" s="3" t="s">
        <v>48</v>
      </c>
      <c r="Y2527" s="3" t="s">
        <v>298</v>
      </c>
      <c r="Z2527" s="3" t="s">
        <v>74</v>
      </c>
      <c r="AA2527" s="3" t="s">
        <v>51</v>
      </c>
      <c r="AB2527" s="3" t="s">
        <v>52</v>
      </c>
      <c r="AC2527" s="3" t="s">
        <v>53</v>
      </c>
    </row>
    <row r="2528" spans="1:29" x14ac:dyDescent="0.25">
      <c r="A2528" t="str">
        <f>VLOOKUP(AC2528,'CORRELAÇÃO UNIDADES'!A:B,2,0)</f>
        <v>DTCC</v>
      </c>
      <c r="B2528">
        <f t="shared" si="39"/>
        <v>9</v>
      </c>
      <c r="C2528" s="2">
        <v>681397619</v>
      </c>
      <c r="D2528" s="2">
        <v>109978</v>
      </c>
      <c r="E2528" s="3" t="s">
        <v>39</v>
      </c>
      <c r="F2528" s="4">
        <v>44088.314145370372</v>
      </c>
      <c r="G2528" s="3" t="s">
        <v>201</v>
      </c>
      <c r="H2528" s="3" t="s">
        <v>41</v>
      </c>
      <c r="I2528" s="3" t="s">
        <v>202</v>
      </c>
      <c r="J2528" s="3" t="s">
        <v>203</v>
      </c>
      <c r="K2528" s="2">
        <v>2009</v>
      </c>
      <c r="L2528" s="2">
        <v>2041853</v>
      </c>
      <c r="M2528" s="3" t="s">
        <v>66</v>
      </c>
      <c r="N2528" s="3" t="s">
        <v>45</v>
      </c>
      <c r="O2528" s="3" t="s">
        <v>84</v>
      </c>
      <c r="P2528" s="5">
        <v>32.26</v>
      </c>
      <c r="Q2528" s="6">
        <v>4.6500000000000004</v>
      </c>
      <c r="R2528" s="2">
        <v>153450</v>
      </c>
      <c r="S2528" s="2">
        <v>325</v>
      </c>
      <c r="T2528" s="7">
        <v>10.07</v>
      </c>
      <c r="U2528" s="8">
        <v>150</v>
      </c>
      <c r="V2528" s="2">
        <v>9895191</v>
      </c>
      <c r="W2528" s="3" t="s">
        <v>47</v>
      </c>
      <c r="X2528" s="3" t="s">
        <v>48</v>
      </c>
      <c r="Y2528" s="3" t="s">
        <v>49</v>
      </c>
      <c r="Z2528" s="3" t="s">
        <v>50</v>
      </c>
      <c r="AA2528" s="3" t="s">
        <v>51</v>
      </c>
      <c r="AB2528" s="3" t="s">
        <v>52</v>
      </c>
      <c r="AC2528" s="3" t="s">
        <v>53</v>
      </c>
    </row>
    <row r="2529" spans="1:29" x14ac:dyDescent="0.25">
      <c r="A2529" t="str">
        <f>VLOOKUP(AC2529,'CORRELAÇÃO UNIDADES'!A:B,2,0)</f>
        <v>PROINFRA</v>
      </c>
      <c r="B2529">
        <f t="shared" si="39"/>
        <v>9</v>
      </c>
      <c r="C2529" s="2">
        <v>681436184</v>
      </c>
      <c r="D2529" s="2">
        <v>109978</v>
      </c>
      <c r="E2529" s="3" t="s">
        <v>39</v>
      </c>
      <c r="F2529" s="4">
        <v>44088.374637847221</v>
      </c>
      <c r="G2529" s="3" t="s">
        <v>150</v>
      </c>
      <c r="H2529" s="3" t="s">
        <v>41</v>
      </c>
      <c r="I2529" s="3" t="s">
        <v>131</v>
      </c>
      <c r="J2529" s="3" t="s">
        <v>43</v>
      </c>
      <c r="K2529" s="2">
        <v>2016</v>
      </c>
      <c r="L2529" s="2">
        <v>395326</v>
      </c>
      <c r="M2529" s="3" t="s">
        <v>463</v>
      </c>
      <c r="N2529" s="3" t="s">
        <v>45</v>
      </c>
      <c r="O2529" s="3" t="s">
        <v>84</v>
      </c>
      <c r="P2529" s="5">
        <v>3</v>
      </c>
      <c r="Q2529" s="6">
        <v>4.62</v>
      </c>
      <c r="R2529" s="2">
        <v>114055</v>
      </c>
      <c r="S2529" s="2">
        <v>15</v>
      </c>
      <c r="T2529" s="7">
        <v>5</v>
      </c>
      <c r="U2529" s="8">
        <v>13.86</v>
      </c>
      <c r="V2529" s="2">
        <v>11396534</v>
      </c>
      <c r="W2529" s="3" t="s">
        <v>72</v>
      </c>
      <c r="X2529" s="3" t="s">
        <v>48</v>
      </c>
      <c r="Y2529" s="3" t="s">
        <v>73</v>
      </c>
      <c r="Z2529" s="3" t="s">
        <v>74</v>
      </c>
      <c r="AA2529" s="3" t="s">
        <v>51</v>
      </c>
      <c r="AB2529" s="3" t="s">
        <v>52</v>
      </c>
      <c r="AC2529" s="3" t="s">
        <v>75</v>
      </c>
    </row>
    <row r="2530" spans="1:29" x14ac:dyDescent="0.25">
      <c r="A2530" t="str">
        <f>VLOOKUP(AC2530,'CORRELAÇÃO UNIDADES'!A:B,2,0)</f>
        <v>PROINFRA</v>
      </c>
      <c r="B2530">
        <f t="shared" si="39"/>
        <v>9</v>
      </c>
      <c r="C2530" s="2">
        <v>681436437</v>
      </c>
      <c r="D2530" s="2">
        <v>109978</v>
      </c>
      <c r="E2530" s="3" t="s">
        <v>39</v>
      </c>
      <c r="F2530" s="4">
        <v>44088.375338148151</v>
      </c>
      <c r="G2530" s="3" t="s">
        <v>148</v>
      </c>
      <c r="H2530" s="3" t="s">
        <v>41</v>
      </c>
      <c r="I2530" s="3" t="s">
        <v>131</v>
      </c>
      <c r="J2530" s="3" t="s">
        <v>43</v>
      </c>
      <c r="K2530" s="2">
        <v>2012</v>
      </c>
      <c r="L2530" s="2">
        <v>395326</v>
      </c>
      <c r="M2530" s="3" t="s">
        <v>463</v>
      </c>
      <c r="N2530" s="3" t="s">
        <v>45</v>
      </c>
      <c r="O2530" s="3" t="s">
        <v>84</v>
      </c>
      <c r="P2530" s="5">
        <v>3</v>
      </c>
      <c r="Q2530" s="6">
        <v>4.62</v>
      </c>
      <c r="R2530" s="2">
        <v>114055</v>
      </c>
      <c r="S2530" s="2">
        <v>15</v>
      </c>
      <c r="T2530" s="7">
        <v>5</v>
      </c>
      <c r="U2530" s="8">
        <v>13.86</v>
      </c>
      <c r="V2530" s="2">
        <v>11396534</v>
      </c>
      <c r="W2530" s="3" t="s">
        <v>72</v>
      </c>
      <c r="X2530" s="3" t="s">
        <v>48</v>
      </c>
      <c r="Y2530" s="3" t="s">
        <v>73</v>
      </c>
      <c r="Z2530" s="3" t="s">
        <v>74</v>
      </c>
      <c r="AA2530" s="3" t="s">
        <v>51</v>
      </c>
      <c r="AB2530" s="3" t="s">
        <v>52</v>
      </c>
      <c r="AC2530" s="3" t="s">
        <v>75</v>
      </c>
    </row>
    <row r="2531" spans="1:29" x14ac:dyDescent="0.25">
      <c r="A2531" t="str">
        <f>VLOOKUP(AC2531,'CORRELAÇÃO UNIDADES'!A:B,2,0)</f>
        <v>PROINFRA</v>
      </c>
      <c r="B2531">
        <f t="shared" si="39"/>
        <v>9</v>
      </c>
      <c r="C2531" s="2">
        <v>681436710</v>
      </c>
      <c r="D2531" s="2">
        <v>109978</v>
      </c>
      <c r="E2531" s="3" t="s">
        <v>39</v>
      </c>
      <c r="F2531" s="4">
        <v>44088.376070601851</v>
      </c>
      <c r="G2531" s="3" t="s">
        <v>130</v>
      </c>
      <c r="H2531" s="3" t="s">
        <v>41</v>
      </c>
      <c r="I2531" s="3" t="s">
        <v>131</v>
      </c>
      <c r="J2531" s="3" t="s">
        <v>43</v>
      </c>
      <c r="K2531" s="2">
        <v>2012</v>
      </c>
      <c r="L2531" s="2">
        <v>395326</v>
      </c>
      <c r="M2531" s="3" t="s">
        <v>463</v>
      </c>
      <c r="N2531" s="3" t="s">
        <v>45</v>
      </c>
      <c r="O2531" s="3" t="s">
        <v>84</v>
      </c>
      <c r="P2531" s="5">
        <v>3</v>
      </c>
      <c r="Q2531" s="6">
        <v>4.62</v>
      </c>
      <c r="R2531" s="2">
        <v>114055</v>
      </c>
      <c r="S2531" s="2">
        <v>15</v>
      </c>
      <c r="T2531" s="7">
        <v>5</v>
      </c>
      <c r="U2531" s="8">
        <v>13.86</v>
      </c>
      <c r="V2531" s="2">
        <v>11396534</v>
      </c>
      <c r="W2531" s="3" t="s">
        <v>72</v>
      </c>
      <c r="X2531" s="3" t="s">
        <v>48</v>
      </c>
      <c r="Y2531" s="3" t="s">
        <v>73</v>
      </c>
      <c r="Z2531" s="3" t="s">
        <v>74</v>
      </c>
      <c r="AA2531" s="3" t="s">
        <v>51</v>
      </c>
      <c r="AB2531" s="3" t="s">
        <v>52</v>
      </c>
      <c r="AC2531" s="3" t="s">
        <v>75</v>
      </c>
    </row>
    <row r="2532" spans="1:29" x14ac:dyDescent="0.25">
      <c r="A2532" t="str">
        <f>VLOOKUP(AC2532,'CORRELAÇÃO UNIDADES'!A:B,2,0)</f>
        <v>PROINFRA</v>
      </c>
      <c r="B2532">
        <f t="shared" si="39"/>
        <v>9</v>
      </c>
      <c r="C2532" s="2">
        <v>681436956</v>
      </c>
      <c r="D2532" s="2">
        <v>109978</v>
      </c>
      <c r="E2532" s="3" t="s">
        <v>39</v>
      </c>
      <c r="F2532" s="4">
        <v>44088.376749421295</v>
      </c>
      <c r="G2532" s="3" t="s">
        <v>142</v>
      </c>
      <c r="H2532" s="3" t="s">
        <v>41</v>
      </c>
      <c r="I2532" s="3" t="s">
        <v>136</v>
      </c>
      <c r="J2532" s="3" t="s">
        <v>43</v>
      </c>
      <c r="K2532" s="2">
        <v>2011</v>
      </c>
      <c r="L2532" s="2">
        <v>395326</v>
      </c>
      <c r="M2532" s="3" t="s">
        <v>463</v>
      </c>
      <c r="N2532" s="3" t="s">
        <v>45</v>
      </c>
      <c r="O2532" s="3" t="s">
        <v>84</v>
      </c>
      <c r="P2532" s="5">
        <v>3</v>
      </c>
      <c r="Q2532" s="6">
        <v>4.62</v>
      </c>
      <c r="R2532" s="2">
        <v>114055</v>
      </c>
      <c r="S2532" s="2">
        <v>15</v>
      </c>
      <c r="T2532" s="7">
        <v>5</v>
      </c>
      <c r="U2532" s="8">
        <v>13.86</v>
      </c>
      <c r="V2532" s="2">
        <v>11396534</v>
      </c>
      <c r="W2532" s="3" t="s">
        <v>72</v>
      </c>
      <c r="X2532" s="3" t="s">
        <v>48</v>
      </c>
      <c r="Y2532" s="3" t="s">
        <v>73</v>
      </c>
      <c r="Z2532" s="3" t="s">
        <v>74</v>
      </c>
      <c r="AA2532" s="3" t="s">
        <v>51</v>
      </c>
      <c r="AB2532" s="3" t="s">
        <v>52</v>
      </c>
      <c r="AC2532" s="3" t="s">
        <v>75</v>
      </c>
    </row>
    <row r="2533" spans="1:29" x14ac:dyDescent="0.25">
      <c r="A2533" t="str">
        <f>VLOOKUP(AC2533,'CORRELAÇÃO UNIDADES'!A:B,2,0)</f>
        <v>PROINFRA</v>
      </c>
      <c r="B2533">
        <f t="shared" si="39"/>
        <v>9</v>
      </c>
      <c r="C2533" s="2">
        <v>681437263</v>
      </c>
      <c r="D2533" s="2">
        <v>109978</v>
      </c>
      <c r="E2533" s="3" t="s">
        <v>39</v>
      </c>
      <c r="F2533" s="4">
        <v>44088.377413576389</v>
      </c>
      <c r="G2533" s="3" t="s">
        <v>138</v>
      </c>
      <c r="H2533" s="3" t="s">
        <v>41</v>
      </c>
      <c r="I2533" s="3" t="s">
        <v>131</v>
      </c>
      <c r="J2533" s="3" t="s">
        <v>43</v>
      </c>
      <c r="K2533" s="2">
        <v>2016</v>
      </c>
      <c r="L2533" s="2">
        <v>395326</v>
      </c>
      <c r="M2533" s="3" t="s">
        <v>463</v>
      </c>
      <c r="N2533" s="3" t="s">
        <v>45</v>
      </c>
      <c r="O2533" s="3" t="s">
        <v>84</v>
      </c>
      <c r="P2533" s="5">
        <v>3</v>
      </c>
      <c r="Q2533" s="6">
        <v>4.62</v>
      </c>
      <c r="R2533" s="2">
        <v>114055</v>
      </c>
      <c r="S2533" s="2">
        <v>15</v>
      </c>
      <c r="T2533" s="7">
        <v>5</v>
      </c>
      <c r="U2533" s="8">
        <v>13.86</v>
      </c>
      <c r="V2533" s="2">
        <v>11396534</v>
      </c>
      <c r="W2533" s="3" t="s">
        <v>72</v>
      </c>
      <c r="X2533" s="3" t="s">
        <v>48</v>
      </c>
      <c r="Y2533" s="3" t="s">
        <v>73</v>
      </c>
      <c r="Z2533" s="3" t="s">
        <v>74</v>
      </c>
      <c r="AA2533" s="3" t="s">
        <v>51</v>
      </c>
      <c r="AB2533" s="3" t="s">
        <v>52</v>
      </c>
      <c r="AC2533" s="3" t="s">
        <v>75</v>
      </c>
    </row>
    <row r="2534" spans="1:29" x14ac:dyDescent="0.25">
      <c r="A2534" t="str">
        <f>VLOOKUP(AC2534,'CORRELAÇÃO UNIDADES'!A:B,2,0)</f>
        <v>PROINFRA</v>
      </c>
      <c r="B2534">
        <f t="shared" si="39"/>
        <v>9</v>
      </c>
      <c r="C2534" s="2">
        <v>681437496</v>
      </c>
      <c r="D2534" s="2">
        <v>109978</v>
      </c>
      <c r="E2534" s="3" t="s">
        <v>39</v>
      </c>
      <c r="F2534" s="4">
        <v>44088.378042939818</v>
      </c>
      <c r="G2534" s="3" t="s">
        <v>140</v>
      </c>
      <c r="H2534" s="3" t="s">
        <v>41</v>
      </c>
      <c r="I2534" s="3" t="s">
        <v>131</v>
      </c>
      <c r="J2534" s="3" t="s">
        <v>43</v>
      </c>
      <c r="K2534" s="2">
        <v>2012</v>
      </c>
      <c r="L2534" s="2">
        <v>395326</v>
      </c>
      <c r="M2534" s="3" t="s">
        <v>463</v>
      </c>
      <c r="N2534" s="3" t="s">
        <v>45</v>
      </c>
      <c r="O2534" s="3" t="s">
        <v>84</v>
      </c>
      <c r="P2534" s="5">
        <v>3</v>
      </c>
      <c r="Q2534" s="6">
        <v>4.62</v>
      </c>
      <c r="R2534" s="2">
        <v>114055</v>
      </c>
      <c r="S2534" s="2">
        <v>15</v>
      </c>
      <c r="T2534" s="7">
        <v>5</v>
      </c>
      <c r="U2534" s="8">
        <v>13.86</v>
      </c>
      <c r="V2534" s="2">
        <v>11396534</v>
      </c>
      <c r="W2534" s="3" t="s">
        <v>72</v>
      </c>
      <c r="X2534" s="3" t="s">
        <v>48</v>
      </c>
      <c r="Y2534" s="3" t="s">
        <v>73</v>
      </c>
      <c r="Z2534" s="3" t="s">
        <v>74</v>
      </c>
      <c r="AA2534" s="3" t="s">
        <v>51</v>
      </c>
      <c r="AB2534" s="3" t="s">
        <v>52</v>
      </c>
      <c r="AC2534" s="3" t="s">
        <v>75</v>
      </c>
    </row>
    <row r="2535" spans="1:29" x14ac:dyDescent="0.25">
      <c r="A2535" t="str">
        <f>VLOOKUP(AC2535,'CORRELAÇÃO UNIDADES'!A:B,2,0)</f>
        <v>PROINFRA</v>
      </c>
      <c r="B2535">
        <f t="shared" si="39"/>
        <v>9</v>
      </c>
      <c r="C2535" s="2">
        <v>681437723</v>
      </c>
      <c r="D2535" s="2">
        <v>109978</v>
      </c>
      <c r="E2535" s="3" t="s">
        <v>39</v>
      </c>
      <c r="F2535" s="4">
        <v>44088.378657638888</v>
      </c>
      <c r="G2535" s="3" t="s">
        <v>144</v>
      </c>
      <c r="H2535" s="3" t="s">
        <v>41</v>
      </c>
      <c r="I2535" s="3" t="s">
        <v>136</v>
      </c>
      <c r="J2535" s="3" t="s">
        <v>43</v>
      </c>
      <c r="K2535" s="2">
        <v>2011</v>
      </c>
      <c r="L2535" s="2">
        <v>395326</v>
      </c>
      <c r="M2535" s="3" t="s">
        <v>463</v>
      </c>
      <c r="N2535" s="3" t="s">
        <v>45</v>
      </c>
      <c r="O2535" s="3" t="s">
        <v>84</v>
      </c>
      <c r="P2535" s="5">
        <v>3</v>
      </c>
      <c r="Q2535" s="6">
        <v>4.62</v>
      </c>
      <c r="R2535" s="2">
        <v>114055</v>
      </c>
      <c r="S2535" s="2">
        <v>15</v>
      </c>
      <c r="T2535" s="7">
        <v>5</v>
      </c>
      <c r="U2535" s="8">
        <v>13.86</v>
      </c>
      <c r="V2535" s="2">
        <v>11396534</v>
      </c>
      <c r="W2535" s="3" t="s">
        <v>72</v>
      </c>
      <c r="X2535" s="3" t="s">
        <v>48</v>
      </c>
      <c r="Y2535" s="3" t="s">
        <v>73</v>
      </c>
      <c r="Z2535" s="3" t="s">
        <v>74</v>
      </c>
      <c r="AA2535" s="3" t="s">
        <v>51</v>
      </c>
      <c r="AB2535" s="3" t="s">
        <v>52</v>
      </c>
      <c r="AC2535" s="3" t="s">
        <v>75</v>
      </c>
    </row>
    <row r="2536" spans="1:29" x14ac:dyDescent="0.25">
      <c r="A2536" t="str">
        <f>VLOOKUP(AC2536,'CORRELAÇÃO UNIDADES'!A:B,2,0)</f>
        <v>PROINFRA</v>
      </c>
      <c r="B2536">
        <f t="shared" si="39"/>
        <v>9</v>
      </c>
      <c r="C2536" s="2">
        <v>681439207</v>
      </c>
      <c r="D2536" s="2">
        <v>109978</v>
      </c>
      <c r="E2536" s="3" t="s">
        <v>39</v>
      </c>
      <c r="F2536" s="4">
        <v>44088.37976650463</v>
      </c>
      <c r="G2536" s="3" t="s">
        <v>146</v>
      </c>
      <c r="H2536" s="3" t="s">
        <v>41</v>
      </c>
      <c r="I2536" s="3" t="s">
        <v>131</v>
      </c>
      <c r="J2536" s="3" t="s">
        <v>43</v>
      </c>
      <c r="K2536" s="2">
        <v>2016</v>
      </c>
      <c r="L2536" s="2">
        <v>395326</v>
      </c>
      <c r="M2536" s="3" t="s">
        <v>463</v>
      </c>
      <c r="N2536" s="3" t="s">
        <v>45</v>
      </c>
      <c r="O2536" s="3" t="s">
        <v>84</v>
      </c>
      <c r="P2536" s="5">
        <v>3</v>
      </c>
      <c r="Q2536" s="6">
        <v>4.62</v>
      </c>
      <c r="R2536" s="2">
        <v>114055</v>
      </c>
      <c r="S2536" s="2">
        <v>15</v>
      </c>
      <c r="T2536" s="7">
        <v>5</v>
      </c>
      <c r="U2536" s="8">
        <v>13.86</v>
      </c>
      <c r="V2536" s="2">
        <v>11396534</v>
      </c>
      <c r="W2536" s="3" t="s">
        <v>72</v>
      </c>
      <c r="X2536" s="3" t="s">
        <v>48</v>
      </c>
      <c r="Y2536" s="3" t="s">
        <v>73</v>
      </c>
      <c r="Z2536" s="3" t="s">
        <v>74</v>
      </c>
      <c r="AA2536" s="3" t="s">
        <v>51</v>
      </c>
      <c r="AB2536" s="3" t="s">
        <v>52</v>
      </c>
      <c r="AC2536" s="3" t="s">
        <v>75</v>
      </c>
    </row>
    <row r="2537" spans="1:29" x14ac:dyDescent="0.25">
      <c r="A2537" t="str">
        <f>VLOOKUP(AC2537,'CORRELAÇÃO UNIDADES'!A:B,2,0)</f>
        <v>PROINFRA</v>
      </c>
      <c r="B2537">
        <f t="shared" si="39"/>
        <v>9</v>
      </c>
      <c r="C2537" s="2">
        <v>681439412</v>
      </c>
      <c r="D2537" s="2">
        <v>109978</v>
      </c>
      <c r="E2537" s="3" t="s">
        <v>39</v>
      </c>
      <c r="F2537" s="4">
        <v>44088.38031346065</v>
      </c>
      <c r="G2537" s="3" t="s">
        <v>152</v>
      </c>
      <c r="H2537" s="3" t="s">
        <v>41</v>
      </c>
      <c r="I2537" s="3" t="s">
        <v>131</v>
      </c>
      <c r="J2537" s="3" t="s">
        <v>43</v>
      </c>
      <c r="K2537" s="2">
        <v>2016</v>
      </c>
      <c r="L2537" s="2">
        <v>395326</v>
      </c>
      <c r="M2537" s="3" t="s">
        <v>463</v>
      </c>
      <c r="N2537" s="3" t="s">
        <v>45</v>
      </c>
      <c r="O2537" s="3" t="s">
        <v>84</v>
      </c>
      <c r="P2537" s="5">
        <v>3</v>
      </c>
      <c r="Q2537" s="6">
        <v>4.62</v>
      </c>
      <c r="R2537" s="2">
        <v>114055</v>
      </c>
      <c r="S2537" s="2">
        <v>15</v>
      </c>
      <c r="T2537" s="7">
        <v>5</v>
      </c>
      <c r="U2537" s="8">
        <v>13.86</v>
      </c>
      <c r="V2537" s="2">
        <v>11396534</v>
      </c>
      <c r="W2537" s="3" t="s">
        <v>72</v>
      </c>
      <c r="X2537" s="3" t="s">
        <v>48</v>
      </c>
      <c r="Y2537" s="3" t="s">
        <v>73</v>
      </c>
      <c r="Z2537" s="3" t="s">
        <v>74</v>
      </c>
      <c r="AA2537" s="3" t="s">
        <v>51</v>
      </c>
      <c r="AB2537" s="3" t="s">
        <v>52</v>
      </c>
      <c r="AC2537" s="3" t="s">
        <v>75</v>
      </c>
    </row>
    <row r="2538" spans="1:29" x14ac:dyDescent="0.25">
      <c r="A2538" t="str">
        <f>VLOOKUP(AC2538,'CORRELAÇÃO UNIDADES'!A:B,2,0)</f>
        <v>PROINFRA</v>
      </c>
      <c r="B2538">
        <f t="shared" si="39"/>
        <v>9</v>
      </c>
      <c r="C2538" s="2">
        <v>681439781</v>
      </c>
      <c r="D2538" s="2">
        <v>109978</v>
      </c>
      <c r="E2538" s="3" t="s">
        <v>39</v>
      </c>
      <c r="F2538" s="4">
        <v>44088.381346099537</v>
      </c>
      <c r="G2538" s="3" t="s">
        <v>135</v>
      </c>
      <c r="H2538" s="3" t="s">
        <v>41</v>
      </c>
      <c r="I2538" s="3" t="s">
        <v>136</v>
      </c>
      <c r="J2538" s="3" t="s">
        <v>43</v>
      </c>
      <c r="K2538" s="2">
        <v>2011</v>
      </c>
      <c r="L2538" s="2">
        <v>395326</v>
      </c>
      <c r="M2538" s="3" t="s">
        <v>463</v>
      </c>
      <c r="N2538" s="3" t="s">
        <v>45</v>
      </c>
      <c r="O2538" s="3" t="s">
        <v>84</v>
      </c>
      <c r="P2538" s="5">
        <v>3</v>
      </c>
      <c r="Q2538" s="6">
        <v>4.62</v>
      </c>
      <c r="R2538" s="2">
        <v>114055</v>
      </c>
      <c r="S2538" s="2">
        <v>15</v>
      </c>
      <c r="T2538" s="7">
        <v>5</v>
      </c>
      <c r="U2538" s="8">
        <v>13.86</v>
      </c>
      <c r="V2538" s="2">
        <v>11396534</v>
      </c>
      <c r="W2538" s="3" t="s">
        <v>72</v>
      </c>
      <c r="X2538" s="3" t="s">
        <v>48</v>
      </c>
      <c r="Y2538" s="3" t="s">
        <v>73</v>
      </c>
      <c r="Z2538" s="3" t="s">
        <v>74</v>
      </c>
      <c r="AA2538" s="3" t="s">
        <v>51</v>
      </c>
      <c r="AB2538" s="3" t="s">
        <v>52</v>
      </c>
      <c r="AC2538" s="3" t="s">
        <v>75</v>
      </c>
    </row>
    <row r="2539" spans="1:29" x14ac:dyDescent="0.25">
      <c r="A2539" t="str">
        <f>VLOOKUP(AC2539,'CORRELAÇÃO UNIDADES'!A:B,2,0)</f>
        <v>DTCC</v>
      </c>
      <c r="B2539">
        <f t="shared" si="39"/>
        <v>9</v>
      </c>
      <c r="C2539" s="2">
        <v>681476913</v>
      </c>
      <c r="D2539" s="2">
        <v>109978</v>
      </c>
      <c r="E2539" s="3" t="s">
        <v>39</v>
      </c>
      <c r="F2539" s="4">
        <v>44088.422870405091</v>
      </c>
      <c r="G2539" s="3" t="s">
        <v>231</v>
      </c>
      <c r="H2539" s="3" t="s">
        <v>41</v>
      </c>
      <c r="I2539" s="3" t="s">
        <v>81</v>
      </c>
      <c r="J2539" s="3" t="s">
        <v>232</v>
      </c>
      <c r="K2539" s="2">
        <v>2009</v>
      </c>
      <c r="L2539" s="2">
        <v>1810957</v>
      </c>
      <c r="M2539" s="3" t="s">
        <v>380</v>
      </c>
      <c r="N2539" s="3" t="s">
        <v>45</v>
      </c>
      <c r="O2539" s="3" t="s">
        <v>84</v>
      </c>
      <c r="P2539" s="5">
        <v>8</v>
      </c>
      <c r="Q2539" s="6">
        <v>4.5</v>
      </c>
      <c r="R2539" s="2">
        <v>20717</v>
      </c>
      <c r="S2539" s="2">
        <v>243</v>
      </c>
      <c r="T2539" s="7">
        <v>30.38</v>
      </c>
      <c r="U2539" s="8">
        <v>35.99</v>
      </c>
      <c r="V2539" s="2">
        <v>644030</v>
      </c>
      <c r="W2539" s="3" t="s">
        <v>297</v>
      </c>
      <c r="X2539" s="3" t="s">
        <v>48</v>
      </c>
      <c r="Y2539" s="3" t="s">
        <v>298</v>
      </c>
      <c r="Z2539" s="3" t="s">
        <v>74</v>
      </c>
      <c r="AA2539" s="3" t="s">
        <v>51</v>
      </c>
      <c r="AB2539" s="3" t="s">
        <v>52</v>
      </c>
      <c r="AC2539" s="3" t="s">
        <v>53</v>
      </c>
    </row>
    <row r="2540" spans="1:29" x14ac:dyDescent="0.25">
      <c r="A2540" t="str">
        <f>VLOOKUP(AC2540,'CORRELAÇÃO UNIDADES'!A:B,2,0)</f>
        <v>PROINFRA</v>
      </c>
      <c r="B2540">
        <f t="shared" si="39"/>
        <v>9</v>
      </c>
      <c r="C2540" s="2">
        <v>681478087</v>
      </c>
      <c r="D2540" s="2">
        <v>109978</v>
      </c>
      <c r="E2540" s="3" t="s">
        <v>39</v>
      </c>
      <c r="F2540" s="4">
        <v>44088.424730358798</v>
      </c>
      <c r="G2540" s="3" t="s">
        <v>180</v>
      </c>
      <c r="H2540" s="3" t="s">
        <v>41</v>
      </c>
      <c r="I2540" s="3" t="s">
        <v>81</v>
      </c>
      <c r="J2540" s="3" t="s">
        <v>181</v>
      </c>
      <c r="K2540" s="2">
        <v>2014</v>
      </c>
      <c r="L2540" s="2">
        <v>1810957</v>
      </c>
      <c r="M2540" s="3" t="s">
        <v>380</v>
      </c>
      <c r="N2540" s="3" t="s">
        <v>45</v>
      </c>
      <c r="O2540" s="3" t="s">
        <v>84</v>
      </c>
      <c r="P2540" s="5">
        <v>5.84</v>
      </c>
      <c r="Q2540" s="6">
        <v>4.5</v>
      </c>
      <c r="R2540" s="2">
        <v>91049</v>
      </c>
      <c r="S2540" s="2">
        <v>287</v>
      </c>
      <c r="T2540" s="7">
        <v>49.14</v>
      </c>
      <c r="U2540" s="8">
        <v>26.28</v>
      </c>
      <c r="V2540" s="2">
        <v>644030</v>
      </c>
      <c r="W2540" s="3" t="s">
        <v>297</v>
      </c>
      <c r="X2540" s="3" t="s">
        <v>48</v>
      </c>
      <c r="Y2540" s="3" t="s">
        <v>298</v>
      </c>
      <c r="Z2540" s="3" t="s">
        <v>74</v>
      </c>
      <c r="AA2540" s="3" t="s">
        <v>51</v>
      </c>
      <c r="AB2540" s="3" t="s">
        <v>52</v>
      </c>
      <c r="AC2540" s="3" t="s">
        <v>85</v>
      </c>
    </row>
    <row r="2541" spans="1:29" x14ac:dyDescent="0.25">
      <c r="A2541" t="str">
        <f>VLOOKUP(AC2541,'CORRELAÇÃO UNIDADES'!A:B,2,0)</f>
        <v>PROINFRA</v>
      </c>
      <c r="B2541">
        <f t="shared" si="39"/>
        <v>9</v>
      </c>
      <c r="C2541" s="2">
        <v>681477699</v>
      </c>
      <c r="D2541" s="2">
        <v>109978</v>
      </c>
      <c r="E2541" s="3" t="s">
        <v>39</v>
      </c>
      <c r="F2541" s="4">
        <v>44088.42558703704</v>
      </c>
      <c r="G2541" s="3" t="s">
        <v>90</v>
      </c>
      <c r="H2541" s="3" t="s">
        <v>41</v>
      </c>
      <c r="I2541" s="3" t="s">
        <v>81</v>
      </c>
      <c r="J2541" s="3" t="s">
        <v>91</v>
      </c>
      <c r="K2541" s="2">
        <v>2014</v>
      </c>
      <c r="L2541" s="2">
        <v>1810957</v>
      </c>
      <c r="M2541" s="3" t="s">
        <v>380</v>
      </c>
      <c r="N2541" s="3" t="s">
        <v>45</v>
      </c>
      <c r="O2541" s="3" t="s">
        <v>84</v>
      </c>
      <c r="P2541" s="5">
        <v>6.35</v>
      </c>
      <c r="Q2541" s="6">
        <v>4.54</v>
      </c>
      <c r="R2541" s="2">
        <v>70744</v>
      </c>
      <c r="S2541" s="2">
        <v>267</v>
      </c>
      <c r="T2541" s="7">
        <v>42.05</v>
      </c>
      <c r="U2541" s="8">
        <v>28.83</v>
      </c>
      <c r="V2541" s="2">
        <v>644030</v>
      </c>
      <c r="W2541" s="3" t="s">
        <v>297</v>
      </c>
      <c r="X2541" s="3" t="s">
        <v>48</v>
      </c>
      <c r="Y2541" s="3" t="s">
        <v>298</v>
      </c>
      <c r="Z2541" s="3" t="s">
        <v>74</v>
      </c>
      <c r="AA2541" s="3" t="s">
        <v>51</v>
      </c>
      <c r="AB2541" s="3" t="s">
        <v>52</v>
      </c>
      <c r="AC2541" s="3" t="s">
        <v>85</v>
      </c>
    </row>
    <row r="2542" spans="1:29" x14ac:dyDescent="0.25">
      <c r="A2542" t="str">
        <f>VLOOKUP(AC2542,'CORRELAÇÃO UNIDADES'!A:B,2,0)</f>
        <v>PROINFRA</v>
      </c>
      <c r="B2542">
        <f t="shared" si="39"/>
        <v>9</v>
      </c>
      <c r="C2542" s="2">
        <v>681477989</v>
      </c>
      <c r="D2542" s="2">
        <v>109978</v>
      </c>
      <c r="E2542" s="3" t="s">
        <v>39</v>
      </c>
      <c r="F2542" s="4">
        <v>44088.42673900463</v>
      </c>
      <c r="G2542" s="3" t="s">
        <v>95</v>
      </c>
      <c r="H2542" s="3" t="s">
        <v>41</v>
      </c>
      <c r="I2542" s="3" t="s">
        <v>81</v>
      </c>
      <c r="J2542" s="3" t="s">
        <v>96</v>
      </c>
      <c r="K2542" s="2">
        <v>2014</v>
      </c>
      <c r="L2542" s="2">
        <v>1810957</v>
      </c>
      <c r="M2542" s="3" t="s">
        <v>380</v>
      </c>
      <c r="N2542" s="3" t="s">
        <v>45</v>
      </c>
      <c r="O2542" s="3" t="s">
        <v>84</v>
      </c>
      <c r="P2542" s="5">
        <v>7.05</v>
      </c>
      <c r="Q2542" s="6">
        <v>4.54</v>
      </c>
      <c r="R2542" s="2">
        <v>88853</v>
      </c>
      <c r="S2542" s="2">
        <v>314</v>
      </c>
      <c r="T2542" s="7">
        <v>44.54</v>
      </c>
      <c r="U2542" s="8">
        <v>32.03</v>
      </c>
      <c r="V2542" s="2">
        <v>644030</v>
      </c>
      <c r="W2542" s="3" t="s">
        <v>297</v>
      </c>
      <c r="X2542" s="3" t="s">
        <v>48</v>
      </c>
      <c r="Y2542" s="3" t="s">
        <v>298</v>
      </c>
      <c r="Z2542" s="3" t="s">
        <v>74</v>
      </c>
      <c r="AA2542" s="3" t="s">
        <v>51</v>
      </c>
      <c r="AB2542" s="3" t="s">
        <v>52</v>
      </c>
      <c r="AC2542" s="3" t="s">
        <v>85</v>
      </c>
    </row>
    <row r="2543" spans="1:29" x14ac:dyDescent="0.25">
      <c r="A2543" t="str">
        <f>VLOOKUP(AC2543,'CORRELAÇÃO UNIDADES'!A:B,2,0)</f>
        <v>PROINFRA</v>
      </c>
      <c r="B2543">
        <f t="shared" si="39"/>
        <v>9</v>
      </c>
      <c r="C2543" s="2">
        <v>681478758</v>
      </c>
      <c r="D2543" s="2">
        <v>109978</v>
      </c>
      <c r="E2543" s="3" t="s">
        <v>39</v>
      </c>
      <c r="F2543" s="4">
        <v>44088.429487453701</v>
      </c>
      <c r="G2543" s="3" t="s">
        <v>101</v>
      </c>
      <c r="H2543" s="3" t="s">
        <v>41</v>
      </c>
      <c r="I2543" s="3" t="s">
        <v>81</v>
      </c>
      <c r="J2543" s="3" t="s">
        <v>102</v>
      </c>
      <c r="K2543" s="2">
        <v>2014</v>
      </c>
      <c r="L2543" s="2">
        <v>1810957</v>
      </c>
      <c r="M2543" s="3" t="s">
        <v>380</v>
      </c>
      <c r="N2543" s="3" t="s">
        <v>45</v>
      </c>
      <c r="O2543" s="3" t="s">
        <v>84</v>
      </c>
      <c r="P2543" s="5">
        <v>8.15</v>
      </c>
      <c r="Q2543" s="6">
        <v>4.54</v>
      </c>
      <c r="R2543" s="2">
        <v>80158</v>
      </c>
      <c r="S2543" s="2">
        <v>371</v>
      </c>
      <c r="T2543" s="7">
        <v>45.52</v>
      </c>
      <c r="U2543" s="8">
        <v>37.020000000000003</v>
      </c>
      <c r="V2543" s="2">
        <v>644030</v>
      </c>
      <c r="W2543" s="3" t="s">
        <v>297</v>
      </c>
      <c r="X2543" s="3" t="s">
        <v>48</v>
      </c>
      <c r="Y2543" s="3" t="s">
        <v>298</v>
      </c>
      <c r="Z2543" s="3" t="s">
        <v>74</v>
      </c>
      <c r="AA2543" s="3" t="s">
        <v>51</v>
      </c>
      <c r="AB2543" s="3" t="s">
        <v>52</v>
      </c>
      <c r="AC2543" s="3" t="s">
        <v>85</v>
      </c>
    </row>
    <row r="2544" spans="1:29" x14ac:dyDescent="0.25">
      <c r="A2544" t="str">
        <f>VLOOKUP(AC2544,'CORRELAÇÃO UNIDADES'!A:B,2,0)</f>
        <v>DGTI</v>
      </c>
      <c r="B2544">
        <f t="shared" si="39"/>
        <v>9</v>
      </c>
      <c r="C2544" s="2">
        <v>681480227</v>
      </c>
      <c r="D2544" s="2">
        <v>109978</v>
      </c>
      <c r="E2544" s="3" t="s">
        <v>39</v>
      </c>
      <c r="F2544" s="4">
        <v>44088.431154745369</v>
      </c>
      <c r="G2544" s="3" t="s">
        <v>290</v>
      </c>
      <c r="H2544" s="3" t="s">
        <v>41</v>
      </c>
      <c r="I2544" s="3" t="s">
        <v>81</v>
      </c>
      <c r="J2544" s="3" t="s">
        <v>43</v>
      </c>
      <c r="K2544" s="2">
        <v>2009</v>
      </c>
      <c r="L2544" s="2">
        <v>1810957</v>
      </c>
      <c r="M2544" s="3" t="s">
        <v>380</v>
      </c>
      <c r="N2544" s="3" t="s">
        <v>45</v>
      </c>
      <c r="O2544" s="3" t="s">
        <v>84</v>
      </c>
      <c r="P2544" s="5">
        <v>7.52</v>
      </c>
      <c r="Q2544" s="6">
        <v>4.54</v>
      </c>
      <c r="R2544" s="2">
        <v>54638</v>
      </c>
      <c r="S2544" s="2">
        <v>329</v>
      </c>
      <c r="T2544" s="7">
        <v>43.75</v>
      </c>
      <c r="U2544" s="8">
        <v>34.130000000000003</v>
      </c>
      <c r="V2544" s="2">
        <v>644030</v>
      </c>
      <c r="W2544" s="3" t="s">
        <v>297</v>
      </c>
      <c r="X2544" s="3" t="s">
        <v>48</v>
      </c>
      <c r="Y2544" s="3" t="s">
        <v>298</v>
      </c>
      <c r="Z2544" s="3" t="s">
        <v>74</v>
      </c>
      <c r="AA2544" s="3" t="s">
        <v>51</v>
      </c>
      <c r="AB2544" s="3" t="s">
        <v>52</v>
      </c>
      <c r="AC2544" s="3" t="s">
        <v>291</v>
      </c>
    </row>
    <row r="2545" spans="1:29" x14ac:dyDescent="0.25">
      <c r="A2545" t="str">
        <f>VLOOKUP(AC2545,'CORRELAÇÃO UNIDADES'!A:B,2,0)</f>
        <v>DTCC</v>
      </c>
      <c r="B2545">
        <f t="shared" si="39"/>
        <v>9</v>
      </c>
      <c r="C2545" s="2">
        <v>681480747</v>
      </c>
      <c r="D2545" s="2">
        <v>109978</v>
      </c>
      <c r="E2545" s="3" t="s">
        <v>39</v>
      </c>
      <c r="F2545" s="4">
        <v>44088.433113032406</v>
      </c>
      <c r="G2545" s="3" t="s">
        <v>98</v>
      </c>
      <c r="H2545" s="3" t="s">
        <v>41</v>
      </c>
      <c r="I2545" s="3" t="s">
        <v>81</v>
      </c>
      <c r="J2545" s="3" t="s">
        <v>99</v>
      </c>
      <c r="K2545" s="2">
        <v>2014</v>
      </c>
      <c r="L2545" s="2">
        <v>1810957</v>
      </c>
      <c r="M2545" s="3" t="s">
        <v>380</v>
      </c>
      <c r="N2545" s="3" t="s">
        <v>45</v>
      </c>
      <c r="O2545" s="3" t="s">
        <v>84</v>
      </c>
      <c r="P2545" s="5">
        <v>5.3</v>
      </c>
      <c r="Q2545" s="6">
        <v>4.54</v>
      </c>
      <c r="R2545" s="2">
        <v>61779</v>
      </c>
      <c r="S2545" s="2">
        <v>225</v>
      </c>
      <c r="T2545" s="7">
        <v>42.45</v>
      </c>
      <c r="U2545" s="8">
        <v>24.08</v>
      </c>
      <c r="V2545" s="2">
        <v>644030</v>
      </c>
      <c r="W2545" s="3" t="s">
        <v>297</v>
      </c>
      <c r="X2545" s="3" t="s">
        <v>48</v>
      </c>
      <c r="Y2545" s="3" t="s">
        <v>298</v>
      </c>
      <c r="Z2545" s="3" t="s">
        <v>74</v>
      </c>
      <c r="AA2545" s="3" t="s">
        <v>51</v>
      </c>
      <c r="AB2545" s="3" t="s">
        <v>52</v>
      </c>
      <c r="AC2545" s="3" t="s">
        <v>53</v>
      </c>
    </row>
    <row r="2546" spans="1:29" x14ac:dyDescent="0.25">
      <c r="A2546" t="str">
        <f>VLOOKUP(AC2546,'CORRELAÇÃO UNIDADES'!A:B,2,0)</f>
        <v>DTCC</v>
      </c>
      <c r="B2546">
        <f t="shared" si="39"/>
        <v>9</v>
      </c>
      <c r="C2546" s="2">
        <v>681482279</v>
      </c>
      <c r="D2546" s="2">
        <v>109978</v>
      </c>
      <c r="E2546" s="3" t="s">
        <v>39</v>
      </c>
      <c r="F2546" s="4">
        <v>44088.434996481483</v>
      </c>
      <c r="G2546" s="3" t="s">
        <v>165</v>
      </c>
      <c r="H2546" s="3" t="s">
        <v>41</v>
      </c>
      <c r="I2546" s="3" t="s">
        <v>81</v>
      </c>
      <c r="J2546" s="3" t="s">
        <v>43</v>
      </c>
      <c r="K2546" s="2">
        <v>2009</v>
      </c>
      <c r="L2546" s="2">
        <v>1810957</v>
      </c>
      <c r="M2546" s="3" t="s">
        <v>380</v>
      </c>
      <c r="N2546" s="3" t="s">
        <v>45</v>
      </c>
      <c r="O2546" s="3" t="s">
        <v>84</v>
      </c>
      <c r="P2546" s="5">
        <v>8.11</v>
      </c>
      <c r="Q2546" s="6">
        <v>4.54</v>
      </c>
      <c r="R2546" s="2">
        <v>28696</v>
      </c>
      <c r="S2546" s="2">
        <v>331</v>
      </c>
      <c r="T2546" s="7">
        <v>40.81</v>
      </c>
      <c r="U2546" s="8">
        <v>36.81</v>
      </c>
      <c r="V2546" s="2">
        <v>644030</v>
      </c>
      <c r="W2546" s="3" t="s">
        <v>297</v>
      </c>
      <c r="X2546" s="3" t="s">
        <v>48</v>
      </c>
      <c r="Y2546" s="3" t="s">
        <v>298</v>
      </c>
      <c r="Z2546" s="3" t="s">
        <v>74</v>
      </c>
      <c r="AA2546" s="3" t="s">
        <v>51</v>
      </c>
      <c r="AB2546" s="3" t="s">
        <v>52</v>
      </c>
      <c r="AC2546" s="3" t="s">
        <v>53</v>
      </c>
    </row>
    <row r="2547" spans="1:29" x14ac:dyDescent="0.25">
      <c r="A2547" t="str">
        <f>VLOOKUP(AC2547,'CORRELAÇÃO UNIDADES'!A:B,2,0)</f>
        <v>PROINFRA</v>
      </c>
      <c r="B2547">
        <f t="shared" si="39"/>
        <v>9</v>
      </c>
      <c r="C2547" s="2">
        <v>681483108</v>
      </c>
      <c r="D2547" s="2">
        <v>109978</v>
      </c>
      <c r="E2547" s="3" t="s">
        <v>39</v>
      </c>
      <c r="F2547" s="4">
        <v>44088.436103703702</v>
      </c>
      <c r="G2547" s="3" t="s">
        <v>176</v>
      </c>
      <c r="H2547" s="3" t="s">
        <v>41</v>
      </c>
      <c r="I2547" s="3" t="s">
        <v>81</v>
      </c>
      <c r="J2547" s="3" t="s">
        <v>177</v>
      </c>
      <c r="K2547" s="2">
        <v>2014</v>
      </c>
      <c r="L2547" s="2">
        <v>1810957</v>
      </c>
      <c r="M2547" s="3" t="s">
        <v>380</v>
      </c>
      <c r="N2547" s="3" t="s">
        <v>45</v>
      </c>
      <c r="O2547" s="3" t="s">
        <v>84</v>
      </c>
      <c r="P2547" s="5">
        <v>9.07</v>
      </c>
      <c r="Q2547" s="6">
        <v>4.54</v>
      </c>
      <c r="R2547" s="2">
        <v>952900</v>
      </c>
      <c r="S2547" s="2">
        <v>4000</v>
      </c>
      <c r="T2547" s="7">
        <v>441.01</v>
      </c>
      <c r="U2547" s="8">
        <v>41.17</v>
      </c>
      <c r="V2547" s="2">
        <v>644030</v>
      </c>
      <c r="W2547" s="3" t="s">
        <v>297</v>
      </c>
      <c r="X2547" s="3" t="s">
        <v>48</v>
      </c>
      <c r="Y2547" s="3" t="s">
        <v>298</v>
      </c>
      <c r="Z2547" s="3" t="s">
        <v>74</v>
      </c>
      <c r="AA2547" s="3" t="s">
        <v>51</v>
      </c>
      <c r="AB2547" s="3" t="s">
        <v>52</v>
      </c>
      <c r="AC2547" s="3" t="s">
        <v>85</v>
      </c>
    </row>
    <row r="2548" spans="1:29" x14ac:dyDescent="0.25">
      <c r="A2548" t="str">
        <f>VLOOKUP(AC2548,'CORRELAÇÃO UNIDADES'!A:B,2,0)</f>
        <v>PROINFRA</v>
      </c>
      <c r="B2548">
        <f t="shared" si="39"/>
        <v>9</v>
      </c>
      <c r="C2548" s="2">
        <v>681482886</v>
      </c>
      <c r="D2548" s="2">
        <v>109978</v>
      </c>
      <c r="E2548" s="3" t="s">
        <v>39</v>
      </c>
      <c r="F2548" s="4">
        <v>44088.437466388888</v>
      </c>
      <c r="G2548" s="3" t="s">
        <v>183</v>
      </c>
      <c r="H2548" s="3" t="s">
        <v>41</v>
      </c>
      <c r="I2548" s="3" t="s">
        <v>81</v>
      </c>
      <c r="J2548" s="3" t="s">
        <v>184</v>
      </c>
      <c r="K2548" s="2">
        <v>2014</v>
      </c>
      <c r="L2548" s="2">
        <v>1810957</v>
      </c>
      <c r="M2548" s="3" t="s">
        <v>380</v>
      </c>
      <c r="N2548" s="3" t="s">
        <v>45</v>
      </c>
      <c r="O2548" s="3" t="s">
        <v>84</v>
      </c>
      <c r="P2548" s="5">
        <v>7.28</v>
      </c>
      <c r="Q2548" s="6">
        <v>4.5</v>
      </c>
      <c r="R2548" s="2">
        <v>79899</v>
      </c>
      <c r="S2548" s="2">
        <v>330</v>
      </c>
      <c r="T2548" s="7">
        <v>45.33</v>
      </c>
      <c r="U2548" s="8">
        <v>32.78</v>
      </c>
      <c r="V2548" s="2">
        <v>644030</v>
      </c>
      <c r="W2548" s="3" t="s">
        <v>297</v>
      </c>
      <c r="X2548" s="3" t="s">
        <v>48</v>
      </c>
      <c r="Y2548" s="3" t="s">
        <v>298</v>
      </c>
      <c r="Z2548" s="3" t="s">
        <v>74</v>
      </c>
      <c r="AA2548" s="3" t="s">
        <v>51</v>
      </c>
      <c r="AB2548" s="3" t="s">
        <v>52</v>
      </c>
      <c r="AC2548" s="3" t="s">
        <v>85</v>
      </c>
    </row>
    <row r="2549" spans="1:29" x14ac:dyDescent="0.25">
      <c r="A2549" t="str">
        <f>VLOOKUP(AC2549,'CORRELAÇÃO UNIDADES'!A:B,2,0)</f>
        <v>PROINFRA</v>
      </c>
      <c r="B2549">
        <f t="shared" si="39"/>
        <v>9</v>
      </c>
      <c r="C2549" s="2">
        <v>681483149</v>
      </c>
      <c r="D2549" s="2">
        <v>109978</v>
      </c>
      <c r="E2549" s="3" t="s">
        <v>39</v>
      </c>
      <c r="F2549" s="4">
        <v>44088.438120254628</v>
      </c>
      <c r="G2549" s="3" t="s">
        <v>80</v>
      </c>
      <c r="H2549" s="3" t="s">
        <v>41</v>
      </c>
      <c r="I2549" s="3" t="s">
        <v>81</v>
      </c>
      <c r="J2549" s="3" t="s">
        <v>82</v>
      </c>
      <c r="K2549" s="2">
        <v>2014</v>
      </c>
      <c r="L2549" s="2">
        <v>1810957</v>
      </c>
      <c r="M2549" s="3" t="s">
        <v>380</v>
      </c>
      <c r="N2549" s="3" t="s">
        <v>45</v>
      </c>
      <c r="O2549" s="3" t="s">
        <v>84</v>
      </c>
      <c r="P2549" s="5">
        <v>8.4499999999999993</v>
      </c>
      <c r="Q2549" s="6">
        <v>4.5</v>
      </c>
      <c r="R2549" s="2">
        <v>88884</v>
      </c>
      <c r="S2549" s="2">
        <v>396</v>
      </c>
      <c r="T2549" s="7">
        <v>46.86</v>
      </c>
      <c r="U2549" s="8">
        <v>38.049999999999997</v>
      </c>
      <c r="V2549" s="2">
        <v>644030</v>
      </c>
      <c r="W2549" s="3" t="s">
        <v>297</v>
      </c>
      <c r="X2549" s="3" t="s">
        <v>48</v>
      </c>
      <c r="Y2549" s="3" t="s">
        <v>298</v>
      </c>
      <c r="Z2549" s="3" t="s">
        <v>74</v>
      </c>
      <c r="AA2549" s="3" t="s">
        <v>51</v>
      </c>
      <c r="AB2549" s="3" t="s">
        <v>52</v>
      </c>
      <c r="AC2549" s="3" t="s">
        <v>85</v>
      </c>
    </row>
    <row r="2550" spans="1:29" x14ac:dyDescent="0.25">
      <c r="A2550" t="str">
        <f>VLOOKUP(AC2550,'CORRELAÇÃO UNIDADES'!A:B,2,0)</f>
        <v>PROINFRA</v>
      </c>
      <c r="B2550">
        <f t="shared" si="39"/>
        <v>9</v>
      </c>
      <c r="C2550" s="2">
        <v>681483513</v>
      </c>
      <c r="D2550" s="2">
        <v>109978</v>
      </c>
      <c r="E2550" s="3" t="s">
        <v>39</v>
      </c>
      <c r="F2550" s="4">
        <v>44088.439548680559</v>
      </c>
      <c r="G2550" s="3" t="s">
        <v>87</v>
      </c>
      <c r="H2550" s="3" t="s">
        <v>41</v>
      </c>
      <c r="I2550" s="3" t="s">
        <v>81</v>
      </c>
      <c r="J2550" s="3" t="s">
        <v>88</v>
      </c>
      <c r="K2550" s="2">
        <v>2014</v>
      </c>
      <c r="L2550" s="2">
        <v>1810957</v>
      </c>
      <c r="M2550" s="3" t="s">
        <v>380</v>
      </c>
      <c r="N2550" s="3" t="s">
        <v>45</v>
      </c>
      <c r="O2550" s="3" t="s">
        <v>84</v>
      </c>
      <c r="P2550" s="5">
        <v>5.97</v>
      </c>
      <c r="Q2550" s="6">
        <v>4.54</v>
      </c>
      <c r="R2550" s="2">
        <v>80909</v>
      </c>
      <c r="S2550" s="2">
        <v>287</v>
      </c>
      <c r="T2550" s="7">
        <v>48.07</v>
      </c>
      <c r="U2550" s="8">
        <v>27.12</v>
      </c>
      <c r="V2550" s="2">
        <v>644030</v>
      </c>
      <c r="W2550" s="3" t="s">
        <v>297</v>
      </c>
      <c r="X2550" s="3" t="s">
        <v>48</v>
      </c>
      <c r="Y2550" s="3" t="s">
        <v>298</v>
      </c>
      <c r="Z2550" s="3" t="s">
        <v>74</v>
      </c>
      <c r="AA2550" s="3" t="s">
        <v>51</v>
      </c>
      <c r="AB2550" s="3" t="s">
        <v>52</v>
      </c>
      <c r="AC2550" s="3" t="s">
        <v>85</v>
      </c>
    </row>
    <row r="2551" spans="1:29" x14ac:dyDescent="0.25">
      <c r="A2551" t="str">
        <f>VLOOKUP(AC2551,'CORRELAÇÃO UNIDADES'!A:B,2,0)</f>
        <v>DTCC</v>
      </c>
      <c r="B2551">
        <f t="shared" si="39"/>
        <v>9</v>
      </c>
      <c r="C2551" s="2">
        <v>681522624</v>
      </c>
      <c r="D2551" s="2">
        <v>109978</v>
      </c>
      <c r="E2551" s="3" t="s">
        <v>39</v>
      </c>
      <c r="F2551" s="4">
        <v>44088.573146331022</v>
      </c>
      <c r="G2551" s="3" t="s">
        <v>195</v>
      </c>
      <c r="H2551" s="3" t="s">
        <v>41</v>
      </c>
      <c r="I2551" s="3" t="s">
        <v>196</v>
      </c>
      <c r="J2551" s="3" t="s">
        <v>197</v>
      </c>
      <c r="K2551" s="2">
        <v>2009</v>
      </c>
      <c r="L2551" s="2">
        <v>3892</v>
      </c>
      <c r="M2551" s="3" t="s">
        <v>198</v>
      </c>
      <c r="N2551" s="3" t="s">
        <v>45</v>
      </c>
      <c r="O2551" s="3" t="s">
        <v>84</v>
      </c>
      <c r="P2551" s="5">
        <v>32.26</v>
      </c>
      <c r="Q2551" s="6">
        <v>4.6500000000000004</v>
      </c>
      <c r="R2551" s="2">
        <v>686607</v>
      </c>
      <c r="S2551" s="2">
        <v>271</v>
      </c>
      <c r="T2551" s="7">
        <v>8.4</v>
      </c>
      <c r="U2551" s="8">
        <v>150</v>
      </c>
      <c r="V2551" s="2">
        <v>9895191</v>
      </c>
      <c r="W2551" s="3" t="s">
        <v>47</v>
      </c>
      <c r="X2551" s="3" t="s">
        <v>48</v>
      </c>
      <c r="Y2551" s="3" t="s">
        <v>49</v>
      </c>
      <c r="Z2551" s="3" t="s">
        <v>50</v>
      </c>
      <c r="AA2551" s="3" t="s">
        <v>51</v>
      </c>
      <c r="AB2551" s="3" t="s">
        <v>52</v>
      </c>
      <c r="AC2551" s="3" t="s">
        <v>53</v>
      </c>
    </row>
    <row r="2552" spans="1:29" x14ac:dyDescent="0.25">
      <c r="A2552" t="str">
        <f>VLOOKUP(AC2552,'CORRELAÇÃO UNIDADES'!A:B,2,0)</f>
        <v>DTCC</v>
      </c>
      <c r="B2552">
        <f t="shared" si="39"/>
        <v>9</v>
      </c>
      <c r="C2552" s="2">
        <v>681528127</v>
      </c>
      <c r="D2552" s="2">
        <v>109978</v>
      </c>
      <c r="E2552" s="3" t="s">
        <v>39</v>
      </c>
      <c r="F2552" s="4">
        <v>44088.58798611111</v>
      </c>
      <c r="G2552" s="3" t="s">
        <v>252</v>
      </c>
      <c r="H2552" s="3" t="s">
        <v>41</v>
      </c>
      <c r="I2552" s="3" t="s">
        <v>253</v>
      </c>
      <c r="J2552" s="3" t="s">
        <v>254</v>
      </c>
      <c r="K2552" s="2">
        <v>2012</v>
      </c>
      <c r="L2552" s="2">
        <v>2041853</v>
      </c>
      <c r="M2552" s="3" t="s">
        <v>66</v>
      </c>
      <c r="N2552" s="3" t="s">
        <v>45</v>
      </c>
      <c r="O2552" s="3" t="s">
        <v>84</v>
      </c>
      <c r="P2552" s="5">
        <v>15</v>
      </c>
      <c r="Q2552" s="6">
        <v>4.7</v>
      </c>
      <c r="R2552" s="2">
        <v>161294</v>
      </c>
      <c r="S2552" s="2">
        <v>121</v>
      </c>
      <c r="T2552" s="7">
        <v>8.07</v>
      </c>
      <c r="U2552" s="8">
        <v>70.55</v>
      </c>
      <c r="V2552" s="2">
        <v>6103464</v>
      </c>
      <c r="W2552" s="3" t="s">
        <v>190</v>
      </c>
      <c r="X2552" s="3" t="s">
        <v>48</v>
      </c>
      <c r="Y2552" s="3" t="s">
        <v>191</v>
      </c>
      <c r="Z2552" s="3" t="s">
        <v>74</v>
      </c>
      <c r="AA2552" s="3" t="s">
        <v>51</v>
      </c>
      <c r="AB2552" s="3" t="s">
        <v>52</v>
      </c>
      <c r="AC2552" s="3" t="s">
        <v>53</v>
      </c>
    </row>
    <row r="2553" spans="1:29" x14ac:dyDescent="0.25">
      <c r="A2553" t="str">
        <f>VLOOKUP(AC2553,'CORRELAÇÃO UNIDADES'!A:B,2,0)</f>
        <v>DTCC</v>
      </c>
      <c r="B2553">
        <f t="shared" si="39"/>
        <v>9</v>
      </c>
      <c r="C2553" s="2">
        <v>681552787</v>
      </c>
      <c r="D2553" s="2">
        <v>109978</v>
      </c>
      <c r="E2553" s="3" t="s">
        <v>39</v>
      </c>
      <c r="F2553" s="4">
        <v>44088.669570254628</v>
      </c>
      <c r="G2553" s="3" t="s">
        <v>332</v>
      </c>
      <c r="H2553" s="3" t="s">
        <v>41</v>
      </c>
      <c r="I2553" s="3" t="s">
        <v>60</v>
      </c>
      <c r="J2553" s="3" t="s">
        <v>333</v>
      </c>
      <c r="K2553" s="2">
        <v>1977</v>
      </c>
      <c r="L2553" s="2">
        <v>3892</v>
      </c>
      <c r="M2553" s="3" t="s">
        <v>198</v>
      </c>
      <c r="N2553" s="3" t="s">
        <v>45</v>
      </c>
      <c r="O2553" s="3" t="s">
        <v>61</v>
      </c>
      <c r="P2553" s="5">
        <v>105.31</v>
      </c>
      <c r="Q2553" s="6">
        <v>3.8</v>
      </c>
      <c r="R2553" s="2">
        <v>78560</v>
      </c>
      <c r="S2553" s="2">
        <v>55</v>
      </c>
      <c r="T2553" s="7">
        <v>0.52</v>
      </c>
      <c r="U2553" s="8">
        <v>400</v>
      </c>
      <c r="V2553" s="2">
        <v>9895191</v>
      </c>
      <c r="W2553" s="3" t="s">
        <v>47</v>
      </c>
      <c r="X2553" s="3" t="s">
        <v>48</v>
      </c>
      <c r="Y2553" s="3" t="s">
        <v>49</v>
      </c>
      <c r="Z2553" s="3" t="s">
        <v>50</v>
      </c>
      <c r="AA2553" s="3" t="s">
        <v>51</v>
      </c>
      <c r="AB2553" s="3" t="s">
        <v>52</v>
      </c>
      <c r="AC2553" s="3" t="s">
        <v>53</v>
      </c>
    </row>
    <row r="2554" spans="1:29" x14ac:dyDescent="0.25">
      <c r="A2554" t="str">
        <f>VLOOKUP(AC2554,'CORRELAÇÃO UNIDADES'!A:B,2,0)</f>
        <v>DTCC</v>
      </c>
      <c r="B2554">
        <f t="shared" si="39"/>
        <v>9</v>
      </c>
      <c r="C2554" s="2">
        <v>681554130</v>
      </c>
      <c r="D2554" s="2">
        <v>109978</v>
      </c>
      <c r="E2554" s="3" t="s">
        <v>39</v>
      </c>
      <c r="F2554" s="4">
        <v>44088.675140462961</v>
      </c>
      <c r="G2554" s="3" t="s">
        <v>336</v>
      </c>
      <c r="H2554" s="3" t="s">
        <v>41</v>
      </c>
      <c r="I2554" s="3" t="s">
        <v>161</v>
      </c>
      <c r="J2554" s="3" t="s">
        <v>43</v>
      </c>
      <c r="K2554" s="2">
        <v>2013</v>
      </c>
      <c r="L2554" s="2">
        <v>13104255</v>
      </c>
      <c r="M2554" s="3" t="s">
        <v>194</v>
      </c>
      <c r="N2554" s="3" t="s">
        <v>45</v>
      </c>
      <c r="O2554" s="3" t="s">
        <v>84</v>
      </c>
      <c r="P2554" s="5">
        <v>32.26</v>
      </c>
      <c r="Q2554" s="6">
        <v>4.6500000000000004</v>
      </c>
      <c r="R2554" s="2">
        <v>64064</v>
      </c>
      <c r="S2554" s="2">
        <v>214</v>
      </c>
      <c r="T2554" s="7">
        <v>6.63</v>
      </c>
      <c r="U2554" s="8">
        <v>150</v>
      </c>
      <c r="V2554" s="2">
        <v>9895191</v>
      </c>
      <c r="W2554" s="3" t="s">
        <v>47</v>
      </c>
      <c r="X2554" s="3" t="s">
        <v>48</v>
      </c>
      <c r="Y2554" s="3" t="s">
        <v>49</v>
      </c>
      <c r="Z2554" s="3" t="s">
        <v>50</v>
      </c>
      <c r="AA2554" s="3" t="s">
        <v>51</v>
      </c>
      <c r="AB2554" s="3" t="s">
        <v>52</v>
      </c>
      <c r="AC2554" s="3" t="s">
        <v>53</v>
      </c>
    </row>
    <row r="2555" spans="1:29" x14ac:dyDescent="0.25">
      <c r="A2555" t="str">
        <f>VLOOKUP(AC2555,'CORRELAÇÃO UNIDADES'!A:B,2,0)</f>
        <v>DTCC</v>
      </c>
      <c r="B2555">
        <f t="shared" si="39"/>
        <v>9</v>
      </c>
      <c r="C2555" s="2">
        <v>681648836</v>
      </c>
      <c r="D2555" s="2">
        <v>109978</v>
      </c>
      <c r="E2555" s="3" t="s">
        <v>39</v>
      </c>
      <c r="F2555" s="4">
        <v>44089.390163958335</v>
      </c>
      <c r="G2555" s="3" t="s">
        <v>127</v>
      </c>
      <c r="H2555" s="3" t="s">
        <v>41</v>
      </c>
      <c r="I2555" s="3" t="s">
        <v>65</v>
      </c>
      <c r="J2555" s="3" t="s">
        <v>128</v>
      </c>
      <c r="K2555" s="2">
        <v>2009</v>
      </c>
      <c r="L2555" s="2">
        <v>395326</v>
      </c>
      <c r="M2555" s="3" t="s">
        <v>463</v>
      </c>
      <c r="N2555" s="3" t="s">
        <v>45</v>
      </c>
      <c r="O2555" s="3" t="s">
        <v>46</v>
      </c>
      <c r="P2555" s="5">
        <v>42.55</v>
      </c>
      <c r="Q2555" s="6">
        <v>3.22</v>
      </c>
      <c r="R2555" s="2">
        <v>129567</v>
      </c>
      <c r="S2555" s="2">
        <v>403</v>
      </c>
      <c r="T2555" s="7">
        <v>9.4700000000000006</v>
      </c>
      <c r="U2555" s="8">
        <v>137.03</v>
      </c>
      <c r="V2555" s="2">
        <v>11396534</v>
      </c>
      <c r="W2555" s="3" t="s">
        <v>72</v>
      </c>
      <c r="X2555" s="3" t="s">
        <v>48</v>
      </c>
      <c r="Y2555" s="3" t="s">
        <v>73</v>
      </c>
      <c r="Z2555" s="3" t="s">
        <v>74</v>
      </c>
      <c r="AA2555" s="3" t="s">
        <v>51</v>
      </c>
      <c r="AB2555" s="3" t="s">
        <v>52</v>
      </c>
      <c r="AC2555" s="3" t="s">
        <v>53</v>
      </c>
    </row>
    <row r="2556" spans="1:29" x14ac:dyDescent="0.25">
      <c r="A2556" t="str">
        <f>VLOOKUP(AC2556,'CORRELAÇÃO UNIDADES'!A:B,2,0)</f>
        <v>DTCC</v>
      </c>
      <c r="B2556">
        <f t="shared" si="39"/>
        <v>9</v>
      </c>
      <c r="C2556" s="2">
        <v>681685192</v>
      </c>
      <c r="D2556" s="2">
        <v>109978</v>
      </c>
      <c r="E2556" s="3" t="s">
        <v>39</v>
      </c>
      <c r="F2556" s="4">
        <v>44089.534659293982</v>
      </c>
      <c r="G2556" s="3" t="s">
        <v>367</v>
      </c>
      <c r="H2556" s="3" t="s">
        <v>41</v>
      </c>
      <c r="I2556" s="3" t="s">
        <v>253</v>
      </c>
      <c r="J2556" s="3" t="s">
        <v>368</v>
      </c>
      <c r="K2556" s="2">
        <v>2013</v>
      </c>
      <c r="L2556" s="2">
        <v>45197865</v>
      </c>
      <c r="M2556" s="3" t="s">
        <v>189</v>
      </c>
      <c r="N2556" s="3" t="s">
        <v>45</v>
      </c>
      <c r="O2556" s="3" t="s">
        <v>84</v>
      </c>
      <c r="P2556" s="5">
        <v>32.26</v>
      </c>
      <c r="Q2556" s="6">
        <v>4.6500000000000004</v>
      </c>
      <c r="R2556" s="2">
        <v>149666</v>
      </c>
      <c r="S2556" s="2">
        <v>290</v>
      </c>
      <c r="T2556" s="7">
        <v>8.99</v>
      </c>
      <c r="U2556" s="8">
        <v>150</v>
      </c>
      <c r="V2556" s="2">
        <v>9895191</v>
      </c>
      <c r="W2556" s="3" t="s">
        <v>47</v>
      </c>
      <c r="X2556" s="3" t="s">
        <v>48</v>
      </c>
      <c r="Y2556" s="3" t="s">
        <v>49</v>
      </c>
      <c r="Z2556" s="3" t="s">
        <v>50</v>
      </c>
      <c r="AA2556" s="3" t="s">
        <v>51</v>
      </c>
      <c r="AB2556" s="3" t="s">
        <v>52</v>
      </c>
      <c r="AC2556" s="3" t="s">
        <v>53</v>
      </c>
    </row>
    <row r="2557" spans="1:29" x14ac:dyDescent="0.25">
      <c r="A2557" t="str">
        <f>VLOOKUP(AC2557,'CORRELAÇÃO UNIDADES'!A:B,2,0)</f>
        <v>DTCC</v>
      </c>
      <c r="B2557">
        <f t="shared" si="39"/>
        <v>9</v>
      </c>
      <c r="C2557" s="2">
        <v>681843760</v>
      </c>
      <c r="D2557" s="2">
        <v>109978</v>
      </c>
      <c r="E2557" s="3" t="s">
        <v>39</v>
      </c>
      <c r="F2557" s="4">
        <v>44090.392581018517</v>
      </c>
      <c r="G2557" s="3" t="s">
        <v>59</v>
      </c>
      <c r="H2557" s="3" t="s">
        <v>41</v>
      </c>
      <c r="I2557" s="3" t="s">
        <v>60</v>
      </c>
      <c r="J2557" s="3" t="s">
        <v>43</v>
      </c>
      <c r="K2557" s="2">
        <v>2011</v>
      </c>
      <c r="L2557" s="2">
        <v>15952</v>
      </c>
      <c r="M2557" s="3" t="s">
        <v>763</v>
      </c>
      <c r="N2557" s="3" t="s">
        <v>45</v>
      </c>
      <c r="O2557" s="3" t="s">
        <v>106</v>
      </c>
      <c r="P2557" s="5">
        <v>201.01</v>
      </c>
      <c r="Q2557" s="6">
        <v>3.75</v>
      </c>
      <c r="R2557" s="2">
        <v>103623</v>
      </c>
      <c r="S2557" s="2">
        <v>624</v>
      </c>
      <c r="T2557" s="7">
        <v>3.1</v>
      </c>
      <c r="U2557" s="8">
        <v>754.19</v>
      </c>
      <c r="V2557" s="2">
        <v>6103464</v>
      </c>
      <c r="W2557" s="3" t="s">
        <v>190</v>
      </c>
      <c r="X2557" s="3" t="s">
        <v>48</v>
      </c>
      <c r="Y2557" s="3" t="s">
        <v>191</v>
      </c>
      <c r="Z2557" s="3" t="s">
        <v>74</v>
      </c>
      <c r="AA2557" s="3" t="s">
        <v>51</v>
      </c>
      <c r="AB2557" s="3" t="s">
        <v>52</v>
      </c>
      <c r="AC2557" s="3" t="s">
        <v>53</v>
      </c>
    </row>
    <row r="2558" spans="1:29" x14ac:dyDescent="0.25">
      <c r="A2558" t="str">
        <f>VLOOKUP(AC2558,'CORRELAÇÃO UNIDADES'!A:B,2,0)</f>
        <v>PROINFRA</v>
      </c>
      <c r="B2558">
        <f t="shared" si="39"/>
        <v>9</v>
      </c>
      <c r="C2558" s="2">
        <v>681912699</v>
      </c>
      <c r="D2558" s="2">
        <v>109978</v>
      </c>
      <c r="E2558" s="3" t="s">
        <v>39</v>
      </c>
      <c r="F2558" s="4">
        <v>44090.645291435183</v>
      </c>
      <c r="G2558" s="3" t="s">
        <v>180</v>
      </c>
      <c r="H2558" s="3" t="s">
        <v>41</v>
      </c>
      <c r="I2558" s="3" t="s">
        <v>81</v>
      </c>
      <c r="J2558" s="3" t="s">
        <v>181</v>
      </c>
      <c r="K2558" s="2">
        <v>2014</v>
      </c>
      <c r="L2558" s="2">
        <v>1810957</v>
      </c>
      <c r="M2558" s="3" t="s">
        <v>380</v>
      </c>
      <c r="N2558" s="3" t="s">
        <v>45</v>
      </c>
      <c r="O2558" s="3" t="s">
        <v>84</v>
      </c>
      <c r="P2558" s="5">
        <v>5.01</v>
      </c>
      <c r="Q2558" s="6">
        <v>4.5</v>
      </c>
      <c r="R2558" s="2">
        <v>91261</v>
      </c>
      <c r="S2558" s="2">
        <v>212</v>
      </c>
      <c r="T2558" s="7">
        <v>42.32</v>
      </c>
      <c r="U2558" s="8">
        <v>22.54</v>
      </c>
      <c r="V2558" s="2">
        <v>644030</v>
      </c>
      <c r="W2558" s="3" t="s">
        <v>297</v>
      </c>
      <c r="X2558" s="3" t="s">
        <v>48</v>
      </c>
      <c r="Y2558" s="3" t="s">
        <v>298</v>
      </c>
      <c r="Z2558" s="3" t="s">
        <v>74</v>
      </c>
      <c r="AA2558" s="3" t="s">
        <v>51</v>
      </c>
      <c r="AB2558" s="3" t="s">
        <v>52</v>
      </c>
      <c r="AC2558" s="3" t="s">
        <v>85</v>
      </c>
    </row>
    <row r="2559" spans="1:29" x14ac:dyDescent="0.25">
      <c r="A2559" t="str">
        <f>VLOOKUP(AC2559,'CORRELAÇÃO UNIDADES'!A:B,2,0)</f>
        <v>DTCC</v>
      </c>
      <c r="B2559">
        <f t="shared" si="39"/>
        <v>9</v>
      </c>
      <c r="C2559" s="2">
        <v>681912841</v>
      </c>
      <c r="D2559" s="2">
        <v>109978</v>
      </c>
      <c r="E2559" s="3" t="s">
        <v>39</v>
      </c>
      <c r="F2559" s="4">
        <v>44090.645923379627</v>
      </c>
      <c r="G2559" s="3" t="s">
        <v>98</v>
      </c>
      <c r="H2559" s="3" t="s">
        <v>41</v>
      </c>
      <c r="I2559" s="3" t="s">
        <v>81</v>
      </c>
      <c r="J2559" s="3" t="s">
        <v>99</v>
      </c>
      <c r="K2559" s="2">
        <v>2014</v>
      </c>
      <c r="L2559" s="2">
        <v>1810957</v>
      </c>
      <c r="M2559" s="3" t="s">
        <v>380</v>
      </c>
      <c r="N2559" s="3" t="s">
        <v>45</v>
      </c>
      <c r="O2559" s="3" t="s">
        <v>84</v>
      </c>
      <c r="P2559" s="5">
        <v>4.58</v>
      </c>
      <c r="Q2559" s="6">
        <v>4.5</v>
      </c>
      <c r="R2559" s="2">
        <v>61995</v>
      </c>
      <c r="S2559" s="2">
        <v>216</v>
      </c>
      <c r="T2559" s="7">
        <v>47.16</v>
      </c>
      <c r="U2559" s="8">
        <v>20.61</v>
      </c>
      <c r="V2559" s="2">
        <v>644030</v>
      </c>
      <c r="W2559" s="3" t="s">
        <v>297</v>
      </c>
      <c r="X2559" s="3" t="s">
        <v>48</v>
      </c>
      <c r="Y2559" s="3" t="s">
        <v>298</v>
      </c>
      <c r="Z2559" s="3" t="s">
        <v>74</v>
      </c>
      <c r="AA2559" s="3" t="s">
        <v>51</v>
      </c>
      <c r="AB2559" s="3" t="s">
        <v>52</v>
      </c>
      <c r="AC2559" s="3" t="s">
        <v>53</v>
      </c>
    </row>
    <row r="2560" spans="1:29" x14ac:dyDescent="0.25">
      <c r="A2560" t="str">
        <f>VLOOKUP(AC2560,'CORRELAÇÃO UNIDADES'!A:B,2,0)</f>
        <v>PROINFRA</v>
      </c>
      <c r="B2560">
        <f t="shared" si="39"/>
        <v>9</v>
      </c>
      <c r="C2560" s="2">
        <v>681914128</v>
      </c>
      <c r="D2560" s="2">
        <v>109978</v>
      </c>
      <c r="E2560" s="3" t="s">
        <v>39</v>
      </c>
      <c r="F2560" s="4">
        <v>44090.646715740739</v>
      </c>
      <c r="G2560" s="3" t="s">
        <v>95</v>
      </c>
      <c r="H2560" s="3" t="s">
        <v>41</v>
      </c>
      <c r="I2560" s="3" t="s">
        <v>81</v>
      </c>
      <c r="J2560" s="3" t="s">
        <v>96</v>
      </c>
      <c r="K2560" s="2">
        <v>2014</v>
      </c>
      <c r="L2560" s="2">
        <v>1810957</v>
      </c>
      <c r="M2560" s="3" t="s">
        <v>380</v>
      </c>
      <c r="N2560" s="3" t="s">
        <v>45</v>
      </c>
      <c r="O2560" s="3" t="s">
        <v>84</v>
      </c>
      <c r="P2560" s="5">
        <v>6.65</v>
      </c>
      <c r="Q2560" s="6">
        <v>4.5</v>
      </c>
      <c r="R2560" s="2">
        <v>89154</v>
      </c>
      <c r="S2560" s="2">
        <v>301</v>
      </c>
      <c r="T2560" s="7">
        <v>45.26</v>
      </c>
      <c r="U2560" s="8">
        <v>29.92</v>
      </c>
      <c r="V2560" s="2">
        <v>644030</v>
      </c>
      <c r="W2560" s="3" t="s">
        <v>297</v>
      </c>
      <c r="X2560" s="3" t="s">
        <v>48</v>
      </c>
      <c r="Y2560" s="3" t="s">
        <v>298</v>
      </c>
      <c r="Z2560" s="3" t="s">
        <v>74</v>
      </c>
      <c r="AA2560" s="3" t="s">
        <v>51</v>
      </c>
      <c r="AB2560" s="3" t="s">
        <v>52</v>
      </c>
      <c r="AC2560" s="3" t="s">
        <v>85</v>
      </c>
    </row>
    <row r="2561" spans="1:29" x14ac:dyDescent="0.25">
      <c r="A2561" t="str">
        <f>VLOOKUP(AC2561,'CORRELAÇÃO UNIDADES'!A:B,2,0)</f>
        <v>PROINFRA</v>
      </c>
      <c r="B2561">
        <f t="shared" si="39"/>
        <v>9</v>
      </c>
      <c r="C2561" s="2">
        <v>681914233</v>
      </c>
      <c r="D2561" s="2">
        <v>109978</v>
      </c>
      <c r="E2561" s="3" t="s">
        <v>39</v>
      </c>
      <c r="F2561" s="4">
        <v>44090.647234675926</v>
      </c>
      <c r="G2561" s="3" t="s">
        <v>80</v>
      </c>
      <c r="H2561" s="3" t="s">
        <v>41</v>
      </c>
      <c r="I2561" s="3" t="s">
        <v>81</v>
      </c>
      <c r="J2561" s="3" t="s">
        <v>82</v>
      </c>
      <c r="K2561" s="2">
        <v>2014</v>
      </c>
      <c r="L2561" s="2">
        <v>1810957</v>
      </c>
      <c r="M2561" s="3" t="s">
        <v>380</v>
      </c>
      <c r="N2561" s="3" t="s">
        <v>45</v>
      </c>
      <c r="O2561" s="3" t="s">
        <v>84</v>
      </c>
      <c r="P2561" s="5">
        <v>6.91</v>
      </c>
      <c r="Q2561" s="6">
        <v>4.5</v>
      </c>
      <c r="R2561" s="2">
        <v>89122</v>
      </c>
      <c r="S2561" s="2">
        <v>238</v>
      </c>
      <c r="T2561" s="7">
        <v>34.44</v>
      </c>
      <c r="U2561" s="8">
        <v>31.1</v>
      </c>
      <c r="V2561" s="2">
        <v>644030</v>
      </c>
      <c r="W2561" s="3" t="s">
        <v>297</v>
      </c>
      <c r="X2561" s="3" t="s">
        <v>48</v>
      </c>
      <c r="Y2561" s="3" t="s">
        <v>298</v>
      </c>
      <c r="Z2561" s="3" t="s">
        <v>74</v>
      </c>
      <c r="AA2561" s="3" t="s">
        <v>51</v>
      </c>
      <c r="AB2561" s="3" t="s">
        <v>52</v>
      </c>
      <c r="AC2561" s="3" t="s">
        <v>85</v>
      </c>
    </row>
    <row r="2562" spans="1:29" x14ac:dyDescent="0.25">
      <c r="A2562" t="str">
        <f>VLOOKUP(AC2562,'CORRELAÇÃO UNIDADES'!A:B,2,0)</f>
        <v>PROINFRA</v>
      </c>
      <c r="B2562">
        <f t="shared" si="39"/>
        <v>9</v>
      </c>
      <c r="C2562" s="2">
        <v>681915083</v>
      </c>
      <c r="D2562" s="2">
        <v>109978</v>
      </c>
      <c r="E2562" s="3" t="s">
        <v>39</v>
      </c>
      <c r="F2562" s="4">
        <v>44090.648799606482</v>
      </c>
      <c r="G2562" s="3" t="s">
        <v>176</v>
      </c>
      <c r="H2562" s="3" t="s">
        <v>41</v>
      </c>
      <c r="I2562" s="3" t="s">
        <v>81</v>
      </c>
      <c r="J2562" s="3" t="s">
        <v>177</v>
      </c>
      <c r="K2562" s="2">
        <v>2014</v>
      </c>
      <c r="L2562" s="2">
        <v>1810957</v>
      </c>
      <c r="M2562" s="3" t="s">
        <v>380</v>
      </c>
      <c r="N2562" s="3" t="s">
        <v>45</v>
      </c>
      <c r="O2562" s="3" t="s">
        <v>84</v>
      </c>
      <c r="P2562" s="5">
        <v>6.23</v>
      </c>
      <c r="Q2562" s="6">
        <v>4.5</v>
      </c>
      <c r="R2562" s="2">
        <v>955640</v>
      </c>
      <c r="S2562" s="2">
        <v>2740</v>
      </c>
      <c r="T2562" s="7">
        <v>439.81</v>
      </c>
      <c r="U2562" s="8">
        <v>28.06</v>
      </c>
      <c r="V2562" s="2">
        <v>644030</v>
      </c>
      <c r="W2562" s="3" t="s">
        <v>297</v>
      </c>
      <c r="X2562" s="3" t="s">
        <v>48</v>
      </c>
      <c r="Y2562" s="3" t="s">
        <v>298</v>
      </c>
      <c r="Z2562" s="3" t="s">
        <v>74</v>
      </c>
      <c r="AA2562" s="3" t="s">
        <v>51</v>
      </c>
      <c r="AB2562" s="3" t="s">
        <v>52</v>
      </c>
      <c r="AC2562" s="3" t="s">
        <v>85</v>
      </c>
    </row>
    <row r="2563" spans="1:29" x14ac:dyDescent="0.25">
      <c r="A2563" t="str">
        <f>VLOOKUP(AC2563,'CORRELAÇÃO UNIDADES'!A:B,2,0)</f>
        <v>DTCC</v>
      </c>
      <c r="B2563">
        <f t="shared" ref="B2563:B2626" si="40">MONTH(F2563)</f>
        <v>9</v>
      </c>
      <c r="C2563" s="2">
        <v>681996502</v>
      </c>
      <c r="D2563" s="2">
        <v>109978</v>
      </c>
      <c r="E2563" s="3" t="s">
        <v>39</v>
      </c>
      <c r="F2563" s="4">
        <v>44091.281074143517</v>
      </c>
      <c r="G2563" s="3" t="s">
        <v>40</v>
      </c>
      <c r="H2563" s="3" t="s">
        <v>41</v>
      </c>
      <c r="I2563" s="3" t="s">
        <v>329</v>
      </c>
      <c r="J2563" s="3" t="s">
        <v>43</v>
      </c>
      <c r="K2563" s="2">
        <v>2015</v>
      </c>
      <c r="L2563" s="2">
        <v>2214848</v>
      </c>
      <c r="M2563" s="3" t="s">
        <v>365</v>
      </c>
      <c r="N2563" s="3" t="s">
        <v>45</v>
      </c>
      <c r="O2563" s="3" t="s">
        <v>84</v>
      </c>
      <c r="P2563" s="5">
        <v>32.26</v>
      </c>
      <c r="Q2563" s="6">
        <v>4.6500000000000004</v>
      </c>
      <c r="R2563" s="2">
        <v>103165</v>
      </c>
      <c r="S2563" s="2">
        <v>641</v>
      </c>
      <c r="T2563" s="7">
        <v>19.87</v>
      </c>
      <c r="U2563" s="8">
        <v>150</v>
      </c>
      <c r="V2563" s="2">
        <v>9895191</v>
      </c>
      <c r="W2563" s="3" t="s">
        <v>47</v>
      </c>
      <c r="X2563" s="3" t="s">
        <v>48</v>
      </c>
      <c r="Y2563" s="3" t="s">
        <v>49</v>
      </c>
      <c r="Z2563" s="3" t="s">
        <v>50</v>
      </c>
      <c r="AA2563" s="3" t="s">
        <v>51</v>
      </c>
      <c r="AB2563" s="3" t="s">
        <v>52</v>
      </c>
      <c r="AC2563" s="3" t="s">
        <v>53</v>
      </c>
    </row>
    <row r="2564" spans="1:29" x14ac:dyDescent="0.25">
      <c r="A2564" t="str">
        <f>VLOOKUP(AC2564,'CORRELAÇÃO UNIDADES'!A:B,2,0)</f>
        <v>DTCC</v>
      </c>
      <c r="B2564">
        <f t="shared" si="40"/>
        <v>9</v>
      </c>
      <c r="C2564" s="2">
        <v>682007251</v>
      </c>
      <c r="D2564" s="2">
        <v>109978</v>
      </c>
      <c r="E2564" s="3" t="s">
        <v>39</v>
      </c>
      <c r="F2564" s="4">
        <v>44091.318268634262</v>
      </c>
      <c r="G2564" s="3" t="s">
        <v>227</v>
      </c>
      <c r="H2564" s="3" t="s">
        <v>41</v>
      </c>
      <c r="I2564" s="3" t="s">
        <v>228</v>
      </c>
      <c r="J2564" s="3" t="s">
        <v>229</v>
      </c>
      <c r="K2564" s="2">
        <v>2009</v>
      </c>
      <c r="L2564" s="2">
        <v>2041853</v>
      </c>
      <c r="M2564" s="3" t="s">
        <v>66</v>
      </c>
      <c r="N2564" s="3" t="s">
        <v>45</v>
      </c>
      <c r="O2564" s="3" t="s">
        <v>46</v>
      </c>
      <c r="P2564" s="5">
        <v>46.9</v>
      </c>
      <c r="Q2564" s="6">
        <v>3.2</v>
      </c>
      <c r="R2564" s="2">
        <v>113761</v>
      </c>
      <c r="S2564" s="2">
        <v>256</v>
      </c>
      <c r="T2564" s="7">
        <v>5.46</v>
      </c>
      <c r="U2564" s="8">
        <v>150</v>
      </c>
      <c r="V2564" s="2">
        <v>9895191</v>
      </c>
      <c r="W2564" s="3" t="s">
        <v>47</v>
      </c>
      <c r="X2564" s="3" t="s">
        <v>48</v>
      </c>
      <c r="Y2564" s="3" t="s">
        <v>49</v>
      </c>
      <c r="Z2564" s="3" t="s">
        <v>50</v>
      </c>
      <c r="AA2564" s="3" t="s">
        <v>51</v>
      </c>
      <c r="AB2564" s="3" t="s">
        <v>52</v>
      </c>
      <c r="AC2564" s="3" t="s">
        <v>53</v>
      </c>
    </row>
    <row r="2565" spans="1:29" x14ac:dyDescent="0.25">
      <c r="A2565" t="str">
        <f>VLOOKUP(AC2565,'CORRELAÇÃO UNIDADES'!A:B,2,0)</f>
        <v>DTCC</v>
      </c>
      <c r="B2565">
        <f t="shared" si="40"/>
        <v>9</v>
      </c>
      <c r="C2565" s="2">
        <v>682035432</v>
      </c>
      <c r="D2565" s="2">
        <v>109978</v>
      </c>
      <c r="E2565" s="3" t="s">
        <v>39</v>
      </c>
      <c r="F2565" s="4">
        <v>44091.377717974538</v>
      </c>
      <c r="G2565" s="3" t="s">
        <v>115</v>
      </c>
      <c r="H2565" s="3" t="s">
        <v>41</v>
      </c>
      <c r="I2565" s="3" t="s">
        <v>116</v>
      </c>
      <c r="J2565" s="3" t="s">
        <v>43</v>
      </c>
      <c r="K2565" s="2">
        <v>2007</v>
      </c>
      <c r="L2565" s="2">
        <v>140502</v>
      </c>
      <c r="M2565" s="3" t="s">
        <v>464</v>
      </c>
      <c r="N2565" s="3" t="s">
        <v>45</v>
      </c>
      <c r="O2565" s="3" t="s">
        <v>61</v>
      </c>
      <c r="P2565" s="5">
        <v>54.08</v>
      </c>
      <c r="Q2565" s="6">
        <v>3.7</v>
      </c>
      <c r="R2565" s="2">
        <v>325338</v>
      </c>
      <c r="S2565" s="2">
        <v>618</v>
      </c>
      <c r="T2565" s="7">
        <v>11.43</v>
      </c>
      <c r="U2565" s="8">
        <v>200</v>
      </c>
      <c r="V2565" s="2">
        <v>11369430</v>
      </c>
      <c r="W2565" s="3" t="s">
        <v>493</v>
      </c>
      <c r="X2565" s="3" t="s">
        <v>48</v>
      </c>
      <c r="Y2565" s="3" t="s">
        <v>494</v>
      </c>
      <c r="Z2565" s="3" t="s">
        <v>495</v>
      </c>
      <c r="AA2565" s="3" t="s">
        <v>51</v>
      </c>
      <c r="AB2565" s="3" t="s">
        <v>52</v>
      </c>
      <c r="AC2565" s="3" t="s">
        <v>53</v>
      </c>
    </row>
    <row r="2566" spans="1:29" x14ac:dyDescent="0.25">
      <c r="A2566" t="str">
        <f>VLOOKUP(AC2566,'CORRELAÇÃO UNIDADES'!A:B,2,0)</f>
        <v>DTCC</v>
      </c>
      <c r="B2566">
        <f t="shared" si="40"/>
        <v>9</v>
      </c>
      <c r="C2566" s="2">
        <v>682047799</v>
      </c>
      <c r="D2566" s="2">
        <v>109978</v>
      </c>
      <c r="E2566" s="3" t="s">
        <v>39</v>
      </c>
      <c r="F2566" s="4">
        <v>44091.412840775462</v>
      </c>
      <c r="G2566" s="3" t="s">
        <v>359</v>
      </c>
      <c r="H2566" s="3" t="s">
        <v>41</v>
      </c>
      <c r="I2566" s="3" t="s">
        <v>65</v>
      </c>
      <c r="J2566" s="3" t="s">
        <v>360</v>
      </c>
      <c r="K2566" s="2">
        <v>2009</v>
      </c>
      <c r="L2566" s="2">
        <v>12918</v>
      </c>
      <c r="M2566" s="3" t="s">
        <v>44</v>
      </c>
      <c r="N2566" s="3" t="s">
        <v>45</v>
      </c>
      <c r="O2566" s="3" t="s">
        <v>84</v>
      </c>
      <c r="P2566" s="5">
        <v>32.26</v>
      </c>
      <c r="Q2566" s="6">
        <v>4.6500000000000004</v>
      </c>
      <c r="R2566" s="2">
        <v>212580</v>
      </c>
      <c r="S2566" s="2">
        <v>225</v>
      </c>
      <c r="T2566" s="7">
        <v>6.97</v>
      </c>
      <c r="U2566" s="8">
        <v>150</v>
      </c>
      <c r="V2566" s="2">
        <v>9895191</v>
      </c>
      <c r="W2566" s="3" t="s">
        <v>47</v>
      </c>
      <c r="X2566" s="3" t="s">
        <v>48</v>
      </c>
      <c r="Y2566" s="3" t="s">
        <v>49</v>
      </c>
      <c r="Z2566" s="3" t="s">
        <v>50</v>
      </c>
      <c r="AA2566" s="3" t="s">
        <v>51</v>
      </c>
      <c r="AB2566" s="3" t="s">
        <v>52</v>
      </c>
      <c r="AC2566" s="3" t="s">
        <v>53</v>
      </c>
    </row>
    <row r="2567" spans="1:29" x14ac:dyDescent="0.25">
      <c r="A2567" t="str">
        <f>VLOOKUP(AC2567,'CORRELAÇÃO UNIDADES'!A:B,2,0)</f>
        <v>DTCC</v>
      </c>
      <c r="B2567">
        <f t="shared" si="40"/>
        <v>9</v>
      </c>
      <c r="C2567" s="2">
        <v>682053315</v>
      </c>
      <c r="D2567" s="2">
        <v>109978</v>
      </c>
      <c r="E2567" s="3" t="s">
        <v>39</v>
      </c>
      <c r="F2567" s="4">
        <v>44091.430256944448</v>
      </c>
      <c r="G2567" s="3" t="s">
        <v>64</v>
      </c>
      <c r="H2567" s="3" t="s">
        <v>41</v>
      </c>
      <c r="I2567" s="3" t="s">
        <v>65</v>
      </c>
      <c r="J2567" s="3" t="s">
        <v>43</v>
      </c>
      <c r="K2567" s="2">
        <v>2015</v>
      </c>
      <c r="L2567" s="2">
        <v>12918</v>
      </c>
      <c r="M2567" s="3" t="s">
        <v>44</v>
      </c>
      <c r="N2567" s="3" t="s">
        <v>45</v>
      </c>
      <c r="O2567" s="3" t="s">
        <v>84</v>
      </c>
      <c r="P2567" s="5">
        <v>32.26</v>
      </c>
      <c r="Q2567" s="6">
        <v>4.6500000000000004</v>
      </c>
      <c r="R2567" s="2">
        <v>84031</v>
      </c>
      <c r="S2567" s="2">
        <v>286</v>
      </c>
      <c r="T2567" s="7">
        <v>8.8699999999999992</v>
      </c>
      <c r="U2567" s="8">
        <v>150</v>
      </c>
      <c r="V2567" s="2">
        <v>9895191</v>
      </c>
      <c r="W2567" s="3" t="s">
        <v>47</v>
      </c>
      <c r="X2567" s="3" t="s">
        <v>48</v>
      </c>
      <c r="Y2567" s="3" t="s">
        <v>49</v>
      </c>
      <c r="Z2567" s="3" t="s">
        <v>50</v>
      </c>
      <c r="AA2567" s="3" t="s">
        <v>51</v>
      </c>
      <c r="AB2567" s="3" t="s">
        <v>52</v>
      </c>
      <c r="AC2567" s="3" t="s">
        <v>53</v>
      </c>
    </row>
    <row r="2568" spans="1:29" x14ac:dyDescent="0.25">
      <c r="A2568" t="str">
        <f>VLOOKUP(AC2568,'CORRELAÇÃO UNIDADES'!A:B,2,0)</f>
        <v>DGTI</v>
      </c>
      <c r="B2568">
        <f t="shared" si="40"/>
        <v>9</v>
      </c>
      <c r="C2568" s="2">
        <v>682126429</v>
      </c>
      <c r="D2568" s="2">
        <v>109978</v>
      </c>
      <c r="E2568" s="3" t="s">
        <v>39</v>
      </c>
      <c r="F2568" s="4">
        <v>44091.696136342594</v>
      </c>
      <c r="G2568" s="3" t="s">
        <v>290</v>
      </c>
      <c r="H2568" s="3" t="s">
        <v>41</v>
      </c>
      <c r="I2568" s="3" t="s">
        <v>81</v>
      </c>
      <c r="J2568" s="3" t="s">
        <v>43</v>
      </c>
      <c r="K2568" s="2">
        <v>2009</v>
      </c>
      <c r="L2568" s="2">
        <v>1810957</v>
      </c>
      <c r="M2568" s="3" t="s">
        <v>380</v>
      </c>
      <c r="N2568" s="3" t="s">
        <v>45</v>
      </c>
      <c r="O2568" s="3" t="s">
        <v>84</v>
      </c>
      <c r="P2568" s="5">
        <v>6.16</v>
      </c>
      <c r="Q2568" s="6">
        <v>4.5</v>
      </c>
      <c r="R2568" s="2">
        <v>54904</v>
      </c>
      <c r="S2568" s="2">
        <v>266</v>
      </c>
      <c r="T2568" s="7">
        <v>43.18</v>
      </c>
      <c r="U2568" s="8">
        <v>27.75</v>
      </c>
      <c r="V2568" s="2">
        <v>644030</v>
      </c>
      <c r="W2568" s="3" t="s">
        <v>297</v>
      </c>
      <c r="X2568" s="3" t="s">
        <v>48</v>
      </c>
      <c r="Y2568" s="3" t="s">
        <v>298</v>
      </c>
      <c r="Z2568" s="3" t="s">
        <v>74</v>
      </c>
      <c r="AA2568" s="3" t="s">
        <v>51</v>
      </c>
      <c r="AB2568" s="3" t="s">
        <v>52</v>
      </c>
      <c r="AC2568" s="3" t="s">
        <v>291</v>
      </c>
    </row>
    <row r="2569" spans="1:29" x14ac:dyDescent="0.25">
      <c r="A2569" t="str">
        <f>VLOOKUP(AC2569,'CORRELAÇÃO UNIDADES'!A:B,2,0)</f>
        <v>PROINFRA</v>
      </c>
      <c r="B2569">
        <f t="shared" si="40"/>
        <v>9</v>
      </c>
      <c r="C2569" s="2">
        <v>682126631</v>
      </c>
      <c r="D2569" s="2">
        <v>109978</v>
      </c>
      <c r="E2569" s="3" t="s">
        <v>39</v>
      </c>
      <c r="F2569" s="4">
        <v>44091.697025069443</v>
      </c>
      <c r="G2569" s="3" t="s">
        <v>264</v>
      </c>
      <c r="H2569" s="3" t="s">
        <v>41</v>
      </c>
      <c r="I2569" s="3" t="s">
        <v>81</v>
      </c>
      <c r="J2569" s="3" t="s">
        <v>265</v>
      </c>
      <c r="K2569" s="2">
        <v>2014</v>
      </c>
      <c r="L2569" s="2">
        <v>1810957</v>
      </c>
      <c r="M2569" s="3" t="s">
        <v>380</v>
      </c>
      <c r="N2569" s="3" t="s">
        <v>45</v>
      </c>
      <c r="O2569" s="3" t="s">
        <v>84</v>
      </c>
      <c r="P2569" s="5">
        <v>5.15</v>
      </c>
      <c r="Q2569" s="6">
        <v>4.5</v>
      </c>
      <c r="R2569" s="2">
        <v>125</v>
      </c>
      <c r="S2569" s="2">
        <v>-92825</v>
      </c>
      <c r="U2569" s="8">
        <v>23.19</v>
      </c>
      <c r="V2569" s="2">
        <v>644030</v>
      </c>
      <c r="W2569" s="3" t="s">
        <v>297</v>
      </c>
      <c r="X2569" s="3" t="s">
        <v>48</v>
      </c>
      <c r="Y2569" s="3" t="s">
        <v>298</v>
      </c>
      <c r="Z2569" s="3" t="s">
        <v>74</v>
      </c>
      <c r="AA2569" s="3" t="s">
        <v>51</v>
      </c>
      <c r="AB2569" s="3" t="s">
        <v>52</v>
      </c>
      <c r="AC2569" s="3" t="s">
        <v>85</v>
      </c>
    </row>
    <row r="2570" spans="1:29" x14ac:dyDescent="0.25">
      <c r="A2570" t="str">
        <f>VLOOKUP(AC2570,'CORRELAÇÃO UNIDADES'!A:B,2,0)</f>
        <v>DTCC</v>
      </c>
      <c r="B2570">
        <f t="shared" si="40"/>
        <v>9</v>
      </c>
      <c r="C2570" s="2">
        <v>682126849</v>
      </c>
      <c r="D2570" s="2">
        <v>109978</v>
      </c>
      <c r="E2570" s="3" t="s">
        <v>39</v>
      </c>
      <c r="F2570" s="4">
        <v>44091.697896712962</v>
      </c>
      <c r="G2570" s="3" t="s">
        <v>165</v>
      </c>
      <c r="H2570" s="3" t="s">
        <v>41</v>
      </c>
      <c r="I2570" s="3" t="s">
        <v>81</v>
      </c>
      <c r="J2570" s="3" t="s">
        <v>43</v>
      </c>
      <c r="K2570" s="2">
        <v>2009</v>
      </c>
      <c r="L2570" s="2">
        <v>1810957</v>
      </c>
      <c r="M2570" s="3" t="s">
        <v>380</v>
      </c>
      <c r="N2570" s="3" t="s">
        <v>45</v>
      </c>
      <c r="O2570" s="3" t="s">
        <v>84</v>
      </c>
      <c r="P2570" s="5">
        <v>7.04</v>
      </c>
      <c r="Q2570" s="6">
        <v>4.5</v>
      </c>
      <c r="R2570" s="2">
        <v>29004</v>
      </c>
      <c r="S2570" s="2">
        <v>308</v>
      </c>
      <c r="T2570" s="7">
        <v>43.75</v>
      </c>
      <c r="U2570" s="8">
        <v>31.7</v>
      </c>
      <c r="V2570" s="2">
        <v>644030</v>
      </c>
      <c r="W2570" s="3" t="s">
        <v>297</v>
      </c>
      <c r="X2570" s="3" t="s">
        <v>48</v>
      </c>
      <c r="Y2570" s="3" t="s">
        <v>298</v>
      </c>
      <c r="Z2570" s="3" t="s">
        <v>74</v>
      </c>
      <c r="AA2570" s="3" t="s">
        <v>51</v>
      </c>
      <c r="AB2570" s="3" t="s">
        <v>52</v>
      </c>
      <c r="AC2570" s="3" t="s">
        <v>53</v>
      </c>
    </row>
    <row r="2571" spans="1:29" x14ac:dyDescent="0.25">
      <c r="A2571" t="str">
        <f>VLOOKUP(AC2571,'CORRELAÇÃO UNIDADES'!A:B,2,0)</f>
        <v>PROINFRA</v>
      </c>
      <c r="B2571">
        <f t="shared" si="40"/>
        <v>9</v>
      </c>
      <c r="C2571" s="2">
        <v>682127166</v>
      </c>
      <c r="D2571" s="2">
        <v>109978</v>
      </c>
      <c r="E2571" s="3" t="s">
        <v>39</v>
      </c>
      <c r="F2571" s="4">
        <v>44091.698799456019</v>
      </c>
      <c r="G2571" s="3" t="s">
        <v>183</v>
      </c>
      <c r="H2571" s="3" t="s">
        <v>41</v>
      </c>
      <c r="I2571" s="3" t="s">
        <v>81</v>
      </c>
      <c r="J2571" s="3" t="s">
        <v>184</v>
      </c>
      <c r="K2571" s="2">
        <v>2014</v>
      </c>
      <c r="L2571" s="2">
        <v>1810957</v>
      </c>
      <c r="M2571" s="3" t="s">
        <v>380</v>
      </c>
      <c r="N2571" s="3" t="s">
        <v>45</v>
      </c>
      <c r="O2571" s="3" t="s">
        <v>84</v>
      </c>
      <c r="P2571" s="5">
        <v>7.29</v>
      </c>
      <c r="Q2571" s="6">
        <v>4.5</v>
      </c>
      <c r="R2571" s="2">
        <v>80207</v>
      </c>
      <c r="S2571" s="2">
        <v>308</v>
      </c>
      <c r="T2571" s="7">
        <v>42.25</v>
      </c>
      <c r="U2571" s="8">
        <v>32.81</v>
      </c>
      <c r="V2571" s="2">
        <v>644030</v>
      </c>
      <c r="W2571" s="3" t="s">
        <v>297</v>
      </c>
      <c r="X2571" s="3" t="s">
        <v>48</v>
      </c>
      <c r="Y2571" s="3" t="s">
        <v>298</v>
      </c>
      <c r="Z2571" s="3" t="s">
        <v>74</v>
      </c>
      <c r="AA2571" s="3" t="s">
        <v>51</v>
      </c>
      <c r="AB2571" s="3" t="s">
        <v>52</v>
      </c>
      <c r="AC2571" s="3" t="s">
        <v>85</v>
      </c>
    </row>
    <row r="2572" spans="1:29" x14ac:dyDescent="0.25">
      <c r="A2572" t="str">
        <f>VLOOKUP(AC2572,'CORRELAÇÃO UNIDADES'!A:B,2,0)</f>
        <v>PROINFRA</v>
      </c>
      <c r="B2572">
        <f t="shared" si="40"/>
        <v>9</v>
      </c>
      <c r="C2572" s="2">
        <v>682127491</v>
      </c>
      <c r="D2572" s="2">
        <v>109978</v>
      </c>
      <c r="E2572" s="3" t="s">
        <v>39</v>
      </c>
      <c r="F2572" s="4">
        <v>44091.700021215278</v>
      </c>
      <c r="G2572" s="3" t="s">
        <v>90</v>
      </c>
      <c r="H2572" s="3" t="s">
        <v>41</v>
      </c>
      <c r="I2572" s="3" t="s">
        <v>81</v>
      </c>
      <c r="J2572" s="3" t="s">
        <v>91</v>
      </c>
      <c r="K2572" s="2">
        <v>2014</v>
      </c>
      <c r="L2572" s="2">
        <v>1810957</v>
      </c>
      <c r="M2572" s="3" t="s">
        <v>380</v>
      </c>
      <c r="N2572" s="3" t="s">
        <v>45</v>
      </c>
      <c r="O2572" s="3" t="s">
        <v>84</v>
      </c>
      <c r="P2572" s="5">
        <v>8.23</v>
      </c>
      <c r="Q2572" s="6">
        <v>4.5</v>
      </c>
      <c r="R2572" s="2">
        <v>71057</v>
      </c>
      <c r="S2572" s="2">
        <v>313</v>
      </c>
      <c r="T2572" s="7">
        <v>38.03</v>
      </c>
      <c r="U2572" s="8">
        <v>37.049999999999997</v>
      </c>
      <c r="V2572" s="2">
        <v>644030</v>
      </c>
      <c r="W2572" s="3" t="s">
        <v>297</v>
      </c>
      <c r="X2572" s="3" t="s">
        <v>48</v>
      </c>
      <c r="Y2572" s="3" t="s">
        <v>298</v>
      </c>
      <c r="Z2572" s="3" t="s">
        <v>74</v>
      </c>
      <c r="AA2572" s="3" t="s">
        <v>51</v>
      </c>
      <c r="AB2572" s="3" t="s">
        <v>52</v>
      </c>
      <c r="AC2572" s="3" t="s">
        <v>85</v>
      </c>
    </row>
    <row r="2573" spans="1:29" x14ac:dyDescent="0.25">
      <c r="A2573" t="str">
        <f>VLOOKUP(AC2573,'CORRELAÇÃO UNIDADES'!A:B,2,0)</f>
        <v>PROINFRA</v>
      </c>
      <c r="B2573">
        <f t="shared" si="40"/>
        <v>9</v>
      </c>
      <c r="C2573" s="2">
        <v>682127614</v>
      </c>
      <c r="D2573" s="2">
        <v>109978</v>
      </c>
      <c r="E2573" s="3" t="s">
        <v>39</v>
      </c>
      <c r="F2573" s="4">
        <v>44091.700519247686</v>
      </c>
      <c r="G2573" s="3" t="s">
        <v>87</v>
      </c>
      <c r="H2573" s="3" t="s">
        <v>41</v>
      </c>
      <c r="I2573" s="3" t="s">
        <v>81</v>
      </c>
      <c r="J2573" s="3" t="s">
        <v>88</v>
      </c>
      <c r="K2573" s="2">
        <v>2014</v>
      </c>
      <c r="L2573" s="2">
        <v>1810957</v>
      </c>
      <c r="M2573" s="3" t="s">
        <v>380</v>
      </c>
      <c r="N2573" s="3" t="s">
        <v>45</v>
      </c>
      <c r="O2573" s="3" t="s">
        <v>84</v>
      </c>
      <c r="P2573" s="5">
        <v>6.4</v>
      </c>
      <c r="Q2573" s="6">
        <v>4.5</v>
      </c>
      <c r="R2573" s="2">
        <v>81205</v>
      </c>
      <c r="S2573" s="2">
        <v>296</v>
      </c>
      <c r="T2573" s="7">
        <v>46.25</v>
      </c>
      <c r="U2573" s="8">
        <v>28.79</v>
      </c>
      <c r="V2573" s="2">
        <v>644030</v>
      </c>
      <c r="W2573" s="3" t="s">
        <v>297</v>
      </c>
      <c r="X2573" s="3" t="s">
        <v>48</v>
      </c>
      <c r="Y2573" s="3" t="s">
        <v>298</v>
      </c>
      <c r="Z2573" s="3" t="s">
        <v>74</v>
      </c>
      <c r="AA2573" s="3" t="s">
        <v>51</v>
      </c>
      <c r="AB2573" s="3" t="s">
        <v>52</v>
      </c>
      <c r="AC2573" s="3" t="s">
        <v>85</v>
      </c>
    </row>
    <row r="2574" spans="1:29" x14ac:dyDescent="0.25">
      <c r="A2574" t="str">
        <f>VLOOKUP(AC2574,'CORRELAÇÃO UNIDADES'!A:B,2,0)</f>
        <v>DTCC</v>
      </c>
      <c r="B2574">
        <f t="shared" si="40"/>
        <v>9</v>
      </c>
      <c r="C2574" s="2">
        <v>682412276</v>
      </c>
      <c r="D2574" s="2">
        <v>109978</v>
      </c>
      <c r="E2574" s="3" t="s">
        <v>39</v>
      </c>
      <c r="F2574" s="4">
        <v>44092.647449837961</v>
      </c>
      <c r="G2574" s="3" t="s">
        <v>477</v>
      </c>
      <c r="H2574" s="3" t="s">
        <v>41</v>
      </c>
      <c r="I2574" s="3" t="s">
        <v>81</v>
      </c>
      <c r="J2574" s="3" t="s">
        <v>43</v>
      </c>
      <c r="K2574" s="2">
        <v>2009</v>
      </c>
      <c r="L2574" s="2">
        <v>1810957</v>
      </c>
      <c r="M2574" s="3" t="s">
        <v>380</v>
      </c>
      <c r="N2574" s="3" t="s">
        <v>45</v>
      </c>
      <c r="O2574" s="3" t="s">
        <v>84</v>
      </c>
      <c r="P2574" s="5">
        <v>9.11</v>
      </c>
      <c r="Q2574" s="6">
        <v>4.5</v>
      </c>
      <c r="R2574" s="2">
        <v>49354</v>
      </c>
      <c r="S2574" s="2">
        <v>348</v>
      </c>
      <c r="T2574" s="7">
        <v>38.200000000000003</v>
      </c>
      <c r="U2574" s="8">
        <v>40.99</v>
      </c>
      <c r="V2574" s="2">
        <v>644030</v>
      </c>
      <c r="W2574" s="3" t="s">
        <v>297</v>
      </c>
      <c r="X2574" s="3" t="s">
        <v>48</v>
      </c>
      <c r="Y2574" s="3" t="s">
        <v>298</v>
      </c>
      <c r="Z2574" s="3" t="s">
        <v>74</v>
      </c>
      <c r="AA2574" s="3" t="s">
        <v>51</v>
      </c>
      <c r="AB2574" s="3" t="s">
        <v>52</v>
      </c>
      <c r="AC2574" s="3" t="s">
        <v>53</v>
      </c>
    </row>
    <row r="2575" spans="1:29" x14ac:dyDescent="0.25">
      <c r="A2575" t="str">
        <f>VLOOKUP(AC2575,'CORRELAÇÃO UNIDADES'!A:B,2,0)</f>
        <v>PROINFRA</v>
      </c>
      <c r="B2575">
        <f t="shared" si="40"/>
        <v>9</v>
      </c>
      <c r="C2575" s="2">
        <v>682412787</v>
      </c>
      <c r="D2575" s="2">
        <v>109978</v>
      </c>
      <c r="E2575" s="3" t="s">
        <v>39</v>
      </c>
      <c r="F2575" s="4">
        <v>44092.649290891204</v>
      </c>
      <c r="G2575" s="3" t="s">
        <v>176</v>
      </c>
      <c r="H2575" s="3" t="s">
        <v>41</v>
      </c>
      <c r="I2575" s="3" t="s">
        <v>81</v>
      </c>
      <c r="J2575" s="3" t="s">
        <v>177</v>
      </c>
      <c r="K2575" s="2">
        <v>2014</v>
      </c>
      <c r="L2575" s="2">
        <v>1810957</v>
      </c>
      <c r="M2575" s="3" t="s">
        <v>380</v>
      </c>
      <c r="N2575" s="3" t="s">
        <v>45</v>
      </c>
      <c r="O2575" s="3" t="s">
        <v>84</v>
      </c>
      <c r="P2575" s="5">
        <v>3.99</v>
      </c>
      <c r="Q2575" s="6">
        <v>4.51</v>
      </c>
      <c r="R2575" s="2">
        <v>957640</v>
      </c>
      <c r="S2575" s="2">
        <v>2000</v>
      </c>
      <c r="T2575" s="7">
        <v>501.25</v>
      </c>
      <c r="U2575" s="8">
        <v>17.98</v>
      </c>
      <c r="V2575" s="2">
        <v>644030</v>
      </c>
      <c r="W2575" s="3" t="s">
        <v>297</v>
      </c>
      <c r="X2575" s="3" t="s">
        <v>48</v>
      </c>
      <c r="Y2575" s="3" t="s">
        <v>298</v>
      </c>
      <c r="Z2575" s="3" t="s">
        <v>74</v>
      </c>
      <c r="AA2575" s="3" t="s">
        <v>51</v>
      </c>
      <c r="AB2575" s="3" t="s">
        <v>52</v>
      </c>
      <c r="AC2575" s="3" t="s">
        <v>85</v>
      </c>
    </row>
    <row r="2576" spans="1:29" x14ac:dyDescent="0.25">
      <c r="A2576" t="str">
        <f>VLOOKUP(AC2576,'CORRELAÇÃO UNIDADES'!A:B,2,0)</f>
        <v>DTCC</v>
      </c>
      <c r="B2576">
        <f t="shared" si="40"/>
        <v>9</v>
      </c>
      <c r="C2576" s="2">
        <v>682413009</v>
      </c>
      <c r="D2576" s="2">
        <v>109978</v>
      </c>
      <c r="E2576" s="3" t="s">
        <v>39</v>
      </c>
      <c r="F2576" s="4">
        <v>44092.650075810183</v>
      </c>
      <c r="G2576" s="3" t="s">
        <v>93</v>
      </c>
      <c r="H2576" s="3" t="s">
        <v>41</v>
      </c>
      <c r="I2576" s="3" t="s">
        <v>81</v>
      </c>
      <c r="J2576" s="3" t="s">
        <v>43</v>
      </c>
      <c r="K2576" s="2">
        <v>2014</v>
      </c>
      <c r="L2576" s="2">
        <v>1810957</v>
      </c>
      <c r="M2576" s="3" t="s">
        <v>380</v>
      </c>
      <c r="N2576" s="3" t="s">
        <v>45</v>
      </c>
      <c r="O2576" s="3" t="s">
        <v>84</v>
      </c>
      <c r="P2576" s="5">
        <v>4.99</v>
      </c>
      <c r="Q2576" s="6">
        <v>4.5</v>
      </c>
      <c r="R2576" s="2">
        <v>54180</v>
      </c>
      <c r="S2576" s="2">
        <v>200</v>
      </c>
      <c r="T2576" s="7">
        <v>40.08</v>
      </c>
      <c r="U2576" s="8">
        <v>22.45</v>
      </c>
      <c r="V2576" s="2">
        <v>644030</v>
      </c>
      <c r="W2576" s="3" t="s">
        <v>297</v>
      </c>
      <c r="X2576" s="3" t="s">
        <v>48</v>
      </c>
      <c r="Y2576" s="3" t="s">
        <v>298</v>
      </c>
      <c r="Z2576" s="3" t="s">
        <v>74</v>
      </c>
      <c r="AA2576" s="3" t="s">
        <v>51</v>
      </c>
      <c r="AB2576" s="3" t="s">
        <v>52</v>
      </c>
      <c r="AC2576" s="3" t="s">
        <v>53</v>
      </c>
    </row>
    <row r="2577" spans="1:29" x14ac:dyDescent="0.25">
      <c r="A2577" t="str">
        <f>VLOOKUP(AC2577,'CORRELAÇÃO UNIDADES'!A:B,2,0)</f>
        <v>PROINFRA</v>
      </c>
      <c r="B2577">
        <f t="shared" si="40"/>
        <v>9</v>
      </c>
      <c r="C2577" s="2">
        <v>682413381</v>
      </c>
      <c r="D2577" s="2">
        <v>109978</v>
      </c>
      <c r="E2577" s="3" t="s">
        <v>39</v>
      </c>
      <c r="F2577" s="4">
        <v>44092.651302662038</v>
      </c>
      <c r="G2577" s="3" t="s">
        <v>95</v>
      </c>
      <c r="H2577" s="3" t="s">
        <v>41</v>
      </c>
      <c r="I2577" s="3" t="s">
        <v>81</v>
      </c>
      <c r="J2577" s="3" t="s">
        <v>96</v>
      </c>
      <c r="K2577" s="2">
        <v>2014</v>
      </c>
      <c r="L2577" s="2">
        <v>1810957</v>
      </c>
      <c r="M2577" s="3" t="s">
        <v>380</v>
      </c>
      <c r="N2577" s="3" t="s">
        <v>45</v>
      </c>
      <c r="O2577" s="3" t="s">
        <v>84</v>
      </c>
      <c r="P2577" s="5">
        <v>6.11</v>
      </c>
      <c r="Q2577" s="6">
        <v>4.5</v>
      </c>
      <c r="R2577" s="2">
        <v>89437</v>
      </c>
      <c r="S2577" s="2">
        <v>283</v>
      </c>
      <c r="T2577" s="7">
        <v>46.32</v>
      </c>
      <c r="U2577" s="8">
        <v>27.49</v>
      </c>
      <c r="V2577" s="2">
        <v>644030</v>
      </c>
      <c r="W2577" s="3" t="s">
        <v>297</v>
      </c>
      <c r="X2577" s="3" t="s">
        <v>48</v>
      </c>
      <c r="Y2577" s="3" t="s">
        <v>298</v>
      </c>
      <c r="Z2577" s="3" t="s">
        <v>74</v>
      </c>
      <c r="AA2577" s="3" t="s">
        <v>51</v>
      </c>
      <c r="AB2577" s="3" t="s">
        <v>52</v>
      </c>
      <c r="AC2577" s="3" t="s">
        <v>85</v>
      </c>
    </row>
    <row r="2578" spans="1:29" x14ac:dyDescent="0.25">
      <c r="A2578" t="str">
        <f>VLOOKUP(AC2578,'CORRELAÇÃO UNIDADES'!A:B,2,0)</f>
        <v>PROINFRA</v>
      </c>
      <c r="B2578">
        <f t="shared" si="40"/>
        <v>9</v>
      </c>
      <c r="C2578" s="2">
        <v>682413574</v>
      </c>
      <c r="D2578" s="2">
        <v>109978</v>
      </c>
      <c r="E2578" s="3" t="s">
        <v>39</v>
      </c>
      <c r="F2578" s="4">
        <v>44092.651986921293</v>
      </c>
      <c r="G2578" s="3" t="s">
        <v>180</v>
      </c>
      <c r="H2578" s="3" t="s">
        <v>41</v>
      </c>
      <c r="I2578" s="3" t="s">
        <v>81</v>
      </c>
      <c r="J2578" s="3" t="s">
        <v>181</v>
      </c>
      <c r="K2578" s="2">
        <v>2014</v>
      </c>
      <c r="L2578" s="2">
        <v>1810957</v>
      </c>
      <c r="M2578" s="3" t="s">
        <v>380</v>
      </c>
      <c r="N2578" s="3" t="s">
        <v>45</v>
      </c>
      <c r="O2578" s="3" t="s">
        <v>84</v>
      </c>
      <c r="P2578" s="5">
        <v>5.05</v>
      </c>
      <c r="Q2578" s="6">
        <v>4.5</v>
      </c>
      <c r="R2578" s="2">
        <v>91478</v>
      </c>
      <c r="S2578" s="2">
        <v>217</v>
      </c>
      <c r="T2578" s="7">
        <v>42.97</v>
      </c>
      <c r="U2578" s="8">
        <v>22.74</v>
      </c>
      <c r="V2578" s="2">
        <v>644030</v>
      </c>
      <c r="W2578" s="3" t="s">
        <v>297</v>
      </c>
      <c r="X2578" s="3" t="s">
        <v>48</v>
      </c>
      <c r="Y2578" s="3" t="s">
        <v>298</v>
      </c>
      <c r="Z2578" s="3" t="s">
        <v>74</v>
      </c>
      <c r="AA2578" s="3" t="s">
        <v>51</v>
      </c>
      <c r="AB2578" s="3" t="s">
        <v>52</v>
      </c>
      <c r="AC2578" s="3" t="s">
        <v>85</v>
      </c>
    </row>
    <row r="2579" spans="1:29" x14ac:dyDescent="0.25">
      <c r="A2579" t="str">
        <f>VLOOKUP(AC2579,'CORRELAÇÃO UNIDADES'!A:B,2,0)</f>
        <v>PROINFRA</v>
      </c>
      <c r="B2579">
        <f t="shared" si="40"/>
        <v>9</v>
      </c>
      <c r="C2579" s="2">
        <v>682413823</v>
      </c>
      <c r="D2579" s="2">
        <v>109978</v>
      </c>
      <c r="E2579" s="3" t="s">
        <v>39</v>
      </c>
      <c r="F2579" s="4">
        <v>44092.652961759261</v>
      </c>
      <c r="G2579" s="3" t="s">
        <v>101</v>
      </c>
      <c r="H2579" s="3" t="s">
        <v>41</v>
      </c>
      <c r="I2579" s="3" t="s">
        <v>81</v>
      </c>
      <c r="J2579" s="3" t="s">
        <v>102</v>
      </c>
      <c r="K2579" s="2">
        <v>2014</v>
      </c>
      <c r="L2579" s="2">
        <v>1810957</v>
      </c>
      <c r="M2579" s="3" t="s">
        <v>380</v>
      </c>
      <c r="N2579" s="3" t="s">
        <v>45</v>
      </c>
      <c r="O2579" s="3" t="s">
        <v>84</v>
      </c>
      <c r="P2579" s="5">
        <v>5.79</v>
      </c>
      <c r="Q2579" s="6">
        <v>4.5</v>
      </c>
      <c r="R2579" s="2">
        <v>80388</v>
      </c>
      <c r="S2579" s="2">
        <v>230</v>
      </c>
      <c r="T2579" s="7">
        <v>39.72</v>
      </c>
      <c r="U2579" s="8">
        <v>26.05</v>
      </c>
      <c r="V2579" s="2">
        <v>644030</v>
      </c>
      <c r="W2579" s="3" t="s">
        <v>297</v>
      </c>
      <c r="X2579" s="3" t="s">
        <v>48</v>
      </c>
      <c r="Y2579" s="3" t="s">
        <v>298</v>
      </c>
      <c r="Z2579" s="3" t="s">
        <v>74</v>
      </c>
      <c r="AA2579" s="3" t="s">
        <v>51</v>
      </c>
      <c r="AB2579" s="3" t="s">
        <v>52</v>
      </c>
      <c r="AC2579" s="3" t="s">
        <v>85</v>
      </c>
    </row>
    <row r="2580" spans="1:29" x14ac:dyDescent="0.25">
      <c r="A2580" t="str">
        <f>VLOOKUP(AC2580,'CORRELAÇÃO UNIDADES'!A:B,2,0)</f>
        <v>PROINFRA</v>
      </c>
      <c r="B2580">
        <f t="shared" si="40"/>
        <v>9</v>
      </c>
      <c r="C2580" s="2">
        <v>682414169</v>
      </c>
      <c r="D2580" s="2">
        <v>109978</v>
      </c>
      <c r="E2580" s="3" t="s">
        <v>39</v>
      </c>
      <c r="F2580" s="4">
        <v>44092.65403553241</v>
      </c>
      <c r="G2580" s="3" t="s">
        <v>90</v>
      </c>
      <c r="H2580" s="3" t="s">
        <v>41</v>
      </c>
      <c r="I2580" s="3" t="s">
        <v>81</v>
      </c>
      <c r="J2580" s="3" t="s">
        <v>91</v>
      </c>
      <c r="K2580" s="2">
        <v>2014</v>
      </c>
      <c r="L2580" s="2">
        <v>1810957</v>
      </c>
      <c r="M2580" s="3" t="s">
        <v>380</v>
      </c>
      <c r="N2580" s="3" t="s">
        <v>45</v>
      </c>
      <c r="O2580" s="3" t="s">
        <v>84</v>
      </c>
      <c r="P2580" s="5">
        <v>2.0099999999999998</v>
      </c>
      <c r="Q2580" s="6">
        <v>4.5</v>
      </c>
      <c r="R2580" s="2">
        <v>71142</v>
      </c>
      <c r="S2580" s="2">
        <v>85</v>
      </c>
      <c r="T2580" s="7">
        <v>42.29</v>
      </c>
      <c r="U2580" s="8">
        <v>9.0500000000000007</v>
      </c>
      <c r="V2580" s="2">
        <v>644030</v>
      </c>
      <c r="W2580" s="3" t="s">
        <v>297</v>
      </c>
      <c r="X2580" s="3" t="s">
        <v>48</v>
      </c>
      <c r="Y2580" s="3" t="s">
        <v>298</v>
      </c>
      <c r="Z2580" s="3" t="s">
        <v>74</v>
      </c>
      <c r="AA2580" s="3" t="s">
        <v>51</v>
      </c>
      <c r="AB2580" s="3" t="s">
        <v>52</v>
      </c>
      <c r="AC2580" s="3" t="s">
        <v>85</v>
      </c>
    </row>
    <row r="2581" spans="1:29" x14ac:dyDescent="0.25">
      <c r="A2581" t="str">
        <f>VLOOKUP(AC2581,'CORRELAÇÃO UNIDADES'!A:B,2,0)</f>
        <v>PROINFRA</v>
      </c>
      <c r="B2581">
        <f t="shared" si="40"/>
        <v>9</v>
      </c>
      <c r="C2581" s="2">
        <v>682414398</v>
      </c>
      <c r="D2581" s="2">
        <v>109978</v>
      </c>
      <c r="E2581" s="3" t="s">
        <v>39</v>
      </c>
      <c r="F2581" s="4">
        <v>44092.65483472222</v>
      </c>
      <c r="G2581" s="3" t="s">
        <v>80</v>
      </c>
      <c r="H2581" s="3" t="s">
        <v>41</v>
      </c>
      <c r="I2581" s="3" t="s">
        <v>81</v>
      </c>
      <c r="J2581" s="3" t="s">
        <v>82</v>
      </c>
      <c r="K2581" s="2">
        <v>2014</v>
      </c>
      <c r="L2581" s="2">
        <v>1810957</v>
      </c>
      <c r="M2581" s="3" t="s">
        <v>380</v>
      </c>
      <c r="N2581" s="3" t="s">
        <v>45</v>
      </c>
      <c r="O2581" s="3" t="s">
        <v>84</v>
      </c>
      <c r="P2581" s="5">
        <v>5.4</v>
      </c>
      <c r="Q2581" s="6">
        <v>4.5</v>
      </c>
      <c r="R2581" s="2">
        <v>89347</v>
      </c>
      <c r="S2581" s="2">
        <v>225</v>
      </c>
      <c r="T2581" s="7">
        <v>41.67</v>
      </c>
      <c r="U2581" s="8">
        <v>24.29</v>
      </c>
      <c r="V2581" s="2">
        <v>644030</v>
      </c>
      <c r="W2581" s="3" t="s">
        <v>297</v>
      </c>
      <c r="X2581" s="3" t="s">
        <v>48</v>
      </c>
      <c r="Y2581" s="3" t="s">
        <v>298</v>
      </c>
      <c r="Z2581" s="3" t="s">
        <v>74</v>
      </c>
      <c r="AA2581" s="3" t="s">
        <v>51</v>
      </c>
      <c r="AB2581" s="3" t="s">
        <v>52</v>
      </c>
      <c r="AC2581" s="3" t="s">
        <v>85</v>
      </c>
    </row>
    <row r="2582" spans="1:29" x14ac:dyDescent="0.25">
      <c r="A2582" t="str">
        <f>VLOOKUP(AC2582,'CORRELAÇÃO UNIDADES'!A:B,2,0)</f>
        <v>DTCC</v>
      </c>
      <c r="B2582">
        <f t="shared" si="40"/>
        <v>9</v>
      </c>
      <c r="C2582" s="2">
        <v>682424496</v>
      </c>
      <c r="D2582" s="2">
        <v>109978</v>
      </c>
      <c r="E2582" s="3" t="s">
        <v>39</v>
      </c>
      <c r="F2582" s="4">
        <v>44092.682719942131</v>
      </c>
      <c r="G2582" s="3" t="s">
        <v>258</v>
      </c>
      <c r="H2582" s="3" t="s">
        <v>41</v>
      </c>
      <c r="I2582" s="3" t="s">
        <v>65</v>
      </c>
      <c r="J2582" s="3" t="s">
        <v>43</v>
      </c>
      <c r="K2582" s="2">
        <v>2010</v>
      </c>
      <c r="L2582" s="2">
        <v>1824445</v>
      </c>
      <c r="M2582" s="3" t="s">
        <v>502</v>
      </c>
      <c r="N2582" s="3" t="s">
        <v>45</v>
      </c>
      <c r="O2582" s="3" t="s">
        <v>46</v>
      </c>
      <c r="P2582" s="5">
        <v>31.69</v>
      </c>
      <c r="Q2582" s="6">
        <v>3.2</v>
      </c>
      <c r="R2582" s="2">
        <v>119505</v>
      </c>
      <c r="S2582" s="2">
        <v>232</v>
      </c>
      <c r="T2582" s="7">
        <v>7.32</v>
      </c>
      <c r="U2582" s="8">
        <v>101.34</v>
      </c>
      <c r="V2582" s="2">
        <v>9895191</v>
      </c>
      <c r="W2582" s="3" t="s">
        <v>47</v>
      </c>
      <c r="X2582" s="3" t="s">
        <v>48</v>
      </c>
      <c r="Y2582" s="3" t="s">
        <v>49</v>
      </c>
      <c r="Z2582" s="3" t="s">
        <v>50</v>
      </c>
      <c r="AA2582" s="3" t="s">
        <v>51</v>
      </c>
      <c r="AB2582" s="3" t="s">
        <v>52</v>
      </c>
      <c r="AC2582" s="3" t="s">
        <v>53</v>
      </c>
    </row>
    <row r="2583" spans="1:29" x14ac:dyDescent="0.25">
      <c r="A2583" t="str">
        <f>VLOOKUP(AC2583,'CORRELAÇÃO UNIDADES'!A:B,2,0)</f>
        <v>PROINFRA</v>
      </c>
      <c r="B2583">
        <f t="shared" si="40"/>
        <v>9</v>
      </c>
      <c r="C2583" s="2">
        <v>682724863</v>
      </c>
      <c r="D2583" s="2">
        <v>109978</v>
      </c>
      <c r="E2583" s="3" t="s">
        <v>39</v>
      </c>
      <c r="F2583" s="4">
        <v>44095.363104780095</v>
      </c>
      <c r="G2583" s="3" t="s">
        <v>135</v>
      </c>
      <c r="H2583" s="3" t="s">
        <v>41</v>
      </c>
      <c r="I2583" s="3" t="s">
        <v>136</v>
      </c>
      <c r="J2583" s="3" t="s">
        <v>43</v>
      </c>
      <c r="K2583" s="2">
        <v>2011</v>
      </c>
      <c r="L2583" s="2">
        <v>395326</v>
      </c>
      <c r="M2583" s="3" t="s">
        <v>463</v>
      </c>
      <c r="N2583" s="3" t="s">
        <v>45</v>
      </c>
      <c r="O2583" s="3" t="s">
        <v>84</v>
      </c>
      <c r="P2583" s="5">
        <v>3</v>
      </c>
      <c r="Q2583" s="6">
        <v>4.5999999999999996</v>
      </c>
      <c r="R2583" s="2">
        <v>114060</v>
      </c>
      <c r="S2583" s="2">
        <v>5</v>
      </c>
      <c r="T2583" s="7">
        <v>1.67</v>
      </c>
      <c r="U2583" s="8">
        <v>13.8</v>
      </c>
      <c r="V2583" s="2">
        <v>11396534</v>
      </c>
      <c r="W2583" s="3" t="s">
        <v>72</v>
      </c>
      <c r="X2583" s="3" t="s">
        <v>48</v>
      </c>
      <c r="Y2583" s="3" t="s">
        <v>73</v>
      </c>
      <c r="Z2583" s="3" t="s">
        <v>74</v>
      </c>
      <c r="AA2583" s="3" t="s">
        <v>51</v>
      </c>
      <c r="AB2583" s="3" t="s">
        <v>52</v>
      </c>
      <c r="AC2583" s="3" t="s">
        <v>75</v>
      </c>
    </row>
    <row r="2584" spans="1:29" x14ac:dyDescent="0.25">
      <c r="A2584" t="str">
        <f>VLOOKUP(AC2584,'CORRELAÇÃO UNIDADES'!A:B,2,0)</f>
        <v>PROINFRA</v>
      </c>
      <c r="B2584">
        <f t="shared" si="40"/>
        <v>9</v>
      </c>
      <c r="C2584" s="2">
        <v>682725223</v>
      </c>
      <c r="D2584" s="2">
        <v>109978</v>
      </c>
      <c r="E2584" s="3" t="s">
        <v>39</v>
      </c>
      <c r="F2584" s="4">
        <v>44095.363679814815</v>
      </c>
      <c r="G2584" s="3" t="s">
        <v>152</v>
      </c>
      <c r="H2584" s="3" t="s">
        <v>41</v>
      </c>
      <c r="I2584" s="3" t="s">
        <v>131</v>
      </c>
      <c r="J2584" s="3" t="s">
        <v>43</v>
      </c>
      <c r="K2584" s="2">
        <v>2016</v>
      </c>
      <c r="L2584" s="2">
        <v>395326</v>
      </c>
      <c r="M2584" s="3" t="s">
        <v>463</v>
      </c>
      <c r="N2584" s="3" t="s">
        <v>45</v>
      </c>
      <c r="O2584" s="3" t="s">
        <v>84</v>
      </c>
      <c r="P2584" s="5">
        <v>3</v>
      </c>
      <c r="Q2584" s="6">
        <v>4.5999999999999996</v>
      </c>
      <c r="R2584" s="2">
        <v>114060</v>
      </c>
      <c r="S2584" s="2">
        <v>5</v>
      </c>
      <c r="T2584" s="7">
        <v>1.67</v>
      </c>
      <c r="U2584" s="8">
        <v>13.8</v>
      </c>
      <c r="V2584" s="2">
        <v>11396534</v>
      </c>
      <c r="W2584" s="3" t="s">
        <v>72</v>
      </c>
      <c r="X2584" s="3" t="s">
        <v>48</v>
      </c>
      <c r="Y2584" s="3" t="s">
        <v>73</v>
      </c>
      <c r="Z2584" s="3" t="s">
        <v>74</v>
      </c>
      <c r="AA2584" s="3" t="s">
        <v>51</v>
      </c>
      <c r="AB2584" s="3" t="s">
        <v>52</v>
      </c>
      <c r="AC2584" s="3" t="s">
        <v>75</v>
      </c>
    </row>
    <row r="2585" spans="1:29" x14ac:dyDescent="0.25">
      <c r="A2585" t="str">
        <f>VLOOKUP(AC2585,'CORRELAÇÃO UNIDADES'!A:B,2,0)</f>
        <v>PROINFRA</v>
      </c>
      <c r="B2585">
        <f t="shared" si="40"/>
        <v>9</v>
      </c>
      <c r="C2585" s="2">
        <v>682725431</v>
      </c>
      <c r="D2585" s="2">
        <v>109978</v>
      </c>
      <c r="E2585" s="3" t="s">
        <v>39</v>
      </c>
      <c r="F2585" s="4">
        <v>44095.364208715277</v>
      </c>
      <c r="G2585" s="3" t="s">
        <v>146</v>
      </c>
      <c r="H2585" s="3" t="s">
        <v>41</v>
      </c>
      <c r="I2585" s="3" t="s">
        <v>131</v>
      </c>
      <c r="J2585" s="3" t="s">
        <v>43</v>
      </c>
      <c r="K2585" s="2">
        <v>2016</v>
      </c>
      <c r="L2585" s="2">
        <v>395326</v>
      </c>
      <c r="M2585" s="3" t="s">
        <v>463</v>
      </c>
      <c r="N2585" s="3" t="s">
        <v>45</v>
      </c>
      <c r="O2585" s="3" t="s">
        <v>84</v>
      </c>
      <c r="P2585" s="5">
        <v>3</v>
      </c>
      <c r="Q2585" s="6">
        <v>4.5999999999999996</v>
      </c>
      <c r="R2585" s="2">
        <v>114060</v>
      </c>
      <c r="S2585" s="2">
        <v>5</v>
      </c>
      <c r="T2585" s="7">
        <v>1.67</v>
      </c>
      <c r="U2585" s="8">
        <v>13.8</v>
      </c>
      <c r="V2585" s="2">
        <v>11396534</v>
      </c>
      <c r="W2585" s="3" t="s">
        <v>72</v>
      </c>
      <c r="X2585" s="3" t="s">
        <v>48</v>
      </c>
      <c r="Y2585" s="3" t="s">
        <v>73</v>
      </c>
      <c r="Z2585" s="3" t="s">
        <v>74</v>
      </c>
      <c r="AA2585" s="3" t="s">
        <v>51</v>
      </c>
      <c r="AB2585" s="3" t="s">
        <v>52</v>
      </c>
      <c r="AC2585" s="3" t="s">
        <v>75</v>
      </c>
    </row>
    <row r="2586" spans="1:29" x14ac:dyDescent="0.25">
      <c r="A2586" t="str">
        <f>VLOOKUP(AC2586,'CORRELAÇÃO UNIDADES'!A:B,2,0)</f>
        <v>PROINFRA</v>
      </c>
      <c r="B2586">
        <f t="shared" si="40"/>
        <v>9</v>
      </c>
      <c r="C2586" s="2">
        <v>682725810</v>
      </c>
      <c r="D2586" s="2">
        <v>109978</v>
      </c>
      <c r="E2586" s="3" t="s">
        <v>39</v>
      </c>
      <c r="F2586" s="4">
        <v>44095.365034062503</v>
      </c>
      <c r="G2586" s="3" t="s">
        <v>144</v>
      </c>
      <c r="H2586" s="3" t="s">
        <v>41</v>
      </c>
      <c r="I2586" s="3" t="s">
        <v>136</v>
      </c>
      <c r="J2586" s="3" t="s">
        <v>43</v>
      </c>
      <c r="K2586" s="2">
        <v>2011</v>
      </c>
      <c r="L2586" s="2">
        <v>395326</v>
      </c>
      <c r="M2586" s="3" t="s">
        <v>463</v>
      </c>
      <c r="N2586" s="3" t="s">
        <v>45</v>
      </c>
      <c r="O2586" s="3" t="s">
        <v>84</v>
      </c>
      <c r="P2586" s="5">
        <v>3</v>
      </c>
      <c r="Q2586" s="6">
        <v>4.5999999999999996</v>
      </c>
      <c r="R2586" s="2">
        <v>114060</v>
      </c>
      <c r="S2586" s="2">
        <v>5</v>
      </c>
      <c r="T2586" s="7">
        <v>1.67</v>
      </c>
      <c r="U2586" s="8">
        <v>13.8</v>
      </c>
      <c r="V2586" s="2">
        <v>11396534</v>
      </c>
      <c r="W2586" s="3" t="s">
        <v>72</v>
      </c>
      <c r="X2586" s="3" t="s">
        <v>48</v>
      </c>
      <c r="Y2586" s="3" t="s">
        <v>73</v>
      </c>
      <c r="Z2586" s="3" t="s">
        <v>74</v>
      </c>
      <c r="AA2586" s="3" t="s">
        <v>51</v>
      </c>
      <c r="AB2586" s="3" t="s">
        <v>52</v>
      </c>
      <c r="AC2586" s="3" t="s">
        <v>75</v>
      </c>
    </row>
    <row r="2587" spans="1:29" x14ac:dyDescent="0.25">
      <c r="A2587" t="str">
        <f>VLOOKUP(AC2587,'CORRELAÇÃO UNIDADES'!A:B,2,0)</f>
        <v>PROINFRA</v>
      </c>
      <c r="B2587">
        <f t="shared" si="40"/>
        <v>9</v>
      </c>
      <c r="C2587" s="2">
        <v>682726197</v>
      </c>
      <c r="D2587" s="2">
        <v>109978</v>
      </c>
      <c r="E2587" s="3" t="s">
        <v>39</v>
      </c>
      <c r="F2587" s="4">
        <v>44095.365719791669</v>
      </c>
      <c r="G2587" s="3" t="s">
        <v>140</v>
      </c>
      <c r="H2587" s="3" t="s">
        <v>41</v>
      </c>
      <c r="I2587" s="3" t="s">
        <v>131</v>
      </c>
      <c r="J2587" s="3" t="s">
        <v>43</v>
      </c>
      <c r="K2587" s="2">
        <v>2012</v>
      </c>
      <c r="L2587" s="2">
        <v>395326</v>
      </c>
      <c r="M2587" s="3" t="s">
        <v>463</v>
      </c>
      <c r="N2587" s="3" t="s">
        <v>45</v>
      </c>
      <c r="O2587" s="3" t="s">
        <v>84</v>
      </c>
      <c r="P2587" s="5">
        <v>3</v>
      </c>
      <c r="Q2587" s="6">
        <v>4.5999999999999996</v>
      </c>
      <c r="R2587" s="2">
        <v>114060</v>
      </c>
      <c r="S2587" s="2">
        <v>5</v>
      </c>
      <c r="T2587" s="7">
        <v>1.67</v>
      </c>
      <c r="U2587" s="8">
        <v>13.8</v>
      </c>
      <c r="V2587" s="2">
        <v>11396534</v>
      </c>
      <c r="W2587" s="3" t="s">
        <v>72</v>
      </c>
      <c r="X2587" s="3" t="s">
        <v>48</v>
      </c>
      <c r="Y2587" s="3" t="s">
        <v>73</v>
      </c>
      <c r="Z2587" s="3" t="s">
        <v>74</v>
      </c>
      <c r="AA2587" s="3" t="s">
        <v>51</v>
      </c>
      <c r="AB2587" s="3" t="s">
        <v>52</v>
      </c>
      <c r="AC2587" s="3" t="s">
        <v>75</v>
      </c>
    </row>
    <row r="2588" spans="1:29" x14ac:dyDescent="0.25">
      <c r="A2588" t="str">
        <f>VLOOKUP(AC2588,'CORRELAÇÃO UNIDADES'!A:B,2,0)</f>
        <v>PROINFRA</v>
      </c>
      <c r="B2588">
        <f t="shared" si="40"/>
        <v>9</v>
      </c>
      <c r="C2588" s="2">
        <v>682726581</v>
      </c>
      <c r="D2588" s="2">
        <v>109978</v>
      </c>
      <c r="E2588" s="3" t="s">
        <v>39</v>
      </c>
      <c r="F2588" s="4">
        <v>44095.366690196759</v>
      </c>
      <c r="G2588" s="3" t="s">
        <v>138</v>
      </c>
      <c r="H2588" s="3" t="s">
        <v>41</v>
      </c>
      <c r="I2588" s="3" t="s">
        <v>131</v>
      </c>
      <c r="J2588" s="3" t="s">
        <v>43</v>
      </c>
      <c r="K2588" s="2">
        <v>2016</v>
      </c>
      <c r="L2588" s="2">
        <v>395326</v>
      </c>
      <c r="M2588" s="3" t="s">
        <v>463</v>
      </c>
      <c r="N2588" s="3" t="s">
        <v>45</v>
      </c>
      <c r="O2588" s="3" t="s">
        <v>84</v>
      </c>
      <c r="P2588" s="5">
        <v>3</v>
      </c>
      <c r="Q2588" s="6">
        <v>4.5999999999999996</v>
      </c>
      <c r="R2588" s="2">
        <v>114060</v>
      </c>
      <c r="S2588" s="2">
        <v>5</v>
      </c>
      <c r="T2588" s="7">
        <v>1.67</v>
      </c>
      <c r="U2588" s="8">
        <v>13.8</v>
      </c>
      <c r="V2588" s="2">
        <v>11396534</v>
      </c>
      <c r="W2588" s="3" t="s">
        <v>72</v>
      </c>
      <c r="X2588" s="3" t="s">
        <v>48</v>
      </c>
      <c r="Y2588" s="3" t="s">
        <v>73</v>
      </c>
      <c r="Z2588" s="3" t="s">
        <v>74</v>
      </c>
      <c r="AA2588" s="3" t="s">
        <v>51</v>
      </c>
      <c r="AB2588" s="3" t="s">
        <v>52</v>
      </c>
      <c r="AC2588" s="3" t="s">
        <v>75</v>
      </c>
    </row>
    <row r="2589" spans="1:29" x14ac:dyDescent="0.25">
      <c r="A2589" t="str">
        <f>VLOOKUP(AC2589,'CORRELAÇÃO UNIDADES'!A:B,2,0)</f>
        <v>PROINFRA</v>
      </c>
      <c r="B2589">
        <f t="shared" si="40"/>
        <v>9</v>
      </c>
      <c r="C2589" s="2">
        <v>682726849</v>
      </c>
      <c r="D2589" s="2">
        <v>109978</v>
      </c>
      <c r="E2589" s="3" t="s">
        <v>39</v>
      </c>
      <c r="F2589" s="4">
        <v>44095.367362800927</v>
      </c>
      <c r="G2589" s="3" t="s">
        <v>142</v>
      </c>
      <c r="H2589" s="3" t="s">
        <v>41</v>
      </c>
      <c r="I2589" s="3" t="s">
        <v>136</v>
      </c>
      <c r="J2589" s="3" t="s">
        <v>43</v>
      </c>
      <c r="K2589" s="2">
        <v>2011</v>
      </c>
      <c r="L2589" s="2">
        <v>395326</v>
      </c>
      <c r="M2589" s="3" t="s">
        <v>463</v>
      </c>
      <c r="N2589" s="3" t="s">
        <v>45</v>
      </c>
      <c r="O2589" s="3" t="s">
        <v>84</v>
      </c>
      <c r="P2589" s="5">
        <v>3</v>
      </c>
      <c r="Q2589" s="6">
        <v>4.5999999999999996</v>
      </c>
      <c r="R2589" s="2">
        <v>114060</v>
      </c>
      <c r="S2589" s="2">
        <v>5</v>
      </c>
      <c r="T2589" s="7">
        <v>1.67</v>
      </c>
      <c r="U2589" s="8">
        <v>13.8</v>
      </c>
      <c r="V2589" s="2">
        <v>11396534</v>
      </c>
      <c r="W2589" s="3" t="s">
        <v>72</v>
      </c>
      <c r="X2589" s="3" t="s">
        <v>48</v>
      </c>
      <c r="Y2589" s="3" t="s">
        <v>73</v>
      </c>
      <c r="Z2589" s="3" t="s">
        <v>74</v>
      </c>
      <c r="AA2589" s="3" t="s">
        <v>51</v>
      </c>
      <c r="AB2589" s="3" t="s">
        <v>52</v>
      </c>
      <c r="AC2589" s="3" t="s">
        <v>75</v>
      </c>
    </row>
    <row r="2590" spans="1:29" x14ac:dyDescent="0.25">
      <c r="A2590" t="str">
        <f>VLOOKUP(AC2590,'CORRELAÇÃO UNIDADES'!A:B,2,0)</f>
        <v>PROINFRA</v>
      </c>
      <c r="B2590">
        <f t="shared" si="40"/>
        <v>9</v>
      </c>
      <c r="C2590" s="2">
        <v>682727140</v>
      </c>
      <c r="D2590" s="2">
        <v>109978</v>
      </c>
      <c r="E2590" s="3" t="s">
        <v>39</v>
      </c>
      <c r="F2590" s="4">
        <v>44095.368036412037</v>
      </c>
      <c r="G2590" s="3" t="s">
        <v>130</v>
      </c>
      <c r="H2590" s="3" t="s">
        <v>41</v>
      </c>
      <c r="I2590" s="3" t="s">
        <v>131</v>
      </c>
      <c r="J2590" s="3" t="s">
        <v>43</v>
      </c>
      <c r="K2590" s="2">
        <v>2012</v>
      </c>
      <c r="L2590" s="2">
        <v>395326</v>
      </c>
      <c r="M2590" s="3" t="s">
        <v>463</v>
      </c>
      <c r="N2590" s="3" t="s">
        <v>45</v>
      </c>
      <c r="O2590" s="3" t="s">
        <v>84</v>
      </c>
      <c r="P2590" s="5">
        <v>3</v>
      </c>
      <c r="Q2590" s="6">
        <v>4.5999999999999996</v>
      </c>
      <c r="R2590" s="2">
        <v>114060</v>
      </c>
      <c r="S2590" s="2">
        <v>5</v>
      </c>
      <c r="T2590" s="7">
        <v>1.67</v>
      </c>
      <c r="U2590" s="8">
        <v>13.8</v>
      </c>
      <c r="V2590" s="2">
        <v>11396534</v>
      </c>
      <c r="W2590" s="3" t="s">
        <v>72</v>
      </c>
      <c r="X2590" s="3" t="s">
        <v>48</v>
      </c>
      <c r="Y2590" s="3" t="s">
        <v>73</v>
      </c>
      <c r="Z2590" s="3" t="s">
        <v>74</v>
      </c>
      <c r="AA2590" s="3" t="s">
        <v>51</v>
      </c>
      <c r="AB2590" s="3" t="s">
        <v>52</v>
      </c>
      <c r="AC2590" s="3" t="s">
        <v>75</v>
      </c>
    </row>
    <row r="2591" spans="1:29" x14ac:dyDescent="0.25">
      <c r="A2591" t="str">
        <f>VLOOKUP(AC2591,'CORRELAÇÃO UNIDADES'!A:B,2,0)</f>
        <v>PROINFRA</v>
      </c>
      <c r="B2591">
        <f t="shared" si="40"/>
        <v>9</v>
      </c>
      <c r="C2591" s="2">
        <v>682727379</v>
      </c>
      <c r="D2591" s="2">
        <v>109978</v>
      </c>
      <c r="E2591" s="3" t="s">
        <v>39</v>
      </c>
      <c r="F2591" s="4">
        <v>44095.368571990737</v>
      </c>
      <c r="G2591" s="3" t="s">
        <v>148</v>
      </c>
      <c r="H2591" s="3" t="s">
        <v>41</v>
      </c>
      <c r="I2591" s="3" t="s">
        <v>131</v>
      </c>
      <c r="J2591" s="3" t="s">
        <v>43</v>
      </c>
      <c r="K2591" s="2">
        <v>2012</v>
      </c>
      <c r="L2591" s="2">
        <v>395326</v>
      </c>
      <c r="M2591" s="3" t="s">
        <v>463</v>
      </c>
      <c r="N2591" s="3" t="s">
        <v>45</v>
      </c>
      <c r="O2591" s="3" t="s">
        <v>84</v>
      </c>
      <c r="P2591" s="5">
        <v>3</v>
      </c>
      <c r="Q2591" s="6">
        <v>4.5999999999999996</v>
      </c>
      <c r="R2591" s="2">
        <v>114060</v>
      </c>
      <c r="S2591" s="2">
        <v>5</v>
      </c>
      <c r="T2591" s="7">
        <v>1.67</v>
      </c>
      <c r="U2591" s="8">
        <v>13.8</v>
      </c>
      <c r="V2591" s="2">
        <v>11396534</v>
      </c>
      <c r="W2591" s="3" t="s">
        <v>72</v>
      </c>
      <c r="X2591" s="3" t="s">
        <v>48</v>
      </c>
      <c r="Y2591" s="3" t="s">
        <v>73</v>
      </c>
      <c r="Z2591" s="3" t="s">
        <v>74</v>
      </c>
      <c r="AA2591" s="3" t="s">
        <v>51</v>
      </c>
      <c r="AB2591" s="3" t="s">
        <v>52</v>
      </c>
      <c r="AC2591" s="3" t="s">
        <v>75</v>
      </c>
    </row>
    <row r="2592" spans="1:29" x14ac:dyDescent="0.25">
      <c r="A2592" t="str">
        <f>VLOOKUP(AC2592,'CORRELAÇÃO UNIDADES'!A:B,2,0)</f>
        <v>PROINFRA</v>
      </c>
      <c r="B2592">
        <f t="shared" si="40"/>
        <v>9</v>
      </c>
      <c r="C2592" s="2">
        <v>682727616</v>
      </c>
      <c r="D2592" s="2">
        <v>109978</v>
      </c>
      <c r="E2592" s="3" t="s">
        <v>39</v>
      </c>
      <c r="F2592" s="4">
        <v>44095.369208101853</v>
      </c>
      <c r="G2592" s="3" t="s">
        <v>150</v>
      </c>
      <c r="H2592" s="3" t="s">
        <v>41</v>
      </c>
      <c r="I2592" s="3" t="s">
        <v>131</v>
      </c>
      <c r="J2592" s="3" t="s">
        <v>43</v>
      </c>
      <c r="K2592" s="2">
        <v>2016</v>
      </c>
      <c r="L2592" s="2">
        <v>395326</v>
      </c>
      <c r="M2592" s="3" t="s">
        <v>463</v>
      </c>
      <c r="N2592" s="3" t="s">
        <v>45</v>
      </c>
      <c r="O2592" s="3" t="s">
        <v>84</v>
      </c>
      <c r="P2592" s="5">
        <v>3</v>
      </c>
      <c r="Q2592" s="6">
        <v>4.5999999999999996</v>
      </c>
      <c r="R2592" s="2">
        <v>114060</v>
      </c>
      <c r="S2592" s="2">
        <v>5</v>
      </c>
      <c r="T2592" s="7">
        <v>1.67</v>
      </c>
      <c r="U2592" s="8">
        <v>13.8</v>
      </c>
      <c r="V2592" s="2">
        <v>11396534</v>
      </c>
      <c r="W2592" s="3" t="s">
        <v>72</v>
      </c>
      <c r="X2592" s="3" t="s">
        <v>48</v>
      </c>
      <c r="Y2592" s="3" t="s">
        <v>73</v>
      </c>
      <c r="Z2592" s="3" t="s">
        <v>74</v>
      </c>
      <c r="AA2592" s="3" t="s">
        <v>51</v>
      </c>
      <c r="AB2592" s="3" t="s">
        <v>52</v>
      </c>
      <c r="AC2592" s="3" t="s">
        <v>75</v>
      </c>
    </row>
    <row r="2593" spans="1:29" x14ac:dyDescent="0.25">
      <c r="A2593" t="str">
        <f>VLOOKUP(AC2593,'CORRELAÇÃO UNIDADES'!A:B,2,0)</f>
        <v>DTCC</v>
      </c>
      <c r="B2593">
        <f t="shared" si="40"/>
        <v>9</v>
      </c>
      <c r="C2593" s="2">
        <v>682732340</v>
      </c>
      <c r="D2593" s="2">
        <v>109978</v>
      </c>
      <c r="E2593" s="3" t="s">
        <v>39</v>
      </c>
      <c r="F2593" s="4">
        <v>44095.381150300927</v>
      </c>
      <c r="G2593" s="3" t="s">
        <v>195</v>
      </c>
      <c r="H2593" s="3" t="s">
        <v>41</v>
      </c>
      <c r="I2593" s="3" t="s">
        <v>196</v>
      </c>
      <c r="J2593" s="3" t="s">
        <v>197</v>
      </c>
      <c r="K2593" s="2">
        <v>2009</v>
      </c>
      <c r="L2593" s="2">
        <v>3892</v>
      </c>
      <c r="M2593" s="3" t="s">
        <v>198</v>
      </c>
      <c r="N2593" s="3" t="s">
        <v>45</v>
      </c>
      <c r="O2593" s="3" t="s">
        <v>84</v>
      </c>
      <c r="P2593" s="5">
        <v>32.61</v>
      </c>
      <c r="Q2593" s="6">
        <v>4.5999999999999996</v>
      </c>
      <c r="R2593" s="2">
        <v>686863</v>
      </c>
      <c r="S2593" s="2">
        <v>256</v>
      </c>
      <c r="T2593" s="7">
        <v>7.85</v>
      </c>
      <c r="U2593" s="8">
        <v>150</v>
      </c>
      <c r="V2593" s="2">
        <v>9895191</v>
      </c>
      <c r="W2593" s="3" t="s">
        <v>47</v>
      </c>
      <c r="X2593" s="3" t="s">
        <v>48</v>
      </c>
      <c r="Y2593" s="3" t="s">
        <v>49</v>
      </c>
      <c r="Z2593" s="3" t="s">
        <v>50</v>
      </c>
      <c r="AA2593" s="3" t="s">
        <v>51</v>
      </c>
      <c r="AB2593" s="3" t="s">
        <v>52</v>
      </c>
      <c r="AC2593" s="3" t="s">
        <v>53</v>
      </c>
    </row>
    <row r="2594" spans="1:29" x14ac:dyDescent="0.25">
      <c r="A2594" t="str">
        <f>VLOOKUP(AC2594,'CORRELAÇÃO UNIDADES'!A:B,2,0)</f>
        <v>DGTI</v>
      </c>
      <c r="B2594">
        <f t="shared" si="40"/>
        <v>9</v>
      </c>
      <c r="C2594" s="2">
        <v>682760270</v>
      </c>
      <c r="D2594" s="2">
        <v>109978</v>
      </c>
      <c r="E2594" s="3" t="s">
        <v>39</v>
      </c>
      <c r="F2594" s="4">
        <v>44095.462407939813</v>
      </c>
      <c r="G2594" s="3" t="s">
        <v>348</v>
      </c>
      <c r="H2594" s="3" t="s">
        <v>41</v>
      </c>
      <c r="I2594" s="3" t="s">
        <v>239</v>
      </c>
      <c r="J2594" s="3" t="s">
        <v>349</v>
      </c>
      <c r="K2594" s="2">
        <v>2015</v>
      </c>
      <c r="L2594" s="2">
        <v>78048246</v>
      </c>
      <c r="M2594" s="3" t="s">
        <v>458</v>
      </c>
      <c r="N2594" s="3" t="s">
        <v>45</v>
      </c>
      <c r="O2594" s="3" t="s">
        <v>46</v>
      </c>
      <c r="P2594" s="5">
        <v>40.04</v>
      </c>
      <c r="Q2594" s="6">
        <v>3.2</v>
      </c>
      <c r="R2594" s="2">
        <v>48843</v>
      </c>
      <c r="S2594" s="2">
        <v>330</v>
      </c>
      <c r="T2594" s="7">
        <v>8.24</v>
      </c>
      <c r="U2594" s="8">
        <v>128.05000000000001</v>
      </c>
      <c r="V2594" s="2">
        <v>9895191</v>
      </c>
      <c r="W2594" s="3" t="s">
        <v>47</v>
      </c>
      <c r="X2594" s="3" t="s">
        <v>48</v>
      </c>
      <c r="Y2594" s="3" t="s">
        <v>49</v>
      </c>
      <c r="Z2594" s="3" t="s">
        <v>50</v>
      </c>
      <c r="AA2594" s="3" t="s">
        <v>51</v>
      </c>
      <c r="AB2594" s="3" t="s">
        <v>52</v>
      </c>
      <c r="AC2594" s="3" t="s">
        <v>291</v>
      </c>
    </row>
    <row r="2595" spans="1:29" x14ac:dyDescent="0.25">
      <c r="A2595" t="str">
        <f>VLOOKUP(AC2595,'CORRELAÇÃO UNIDADES'!A:B,2,0)</f>
        <v>DGTI</v>
      </c>
      <c r="B2595">
        <f t="shared" si="40"/>
        <v>9</v>
      </c>
      <c r="C2595" s="2">
        <v>682761110</v>
      </c>
      <c r="D2595" s="2">
        <v>109978</v>
      </c>
      <c r="E2595" s="3" t="s">
        <v>39</v>
      </c>
      <c r="F2595" s="4">
        <v>44095.466095289354</v>
      </c>
      <c r="G2595" s="3" t="s">
        <v>313</v>
      </c>
      <c r="H2595" s="3" t="s">
        <v>41</v>
      </c>
      <c r="I2595" s="3" t="s">
        <v>239</v>
      </c>
      <c r="J2595" s="3" t="s">
        <v>43</v>
      </c>
      <c r="K2595" s="2">
        <v>2015</v>
      </c>
      <c r="L2595" s="2">
        <v>78048246</v>
      </c>
      <c r="M2595" s="3" t="s">
        <v>458</v>
      </c>
      <c r="N2595" s="3" t="s">
        <v>45</v>
      </c>
      <c r="O2595" s="3" t="s">
        <v>84</v>
      </c>
      <c r="P2595" s="5">
        <v>32.61</v>
      </c>
      <c r="Q2595" s="6">
        <v>4.5999999999999996</v>
      </c>
      <c r="R2595" s="2">
        <v>51742</v>
      </c>
      <c r="S2595" s="2">
        <v>322</v>
      </c>
      <c r="T2595" s="7">
        <v>9.8699999999999992</v>
      </c>
      <c r="U2595" s="8">
        <v>150</v>
      </c>
      <c r="V2595" s="2">
        <v>9895191</v>
      </c>
      <c r="W2595" s="3" t="s">
        <v>47</v>
      </c>
      <c r="X2595" s="3" t="s">
        <v>48</v>
      </c>
      <c r="Y2595" s="3" t="s">
        <v>49</v>
      </c>
      <c r="Z2595" s="3" t="s">
        <v>50</v>
      </c>
      <c r="AA2595" s="3" t="s">
        <v>51</v>
      </c>
      <c r="AB2595" s="3" t="s">
        <v>52</v>
      </c>
      <c r="AC2595" s="3" t="s">
        <v>291</v>
      </c>
    </row>
    <row r="2596" spans="1:29" x14ac:dyDescent="0.25">
      <c r="A2596" t="str">
        <f>VLOOKUP(AC2596,'CORRELAÇÃO UNIDADES'!A:B,2,0)</f>
        <v>DMP</v>
      </c>
      <c r="B2596">
        <f t="shared" si="40"/>
        <v>9</v>
      </c>
      <c r="C2596" s="2">
        <v>682770820</v>
      </c>
      <c r="D2596" s="2">
        <v>109978</v>
      </c>
      <c r="E2596" s="3" t="s">
        <v>39</v>
      </c>
      <c r="F2596" s="4">
        <v>44095.503240775462</v>
      </c>
      <c r="G2596" s="3" t="s">
        <v>387</v>
      </c>
      <c r="H2596" s="3" t="s">
        <v>41</v>
      </c>
      <c r="I2596" s="3" t="s">
        <v>81</v>
      </c>
      <c r="J2596" s="3" t="s">
        <v>43</v>
      </c>
      <c r="K2596" s="2">
        <v>2009</v>
      </c>
      <c r="L2596" s="2">
        <v>1670814</v>
      </c>
      <c r="M2596" s="3" t="s">
        <v>114</v>
      </c>
      <c r="N2596" s="3" t="s">
        <v>45</v>
      </c>
      <c r="O2596" s="3" t="s">
        <v>84</v>
      </c>
      <c r="P2596" s="5">
        <v>9.57</v>
      </c>
      <c r="Q2596" s="6">
        <v>4.5999999999999996</v>
      </c>
      <c r="R2596" s="2">
        <v>42457</v>
      </c>
      <c r="S2596" s="2">
        <v>306</v>
      </c>
      <c r="T2596" s="7">
        <v>31.97</v>
      </c>
      <c r="U2596" s="8">
        <v>44.01</v>
      </c>
      <c r="V2596" s="2">
        <v>9895191</v>
      </c>
      <c r="W2596" s="3" t="s">
        <v>47</v>
      </c>
      <c r="X2596" s="3" t="s">
        <v>48</v>
      </c>
      <c r="Y2596" s="3" t="s">
        <v>49</v>
      </c>
      <c r="Z2596" s="3" t="s">
        <v>50</v>
      </c>
      <c r="AA2596" s="3" t="s">
        <v>51</v>
      </c>
      <c r="AB2596" s="3" t="s">
        <v>52</v>
      </c>
      <c r="AC2596" s="3" t="s">
        <v>110</v>
      </c>
    </row>
    <row r="2597" spans="1:29" x14ac:dyDescent="0.25">
      <c r="A2597" t="str">
        <f>VLOOKUP(AC2597,'CORRELAÇÃO UNIDADES'!A:B,2,0)</f>
        <v>DTCC</v>
      </c>
      <c r="B2597">
        <f t="shared" si="40"/>
        <v>9</v>
      </c>
      <c r="C2597" s="2">
        <v>682810302</v>
      </c>
      <c r="D2597" s="2">
        <v>109978</v>
      </c>
      <c r="E2597" s="3" t="s">
        <v>39</v>
      </c>
      <c r="F2597" s="4">
        <v>44095.653819016203</v>
      </c>
      <c r="G2597" s="3" t="s">
        <v>98</v>
      </c>
      <c r="H2597" s="3" t="s">
        <v>41</v>
      </c>
      <c r="I2597" s="3" t="s">
        <v>81</v>
      </c>
      <c r="J2597" s="3" t="s">
        <v>99</v>
      </c>
      <c r="K2597" s="2">
        <v>2014</v>
      </c>
      <c r="L2597" s="2">
        <v>1810957</v>
      </c>
      <c r="M2597" s="3" t="s">
        <v>380</v>
      </c>
      <c r="N2597" s="3" t="s">
        <v>45</v>
      </c>
      <c r="O2597" s="3" t="s">
        <v>84</v>
      </c>
      <c r="P2597" s="5">
        <v>6.67</v>
      </c>
      <c r="Q2597" s="6">
        <v>4.5</v>
      </c>
      <c r="R2597" s="2">
        <v>62305</v>
      </c>
      <c r="S2597" s="2">
        <v>310</v>
      </c>
      <c r="T2597" s="7">
        <v>46.48</v>
      </c>
      <c r="U2597" s="8">
        <v>30</v>
      </c>
      <c r="V2597" s="2">
        <v>644030</v>
      </c>
      <c r="W2597" s="3" t="s">
        <v>297</v>
      </c>
      <c r="X2597" s="3" t="s">
        <v>48</v>
      </c>
      <c r="Y2597" s="3" t="s">
        <v>298</v>
      </c>
      <c r="Z2597" s="3" t="s">
        <v>74</v>
      </c>
      <c r="AA2597" s="3" t="s">
        <v>51</v>
      </c>
      <c r="AB2597" s="3" t="s">
        <v>52</v>
      </c>
      <c r="AC2597" s="3" t="s">
        <v>53</v>
      </c>
    </row>
    <row r="2598" spans="1:29" x14ac:dyDescent="0.25">
      <c r="A2598" t="str">
        <f>VLOOKUP(AC2598,'CORRELAÇÃO UNIDADES'!A:B,2,0)</f>
        <v>PROINFRA</v>
      </c>
      <c r="B2598">
        <f t="shared" si="40"/>
        <v>9</v>
      </c>
      <c r="C2598" s="2">
        <v>682810652</v>
      </c>
      <c r="D2598" s="2">
        <v>109978</v>
      </c>
      <c r="E2598" s="3" t="s">
        <v>39</v>
      </c>
      <c r="F2598" s="4">
        <v>44095.655407361111</v>
      </c>
      <c r="G2598" s="3" t="s">
        <v>80</v>
      </c>
      <c r="H2598" s="3" t="s">
        <v>41</v>
      </c>
      <c r="I2598" s="3" t="s">
        <v>81</v>
      </c>
      <c r="J2598" s="3" t="s">
        <v>82</v>
      </c>
      <c r="K2598" s="2">
        <v>2014</v>
      </c>
      <c r="L2598" s="2">
        <v>1810957</v>
      </c>
      <c r="M2598" s="3" t="s">
        <v>380</v>
      </c>
      <c r="N2598" s="3" t="s">
        <v>45</v>
      </c>
      <c r="O2598" s="3" t="s">
        <v>84</v>
      </c>
      <c r="P2598" s="5">
        <v>7.21</v>
      </c>
      <c r="Q2598" s="6">
        <v>4.5</v>
      </c>
      <c r="R2598" s="2">
        <v>89652</v>
      </c>
      <c r="S2598" s="2">
        <v>305</v>
      </c>
      <c r="T2598" s="7">
        <v>42.3</v>
      </c>
      <c r="U2598" s="8">
        <v>32.450000000000003</v>
      </c>
      <c r="V2598" s="2">
        <v>644030</v>
      </c>
      <c r="W2598" s="3" t="s">
        <v>297</v>
      </c>
      <c r="X2598" s="3" t="s">
        <v>48</v>
      </c>
      <c r="Y2598" s="3" t="s">
        <v>298</v>
      </c>
      <c r="Z2598" s="3" t="s">
        <v>74</v>
      </c>
      <c r="AA2598" s="3" t="s">
        <v>51</v>
      </c>
      <c r="AB2598" s="3" t="s">
        <v>52</v>
      </c>
      <c r="AC2598" s="3" t="s">
        <v>85</v>
      </c>
    </row>
    <row r="2599" spans="1:29" x14ac:dyDescent="0.25">
      <c r="A2599" t="str">
        <f>VLOOKUP(AC2599,'CORRELAÇÃO UNIDADES'!A:B,2,0)</f>
        <v>PROINFRA</v>
      </c>
      <c r="B2599">
        <f t="shared" si="40"/>
        <v>9</v>
      </c>
      <c r="C2599" s="2">
        <v>682810887</v>
      </c>
      <c r="D2599" s="2">
        <v>109978</v>
      </c>
      <c r="E2599" s="3" t="s">
        <v>39</v>
      </c>
      <c r="F2599" s="4">
        <v>44095.656473842595</v>
      </c>
      <c r="G2599" s="3" t="s">
        <v>264</v>
      </c>
      <c r="H2599" s="3" t="s">
        <v>41</v>
      </c>
      <c r="I2599" s="3" t="s">
        <v>81</v>
      </c>
      <c r="J2599" s="3" t="s">
        <v>265</v>
      </c>
      <c r="K2599" s="2">
        <v>2014</v>
      </c>
      <c r="L2599" s="2">
        <v>1810957</v>
      </c>
      <c r="M2599" s="3" t="s">
        <v>380</v>
      </c>
      <c r="N2599" s="3" t="s">
        <v>45</v>
      </c>
      <c r="O2599" s="3" t="s">
        <v>84</v>
      </c>
      <c r="P2599" s="5">
        <v>7.64</v>
      </c>
      <c r="Q2599" s="6">
        <v>4.5</v>
      </c>
      <c r="R2599" s="2">
        <v>452</v>
      </c>
      <c r="S2599" s="2">
        <v>327</v>
      </c>
      <c r="T2599" s="7">
        <v>42.8</v>
      </c>
      <c r="U2599" s="8">
        <v>34.4</v>
      </c>
      <c r="V2599" s="2">
        <v>644030</v>
      </c>
      <c r="W2599" s="3" t="s">
        <v>297</v>
      </c>
      <c r="X2599" s="3" t="s">
        <v>48</v>
      </c>
      <c r="Y2599" s="3" t="s">
        <v>298</v>
      </c>
      <c r="Z2599" s="3" t="s">
        <v>74</v>
      </c>
      <c r="AA2599" s="3" t="s">
        <v>51</v>
      </c>
      <c r="AB2599" s="3" t="s">
        <v>52</v>
      </c>
      <c r="AC2599" s="3" t="s">
        <v>85</v>
      </c>
    </row>
    <row r="2600" spans="1:29" x14ac:dyDescent="0.25">
      <c r="A2600" t="str">
        <f>VLOOKUP(AC2600,'CORRELAÇÃO UNIDADES'!A:B,2,0)</f>
        <v>PROINFRA</v>
      </c>
      <c r="B2600">
        <f t="shared" si="40"/>
        <v>9</v>
      </c>
      <c r="C2600" s="2">
        <v>682811038</v>
      </c>
      <c r="D2600" s="2">
        <v>109978</v>
      </c>
      <c r="E2600" s="3" t="s">
        <v>39</v>
      </c>
      <c r="F2600" s="4">
        <v>44095.657231597223</v>
      </c>
      <c r="G2600" s="3" t="s">
        <v>87</v>
      </c>
      <c r="H2600" s="3" t="s">
        <v>41</v>
      </c>
      <c r="I2600" s="3" t="s">
        <v>81</v>
      </c>
      <c r="J2600" s="3" t="s">
        <v>88</v>
      </c>
      <c r="K2600" s="2">
        <v>2014</v>
      </c>
      <c r="L2600" s="2">
        <v>1810957</v>
      </c>
      <c r="M2600" s="3" t="s">
        <v>380</v>
      </c>
      <c r="N2600" s="3" t="s">
        <v>45</v>
      </c>
      <c r="O2600" s="3" t="s">
        <v>84</v>
      </c>
      <c r="P2600" s="5">
        <v>8.06</v>
      </c>
      <c r="Q2600" s="6">
        <v>4.5</v>
      </c>
      <c r="R2600" s="2">
        <v>81560</v>
      </c>
      <c r="S2600" s="2">
        <v>355</v>
      </c>
      <c r="T2600" s="7">
        <v>44.04</v>
      </c>
      <c r="U2600" s="8">
        <v>36.26</v>
      </c>
      <c r="V2600" s="2">
        <v>644030</v>
      </c>
      <c r="W2600" s="3" t="s">
        <v>297</v>
      </c>
      <c r="X2600" s="3" t="s">
        <v>48</v>
      </c>
      <c r="Y2600" s="3" t="s">
        <v>298</v>
      </c>
      <c r="Z2600" s="3" t="s">
        <v>74</v>
      </c>
      <c r="AA2600" s="3" t="s">
        <v>51</v>
      </c>
      <c r="AB2600" s="3" t="s">
        <v>52</v>
      </c>
      <c r="AC2600" s="3" t="s">
        <v>85</v>
      </c>
    </row>
    <row r="2601" spans="1:29" x14ac:dyDescent="0.25">
      <c r="A2601" t="str">
        <f>VLOOKUP(AC2601,'CORRELAÇÃO UNIDADES'!A:B,2,0)</f>
        <v>PROINFRA</v>
      </c>
      <c r="B2601">
        <f t="shared" si="40"/>
        <v>9</v>
      </c>
      <c r="C2601" s="2">
        <v>682811221</v>
      </c>
      <c r="D2601" s="2">
        <v>109978</v>
      </c>
      <c r="E2601" s="3" t="s">
        <v>39</v>
      </c>
      <c r="F2601" s="4">
        <v>44095.657805590279</v>
      </c>
      <c r="G2601" s="3" t="s">
        <v>101</v>
      </c>
      <c r="H2601" s="3" t="s">
        <v>41</v>
      </c>
      <c r="I2601" s="3" t="s">
        <v>81</v>
      </c>
      <c r="J2601" s="3" t="s">
        <v>102</v>
      </c>
      <c r="K2601" s="2">
        <v>2014</v>
      </c>
      <c r="L2601" s="2">
        <v>1810957</v>
      </c>
      <c r="M2601" s="3" t="s">
        <v>380</v>
      </c>
      <c r="N2601" s="3" t="s">
        <v>45</v>
      </c>
      <c r="O2601" s="3" t="s">
        <v>84</v>
      </c>
      <c r="P2601" s="5">
        <v>6.86</v>
      </c>
      <c r="Q2601" s="6">
        <v>4.5</v>
      </c>
      <c r="R2601" s="2">
        <v>80673</v>
      </c>
      <c r="S2601" s="2">
        <v>285</v>
      </c>
      <c r="T2601" s="7">
        <v>41.55</v>
      </c>
      <c r="U2601" s="8">
        <v>30.86</v>
      </c>
      <c r="V2601" s="2">
        <v>644030</v>
      </c>
      <c r="W2601" s="3" t="s">
        <v>297</v>
      </c>
      <c r="X2601" s="3" t="s">
        <v>48</v>
      </c>
      <c r="Y2601" s="3" t="s">
        <v>298</v>
      </c>
      <c r="Z2601" s="3" t="s">
        <v>74</v>
      </c>
      <c r="AA2601" s="3" t="s">
        <v>51</v>
      </c>
      <c r="AB2601" s="3" t="s">
        <v>52</v>
      </c>
      <c r="AC2601" s="3" t="s">
        <v>85</v>
      </c>
    </row>
    <row r="2602" spans="1:29" x14ac:dyDescent="0.25">
      <c r="A2602" t="str">
        <f>VLOOKUP(AC2602,'CORRELAÇÃO UNIDADES'!A:B,2,0)</f>
        <v>PROINFRA</v>
      </c>
      <c r="B2602">
        <f t="shared" si="40"/>
        <v>9</v>
      </c>
      <c r="C2602" s="2">
        <v>682811421</v>
      </c>
      <c r="D2602" s="2">
        <v>109978</v>
      </c>
      <c r="E2602" s="3" t="s">
        <v>39</v>
      </c>
      <c r="F2602" s="4">
        <v>44095.658670868055</v>
      </c>
      <c r="G2602" s="3" t="s">
        <v>95</v>
      </c>
      <c r="H2602" s="3" t="s">
        <v>41</v>
      </c>
      <c r="I2602" s="3" t="s">
        <v>81</v>
      </c>
      <c r="J2602" s="3" t="s">
        <v>96</v>
      </c>
      <c r="K2602" s="2">
        <v>2014</v>
      </c>
      <c r="L2602" s="2">
        <v>1810957</v>
      </c>
      <c r="M2602" s="3" t="s">
        <v>380</v>
      </c>
      <c r="N2602" s="3" t="s">
        <v>45</v>
      </c>
      <c r="O2602" s="3" t="s">
        <v>84</v>
      </c>
      <c r="P2602" s="5">
        <v>7.08</v>
      </c>
      <c r="Q2602" s="6">
        <v>4.5</v>
      </c>
      <c r="R2602" s="2">
        <v>89758</v>
      </c>
      <c r="S2602" s="2">
        <v>321</v>
      </c>
      <c r="T2602" s="7">
        <v>45.34</v>
      </c>
      <c r="U2602" s="8">
        <v>31.85</v>
      </c>
      <c r="V2602" s="2">
        <v>644030</v>
      </c>
      <c r="W2602" s="3" t="s">
        <v>297</v>
      </c>
      <c r="X2602" s="3" t="s">
        <v>48</v>
      </c>
      <c r="Y2602" s="3" t="s">
        <v>298</v>
      </c>
      <c r="Z2602" s="3" t="s">
        <v>74</v>
      </c>
      <c r="AA2602" s="3" t="s">
        <v>51</v>
      </c>
      <c r="AB2602" s="3" t="s">
        <v>52</v>
      </c>
      <c r="AC2602" s="3" t="s">
        <v>85</v>
      </c>
    </row>
    <row r="2603" spans="1:29" x14ac:dyDescent="0.25">
      <c r="A2603" t="str">
        <f>VLOOKUP(AC2603,'CORRELAÇÃO UNIDADES'!A:B,2,0)</f>
        <v>PROINFRA</v>
      </c>
      <c r="B2603">
        <f t="shared" si="40"/>
        <v>9</v>
      </c>
      <c r="C2603" s="2">
        <v>682811567</v>
      </c>
      <c r="D2603" s="2">
        <v>109978</v>
      </c>
      <c r="E2603" s="3" t="s">
        <v>39</v>
      </c>
      <c r="F2603" s="4">
        <v>44095.659357789351</v>
      </c>
      <c r="G2603" s="3" t="s">
        <v>183</v>
      </c>
      <c r="H2603" s="3" t="s">
        <v>41</v>
      </c>
      <c r="I2603" s="3" t="s">
        <v>81</v>
      </c>
      <c r="J2603" s="3" t="s">
        <v>184</v>
      </c>
      <c r="K2603" s="2">
        <v>2014</v>
      </c>
      <c r="L2603" s="2">
        <v>1810957</v>
      </c>
      <c r="M2603" s="3" t="s">
        <v>380</v>
      </c>
      <c r="N2603" s="3" t="s">
        <v>45</v>
      </c>
      <c r="O2603" s="3" t="s">
        <v>84</v>
      </c>
      <c r="P2603" s="5">
        <v>7.9</v>
      </c>
      <c r="Q2603" s="6">
        <v>4.5</v>
      </c>
      <c r="R2603" s="2">
        <v>80545</v>
      </c>
      <c r="S2603" s="2">
        <v>338</v>
      </c>
      <c r="T2603" s="7">
        <v>42.78</v>
      </c>
      <c r="U2603" s="8">
        <v>35.549999999999997</v>
      </c>
      <c r="V2603" s="2">
        <v>644030</v>
      </c>
      <c r="W2603" s="3" t="s">
        <v>297</v>
      </c>
      <c r="X2603" s="3" t="s">
        <v>48</v>
      </c>
      <c r="Y2603" s="3" t="s">
        <v>298</v>
      </c>
      <c r="Z2603" s="3" t="s">
        <v>74</v>
      </c>
      <c r="AA2603" s="3" t="s">
        <v>51</v>
      </c>
      <c r="AB2603" s="3" t="s">
        <v>52</v>
      </c>
      <c r="AC2603" s="3" t="s">
        <v>85</v>
      </c>
    </row>
    <row r="2604" spans="1:29" x14ac:dyDescent="0.25">
      <c r="A2604" t="str">
        <f>VLOOKUP(AC2604,'CORRELAÇÃO UNIDADES'!A:B,2,0)</f>
        <v>PROINFRA</v>
      </c>
      <c r="B2604">
        <f t="shared" si="40"/>
        <v>9</v>
      </c>
      <c r="C2604" s="2">
        <v>682811743</v>
      </c>
      <c r="D2604" s="2">
        <v>109978</v>
      </c>
      <c r="E2604" s="3" t="s">
        <v>39</v>
      </c>
      <c r="F2604" s="4">
        <v>44095.660168553244</v>
      </c>
      <c r="G2604" s="3" t="s">
        <v>180</v>
      </c>
      <c r="H2604" s="3" t="s">
        <v>41</v>
      </c>
      <c r="I2604" s="3" t="s">
        <v>81</v>
      </c>
      <c r="J2604" s="3" t="s">
        <v>181</v>
      </c>
      <c r="K2604" s="2">
        <v>2014</v>
      </c>
      <c r="L2604" s="2">
        <v>1810957</v>
      </c>
      <c r="M2604" s="3" t="s">
        <v>380</v>
      </c>
      <c r="N2604" s="3" t="s">
        <v>45</v>
      </c>
      <c r="O2604" s="3" t="s">
        <v>84</v>
      </c>
      <c r="P2604" s="5">
        <v>6.95</v>
      </c>
      <c r="Q2604" s="6">
        <v>4.5</v>
      </c>
      <c r="R2604" s="2">
        <v>91784</v>
      </c>
      <c r="S2604" s="2">
        <v>306</v>
      </c>
      <c r="T2604" s="7">
        <v>44.03</v>
      </c>
      <c r="U2604" s="8">
        <v>31.29</v>
      </c>
      <c r="V2604" s="2">
        <v>644030</v>
      </c>
      <c r="W2604" s="3" t="s">
        <v>297</v>
      </c>
      <c r="X2604" s="3" t="s">
        <v>48</v>
      </c>
      <c r="Y2604" s="3" t="s">
        <v>298</v>
      </c>
      <c r="Z2604" s="3" t="s">
        <v>74</v>
      </c>
      <c r="AA2604" s="3" t="s">
        <v>51</v>
      </c>
      <c r="AB2604" s="3" t="s">
        <v>52</v>
      </c>
      <c r="AC2604" s="3" t="s">
        <v>85</v>
      </c>
    </row>
    <row r="2605" spans="1:29" x14ac:dyDescent="0.25">
      <c r="A2605" t="str">
        <f>VLOOKUP(AC2605,'CORRELAÇÃO UNIDADES'!A:B,2,0)</f>
        <v>DTCC</v>
      </c>
      <c r="B2605">
        <f t="shared" si="40"/>
        <v>9</v>
      </c>
      <c r="C2605" s="2">
        <v>682811806</v>
      </c>
      <c r="D2605" s="2">
        <v>109978</v>
      </c>
      <c r="E2605" s="3" t="s">
        <v>39</v>
      </c>
      <c r="F2605" s="4">
        <v>44095.660400462963</v>
      </c>
      <c r="G2605" s="3" t="s">
        <v>219</v>
      </c>
      <c r="H2605" s="3" t="s">
        <v>41</v>
      </c>
      <c r="I2605" s="3" t="s">
        <v>116</v>
      </c>
      <c r="J2605" s="3" t="s">
        <v>220</v>
      </c>
      <c r="K2605" s="2">
        <v>2010</v>
      </c>
      <c r="L2605" s="2">
        <v>3892</v>
      </c>
      <c r="M2605" s="3" t="s">
        <v>198</v>
      </c>
      <c r="N2605" s="3" t="s">
        <v>45</v>
      </c>
      <c r="O2605" s="3" t="s">
        <v>61</v>
      </c>
      <c r="P2605" s="5">
        <v>39.49</v>
      </c>
      <c r="Q2605" s="6">
        <v>3.8</v>
      </c>
      <c r="R2605" s="2">
        <v>147044</v>
      </c>
      <c r="S2605" s="2">
        <v>384</v>
      </c>
      <c r="T2605" s="7">
        <v>9.7200000000000006</v>
      </c>
      <c r="U2605" s="8">
        <v>150</v>
      </c>
      <c r="V2605" s="2">
        <v>9895191</v>
      </c>
      <c r="W2605" s="3" t="s">
        <v>47</v>
      </c>
      <c r="X2605" s="3" t="s">
        <v>48</v>
      </c>
      <c r="Y2605" s="3" t="s">
        <v>49</v>
      </c>
      <c r="Z2605" s="3" t="s">
        <v>50</v>
      </c>
      <c r="AA2605" s="3" t="s">
        <v>51</v>
      </c>
      <c r="AB2605" s="3" t="s">
        <v>52</v>
      </c>
      <c r="AC2605" s="3" t="s">
        <v>53</v>
      </c>
    </row>
    <row r="2606" spans="1:29" x14ac:dyDescent="0.25">
      <c r="A2606" t="str">
        <f>VLOOKUP(AC2606,'CORRELAÇÃO UNIDADES'!A:B,2,0)</f>
        <v>DGTI</v>
      </c>
      <c r="B2606">
        <f t="shared" si="40"/>
        <v>9</v>
      </c>
      <c r="C2606" s="2">
        <v>682813730</v>
      </c>
      <c r="D2606" s="2">
        <v>109978</v>
      </c>
      <c r="E2606" s="3" t="s">
        <v>39</v>
      </c>
      <c r="F2606" s="4">
        <v>44095.66428730324</v>
      </c>
      <c r="G2606" s="3" t="s">
        <v>290</v>
      </c>
      <c r="H2606" s="3" t="s">
        <v>41</v>
      </c>
      <c r="I2606" s="3" t="s">
        <v>81</v>
      </c>
      <c r="J2606" s="3" t="s">
        <v>43</v>
      </c>
      <c r="K2606" s="2">
        <v>2009</v>
      </c>
      <c r="L2606" s="2">
        <v>1810957</v>
      </c>
      <c r="M2606" s="3" t="s">
        <v>380</v>
      </c>
      <c r="N2606" s="3" t="s">
        <v>45</v>
      </c>
      <c r="O2606" s="3" t="s">
        <v>84</v>
      </c>
      <c r="P2606" s="5">
        <v>9.19</v>
      </c>
      <c r="Q2606" s="6">
        <v>4.5</v>
      </c>
      <c r="R2606" s="2">
        <v>55000</v>
      </c>
      <c r="S2606" s="2">
        <v>96</v>
      </c>
      <c r="T2606" s="7">
        <v>10.45</v>
      </c>
      <c r="U2606" s="8">
        <v>41.38</v>
      </c>
      <c r="V2606" s="2">
        <v>644030</v>
      </c>
      <c r="W2606" s="3" t="s">
        <v>297</v>
      </c>
      <c r="X2606" s="3" t="s">
        <v>48</v>
      </c>
      <c r="Y2606" s="3" t="s">
        <v>298</v>
      </c>
      <c r="Z2606" s="3" t="s">
        <v>74</v>
      </c>
      <c r="AA2606" s="3" t="s">
        <v>51</v>
      </c>
      <c r="AB2606" s="3" t="s">
        <v>52</v>
      </c>
      <c r="AC2606" s="3" t="s">
        <v>291</v>
      </c>
    </row>
    <row r="2607" spans="1:29" x14ac:dyDescent="0.25">
      <c r="A2607" t="str">
        <f>VLOOKUP(AC2607,'CORRELAÇÃO UNIDADES'!A:B,2,0)</f>
        <v>DTCC</v>
      </c>
      <c r="B2607">
        <f t="shared" si="40"/>
        <v>9</v>
      </c>
      <c r="C2607" s="2">
        <v>682814340</v>
      </c>
      <c r="D2607" s="2">
        <v>109978</v>
      </c>
      <c r="E2607" s="3" t="s">
        <v>39</v>
      </c>
      <c r="F2607" s="4">
        <v>44095.666888113425</v>
      </c>
      <c r="G2607" s="3" t="s">
        <v>534</v>
      </c>
      <c r="H2607" s="3" t="s">
        <v>41</v>
      </c>
      <c r="I2607" s="3" t="s">
        <v>81</v>
      </c>
      <c r="J2607" s="3" t="s">
        <v>43</v>
      </c>
      <c r="K2607" s="2">
        <v>2001</v>
      </c>
      <c r="L2607" s="2">
        <v>1810957</v>
      </c>
      <c r="M2607" s="3" t="s">
        <v>380</v>
      </c>
      <c r="N2607" s="3" t="s">
        <v>45</v>
      </c>
      <c r="O2607" s="3" t="s">
        <v>84</v>
      </c>
      <c r="P2607" s="5">
        <v>9.0299999999999994</v>
      </c>
      <c r="Q2607" s="6">
        <v>4.5</v>
      </c>
      <c r="R2607" s="2">
        <v>31086</v>
      </c>
      <c r="S2607" s="2">
        <v>216</v>
      </c>
      <c r="T2607" s="7">
        <v>23.92</v>
      </c>
      <c r="U2607" s="8">
        <v>40.630000000000003</v>
      </c>
      <c r="V2607" s="2">
        <v>644030</v>
      </c>
      <c r="W2607" s="3" t="s">
        <v>297</v>
      </c>
      <c r="X2607" s="3" t="s">
        <v>48</v>
      </c>
      <c r="Y2607" s="3" t="s">
        <v>298</v>
      </c>
      <c r="Z2607" s="3" t="s">
        <v>74</v>
      </c>
      <c r="AA2607" s="3" t="s">
        <v>51</v>
      </c>
      <c r="AB2607" s="3" t="s">
        <v>52</v>
      </c>
      <c r="AC2607" s="3" t="s">
        <v>53</v>
      </c>
    </row>
    <row r="2608" spans="1:29" x14ac:dyDescent="0.25">
      <c r="A2608" t="str">
        <f>VLOOKUP(AC2608,'CORRELAÇÃO UNIDADES'!A:B,2,0)</f>
        <v>PROINFRA</v>
      </c>
      <c r="B2608">
        <f t="shared" si="40"/>
        <v>9</v>
      </c>
      <c r="C2608" s="2">
        <v>682887004</v>
      </c>
      <c r="D2608" s="2">
        <v>109978</v>
      </c>
      <c r="E2608" s="3" t="s">
        <v>39</v>
      </c>
      <c r="F2608" s="4">
        <v>44096.293921365737</v>
      </c>
      <c r="G2608" s="3" t="s">
        <v>705</v>
      </c>
      <c r="H2608" s="3" t="s">
        <v>41</v>
      </c>
      <c r="I2608" s="3" t="s">
        <v>81</v>
      </c>
      <c r="J2608" s="3" t="s">
        <v>706</v>
      </c>
      <c r="K2608" s="2">
        <v>2009</v>
      </c>
      <c r="L2608" s="2">
        <v>2128212</v>
      </c>
      <c r="M2608" s="3" t="s">
        <v>71</v>
      </c>
      <c r="N2608" s="3" t="s">
        <v>45</v>
      </c>
      <c r="O2608" s="3" t="s">
        <v>84</v>
      </c>
      <c r="P2608" s="5">
        <v>8.91</v>
      </c>
      <c r="Q2608" s="6">
        <v>4.5999999999999996</v>
      </c>
      <c r="R2608" s="2">
        <v>31912</v>
      </c>
      <c r="S2608" s="2">
        <v>153</v>
      </c>
      <c r="T2608" s="7">
        <v>17.170000000000002</v>
      </c>
      <c r="U2608" s="8">
        <v>41</v>
      </c>
      <c r="V2608" s="2">
        <v>11396534</v>
      </c>
      <c r="W2608" s="3" t="s">
        <v>72</v>
      </c>
      <c r="X2608" s="3" t="s">
        <v>48</v>
      </c>
      <c r="Y2608" s="3" t="s">
        <v>73</v>
      </c>
      <c r="Z2608" s="3" t="s">
        <v>74</v>
      </c>
      <c r="AA2608" s="3" t="s">
        <v>51</v>
      </c>
      <c r="AB2608" s="3" t="s">
        <v>52</v>
      </c>
      <c r="AC2608" s="3" t="s">
        <v>75</v>
      </c>
    </row>
    <row r="2609" spans="1:29" x14ac:dyDescent="0.25">
      <c r="A2609" t="str">
        <f>VLOOKUP(AC2609,'CORRELAÇÃO UNIDADES'!A:B,2,0)</f>
        <v>DTCC</v>
      </c>
      <c r="B2609">
        <f t="shared" si="40"/>
        <v>9</v>
      </c>
      <c r="C2609" s="2">
        <v>682956158</v>
      </c>
      <c r="D2609" s="2">
        <v>109978</v>
      </c>
      <c r="E2609" s="3" t="s">
        <v>39</v>
      </c>
      <c r="F2609" s="4">
        <v>44096.509125416669</v>
      </c>
      <c r="G2609" s="3" t="s">
        <v>330</v>
      </c>
      <c r="H2609" s="3" t="s">
        <v>41</v>
      </c>
      <c r="I2609" s="3" t="s">
        <v>253</v>
      </c>
      <c r="J2609" s="3" t="s">
        <v>43</v>
      </c>
      <c r="K2609" s="2">
        <v>2012</v>
      </c>
      <c r="L2609" s="2">
        <v>11984333</v>
      </c>
      <c r="M2609" s="3" t="s">
        <v>58</v>
      </c>
      <c r="N2609" s="3" t="s">
        <v>45</v>
      </c>
      <c r="O2609" s="3" t="s">
        <v>84</v>
      </c>
      <c r="P2609" s="5">
        <v>32.6</v>
      </c>
      <c r="Q2609" s="6">
        <v>4.5999999999999996</v>
      </c>
      <c r="R2609" s="2">
        <v>198524</v>
      </c>
      <c r="S2609" s="2">
        <v>339</v>
      </c>
      <c r="T2609" s="7">
        <v>10.4</v>
      </c>
      <c r="U2609" s="8">
        <v>150</v>
      </c>
      <c r="V2609" s="2">
        <v>11396534</v>
      </c>
      <c r="W2609" s="3" t="s">
        <v>72</v>
      </c>
      <c r="X2609" s="3" t="s">
        <v>48</v>
      </c>
      <c r="Y2609" s="3" t="s">
        <v>73</v>
      </c>
      <c r="Z2609" s="3" t="s">
        <v>74</v>
      </c>
      <c r="AA2609" s="3" t="s">
        <v>51</v>
      </c>
      <c r="AB2609" s="3" t="s">
        <v>52</v>
      </c>
      <c r="AC2609" s="3" t="s">
        <v>53</v>
      </c>
    </row>
    <row r="2610" spans="1:29" x14ac:dyDescent="0.25">
      <c r="A2610" t="str">
        <f>VLOOKUP(AC2610,'CORRELAÇÃO UNIDADES'!A:B,2,0)</f>
        <v>DTCC</v>
      </c>
      <c r="B2610">
        <f t="shared" si="40"/>
        <v>9</v>
      </c>
      <c r="C2610" s="2">
        <v>682988781</v>
      </c>
      <c r="D2610" s="2">
        <v>109978</v>
      </c>
      <c r="E2610" s="3" t="s">
        <v>39</v>
      </c>
      <c r="F2610" s="4">
        <v>44096.638705092591</v>
      </c>
      <c r="G2610" s="3" t="s">
        <v>165</v>
      </c>
      <c r="H2610" s="3" t="s">
        <v>41</v>
      </c>
      <c r="I2610" s="3" t="s">
        <v>81</v>
      </c>
      <c r="J2610" s="3" t="s">
        <v>43</v>
      </c>
      <c r="K2610" s="2">
        <v>2009</v>
      </c>
      <c r="L2610" s="2">
        <v>1810957</v>
      </c>
      <c r="M2610" s="3" t="s">
        <v>380</v>
      </c>
      <c r="N2610" s="3" t="s">
        <v>45</v>
      </c>
      <c r="O2610" s="3" t="s">
        <v>84</v>
      </c>
      <c r="P2610" s="5">
        <v>7.68</v>
      </c>
      <c r="Q2610" s="6">
        <v>4.5</v>
      </c>
      <c r="R2610" s="2">
        <v>29334</v>
      </c>
      <c r="S2610" s="2">
        <v>330</v>
      </c>
      <c r="T2610" s="7">
        <v>42.97</v>
      </c>
      <c r="U2610" s="8">
        <v>34.57</v>
      </c>
      <c r="V2610" s="2">
        <v>644030</v>
      </c>
      <c r="W2610" s="3" t="s">
        <v>297</v>
      </c>
      <c r="X2610" s="3" t="s">
        <v>48</v>
      </c>
      <c r="Y2610" s="3" t="s">
        <v>298</v>
      </c>
      <c r="Z2610" s="3" t="s">
        <v>74</v>
      </c>
      <c r="AA2610" s="3" t="s">
        <v>51</v>
      </c>
      <c r="AB2610" s="3" t="s">
        <v>52</v>
      </c>
      <c r="AC2610" s="3" t="s">
        <v>53</v>
      </c>
    </row>
    <row r="2611" spans="1:29" x14ac:dyDescent="0.25">
      <c r="A2611" t="str">
        <f>VLOOKUP(AC2611,'CORRELAÇÃO UNIDADES'!A:B,2,0)</f>
        <v>DTCC</v>
      </c>
      <c r="B2611">
        <f t="shared" si="40"/>
        <v>9</v>
      </c>
      <c r="C2611" s="2">
        <v>682990008</v>
      </c>
      <c r="D2611" s="2">
        <v>109978</v>
      </c>
      <c r="E2611" s="3" t="s">
        <v>39</v>
      </c>
      <c r="F2611" s="4">
        <v>44096.644172870372</v>
      </c>
      <c r="G2611" s="3" t="s">
        <v>320</v>
      </c>
      <c r="H2611" s="3" t="s">
        <v>41</v>
      </c>
      <c r="I2611" s="3" t="s">
        <v>321</v>
      </c>
      <c r="J2611" s="3" t="s">
        <v>322</v>
      </c>
      <c r="K2611" s="2">
        <v>2008</v>
      </c>
      <c r="L2611" s="2">
        <v>1810957</v>
      </c>
      <c r="M2611" s="3" t="s">
        <v>380</v>
      </c>
      <c r="N2611" s="3" t="s">
        <v>45</v>
      </c>
      <c r="O2611" s="3" t="s">
        <v>84</v>
      </c>
      <c r="P2611" s="5">
        <v>47.8</v>
      </c>
      <c r="Q2611" s="6">
        <v>4.5</v>
      </c>
      <c r="R2611" s="2">
        <v>324977</v>
      </c>
      <c r="S2611" s="2">
        <v>385</v>
      </c>
      <c r="T2611" s="7">
        <v>8.0500000000000007</v>
      </c>
      <c r="U2611" s="8">
        <v>215.05</v>
      </c>
      <c r="V2611" s="2">
        <v>644030</v>
      </c>
      <c r="W2611" s="3" t="s">
        <v>297</v>
      </c>
      <c r="X2611" s="3" t="s">
        <v>48</v>
      </c>
      <c r="Y2611" s="3" t="s">
        <v>298</v>
      </c>
      <c r="Z2611" s="3" t="s">
        <v>74</v>
      </c>
      <c r="AA2611" s="3" t="s">
        <v>51</v>
      </c>
      <c r="AB2611" s="3" t="s">
        <v>52</v>
      </c>
      <c r="AC2611" s="3" t="s">
        <v>53</v>
      </c>
    </row>
    <row r="2612" spans="1:29" x14ac:dyDescent="0.25">
      <c r="A2612" t="str">
        <f>VLOOKUP(AC2612,'CORRELAÇÃO UNIDADES'!A:B,2,0)</f>
        <v>PROINFRA</v>
      </c>
      <c r="B2612">
        <f t="shared" si="40"/>
        <v>9</v>
      </c>
      <c r="C2612" s="2">
        <v>682990228</v>
      </c>
      <c r="D2612" s="2">
        <v>109978</v>
      </c>
      <c r="E2612" s="3" t="s">
        <v>39</v>
      </c>
      <c r="F2612" s="4">
        <v>44096.645032476852</v>
      </c>
      <c r="G2612" s="3" t="s">
        <v>176</v>
      </c>
      <c r="H2612" s="3" t="s">
        <v>41</v>
      </c>
      <c r="I2612" s="3" t="s">
        <v>81</v>
      </c>
      <c r="J2612" s="3" t="s">
        <v>177</v>
      </c>
      <c r="K2612" s="2">
        <v>2014</v>
      </c>
      <c r="L2612" s="2">
        <v>1810957</v>
      </c>
      <c r="M2612" s="3" t="s">
        <v>380</v>
      </c>
      <c r="N2612" s="3" t="s">
        <v>45</v>
      </c>
      <c r="O2612" s="3" t="s">
        <v>84</v>
      </c>
      <c r="P2612" s="5">
        <v>6.79</v>
      </c>
      <c r="Q2612" s="6">
        <v>4.5</v>
      </c>
      <c r="R2612" s="2">
        <v>960910</v>
      </c>
      <c r="S2612" s="2">
        <v>3270</v>
      </c>
      <c r="T2612" s="7">
        <v>481.59</v>
      </c>
      <c r="U2612" s="8">
        <v>30.55</v>
      </c>
      <c r="V2612" s="2">
        <v>644030</v>
      </c>
      <c r="W2612" s="3" t="s">
        <v>297</v>
      </c>
      <c r="X2612" s="3" t="s">
        <v>48</v>
      </c>
      <c r="Y2612" s="3" t="s">
        <v>298</v>
      </c>
      <c r="Z2612" s="3" t="s">
        <v>74</v>
      </c>
      <c r="AA2612" s="3" t="s">
        <v>51</v>
      </c>
      <c r="AB2612" s="3" t="s">
        <v>52</v>
      </c>
      <c r="AC2612" s="3" t="s">
        <v>85</v>
      </c>
    </row>
    <row r="2613" spans="1:29" x14ac:dyDescent="0.25">
      <c r="A2613" t="str">
        <f>VLOOKUP(AC2613,'CORRELAÇÃO UNIDADES'!A:B,2,0)</f>
        <v>INOVACAFE</v>
      </c>
      <c r="B2613">
        <f t="shared" si="40"/>
        <v>9</v>
      </c>
      <c r="C2613" s="2">
        <v>683091936</v>
      </c>
      <c r="D2613" s="2">
        <v>109978</v>
      </c>
      <c r="E2613" s="3" t="s">
        <v>39</v>
      </c>
      <c r="F2613" s="4">
        <v>44097.322449953703</v>
      </c>
      <c r="G2613" s="3" t="s">
        <v>316</v>
      </c>
      <c r="H2613" s="3" t="s">
        <v>41</v>
      </c>
      <c r="I2613" s="3" t="s">
        <v>317</v>
      </c>
      <c r="J2613" s="3" t="s">
        <v>43</v>
      </c>
      <c r="K2613" s="2">
        <v>2017</v>
      </c>
      <c r="L2613" s="2">
        <v>375513</v>
      </c>
      <c r="M2613" s="3" t="s">
        <v>245</v>
      </c>
      <c r="N2613" s="3" t="s">
        <v>45</v>
      </c>
      <c r="O2613" s="3" t="s">
        <v>61</v>
      </c>
      <c r="P2613" s="5">
        <v>38.32</v>
      </c>
      <c r="Q2613" s="6">
        <v>3.75</v>
      </c>
      <c r="R2613" s="2">
        <v>43538</v>
      </c>
      <c r="S2613" s="2">
        <v>449</v>
      </c>
      <c r="T2613" s="7">
        <v>11.72</v>
      </c>
      <c r="U2613" s="8">
        <v>143.72999999999999</v>
      </c>
      <c r="V2613" s="2">
        <v>11396534</v>
      </c>
      <c r="W2613" s="3" t="s">
        <v>72</v>
      </c>
      <c r="X2613" s="3" t="s">
        <v>48</v>
      </c>
      <c r="Y2613" s="3" t="s">
        <v>73</v>
      </c>
      <c r="Z2613" s="3" t="s">
        <v>74</v>
      </c>
      <c r="AA2613" s="3" t="s">
        <v>51</v>
      </c>
      <c r="AB2613" s="3" t="s">
        <v>52</v>
      </c>
      <c r="AC2613" s="3" t="s">
        <v>246</v>
      </c>
    </row>
    <row r="2614" spans="1:29" x14ac:dyDescent="0.25">
      <c r="A2614" t="str">
        <f>VLOOKUP(AC2614,'CORRELAÇÃO UNIDADES'!A:B,2,0)</f>
        <v>DTCC</v>
      </c>
      <c r="B2614">
        <f t="shared" si="40"/>
        <v>9</v>
      </c>
      <c r="C2614" s="2">
        <v>683097236</v>
      </c>
      <c r="D2614" s="2">
        <v>109978</v>
      </c>
      <c r="E2614" s="3" t="s">
        <v>39</v>
      </c>
      <c r="F2614" s="4">
        <v>44097.335153009262</v>
      </c>
      <c r="G2614" s="3" t="s">
        <v>267</v>
      </c>
      <c r="H2614" s="3" t="s">
        <v>41</v>
      </c>
      <c r="I2614" s="3" t="s">
        <v>253</v>
      </c>
      <c r="J2614" s="3" t="s">
        <v>268</v>
      </c>
      <c r="K2614" s="2">
        <v>2013</v>
      </c>
      <c r="L2614" s="2">
        <v>11984333</v>
      </c>
      <c r="M2614" s="3" t="s">
        <v>58</v>
      </c>
      <c r="N2614" s="3" t="s">
        <v>45</v>
      </c>
      <c r="O2614" s="3" t="s">
        <v>84</v>
      </c>
      <c r="P2614" s="5">
        <v>32.6</v>
      </c>
      <c r="Q2614" s="6">
        <v>4.5999999999999996</v>
      </c>
      <c r="R2614" s="2">
        <v>156406</v>
      </c>
      <c r="S2614" s="2">
        <v>335</v>
      </c>
      <c r="T2614" s="7">
        <v>10.28</v>
      </c>
      <c r="U2614" s="8">
        <v>150</v>
      </c>
      <c r="V2614" s="2">
        <v>11396534</v>
      </c>
      <c r="W2614" s="3" t="s">
        <v>72</v>
      </c>
      <c r="X2614" s="3" t="s">
        <v>48</v>
      </c>
      <c r="Y2614" s="3" t="s">
        <v>73</v>
      </c>
      <c r="Z2614" s="3" t="s">
        <v>74</v>
      </c>
      <c r="AA2614" s="3" t="s">
        <v>51</v>
      </c>
      <c r="AB2614" s="3" t="s">
        <v>52</v>
      </c>
      <c r="AC2614" s="3" t="s">
        <v>53</v>
      </c>
    </row>
    <row r="2615" spans="1:29" x14ac:dyDescent="0.25">
      <c r="A2615" t="str">
        <f>VLOOKUP(AC2615,'CORRELAÇÃO UNIDADES'!A:B,2,0)</f>
        <v>PROINFRA</v>
      </c>
      <c r="B2615">
        <f t="shared" si="40"/>
        <v>9</v>
      </c>
      <c r="C2615" s="2">
        <v>682229013</v>
      </c>
      <c r="D2615" s="2">
        <v>109978</v>
      </c>
      <c r="E2615" s="3" t="s">
        <v>39</v>
      </c>
      <c r="F2615" s="4">
        <v>44097.655807129631</v>
      </c>
      <c r="G2615" s="3" t="s">
        <v>87</v>
      </c>
      <c r="H2615" s="3" t="s">
        <v>41</v>
      </c>
      <c r="I2615" s="3" t="s">
        <v>81</v>
      </c>
      <c r="J2615" s="3" t="s">
        <v>88</v>
      </c>
      <c r="K2615" s="2">
        <v>2014</v>
      </c>
      <c r="L2615" s="2">
        <v>1810957</v>
      </c>
      <c r="M2615" s="3" t="s">
        <v>380</v>
      </c>
      <c r="N2615" s="3" t="s">
        <v>45</v>
      </c>
      <c r="O2615" s="3" t="s">
        <v>84</v>
      </c>
      <c r="P2615" s="5">
        <v>4.0599999999999996</v>
      </c>
      <c r="Q2615" s="6">
        <v>4.5</v>
      </c>
      <c r="R2615" s="2">
        <v>81750</v>
      </c>
      <c r="S2615" s="2">
        <v>190</v>
      </c>
      <c r="T2615" s="7">
        <v>46.8</v>
      </c>
      <c r="U2615" s="8">
        <v>18.29</v>
      </c>
      <c r="V2615" s="2">
        <v>644030</v>
      </c>
      <c r="W2615" s="3" t="s">
        <v>297</v>
      </c>
      <c r="X2615" s="3" t="s">
        <v>48</v>
      </c>
      <c r="Y2615" s="3" t="s">
        <v>298</v>
      </c>
      <c r="Z2615" s="3" t="s">
        <v>74</v>
      </c>
      <c r="AA2615" s="3" t="s">
        <v>51</v>
      </c>
      <c r="AB2615" s="3" t="s">
        <v>52</v>
      </c>
      <c r="AC2615" s="3" t="s">
        <v>85</v>
      </c>
    </row>
    <row r="2616" spans="1:29" x14ac:dyDescent="0.25">
      <c r="A2616" t="str">
        <f>VLOOKUP(AC2616,'CORRELAÇÃO UNIDADES'!A:B,2,0)</f>
        <v>PROINFRA</v>
      </c>
      <c r="B2616">
        <f t="shared" si="40"/>
        <v>9</v>
      </c>
      <c r="C2616" s="2">
        <v>682229372</v>
      </c>
      <c r="D2616" s="2">
        <v>109978</v>
      </c>
      <c r="E2616" s="3" t="s">
        <v>39</v>
      </c>
      <c r="F2616" s="4">
        <v>44097.657140393516</v>
      </c>
      <c r="G2616" s="3" t="s">
        <v>90</v>
      </c>
      <c r="H2616" s="3" t="s">
        <v>41</v>
      </c>
      <c r="I2616" s="3" t="s">
        <v>81</v>
      </c>
      <c r="J2616" s="3" t="s">
        <v>91</v>
      </c>
      <c r="K2616" s="2">
        <v>2014</v>
      </c>
      <c r="L2616" s="2">
        <v>1810957</v>
      </c>
      <c r="M2616" s="3" t="s">
        <v>380</v>
      </c>
      <c r="N2616" s="3" t="s">
        <v>45</v>
      </c>
      <c r="O2616" s="3" t="s">
        <v>84</v>
      </c>
      <c r="P2616" s="5">
        <v>6.27</v>
      </c>
      <c r="Q2616" s="6">
        <v>4.5</v>
      </c>
      <c r="R2616" s="2">
        <v>71377</v>
      </c>
      <c r="S2616" s="2">
        <v>235</v>
      </c>
      <c r="T2616" s="7">
        <v>37.479999999999997</v>
      </c>
      <c r="U2616" s="8">
        <v>28.22</v>
      </c>
      <c r="V2616" s="2">
        <v>644030</v>
      </c>
      <c r="W2616" s="3" t="s">
        <v>297</v>
      </c>
      <c r="X2616" s="3" t="s">
        <v>48</v>
      </c>
      <c r="Y2616" s="3" t="s">
        <v>298</v>
      </c>
      <c r="Z2616" s="3" t="s">
        <v>74</v>
      </c>
      <c r="AA2616" s="3" t="s">
        <v>51</v>
      </c>
      <c r="AB2616" s="3" t="s">
        <v>52</v>
      </c>
      <c r="AC2616" s="3" t="s">
        <v>85</v>
      </c>
    </row>
    <row r="2617" spans="1:29" x14ac:dyDescent="0.25">
      <c r="A2617" t="str">
        <f>VLOOKUP(AC2617,'CORRELAÇÃO UNIDADES'!A:B,2,0)</f>
        <v>DTCC</v>
      </c>
      <c r="B2617">
        <f t="shared" si="40"/>
        <v>9</v>
      </c>
      <c r="C2617" s="2">
        <v>682229878</v>
      </c>
      <c r="D2617" s="2">
        <v>109978</v>
      </c>
      <c r="E2617" s="3" t="s">
        <v>39</v>
      </c>
      <c r="F2617" s="4">
        <v>44097.659198680558</v>
      </c>
      <c r="G2617" s="3" t="s">
        <v>98</v>
      </c>
      <c r="H2617" s="3" t="s">
        <v>41</v>
      </c>
      <c r="I2617" s="3" t="s">
        <v>81</v>
      </c>
      <c r="J2617" s="3" t="s">
        <v>99</v>
      </c>
      <c r="K2617" s="2">
        <v>2014</v>
      </c>
      <c r="L2617" s="2">
        <v>1810957</v>
      </c>
      <c r="M2617" s="3" t="s">
        <v>380</v>
      </c>
      <c r="N2617" s="3" t="s">
        <v>45</v>
      </c>
      <c r="O2617" s="3" t="s">
        <v>84</v>
      </c>
      <c r="P2617" s="5">
        <v>6.4</v>
      </c>
      <c r="Q2617" s="6">
        <v>4.5</v>
      </c>
      <c r="R2617" s="2">
        <v>62554</v>
      </c>
      <c r="S2617" s="2">
        <v>249</v>
      </c>
      <c r="T2617" s="7">
        <v>38.909999999999997</v>
      </c>
      <c r="U2617" s="8">
        <v>28.8</v>
      </c>
      <c r="V2617" s="2">
        <v>644030</v>
      </c>
      <c r="W2617" s="3" t="s">
        <v>297</v>
      </c>
      <c r="X2617" s="3" t="s">
        <v>48</v>
      </c>
      <c r="Y2617" s="3" t="s">
        <v>298</v>
      </c>
      <c r="Z2617" s="3" t="s">
        <v>74</v>
      </c>
      <c r="AA2617" s="3" t="s">
        <v>51</v>
      </c>
      <c r="AB2617" s="3" t="s">
        <v>52</v>
      </c>
      <c r="AC2617" s="3" t="s">
        <v>53</v>
      </c>
    </row>
    <row r="2618" spans="1:29" x14ac:dyDescent="0.25">
      <c r="A2618" t="str">
        <f>VLOOKUP(AC2618,'CORRELAÇÃO UNIDADES'!A:B,2,0)</f>
        <v>PROINFRA</v>
      </c>
      <c r="B2618">
        <f t="shared" si="40"/>
        <v>9</v>
      </c>
      <c r="C2618" s="2">
        <v>682230402</v>
      </c>
      <c r="D2618" s="2">
        <v>109978</v>
      </c>
      <c r="E2618" s="3" t="s">
        <v>39</v>
      </c>
      <c r="F2618" s="4">
        <v>44097.661192083331</v>
      </c>
      <c r="G2618" s="3" t="s">
        <v>80</v>
      </c>
      <c r="H2618" s="3" t="s">
        <v>41</v>
      </c>
      <c r="I2618" s="3" t="s">
        <v>81</v>
      </c>
      <c r="J2618" s="3" t="s">
        <v>82</v>
      </c>
      <c r="K2618" s="2">
        <v>2014</v>
      </c>
      <c r="L2618" s="2">
        <v>1810957</v>
      </c>
      <c r="M2618" s="3" t="s">
        <v>380</v>
      </c>
      <c r="N2618" s="3" t="s">
        <v>45</v>
      </c>
      <c r="O2618" s="3" t="s">
        <v>84</v>
      </c>
      <c r="P2618" s="5">
        <v>3.78</v>
      </c>
      <c r="Q2618" s="6">
        <v>4.5</v>
      </c>
      <c r="R2618" s="2">
        <v>89821</v>
      </c>
      <c r="S2618" s="2">
        <v>169</v>
      </c>
      <c r="T2618" s="7">
        <v>44.71</v>
      </c>
      <c r="U2618" s="8">
        <v>17.010000000000002</v>
      </c>
      <c r="V2618" s="2">
        <v>644030</v>
      </c>
      <c r="W2618" s="3" t="s">
        <v>297</v>
      </c>
      <c r="X2618" s="3" t="s">
        <v>48</v>
      </c>
      <c r="Y2618" s="3" t="s">
        <v>298</v>
      </c>
      <c r="Z2618" s="3" t="s">
        <v>74</v>
      </c>
      <c r="AA2618" s="3" t="s">
        <v>51</v>
      </c>
      <c r="AB2618" s="3" t="s">
        <v>52</v>
      </c>
      <c r="AC2618" s="3" t="s">
        <v>85</v>
      </c>
    </row>
    <row r="2619" spans="1:29" x14ac:dyDescent="0.25">
      <c r="A2619" t="str">
        <f>VLOOKUP(AC2619,'CORRELAÇÃO UNIDADES'!A:B,2,0)</f>
        <v>PROINFRA</v>
      </c>
      <c r="B2619">
        <f t="shared" si="40"/>
        <v>9</v>
      </c>
      <c r="C2619" s="2">
        <v>682232110</v>
      </c>
      <c r="D2619" s="2">
        <v>109978</v>
      </c>
      <c r="E2619" s="3" t="s">
        <v>39</v>
      </c>
      <c r="F2619" s="4">
        <v>44097.662314155095</v>
      </c>
      <c r="G2619" s="3" t="s">
        <v>180</v>
      </c>
      <c r="H2619" s="3" t="s">
        <v>41</v>
      </c>
      <c r="I2619" s="3" t="s">
        <v>81</v>
      </c>
      <c r="J2619" s="3" t="s">
        <v>181</v>
      </c>
      <c r="K2619" s="2">
        <v>2014</v>
      </c>
      <c r="L2619" s="2">
        <v>1810957</v>
      </c>
      <c r="M2619" s="3" t="s">
        <v>380</v>
      </c>
      <c r="N2619" s="3" t="s">
        <v>45</v>
      </c>
      <c r="O2619" s="3" t="s">
        <v>84</v>
      </c>
      <c r="P2619" s="5">
        <v>3.56</v>
      </c>
      <c r="Q2619" s="6">
        <v>4.5</v>
      </c>
      <c r="R2619" s="2">
        <v>91956</v>
      </c>
      <c r="S2619" s="2">
        <v>172</v>
      </c>
      <c r="T2619" s="7">
        <v>48.31</v>
      </c>
      <c r="U2619" s="8">
        <v>16.02</v>
      </c>
      <c r="V2619" s="2">
        <v>644030</v>
      </c>
      <c r="W2619" s="3" t="s">
        <v>297</v>
      </c>
      <c r="X2619" s="3" t="s">
        <v>48</v>
      </c>
      <c r="Y2619" s="3" t="s">
        <v>298</v>
      </c>
      <c r="Z2619" s="3" t="s">
        <v>74</v>
      </c>
      <c r="AA2619" s="3" t="s">
        <v>51</v>
      </c>
      <c r="AB2619" s="3" t="s">
        <v>52</v>
      </c>
      <c r="AC2619" s="3" t="s">
        <v>85</v>
      </c>
    </row>
    <row r="2620" spans="1:29" x14ac:dyDescent="0.25">
      <c r="A2620" t="str">
        <f>VLOOKUP(AC2620,'CORRELAÇÃO UNIDADES'!A:B,2,0)</f>
        <v>DTCC</v>
      </c>
      <c r="B2620">
        <f t="shared" si="40"/>
        <v>9</v>
      </c>
      <c r="C2620" s="2">
        <v>682230817</v>
      </c>
      <c r="D2620" s="2">
        <v>109978</v>
      </c>
      <c r="E2620" s="3" t="s">
        <v>39</v>
      </c>
      <c r="F2620" s="4">
        <v>44097.663116087962</v>
      </c>
      <c r="G2620" s="3" t="s">
        <v>93</v>
      </c>
      <c r="H2620" s="3" t="s">
        <v>41</v>
      </c>
      <c r="I2620" s="3" t="s">
        <v>81</v>
      </c>
      <c r="J2620" s="3" t="s">
        <v>43</v>
      </c>
      <c r="K2620" s="2">
        <v>2014</v>
      </c>
      <c r="L2620" s="2">
        <v>1810957</v>
      </c>
      <c r="M2620" s="3" t="s">
        <v>380</v>
      </c>
      <c r="N2620" s="3" t="s">
        <v>45</v>
      </c>
      <c r="O2620" s="3" t="s">
        <v>84</v>
      </c>
      <c r="P2620" s="5">
        <v>4.26</v>
      </c>
      <c r="Q2620" s="6">
        <v>4.5</v>
      </c>
      <c r="R2620" s="2">
        <v>54340</v>
      </c>
      <c r="S2620" s="2">
        <v>160</v>
      </c>
      <c r="T2620" s="7">
        <v>37.56</v>
      </c>
      <c r="U2620" s="8">
        <v>19.170000000000002</v>
      </c>
      <c r="V2620" s="2">
        <v>644030</v>
      </c>
      <c r="W2620" s="3" t="s">
        <v>297</v>
      </c>
      <c r="X2620" s="3" t="s">
        <v>48</v>
      </c>
      <c r="Y2620" s="3" t="s">
        <v>298</v>
      </c>
      <c r="Z2620" s="3" t="s">
        <v>74</v>
      </c>
      <c r="AA2620" s="3" t="s">
        <v>51</v>
      </c>
      <c r="AB2620" s="3" t="s">
        <v>52</v>
      </c>
      <c r="AC2620" s="3" t="s">
        <v>53</v>
      </c>
    </row>
    <row r="2621" spans="1:29" x14ac:dyDescent="0.25">
      <c r="A2621" t="str">
        <f>VLOOKUP(AC2621,'CORRELAÇÃO UNIDADES'!A:B,2,0)</f>
        <v>DTCC</v>
      </c>
      <c r="B2621">
        <f t="shared" si="40"/>
        <v>9</v>
      </c>
      <c r="C2621" s="2">
        <v>682334376</v>
      </c>
      <c r="D2621" s="2">
        <v>109978</v>
      </c>
      <c r="E2621" s="3" t="s">
        <v>39</v>
      </c>
      <c r="F2621" s="4">
        <v>44098.37394675926</v>
      </c>
      <c r="G2621" s="3" t="s">
        <v>676</v>
      </c>
      <c r="H2621" s="3" t="s">
        <v>41</v>
      </c>
      <c r="I2621" s="3" t="s">
        <v>253</v>
      </c>
      <c r="J2621" s="3" t="s">
        <v>677</v>
      </c>
      <c r="K2621" s="2">
        <v>2012</v>
      </c>
      <c r="L2621" s="2">
        <v>11984333</v>
      </c>
      <c r="M2621" s="3" t="s">
        <v>58</v>
      </c>
      <c r="N2621" s="3" t="s">
        <v>45</v>
      </c>
      <c r="O2621" s="3" t="s">
        <v>84</v>
      </c>
      <c r="P2621" s="5">
        <v>37.83</v>
      </c>
      <c r="Q2621" s="6">
        <v>4.63</v>
      </c>
      <c r="R2621" s="2">
        <v>165224</v>
      </c>
      <c r="S2621" s="2">
        <v>514</v>
      </c>
      <c r="T2621" s="7">
        <v>13.59</v>
      </c>
      <c r="U2621" s="8">
        <v>175.3</v>
      </c>
      <c r="V2621" s="2">
        <v>6103464</v>
      </c>
      <c r="W2621" s="3" t="s">
        <v>190</v>
      </c>
      <c r="X2621" s="3" t="s">
        <v>48</v>
      </c>
      <c r="Y2621" s="3" t="s">
        <v>191</v>
      </c>
      <c r="Z2621" s="3" t="s">
        <v>74</v>
      </c>
      <c r="AA2621" s="3" t="s">
        <v>51</v>
      </c>
      <c r="AB2621" s="3" t="s">
        <v>52</v>
      </c>
      <c r="AC2621" s="3" t="s">
        <v>53</v>
      </c>
    </row>
    <row r="2622" spans="1:29" x14ac:dyDescent="0.25">
      <c r="A2622" t="str">
        <f>VLOOKUP(AC2622,'CORRELAÇÃO UNIDADES'!A:B,2,0)</f>
        <v>DTCC</v>
      </c>
      <c r="B2622">
        <f t="shared" si="40"/>
        <v>9</v>
      </c>
      <c r="C2622" s="2">
        <v>683192735</v>
      </c>
      <c r="D2622" s="2">
        <v>109978</v>
      </c>
      <c r="E2622" s="3" t="s">
        <v>39</v>
      </c>
      <c r="F2622" s="4">
        <v>44098.402600000001</v>
      </c>
      <c r="G2622" s="3" t="s">
        <v>127</v>
      </c>
      <c r="H2622" s="3" t="s">
        <v>41</v>
      </c>
      <c r="I2622" s="3" t="s">
        <v>65</v>
      </c>
      <c r="J2622" s="3" t="s">
        <v>128</v>
      </c>
      <c r="K2622" s="2">
        <v>2010</v>
      </c>
      <c r="L2622" s="2">
        <v>395326</v>
      </c>
      <c r="M2622" s="3" t="s">
        <v>463</v>
      </c>
      <c r="N2622" s="3" t="s">
        <v>45</v>
      </c>
      <c r="O2622" s="3" t="s">
        <v>46</v>
      </c>
      <c r="P2622" s="5">
        <v>40.630000000000003</v>
      </c>
      <c r="Q2622" s="6">
        <v>3.22</v>
      </c>
      <c r="R2622" s="2">
        <v>129952</v>
      </c>
      <c r="S2622" s="2">
        <v>385</v>
      </c>
      <c r="T2622" s="7">
        <v>9.48</v>
      </c>
      <c r="U2622" s="8">
        <v>130.84</v>
      </c>
      <c r="V2622" s="2">
        <v>11396534</v>
      </c>
      <c r="W2622" s="3" t="s">
        <v>72</v>
      </c>
      <c r="X2622" s="3" t="s">
        <v>48</v>
      </c>
      <c r="Y2622" s="3" t="s">
        <v>73</v>
      </c>
      <c r="Z2622" s="3" t="s">
        <v>74</v>
      </c>
      <c r="AA2622" s="3" t="s">
        <v>51</v>
      </c>
      <c r="AB2622" s="3" t="s">
        <v>52</v>
      </c>
      <c r="AC2622" s="3" t="s">
        <v>53</v>
      </c>
    </row>
    <row r="2623" spans="1:29" x14ac:dyDescent="0.25">
      <c r="A2623" t="str">
        <f>VLOOKUP(AC2623,'CORRELAÇÃO UNIDADES'!A:B,2,0)</f>
        <v>DTCC</v>
      </c>
      <c r="B2623">
        <f t="shared" si="40"/>
        <v>9</v>
      </c>
      <c r="C2623" s="2">
        <v>683198518</v>
      </c>
      <c r="D2623" s="2">
        <v>109978</v>
      </c>
      <c r="E2623" s="3" t="s">
        <v>39</v>
      </c>
      <c r="F2623" s="4">
        <v>44098.424239699074</v>
      </c>
      <c r="G2623" s="3" t="s">
        <v>714</v>
      </c>
      <c r="H2623" s="3" t="s">
        <v>41</v>
      </c>
      <c r="I2623" s="3" t="s">
        <v>116</v>
      </c>
      <c r="J2623" s="3" t="s">
        <v>715</v>
      </c>
      <c r="K2623" s="2">
        <v>2010</v>
      </c>
      <c r="L2623" s="2">
        <v>2042107</v>
      </c>
      <c r="M2623" s="3" t="s">
        <v>315</v>
      </c>
      <c r="N2623" s="3" t="s">
        <v>45</v>
      </c>
      <c r="O2623" s="3" t="s">
        <v>61</v>
      </c>
      <c r="P2623" s="5">
        <v>54.09</v>
      </c>
      <c r="Q2623" s="6">
        <v>3.7</v>
      </c>
      <c r="R2623" s="2">
        <v>107379</v>
      </c>
      <c r="S2623" s="2">
        <v>370</v>
      </c>
      <c r="T2623" s="7">
        <v>6.84</v>
      </c>
      <c r="U2623" s="8">
        <v>200</v>
      </c>
      <c r="V2623" s="2">
        <v>9895191</v>
      </c>
      <c r="W2623" s="3" t="s">
        <v>47</v>
      </c>
      <c r="X2623" s="3" t="s">
        <v>48</v>
      </c>
      <c r="Y2623" s="3" t="s">
        <v>49</v>
      </c>
      <c r="Z2623" s="3" t="s">
        <v>50</v>
      </c>
      <c r="AA2623" s="3" t="s">
        <v>51</v>
      </c>
      <c r="AB2623" s="3" t="s">
        <v>52</v>
      </c>
      <c r="AC2623" s="3" t="s">
        <v>53</v>
      </c>
    </row>
    <row r="2624" spans="1:29" x14ac:dyDescent="0.25">
      <c r="A2624" t="str">
        <f>VLOOKUP(AC2624,'CORRELAÇÃO UNIDADES'!A:B,2,0)</f>
        <v>PROINFRA</v>
      </c>
      <c r="B2624">
        <f t="shared" si="40"/>
        <v>9</v>
      </c>
      <c r="C2624" s="2">
        <v>683241202</v>
      </c>
      <c r="D2624" s="2">
        <v>109978</v>
      </c>
      <c r="E2624" s="3" t="s">
        <v>39</v>
      </c>
      <c r="F2624" s="4">
        <v>44098.578817627313</v>
      </c>
      <c r="G2624" s="3" t="s">
        <v>238</v>
      </c>
      <c r="H2624" s="3" t="s">
        <v>41</v>
      </c>
      <c r="I2624" s="3" t="s">
        <v>239</v>
      </c>
      <c r="J2624" s="3" t="s">
        <v>43</v>
      </c>
      <c r="K2624" s="2">
        <v>2015</v>
      </c>
      <c r="L2624" s="2">
        <v>2111789</v>
      </c>
      <c r="M2624" s="3" t="s">
        <v>337</v>
      </c>
      <c r="N2624" s="3" t="s">
        <v>45</v>
      </c>
      <c r="O2624" s="3" t="s">
        <v>46</v>
      </c>
      <c r="P2624" s="5">
        <v>42.69</v>
      </c>
      <c r="Q2624" s="6">
        <v>3</v>
      </c>
      <c r="R2624" s="2">
        <v>37587</v>
      </c>
      <c r="S2624" s="2">
        <v>365</v>
      </c>
      <c r="T2624" s="7">
        <v>8.5500000000000007</v>
      </c>
      <c r="U2624" s="8">
        <v>128.05000000000001</v>
      </c>
      <c r="V2624" s="2">
        <v>644030</v>
      </c>
      <c r="W2624" s="3" t="s">
        <v>297</v>
      </c>
      <c r="X2624" s="3" t="s">
        <v>48</v>
      </c>
      <c r="Y2624" s="3" t="s">
        <v>298</v>
      </c>
      <c r="Z2624" s="3" t="s">
        <v>74</v>
      </c>
      <c r="AA2624" s="3" t="s">
        <v>51</v>
      </c>
      <c r="AB2624" s="3" t="s">
        <v>52</v>
      </c>
      <c r="AC2624" s="3" t="s">
        <v>75</v>
      </c>
    </row>
    <row r="2625" spans="1:29" x14ac:dyDescent="0.25">
      <c r="A2625" t="str">
        <f>VLOOKUP(AC2625,'CORRELAÇÃO UNIDADES'!A:B,2,0)</f>
        <v>DGTI</v>
      </c>
      <c r="B2625">
        <f t="shared" si="40"/>
        <v>9</v>
      </c>
      <c r="C2625" s="2">
        <v>683259796</v>
      </c>
      <c r="D2625" s="2">
        <v>109978</v>
      </c>
      <c r="E2625" s="3" t="s">
        <v>39</v>
      </c>
      <c r="F2625" s="4">
        <v>44098.636912187503</v>
      </c>
      <c r="G2625" s="3" t="s">
        <v>290</v>
      </c>
      <c r="H2625" s="3" t="s">
        <v>41</v>
      </c>
      <c r="I2625" s="3" t="s">
        <v>81</v>
      </c>
      <c r="J2625" s="3" t="s">
        <v>43</v>
      </c>
      <c r="K2625" s="2">
        <v>2009</v>
      </c>
      <c r="L2625" s="2">
        <v>1810957</v>
      </c>
      <c r="M2625" s="3" t="s">
        <v>380</v>
      </c>
      <c r="N2625" s="3" t="s">
        <v>45</v>
      </c>
      <c r="O2625" s="3" t="s">
        <v>84</v>
      </c>
      <c r="P2625" s="5">
        <v>5.13</v>
      </c>
      <c r="Q2625" s="6">
        <v>4.5</v>
      </c>
      <c r="R2625" s="2">
        <v>55528</v>
      </c>
      <c r="S2625" s="2">
        <v>528</v>
      </c>
      <c r="T2625" s="7">
        <v>102.92</v>
      </c>
      <c r="U2625" s="8">
        <v>23.11</v>
      </c>
      <c r="V2625" s="2">
        <v>644030</v>
      </c>
      <c r="W2625" s="3" t="s">
        <v>297</v>
      </c>
      <c r="X2625" s="3" t="s">
        <v>48</v>
      </c>
      <c r="Y2625" s="3" t="s">
        <v>298</v>
      </c>
      <c r="Z2625" s="3" t="s">
        <v>74</v>
      </c>
      <c r="AA2625" s="3" t="s">
        <v>51</v>
      </c>
      <c r="AB2625" s="3" t="s">
        <v>52</v>
      </c>
      <c r="AC2625" s="3" t="s">
        <v>291</v>
      </c>
    </row>
    <row r="2626" spans="1:29" x14ac:dyDescent="0.25">
      <c r="A2626" t="str">
        <f>VLOOKUP(AC2626,'CORRELAÇÃO UNIDADES'!A:B,2,0)</f>
        <v>PROINFRA</v>
      </c>
      <c r="B2626">
        <f t="shared" si="40"/>
        <v>9</v>
      </c>
      <c r="C2626" s="2">
        <v>683260238</v>
      </c>
      <c r="D2626" s="2">
        <v>109978</v>
      </c>
      <c r="E2626" s="3" t="s">
        <v>39</v>
      </c>
      <c r="F2626" s="4">
        <v>44098.638592743053</v>
      </c>
      <c r="G2626" s="3" t="s">
        <v>264</v>
      </c>
      <c r="H2626" s="3" t="s">
        <v>41</v>
      </c>
      <c r="I2626" s="3" t="s">
        <v>81</v>
      </c>
      <c r="J2626" s="3" t="s">
        <v>265</v>
      </c>
      <c r="K2626" s="2">
        <v>2014</v>
      </c>
      <c r="L2626" s="2">
        <v>1810957</v>
      </c>
      <c r="M2626" s="3" t="s">
        <v>380</v>
      </c>
      <c r="N2626" s="3" t="s">
        <v>45</v>
      </c>
      <c r="O2626" s="3" t="s">
        <v>84</v>
      </c>
      <c r="P2626" s="5">
        <v>6.28</v>
      </c>
      <c r="Q2626" s="6">
        <v>4.5</v>
      </c>
      <c r="R2626" s="2">
        <v>725</v>
      </c>
      <c r="S2626" s="2">
        <v>273</v>
      </c>
      <c r="T2626" s="7">
        <v>43.47</v>
      </c>
      <c r="U2626" s="8">
        <v>28.28</v>
      </c>
      <c r="V2626" s="2">
        <v>644030</v>
      </c>
      <c r="W2626" s="3" t="s">
        <v>297</v>
      </c>
      <c r="X2626" s="3" t="s">
        <v>48</v>
      </c>
      <c r="Y2626" s="3" t="s">
        <v>298</v>
      </c>
      <c r="Z2626" s="3" t="s">
        <v>74</v>
      </c>
      <c r="AA2626" s="3" t="s">
        <v>51</v>
      </c>
      <c r="AB2626" s="3" t="s">
        <v>52</v>
      </c>
      <c r="AC2626" s="3" t="s">
        <v>85</v>
      </c>
    </row>
    <row r="2627" spans="1:29" x14ac:dyDescent="0.25">
      <c r="A2627" t="str">
        <f>VLOOKUP(AC2627,'CORRELAÇÃO UNIDADES'!A:B,2,0)</f>
        <v>DTCC</v>
      </c>
      <c r="B2627">
        <f t="shared" ref="B2627:B2690" si="41">MONTH(F2627)</f>
        <v>9</v>
      </c>
      <c r="C2627" s="2">
        <v>683281801</v>
      </c>
      <c r="D2627" s="2">
        <v>109978</v>
      </c>
      <c r="E2627" s="3" t="s">
        <v>39</v>
      </c>
      <c r="F2627" s="4">
        <v>44098.706509097225</v>
      </c>
      <c r="G2627" s="3" t="s">
        <v>371</v>
      </c>
      <c r="H2627" s="3" t="s">
        <v>41</v>
      </c>
      <c r="I2627" s="3" t="s">
        <v>168</v>
      </c>
      <c r="J2627" s="3" t="s">
        <v>372</v>
      </c>
      <c r="K2627" s="2">
        <v>2010</v>
      </c>
      <c r="L2627" s="2">
        <v>2214848</v>
      </c>
      <c r="M2627" s="3" t="s">
        <v>365</v>
      </c>
      <c r="N2627" s="3" t="s">
        <v>45</v>
      </c>
      <c r="O2627" s="3" t="s">
        <v>84</v>
      </c>
      <c r="P2627" s="5">
        <v>32.61</v>
      </c>
      <c r="Q2627" s="6">
        <v>4.5999999999999996</v>
      </c>
      <c r="R2627" s="2">
        <v>276517</v>
      </c>
      <c r="S2627" s="2">
        <v>197</v>
      </c>
      <c r="T2627" s="7">
        <v>6.04</v>
      </c>
      <c r="U2627" s="8">
        <v>150</v>
      </c>
      <c r="V2627" s="2">
        <v>9895191</v>
      </c>
      <c r="W2627" s="3" t="s">
        <v>47</v>
      </c>
      <c r="X2627" s="3" t="s">
        <v>48</v>
      </c>
      <c r="Y2627" s="3" t="s">
        <v>49</v>
      </c>
      <c r="Z2627" s="3" t="s">
        <v>50</v>
      </c>
      <c r="AA2627" s="3" t="s">
        <v>51</v>
      </c>
      <c r="AB2627" s="3" t="s">
        <v>52</v>
      </c>
      <c r="AC2627" s="3" t="s">
        <v>158</v>
      </c>
    </row>
    <row r="2628" spans="1:29" x14ac:dyDescent="0.25">
      <c r="A2628" t="str">
        <f>VLOOKUP(AC2628,'CORRELAÇÃO UNIDADES'!A:B,2,0)</f>
        <v>DTCC</v>
      </c>
      <c r="B2628">
        <f t="shared" si="41"/>
        <v>9</v>
      </c>
      <c r="C2628" s="2">
        <v>683345577</v>
      </c>
      <c r="D2628" s="2">
        <v>109978</v>
      </c>
      <c r="E2628" s="3" t="s">
        <v>39</v>
      </c>
      <c r="F2628" s="4">
        <v>44099.322973032409</v>
      </c>
      <c r="G2628" s="3" t="s">
        <v>171</v>
      </c>
      <c r="H2628" s="3" t="s">
        <v>41</v>
      </c>
      <c r="I2628" s="3" t="s">
        <v>172</v>
      </c>
      <c r="J2628" s="3" t="s">
        <v>173</v>
      </c>
      <c r="K2628" s="2">
        <v>1976</v>
      </c>
      <c r="L2628" s="2">
        <v>2041853</v>
      </c>
      <c r="M2628" s="3" t="s">
        <v>66</v>
      </c>
      <c r="N2628" s="3" t="s">
        <v>45</v>
      </c>
      <c r="O2628" s="3" t="s">
        <v>61</v>
      </c>
      <c r="P2628" s="5">
        <v>129.80000000000001</v>
      </c>
      <c r="Q2628" s="6">
        <v>3.7</v>
      </c>
      <c r="R2628" s="2">
        <v>60826</v>
      </c>
      <c r="S2628" s="2">
        <v>135</v>
      </c>
      <c r="T2628" s="7">
        <v>1.04</v>
      </c>
      <c r="U2628" s="8">
        <v>480</v>
      </c>
      <c r="V2628" s="2">
        <v>9895191</v>
      </c>
      <c r="W2628" s="3" t="s">
        <v>47</v>
      </c>
      <c r="X2628" s="3" t="s">
        <v>48</v>
      </c>
      <c r="Y2628" s="3" t="s">
        <v>49</v>
      </c>
      <c r="Z2628" s="3" t="s">
        <v>50</v>
      </c>
      <c r="AA2628" s="3" t="s">
        <v>51</v>
      </c>
      <c r="AB2628" s="3" t="s">
        <v>52</v>
      </c>
      <c r="AC2628" s="3" t="s">
        <v>53</v>
      </c>
    </row>
    <row r="2629" spans="1:29" x14ac:dyDescent="0.25">
      <c r="A2629" t="str">
        <f>VLOOKUP(AC2629,'CORRELAÇÃO UNIDADES'!A:B,2,0)</f>
        <v>DTCC</v>
      </c>
      <c r="B2629">
        <f t="shared" si="41"/>
        <v>9</v>
      </c>
      <c r="C2629" s="2">
        <v>683349394</v>
      </c>
      <c r="D2629" s="2">
        <v>109978</v>
      </c>
      <c r="E2629" s="3" t="s">
        <v>39</v>
      </c>
      <c r="F2629" s="4">
        <v>44099.328383981483</v>
      </c>
      <c r="G2629" s="3" t="s">
        <v>195</v>
      </c>
      <c r="H2629" s="3" t="s">
        <v>41</v>
      </c>
      <c r="I2629" s="3" t="s">
        <v>196</v>
      </c>
      <c r="J2629" s="3" t="s">
        <v>197</v>
      </c>
      <c r="K2629" s="2">
        <v>2009</v>
      </c>
      <c r="L2629" s="2">
        <v>3892</v>
      </c>
      <c r="M2629" s="3" t="s">
        <v>198</v>
      </c>
      <c r="N2629" s="3" t="s">
        <v>45</v>
      </c>
      <c r="O2629" s="3" t="s">
        <v>84</v>
      </c>
      <c r="P2629" s="5">
        <v>32.61</v>
      </c>
      <c r="Q2629" s="6">
        <v>4.5999999999999996</v>
      </c>
      <c r="R2629" s="2">
        <v>687118</v>
      </c>
      <c r="S2629" s="2">
        <v>255</v>
      </c>
      <c r="T2629" s="7">
        <v>7.82</v>
      </c>
      <c r="U2629" s="8">
        <v>150</v>
      </c>
      <c r="V2629" s="2">
        <v>9895191</v>
      </c>
      <c r="W2629" s="3" t="s">
        <v>47</v>
      </c>
      <c r="X2629" s="3" t="s">
        <v>48</v>
      </c>
      <c r="Y2629" s="3" t="s">
        <v>49</v>
      </c>
      <c r="Z2629" s="3" t="s">
        <v>50</v>
      </c>
      <c r="AA2629" s="3" t="s">
        <v>51</v>
      </c>
      <c r="AB2629" s="3" t="s">
        <v>52</v>
      </c>
      <c r="AC2629" s="3" t="s">
        <v>53</v>
      </c>
    </row>
    <row r="2630" spans="1:29" x14ac:dyDescent="0.25">
      <c r="A2630" t="str">
        <f>VLOOKUP(AC2630,'CORRELAÇÃO UNIDADES'!A:B,2,0)</f>
        <v>DTCC</v>
      </c>
      <c r="B2630">
        <f t="shared" si="41"/>
        <v>9</v>
      </c>
      <c r="C2630" s="2">
        <v>683429450</v>
      </c>
      <c r="D2630" s="2">
        <v>109978</v>
      </c>
      <c r="E2630" s="3" t="s">
        <v>39</v>
      </c>
      <c r="F2630" s="4">
        <v>44099.565633171296</v>
      </c>
      <c r="G2630" s="3" t="s">
        <v>339</v>
      </c>
      <c r="H2630" s="3" t="s">
        <v>41</v>
      </c>
      <c r="I2630" s="3" t="s">
        <v>65</v>
      </c>
      <c r="J2630" s="3" t="s">
        <v>340</v>
      </c>
      <c r="K2630" s="2">
        <v>2010</v>
      </c>
      <c r="L2630" s="2">
        <v>2048680</v>
      </c>
      <c r="M2630" s="3" t="s">
        <v>492</v>
      </c>
      <c r="N2630" s="3" t="s">
        <v>45</v>
      </c>
      <c r="O2630" s="3" t="s">
        <v>84</v>
      </c>
      <c r="P2630" s="5">
        <v>32.61</v>
      </c>
      <c r="Q2630" s="6">
        <v>4.5999999999999996</v>
      </c>
      <c r="R2630" s="2">
        <v>57991</v>
      </c>
      <c r="S2630" s="2">
        <v>290</v>
      </c>
      <c r="T2630" s="7">
        <v>8.89</v>
      </c>
      <c r="U2630" s="8">
        <v>150</v>
      </c>
      <c r="V2630" s="2">
        <v>9895191</v>
      </c>
      <c r="W2630" s="3" t="s">
        <v>47</v>
      </c>
      <c r="X2630" s="3" t="s">
        <v>48</v>
      </c>
      <c r="Y2630" s="3" t="s">
        <v>49</v>
      </c>
      <c r="Z2630" s="3" t="s">
        <v>50</v>
      </c>
      <c r="AA2630" s="3" t="s">
        <v>51</v>
      </c>
      <c r="AB2630" s="3" t="s">
        <v>52</v>
      </c>
      <c r="AC2630" s="3" t="s">
        <v>53</v>
      </c>
    </row>
    <row r="2631" spans="1:29" x14ac:dyDescent="0.25">
      <c r="A2631" t="str">
        <f>VLOOKUP(AC2631,'CORRELAÇÃO UNIDADES'!A:B,2,0)</f>
        <v>DTCC</v>
      </c>
      <c r="B2631">
        <f t="shared" si="41"/>
        <v>9</v>
      </c>
      <c r="C2631" s="2">
        <v>683435730</v>
      </c>
      <c r="D2631" s="2">
        <v>109978</v>
      </c>
      <c r="E2631" s="3" t="s">
        <v>39</v>
      </c>
      <c r="F2631" s="4">
        <v>44099.587437187503</v>
      </c>
      <c r="G2631" s="3" t="s">
        <v>64</v>
      </c>
      <c r="H2631" s="3" t="s">
        <v>41</v>
      </c>
      <c r="I2631" s="3" t="s">
        <v>65</v>
      </c>
      <c r="J2631" s="3" t="s">
        <v>43</v>
      </c>
      <c r="K2631" s="2">
        <v>2015</v>
      </c>
      <c r="L2631" s="2">
        <v>1824445</v>
      </c>
      <c r="M2631" s="3" t="s">
        <v>502</v>
      </c>
      <c r="N2631" s="3" t="s">
        <v>45</v>
      </c>
      <c r="O2631" s="3" t="s">
        <v>84</v>
      </c>
      <c r="P2631" s="5">
        <v>32.6</v>
      </c>
      <c r="Q2631" s="6">
        <v>4.5999999999999996</v>
      </c>
      <c r="R2631" s="2">
        <v>84316</v>
      </c>
      <c r="S2631" s="2">
        <v>285</v>
      </c>
      <c r="T2631" s="7">
        <v>8.74</v>
      </c>
      <c r="U2631" s="8">
        <v>150</v>
      </c>
      <c r="V2631" s="2">
        <v>11396534</v>
      </c>
      <c r="W2631" s="3" t="s">
        <v>72</v>
      </c>
      <c r="X2631" s="3" t="s">
        <v>48</v>
      </c>
      <c r="Y2631" s="3" t="s">
        <v>73</v>
      </c>
      <c r="Z2631" s="3" t="s">
        <v>74</v>
      </c>
      <c r="AA2631" s="3" t="s">
        <v>51</v>
      </c>
      <c r="AB2631" s="3" t="s">
        <v>52</v>
      </c>
      <c r="AC2631" s="3" t="s">
        <v>53</v>
      </c>
    </row>
    <row r="2632" spans="1:29" x14ac:dyDescent="0.25">
      <c r="A2632" t="str">
        <f>VLOOKUP(AC2632,'CORRELAÇÃO UNIDADES'!A:B,2,0)</f>
        <v>DTCC</v>
      </c>
      <c r="B2632">
        <f t="shared" si="41"/>
        <v>9</v>
      </c>
      <c r="C2632" s="2">
        <v>683443318</v>
      </c>
      <c r="D2632" s="2">
        <v>109978</v>
      </c>
      <c r="E2632" s="3" t="s">
        <v>39</v>
      </c>
      <c r="F2632" s="4">
        <v>44099.605058333334</v>
      </c>
      <c r="G2632" s="3" t="s">
        <v>367</v>
      </c>
      <c r="H2632" s="3" t="s">
        <v>41</v>
      </c>
      <c r="I2632" s="3" t="s">
        <v>253</v>
      </c>
      <c r="J2632" s="3" t="s">
        <v>368</v>
      </c>
      <c r="K2632" s="2">
        <v>2013</v>
      </c>
      <c r="L2632" s="2">
        <v>12918</v>
      </c>
      <c r="M2632" s="3" t="s">
        <v>44</v>
      </c>
      <c r="N2632" s="3" t="s">
        <v>45</v>
      </c>
      <c r="O2632" s="3" t="s">
        <v>84</v>
      </c>
      <c r="P2632" s="5">
        <v>32.61</v>
      </c>
      <c r="Q2632" s="6">
        <v>4.5999999999999996</v>
      </c>
      <c r="R2632" s="2">
        <v>149938</v>
      </c>
      <c r="S2632" s="2">
        <v>272</v>
      </c>
      <c r="T2632" s="7">
        <v>8.34</v>
      </c>
      <c r="U2632" s="8">
        <v>150</v>
      </c>
      <c r="V2632" s="2">
        <v>9895191</v>
      </c>
      <c r="W2632" s="3" t="s">
        <v>47</v>
      </c>
      <c r="X2632" s="3" t="s">
        <v>48</v>
      </c>
      <c r="Y2632" s="3" t="s">
        <v>49</v>
      </c>
      <c r="Z2632" s="3" t="s">
        <v>50</v>
      </c>
      <c r="AA2632" s="3" t="s">
        <v>51</v>
      </c>
      <c r="AB2632" s="3" t="s">
        <v>52</v>
      </c>
      <c r="AC2632" s="3" t="s">
        <v>53</v>
      </c>
    </row>
    <row r="2633" spans="1:29" x14ac:dyDescent="0.25">
      <c r="A2633" t="str">
        <f>VLOOKUP(AC2633,'CORRELAÇÃO UNIDADES'!A:B,2,0)</f>
        <v>PROINFRA</v>
      </c>
      <c r="B2633">
        <f t="shared" si="41"/>
        <v>9</v>
      </c>
      <c r="C2633" s="2">
        <v>683453700</v>
      </c>
      <c r="D2633" s="2">
        <v>109978</v>
      </c>
      <c r="E2633" s="3" t="s">
        <v>39</v>
      </c>
      <c r="F2633" s="4">
        <v>44099.633229814812</v>
      </c>
      <c r="G2633" s="3" t="s">
        <v>95</v>
      </c>
      <c r="H2633" s="3" t="s">
        <v>41</v>
      </c>
      <c r="I2633" s="3" t="s">
        <v>81</v>
      </c>
      <c r="J2633" s="3" t="s">
        <v>96</v>
      </c>
      <c r="K2633" s="2">
        <v>2014</v>
      </c>
      <c r="L2633" s="2">
        <v>1810957</v>
      </c>
      <c r="M2633" s="3" t="s">
        <v>380</v>
      </c>
      <c r="N2633" s="3" t="s">
        <v>45</v>
      </c>
      <c r="O2633" s="3" t="s">
        <v>84</v>
      </c>
      <c r="P2633" s="5">
        <v>8.3699999999999992</v>
      </c>
      <c r="Q2633" s="6">
        <v>4.5</v>
      </c>
      <c r="R2633" s="2">
        <v>90135</v>
      </c>
      <c r="S2633" s="2">
        <v>377</v>
      </c>
      <c r="T2633" s="7">
        <v>45.04</v>
      </c>
      <c r="U2633" s="8">
        <v>37.659999999999997</v>
      </c>
      <c r="V2633" s="2">
        <v>644030</v>
      </c>
      <c r="W2633" s="3" t="s">
        <v>297</v>
      </c>
      <c r="X2633" s="3" t="s">
        <v>48</v>
      </c>
      <c r="Y2633" s="3" t="s">
        <v>298</v>
      </c>
      <c r="Z2633" s="3" t="s">
        <v>74</v>
      </c>
      <c r="AA2633" s="3" t="s">
        <v>51</v>
      </c>
      <c r="AB2633" s="3" t="s">
        <v>52</v>
      </c>
      <c r="AC2633" s="3" t="s">
        <v>85</v>
      </c>
    </row>
    <row r="2634" spans="1:29" x14ac:dyDescent="0.25">
      <c r="A2634" t="str">
        <f>VLOOKUP(AC2634,'CORRELAÇÃO UNIDADES'!A:B,2,0)</f>
        <v>PROINFRA</v>
      </c>
      <c r="B2634">
        <f t="shared" si="41"/>
        <v>9</v>
      </c>
      <c r="C2634" s="2">
        <v>683454006</v>
      </c>
      <c r="D2634" s="2">
        <v>109978</v>
      </c>
      <c r="E2634" s="3" t="s">
        <v>39</v>
      </c>
      <c r="F2634" s="4">
        <v>44099.634448101853</v>
      </c>
      <c r="G2634" s="3" t="s">
        <v>90</v>
      </c>
      <c r="H2634" s="3" t="s">
        <v>41</v>
      </c>
      <c r="I2634" s="3" t="s">
        <v>81</v>
      </c>
      <c r="J2634" s="3" t="s">
        <v>91</v>
      </c>
      <c r="K2634" s="2">
        <v>2014</v>
      </c>
      <c r="L2634" s="2">
        <v>1810957</v>
      </c>
      <c r="M2634" s="3" t="s">
        <v>380</v>
      </c>
      <c r="N2634" s="3" t="s">
        <v>45</v>
      </c>
      <c r="O2634" s="3" t="s">
        <v>84</v>
      </c>
      <c r="P2634" s="5">
        <v>4.08</v>
      </c>
      <c r="Q2634" s="6">
        <v>4.5</v>
      </c>
      <c r="R2634" s="2">
        <v>71512</v>
      </c>
      <c r="S2634" s="2">
        <v>135</v>
      </c>
      <c r="T2634" s="7">
        <v>33.090000000000003</v>
      </c>
      <c r="U2634" s="8">
        <v>18.36</v>
      </c>
      <c r="V2634" s="2">
        <v>644030</v>
      </c>
      <c r="W2634" s="3" t="s">
        <v>297</v>
      </c>
      <c r="X2634" s="3" t="s">
        <v>48</v>
      </c>
      <c r="Y2634" s="3" t="s">
        <v>298</v>
      </c>
      <c r="Z2634" s="3" t="s">
        <v>74</v>
      </c>
      <c r="AA2634" s="3" t="s">
        <v>51</v>
      </c>
      <c r="AB2634" s="3" t="s">
        <v>52</v>
      </c>
      <c r="AC2634" s="3" t="s">
        <v>85</v>
      </c>
    </row>
    <row r="2635" spans="1:29" x14ac:dyDescent="0.25">
      <c r="A2635" t="str">
        <f>VLOOKUP(AC2635,'CORRELAÇÃO UNIDADES'!A:B,2,0)</f>
        <v>PROINFRA</v>
      </c>
      <c r="B2635">
        <f t="shared" si="41"/>
        <v>9</v>
      </c>
      <c r="C2635" s="2">
        <v>683454548</v>
      </c>
      <c r="D2635" s="2">
        <v>109978</v>
      </c>
      <c r="E2635" s="3" t="s">
        <v>39</v>
      </c>
      <c r="F2635" s="4">
        <v>44099.636275381941</v>
      </c>
      <c r="G2635" s="3" t="s">
        <v>176</v>
      </c>
      <c r="H2635" s="3" t="s">
        <v>41</v>
      </c>
      <c r="I2635" s="3" t="s">
        <v>81</v>
      </c>
      <c r="J2635" s="3" t="s">
        <v>177</v>
      </c>
      <c r="K2635" s="2">
        <v>2014</v>
      </c>
      <c r="L2635" s="2">
        <v>1810957</v>
      </c>
      <c r="M2635" s="3" t="s">
        <v>380</v>
      </c>
      <c r="N2635" s="3" t="s">
        <v>45</v>
      </c>
      <c r="O2635" s="3" t="s">
        <v>84</v>
      </c>
      <c r="P2635" s="5">
        <v>6.42</v>
      </c>
      <c r="Q2635" s="6">
        <v>4.5</v>
      </c>
      <c r="R2635" s="2">
        <v>963460</v>
      </c>
      <c r="S2635" s="2">
        <v>2550</v>
      </c>
      <c r="T2635" s="7">
        <v>397.2</v>
      </c>
      <c r="U2635" s="8">
        <v>28.89</v>
      </c>
      <c r="V2635" s="2">
        <v>644030</v>
      </c>
      <c r="W2635" s="3" t="s">
        <v>297</v>
      </c>
      <c r="X2635" s="3" t="s">
        <v>48</v>
      </c>
      <c r="Y2635" s="3" t="s">
        <v>298</v>
      </c>
      <c r="Z2635" s="3" t="s">
        <v>74</v>
      </c>
      <c r="AA2635" s="3" t="s">
        <v>51</v>
      </c>
      <c r="AB2635" s="3" t="s">
        <v>52</v>
      </c>
      <c r="AC2635" s="3" t="s">
        <v>85</v>
      </c>
    </row>
    <row r="2636" spans="1:29" x14ac:dyDescent="0.25">
      <c r="A2636" t="str">
        <f>VLOOKUP(AC2636,'CORRELAÇÃO UNIDADES'!A:B,2,0)</f>
        <v>PROINFRA</v>
      </c>
      <c r="B2636">
        <f t="shared" si="41"/>
        <v>9</v>
      </c>
      <c r="C2636" s="2">
        <v>683456089</v>
      </c>
      <c r="D2636" s="2">
        <v>109978</v>
      </c>
      <c r="E2636" s="3" t="s">
        <v>39</v>
      </c>
      <c r="F2636" s="4">
        <v>44099.639080821762</v>
      </c>
      <c r="G2636" s="3" t="s">
        <v>80</v>
      </c>
      <c r="H2636" s="3" t="s">
        <v>41</v>
      </c>
      <c r="I2636" s="3" t="s">
        <v>81</v>
      </c>
      <c r="J2636" s="3" t="s">
        <v>82</v>
      </c>
      <c r="K2636" s="2">
        <v>2014</v>
      </c>
      <c r="L2636" s="2">
        <v>1810957</v>
      </c>
      <c r="M2636" s="3" t="s">
        <v>380</v>
      </c>
      <c r="N2636" s="3" t="s">
        <v>45</v>
      </c>
      <c r="O2636" s="3" t="s">
        <v>84</v>
      </c>
      <c r="P2636" s="5">
        <v>4.3499999999999996</v>
      </c>
      <c r="Q2636" s="6">
        <v>4.5</v>
      </c>
      <c r="R2636" s="2">
        <v>89992</v>
      </c>
      <c r="S2636" s="2">
        <v>171</v>
      </c>
      <c r="T2636" s="7">
        <v>39.31</v>
      </c>
      <c r="U2636" s="8">
        <v>19.57</v>
      </c>
      <c r="V2636" s="2">
        <v>644030</v>
      </c>
      <c r="W2636" s="3" t="s">
        <v>297</v>
      </c>
      <c r="X2636" s="3" t="s">
        <v>48</v>
      </c>
      <c r="Y2636" s="3" t="s">
        <v>298</v>
      </c>
      <c r="Z2636" s="3" t="s">
        <v>74</v>
      </c>
      <c r="AA2636" s="3" t="s">
        <v>51</v>
      </c>
      <c r="AB2636" s="3" t="s">
        <v>52</v>
      </c>
      <c r="AC2636" s="3" t="s">
        <v>85</v>
      </c>
    </row>
    <row r="2637" spans="1:29" x14ac:dyDescent="0.25">
      <c r="A2637" t="str">
        <f>VLOOKUP(AC2637,'CORRELAÇÃO UNIDADES'!A:B,2,0)</f>
        <v>DTCC</v>
      </c>
      <c r="B2637">
        <f t="shared" si="41"/>
        <v>9</v>
      </c>
      <c r="C2637" s="2">
        <v>683455817</v>
      </c>
      <c r="D2637" s="2">
        <v>109978</v>
      </c>
      <c r="E2637" s="3" t="s">
        <v>39</v>
      </c>
      <c r="F2637" s="4">
        <v>44099.639224537037</v>
      </c>
      <c r="G2637" s="3" t="s">
        <v>59</v>
      </c>
      <c r="H2637" s="3" t="s">
        <v>41</v>
      </c>
      <c r="I2637" s="3" t="s">
        <v>60</v>
      </c>
      <c r="J2637" s="3" t="s">
        <v>43</v>
      </c>
      <c r="K2637" s="2">
        <v>2011</v>
      </c>
      <c r="L2637" s="2">
        <v>15952</v>
      </c>
      <c r="M2637" s="3" t="s">
        <v>763</v>
      </c>
      <c r="N2637" s="3" t="s">
        <v>45</v>
      </c>
      <c r="O2637" s="3" t="s">
        <v>106</v>
      </c>
      <c r="P2637" s="5">
        <v>143.18</v>
      </c>
      <c r="Q2637" s="6">
        <v>3.63</v>
      </c>
      <c r="R2637" s="2">
        <v>103884</v>
      </c>
      <c r="S2637" s="2">
        <v>261</v>
      </c>
      <c r="T2637" s="7">
        <v>1.82</v>
      </c>
      <c r="U2637" s="8">
        <v>519.03</v>
      </c>
      <c r="V2637" s="2">
        <v>6103464</v>
      </c>
      <c r="W2637" s="3" t="s">
        <v>190</v>
      </c>
      <c r="X2637" s="3" t="s">
        <v>48</v>
      </c>
      <c r="Y2637" s="3" t="s">
        <v>191</v>
      </c>
      <c r="Z2637" s="3" t="s">
        <v>74</v>
      </c>
      <c r="AA2637" s="3" t="s">
        <v>51</v>
      </c>
      <c r="AB2637" s="3" t="s">
        <v>52</v>
      </c>
      <c r="AC2637" s="3" t="s">
        <v>53</v>
      </c>
    </row>
    <row r="2638" spans="1:29" x14ac:dyDescent="0.25">
      <c r="A2638" t="str">
        <f>VLOOKUP(AC2638,'CORRELAÇÃO UNIDADES'!A:B,2,0)</f>
        <v>DTCC</v>
      </c>
      <c r="B2638">
        <f t="shared" si="41"/>
        <v>9</v>
      </c>
      <c r="C2638" s="2">
        <v>683455718</v>
      </c>
      <c r="D2638" s="2">
        <v>109978</v>
      </c>
      <c r="E2638" s="3" t="s">
        <v>39</v>
      </c>
      <c r="F2638" s="4">
        <v>44099.640454548608</v>
      </c>
      <c r="G2638" s="3" t="s">
        <v>93</v>
      </c>
      <c r="H2638" s="3" t="s">
        <v>41</v>
      </c>
      <c r="I2638" s="3" t="s">
        <v>81</v>
      </c>
      <c r="J2638" s="3" t="s">
        <v>43</v>
      </c>
      <c r="K2638" s="2">
        <v>2014</v>
      </c>
      <c r="L2638" s="2">
        <v>1810957</v>
      </c>
      <c r="M2638" s="3" t="s">
        <v>380</v>
      </c>
      <c r="N2638" s="3" t="s">
        <v>45</v>
      </c>
      <c r="O2638" s="3" t="s">
        <v>84</v>
      </c>
      <c r="P2638" s="5">
        <v>3.59</v>
      </c>
      <c r="Q2638" s="6">
        <v>4.51</v>
      </c>
      <c r="R2638" s="2">
        <v>54495</v>
      </c>
      <c r="S2638" s="2">
        <v>155</v>
      </c>
      <c r="T2638" s="7">
        <v>43.18</v>
      </c>
      <c r="U2638" s="8">
        <v>16.18</v>
      </c>
      <c r="V2638" s="2">
        <v>644030</v>
      </c>
      <c r="W2638" s="3" t="s">
        <v>297</v>
      </c>
      <c r="X2638" s="3" t="s">
        <v>48</v>
      </c>
      <c r="Y2638" s="3" t="s">
        <v>298</v>
      </c>
      <c r="Z2638" s="3" t="s">
        <v>74</v>
      </c>
      <c r="AA2638" s="3" t="s">
        <v>51</v>
      </c>
      <c r="AB2638" s="3" t="s">
        <v>52</v>
      </c>
      <c r="AC2638" s="3" t="s">
        <v>53</v>
      </c>
    </row>
    <row r="2639" spans="1:29" x14ac:dyDescent="0.25">
      <c r="A2639" t="str">
        <f>VLOOKUP(AC2639,'CORRELAÇÃO UNIDADES'!A:B,2,0)</f>
        <v>DTCC</v>
      </c>
      <c r="B2639">
        <f t="shared" si="41"/>
        <v>9</v>
      </c>
      <c r="C2639" s="2">
        <v>683455931</v>
      </c>
      <c r="D2639" s="2">
        <v>109978</v>
      </c>
      <c r="E2639" s="3" t="s">
        <v>39</v>
      </c>
      <c r="F2639" s="4">
        <v>44099.641341087961</v>
      </c>
      <c r="G2639" s="3" t="s">
        <v>98</v>
      </c>
      <c r="H2639" s="3" t="s">
        <v>41</v>
      </c>
      <c r="I2639" s="3" t="s">
        <v>81</v>
      </c>
      <c r="J2639" s="3" t="s">
        <v>99</v>
      </c>
      <c r="K2639" s="2">
        <v>2014</v>
      </c>
      <c r="L2639" s="2">
        <v>1810957</v>
      </c>
      <c r="M2639" s="3" t="s">
        <v>380</v>
      </c>
      <c r="N2639" s="3" t="s">
        <v>45</v>
      </c>
      <c r="O2639" s="3" t="s">
        <v>84</v>
      </c>
      <c r="P2639" s="5">
        <v>3.22</v>
      </c>
      <c r="Q2639" s="6">
        <v>4.5</v>
      </c>
      <c r="R2639" s="2">
        <v>62687</v>
      </c>
      <c r="S2639" s="2">
        <v>133</v>
      </c>
      <c r="T2639" s="7">
        <v>41.3</v>
      </c>
      <c r="U2639" s="8">
        <v>14.49</v>
      </c>
      <c r="V2639" s="2">
        <v>644030</v>
      </c>
      <c r="W2639" s="3" t="s">
        <v>297</v>
      </c>
      <c r="X2639" s="3" t="s">
        <v>48</v>
      </c>
      <c r="Y2639" s="3" t="s">
        <v>298</v>
      </c>
      <c r="Z2639" s="3" t="s">
        <v>74</v>
      </c>
      <c r="AA2639" s="3" t="s">
        <v>51</v>
      </c>
      <c r="AB2639" s="3" t="s">
        <v>52</v>
      </c>
      <c r="AC2639" s="3" t="s">
        <v>53</v>
      </c>
    </row>
    <row r="2640" spans="1:29" x14ac:dyDescent="0.25">
      <c r="A2640" t="str">
        <f>VLOOKUP(AC2640,'CORRELAÇÃO UNIDADES'!A:B,2,0)</f>
        <v>PROINFRA</v>
      </c>
      <c r="B2640">
        <f t="shared" si="41"/>
        <v>9</v>
      </c>
      <c r="C2640" s="2">
        <v>683456235</v>
      </c>
      <c r="D2640" s="2">
        <v>109978</v>
      </c>
      <c r="E2640" s="3" t="s">
        <v>39</v>
      </c>
      <c r="F2640" s="4">
        <v>44099.642243206021</v>
      </c>
      <c r="G2640" s="3" t="s">
        <v>101</v>
      </c>
      <c r="H2640" s="3" t="s">
        <v>41</v>
      </c>
      <c r="I2640" s="3" t="s">
        <v>81</v>
      </c>
      <c r="J2640" s="3" t="s">
        <v>102</v>
      </c>
      <c r="K2640" s="2">
        <v>2014</v>
      </c>
      <c r="L2640" s="2">
        <v>1810957</v>
      </c>
      <c r="M2640" s="3" t="s">
        <v>380</v>
      </c>
      <c r="N2640" s="3" t="s">
        <v>45</v>
      </c>
      <c r="O2640" s="3" t="s">
        <v>84</v>
      </c>
      <c r="P2640" s="5">
        <v>6.7</v>
      </c>
      <c r="Q2640" s="6">
        <v>4.5</v>
      </c>
      <c r="R2640" s="2">
        <v>80945</v>
      </c>
      <c r="S2640" s="2">
        <v>272</v>
      </c>
      <c r="T2640" s="7">
        <v>40.6</v>
      </c>
      <c r="U2640" s="8">
        <v>30.15</v>
      </c>
      <c r="V2640" s="2">
        <v>644030</v>
      </c>
      <c r="W2640" s="3" t="s">
        <v>297</v>
      </c>
      <c r="X2640" s="3" t="s">
        <v>48</v>
      </c>
      <c r="Y2640" s="3" t="s">
        <v>298</v>
      </c>
      <c r="Z2640" s="3" t="s">
        <v>74</v>
      </c>
      <c r="AA2640" s="3" t="s">
        <v>51</v>
      </c>
      <c r="AB2640" s="3" t="s">
        <v>52</v>
      </c>
      <c r="AC2640" s="3" t="s">
        <v>85</v>
      </c>
    </row>
    <row r="2641" spans="1:29" x14ac:dyDescent="0.25">
      <c r="A2641" t="str">
        <f>VLOOKUP(AC2641,'CORRELAÇÃO UNIDADES'!A:B,2,0)</f>
        <v>PROINFRA</v>
      </c>
      <c r="B2641">
        <f t="shared" si="41"/>
        <v>9</v>
      </c>
      <c r="C2641" s="2">
        <v>683456582</v>
      </c>
      <c r="D2641" s="2">
        <v>109978</v>
      </c>
      <c r="E2641" s="3" t="s">
        <v>39</v>
      </c>
      <c r="F2641" s="4">
        <v>44099.643650150465</v>
      </c>
      <c r="G2641" s="3" t="s">
        <v>180</v>
      </c>
      <c r="H2641" s="3" t="s">
        <v>41</v>
      </c>
      <c r="I2641" s="3" t="s">
        <v>81</v>
      </c>
      <c r="J2641" s="3" t="s">
        <v>181</v>
      </c>
      <c r="K2641" s="2">
        <v>2014</v>
      </c>
      <c r="L2641" s="2">
        <v>1810957</v>
      </c>
      <c r="M2641" s="3" t="s">
        <v>380</v>
      </c>
      <c r="N2641" s="3" t="s">
        <v>45</v>
      </c>
      <c r="O2641" s="3" t="s">
        <v>84</v>
      </c>
      <c r="P2641" s="5">
        <v>4.7300000000000004</v>
      </c>
      <c r="Q2641" s="6">
        <v>4.5</v>
      </c>
      <c r="R2641" s="2">
        <v>92152</v>
      </c>
      <c r="S2641" s="2">
        <v>196</v>
      </c>
      <c r="T2641" s="7">
        <v>41.44</v>
      </c>
      <c r="U2641" s="8">
        <v>21.29</v>
      </c>
      <c r="V2641" s="2">
        <v>644030</v>
      </c>
      <c r="W2641" s="3" t="s">
        <v>297</v>
      </c>
      <c r="X2641" s="3" t="s">
        <v>48</v>
      </c>
      <c r="Y2641" s="3" t="s">
        <v>298</v>
      </c>
      <c r="Z2641" s="3" t="s">
        <v>74</v>
      </c>
      <c r="AA2641" s="3" t="s">
        <v>51</v>
      </c>
      <c r="AB2641" s="3" t="s">
        <v>52</v>
      </c>
      <c r="AC2641" s="3" t="s">
        <v>85</v>
      </c>
    </row>
    <row r="2642" spans="1:29" x14ac:dyDescent="0.25">
      <c r="A2642" t="str">
        <f>VLOOKUP(AC2642,'CORRELAÇÃO UNIDADES'!A:B,2,0)</f>
        <v>PROINFRA</v>
      </c>
      <c r="B2642">
        <f t="shared" si="41"/>
        <v>9</v>
      </c>
      <c r="C2642" s="2">
        <v>683456831</v>
      </c>
      <c r="D2642" s="2">
        <v>109978</v>
      </c>
      <c r="E2642" s="3" t="s">
        <v>39</v>
      </c>
      <c r="F2642" s="4">
        <v>44099.644611805554</v>
      </c>
      <c r="G2642" s="3" t="s">
        <v>183</v>
      </c>
      <c r="H2642" s="3" t="s">
        <v>41</v>
      </c>
      <c r="I2642" s="3" t="s">
        <v>81</v>
      </c>
      <c r="J2642" s="3" t="s">
        <v>184</v>
      </c>
      <c r="K2642" s="2">
        <v>2014</v>
      </c>
      <c r="L2642" s="2">
        <v>1810957</v>
      </c>
      <c r="M2642" s="3" t="s">
        <v>380</v>
      </c>
      <c r="N2642" s="3" t="s">
        <v>45</v>
      </c>
      <c r="O2642" s="3" t="s">
        <v>84</v>
      </c>
      <c r="P2642" s="5">
        <v>6.75</v>
      </c>
      <c r="Q2642" s="6">
        <v>4.5</v>
      </c>
      <c r="R2642" s="2">
        <v>80827</v>
      </c>
      <c r="S2642" s="2">
        <v>282</v>
      </c>
      <c r="T2642" s="7">
        <v>41.78</v>
      </c>
      <c r="U2642" s="8">
        <v>30.38</v>
      </c>
      <c r="V2642" s="2">
        <v>644030</v>
      </c>
      <c r="W2642" s="3" t="s">
        <v>297</v>
      </c>
      <c r="X2642" s="3" t="s">
        <v>48</v>
      </c>
      <c r="Y2642" s="3" t="s">
        <v>298</v>
      </c>
      <c r="Z2642" s="3" t="s">
        <v>74</v>
      </c>
      <c r="AA2642" s="3" t="s">
        <v>51</v>
      </c>
      <c r="AB2642" s="3" t="s">
        <v>52</v>
      </c>
      <c r="AC2642" s="3" t="s">
        <v>85</v>
      </c>
    </row>
    <row r="2643" spans="1:29" x14ac:dyDescent="0.25">
      <c r="A2643" t="str">
        <f>VLOOKUP(AC2643,'CORRELAÇÃO UNIDADES'!A:B,2,0)</f>
        <v>PROINFRA</v>
      </c>
      <c r="B2643">
        <f t="shared" si="41"/>
        <v>9</v>
      </c>
      <c r="C2643" s="2">
        <v>683457882</v>
      </c>
      <c r="D2643" s="2">
        <v>109978</v>
      </c>
      <c r="E2643" s="3" t="s">
        <v>39</v>
      </c>
      <c r="F2643" s="4">
        <v>44099.648354317127</v>
      </c>
      <c r="G2643" s="3" t="s">
        <v>87</v>
      </c>
      <c r="H2643" s="3" t="s">
        <v>41</v>
      </c>
      <c r="I2643" s="3" t="s">
        <v>81</v>
      </c>
      <c r="J2643" s="3" t="s">
        <v>88</v>
      </c>
      <c r="K2643" s="2">
        <v>2014</v>
      </c>
      <c r="L2643" s="2">
        <v>1810957</v>
      </c>
      <c r="M2643" s="3" t="s">
        <v>380</v>
      </c>
      <c r="N2643" s="3" t="s">
        <v>45</v>
      </c>
      <c r="O2643" s="3" t="s">
        <v>84</v>
      </c>
      <c r="P2643" s="5">
        <v>4.03</v>
      </c>
      <c r="Q2643" s="6">
        <v>4.51</v>
      </c>
      <c r="R2643" s="2">
        <v>81937</v>
      </c>
      <c r="S2643" s="2">
        <v>187</v>
      </c>
      <c r="T2643" s="7">
        <v>46.4</v>
      </c>
      <c r="U2643" s="8">
        <v>18.16</v>
      </c>
      <c r="V2643" s="2">
        <v>644030</v>
      </c>
      <c r="W2643" s="3" t="s">
        <v>297</v>
      </c>
      <c r="X2643" s="3" t="s">
        <v>48</v>
      </c>
      <c r="Y2643" s="3" t="s">
        <v>298</v>
      </c>
      <c r="Z2643" s="3" t="s">
        <v>74</v>
      </c>
      <c r="AA2643" s="3" t="s">
        <v>51</v>
      </c>
      <c r="AB2643" s="3" t="s">
        <v>52</v>
      </c>
      <c r="AC2643" s="3" t="s">
        <v>85</v>
      </c>
    </row>
    <row r="2644" spans="1:29" x14ac:dyDescent="0.25">
      <c r="A2644" t="str">
        <f>VLOOKUP(AC2644,'CORRELAÇÃO UNIDADES'!A:B,2,0)</f>
        <v>DTCC</v>
      </c>
      <c r="B2644">
        <f t="shared" si="41"/>
        <v>9</v>
      </c>
      <c r="C2644" s="2">
        <v>683461615</v>
      </c>
      <c r="D2644" s="2">
        <v>109978</v>
      </c>
      <c r="E2644" s="3" t="s">
        <v>39</v>
      </c>
      <c r="F2644" s="4">
        <v>44099.65808321759</v>
      </c>
      <c r="G2644" s="3" t="s">
        <v>676</v>
      </c>
      <c r="H2644" s="3" t="s">
        <v>41</v>
      </c>
      <c r="I2644" s="3" t="s">
        <v>253</v>
      </c>
      <c r="J2644" s="3" t="s">
        <v>677</v>
      </c>
      <c r="K2644" s="2">
        <v>2012</v>
      </c>
      <c r="L2644" s="2">
        <v>78048246</v>
      </c>
      <c r="M2644" s="3" t="s">
        <v>458</v>
      </c>
      <c r="N2644" s="3" t="s">
        <v>45</v>
      </c>
      <c r="O2644" s="3" t="s">
        <v>84</v>
      </c>
      <c r="P2644" s="5">
        <v>30.65</v>
      </c>
      <c r="Q2644" s="6">
        <v>4.9000000000000004</v>
      </c>
      <c r="R2644" s="2">
        <v>165571</v>
      </c>
      <c r="S2644" s="2">
        <v>347</v>
      </c>
      <c r="T2644" s="7">
        <v>11.32</v>
      </c>
      <c r="U2644" s="8">
        <v>150.15</v>
      </c>
      <c r="V2644" s="2">
        <v>222259</v>
      </c>
      <c r="W2644" s="3" t="s">
        <v>692</v>
      </c>
      <c r="X2644" s="3" t="s">
        <v>48</v>
      </c>
      <c r="Y2644" s="3" t="s">
        <v>693</v>
      </c>
      <c r="Z2644" s="3" t="s">
        <v>499</v>
      </c>
      <c r="AA2644" s="3" t="s">
        <v>500</v>
      </c>
      <c r="AB2644" s="3" t="s">
        <v>52</v>
      </c>
      <c r="AC2644" s="3" t="s">
        <v>53</v>
      </c>
    </row>
    <row r="2645" spans="1:29" x14ac:dyDescent="0.25">
      <c r="A2645" t="str">
        <f>VLOOKUP(AC2645,'CORRELAÇÃO UNIDADES'!A:B,2,0)</f>
        <v>DTCC</v>
      </c>
      <c r="B2645">
        <f t="shared" si="41"/>
        <v>9</v>
      </c>
      <c r="C2645" s="2">
        <v>683461639</v>
      </c>
      <c r="D2645" s="2">
        <v>109978</v>
      </c>
      <c r="E2645" s="3" t="s">
        <v>39</v>
      </c>
      <c r="F2645" s="4">
        <v>44099.658167395835</v>
      </c>
      <c r="G2645" s="3" t="s">
        <v>160</v>
      </c>
      <c r="H2645" s="3" t="s">
        <v>41</v>
      </c>
      <c r="I2645" s="3" t="s">
        <v>161</v>
      </c>
      <c r="J2645" s="3" t="s">
        <v>43</v>
      </c>
      <c r="K2645" s="2">
        <v>2014</v>
      </c>
      <c r="L2645" s="2">
        <v>1810957</v>
      </c>
      <c r="M2645" s="3" t="s">
        <v>380</v>
      </c>
      <c r="N2645" s="3" t="s">
        <v>45</v>
      </c>
      <c r="O2645" s="3" t="s">
        <v>84</v>
      </c>
      <c r="P2645" s="5">
        <v>32.11</v>
      </c>
      <c r="Q2645" s="6">
        <v>4.5</v>
      </c>
      <c r="R2645" s="2">
        <v>131588</v>
      </c>
      <c r="S2645" s="2">
        <v>304</v>
      </c>
      <c r="T2645" s="7">
        <v>9.4700000000000006</v>
      </c>
      <c r="U2645" s="8">
        <v>144.47</v>
      </c>
      <c r="V2645" s="2">
        <v>644030</v>
      </c>
      <c r="W2645" s="3" t="s">
        <v>297</v>
      </c>
      <c r="X2645" s="3" t="s">
        <v>48</v>
      </c>
      <c r="Y2645" s="3" t="s">
        <v>298</v>
      </c>
      <c r="Z2645" s="3" t="s">
        <v>74</v>
      </c>
      <c r="AA2645" s="3" t="s">
        <v>51</v>
      </c>
      <c r="AB2645" s="3" t="s">
        <v>52</v>
      </c>
      <c r="AC2645" s="3" t="s">
        <v>53</v>
      </c>
    </row>
    <row r="2646" spans="1:29" x14ac:dyDescent="0.25">
      <c r="A2646" t="str">
        <f>VLOOKUP(AC2646,'CORRELAÇÃO UNIDADES'!A:B,2,0)</f>
        <v>DTCC</v>
      </c>
      <c r="B2646">
        <f t="shared" si="41"/>
        <v>9</v>
      </c>
      <c r="C2646" s="2">
        <v>683682715</v>
      </c>
      <c r="D2646" s="2">
        <v>109978</v>
      </c>
      <c r="E2646" s="3" t="s">
        <v>39</v>
      </c>
      <c r="F2646" s="4">
        <v>44101.79239505787</v>
      </c>
      <c r="G2646" s="3" t="s">
        <v>465</v>
      </c>
      <c r="H2646" s="3" t="s">
        <v>41</v>
      </c>
      <c r="I2646" s="3" t="s">
        <v>466</v>
      </c>
      <c r="J2646" s="3" t="s">
        <v>467</v>
      </c>
      <c r="K2646" s="2">
        <v>2012</v>
      </c>
      <c r="L2646" s="2">
        <v>78048246</v>
      </c>
      <c r="M2646" s="3" t="s">
        <v>458</v>
      </c>
      <c r="N2646" s="3" t="s">
        <v>45</v>
      </c>
      <c r="O2646" s="3" t="s">
        <v>61</v>
      </c>
      <c r="P2646" s="5">
        <v>71</v>
      </c>
      <c r="Q2646" s="6">
        <v>3.7</v>
      </c>
      <c r="R2646" s="2">
        <v>260013</v>
      </c>
      <c r="S2646" s="2">
        <v>511</v>
      </c>
      <c r="T2646" s="7">
        <v>7.2</v>
      </c>
      <c r="U2646" s="8">
        <v>262.58999999999997</v>
      </c>
      <c r="V2646" s="2">
        <v>9895191</v>
      </c>
      <c r="W2646" s="3" t="s">
        <v>47</v>
      </c>
      <c r="X2646" s="3" t="s">
        <v>48</v>
      </c>
      <c r="Y2646" s="3" t="s">
        <v>49</v>
      </c>
      <c r="Z2646" s="3" t="s">
        <v>50</v>
      </c>
      <c r="AA2646" s="3" t="s">
        <v>51</v>
      </c>
      <c r="AB2646" s="3" t="s">
        <v>52</v>
      </c>
      <c r="AC2646" s="3" t="s">
        <v>158</v>
      </c>
    </row>
    <row r="2647" spans="1:29" x14ac:dyDescent="0.25">
      <c r="A2647" t="str">
        <f>VLOOKUP(AC2647,'CORRELAÇÃO UNIDADES'!A:B,2,0)</f>
        <v>DTCC</v>
      </c>
      <c r="B2647">
        <f t="shared" si="41"/>
        <v>9</v>
      </c>
      <c r="C2647" s="2">
        <v>683711969</v>
      </c>
      <c r="D2647" s="2">
        <v>109978</v>
      </c>
      <c r="E2647" s="3" t="s">
        <v>39</v>
      </c>
      <c r="F2647" s="4">
        <v>44102.320168124999</v>
      </c>
      <c r="G2647" s="3" t="s">
        <v>332</v>
      </c>
      <c r="H2647" s="3" t="s">
        <v>41</v>
      </c>
      <c r="I2647" s="3" t="s">
        <v>60</v>
      </c>
      <c r="J2647" s="3" t="s">
        <v>333</v>
      </c>
      <c r="K2647" s="2">
        <v>1977</v>
      </c>
      <c r="L2647" s="2">
        <v>3892</v>
      </c>
      <c r="M2647" s="3" t="s">
        <v>198</v>
      </c>
      <c r="N2647" s="3" t="s">
        <v>45</v>
      </c>
      <c r="O2647" s="3" t="s">
        <v>61</v>
      </c>
      <c r="P2647" s="5">
        <v>81.12</v>
      </c>
      <c r="Q2647" s="6">
        <v>3.7</v>
      </c>
      <c r="R2647" s="2">
        <v>78745</v>
      </c>
      <c r="S2647" s="2">
        <v>185</v>
      </c>
      <c r="T2647" s="7">
        <v>2.2799999999999998</v>
      </c>
      <c r="U2647" s="8">
        <v>300</v>
      </c>
      <c r="V2647" s="2">
        <v>9895191</v>
      </c>
      <c r="W2647" s="3" t="s">
        <v>47</v>
      </c>
      <c r="X2647" s="3" t="s">
        <v>48</v>
      </c>
      <c r="Y2647" s="3" t="s">
        <v>49</v>
      </c>
      <c r="Z2647" s="3" t="s">
        <v>50</v>
      </c>
      <c r="AA2647" s="3" t="s">
        <v>51</v>
      </c>
      <c r="AB2647" s="3" t="s">
        <v>52</v>
      </c>
      <c r="AC2647" s="3" t="s">
        <v>53</v>
      </c>
    </row>
    <row r="2648" spans="1:29" x14ac:dyDescent="0.25">
      <c r="A2648" t="str">
        <f>VLOOKUP(AC2648,'CORRELAÇÃO UNIDADES'!A:B,2,0)</f>
        <v>DTCC</v>
      </c>
      <c r="B2648">
        <f t="shared" si="41"/>
        <v>9</v>
      </c>
      <c r="C2648" s="2">
        <v>683744688</v>
      </c>
      <c r="D2648" s="2">
        <v>109978</v>
      </c>
      <c r="E2648" s="3" t="s">
        <v>39</v>
      </c>
      <c r="F2648" s="4">
        <v>44102.365825462963</v>
      </c>
      <c r="G2648" s="3" t="s">
        <v>209</v>
      </c>
      <c r="H2648" s="3" t="s">
        <v>41</v>
      </c>
      <c r="I2648" s="3" t="s">
        <v>65</v>
      </c>
      <c r="J2648" s="3" t="s">
        <v>210</v>
      </c>
      <c r="K2648" s="2">
        <v>2007</v>
      </c>
      <c r="L2648" s="2">
        <v>1346441</v>
      </c>
      <c r="M2648" s="3" t="s">
        <v>211</v>
      </c>
      <c r="N2648" s="3" t="s">
        <v>45</v>
      </c>
      <c r="O2648" s="3" t="s">
        <v>84</v>
      </c>
      <c r="P2648" s="5">
        <v>21.74</v>
      </c>
      <c r="Q2648" s="6">
        <v>4.5999999999999996</v>
      </c>
      <c r="R2648" s="2">
        <v>140675</v>
      </c>
      <c r="S2648" s="2">
        <v>262</v>
      </c>
      <c r="T2648" s="7">
        <v>12.05</v>
      </c>
      <c r="U2648" s="8">
        <v>100</v>
      </c>
      <c r="V2648" s="2">
        <v>9895191</v>
      </c>
      <c r="W2648" s="3" t="s">
        <v>47</v>
      </c>
      <c r="X2648" s="3" t="s">
        <v>48</v>
      </c>
      <c r="Y2648" s="3" t="s">
        <v>49</v>
      </c>
      <c r="Z2648" s="3" t="s">
        <v>50</v>
      </c>
      <c r="AA2648" s="3" t="s">
        <v>51</v>
      </c>
      <c r="AB2648" s="3" t="s">
        <v>52</v>
      </c>
      <c r="AC2648" s="3" t="s">
        <v>53</v>
      </c>
    </row>
    <row r="2649" spans="1:29" x14ac:dyDescent="0.25">
      <c r="A2649" t="str">
        <f>VLOOKUP(AC2649,'CORRELAÇÃO UNIDADES'!A:B,2,0)</f>
        <v>DZO</v>
      </c>
      <c r="B2649">
        <f t="shared" si="41"/>
        <v>9</v>
      </c>
      <c r="C2649" s="2">
        <v>683746256</v>
      </c>
      <c r="D2649" s="2">
        <v>109978</v>
      </c>
      <c r="E2649" s="3" t="s">
        <v>39</v>
      </c>
      <c r="F2649" s="4">
        <v>44102.367022106482</v>
      </c>
      <c r="G2649" s="3" t="s">
        <v>214</v>
      </c>
      <c r="H2649" s="3" t="s">
        <v>41</v>
      </c>
      <c r="I2649" s="3" t="s">
        <v>215</v>
      </c>
      <c r="J2649" s="3" t="s">
        <v>216</v>
      </c>
      <c r="K2649" s="2">
        <v>2017</v>
      </c>
      <c r="L2649" s="2">
        <v>1346441</v>
      </c>
      <c r="M2649" s="3" t="s">
        <v>211</v>
      </c>
      <c r="N2649" s="3" t="s">
        <v>45</v>
      </c>
      <c r="O2649" s="3" t="s">
        <v>84</v>
      </c>
      <c r="P2649" s="5">
        <v>20</v>
      </c>
      <c r="Q2649" s="6">
        <v>4.5999999999999996</v>
      </c>
      <c r="R2649" s="2">
        <v>210310</v>
      </c>
      <c r="S2649" s="2">
        <v>10</v>
      </c>
      <c r="T2649" s="7">
        <v>0.5</v>
      </c>
      <c r="U2649" s="8">
        <v>91.98</v>
      </c>
      <c r="V2649" s="2">
        <v>9895191</v>
      </c>
      <c r="W2649" s="3" t="s">
        <v>47</v>
      </c>
      <c r="X2649" s="3" t="s">
        <v>48</v>
      </c>
      <c r="Y2649" s="3" t="s">
        <v>49</v>
      </c>
      <c r="Z2649" s="3" t="s">
        <v>50</v>
      </c>
      <c r="AA2649" s="3" t="s">
        <v>51</v>
      </c>
      <c r="AB2649" s="3" t="s">
        <v>52</v>
      </c>
      <c r="AC2649" s="3" t="s">
        <v>217</v>
      </c>
    </row>
    <row r="2650" spans="1:29" x14ac:dyDescent="0.25">
      <c r="A2650" t="str">
        <f>VLOOKUP(AC2650,'CORRELAÇÃO UNIDADES'!A:B,2,0)</f>
        <v>DTCC</v>
      </c>
      <c r="B2650">
        <f t="shared" si="41"/>
        <v>9</v>
      </c>
      <c r="C2650" s="2">
        <v>683750023</v>
      </c>
      <c r="D2650" s="2">
        <v>109978</v>
      </c>
      <c r="E2650" s="3" t="s">
        <v>39</v>
      </c>
      <c r="F2650" s="4">
        <v>44102.373723645833</v>
      </c>
      <c r="G2650" s="3" t="s">
        <v>186</v>
      </c>
      <c r="H2650" s="3" t="s">
        <v>41</v>
      </c>
      <c r="I2650" s="3" t="s">
        <v>187</v>
      </c>
      <c r="J2650" s="3" t="s">
        <v>188</v>
      </c>
      <c r="K2650" s="2">
        <v>2008</v>
      </c>
      <c r="L2650" s="2">
        <v>45197865</v>
      </c>
      <c r="M2650" s="3" t="s">
        <v>189</v>
      </c>
      <c r="N2650" s="3" t="s">
        <v>45</v>
      </c>
      <c r="O2650" s="3" t="s">
        <v>61</v>
      </c>
      <c r="P2650" s="5">
        <v>99.52</v>
      </c>
      <c r="Q2650" s="6">
        <v>3.7</v>
      </c>
      <c r="R2650" s="2">
        <v>134301</v>
      </c>
      <c r="S2650" s="2">
        <v>275</v>
      </c>
      <c r="T2650" s="7">
        <v>2.76</v>
      </c>
      <c r="U2650" s="8">
        <v>368.02</v>
      </c>
      <c r="V2650" s="2">
        <v>9895191</v>
      </c>
      <c r="W2650" s="3" t="s">
        <v>47</v>
      </c>
      <c r="X2650" s="3" t="s">
        <v>48</v>
      </c>
      <c r="Y2650" s="3" t="s">
        <v>49</v>
      </c>
      <c r="Z2650" s="3" t="s">
        <v>50</v>
      </c>
      <c r="AA2650" s="3" t="s">
        <v>51</v>
      </c>
      <c r="AB2650" s="3" t="s">
        <v>52</v>
      </c>
      <c r="AC2650" s="3" t="s">
        <v>53</v>
      </c>
    </row>
    <row r="2651" spans="1:29" x14ac:dyDescent="0.25">
      <c r="A2651" t="str">
        <f>VLOOKUP(AC2651,'CORRELAÇÃO UNIDADES'!A:B,2,0)</f>
        <v>PROINFRA</v>
      </c>
      <c r="B2651">
        <f t="shared" si="41"/>
        <v>9</v>
      </c>
      <c r="C2651" s="2">
        <v>683871231</v>
      </c>
      <c r="D2651" s="2">
        <v>109978</v>
      </c>
      <c r="E2651" s="3" t="s">
        <v>39</v>
      </c>
      <c r="F2651" s="4">
        <v>44102.657149999999</v>
      </c>
      <c r="G2651" s="3" t="s">
        <v>80</v>
      </c>
      <c r="H2651" s="3" t="s">
        <v>41</v>
      </c>
      <c r="I2651" s="3" t="s">
        <v>81</v>
      </c>
      <c r="J2651" s="3" t="s">
        <v>82</v>
      </c>
      <c r="K2651" s="2">
        <v>2014</v>
      </c>
      <c r="L2651" s="2">
        <v>1810957</v>
      </c>
      <c r="M2651" s="3" t="s">
        <v>380</v>
      </c>
      <c r="N2651" s="3" t="s">
        <v>45</v>
      </c>
      <c r="O2651" s="3" t="s">
        <v>84</v>
      </c>
      <c r="P2651" s="5">
        <v>6.57</v>
      </c>
      <c r="Q2651" s="6">
        <v>4.5</v>
      </c>
      <c r="R2651" s="2">
        <v>90236</v>
      </c>
      <c r="S2651" s="2">
        <v>244</v>
      </c>
      <c r="T2651" s="7">
        <v>37.14</v>
      </c>
      <c r="U2651" s="8">
        <v>29.58</v>
      </c>
      <c r="V2651" s="2">
        <v>644030</v>
      </c>
      <c r="W2651" s="3" t="s">
        <v>297</v>
      </c>
      <c r="X2651" s="3" t="s">
        <v>48</v>
      </c>
      <c r="Y2651" s="3" t="s">
        <v>298</v>
      </c>
      <c r="Z2651" s="3" t="s">
        <v>74</v>
      </c>
      <c r="AA2651" s="3" t="s">
        <v>51</v>
      </c>
      <c r="AB2651" s="3" t="s">
        <v>52</v>
      </c>
      <c r="AC2651" s="3" t="s">
        <v>85</v>
      </c>
    </row>
    <row r="2652" spans="1:29" x14ac:dyDescent="0.25">
      <c r="A2652" t="str">
        <f>VLOOKUP(AC2652,'CORRELAÇÃO UNIDADES'!A:B,2,0)</f>
        <v>PROINFRA</v>
      </c>
      <c r="B2652">
        <f t="shared" si="41"/>
        <v>9</v>
      </c>
      <c r="C2652" s="2">
        <v>683871447</v>
      </c>
      <c r="D2652" s="2">
        <v>109978</v>
      </c>
      <c r="E2652" s="3" t="s">
        <v>39</v>
      </c>
      <c r="F2652" s="4">
        <v>44102.658094942133</v>
      </c>
      <c r="G2652" s="3" t="s">
        <v>180</v>
      </c>
      <c r="H2652" s="3" t="s">
        <v>41</v>
      </c>
      <c r="I2652" s="3" t="s">
        <v>81</v>
      </c>
      <c r="J2652" s="3" t="s">
        <v>181</v>
      </c>
      <c r="K2652" s="2">
        <v>2014</v>
      </c>
      <c r="L2652" s="2">
        <v>1810957</v>
      </c>
      <c r="M2652" s="3" t="s">
        <v>380</v>
      </c>
      <c r="N2652" s="3" t="s">
        <v>45</v>
      </c>
      <c r="O2652" s="3" t="s">
        <v>84</v>
      </c>
      <c r="P2652" s="5">
        <v>4.58</v>
      </c>
      <c r="Q2652" s="6">
        <v>4.5</v>
      </c>
      <c r="R2652" s="2">
        <v>92354</v>
      </c>
      <c r="S2652" s="2">
        <v>202</v>
      </c>
      <c r="T2652" s="7">
        <v>44.1</v>
      </c>
      <c r="U2652" s="8">
        <v>20.63</v>
      </c>
      <c r="V2652" s="2">
        <v>644030</v>
      </c>
      <c r="W2652" s="3" t="s">
        <v>297</v>
      </c>
      <c r="X2652" s="3" t="s">
        <v>48</v>
      </c>
      <c r="Y2652" s="3" t="s">
        <v>298</v>
      </c>
      <c r="Z2652" s="3" t="s">
        <v>74</v>
      </c>
      <c r="AA2652" s="3" t="s">
        <v>51</v>
      </c>
      <c r="AB2652" s="3" t="s">
        <v>52</v>
      </c>
      <c r="AC2652" s="3" t="s">
        <v>85</v>
      </c>
    </row>
    <row r="2653" spans="1:29" x14ac:dyDescent="0.25">
      <c r="A2653" t="str">
        <f>VLOOKUP(AC2653,'CORRELAÇÃO UNIDADES'!A:B,2,0)</f>
        <v>DTCC</v>
      </c>
      <c r="B2653">
        <f t="shared" si="41"/>
        <v>9</v>
      </c>
      <c r="C2653" s="2">
        <v>683871636</v>
      </c>
      <c r="D2653" s="2">
        <v>109978</v>
      </c>
      <c r="E2653" s="3" t="s">
        <v>39</v>
      </c>
      <c r="F2653" s="4">
        <v>44102.658914074076</v>
      </c>
      <c r="G2653" s="3" t="s">
        <v>98</v>
      </c>
      <c r="H2653" s="3" t="s">
        <v>41</v>
      </c>
      <c r="I2653" s="3" t="s">
        <v>81</v>
      </c>
      <c r="J2653" s="3" t="s">
        <v>99</v>
      </c>
      <c r="K2653" s="2">
        <v>2014</v>
      </c>
      <c r="L2653" s="2">
        <v>1810957</v>
      </c>
      <c r="M2653" s="3" t="s">
        <v>380</v>
      </c>
      <c r="N2653" s="3" t="s">
        <v>45</v>
      </c>
      <c r="O2653" s="3" t="s">
        <v>84</v>
      </c>
      <c r="P2653" s="5">
        <v>7.24</v>
      </c>
      <c r="Q2653" s="6">
        <v>4.5</v>
      </c>
      <c r="R2653" s="2">
        <v>62981</v>
      </c>
      <c r="S2653" s="2">
        <v>294</v>
      </c>
      <c r="T2653" s="7">
        <v>40.61</v>
      </c>
      <c r="U2653" s="8">
        <v>32.58</v>
      </c>
      <c r="V2653" s="2">
        <v>644030</v>
      </c>
      <c r="W2653" s="3" t="s">
        <v>297</v>
      </c>
      <c r="X2653" s="3" t="s">
        <v>48</v>
      </c>
      <c r="Y2653" s="3" t="s">
        <v>298</v>
      </c>
      <c r="Z2653" s="3" t="s">
        <v>74</v>
      </c>
      <c r="AA2653" s="3" t="s">
        <v>51</v>
      </c>
      <c r="AB2653" s="3" t="s">
        <v>52</v>
      </c>
      <c r="AC2653" s="3" t="s">
        <v>53</v>
      </c>
    </row>
    <row r="2654" spans="1:29" x14ac:dyDescent="0.25">
      <c r="A2654" t="str">
        <f>VLOOKUP(AC2654,'CORRELAÇÃO UNIDADES'!A:B,2,0)</f>
        <v>PROINFRA</v>
      </c>
      <c r="B2654">
        <f t="shared" si="41"/>
        <v>9</v>
      </c>
      <c r="C2654" s="2">
        <v>683871842</v>
      </c>
      <c r="D2654" s="2">
        <v>109978</v>
      </c>
      <c r="E2654" s="3" t="s">
        <v>39</v>
      </c>
      <c r="F2654" s="4">
        <v>44102.659741469906</v>
      </c>
      <c r="G2654" s="3" t="s">
        <v>264</v>
      </c>
      <c r="H2654" s="3" t="s">
        <v>41</v>
      </c>
      <c r="I2654" s="3" t="s">
        <v>81</v>
      </c>
      <c r="J2654" s="3" t="s">
        <v>265</v>
      </c>
      <c r="K2654" s="2">
        <v>2014</v>
      </c>
      <c r="L2654" s="2">
        <v>1810957</v>
      </c>
      <c r="M2654" s="3" t="s">
        <v>380</v>
      </c>
      <c r="N2654" s="3" t="s">
        <v>45</v>
      </c>
      <c r="O2654" s="3" t="s">
        <v>84</v>
      </c>
      <c r="P2654" s="5">
        <v>7.86</v>
      </c>
      <c r="Q2654" s="6">
        <v>4.5</v>
      </c>
      <c r="R2654" s="2">
        <v>1042</v>
      </c>
      <c r="S2654" s="2">
        <v>317</v>
      </c>
      <c r="T2654" s="7">
        <v>40.33</v>
      </c>
      <c r="U2654" s="8">
        <v>35.36</v>
      </c>
      <c r="V2654" s="2">
        <v>644030</v>
      </c>
      <c r="W2654" s="3" t="s">
        <v>297</v>
      </c>
      <c r="X2654" s="3" t="s">
        <v>48</v>
      </c>
      <c r="Y2654" s="3" t="s">
        <v>298</v>
      </c>
      <c r="Z2654" s="3" t="s">
        <v>74</v>
      </c>
      <c r="AA2654" s="3" t="s">
        <v>51</v>
      </c>
      <c r="AB2654" s="3" t="s">
        <v>52</v>
      </c>
      <c r="AC2654" s="3" t="s">
        <v>85</v>
      </c>
    </row>
    <row r="2655" spans="1:29" x14ac:dyDescent="0.25">
      <c r="A2655" t="str">
        <f>VLOOKUP(AC2655,'CORRELAÇÃO UNIDADES'!A:B,2,0)</f>
        <v>DTCC</v>
      </c>
      <c r="B2655">
        <f t="shared" si="41"/>
        <v>9</v>
      </c>
      <c r="C2655" s="2">
        <v>683872037</v>
      </c>
      <c r="D2655" s="2">
        <v>109978</v>
      </c>
      <c r="E2655" s="3" t="s">
        <v>39</v>
      </c>
      <c r="F2655" s="4">
        <v>44102.660560567128</v>
      </c>
      <c r="G2655" s="3" t="s">
        <v>165</v>
      </c>
      <c r="H2655" s="3" t="s">
        <v>41</v>
      </c>
      <c r="I2655" s="3" t="s">
        <v>81</v>
      </c>
      <c r="J2655" s="3" t="s">
        <v>43</v>
      </c>
      <c r="K2655" s="2">
        <v>2009</v>
      </c>
      <c r="L2655" s="2">
        <v>1810957</v>
      </c>
      <c r="M2655" s="3" t="s">
        <v>380</v>
      </c>
      <c r="N2655" s="3" t="s">
        <v>45</v>
      </c>
      <c r="O2655" s="3" t="s">
        <v>84</v>
      </c>
      <c r="P2655" s="5">
        <v>8.94</v>
      </c>
      <c r="Q2655" s="6">
        <v>4.5</v>
      </c>
      <c r="R2655" s="2">
        <v>29706</v>
      </c>
      <c r="S2655" s="2">
        <v>372</v>
      </c>
      <c r="T2655" s="7">
        <v>41.61</v>
      </c>
      <c r="U2655" s="8">
        <v>40.25</v>
      </c>
      <c r="V2655" s="2">
        <v>644030</v>
      </c>
      <c r="W2655" s="3" t="s">
        <v>297</v>
      </c>
      <c r="X2655" s="3" t="s">
        <v>48</v>
      </c>
      <c r="Y2655" s="3" t="s">
        <v>298</v>
      </c>
      <c r="Z2655" s="3" t="s">
        <v>74</v>
      </c>
      <c r="AA2655" s="3" t="s">
        <v>51</v>
      </c>
      <c r="AB2655" s="3" t="s">
        <v>52</v>
      </c>
      <c r="AC2655" s="3" t="s">
        <v>53</v>
      </c>
    </row>
    <row r="2656" spans="1:29" x14ac:dyDescent="0.25">
      <c r="A2656" t="str">
        <f>VLOOKUP(AC2656,'CORRELAÇÃO UNIDADES'!A:B,2,0)</f>
        <v>PROINFRA</v>
      </c>
      <c r="B2656">
        <f t="shared" si="41"/>
        <v>9</v>
      </c>
      <c r="C2656" s="2">
        <v>683872240</v>
      </c>
      <c r="D2656" s="2">
        <v>109978</v>
      </c>
      <c r="E2656" s="3" t="s">
        <v>39</v>
      </c>
      <c r="F2656" s="4">
        <v>44102.661267662035</v>
      </c>
      <c r="G2656" s="3" t="s">
        <v>101</v>
      </c>
      <c r="H2656" s="3" t="s">
        <v>41</v>
      </c>
      <c r="I2656" s="3" t="s">
        <v>81</v>
      </c>
      <c r="J2656" s="3" t="s">
        <v>102</v>
      </c>
      <c r="K2656" s="2">
        <v>2014</v>
      </c>
      <c r="L2656" s="2">
        <v>1810957</v>
      </c>
      <c r="M2656" s="3" t="s">
        <v>380</v>
      </c>
      <c r="N2656" s="3" t="s">
        <v>45</v>
      </c>
      <c r="O2656" s="3" t="s">
        <v>84</v>
      </c>
      <c r="P2656" s="5">
        <v>5.48</v>
      </c>
      <c r="Q2656" s="6">
        <v>4.5</v>
      </c>
      <c r="R2656" s="2">
        <v>81164</v>
      </c>
      <c r="S2656" s="2">
        <v>219</v>
      </c>
      <c r="T2656" s="7">
        <v>39.96</v>
      </c>
      <c r="U2656" s="8">
        <v>24.64</v>
      </c>
      <c r="V2656" s="2">
        <v>644030</v>
      </c>
      <c r="W2656" s="3" t="s">
        <v>297</v>
      </c>
      <c r="X2656" s="3" t="s">
        <v>48</v>
      </c>
      <c r="Y2656" s="3" t="s">
        <v>298</v>
      </c>
      <c r="Z2656" s="3" t="s">
        <v>74</v>
      </c>
      <c r="AA2656" s="3" t="s">
        <v>51</v>
      </c>
      <c r="AB2656" s="3" t="s">
        <v>52</v>
      </c>
      <c r="AC2656" s="3" t="s">
        <v>85</v>
      </c>
    </row>
    <row r="2657" spans="1:29" x14ac:dyDescent="0.25">
      <c r="A2657" t="str">
        <f>VLOOKUP(AC2657,'CORRELAÇÃO UNIDADES'!A:B,2,0)</f>
        <v>PROINFRA</v>
      </c>
      <c r="B2657">
        <f t="shared" si="41"/>
        <v>9</v>
      </c>
      <c r="C2657" s="2">
        <v>683872384</v>
      </c>
      <c r="D2657" s="2">
        <v>109978</v>
      </c>
      <c r="E2657" s="3" t="s">
        <v>39</v>
      </c>
      <c r="F2657" s="4">
        <v>44102.661956400465</v>
      </c>
      <c r="G2657" s="3" t="s">
        <v>87</v>
      </c>
      <c r="H2657" s="3" t="s">
        <v>41</v>
      </c>
      <c r="I2657" s="3" t="s">
        <v>81</v>
      </c>
      <c r="J2657" s="3" t="s">
        <v>88</v>
      </c>
      <c r="K2657" s="2">
        <v>2014</v>
      </c>
      <c r="L2657" s="2">
        <v>1810957</v>
      </c>
      <c r="M2657" s="3" t="s">
        <v>380</v>
      </c>
      <c r="N2657" s="3" t="s">
        <v>45</v>
      </c>
      <c r="O2657" s="3" t="s">
        <v>84</v>
      </c>
      <c r="P2657" s="5">
        <v>6.4</v>
      </c>
      <c r="Q2657" s="6">
        <v>4.5</v>
      </c>
      <c r="R2657" s="2">
        <v>82209</v>
      </c>
      <c r="S2657" s="2">
        <v>272</v>
      </c>
      <c r="T2657" s="7">
        <v>42.5</v>
      </c>
      <c r="U2657" s="8">
        <v>28.8</v>
      </c>
      <c r="V2657" s="2">
        <v>644030</v>
      </c>
      <c r="W2657" s="3" t="s">
        <v>297</v>
      </c>
      <c r="X2657" s="3" t="s">
        <v>48</v>
      </c>
      <c r="Y2657" s="3" t="s">
        <v>298</v>
      </c>
      <c r="Z2657" s="3" t="s">
        <v>74</v>
      </c>
      <c r="AA2657" s="3" t="s">
        <v>51</v>
      </c>
      <c r="AB2657" s="3" t="s">
        <v>52</v>
      </c>
      <c r="AC2657" s="3" t="s">
        <v>85</v>
      </c>
    </row>
    <row r="2658" spans="1:29" x14ac:dyDescent="0.25">
      <c r="A2658" t="str">
        <f>VLOOKUP(AC2658,'CORRELAÇÃO UNIDADES'!A:B,2,0)</f>
        <v>PROINFRA</v>
      </c>
      <c r="B2658">
        <f t="shared" si="41"/>
        <v>9</v>
      </c>
      <c r="C2658" s="2">
        <v>683872665</v>
      </c>
      <c r="D2658" s="2">
        <v>109978</v>
      </c>
      <c r="E2658" s="3" t="s">
        <v>39</v>
      </c>
      <c r="F2658" s="4">
        <v>44102.663236875</v>
      </c>
      <c r="G2658" s="3" t="s">
        <v>176</v>
      </c>
      <c r="H2658" s="3" t="s">
        <v>41</v>
      </c>
      <c r="I2658" s="3" t="s">
        <v>81</v>
      </c>
      <c r="J2658" s="3" t="s">
        <v>177</v>
      </c>
      <c r="K2658" s="2">
        <v>2014</v>
      </c>
      <c r="L2658" s="2">
        <v>1810957</v>
      </c>
      <c r="M2658" s="3" t="s">
        <v>380</v>
      </c>
      <c r="N2658" s="3" t="s">
        <v>45</v>
      </c>
      <c r="O2658" s="3" t="s">
        <v>84</v>
      </c>
      <c r="P2658" s="5">
        <v>5.97</v>
      </c>
      <c r="Q2658" s="6">
        <v>4.5</v>
      </c>
      <c r="R2658" s="2">
        <v>966190</v>
      </c>
      <c r="S2658" s="2">
        <v>2730</v>
      </c>
      <c r="T2658" s="7">
        <v>457.29</v>
      </c>
      <c r="U2658" s="8">
        <v>26.86</v>
      </c>
      <c r="V2658" s="2">
        <v>644030</v>
      </c>
      <c r="W2658" s="3" t="s">
        <v>297</v>
      </c>
      <c r="X2658" s="3" t="s">
        <v>48</v>
      </c>
      <c r="Y2658" s="3" t="s">
        <v>298</v>
      </c>
      <c r="Z2658" s="3" t="s">
        <v>74</v>
      </c>
      <c r="AA2658" s="3" t="s">
        <v>51</v>
      </c>
      <c r="AB2658" s="3" t="s">
        <v>52</v>
      </c>
      <c r="AC2658" s="3" t="s">
        <v>85</v>
      </c>
    </row>
    <row r="2659" spans="1:29" x14ac:dyDescent="0.25">
      <c r="A2659" t="str">
        <f>VLOOKUP(AC2659,'CORRELAÇÃO UNIDADES'!A:B,2,0)</f>
        <v>PROINFRA</v>
      </c>
      <c r="B2659">
        <f t="shared" si="41"/>
        <v>9</v>
      </c>
      <c r="C2659" s="2">
        <v>683874140</v>
      </c>
      <c r="D2659" s="2">
        <v>109978</v>
      </c>
      <c r="E2659" s="3" t="s">
        <v>39</v>
      </c>
      <c r="F2659" s="4">
        <v>44102.664985798612</v>
      </c>
      <c r="G2659" s="3" t="s">
        <v>90</v>
      </c>
      <c r="H2659" s="3" t="s">
        <v>41</v>
      </c>
      <c r="I2659" s="3" t="s">
        <v>81</v>
      </c>
      <c r="J2659" s="3" t="s">
        <v>91</v>
      </c>
      <c r="K2659" s="2">
        <v>2014</v>
      </c>
      <c r="L2659" s="2">
        <v>1810957</v>
      </c>
      <c r="M2659" s="3" t="s">
        <v>380</v>
      </c>
      <c r="N2659" s="3" t="s">
        <v>45</v>
      </c>
      <c r="O2659" s="3" t="s">
        <v>84</v>
      </c>
      <c r="P2659" s="5">
        <v>6.29</v>
      </c>
      <c r="Q2659" s="6">
        <v>4.5</v>
      </c>
      <c r="R2659" s="2">
        <v>71768</v>
      </c>
      <c r="S2659" s="2">
        <v>256</v>
      </c>
      <c r="T2659" s="7">
        <v>40.700000000000003</v>
      </c>
      <c r="U2659" s="8">
        <v>28.32</v>
      </c>
      <c r="V2659" s="2">
        <v>644030</v>
      </c>
      <c r="W2659" s="3" t="s">
        <v>297</v>
      </c>
      <c r="X2659" s="3" t="s">
        <v>48</v>
      </c>
      <c r="Y2659" s="3" t="s">
        <v>298</v>
      </c>
      <c r="Z2659" s="3" t="s">
        <v>74</v>
      </c>
      <c r="AA2659" s="3" t="s">
        <v>51</v>
      </c>
      <c r="AB2659" s="3" t="s">
        <v>52</v>
      </c>
      <c r="AC2659" s="3" t="s">
        <v>85</v>
      </c>
    </row>
    <row r="2660" spans="1:29" x14ac:dyDescent="0.25">
      <c r="A2660" t="str">
        <f>VLOOKUP(AC2660,'CORRELAÇÃO UNIDADES'!A:B,2,0)</f>
        <v>PROINFRA</v>
      </c>
      <c r="B2660">
        <f t="shared" si="41"/>
        <v>9</v>
      </c>
      <c r="C2660" s="2">
        <v>683892684</v>
      </c>
      <c r="D2660" s="2">
        <v>109978</v>
      </c>
      <c r="E2660" s="3" t="s">
        <v>39</v>
      </c>
      <c r="F2660" s="4">
        <v>44102.735245520831</v>
      </c>
      <c r="G2660" s="3" t="s">
        <v>356</v>
      </c>
      <c r="H2660" s="3" t="s">
        <v>41</v>
      </c>
      <c r="I2660" s="3" t="s">
        <v>357</v>
      </c>
      <c r="J2660" s="3" t="s">
        <v>43</v>
      </c>
      <c r="K2660" s="2">
        <v>2011</v>
      </c>
      <c r="L2660" s="2">
        <v>2214848</v>
      </c>
      <c r="M2660" s="3" t="s">
        <v>365</v>
      </c>
      <c r="N2660" s="3" t="s">
        <v>45</v>
      </c>
      <c r="O2660" s="3" t="s">
        <v>84</v>
      </c>
      <c r="P2660" s="5">
        <v>45</v>
      </c>
      <c r="Q2660" s="6">
        <v>4.9000000000000004</v>
      </c>
      <c r="R2660" s="2">
        <v>50</v>
      </c>
      <c r="S2660" s="2">
        <v>39</v>
      </c>
      <c r="T2660" s="7">
        <v>1.1499999999999999</v>
      </c>
      <c r="U2660" s="8">
        <v>220.46</v>
      </c>
      <c r="V2660" s="2">
        <v>222259</v>
      </c>
      <c r="W2660" s="3" t="s">
        <v>692</v>
      </c>
      <c r="X2660" s="3" t="s">
        <v>48</v>
      </c>
      <c r="Y2660" s="3" t="s">
        <v>693</v>
      </c>
      <c r="Z2660" s="3" t="s">
        <v>499</v>
      </c>
      <c r="AA2660" s="3" t="s">
        <v>500</v>
      </c>
      <c r="AB2660" s="3" t="s">
        <v>52</v>
      </c>
      <c r="AC2660" s="3" t="s">
        <v>75</v>
      </c>
    </row>
    <row r="2661" spans="1:29" x14ac:dyDescent="0.25">
      <c r="A2661" t="str">
        <f>VLOOKUP(AC2661,'CORRELAÇÃO UNIDADES'!A:B,2,0)</f>
        <v>DTCC</v>
      </c>
      <c r="B2661">
        <f t="shared" si="41"/>
        <v>9</v>
      </c>
      <c r="C2661" s="2">
        <v>683943198</v>
      </c>
      <c r="D2661" s="2">
        <v>109978</v>
      </c>
      <c r="E2661" s="3" t="s">
        <v>39</v>
      </c>
      <c r="F2661" s="4">
        <v>44103.319158171296</v>
      </c>
      <c r="G2661" s="3" t="s">
        <v>201</v>
      </c>
      <c r="H2661" s="3" t="s">
        <v>41</v>
      </c>
      <c r="I2661" s="3" t="s">
        <v>202</v>
      </c>
      <c r="J2661" s="3" t="s">
        <v>203</v>
      </c>
      <c r="K2661" s="2">
        <v>2009</v>
      </c>
      <c r="L2661" s="2">
        <v>2042107</v>
      </c>
      <c r="M2661" s="3" t="s">
        <v>315</v>
      </c>
      <c r="N2661" s="3" t="s">
        <v>45</v>
      </c>
      <c r="O2661" s="3" t="s">
        <v>84</v>
      </c>
      <c r="P2661" s="5">
        <v>32.61</v>
      </c>
      <c r="Q2661" s="6">
        <v>4.5999999999999996</v>
      </c>
      <c r="R2661" s="2">
        <v>153782</v>
      </c>
      <c r="S2661" s="2">
        <v>332</v>
      </c>
      <c r="T2661" s="7">
        <v>10.18</v>
      </c>
      <c r="U2661" s="8">
        <v>150</v>
      </c>
      <c r="V2661" s="2">
        <v>9895191</v>
      </c>
      <c r="W2661" s="3" t="s">
        <v>47</v>
      </c>
      <c r="X2661" s="3" t="s">
        <v>48</v>
      </c>
      <c r="Y2661" s="3" t="s">
        <v>49</v>
      </c>
      <c r="Z2661" s="3" t="s">
        <v>50</v>
      </c>
      <c r="AA2661" s="3" t="s">
        <v>51</v>
      </c>
      <c r="AB2661" s="3" t="s">
        <v>52</v>
      </c>
      <c r="AC2661" s="3" t="s">
        <v>53</v>
      </c>
    </row>
    <row r="2662" spans="1:29" x14ac:dyDescent="0.25">
      <c r="A2662" t="str">
        <f>VLOOKUP(AC2662,'CORRELAÇÃO UNIDADES'!A:B,2,0)</f>
        <v>DTCC</v>
      </c>
      <c r="B2662">
        <f t="shared" si="41"/>
        <v>9</v>
      </c>
      <c r="C2662" s="2">
        <v>683948579</v>
      </c>
      <c r="D2662" s="2">
        <v>109978</v>
      </c>
      <c r="E2662" s="3" t="s">
        <v>39</v>
      </c>
      <c r="F2662" s="4">
        <v>44103.332054398146</v>
      </c>
      <c r="G2662" s="3" t="s">
        <v>154</v>
      </c>
      <c r="H2662" s="3" t="s">
        <v>41</v>
      </c>
      <c r="I2662" s="3" t="s">
        <v>155</v>
      </c>
      <c r="J2662" s="3" t="s">
        <v>156</v>
      </c>
      <c r="K2662" s="2">
        <v>2017</v>
      </c>
      <c r="L2662" s="2">
        <v>2214848</v>
      </c>
      <c r="M2662" s="3" t="s">
        <v>365</v>
      </c>
      <c r="N2662" s="3" t="s">
        <v>45</v>
      </c>
      <c r="O2662" s="3" t="s">
        <v>713</v>
      </c>
      <c r="P2662" s="5">
        <v>123.33</v>
      </c>
      <c r="Q2662" s="6">
        <v>3.7</v>
      </c>
      <c r="R2662" s="2">
        <v>357540</v>
      </c>
      <c r="S2662" s="2">
        <v>352957</v>
      </c>
      <c r="T2662" s="7">
        <v>0</v>
      </c>
      <c r="U2662" s="8">
        <v>456.2</v>
      </c>
      <c r="V2662" s="2">
        <v>222259</v>
      </c>
      <c r="W2662" s="3" t="s">
        <v>692</v>
      </c>
      <c r="X2662" s="3" t="s">
        <v>48</v>
      </c>
      <c r="Y2662" s="3" t="s">
        <v>693</v>
      </c>
      <c r="Z2662" s="3" t="s">
        <v>499</v>
      </c>
      <c r="AA2662" s="3" t="s">
        <v>500</v>
      </c>
      <c r="AB2662" s="3" t="s">
        <v>52</v>
      </c>
      <c r="AC2662" s="3" t="s">
        <v>158</v>
      </c>
    </row>
    <row r="2663" spans="1:29" x14ac:dyDescent="0.25">
      <c r="A2663" t="str">
        <f>VLOOKUP(AC2663,'CORRELAÇÃO UNIDADES'!A:B,2,0)</f>
        <v>DTCC</v>
      </c>
      <c r="B2663">
        <f t="shared" si="41"/>
        <v>9</v>
      </c>
      <c r="C2663" s="2">
        <v>684024317</v>
      </c>
      <c r="D2663" s="2">
        <v>109978</v>
      </c>
      <c r="E2663" s="3" t="s">
        <v>39</v>
      </c>
      <c r="F2663" s="4">
        <v>44103.570236342595</v>
      </c>
      <c r="G2663" s="3" t="s">
        <v>40</v>
      </c>
      <c r="H2663" s="3" t="s">
        <v>41</v>
      </c>
      <c r="I2663" s="3" t="s">
        <v>329</v>
      </c>
      <c r="J2663" s="3" t="s">
        <v>43</v>
      </c>
      <c r="K2663" s="2">
        <v>2015</v>
      </c>
      <c r="L2663" s="2">
        <v>1824445</v>
      </c>
      <c r="M2663" s="3" t="s">
        <v>502</v>
      </c>
      <c r="N2663" s="3" t="s">
        <v>45</v>
      </c>
      <c r="O2663" s="3" t="s">
        <v>84</v>
      </c>
      <c r="P2663" s="5">
        <v>56.1</v>
      </c>
      <c r="Q2663" s="6">
        <v>4.5999999999999996</v>
      </c>
      <c r="R2663" s="2">
        <v>103542</v>
      </c>
      <c r="S2663" s="2">
        <v>377</v>
      </c>
      <c r="T2663" s="7">
        <v>6.72</v>
      </c>
      <c r="U2663" s="8">
        <v>258</v>
      </c>
      <c r="V2663" s="2">
        <v>9895191</v>
      </c>
      <c r="W2663" s="3" t="s">
        <v>47</v>
      </c>
      <c r="X2663" s="3" t="s">
        <v>48</v>
      </c>
      <c r="Y2663" s="3" t="s">
        <v>49</v>
      </c>
      <c r="Z2663" s="3" t="s">
        <v>50</v>
      </c>
      <c r="AA2663" s="3" t="s">
        <v>51</v>
      </c>
      <c r="AB2663" s="3" t="s">
        <v>52</v>
      </c>
      <c r="AC2663" s="3" t="s">
        <v>53</v>
      </c>
    </row>
    <row r="2664" spans="1:29" x14ac:dyDescent="0.25">
      <c r="A2664" t="str">
        <f>VLOOKUP(AC2664,'CORRELAÇÃO UNIDADES'!A:B,2,0)</f>
        <v>DTCC</v>
      </c>
      <c r="B2664">
        <f t="shared" si="41"/>
        <v>9</v>
      </c>
      <c r="C2664" s="2">
        <v>684053570</v>
      </c>
      <c r="D2664" s="2">
        <v>109978</v>
      </c>
      <c r="E2664" s="3" t="s">
        <v>39</v>
      </c>
      <c r="F2664" s="4">
        <v>44103.667181597222</v>
      </c>
      <c r="G2664" s="3" t="s">
        <v>309</v>
      </c>
      <c r="H2664" s="3" t="s">
        <v>41</v>
      </c>
      <c r="I2664" s="3" t="s">
        <v>310</v>
      </c>
      <c r="J2664" s="3" t="s">
        <v>311</v>
      </c>
      <c r="K2664" s="2">
        <v>1997</v>
      </c>
      <c r="L2664" s="2">
        <v>45197865</v>
      </c>
      <c r="M2664" s="3" t="s">
        <v>189</v>
      </c>
      <c r="N2664" s="3" t="s">
        <v>45</v>
      </c>
      <c r="O2664" s="3" t="s">
        <v>61</v>
      </c>
      <c r="P2664" s="5">
        <v>53.01</v>
      </c>
      <c r="Q2664" s="6">
        <v>3.7</v>
      </c>
      <c r="R2664" s="2">
        <v>215041</v>
      </c>
      <c r="S2664" s="2">
        <v>150</v>
      </c>
      <c r="T2664" s="7">
        <v>2.83</v>
      </c>
      <c r="U2664" s="8">
        <v>196.03</v>
      </c>
      <c r="V2664" s="2">
        <v>9895191</v>
      </c>
      <c r="W2664" s="3" t="s">
        <v>47</v>
      </c>
      <c r="X2664" s="3" t="s">
        <v>48</v>
      </c>
      <c r="Y2664" s="3" t="s">
        <v>49</v>
      </c>
      <c r="Z2664" s="3" t="s">
        <v>50</v>
      </c>
      <c r="AA2664" s="3" t="s">
        <v>51</v>
      </c>
      <c r="AB2664" s="3" t="s">
        <v>52</v>
      </c>
      <c r="AC2664" s="3" t="s">
        <v>53</v>
      </c>
    </row>
    <row r="2665" spans="1:29" x14ac:dyDescent="0.25">
      <c r="A2665" t="str">
        <f>VLOOKUP(AC2665,'CORRELAÇÃO UNIDADES'!A:B,2,0)</f>
        <v>PROINFRA</v>
      </c>
      <c r="B2665">
        <f t="shared" si="41"/>
        <v>9</v>
      </c>
      <c r="C2665" s="2">
        <v>684070389</v>
      </c>
      <c r="D2665" s="2">
        <v>109978</v>
      </c>
      <c r="E2665" s="3" t="s">
        <v>39</v>
      </c>
      <c r="F2665" s="4">
        <v>44103.724585601849</v>
      </c>
      <c r="G2665" s="3" t="s">
        <v>95</v>
      </c>
      <c r="H2665" s="3" t="s">
        <v>41</v>
      </c>
      <c r="I2665" s="3" t="s">
        <v>81</v>
      </c>
      <c r="J2665" s="3" t="s">
        <v>96</v>
      </c>
      <c r="K2665" s="2">
        <v>2014</v>
      </c>
      <c r="L2665" s="2">
        <v>1810957</v>
      </c>
      <c r="M2665" s="3" t="s">
        <v>380</v>
      </c>
      <c r="N2665" s="3" t="s">
        <v>45</v>
      </c>
      <c r="O2665" s="3" t="s">
        <v>84</v>
      </c>
      <c r="P2665" s="5">
        <v>7.84</v>
      </c>
      <c r="Q2665" s="6">
        <v>4.5</v>
      </c>
      <c r="R2665" s="2">
        <v>90499</v>
      </c>
      <c r="S2665" s="2">
        <v>364</v>
      </c>
      <c r="T2665" s="7">
        <v>46.43</v>
      </c>
      <c r="U2665" s="8">
        <v>35.270000000000003</v>
      </c>
      <c r="V2665" s="2">
        <v>644030</v>
      </c>
      <c r="W2665" s="3" t="s">
        <v>297</v>
      </c>
      <c r="X2665" s="3" t="s">
        <v>48</v>
      </c>
      <c r="Y2665" s="3" t="s">
        <v>298</v>
      </c>
      <c r="Z2665" s="3" t="s">
        <v>74</v>
      </c>
      <c r="AA2665" s="3" t="s">
        <v>51</v>
      </c>
      <c r="AB2665" s="3" t="s">
        <v>52</v>
      </c>
      <c r="AC2665" s="3" t="s">
        <v>85</v>
      </c>
    </row>
    <row r="2666" spans="1:29" x14ac:dyDescent="0.25">
      <c r="A2666" t="str">
        <f>VLOOKUP(AC2666,'CORRELAÇÃO UNIDADES'!A:B,2,0)</f>
        <v>PROINFRA</v>
      </c>
      <c r="B2666">
        <f t="shared" si="41"/>
        <v>9</v>
      </c>
      <c r="C2666" s="2">
        <v>684070635</v>
      </c>
      <c r="D2666" s="2">
        <v>109978</v>
      </c>
      <c r="E2666" s="3" t="s">
        <v>39</v>
      </c>
      <c r="F2666" s="4">
        <v>44103.725498182874</v>
      </c>
      <c r="G2666" s="3" t="s">
        <v>183</v>
      </c>
      <c r="H2666" s="3" t="s">
        <v>41</v>
      </c>
      <c r="I2666" s="3" t="s">
        <v>81</v>
      </c>
      <c r="J2666" s="3" t="s">
        <v>184</v>
      </c>
      <c r="K2666" s="2">
        <v>2014</v>
      </c>
      <c r="L2666" s="2">
        <v>1810957</v>
      </c>
      <c r="M2666" s="3" t="s">
        <v>380</v>
      </c>
      <c r="N2666" s="3" t="s">
        <v>45</v>
      </c>
      <c r="O2666" s="3" t="s">
        <v>84</v>
      </c>
      <c r="P2666" s="5">
        <v>6.25</v>
      </c>
      <c r="Q2666" s="6">
        <v>4.5</v>
      </c>
      <c r="R2666" s="2">
        <v>81101</v>
      </c>
      <c r="S2666" s="2">
        <v>274</v>
      </c>
      <c r="T2666" s="7">
        <v>43.84</v>
      </c>
      <c r="U2666" s="8">
        <v>28.13</v>
      </c>
      <c r="V2666" s="2">
        <v>644030</v>
      </c>
      <c r="W2666" s="3" t="s">
        <v>297</v>
      </c>
      <c r="X2666" s="3" t="s">
        <v>48</v>
      </c>
      <c r="Y2666" s="3" t="s">
        <v>298</v>
      </c>
      <c r="Z2666" s="3" t="s">
        <v>74</v>
      </c>
      <c r="AA2666" s="3" t="s">
        <v>51</v>
      </c>
      <c r="AB2666" s="3" t="s">
        <v>52</v>
      </c>
      <c r="AC2666" s="3" t="s">
        <v>85</v>
      </c>
    </row>
    <row r="2667" spans="1:29" x14ac:dyDescent="0.25">
      <c r="A2667" t="str">
        <f>VLOOKUP(AC2667,'CORRELAÇÃO UNIDADES'!A:B,2,0)</f>
        <v>DTCC</v>
      </c>
      <c r="B2667">
        <f t="shared" si="41"/>
        <v>9</v>
      </c>
      <c r="C2667" s="2">
        <v>684070859</v>
      </c>
      <c r="D2667" s="2">
        <v>109978</v>
      </c>
      <c r="E2667" s="3" t="s">
        <v>39</v>
      </c>
      <c r="F2667" s="4">
        <v>44103.726335023151</v>
      </c>
      <c r="G2667" s="3" t="s">
        <v>231</v>
      </c>
      <c r="H2667" s="3" t="s">
        <v>41</v>
      </c>
      <c r="I2667" s="3" t="s">
        <v>81</v>
      </c>
      <c r="J2667" s="3" t="s">
        <v>232</v>
      </c>
      <c r="K2667" s="2">
        <v>2009</v>
      </c>
      <c r="L2667" s="2">
        <v>1810957</v>
      </c>
      <c r="M2667" s="3" t="s">
        <v>380</v>
      </c>
      <c r="N2667" s="3" t="s">
        <v>45</v>
      </c>
      <c r="O2667" s="3" t="s">
        <v>84</v>
      </c>
      <c r="P2667" s="5">
        <v>8</v>
      </c>
      <c r="Q2667" s="6">
        <v>4.5</v>
      </c>
      <c r="R2667" s="2">
        <v>20969</v>
      </c>
      <c r="S2667" s="2">
        <v>252</v>
      </c>
      <c r="T2667" s="7">
        <v>31.5</v>
      </c>
      <c r="U2667" s="8">
        <v>35.99</v>
      </c>
      <c r="V2667" s="2">
        <v>644030</v>
      </c>
      <c r="W2667" s="3" t="s">
        <v>297</v>
      </c>
      <c r="X2667" s="3" t="s">
        <v>48</v>
      </c>
      <c r="Y2667" s="3" t="s">
        <v>298</v>
      </c>
      <c r="Z2667" s="3" t="s">
        <v>74</v>
      </c>
      <c r="AA2667" s="3" t="s">
        <v>51</v>
      </c>
      <c r="AB2667" s="3" t="s">
        <v>52</v>
      </c>
      <c r="AC2667" s="3" t="s">
        <v>53</v>
      </c>
    </row>
    <row r="2668" spans="1:29" x14ac:dyDescent="0.25">
      <c r="A2668" t="str">
        <f>VLOOKUP(AC2668,'CORRELAÇÃO UNIDADES'!A:B,2,0)</f>
        <v>DTCC</v>
      </c>
      <c r="B2668">
        <f t="shared" si="41"/>
        <v>9</v>
      </c>
      <c r="C2668" s="2">
        <v>684199401</v>
      </c>
      <c r="D2668" s="2">
        <v>109978</v>
      </c>
      <c r="E2668" s="3" t="s">
        <v>39</v>
      </c>
      <c r="F2668" s="4">
        <v>44104.552250578701</v>
      </c>
      <c r="G2668" s="3" t="s">
        <v>336</v>
      </c>
      <c r="H2668" s="3" t="s">
        <v>41</v>
      </c>
      <c r="I2668" s="3" t="s">
        <v>161</v>
      </c>
      <c r="J2668" s="3" t="s">
        <v>43</v>
      </c>
      <c r="K2668" s="2">
        <v>2013</v>
      </c>
      <c r="L2668" s="2">
        <v>2111789</v>
      </c>
      <c r="M2668" s="3" t="s">
        <v>337</v>
      </c>
      <c r="N2668" s="3" t="s">
        <v>45</v>
      </c>
      <c r="O2668" s="3" t="s">
        <v>46</v>
      </c>
      <c r="P2668" s="5">
        <v>37.01</v>
      </c>
      <c r="Q2668" s="6">
        <v>3</v>
      </c>
      <c r="R2668" s="2">
        <v>64407</v>
      </c>
      <c r="S2668" s="2">
        <v>343</v>
      </c>
      <c r="T2668" s="7">
        <v>9.27</v>
      </c>
      <c r="U2668" s="8">
        <v>110.99</v>
      </c>
      <c r="V2668" s="2">
        <v>644030</v>
      </c>
      <c r="W2668" s="3" t="s">
        <v>297</v>
      </c>
      <c r="X2668" s="3" t="s">
        <v>48</v>
      </c>
      <c r="Y2668" s="3" t="s">
        <v>298</v>
      </c>
      <c r="Z2668" s="3" t="s">
        <v>74</v>
      </c>
      <c r="AA2668" s="3" t="s">
        <v>51</v>
      </c>
      <c r="AB2668" s="3" t="s">
        <v>52</v>
      </c>
      <c r="AC2668" s="3" t="s">
        <v>53</v>
      </c>
    </row>
    <row r="2669" spans="1:29" x14ac:dyDescent="0.25">
      <c r="A2669" t="str">
        <f>VLOOKUP(AC2669,'CORRELAÇÃO UNIDADES'!A:B,2,0)</f>
        <v>DTCC</v>
      </c>
      <c r="B2669">
        <f t="shared" si="41"/>
        <v>9</v>
      </c>
      <c r="C2669" s="2">
        <v>684202063</v>
      </c>
      <c r="D2669" s="2">
        <v>109978</v>
      </c>
      <c r="E2669" s="3" t="s">
        <v>39</v>
      </c>
      <c r="F2669" s="4">
        <v>44104.560951041669</v>
      </c>
      <c r="G2669" s="3" t="s">
        <v>227</v>
      </c>
      <c r="H2669" s="3" t="s">
        <v>41</v>
      </c>
      <c r="I2669" s="3" t="s">
        <v>228</v>
      </c>
      <c r="J2669" s="3" t="s">
        <v>229</v>
      </c>
      <c r="K2669" s="2">
        <v>2009</v>
      </c>
      <c r="L2669" s="2">
        <v>45197865</v>
      </c>
      <c r="M2669" s="3" t="s">
        <v>189</v>
      </c>
      <c r="N2669" s="3" t="s">
        <v>45</v>
      </c>
      <c r="O2669" s="3" t="s">
        <v>46</v>
      </c>
      <c r="P2669" s="5">
        <v>46.9</v>
      </c>
      <c r="Q2669" s="6">
        <v>3.2</v>
      </c>
      <c r="R2669" s="2">
        <v>114035</v>
      </c>
      <c r="S2669" s="2">
        <v>274</v>
      </c>
      <c r="T2669" s="7">
        <v>5.84</v>
      </c>
      <c r="U2669" s="8">
        <v>150</v>
      </c>
      <c r="V2669" s="2">
        <v>9895191</v>
      </c>
      <c r="W2669" s="3" t="s">
        <v>47</v>
      </c>
      <c r="X2669" s="3" t="s">
        <v>48</v>
      </c>
      <c r="Y2669" s="3" t="s">
        <v>49</v>
      </c>
      <c r="Z2669" s="3" t="s">
        <v>50</v>
      </c>
      <c r="AA2669" s="3" t="s">
        <v>51</v>
      </c>
      <c r="AB2669" s="3" t="s">
        <v>52</v>
      </c>
      <c r="AC2669" s="3" t="s">
        <v>53</v>
      </c>
    </row>
    <row r="2670" spans="1:29" x14ac:dyDescent="0.25">
      <c r="A2670" t="str">
        <f>VLOOKUP(AC2670,'CORRELAÇÃO UNIDADES'!A:B,2,0)</f>
        <v>DTCC</v>
      </c>
      <c r="B2670">
        <f t="shared" si="41"/>
        <v>9</v>
      </c>
      <c r="C2670" s="2">
        <v>684206370</v>
      </c>
      <c r="D2670" s="2">
        <v>109978</v>
      </c>
      <c r="E2670" s="3" t="s">
        <v>39</v>
      </c>
      <c r="F2670" s="4">
        <v>44104.57541701389</v>
      </c>
      <c r="G2670" s="3" t="s">
        <v>359</v>
      </c>
      <c r="H2670" s="3" t="s">
        <v>41</v>
      </c>
      <c r="I2670" s="3" t="s">
        <v>65</v>
      </c>
      <c r="J2670" s="3" t="s">
        <v>360</v>
      </c>
      <c r="K2670" s="2">
        <v>2010</v>
      </c>
      <c r="L2670" s="2">
        <v>2042107</v>
      </c>
      <c r="M2670" s="3" t="s">
        <v>315</v>
      </c>
      <c r="N2670" s="3" t="s">
        <v>45</v>
      </c>
      <c r="O2670" s="3" t="s">
        <v>84</v>
      </c>
      <c r="P2670" s="5">
        <v>32.61</v>
      </c>
      <c r="Q2670" s="6">
        <v>4.5999999999999996</v>
      </c>
      <c r="R2670" s="2">
        <v>212861</v>
      </c>
      <c r="S2670" s="2">
        <v>281</v>
      </c>
      <c r="T2670" s="7">
        <v>8.6199999999999992</v>
      </c>
      <c r="U2670" s="8">
        <v>150</v>
      </c>
      <c r="V2670" s="2">
        <v>9895191</v>
      </c>
      <c r="W2670" s="3" t="s">
        <v>47</v>
      </c>
      <c r="X2670" s="3" t="s">
        <v>48</v>
      </c>
      <c r="Y2670" s="3" t="s">
        <v>49</v>
      </c>
      <c r="Z2670" s="3" t="s">
        <v>50</v>
      </c>
      <c r="AA2670" s="3" t="s">
        <v>51</v>
      </c>
      <c r="AB2670" s="3" t="s">
        <v>52</v>
      </c>
      <c r="AC2670" s="3" t="s">
        <v>53</v>
      </c>
    </row>
    <row r="2671" spans="1:29" x14ac:dyDescent="0.25">
      <c r="A2671" t="str">
        <f>VLOOKUP(AC2671,'CORRELAÇÃO UNIDADES'!A:B,2,0)</f>
        <v>DTCC</v>
      </c>
      <c r="B2671">
        <f t="shared" si="41"/>
        <v>9</v>
      </c>
      <c r="C2671" s="2">
        <v>684213287</v>
      </c>
      <c r="D2671" s="2">
        <v>109978</v>
      </c>
      <c r="E2671" s="3" t="s">
        <v>39</v>
      </c>
      <c r="F2671" s="4">
        <v>44104.592038194445</v>
      </c>
      <c r="G2671" s="3" t="s">
        <v>115</v>
      </c>
      <c r="H2671" s="3" t="s">
        <v>41</v>
      </c>
      <c r="I2671" s="3" t="s">
        <v>116</v>
      </c>
      <c r="J2671" s="3" t="s">
        <v>43</v>
      </c>
      <c r="K2671" s="2">
        <v>2007</v>
      </c>
      <c r="L2671" s="2">
        <v>140502</v>
      </c>
      <c r="M2671" s="3" t="s">
        <v>464</v>
      </c>
      <c r="N2671" s="3" t="s">
        <v>45</v>
      </c>
      <c r="O2671" s="3" t="s">
        <v>61</v>
      </c>
      <c r="P2671" s="5">
        <v>40.56</v>
      </c>
      <c r="Q2671" s="6">
        <v>3.7</v>
      </c>
      <c r="R2671" s="2">
        <v>325702</v>
      </c>
      <c r="S2671" s="2">
        <v>364</v>
      </c>
      <c r="T2671" s="7">
        <v>8.9700000000000006</v>
      </c>
      <c r="U2671" s="8">
        <v>150</v>
      </c>
      <c r="V2671" s="2">
        <v>11369430</v>
      </c>
      <c r="W2671" s="3" t="s">
        <v>493</v>
      </c>
      <c r="X2671" s="3" t="s">
        <v>48</v>
      </c>
      <c r="Y2671" s="3" t="s">
        <v>494</v>
      </c>
      <c r="Z2671" s="3" t="s">
        <v>495</v>
      </c>
      <c r="AA2671" s="3" t="s">
        <v>51</v>
      </c>
      <c r="AB2671" s="3" t="s">
        <v>52</v>
      </c>
      <c r="AC2671" s="3" t="s">
        <v>53</v>
      </c>
    </row>
    <row r="2672" spans="1:29" x14ac:dyDescent="0.25">
      <c r="A2672" t="str">
        <f>VLOOKUP(AC2672,'CORRELAÇÃO UNIDADES'!A:B,2,0)</f>
        <v>DTCC</v>
      </c>
      <c r="B2672">
        <f t="shared" si="41"/>
        <v>9</v>
      </c>
      <c r="C2672" s="2">
        <v>684228234</v>
      </c>
      <c r="D2672" s="2">
        <v>109978</v>
      </c>
      <c r="E2672" s="3" t="s">
        <v>39</v>
      </c>
      <c r="F2672" s="4">
        <v>44104.635686145833</v>
      </c>
      <c r="G2672" s="3" t="s">
        <v>127</v>
      </c>
      <c r="H2672" s="3" t="s">
        <v>41</v>
      </c>
      <c r="I2672" s="3" t="s">
        <v>65</v>
      </c>
      <c r="J2672" s="3" t="s">
        <v>128</v>
      </c>
      <c r="K2672" s="2">
        <v>2010</v>
      </c>
      <c r="L2672" s="2">
        <v>2041853</v>
      </c>
      <c r="M2672" s="3" t="s">
        <v>66</v>
      </c>
      <c r="N2672" s="3" t="s">
        <v>45</v>
      </c>
      <c r="O2672" s="3" t="s">
        <v>84</v>
      </c>
      <c r="P2672" s="5">
        <v>25.84</v>
      </c>
      <c r="Q2672" s="6">
        <v>4.5999999999999996</v>
      </c>
      <c r="R2672" s="2">
        <v>130188</v>
      </c>
      <c r="S2672" s="2">
        <v>236</v>
      </c>
      <c r="T2672" s="7">
        <v>9.1300000000000008</v>
      </c>
      <c r="U2672" s="8">
        <v>118.84</v>
      </c>
      <c r="V2672" s="2">
        <v>9895191</v>
      </c>
      <c r="W2672" s="3" t="s">
        <v>47</v>
      </c>
      <c r="X2672" s="3" t="s">
        <v>48</v>
      </c>
      <c r="Y2672" s="3" t="s">
        <v>49</v>
      </c>
      <c r="Z2672" s="3" t="s">
        <v>50</v>
      </c>
      <c r="AA2672" s="3" t="s">
        <v>51</v>
      </c>
      <c r="AB2672" s="3" t="s">
        <v>52</v>
      </c>
      <c r="AC2672" s="3" t="s">
        <v>53</v>
      </c>
    </row>
    <row r="2673" spans="1:29" x14ac:dyDescent="0.25">
      <c r="A2673" t="str">
        <f>VLOOKUP(AC2673,'CORRELAÇÃO UNIDADES'!A:B,2,0)</f>
        <v>DTCC</v>
      </c>
      <c r="B2673">
        <f t="shared" si="41"/>
        <v>9</v>
      </c>
      <c r="C2673" s="2">
        <v>684234243</v>
      </c>
      <c r="D2673" s="2">
        <v>109978</v>
      </c>
      <c r="E2673" s="3" t="s">
        <v>39</v>
      </c>
      <c r="F2673" s="4">
        <v>44104.653768587959</v>
      </c>
      <c r="G2673" s="3" t="s">
        <v>195</v>
      </c>
      <c r="H2673" s="3" t="s">
        <v>41</v>
      </c>
      <c r="I2673" s="3" t="s">
        <v>196</v>
      </c>
      <c r="J2673" s="3" t="s">
        <v>197</v>
      </c>
      <c r="K2673" s="2">
        <v>2009</v>
      </c>
      <c r="L2673" s="2">
        <v>3892</v>
      </c>
      <c r="M2673" s="3" t="s">
        <v>198</v>
      </c>
      <c r="N2673" s="3" t="s">
        <v>45</v>
      </c>
      <c r="O2673" s="3" t="s">
        <v>84</v>
      </c>
      <c r="P2673" s="5">
        <v>32.61</v>
      </c>
      <c r="Q2673" s="6">
        <v>4.5999999999999996</v>
      </c>
      <c r="R2673" s="2">
        <v>687350</v>
      </c>
      <c r="S2673" s="2">
        <v>232</v>
      </c>
      <c r="T2673" s="7">
        <v>7.11</v>
      </c>
      <c r="U2673" s="8">
        <v>150</v>
      </c>
      <c r="V2673" s="2">
        <v>9895191</v>
      </c>
      <c r="W2673" s="3" t="s">
        <v>47</v>
      </c>
      <c r="X2673" s="3" t="s">
        <v>48</v>
      </c>
      <c r="Y2673" s="3" t="s">
        <v>49</v>
      </c>
      <c r="Z2673" s="3" t="s">
        <v>50</v>
      </c>
      <c r="AA2673" s="3" t="s">
        <v>51</v>
      </c>
      <c r="AB2673" s="3" t="s">
        <v>52</v>
      </c>
      <c r="AC2673" s="3" t="s">
        <v>53</v>
      </c>
    </row>
    <row r="2674" spans="1:29" x14ac:dyDescent="0.25">
      <c r="A2674" t="str">
        <f>VLOOKUP(AC2674,'CORRELAÇÃO UNIDADES'!A:B,2,0)</f>
        <v>PROINFRA</v>
      </c>
      <c r="B2674">
        <f t="shared" si="41"/>
        <v>9</v>
      </c>
      <c r="C2674" s="2">
        <v>684254318</v>
      </c>
      <c r="D2674" s="2">
        <v>109978</v>
      </c>
      <c r="E2674" s="3" t="s">
        <v>39</v>
      </c>
      <c r="F2674" s="4">
        <v>44104.672118703704</v>
      </c>
      <c r="G2674" s="3" t="s">
        <v>176</v>
      </c>
      <c r="H2674" s="3" t="s">
        <v>41</v>
      </c>
      <c r="I2674" s="3" t="s">
        <v>81</v>
      </c>
      <c r="J2674" s="3" t="s">
        <v>177</v>
      </c>
      <c r="K2674" s="2">
        <v>2014</v>
      </c>
      <c r="L2674" s="2">
        <v>1810957</v>
      </c>
      <c r="M2674" s="3" t="s">
        <v>380</v>
      </c>
      <c r="N2674" s="3" t="s">
        <v>45</v>
      </c>
      <c r="O2674" s="3" t="s">
        <v>84</v>
      </c>
      <c r="P2674" s="5">
        <v>5.9</v>
      </c>
      <c r="Q2674" s="6">
        <v>4.5</v>
      </c>
      <c r="R2674" s="2">
        <v>968730</v>
      </c>
      <c r="S2674" s="2">
        <v>2540</v>
      </c>
      <c r="T2674" s="7">
        <v>430.51</v>
      </c>
      <c r="U2674" s="8">
        <v>26.55</v>
      </c>
      <c r="V2674" s="2">
        <v>644030</v>
      </c>
      <c r="W2674" s="3" t="s">
        <v>297</v>
      </c>
      <c r="X2674" s="3" t="s">
        <v>48</v>
      </c>
      <c r="Y2674" s="3" t="s">
        <v>298</v>
      </c>
      <c r="Z2674" s="3" t="s">
        <v>74</v>
      </c>
      <c r="AA2674" s="3" t="s">
        <v>51</v>
      </c>
      <c r="AB2674" s="3" t="s">
        <v>52</v>
      </c>
      <c r="AC2674" s="3" t="s">
        <v>85</v>
      </c>
    </row>
    <row r="2675" spans="1:29" x14ac:dyDescent="0.25">
      <c r="A2675" t="str">
        <f>VLOOKUP(AC2675,'CORRELAÇÃO UNIDADES'!A:B,2,0)</f>
        <v>PROINFRA</v>
      </c>
      <c r="B2675">
        <f t="shared" si="41"/>
        <v>9</v>
      </c>
      <c r="C2675" s="2">
        <v>684254446</v>
      </c>
      <c r="D2675" s="2">
        <v>109978</v>
      </c>
      <c r="E2675" s="3" t="s">
        <v>39</v>
      </c>
      <c r="F2675" s="4">
        <v>44104.672577199075</v>
      </c>
      <c r="G2675" s="3" t="s">
        <v>90</v>
      </c>
      <c r="H2675" s="3" t="s">
        <v>41</v>
      </c>
      <c r="I2675" s="3" t="s">
        <v>81</v>
      </c>
      <c r="J2675" s="3" t="s">
        <v>91</v>
      </c>
      <c r="K2675" s="2">
        <v>2014</v>
      </c>
      <c r="L2675" s="2">
        <v>1810957</v>
      </c>
      <c r="M2675" s="3" t="s">
        <v>380</v>
      </c>
      <c r="N2675" s="3" t="s">
        <v>45</v>
      </c>
      <c r="O2675" s="3" t="s">
        <v>84</v>
      </c>
      <c r="P2675" s="5">
        <v>6.15</v>
      </c>
      <c r="Q2675" s="6">
        <v>4.5</v>
      </c>
      <c r="R2675" s="2">
        <v>71977</v>
      </c>
      <c r="S2675" s="2">
        <v>209</v>
      </c>
      <c r="T2675" s="7">
        <v>33.979999999999997</v>
      </c>
      <c r="U2675" s="8">
        <v>27.69</v>
      </c>
      <c r="V2675" s="2">
        <v>644030</v>
      </c>
      <c r="W2675" s="3" t="s">
        <v>297</v>
      </c>
      <c r="X2675" s="3" t="s">
        <v>48</v>
      </c>
      <c r="Y2675" s="3" t="s">
        <v>298</v>
      </c>
      <c r="Z2675" s="3" t="s">
        <v>74</v>
      </c>
      <c r="AA2675" s="3" t="s">
        <v>51</v>
      </c>
      <c r="AB2675" s="3" t="s">
        <v>52</v>
      </c>
      <c r="AC2675" s="3" t="s">
        <v>85</v>
      </c>
    </row>
    <row r="2676" spans="1:29" x14ac:dyDescent="0.25">
      <c r="A2676" t="str">
        <f>VLOOKUP(AC2676,'CORRELAÇÃO UNIDADES'!A:B,2,0)</f>
        <v>DTCC</v>
      </c>
      <c r="B2676">
        <f t="shared" si="41"/>
        <v>10</v>
      </c>
      <c r="C2676" s="2">
        <v>684348885</v>
      </c>
      <c r="D2676" s="2">
        <v>109978</v>
      </c>
      <c r="E2676" s="3" t="s">
        <v>39</v>
      </c>
      <c r="F2676" s="4">
        <v>44105.337084756946</v>
      </c>
      <c r="G2676" s="3" t="s">
        <v>330</v>
      </c>
      <c r="H2676" s="3" t="s">
        <v>41</v>
      </c>
      <c r="I2676" s="3" t="s">
        <v>253</v>
      </c>
      <c r="J2676" s="3" t="s">
        <v>43</v>
      </c>
      <c r="K2676" s="2">
        <v>2012</v>
      </c>
      <c r="L2676" s="2">
        <v>11984333</v>
      </c>
      <c r="M2676" s="3" t="s">
        <v>58</v>
      </c>
      <c r="N2676" s="3" t="s">
        <v>45</v>
      </c>
      <c r="O2676" s="3" t="s">
        <v>84</v>
      </c>
      <c r="P2676" s="5">
        <v>32.32</v>
      </c>
      <c r="Q2676" s="6">
        <v>4.6399999999999997</v>
      </c>
      <c r="R2676" s="2">
        <v>198741</v>
      </c>
      <c r="S2676" s="2">
        <v>217</v>
      </c>
      <c r="T2676" s="7">
        <v>6.71</v>
      </c>
      <c r="U2676" s="8">
        <v>150</v>
      </c>
      <c r="V2676" s="2">
        <v>11396534</v>
      </c>
      <c r="W2676" s="3" t="s">
        <v>72</v>
      </c>
      <c r="X2676" s="3" t="s">
        <v>48</v>
      </c>
      <c r="Y2676" s="3" t="s">
        <v>73</v>
      </c>
      <c r="Z2676" s="3" t="s">
        <v>74</v>
      </c>
      <c r="AA2676" s="3" t="s">
        <v>51</v>
      </c>
      <c r="AB2676" s="3" t="s">
        <v>52</v>
      </c>
      <c r="AC2676" s="3" t="s">
        <v>53</v>
      </c>
    </row>
    <row r="2677" spans="1:29" x14ac:dyDescent="0.25">
      <c r="A2677" t="str">
        <f>VLOOKUP(AC2677,'CORRELAÇÃO UNIDADES'!A:B,2,0)</f>
        <v>PROINFRA</v>
      </c>
      <c r="B2677">
        <f t="shared" si="41"/>
        <v>10</v>
      </c>
      <c r="C2677" s="2">
        <v>684485994</v>
      </c>
      <c r="D2677" s="2">
        <v>109978</v>
      </c>
      <c r="E2677" s="3" t="s">
        <v>39</v>
      </c>
      <c r="F2677" s="4">
        <v>44105.70616519676</v>
      </c>
      <c r="G2677" s="3" t="s">
        <v>235</v>
      </c>
      <c r="H2677" s="3" t="s">
        <v>41</v>
      </c>
      <c r="I2677" s="3" t="s">
        <v>81</v>
      </c>
      <c r="J2677" s="3" t="s">
        <v>236</v>
      </c>
      <c r="K2677" s="2">
        <v>2010</v>
      </c>
      <c r="L2677" s="2">
        <v>2042107</v>
      </c>
      <c r="M2677" s="3" t="s">
        <v>315</v>
      </c>
      <c r="N2677" s="3" t="s">
        <v>45</v>
      </c>
      <c r="O2677" s="3" t="s">
        <v>84</v>
      </c>
      <c r="P2677" s="5">
        <v>9.9</v>
      </c>
      <c r="Q2677" s="6">
        <v>4.75</v>
      </c>
      <c r="R2677" s="2">
        <v>40734</v>
      </c>
      <c r="S2677" s="2">
        <v>582</v>
      </c>
      <c r="T2677" s="7">
        <v>58.79</v>
      </c>
      <c r="U2677" s="8">
        <v>47.02</v>
      </c>
      <c r="V2677" s="2">
        <v>9895191</v>
      </c>
      <c r="W2677" s="3" t="s">
        <v>47</v>
      </c>
      <c r="X2677" s="3" t="s">
        <v>48</v>
      </c>
      <c r="Y2677" s="3" t="s">
        <v>49</v>
      </c>
      <c r="Z2677" s="3" t="s">
        <v>50</v>
      </c>
      <c r="AA2677" s="3" t="s">
        <v>51</v>
      </c>
      <c r="AB2677" s="3" t="s">
        <v>52</v>
      </c>
      <c r="AC2677" s="3" t="s">
        <v>75</v>
      </c>
    </row>
    <row r="2678" spans="1:29" x14ac:dyDescent="0.25">
      <c r="A2678" t="str">
        <f>VLOOKUP(AC2678,'CORRELAÇÃO UNIDADES'!A:B,2,0)</f>
        <v>DTCC</v>
      </c>
      <c r="B2678">
        <f t="shared" si="41"/>
        <v>10</v>
      </c>
      <c r="C2678" s="2">
        <v>684520060</v>
      </c>
      <c r="D2678" s="2">
        <v>109978</v>
      </c>
      <c r="E2678" s="3" t="s">
        <v>39</v>
      </c>
      <c r="F2678" s="4">
        <v>44105.835761840281</v>
      </c>
      <c r="G2678" s="3" t="s">
        <v>676</v>
      </c>
      <c r="H2678" s="3" t="s">
        <v>41</v>
      </c>
      <c r="I2678" s="3" t="s">
        <v>253</v>
      </c>
      <c r="J2678" s="3" t="s">
        <v>677</v>
      </c>
      <c r="K2678" s="2">
        <v>2012</v>
      </c>
      <c r="L2678" s="2">
        <v>78048246</v>
      </c>
      <c r="M2678" s="3" t="s">
        <v>458</v>
      </c>
      <c r="N2678" s="3" t="s">
        <v>45</v>
      </c>
      <c r="O2678" s="3" t="s">
        <v>84</v>
      </c>
      <c r="P2678" s="5">
        <v>34.909999999999997</v>
      </c>
      <c r="Q2678" s="6">
        <v>4.6399999999999997</v>
      </c>
      <c r="R2678" s="2">
        <v>165956</v>
      </c>
      <c r="S2678" s="2">
        <v>385</v>
      </c>
      <c r="T2678" s="7">
        <v>11.03</v>
      </c>
      <c r="U2678" s="8">
        <v>162.01</v>
      </c>
      <c r="V2678" s="2">
        <v>11396534</v>
      </c>
      <c r="W2678" s="3" t="s">
        <v>72</v>
      </c>
      <c r="X2678" s="3" t="s">
        <v>48</v>
      </c>
      <c r="Y2678" s="3" t="s">
        <v>73</v>
      </c>
      <c r="Z2678" s="3" t="s">
        <v>74</v>
      </c>
      <c r="AA2678" s="3" t="s">
        <v>51</v>
      </c>
      <c r="AB2678" s="3" t="s">
        <v>52</v>
      </c>
      <c r="AC2678" s="3" t="s">
        <v>53</v>
      </c>
    </row>
    <row r="2679" spans="1:29" x14ac:dyDescent="0.25">
      <c r="A2679" t="str">
        <f>VLOOKUP(AC2679,'CORRELAÇÃO UNIDADES'!A:B,2,0)</f>
        <v>DTCC</v>
      </c>
      <c r="B2679">
        <f t="shared" si="41"/>
        <v>10</v>
      </c>
      <c r="C2679" s="2">
        <v>684536363</v>
      </c>
      <c r="D2679" s="2">
        <v>109978</v>
      </c>
      <c r="E2679" s="3" t="s">
        <v>39</v>
      </c>
      <c r="F2679" s="4">
        <v>44106.251796909724</v>
      </c>
      <c r="G2679" s="3" t="s">
        <v>676</v>
      </c>
      <c r="H2679" s="3" t="s">
        <v>41</v>
      </c>
      <c r="I2679" s="3" t="s">
        <v>253</v>
      </c>
      <c r="J2679" s="3" t="s">
        <v>677</v>
      </c>
      <c r="K2679" s="2">
        <v>2012</v>
      </c>
      <c r="L2679" s="2">
        <v>78048246</v>
      </c>
      <c r="M2679" s="3" t="s">
        <v>458</v>
      </c>
      <c r="N2679" s="3" t="s">
        <v>45</v>
      </c>
      <c r="O2679" s="3" t="s">
        <v>84</v>
      </c>
      <c r="P2679" s="5">
        <v>25.05</v>
      </c>
      <c r="Q2679" s="6">
        <v>4.9000000000000004</v>
      </c>
      <c r="R2679" s="2">
        <v>166251</v>
      </c>
      <c r="S2679" s="2">
        <v>295</v>
      </c>
      <c r="T2679" s="7">
        <v>11.78</v>
      </c>
      <c r="U2679" s="8">
        <v>122.72</v>
      </c>
      <c r="V2679" s="2">
        <v>222259</v>
      </c>
      <c r="W2679" s="3" t="s">
        <v>692</v>
      </c>
      <c r="X2679" s="3" t="s">
        <v>48</v>
      </c>
      <c r="Y2679" s="3" t="s">
        <v>693</v>
      </c>
      <c r="Z2679" s="3" t="s">
        <v>499</v>
      </c>
      <c r="AA2679" s="3" t="s">
        <v>500</v>
      </c>
      <c r="AB2679" s="3" t="s">
        <v>52</v>
      </c>
      <c r="AC2679" s="3" t="s">
        <v>53</v>
      </c>
    </row>
    <row r="2680" spans="1:29" x14ac:dyDescent="0.25">
      <c r="A2680" t="str">
        <f>VLOOKUP(AC2680,'CORRELAÇÃO UNIDADES'!A:B,2,0)</f>
        <v>DTCC</v>
      </c>
      <c r="B2680">
        <f t="shared" si="41"/>
        <v>10</v>
      </c>
      <c r="C2680" s="2">
        <v>684585001</v>
      </c>
      <c r="D2680" s="2">
        <v>109978</v>
      </c>
      <c r="E2680" s="3" t="s">
        <v>39</v>
      </c>
      <c r="F2680" s="4">
        <v>44106.391107905096</v>
      </c>
      <c r="G2680" s="3" t="s">
        <v>59</v>
      </c>
      <c r="H2680" s="3" t="s">
        <v>41</v>
      </c>
      <c r="I2680" s="3" t="s">
        <v>60</v>
      </c>
      <c r="J2680" s="3" t="s">
        <v>43</v>
      </c>
      <c r="K2680" s="2">
        <v>2011</v>
      </c>
      <c r="L2680" s="2">
        <v>15952</v>
      </c>
      <c r="M2680" s="3" t="s">
        <v>763</v>
      </c>
      <c r="N2680" s="3" t="s">
        <v>45</v>
      </c>
      <c r="O2680" s="3" t="s">
        <v>61</v>
      </c>
      <c r="P2680" s="5">
        <v>235.22</v>
      </c>
      <c r="Q2680" s="6">
        <v>3.8</v>
      </c>
      <c r="R2680" s="2">
        <v>104628</v>
      </c>
      <c r="S2680" s="2">
        <v>744</v>
      </c>
      <c r="T2680" s="7">
        <v>3.16</v>
      </c>
      <c r="U2680" s="8">
        <v>893.37</v>
      </c>
      <c r="V2680" s="2">
        <v>9895191</v>
      </c>
      <c r="W2680" s="3" t="s">
        <v>47</v>
      </c>
      <c r="X2680" s="3" t="s">
        <v>48</v>
      </c>
      <c r="Y2680" s="3" t="s">
        <v>49</v>
      </c>
      <c r="Z2680" s="3" t="s">
        <v>50</v>
      </c>
      <c r="AA2680" s="3" t="s">
        <v>51</v>
      </c>
      <c r="AB2680" s="3" t="s">
        <v>52</v>
      </c>
      <c r="AC2680" s="3" t="s">
        <v>53</v>
      </c>
    </row>
    <row r="2681" spans="1:29" x14ac:dyDescent="0.25">
      <c r="A2681" t="str">
        <f>VLOOKUP(AC2681,'CORRELAÇÃO UNIDADES'!A:B,2,0)</f>
        <v>DTCC</v>
      </c>
      <c r="B2681">
        <f t="shared" si="41"/>
        <v>10</v>
      </c>
      <c r="C2681" s="2">
        <v>684607026</v>
      </c>
      <c r="D2681" s="2">
        <v>109978</v>
      </c>
      <c r="E2681" s="3" t="s">
        <v>39</v>
      </c>
      <c r="F2681" s="4">
        <v>44106.466609328701</v>
      </c>
      <c r="G2681" s="3" t="s">
        <v>98</v>
      </c>
      <c r="H2681" s="3" t="s">
        <v>41</v>
      </c>
      <c r="I2681" s="3" t="s">
        <v>81</v>
      </c>
      <c r="J2681" s="3" t="s">
        <v>99</v>
      </c>
      <c r="K2681" s="2">
        <v>2014</v>
      </c>
      <c r="L2681" s="2">
        <v>1810957</v>
      </c>
      <c r="M2681" s="3" t="s">
        <v>380</v>
      </c>
      <c r="N2681" s="3" t="s">
        <v>45</v>
      </c>
      <c r="O2681" s="3" t="s">
        <v>84</v>
      </c>
      <c r="P2681" s="5">
        <v>6.82</v>
      </c>
      <c r="Q2681" s="6">
        <v>4.5</v>
      </c>
      <c r="R2681" s="2">
        <v>63298</v>
      </c>
      <c r="S2681" s="2">
        <v>317</v>
      </c>
      <c r="T2681" s="7">
        <v>46.48</v>
      </c>
      <c r="U2681" s="8">
        <v>30.69</v>
      </c>
      <c r="V2681" s="2">
        <v>644030</v>
      </c>
      <c r="W2681" s="3" t="s">
        <v>297</v>
      </c>
      <c r="X2681" s="3" t="s">
        <v>48</v>
      </c>
      <c r="Y2681" s="3" t="s">
        <v>298</v>
      </c>
      <c r="Z2681" s="3" t="s">
        <v>74</v>
      </c>
      <c r="AA2681" s="3" t="s">
        <v>51</v>
      </c>
      <c r="AB2681" s="3" t="s">
        <v>52</v>
      </c>
      <c r="AC2681" s="3" t="s">
        <v>53</v>
      </c>
    </row>
    <row r="2682" spans="1:29" x14ac:dyDescent="0.25">
      <c r="A2682" t="str">
        <f>VLOOKUP(AC2682,'CORRELAÇÃO UNIDADES'!A:B,2,0)</f>
        <v>DTCC</v>
      </c>
      <c r="B2682">
        <f t="shared" si="41"/>
        <v>10</v>
      </c>
      <c r="C2682" s="2">
        <v>684612082</v>
      </c>
      <c r="D2682" s="2">
        <v>109978</v>
      </c>
      <c r="E2682" s="3" t="s">
        <v>39</v>
      </c>
      <c r="F2682" s="4">
        <v>44106.467550497684</v>
      </c>
      <c r="G2682" s="3" t="s">
        <v>165</v>
      </c>
      <c r="H2682" s="3" t="s">
        <v>41</v>
      </c>
      <c r="I2682" s="3" t="s">
        <v>81</v>
      </c>
      <c r="J2682" s="3" t="s">
        <v>43</v>
      </c>
      <c r="K2682" s="2">
        <v>2009</v>
      </c>
      <c r="L2682" s="2">
        <v>1810957</v>
      </c>
      <c r="M2682" s="3" t="s">
        <v>380</v>
      </c>
      <c r="N2682" s="3" t="s">
        <v>45</v>
      </c>
      <c r="O2682" s="3" t="s">
        <v>84</v>
      </c>
      <c r="P2682" s="5">
        <v>10.01</v>
      </c>
      <c r="Q2682" s="6">
        <v>4.5</v>
      </c>
      <c r="R2682" s="2">
        <v>30153</v>
      </c>
      <c r="S2682" s="2">
        <v>447</v>
      </c>
      <c r="T2682" s="7">
        <v>44.66</v>
      </c>
      <c r="U2682" s="8">
        <v>45.07</v>
      </c>
      <c r="V2682" s="2">
        <v>644030</v>
      </c>
      <c r="W2682" s="3" t="s">
        <v>297</v>
      </c>
      <c r="X2682" s="3" t="s">
        <v>48</v>
      </c>
      <c r="Y2682" s="3" t="s">
        <v>298</v>
      </c>
      <c r="Z2682" s="3" t="s">
        <v>74</v>
      </c>
      <c r="AA2682" s="3" t="s">
        <v>51</v>
      </c>
      <c r="AB2682" s="3" t="s">
        <v>52</v>
      </c>
      <c r="AC2682" s="3" t="s">
        <v>53</v>
      </c>
    </row>
    <row r="2683" spans="1:29" x14ac:dyDescent="0.25">
      <c r="A2683" t="str">
        <f>VLOOKUP(AC2683,'CORRELAÇÃO UNIDADES'!A:B,2,0)</f>
        <v>PROINFRA</v>
      </c>
      <c r="B2683">
        <f t="shared" si="41"/>
        <v>10</v>
      </c>
      <c r="C2683" s="2">
        <v>684607487</v>
      </c>
      <c r="D2683" s="2">
        <v>109978</v>
      </c>
      <c r="E2683" s="3" t="s">
        <v>39</v>
      </c>
      <c r="F2683" s="4">
        <v>44106.468406203705</v>
      </c>
      <c r="G2683" s="3" t="s">
        <v>95</v>
      </c>
      <c r="H2683" s="3" t="s">
        <v>41</v>
      </c>
      <c r="I2683" s="3" t="s">
        <v>81</v>
      </c>
      <c r="J2683" s="3" t="s">
        <v>96</v>
      </c>
      <c r="K2683" s="2">
        <v>2014</v>
      </c>
      <c r="L2683" s="2">
        <v>1810957</v>
      </c>
      <c r="M2683" s="3" t="s">
        <v>380</v>
      </c>
      <c r="N2683" s="3" t="s">
        <v>45</v>
      </c>
      <c r="O2683" s="3" t="s">
        <v>84</v>
      </c>
      <c r="P2683" s="5">
        <v>8.41</v>
      </c>
      <c r="Q2683" s="6">
        <v>4.5</v>
      </c>
      <c r="R2683" s="2">
        <v>90929</v>
      </c>
      <c r="S2683" s="2">
        <v>430</v>
      </c>
      <c r="T2683" s="7">
        <v>51.13</v>
      </c>
      <c r="U2683" s="8">
        <v>37.869999999999997</v>
      </c>
      <c r="V2683" s="2">
        <v>644030</v>
      </c>
      <c r="W2683" s="3" t="s">
        <v>297</v>
      </c>
      <c r="X2683" s="3" t="s">
        <v>48</v>
      </c>
      <c r="Y2683" s="3" t="s">
        <v>298</v>
      </c>
      <c r="Z2683" s="3" t="s">
        <v>74</v>
      </c>
      <c r="AA2683" s="3" t="s">
        <v>51</v>
      </c>
      <c r="AB2683" s="3" t="s">
        <v>52</v>
      </c>
      <c r="AC2683" s="3" t="s">
        <v>85</v>
      </c>
    </row>
    <row r="2684" spans="1:29" x14ac:dyDescent="0.25">
      <c r="A2684" t="str">
        <f>VLOOKUP(AC2684,'CORRELAÇÃO UNIDADES'!A:B,2,0)</f>
        <v>PROINFRA</v>
      </c>
      <c r="B2684">
        <f t="shared" si="41"/>
        <v>10</v>
      </c>
      <c r="C2684" s="2">
        <v>684613171</v>
      </c>
      <c r="D2684" s="2">
        <v>109978</v>
      </c>
      <c r="E2684" s="3" t="s">
        <v>39</v>
      </c>
      <c r="F2684" s="4">
        <v>44106.475312962961</v>
      </c>
      <c r="G2684" s="3" t="s">
        <v>264</v>
      </c>
      <c r="H2684" s="3" t="s">
        <v>41</v>
      </c>
      <c r="I2684" s="3" t="s">
        <v>81</v>
      </c>
      <c r="J2684" s="3" t="s">
        <v>265</v>
      </c>
      <c r="K2684" s="2">
        <v>2014</v>
      </c>
      <c r="L2684" s="2">
        <v>1810957</v>
      </c>
      <c r="M2684" s="3" t="s">
        <v>380</v>
      </c>
      <c r="N2684" s="3" t="s">
        <v>45</v>
      </c>
      <c r="O2684" s="3" t="s">
        <v>84</v>
      </c>
      <c r="P2684" s="5">
        <v>5.93</v>
      </c>
      <c r="Q2684" s="6">
        <v>4.5</v>
      </c>
      <c r="R2684" s="2">
        <v>1336</v>
      </c>
      <c r="S2684" s="2">
        <v>294</v>
      </c>
      <c r="T2684" s="7">
        <v>49.58</v>
      </c>
      <c r="U2684" s="8">
        <v>26.7</v>
      </c>
      <c r="V2684" s="2">
        <v>644030</v>
      </c>
      <c r="W2684" s="3" t="s">
        <v>297</v>
      </c>
      <c r="X2684" s="3" t="s">
        <v>48</v>
      </c>
      <c r="Y2684" s="3" t="s">
        <v>298</v>
      </c>
      <c r="Z2684" s="3" t="s">
        <v>74</v>
      </c>
      <c r="AA2684" s="3" t="s">
        <v>51</v>
      </c>
      <c r="AB2684" s="3" t="s">
        <v>52</v>
      </c>
      <c r="AC2684" s="3" t="s">
        <v>85</v>
      </c>
    </row>
    <row r="2685" spans="1:29" x14ac:dyDescent="0.25">
      <c r="A2685" t="str">
        <f>VLOOKUP(AC2685,'CORRELAÇÃO UNIDADES'!A:B,2,0)</f>
        <v>PROINFRA</v>
      </c>
      <c r="B2685">
        <f t="shared" si="41"/>
        <v>10</v>
      </c>
      <c r="C2685" s="2">
        <v>684613335</v>
      </c>
      <c r="D2685" s="2">
        <v>109978</v>
      </c>
      <c r="E2685" s="3" t="s">
        <v>39</v>
      </c>
      <c r="F2685" s="4">
        <v>44106.476023877316</v>
      </c>
      <c r="G2685" s="3" t="s">
        <v>87</v>
      </c>
      <c r="H2685" s="3" t="s">
        <v>41</v>
      </c>
      <c r="I2685" s="3" t="s">
        <v>81</v>
      </c>
      <c r="J2685" s="3" t="s">
        <v>88</v>
      </c>
      <c r="K2685" s="2">
        <v>2014</v>
      </c>
      <c r="L2685" s="2">
        <v>1810957</v>
      </c>
      <c r="M2685" s="3" t="s">
        <v>380</v>
      </c>
      <c r="N2685" s="3" t="s">
        <v>45</v>
      </c>
      <c r="O2685" s="3" t="s">
        <v>84</v>
      </c>
      <c r="P2685" s="5">
        <v>7.56</v>
      </c>
      <c r="Q2685" s="6">
        <v>4.5</v>
      </c>
      <c r="R2685" s="2">
        <v>82564</v>
      </c>
      <c r="S2685" s="2">
        <v>355</v>
      </c>
      <c r="T2685" s="7">
        <v>46.96</v>
      </c>
      <c r="U2685" s="8">
        <v>34.03</v>
      </c>
      <c r="V2685" s="2">
        <v>644030</v>
      </c>
      <c r="W2685" s="3" t="s">
        <v>297</v>
      </c>
      <c r="X2685" s="3" t="s">
        <v>48</v>
      </c>
      <c r="Y2685" s="3" t="s">
        <v>298</v>
      </c>
      <c r="Z2685" s="3" t="s">
        <v>74</v>
      </c>
      <c r="AA2685" s="3" t="s">
        <v>51</v>
      </c>
      <c r="AB2685" s="3" t="s">
        <v>52</v>
      </c>
      <c r="AC2685" s="3" t="s">
        <v>85</v>
      </c>
    </row>
    <row r="2686" spans="1:29" x14ac:dyDescent="0.25">
      <c r="A2686" t="str">
        <f>VLOOKUP(AC2686,'CORRELAÇÃO UNIDADES'!A:B,2,0)</f>
        <v>DTCC</v>
      </c>
      <c r="B2686">
        <f t="shared" si="41"/>
        <v>10</v>
      </c>
      <c r="C2686" s="2">
        <v>684644993</v>
      </c>
      <c r="D2686" s="2">
        <v>109978</v>
      </c>
      <c r="E2686" s="3" t="s">
        <v>39</v>
      </c>
      <c r="F2686" s="4">
        <v>44106.582569513892</v>
      </c>
      <c r="G2686" s="3" t="s">
        <v>64</v>
      </c>
      <c r="H2686" s="3" t="s">
        <v>41</v>
      </c>
      <c r="I2686" s="3" t="s">
        <v>65</v>
      </c>
      <c r="J2686" s="3" t="s">
        <v>43</v>
      </c>
      <c r="K2686" s="2">
        <v>2015</v>
      </c>
      <c r="L2686" s="2">
        <v>12918</v>
      </c>
      <c r="M2686" s="3" t="s">
        <v>44</v>
      </c>
      <c r="N2686" s="3" t="s">
        <v>45</v>
      </c>
      <c r="O2686" s="3" t="s">
        <v>84</v>
      </c>
      <c r="P2686" s="5">
        <v>31.58</v>
      </c>
      <c r="Q2686" s="6">
        <v>4.75</v>
      </c>
      <c r="R2686" s="2">
        <v>84638</v>
      </c>
      <c r="S2686" s="2">
        <v>322</v>
      </c>
      <c r="T2686" s="7">
        <v>10.199999999999999</v>
      </c>
      <c r="U2686" s="8">
        <v>150</v>
      </c>
      <c r="V2686" s="2">
        <v>9895191</v>
      </c>
      <c r="W2686" s="3" t="s">
        <v>47</v>
      </c>
      <c r="X2686" s="3" t="s">
        <v>48</v>
      </c>
      <c r="Y2686" s="3" t="s">
        <v>49</v>
      </c>
      <c r="Z2686" s="3" t="s">
        <v>50</v>
      </c>
      <c r="AA2686" s="3" t="s">
        <v>51</v>
      </c>
      <c r="AB2686" s="3" t="s">
        <v>52</v>
      </c>
      <c r="AC2686" s="3" t="s">
        <v>53</v>
      </c>
    </row>
    <row r="2687" spans="1:29" x14ac:dyDescent="0.25">
      <c r="A2687" t="str">
        <f>VLOOKUP(AC2687,'CORRELAÇÃO UNIDADES'!A:B,2,0)</f>
        <v>DTCC</v>
      </c>
      <c r="B2687">
        <f t="shared" si="41"/>
        <v>10</v>
      </c>
      <c r="C2687" s="2">
        <v>684692349</v>
      </c>
      <c r="D2687" s="2">
        <v>109978</v>
      </c>
      <c r="E2687" s="3" t="s">
        <v>39</v>
      </c>
      <c r="F2687" s="4">
        <v>44106.671331435187</v>
      </c>
      <c r="G2687" s="3" t="s">
        <v>465</v>
      </c>
      <c r="H2687" s="3" t="s">
        <v>41</v>
      </c>
      <c r="I2687" s="3" t="s">
        <v>466</v>
      </c>
      <c r="J2687" s="3" t="s">
        <v>467</v>
      </c>
      <c r="K2687" s="2">
        <v>2011</v>
      </c>
      <c r="L2687" s="2">
        <v>2214848</v>
      </c>
      <c r="M2687" s="3" t="s">
        <v>365</v>
      </c>
      <c r="N2687" s="3" t="s">
        <v>45</v>
      </c>
      <c r="O2687" s="3" t="s">
        <v>61</v>
      </c>
      <c r="P2687" s="5">
        <v>42.51</v>
      </c>
      <c r="Q2687" s="6">
        <v>3.75</v>
      </c>
      <c r="R2687" s="2">
        <v>260407</v>
      </c>
      <c r="S2687" s="2">
        <v>394</v>
      </c>
      <c r="T2687" s="7">
        <v>9.27</v>
      </c>
      <c r="U2687" s="8">
        <v>159.41</v>
      </c>
      <c r="V2687" s="2">
        <v>222259</v>
      </c>
      <c r="W2687" s="3" t="s">
        <v>692</v>
      </c>
      <c r="X2687" s="3" t="s">
        <v>48</v>
      </c>
      <c r="Y2687" s="3" t="s">
        <v>693</v>
      </c>
      <c r="Z2687" s="3" t="s">
        <v>499</v>
      </c>
      <c r="AA2687" s="3" t="s">
        <v>500</v>
      </c>
      <c r="AB2687" s="3" t="s">
        <v>52</v>
      </c>
      <c r="AC2687" s="3" t="s">
        <v>53</v>
      </c>
    </row>
    <row r="2688" spans="1:29" x14ac:dyDescent="0.25">
      <c r="A2688" t="str">
        <f>VLOOKUP(AC2688,'CORRELAÇÃO UNIDADES'!A:B,2,0)</f>
        <v>PROINFRA</v>
      </c>
      <c r="B2688">
        <f t="shared" si="41"/>
        <v>10</v>
      </c>
      <c r="C2688" s="2">
        <v>684692769</v>
      </c>
      <c r="D2688" s="2">
        <v>109978</v>
      </c>
      <c r="E2688" s="3" t="s">
        <v>39</v>
      </c>
      <c r="F2688" s="4">
        <v>44106.672905937499</v>
      </c>
      <c r="G2688" s="3" t="s">
        <v>356</v>
      </c>
      <c r="H2688" s="3" t="s">
        <v>41</v>
      </c>
      <c r="I2688" s="3" t="s">
        <v>357</v>
      </c>
      <c r="J2688" s="3" t="s">
        <v>43</v>
      </c>
      <c r="K2688" s="2">
        <v>2011</v>
      </c>
      <c r="L2688" s="2">
        <v>2214848</v>
      </c>
      <c r="M2688" s="3" t="s">
        <v>365</v>
      </c>
      <c r="N2688" s="3" t="s">
        <v>45</v>
      </c>
      <c r="O2688" s="3" t="s">
        <v>84</v>
      </c>
      <c r="P2688" s="5">
        <v>60</v>
      </c>
      <c r="Q2688" s="6">
        <v>5.83</v>
      </c>
      <c r="R2688" s="2">
        <v>30</v>
      </c>
      <c r="S2688" s="2">
        <v>-20</v>
      </c>
      <c r="T2688" s="7">
        <v>0</v>
      </c>
      <c r="U2688" s="8">
        <v>349.93</v>
      </c>
      <c r="V2688" s="2">
        <v>222259</v>
      </c>
      <c r="W2688" s="3" t="s">
        <v>692</v>
      </c>
      <c r="X2688" s="3" t="s">
        <v>48</v>
      </c>
      <c r="Y2688" s="3" t="s">
        <v>693</v>
      </c>
      <c r="Z2688" s="3" t="s">
        <v>499</v>
      </c>
      <c r="AA2688" s="3" t="s">
        <v>500</v>
      </c>
      <c r="AB2688" s="3" t="s">
        <v>52</v>
      </c>
      <c r="AC2688" s="3" t="s">
        <v>75</v>
      </c>
    </row>
    <row r="2689" spans="1:29" x14ac:dyDescent="0.25">
      <c r="A2689" t="str">
        <f>VLOOKUP(AC2689,'CORRELAÇÃO UNIDADES'!A:B,2,0)</f>
        <v>PROINFRA</v>
      </c>
      <c r="B2689">
        <f t="shared" si="41"/>
        <v>10</v>
      </c>
      <c r="C2689" s="2">
        <v>684698026</v>
      </c>
      <c r="D2689" s="2">
        <v>109978</v>
      </c>
      <c r="E2689" s="3" t="s">
        <v>39</v>
      </c>
      <c r="F2689" s="4">
        <v>44106.690029583333</v>
      </c>
      <c r="G2689" s="3" t="s">
        <v>80</v>
      </c>
      <c r="H2689" s="3" t="s">
        <v>41</v>
      </c>
      <c r="I2689" s="3" t="s">
        <v>81</v>
      </c>
      <c r="J2689" s="3" t="s">
        <v>82</v>
      </c>
      <c r="K2689" s="2">
        <v>2014</v>
      </c>
      <c r="L2689" s="2">
        <v>1810957</v>
      </c>
      <c r="M2689" s="3" t="s">
        <v>380</v>
      </c>
      <c r="N2689" s="3" t="s">
        <v>45</v>
      </c>
      <c r="O2689" s="3" t="s">
        <v>84</v>
      </c>
      <c r="P2689" s="5">
        <v>8.0500000000000007</v>
      </c>
      <c r="Q2689" s="6">
        <v>4.5999999999999996</v>
      </c>
      <c r="R2689" s="2">
        <v>90598</v>
      </c>
      <c r="S2689" s="2">
        <v>362</v>
      </c>
      <c r="T2689" s="7">
        <v>44.97</v>
      </c>
      <c r="U2689" s="8">
        <v>37.04</v>
      </c>
      <c r="V2689" s="2">
        <v>644030</v>
      </c>
      <c r="W2689" s="3" t="s">
        <v>297</v>
      </c>
      <c r="X2689" s="3" t="s">
        <v>48</v>
      </c>
      <c r="Y2689" s="3" t="s">
        <v>298</v>
      </c>
      <c r="Z2689" s="3" t="s">
        <v>74</v>
      </c>
      <c r="AA2689" s="3" t="s">
        <v>51</v>
      </c>
      <c r="AB2689" s="3" t="s">
        <v>52</v>
      </c>
      <c r="AC2689" s="3" t="s">
        <v>85</v>
      </c>
    </row>
    <row r="2690" spans="1:29" x14ac:dyDescent="0.25">
      <c r="A2690" t="str">
        <f>VLOOKUP(AC2690,'CORRELAÇÃO UNIDADES'!A:B,2,0)</f>
        <v>PROINFRA</v>
      </c>
      <c r="B2690">
        <f t="shared" si="41"/>
        <v>10</v>
      </c>
      <c r="C2690" s="2">
        <v>684698203</v>
      </c>
      <c r="D2690" s="2">
        <v>109978</v>
      </c>
      <c r="E2690" s="3" t="s">
        <v>39</v>
      </c>
      <c r="F2690" s="4">
        <v>44106.690417708334</v>
      </c>
      <c r="G2690" s="3" t="s">
        <v>183</v>
      </c>
      <c r="H2690" s="3" t="s">
        <v>41</v>
      </c>
      <c r="I2690" s="3" t="s">
        <v>81</v>
      </c>
      <c r="J2690" s="3" t="s">
        <v>184</v>
      </c>
      <c r="K2690" s="2">
        <v>2014</v>
      </c>
      <c r="L2690" s="2">
        <v>1810957</v>
      </c>
      <c r="M2690" s="3" t="s">
        <v>380</v>
      </c>
      <c r="N2690" s="3" t="s">
        <v>45</v>
      </c>
      <c r="O2690" s="3" t="s">
        <v>84</v>
      </c>
      <c r="P2690" s="5">
        <v>6.23</v>
      </c>
      <c r="Q2690" s="6">
        <v>4.5999999999999996</v>
      </c>
      <c r="R2690" s="2">
        <v>81359</v>
      </c>
      <c r="S2690" s="2">
        <v>258</v>
      </c>
      <c r="T2690" s="7">
        <v>41.41</v>
      </c>
      <c r="U2690" s="8">
        <v>28.68</v>
      </c>
      <c r="V2690" s="2">
        <v>644030</v>
      </c>
      <c r="W2690" s="3" t="s">
        <v>297</v>
      </c>
      <c r="X2690" s="3" t="s">
        <v>48</v>
      </c>
      <c r="Y2690" s="3" t="s">
        <v>298</v>
      </c>
      <c r="Z2690" s="3" t="s">
        <v>74</v>
      </c>
      <c r="AA2690" s="3" t="s">
        <v>51</v>
      </c>
      <c r="AB2690" s="3" t="s">
        <v>52</v>
      </c>
      <c r="AC2690" s="3" t="s">
        <v>85</v>
      </c>
    </row>
    <row r="2691" spans="1:29" x14ac:dyDescent="0.25">
      <c r="A2691" t="str">
        <f>VLOOKUP(AC2691,'CORRELAÇÃO UNIDADES'!A:B,2,0)</f>
        <v>DTCC</v>
      </c>
      <c r="B2691">
        <f t="shared" ref="B2691:B2754" si="42">MONTH(F2691)</f>
        <v>10</v>
      </c>
      <c r="C2691" s="2">
        <v>684698318</v>
      </c>
      <c r="D2691" s="2">
        <v>109978</v>
      </c>
      <c r="E2691" s="3" t="s">
        <v>39</v>
      </c>
      <c r="F2691" s="4">
        <v>44106.690820405092</v>
      </c>
      <c r="G2691" s="3" t="s">
        <v>93</v>
      </c>
      <c r="H2691" s="3" t="s">
        <v>41</v>
      </c>
      <c r="I2691" s="3" t="s">
        <v>81</v>
      </c>
      <c r="J2691" s="3" t="s">
        <v>43</v>
      </c>
      <c r="K2691" s="2">
        <v>2014</v>
      </c>
      <c r="L2691" s="2">
        <v>1810957</v>
      </c>
      <c r="M2691" s="3" t="s">
        <v>380</v>
      </c>
      <c r="N2691" s="3" t="s">
        <v>45</v>
      </c>
      <c r="O2691" s="3" t="s">
        <v>84</v>
      </c>
      <c r="P2691" s="5">
        <v>7.11</v>
      </c>
      <c r="Q2691" s="6">
        <v>4.5999999999999996</v>
      </c>
      <c r="R2691" s="2">
        <v>54818</v>
      </c>
      <c r="S2691" s="2">
        <v>323</v>
      </c>
      <c r="T2691" s="7">
        <v>45.43</v>
      </c>
      <c r="U2691" s="8">
        <v>32.71</v>
      </c>
      <c r="V2691" s="2">
        <v>644030</v>
      </c>
      <c r="W2691" s="3" t="s">
        <v>297</v>
      </c>
      <c r="X2691" s="3" t="s">
        <v>48</v>
      </c>
      <c r="Y2691" s="3" t="s">
        <v>298</v>
      </c>
      <c r="Z2691" s="3" t="s">
        <v>74</v>
      </c>
      <c r="AA2691" s="3" t="s">
        <v>51</v>
      </c>
      <c r="AB2691" s="3" t="s">
        <v>52</v>
      </c>
      <c r="AC2691" s="3" t="s">
        <v>53</v>
      </c>
    </row>
    <row r="2692" spans="1:29" x14ac:dyDescent="0.25">
      <c r="A2692" t="str">
        <f>VLOOKUP(AC2692,'CORRELAÇÃO UNIDADES'!A:B,2,0)</f>
        <v>PROINFRA</v>
      </c>
      <c r="B2692">
        <f t="shared" si="42"/>
        <v>10</v>
      </c>
      <c r="C2692" s="2">
        <v>684698469</v>
      </c>
      <c r="D2692" s="2">
        <v>109978</v>
      </c>
      <c r="E2692" s="3" t="s">
        <v>39</v>
      </c>
      <c r="F2692" s="4">
        <v>44106.69133105324</v>
      </c>
      <c r="G2692" s="3" t="s">
        <v>101</v>
      </c>
      <c r="H2692" s="3" t="s">
        <v>41</v>
      </c>
      <c r="I2692" s="3" t="s">
        <v>81</v>
      </c>
      <c r="J2692" s="3" t="s">
        <v>102</v>
      </c>
      <c r="K2692" s="2">
        <v>2014</v>
      </c>
      <c r="L2692" s="2">
        <v>1810957</v>
      </c>
      <c r="M2692" s="3" t="s">
        <v>380</v>
      </c>
      <c r="N2692" s="3" t="s">
        <v>45</v>
      </c>
      <c r="O2692" s="3" t="s">
        <v>84</v>
      </c>
      <c r="P2692" s="5">
        <v>6.74</v>
      </c>
      <c r="Q2692" s="6">
        <v>4.5999999999999996</v>
      </c>
      <c r="R2692" s="2">
        <v>81463</v>
      </c>
      <c r="S2692" s="2">
        <v>299</v>
      </c>
      <c r="T2692" s="7">
        <v>44.36</v>
      </c>
      <c r="U2692" s="8">
        <v>31.02</v>
      </c>
      <c r="V2692" s="2">
        <v>644030</v>
      </c>
      <c r="W2692" s="3" t="s">
        <v>297</v>
      </c>
      <c r="X2692" s="3" t="s">
        <v>48</v>
      </c>
      <c r="Y2692" s="3" t="s">
        <v>298</v>
      </c>
      <c r="Z2692" s="3" t="s">
        <v>74</v>
      </c>
      <c r="AA2692" s="3" t="s">
        <v>51</v>
      </c>
      <c r="AB2692" s="3" t="s">
        <v>52</v>
      </c>
      <c r="AC2692" s="3" t="s">
        <v>85</v>
      </c>
    </row>
    <row r="2693" spans="1:29" x14ac:dyDescent="0.25">
      <c r="A2693" t="str">
        <f>VLOOKUP(AC2693,'CORRELAÇÃO UNIDADES'!A:B,2,0)</f>
        <v>PROINFRA</v>
      </c>
      <c r="B2693">
        <f t="shared" si="42"/>
        <v>10</v>
      </c>
      <c r="C2693" s="2">
        <v>684698900</v>
      </c>
      <c r="D2693" s="2">
        <v>109978</v>
      </c>
      <c r="E2693" s="3" t="s">
        <v>39</v>
      </c>
      <c r="F2693" s="4">
        <v>44106.692817013885</v>
      </c>
      <c r="G2693" s="3" t="s">
        <v>176</v>
      </c>
      <c r="H2693" s="3" t="s">
        <v>41</v>
      </c>
      <c r="I2693" s="3" t="s">
        <v>81</v>
      </c>
      <c r="J2693" s="3" t="s">
        <v>177</v>
      </c>
      <c r="K2693" s="2">
        <v>2014</v>
      </c>
      <c r="L2693" s="2">
        <v>1810957</v>
      </c>
      <c r="M2693" s="3" t="s">
        <v>380</v>
      </c>
      <c r="N2693" s="3" t="s">
        <v>45</v>
      </c>
      <c r="O2693" s="3" t="s">
        <v>84</v>
      </c>
      <c r="P2693" s="5">
        <v>5.4</v>
      </c>
      <c r="Q2693" s="6">
        <v>4.5999999999999996</v>
      </c>
      <c r="R2693" s="2">
        <v>971410</v>
      </c>
      <c r="S2693" s="2">
        <v>2680</v>
      </c>
      <c r="T2693" s="7">
        <v>496.3</v>
      </c>
      <c r="U2693" s="8">
        <v>24.83</v>
      </c>
      <c r="V2693" s="2">
        <v>644030</v>
      </c>
      <c r="W2693" s="3" t="s">
        <v>297</v>
      </c>
      <c r="X2693" s="3" t="s">
        <v>48</v>
      </c>
      <c r="Y2693" s="3" t="s">
        <v>298</v>
      </c>
      <c r="Z2693" s="3" t="s">
        <v>74</v>
      </c>
      <c r="AA2693" s="3" t="s">
        <v>51</v>
      </c>
      <c r="AB2693" s="3" t="s">
        <v>52</v>
      </c>
      <c r="AC2693" s="3" t="s">
        <v>85</v>
      </c>
    </row>
    <row r="2694" spans="1:29" x14ac:dyDescent="0.25">
      <c r="A2694" t="str">
        <f>VLOOKUP(AC2694,'CORRELAÇÃO UNIDADES'!A:B,2,0)</f>
        <v>PROINFRA</v>
      </c>
      <c r="B2694">
        <f t="shared" si="42"/>
        <v>10</v>
      </c>
      <c r="C2694" s="2">
        <v>684701225</v>
      </c>
      <c r="D2694" s="2">
        <v>109978</v>
      </c>
      <c r="E2694" s="3" t="s">
        <v>39</v>
      </c>
      <c r="F2694" s="4">
        <v>44106.693701539349</v>
      </c>
      <c r="G2694" s="3" t="s">
        <v>180</v>
      </c>
      <c r="H2694" s="3" t="s">
        <v>41</v>
      </c>
      <c r="I2694" s="3" t="s">
        <v>81</v>
      </c>
      <c r="J2694" s="3" t="s">
        <v>181</v>
      </c>
      <c r="K2694" s="2">
        <v>2014</v>
      </c>
      <c r="L2694" s="2">
        <v>1810957</v>
      </c>
      <c r="M2694" s="3" t="s">
        <v>380</v>
      </c>
      <c r="N2694" s="3" t="s">
        <v>45</v>
      </c>
      <c r="O2694" s="3" t="s">
        <v>84</v>
      </c>
      <c r="P2694" s="5">
        <v>6.85</v>
      </c>
      <c r="Q2694" s="6">
        <v>4.5999999999999996</v>
      </c>
      <c r="R2694" s="2">
        <v>92684</v>
      </c>
      <c r="S2694" s="2">
        <v>330</v>
      </c>
      <c r="T2694" s="7">
        <v>48.18</v>
      </c>
      <c r="U2694" s="8">
        <v>31.5</v>
      </c>
      <c r="V2694" s="2">
        <v>644030</v>
      </c>
      <c r="W2694" s="3" t="s">
        <v>297</v>
      </c>
      <c r="X2694" s="3" t="s">
        <v>48</v>
      </c>
      <c r="Y2694" s="3" t="s">
        <v>298</v>
      </c>
      <c r="Z2694" s="3" t="s">
        <v>74</v>
      </c>
      <c r="AA2694" s="3" t="s">
        <v>51</v>
      </c>
      <c r="AB2694" s="3" t="s">
        <v>52</v>
      </c>
      <c r="AC2694" s="3" t="s">
        <v>85</v>
      </c>
    </row>
    <row r="2695" spans="1:29" x14ac:dyDescent="0.25">
      <c r="A2695" t="str">
        <f>VLOOKUP(AC2695,'CORRELAÇÃO UNIDADES'!A:B,2,0)</f>
        <v>DTCC</v>
      </c>
      <c r="B2695">
        <f t="shared" si="42"/>
        <v>10</v>
      </c>
      <c r="C2695" s="2">
        <v>684892503</v>
      </c>
      <c r="D2695" s="2">
        <v>109978</v>
      </c>
      <c r="E2695" s="3" t="s">
        <v>39</v>
      </c>
      <c r="F2695" s="4">
        <v>44108.738284722225</v>
      </c>
      <c r="G2695" s="3" t="s">
        <v>324</v>
      </c>
      <c r="H2695" s="3" t="s">
        <v>41</v>
      </c>
      <c r="I2695" s="3" t="s">
        <v>60</v>
      </c>
      <c r="J2695" s="3" t="s">
        <v>325</v>
      </c>
      <c r="K2695" s="2">
        <v>2012</v>
      </c>
      <c r="L2695" s="2">
        <v>78048246</v>
      </c>
      <c r="M2695" s="3" t="s">
        <v>458</v>
      </c>
      <c r="N2695" s="3" t="s">
        <v>45</v>
      </c>
      <c r="O2695" s="3" t="s">
        <v>61</v>
      </c>
      <c r="P2695" s="5">
        <v>263.29000000000002</v>
      </c>
      <c r="Q2695" s="6">
        <v>3.8</v>
      </c>
      <c r="R2695" s="2">
        <v>91782</v>
      </c>
      <c r="S2695" s="2">
        <v>876</v>
      </c>
      <c r="T2695" s="7">
        <v>3.33</v>
      </c>
      <c r="U2695" s="8">
        <v>1000</v>
      </c>
      <c r="V2695" s="2">
        <v>9895191</v>
      </c>
      <c r="W2695" s="3" t="s">
        <v>47</v>
      </c>
      <c r="X2695" s="3" t="s">
        <v>48</v>
      </c>
      <c r="Y2695" s="3" t="s">
        <v>49</v>
      </c>
      <c r="Z2695" s="3" t="s">
        <v>50</v>
      </c>
      <c r="AA2695" s="3" t="s">
        <v>51</v>
      </c>
      <c r="AB2695" s="3" t="s">
        <v>52</v>
      </c>
      <c r="AC2695" s="3" t="s">
        <v>53</v>
      </c>
    </row>
    <row r="2696" spans="1:29" x14ac:dyDescent="0.25">
      <c r="A2696" t="str">
        <f>VLOOKUP(AC2696,'CORRELAÇÃO UNIDADES'!A:B,2,0)</f>
        <v>DAG</v>
      </c>
      <c r="B2696">
        <f t="shared" si="42"/>
        <v>10</v>
      </c>
      <c r="C2696" s="2">
        <v>684955298</v>
      </c>
      <c r="D2696" s="2">
        <v>109978</v>
      </c>
      <c r="E2696" s="3" t="s">
        <v>39</v>
      </c>
      <c r="F2696" s="4">
        <v>44109.356514236111</v>
      </c>
      <c r="G2696" s="3" t="s">
        <v>288</v>
      </c>
      <c r="H2696" s="3" t="s">
        <v>41</v>
      </c>
      <c r="I2696" s="3" t="s">
        <v>280</v>
      </c>
      <c r="J2696" s="3" t="s">
        <v>43</v>
      </c>
      <c r="K2696" s="2">
        <v>2015</v>
      </c>
      <c r="L2696" s="2">
        <v>1889680</v>
      </c>
      <c r="M2696" s="3" t="s">
        <v>275</v>
      </c>
      <c r="N2696" s="3" t="s">
        <v>45</v>
      </c>
      <c r="O2696" s="3" t="s">
        <v>84</v>
      </c>
      <c r="P2696" s="5">
        <v>4.74</v>
      </c>
      <c r="Q2696" s="6">
        <v>20.04</v>
      </c>
      <c r="R2696" s="2">
        <v>40</v>
      </c>
      <c r="S2696" s="2">
        <v>10</v>
      </c>
      <c r="T2696" s="7">
        <v>2.11</v>
      </c>
      <c r="U2696" s="8">
        <v>94.98</v>
      </c>
      <c r="V2696" s="2">
        <v>9895191</v>
      </c>
      <c r="W2696" s="3" t="s">
        <v>47</v>
      </c>
      <c r="X2696" s="3" t="s">
        <v>48</v>
      </c>
      <c r="Y2696" s="3" t="s">
        <v>49</v>
      </c>
      <c r="Z2696" s="3" t="s">
        <v>50</v>
      </c>
      <c r="AA2696" s="3" t="s">
        <v>51</v>
      </c>
      <c r="AB2696" s="3" t="s">
        <v>52</v>
      </c>
      <c r="AC2696" s="3" t="s">
        <v>276</v>
      </c>
    </row>
    <row r="2697" spans="1:29" x14ac:dyDescent="0.25">
      <c r="A2697" t="str">
        <f>VLOOKUP(AC2697,'CORRELAÇÃO UNIDADES'!A:B,2,0)</f>
        <v>DAG</v>
      </c>
      <c r="B2697">
        <f t="shared" si="42"/>
        <v>10</v>
      </c>
      <c r="C2697" s="2">
        <v>684955617</v>
      </c>
      <c r="D2697" s="2">
        <v>109978</v>
      </c>
      <c r="E2697" s="3" t="s">
        <v>39</v>
      </c>
      <c r="F2697" s="4">
        <v>44109.357271215275</v>
      </c>
      <c r="G2697" s="3" t="s">
        <v>279</v>
      </c>
      <c r="H2697" s="3" t="s">
        <v>41</v>
      </c>
      <c r="I2697" s="3" t="s">
        <v>280</v>
      </c>
      <c r="J2697" s="3" t="s">
        <v>43</v>
      </c>
      <c r="K2697" s="2">
        <v>2015</v>
      </c>
      <c r="L2697" s="2">
        <v>1889680</v>
      </c>
      <c r="M2697" s="3" t="s">
        <v>275</v>
      </c>
      <c r="N2697" s="3" t="s">
        <v>45</v>
      </c>
      <c r="O2697" s="3" t="s">
        <v>84</v>
      </c>
      <c r="P2697" s="5">
        <v>4.74</v>
      </c>
      <c r="Q2697" s="6">
        <v>20.04</v>
      </c>
      <c r="R2697" s="2">
        <v>40</v>
      </c>
      <c r="S2697" s="2">
        <v>10</v>
      </c>
      <c r="T2697" s="7">
        <v>0.47</v>
      </c>
      <c r="U2697" s="8">
        <v>94.98</v>
      </c>
      <c r="V2697" s="2">
        <v>9895191</v>
      </c>
      <c r="W2697" s="3" t="s">
        <v>47</v>
      </c>
      <c r="X2697" s="3" t="s">
        <v>48</v>
      </c>
      <c r="Y2697" s="3" t="s">
        <v>49</v>
      </c>
      <c r="Z2697" s="3" t="s">
        <v>50</v>
      </c>
      <c r="AA2697" s="3" t="s">
        <v>51</v>
      </c>
      <c r="AB2697" s="3" t="s">
        <v>52</v>
      </c>
      <c r="AC2697" s="3" t="s">
        <v>276</v>
      </c>
    </row>
    <row r="2698" spans="1:29" x14ac:dyDescent="0.25">
      <c r="A2698" t="str">
        <f>VLOOKUP(AC2698,'CORRELAÇÃO UNIDADES'!A:B,2,0)</f>
        <v>DTCC</v>
      </c>
      <c r="B2698">
        <f t="shared" si="42"/>
        <v>10</v>
      </c>
      <c r="C2698" s="2">
        <v>684955942</v>
      </c>
      <c r="D2698" s="2">
        <v>109978</v>
      </c>
      <c r="E2698" s="3" t="s">
        <v>39</v>
      </c>
      <c r="F2698" s="4">
        <v>44109.358075034725</v>
      </c>
      <c r="G2698" s="3" t="s">
        <v>171</v>
      </c>
      <c r="H2698" s="3" t="s">
        <v>41</v>
      </c>
      <c r="I2698" s="3" t="s">
        <v>172</v>
      </c>
      <c r="J2698" s="3" t="s">
        <v>173</v>
      </c>
      <c r="K2698" s="2">
        <v>1976</v>
      </c>
      <c r="L2698" s="2">
        <v>2042107</v>
      </c>
      <c r="M2698" s="3" t="s">
        <v>315</v>
      </c>
      <c r="N2698" s="3" t="s">
        <v>45</v>
      </c>
      <c r="O2698" s="3" t="s">
        <v>61</v>
      </c>
      <c r="P2698" s="5">
        <v>107.06</v>
      </c>
      <c r="Q2698" s="6">
        <v>3.8</v>
      </c>
      <c r="R2698" s="2">
        <v>60971</v>
      </c>
      <c r="S2698" s="2">
        <v>145</v>
      </c>
      <c r="T2698" s="7">
        <v>1.35</v>
      </c>
      <c r="U2698" s="8">
        <v>406.61</v>
      </c>
      <c r="V2698" s="2">
        <v>9895191</v>
      </c>
      <c r="W2698" s="3" t="s">
        <v>47</v>
      </c>
      <c r="X2698" s="3" t="s">
        <v>48</v>
      </c>
      <c r="Y2698" s="3" t="s">
        <v>49</v>
      </c>
      <c r="Z2698" s="3" t="s">
        <v>50</v>
      </c>
      <c r="AA2698" s="3" t="s">
        <v>51</v>
      </c>
      <c r="AB2698" s="3" t="s">
        <v>52</v>
      </c>
      <c r="AC2698" s="3" t="s">
        <v>158</v>
      </c>
    </row>
    <row r="2699" spans="1:29" x14ac:dyDescent="0.25">
      <c r="A2699" t="str">
        <f>VLOOKUP(AC2699,'CORRELAÇÃO UNIDADES'!A:B,2,0)</f>
        <v>PROINFRA</v>
      </c>
      <c r="B2699">
        <f t="shared" si="42"/>
        <v>10</v>
      </c>
      <c r="C2699" s="2">
        <v>684985884</v>
      </c>
      <c r="D2699" s="2">
        <v>109978</v>
      </c>
      <c r="E2699" s="3" t="s">
        <v>39</v>
      </c>
      <c r="F2699" s="4">
        <v>44109.400207407409</v>
      </c>
      <c r="G2699" s="3" t="s">
        <v>152</v>
      </c>
      <c r="H2699" s="3" t="s">
        <v>41</v>
      </c>
      <c r="I2699" s="3" t="s">
        <v>131</v>
      </c>
      <c r="J2699" s="3" t="s">
        <v>43</v>
      </c>
      <c r="K2699" s="2">
        <v>2016</v>
      </c>
      <c r="L2699" s="2">
        <v>2041853</v>
      </c>
      <c r="M2699" s="3" t="s">
        <v>66</v>
      </c>
      <c r="N2699" s="3" t="s">
        <v>45</v>
      </c>
      <c r="O2699" s="3" t="s">
        <v>84</v>
      </c>
      <c r="P2699" s="5">
        <v>3</v>
      </c>
      <c r="Q2699" s="6">
        <v>4.75</v>
      </c>
      <c r="R2699" s="2">
        <v>114080</v>
      </c>
      <c r="S2699" s="2">
        <v>20</v>
      </c>
      <c r="T2699" s="7">
        <v>6.67</v>
      </c>
      <c r="U2699" s="8">
        <v>14.25</v>
      </c>
      <c r="V2699" s="2">
        <v>9895191</v>
      </c>
      <c r="W2699" s="3" t="s">
        <v>47</v>
      </c>
      <c r="X2699" s="3" t="s">
        <v>48</v>
      </c>
      <c r="Y2699" s="3" t="s">
        <v>49</v>
      </c>
      <c r="Z2699" s="3" t="s">
        <v>50</v>
      </c>
      <c r="AA2699" s="3" t="s">
        <v>51</v>
      </c>
      <c r="AB2699" s="3" t="s">
        <v>52</v>
      </c>
      <c r="AC2699" s="3" t="s">
        <v>75</v>
      </c>
    </row>
    <row r="2700" spans="1:29" x14ac:dyDescent="0.25">
      <c r="A2700" t="str">
        <f>VLOOKUP(AC2700,'CORRELAÇÃO UNIDADES'!A:B,2,0)</f>
        <v>PROINFRA</v>
      </c>
      <c r="B2700">
        <f t="shared" si="42"/>
        <v>10</v>
      </c>
      <c r="C2700" s="2">
        <v>684986066</v>
      </c>
      <c r="D2700" s="2">
        <v>109978</v>
      </c>
      <c r="E2700" s="3" t="s">
        <v>39</v>
      </c>
      <c r="F2700" s="4">
        <v>44109.400908252312</v>
      </c>
      <c r="G2700" s="3" t="s">
        <v>150</v>
      </c>
      <c r="H2700" s="3" t="s">
        <v>41</v>
      </c>
      <c r="I2700" s="3" t="s">
        <v>131</v>
      </c>
      <c r="J2700" s="3" t="s">
        <v>43</v>
      </c>
      <c r="K2700" s="2">
        <v>2016</v>
      </c>
      <c r="L2700" s="2">
        <v>2041853</v>
      </c>
      <c r="M2700" s="3" t="s">
        <v>66</v>
      </c>
      <c r="N2700" s="3" t="s">
        <v>45</v>
      </c>
      <c r="O2700" s="3" t="s">
        <v>84</v>
      </c>
      <c r="P2700" s="5">
        <v>3</v>
      </c>
      <c r="Q2700" s="6">
        <v>4.75</v>
      </c>
      <c r="R2700" s="2">
        <v>114080</v>
      </c>
      <c r="S2700" s="2">
        <v>20</v>
      </c>
      <c r="T2700" s="7">
        <v>6.67</v>
      </c>
      <c r="U2700" s="8">
        <v>14.25</v>
      </c>
      <c r="V2700" s="2">
        <v>9895191</v>
      </c>
      <c r="W2700" s="3" t="s">
        <v>47</v>
      </c>
      <c r="X2700" s="3" t="s">
        <v>48</v>
      </c>
      <c r="Y2700" s="3" t="s">
        <v>49</v>
      </c>
      <c r="Z2700" s="3" t="s">
        <v>50</v>
      </c>
      <c r="AA2700" s="3" t="s">
        <v>51</v>
      </c>
      <c r="AB2700" s="3" t="s">
        <v>52</v>
      </c>
      <c r="AC2700" s="3" t="s">
        <v>75</v>
      </c>
    </row>
    <row r="2701" spans="1:29" x14ac:dyDescent="0.25">
      <c r="A2701" t="str">
        <f>VLOOKUP(AC2701,'CORRELAÇÃO UNIDADES'!A:B,2,0)</f>
        <v>PROINFRA</v>
      </c>
      <c r="B2701">
        <f t="shared" si="42"/>
        <v>10</v>
      </c>
      <c r="C2701" s="2">
        <v>684986281</v>
      </c>
      <c r="D2701" s="2">
        <v>109978</v>
      </c>
      <c r="E2701" s="3" t="s">
        <v>39</v>
      </c>
      <c r="F2701" s="4">
        <v>44109.401443981478</v>
      </c>
      <c r="G2701" s="3" t="s">
        <v>148</v>
      </c>
      <c r="H2701" s="3" t="s">
        <v>41</v>
      </c>
      <c r="I2701" s="3" t="s">
        <v>131</v>
      </c>
      <c r="J2701" s="3" t="s">
        <v>43</v>
      </c>
      <c r="K2701" s="2">
        <v>2012</v>
      </c>
      <c r="L2701" s="2">
        <v>2041853</v>
      </c>
      <c r="M2701" s="3" t="s">
        <v>66</v>
      </c>
      <c r="N2701" s="3" t="s">
        <v>45</v>
      </c>
      <c r="O2701" s="3" t="s">
        <v>84</v>
      </c>
      <c r="P2701" s="5">
        <v>3</v>
      </c>
      <c r="Q2701" s="6">
        <v>4.75</v>
      </c>
      <c r="R2701" s="2">
        <v>114080</v>
      </c>
      <c r="S2701" s="2">
        <v>20</v>
      </c>
      <c r="T2701" s="7">
        <v>6.67</v>
      </c>
      <c r="U2701" s="8">
        <v>14.25</v>
      </c>
      <c r="V2701" s="2">
        <v>9895191</v>
      </c>
      <c r="W2701" s="3" t="s">
        <v>47</v>
      </c>
      <c r="X2701" s="3" t="s">
        <v>48</v>
      </c>
      <c r="Y2701" s="3" t="s">
        <v>49</v>
      </c>
      <c r="Z2701" s="3" t="s">
        <v>50</v>
      </c>
      <c r="AA2701" s="3" t="s">
        <v>51</v>
      </c>
      <c r="AB2701" s="3" t="s">
        <v>52</v>
      </c>
      <c r="AC2701" s="3" t="s">
        <v>75</v>
      </c>
    </row>
    <row r="2702" spans="1:29" x14ac:dyDescent="0.25">
      <c r="A2702" t="str">
        <f>VLOOKUP(AC2702,'CORRELAÇÃO UNIDADES'!A:B,2,0)</f>
        <v>PROINFRA</v>
      </c>
      <c r="B2702">
        <f t="shared" si="42"/>
        <v>10</v>
      </c>
      <c r="C2702" s="2">
        <v>684986487</v>
      </c>
      <c r="D2702" s="2">
        <v>109978</v>
      </c>
      <c r="E2702" s="3" t="s">
        <v>39</v>
      </c>
      <c r="F2702" s="4">
        <v>44109.402136145836</v>
      </c>
      <c r="G2702" s="3" t="s">
        <v>140</v>
      </c>
      <c r="H2702" s="3" t="s">
        <v>41</v>
      </c>
      <c r="I2702" s="3" t="s">
        <v>131</v>
      </c>
      <c r="J2702" s="3" t="s">
        <v>43</v>
      </c>
      <c r="K2702" s="2">
        <v>2012</v>
      </c>
      <c r="L2702" s="2">
        <v>2041853</v>
      </c>
      <c r="M2702" s="3" t="s">
        <v>66</v>
      </c>
      <c r="N2702" s="3" t="s">
        <v>45</v>
      </c>
      <c r="O2702" s="3" t="s">
        <v>84</v>
      </c>
      <c r="P2702" s="5">
        <v>3</v>
      </c>
      <c r="Q2702" s="6">
        <v>4.75</v>
      </c>
      <c r="R2702" s="2">
        <v>114080</v>
      </c>
      <c r="S2702" s="2">
        <v>20</v>
      </c>
      <c r="T2702" s="7">
        <v>6.67</v>
      </c>
      <c r="U2702" s="8">
        <v>14.25</v>
      </c>
      <c r="V2702" s="2">
        <v>9895191</v>
      </c>
      <c r="W2702" s="3" t="s">
        <v>47</v>
      </c>
      <c r="X2702" s="3" t="s">
        <v>48</v>
      </c>
      <c r="Y2702" s="3" t="s">
        <v>49</v>
      </c>
      <c r="Z2702" s="3" t="s">
        <v>50</v>
      </c>
      <c r="AA2702" s="3" t="s">
        <v>51</v>
      </c>
      <c r="AB2702" s="3" t="s">
        <v>52</v>
      </c>
      <c r="AC2702" s="3" t="s">
        <v>75</v>
      </c>
    </row>
    <row r="2703" spans="1:29" x14ac:dyDescent="0.25">
      <c r="A2703" t="str">
        <f>VLOOKUP(AC2703,'CORRELAÇÃO UNIDADES'!A:B,2,0)</f>
        <v>PROINFRA</v>
      </c>
      <c r="B2703">
        <f t="shared" si="42"/>
        <v>10</v>
      </c>
      <c r="C2703" s="2">
        <v>684986667</v>
      </c>
      <c r="D2703" s="2">
        <v>109978</v>
      </c>
      <c r="E2703" s="3" t="s">
        <v>39</v>
      </c>
      <c r="F2703" s="4">
        <v>44109.402732708331</v>
      </c>
      <c r="G2703" s="3" t="s">
        <v>144</v>
      </c>
      <c r="H2703" s="3" t="s">
        <v>41</v>
      </c>
      <c r="I2703" s="3" t="s">
        <v>136</v>
      </c>
      <c r="J2703" s="3" t="s">
        <v>43</v>
      </c>
      <c r="K2703" s="2">
        <v>2011</v>
      </c>
      <c r="L2703" s="2">
        <v>2041853</v>
      </c>
      <c r="M2703" s="3" t="s">
        <v>66</v>
      </c>
      <c r="N2703" s="3" t="s">
        <v>45</v>
      </c>
      <c r="O2703" s="3" t="s">
        <v>84</v>
      </c>
      <c r="P2703" s="5">
        <v>3</v>
      </c>
      <c r="Q2703" s="6">
        <v>4.75</v>
      </c>
      <c r="R2703" s="2">
        <v>114080</v>
      </c>
      <c r="S2703" s="2">
        <v>20</v>
      </c>
      <c r="T2703" s="7">
        <v>6.67</v>
      </c>
      <c r="U2703" s="8">
        <v>14.25</v>
      </c>
      <c r="V2703" s="2">
        <v>9895191</v>
      </c>
      <c r="W2703" s="3" t="s">
        <v>47</v>
      </c>
      <c r="X2703" s="3" t="s">
        <v>48</v>
      </c>
      <c r="Y2703" s="3" t="s">
        <v>49</v>
      </c>
      <c r="Z2703" s="3" t="s">
        <v>50</v>
      </c>
      <c r="AA2703" s="3" t="s">
        <v>51</v>
      </c>
      <c r="AB2703" s="3" t="s">
        <v>52</v>
      </c>
      <c r="AC2703" s="3" t="s">
        <v>75</v>
      </c>
    </row>
    <row r="2704" spans="1:29" x14ac:dyDescent="0.25">
      <c r="A2704" t="str">
        <f>VLOOKUP(AC2704,'CORRELAÇÃO UNIDADES'!A:B,2,0)</f>
        <v>PROINFRA</v>
      </c>
      <c r="B2704">
        <f t="shared" si="42"/>
        <v>10</v>
      </c>
      <c r="C2704" s="2">
        <v>684986823</v>
      </c>
      <c r="D2704" s="2">
        <v>109978</v>
      </c>
      <c r="E2704" s="3" t="s">
        <v>39</v>
      </c>
      <c r="F2704" s="4">
        <v>44109.403267974536</v>
      </c>
      <c r="G2704" s="3" t="s">
        <v>142</v>
      </c>
      <c r="H2704" s="3" t="s">
        <v>41</v>
      </c>
      <c r="I2704" s="3" t="s">
        <v>136</v>
      </c>
      <c r="J2704" s="3" t="s">
        <v>43</v>
      </c>
      <c r="K2704" s="2">
        <v>2011</v>
      </c>
      <c r="L2704" s="2">
        <v>2041853</v>
      </c>
      <c r="M2704" s="3" t="s">
        <v>66</v>
      </c>
      <c r="N2704" s="3" t="s">
        <v>45</v>
      </c>
      <c r="O2704" s="3" t="s">
        <v>84</v>
      </c>
      <c r="P2704" s="5">
        <v>3</v>
      </c>
      <c r="Q2704" s="6">
        <v>4.75</v>
      </c>
      <c r="R2704" s="2">
        <v>114080</v>
      </c>
      <c r="S2704" s="2">
        <v>20</v>
      </c>
      <c r="T2704" s="7">
        <v>6.67</v>
      </c>
      <c r="U2704" s="8">
        <v>14.25</v>
      </c>
      <c r="V2704" s="2">
        <v>9895191</v>
      </c>
      <c r="W2704" s="3" t="s">
        <v>47</v>
      </c>
      <c r="X2704" s="3" t="s">
        <v>48</v>
      </c>
      <c r="Y2704" s="3" t="s">
        <v>49</v>
      </c>
      <c r="Z2704" s="3" t="s">
        <v>50</v>
      </c>
      <c r="AA2704" s="3" t="s">
        <v>51</v>
      </c>
      <c r="AB2704" s="3" t="s">
        <v>52</v>
      </c>
      <c r="AC2704" s="3" t="s">
        <v>75</v>
      </c>
    </row>
    <row r="2705" spans="1:29" x14ac:dyDescent="0.25">
      <c r="A2705" t="str">
        <f>VLOOKUP(AC2705,'CORRELAÇÃO UNIDADES'!A:B,2,0)</f>
        <v>PROINFRA</v>
      </c>
      <c r="B2705">
        <f t="shared" si="42"/>
        <v>10</v>
      </c>
      <c r="C2705" s="2">
        <v>684987027</v>
      </c>
      <c r="D2705" s="2">
        <v>109978</v>
      </c>
      <c r="E2705" s="3" t="s">
        <v>39</v>
      </c>
      <c r="F2705" s="4">
        <v>44109.403903009261</v>
      </c>
      <c r="G2705" s="3" t="s">
        <v>135</v>
      </c>
      <c r="H2705" s="3" t="s">
        <v>41</v>
      </c>
      <c r="I2705" s="3" t="s">
        <v>136</v>
      </c>
      <c r="J2705" s="3" t="s">
        <v>43</v>
      </c>
      <c r="K2705" s="2">
        <v>2011</v>
      </c>
      <c r="L2705" s="2">
        <v>2041853</v>
      </c>
      <c r="M2705" s="3" t="s">
        <v>66</v>
      </c>
      <c r="N2705" s="3" t="s">
        <v>45</v>
      </c>
      <c r="O2705" s="3" t="s">
        <v>84</v>
      </c>
      <c r="P2705" s="5">
        <v>3</v>
      </c>
      <c r="Q2705" s="6">
        <v>4.75</v>
      </c>
      <c r="R2705" s="2">
        <v>114080</v>
      </c>
      <c r="S2705" s="2">
        <v>20</v>
      </c>
      <c r="T2705" s="7">
        <v>6.67</v>
      </c>
      <c r="U2705" s="8">
        <v>14.25</v>
      </c>
      <c r="V2705" s="2">
        <v>9895191</v>
      </c>
      <c r="W2705" s="3" t="s">
        <v>47</v>
      </c>
      <c r="X2705" s="3" t="s">
        <v>48</v>
      </c>
      <c r="Y2705" s="3" t="s">
        <v>49</v>
      </c>
      <c r="Z2705" s="3" t="s">
        <v>50</v>
      </c>
      <c r="AA2705" s="3" t="s">
        <v>51</v>
      </c>
      <c r="AB2705" s="3" t="s">
        <v>52</v>
      </c>
      <c r="AC2705" s="3" t="s">
        <v>75</v>
      </c>
    </row>
    <row r="2706" spans="1:29" x14ac:dyDescent="0.25">
      <c r="A2706" t="str">
        <f>VLOOKUP(AC2706,'CORRELAÇÃO UNIDADES'!A:B,2,0)</f>
        <v>PROINFRA</v>
      </c>
      <c r="B2706">
        <f t="shared" si="42"/>
        <v>10</v>
      </c>
      <c r="C2706" s="2">
        <v>684989311</v>
      </c>
      <c r="D2706" s="2">
        <v>109978</v>
      </c>
      <c r="E2706" s="3" t="s">
        <v>39</v>
      </c>
      <c r="F2706" s="4">
        <v>44109.404558981485</v>
      </c>
      <c r="G2706" s="3" t="s">
        <v>130</v>
      </c>
      <c r="H2706" s="3" t="s">
        <v>41</v>
      </c>
      <c r="I2706" s="3" t="s">
        <v>131</v>
      </c>
      <c r="J2706" s="3" t="s">
        <v>43</v>
      </c>
      <c r="K2706" s="2">
        <v>2012</v>
      </c>
      <c r="L2706" s="2">
        <v>2041853</v>
      </c>
      <c r="M2706" s="3" t="s">
        <v>66</v>
      </c>
      <c r="N2706" s="3" t="s">
        <v>45</v>
      </c>
      <c r="O2706" s="3" t="s">
        <v>84</v>
      </c>
      <c r="P2706" s="5">
        <v>3</v>
      </c>
      <c r="Q2706" s="6">
        <v>4.75</v>
      </c>
      <c r="R2706" s="2">
        <v>114080</v>
      </c>
      <c r="S2706" s="2">
        <v>20</v>
      </c>
      <c r="T2706" s="7">
        <v>6.67</v>
      </c>
      <c r="U2706" s="8">
        <v>14.25</v>
      </c>
      <c r="V2706" s="2">
        <v>9895191</v>
      </c>
      <c r="W2706" s="3" t="s">
        <v>47</v>
      </c>
      <c r="X2706" s="3" t="s">
        <v>48</v>
      </c>
      <c r="Y2706" s="3" t="s">
        <v>49</v>
      </c>
      <c r="Z2706" s="3" t="s">
        <v>50</v>
      </c>
      <c r="AA2706" s="3" t="s">
        <v>51</v>
      </c>
      <c r="AB2706" s="3" t="s">
        <v>52</v>
      </c>
      <c r="AC2706" s="3" t="s">
        <v>75</v>
      </c>
    </row>
    <row r="2707" spans="1:29" x14ac:dyDescent="0.25">
      <c r="A2707" t="str">
        <f>VLOOKUP(AC2707,'CORRELAÇÃO UNIDADES'!A:B,2,0)</f>
        <v>PROINFRA</v>
      </c>
      <c r="B2707">
        <f t="shared" si="42"/>
        <v>10</v>
      </c>
      <c r="C2707" s="2">
        <v>684989451</v>
      </c>
      <c r="D2707" s="2">
        <v>109978</v>
      </c>
      <c r="E2707" s="3" t="s">
        <v>39</v>
      </c>
      <c r="F2707" s="4">
        <v>44109.405051423608</v>
      </c>
      <c r="G2707" s="3" t="s">
        <v>138</v>
      </c>
      <c r="H2707" s="3" t="s">
        <v>41</v>
      </c>
      <c r="I2707" s="3" t="s">
        <v>131</v>
      </c>
      <c r="J2707" s="3" t="s">
        <v>43</v>
      </c>
      <c r="K2707" s="2">
        <v>2016</v>
      </c>
      <c r="L2707" s="2">
        <v>2041853</v>
      </c>
      <c r="M2707" s="3" t="s">
        <v>66</v>
      </c>
      <c r="N2707" s="3" t="s">
        <v>45</v>
      </c>
      <c r="O2707" s="3" t="s">
        <v>84</v>
      </c>
      <c r="P2707" s="5">
        <v>3</v>
      </c>
      <c r="Q2707" s="6">
        <v>4.75</v>
      </c>
      <c r="R2707" s="2">
        <v>114080</v>
      </c>
      <c r="S2707" s="2">
        <v>20</v>
      </c>
      <c r="T2707" s="7">
        <v>6.67</v>
      </c>
      <c r="U2707" s="8">
        <v>14.25</v>
      </c>
      <c r="V2707" s="2">
        <v>9895191</v>
      </c>
      <c r="W2707" s="3" t="s">
        <v>47</v>
      </c>
      <c r="X2707" s="3" t="s">
        <v>48</v>
      </c>
      <c r="Y2707" s="3" t="s">
        <v>49</v>
      </c>
      <c r="Z2707" s="3" t="s">
        <v>50</v>
      </c>
      <c r="AA2707" s="3" t="s">
        <v>51</v>
      </c>
      <c r="AB2707" s="3" t="s">
        <v>52</v>
      </c>
      <c r="AC2707" s="3" t="s">
        <v>75</v>
      </c>
    </row>
    <row r="2708" spans="1:29" x14ac:dyDescent="0.25">
      <c r="A2708" t="str">
        <f>VLOOKUP(AC2708,'CORRELAÇÃO UNIDADES'!A:B,2,0)</f>
        <v>PROINFRA</v>
      </c>
      <c r="B2708">
        <f t="shared" si="42"/>
        <v>10</v>
      </c>
      <c r="C2708" s="2">
        <v>684989613</v>
      </c>
      <c r="D2708" s="2">
        <v>109978</v>
      </c>
      <c r="E2708" s="3" t="s">
        <v>39</v>
      </c>
      <c r="F2708" s="4">
        <v>44109.405571215277</v>
      </c>
      <c r="G2708" s="3" t="s">
        <v>146</v>
      </c>
      <c r="H2708" s="3" t="s">
        <v>41</v>
      </c>
      <c r="I2708" s="3" t="s">
        <v>131</v>
      </c>
      <c r="J2708" s="3" t="s">
        <v>43</v>
      </c>
      <c r="K2708" s="2">
        <v>2016</v>
      </c>
      <c r="L2708" s="2">
        <v>2041853</v>
      </c>
      <c r="M2708" s="3" t="s">
        <v>66</v>
      </c>
      <c r="N2708" s="3" t="s">
        <v>45</v>
      </c>
      <c r="O2708" s="3" t="s">
        <v>84</v>
      </c>
      <c r="P2708" s="5">
        <v>3</v>
      </c>
      <c r="Q2708" s="6">
        <v>4.75</v>
      </c>
      <c r="R2708" s="2">
        <v>114080</v>
      </c>
      <c r="S2708" s="2">
        <v>20</v>
      </c>
      <c r="T2708" s="7">
        <v>6.67</v>
      </c>
      <c r="U2708" s="8">
        <v>14.25</v>
      </c>
      <c r="V2708" s="2">
        <v>9895191</v>
      </c>
      <c r="W2708" s="3" t="s">
        <v>47</v>
      </c>
      <c r="X2708" s="3" t="s">
        <v>48</v>
      </c>
      <c r="Y2708" s="3" t="s">
        <v>49</v>
      </c>
      <c r="Z2708" s="3" t="s">
        <v>50</v>
      </c>
      <c r="AA2708" s="3" t="s">
        <v>51</v>
      </c>
      <c r="AB2708" s="3" t="s">
        <v>52</v>
      </c>
      <c r="AC2708" s="3" t="s">
        <v>75</v>
      </c>
    </row>
    <row r="2709" spans="1:29" x14ac:dyDescent="0.25">
      <c r="A2709" t="str">
        <f>VLOOKUP(AC2709,'CORRELAÇÃO UNIDADES'!A:B,2,0)</f>
        <v>PROINFRA</v>
      </c>
      <c r="B2709">
        <f t="shared" si="42"/>
        <v>10</v>
      </c>
      <c r="C2709" s="2">
        <v>685014155</v>
      </c>
      <c r="D2709" s="2">
        <v>109978</v>
      </c>
      <c r="E2709" s="3" t="s">
        <v>39</v>
      </c>
      <c r="F2709" s="4">
        <v>44109.47189497685</v>
      </c>
      <c r="G2709" s="3" t="s">
        <v>95</v>
      </c>
      <c r="H2709" s="3" t="s">
        <v>41</v>
      </c>
      <c r="I2709" s="3" t="s">
        <v>81</v>
      </c>
      <c r="J2709" s="3" t="s">
        <v>96</v>
      </c>
      <c r="K2709" s="2">
        <v>2014</v>
      </c>
      <c r="L2709" s="2">
        <v>1810957</v>
      </c>
      <c r="M2709" s="3" t="s">
        <v>380</v>
      </c>
      <c r="N2709" s="3" t="s">
        <v>45</v>
      </c>
      <c r="O2709" s="3" t="s">
        <v>84</v>
      </c>
      <c r="P2709" s="5">
        <v>7.34</v>
      </c>
      <c r="Q2709" s="6">
        <v>4.5999999999999996</v>
      </c>
      <c r="R2709" s="2">
        <v>91258</v>
      </c>
      <c r="S2709" s="2">
        <v>329</v>
      </c>
      <c r="T2709" s="7">
        <v>44.82</v>
      </c>
      <c r="U2709" s="8">
        <v>33.770000000000003</v>
      </c>
      <c r="V2709" s="2">
        <v>644030</v>
      </c>
      <c r="W2709" s="3" t="s">
        <v>297</v>
      </c>
      <c r="X2709" s="3" t="s">
        <v>48</v>
      </c>
      <c r="Y2709" s="3" t="s">
        <v>298</v>
      </c>
      <c r="Z2709" s="3" t="s">
        <v>74</v>
      </c>
      <c r="AA2709" s="3" t="s">
        <v>51</v>
      </c>
      <c r="AB2709" s="3" t="s">
        <v>52</v>
      </c>
      <c r="AC2709" s="3" t="s">
        <v>85</v>
      </c>
    </row>
    <row r="2710" spans="1:29" x14ac:dyDescent="0.25">
      <c r="A2710" t="str">
        <f>VLOOKUP(AC2710,'CORRELAÇÃO UNIDADES'!A:B,2,0)</f>
        <v>PROINFRA</v>
      </c>
      <c r="B2710">
        <f t="shared" si="42"/>
        <v>10</v>
      </c>
      <c r="C2710" s="2">
        <v>685014441</v>
      </c>
      <c r="D2710" s="2">
        <v>109978</v>
      </c>
      <c r="E2710" s="3" t="s">
        <v>39</v>
      </c>
      <c r="F2710" s="4">
        <v>44109.473449687503</v>
      </c>
      <c r="G2710" s="3" t="s">
        <v>87</v>
      </c>
      <c r="H2710" s="3" t="s">
        <v>41</v>
      </c>
      <c r="I2710" s="3" t="s">
        <v>81</v>
      </c>
      <c r="J2710" s="3" t="s">
        <v>88</v>
      </c>
      <c r="K2710" s="2">
        <v>2014</v>
      </c>
      <c r="L2710" s="2">
        <v>1810957</v>
      </c>
      <c r="M2710" s="3" t="s">
        <v>380</v>
      </c>
      <c r="N2710" s="3" t="s">
        <v>45</v>
      </c>
      <c r="O2710" s="3" t="s">
        <v>84</v>
      </c>
      <c r="P2710" s="5">
        <v>6.51</v>
      </c>
      <c r="Q2710" s="6">
        <v>4.5999999999999996</v>
      </c>
      <c r="R2710" s="2">
        <v>82850</v>
      </c>
      <c r="S2710" s="2">
        <v>286</v>
      </c>
      <c r="T2710" s="7">
        <v>43.93</v>
      </c>
      <c r="U2710" s="8">
        <v>29.95</v>
      </c>
      <c r="V2710" s="2">
        <v>644030</v>
      </c>
      <c r="W2710" s="3" t="s">
        <v>297</v>
      </c>
      <c r="X2710" s="3" t="s">
        <v>48</v>
      </c>
      <c r="Y2710" s="3" t="s">
        <v>298</v>
      </c>
      <c r="Z2710" s="3" t="s">
        <v>74</v>
      </c>
      <c r="AA2710" s="3" t="s">
        <v>51</v>
      </c>
      <c r="AB2710" s="3" t="s">
        <v>52</v>
      </c>
      <c r="AC2710" s="3" t="s">
        <v>85</v>
      </c>
    </row>
    <row r="2711" spans="1:29" x14ac:dyDescent="0.25">
      <c r="A2711" t="str">
        <f>VLOOKUP(AC2711,'CORRELAÇÃO UNIDADES'!A:B,2,0)</f>
        <v>DTCC</v>
      </c>
      <c r="B2711">
        <f t="shared" si="42"/>
        <v>10</v>
      </c>
      <c r="C2711" s="2">
        <v>685014619</v>
      </c>
      <c r="D2711" s="2">
        <v>109978</v>
      </c>
      <c r="E2711" s="3" t="s">
        <v>39</v>
      </c>
      <c r="F2711" s="4">
        <v>44109.474477777774</v>
      </c>
      <c r="G2711" s="3" t="s">
        <v>165</v>
      </c>
      <c r="H2711" s="3" t="s">
        <v>41</v>
      </c>
      <c r="I2711" s="3" t="s">
        <v>81</v>
      </c>
      <c r="J2711" s="3" t="s">
        <v>43</v>
      </c>
      <c r="K2711" s="2">
        <v>2009</v>
      </c>
      <c r="L2711" s="2">
        <v>1810957</v>
      </c>
      <c r="M2711" s="3" t="s">
        <v>380</v>
      </c>
      <c r="N2711" s="3" t="s">
        <v>45</v>
      </c>
      <c r="O2711" s="3" t="s">
        <v>84</v>
      </c>
      <c r="P2711" s="5">
        <v>9.52</v>
      </c>
      <c r="Q2711" s="6">
        <v>4.5999999999999996</v>
      </c>
      <c r="R2711" s="2">
        <v>30577</v>
      </c>
      <c r="S2711" s="2">
        <v>424</v>
      </c>
      <c r="T2711" s="7">
        <v>44.54</v>
      </c>
      <c r="U2711" s="8">
        <v>43.78</v>
      </c>
      <c r="V2711" s="2">
        <v>644030</v>
      </c>
      <c r="W2711" s="3" t="s">
        <v>297</v>
      </c>
      <c r="X2711" s="3" t="s">
        <v>48</v>
      </c>
      <c r="Y2711" s="3" t="s">
        <v>298</v>
      </c>
      <c r="Z2711" s="3" t="s">
        <v>74</v>
      </c>
      <c r="AA2711" s="3" t="s">
        <v>51</v>
      </c>
      <c r="AB2711" s="3" t="s">
        <v>52</v>
      </c>
      <c r="AC2711" s="3" t="s">
        <v>53</v>
      </c>
    </row>
    <row r="2712" spans="1:29" x14ac:dyDescent="0.25">
      <c r="A2712" t="str">
        <f>VLOOKUP(AC2712,'CORRELAÇÃO UNIDADES'!A:B,2,0)</f>
        <v>PROINFRA</v>
      </c>
      <c r="B2712">
        <f t="shared" si="42"/>
        <v>10</v>
      </c>
      <c r="C2712" s="2">
        <v>685014916</v>
      </c>
      <c r="D2712" s="2">
        <v>109978</v>
      </c>
      <c r="E2712" s="3" t="s">
        <v>39</v>
      </c>
      <c r="F2712" s="4">
        <v>44109.475863425927</v>
      </c>
      <c r="G2712" s="3" t="s">
        <v>176</v>
      </c>
      <c r="H2712" s="3" t="s">
        <v>41</v>
      </c>
      <c r="I2712" s="3" t="s">
        <v>81</v>
      </c>
      <c r="J2712" s="3" t="s">
        <v>177</v>
      </c>
      <c r="K2712" s="2">
        <v>2014</v>
      </c>
      <c r="L2712" s="2">
        <v>1810957</v>
      </c>
      <c r="M2712" s="3" t="s">
        <v>380</v>
      </c>
      <c r="N2712" s="3" t="s">
        <v>45</v>
      </c>
      <c r="O2712" s="3" t="s">
        <v>84</v>
      </c>
      <c r="P2712" s="5">
        <v>6.56</v>
      </c>
      <c r="Q2712" s="6">
        <v>4.5999999999999996</v>
      </c>
      <c r="R2712" s="2">
        <v>974150</v>
      </c>
      <c r="S2712" s="2">
        <v>2740</v>
      </c>
      <c r="T2712" s="7">
        <v>417.68</v>
      </c>
      <c r="U2712" s="8">
        <v>30.17</v>
      </c>
      <c r="V2712" s="2">
        <v>644030</v>
      </c>
      <c r="W2712" s="3" t="s">
        <v>297</v>
      </c>
      <c r="X2712" s="3" t="s">
        <v>48</v>
      </c>
      <c r="Y2712" s="3" t="s">
        <v>298</v>
      </c>
      <c r="Z2712" s="3" t="s">
        <v>74</v>
      </c>
      <c r="AA2712" s="3" t="s">
        <v>51</v>
      </c>
      <c r="AB2712" s="3" t="s">
        <v>52</v>
      </c>
      <c r="AC2712" s="3" t="s">
        <v>85</v>
      </c>
    </row>
    <row r="2713" spans="1:29" x14ac:dyDescent="0.25">
      <c r="A2713" t="str">
        <f>VLOOKUP(AC2713,'CORRELAÇÃO UNIDADES'!A:B,2,0)</f>
        <v>PROINFRA</v>
      </c>
      <c r="B2713">
        <f t="shared" si="42"/>
        <v>10</v>
      </c>
      <c r="C2713" s="2">
        <v>685016258</v>
      </c>
      <c r="D2713" s="2">
        <v>109978</v>
      </c>
      <c r="E2713" s="3" t="s">
        <v>39</v>
      </c>
      <c r="F2713" s="4">
        <v>44109.47724821759</v>
      </c>
      <c r="G2713" s="3" t="s">
        <v>90</v>
      </c>
      <c r="H2713" s="3" t="s">
        <v>41</v>
      </c>
      <c r="I2713" s="3" t="s">
        <v>81</v>
      </c>
      <c r="J2713" s="3" t="s">
        <v>91</v>
      </c>
      <c r="K2713" s="2">
        <v>2014</v>
      </c>
      <c r="L2713" s="2">
        <v>1810957</v>
      </c>
      <c r="M2713" s="3" t="s">
        <v>380</v>
      </c>
      <c r="N2713" s="3" t="s">
        <v>45</v>
      </c>
      <c r="O2713" s="3" t="s">
        <v>84</v>
      </c>
      <c r="P2713" s="5">
        <v>8.31</v>
      </c>
      <c r="Q2713" s="6">
        <v>4.5999999999999996</v>
      </c>
      <c r="R2713" s="2">
        <v>72225</v>
      </c>
      <c r="S2713" s="2">
        <v>248</v>
      </c>
      <c r="T2713" s="7">
        <v>29.84</v>
      </c>
      <c r="U2713" s="8">
        <v>38.22</v>
      </c>
      <c r="V2713" s="2">
        <v>644030</v>
      </c>
      <c r="W2713" s="3" t="s">
        <v>297</v>
      </c>
      <c r="X2713" s="3" t="s">
        <v>48</v>
      </c>
      <c r="Y2713" s="3" t="s">
        <v>298</v>
      </c>
      <c r="Z2713" s="3" t="s">
        <v>74</v>
      </c>
      <c r="AA2713" s="3" t="s">
        <v>51</v>
      </c>
      <c r="AB2713" s="3" t="s">
        <v>52</v>
      </c>
      <c r="AC2713" s="3" t="s">
        <v>85</v>
      </c>
    </row>
    <row r="2714" spans="1:29" x14ac:dyDescent="0.25">
      <c r="A2714" t="str">
        <f>VLOOKUP(AC2714,'CORRELAÇÃO UNIDADES'!A:B,2,0)</f>
        <v>DTCC</v>
      </c>
      <c r="B2714">
        <f t="shared" si="42"/>
        <v>10</v>
      </c>
      <c r="C2714" s="2">
        <v>685016448</v>
      </c>
      <c r="D2714" s="2">
        <v>109978</v>
      </c>
      <c r="E2714" s="3" t="s">
        <v>39</v>
      </c>
      <c r="F2714" s="4">
        <v>44109.478193634262</v>
      </c>
      <c r="G2714" s="3" t="s">
        <v>93</v>
      </c>
      <c r="H2714" s="3" t="s">
        <v>41</v>
      </c>
      <c r="I2714" s="3" t="s">
        <v>81</v>
      </c>
      <c r="J2714" s="3" t="s">
        <v>43</v>
      </c>
      <c r="K2714" s="2">
        <v>2014</v>
      </c>
      <c r="L2714" s="2">
        <v>1810957</v>
      </c>
      <c r="M2714" s="3" t="s">
        <v>380</v>
      </c>
      <c r="N2714" s="3" t="s">
        <v>45</v>
      </c>
      <c r="O2714" s="3" t="s">
        <v>84</v>
      </c>
      <c r="P2714" s="5">
        <v>5.65</v>
      </c>
      <c r="Q2714" s="6">
        <v>4.5999999999999996</v>
      </c>
      <c r="R2714" s="2">
        <v>55100</v>
      </c>
      <c r="S2714" s="2">
        <v>282</v>
      </c>
      <c r="T2714" s="7">
        <v>49.91</v>
      </c>
      <c r="U2714" s="8">
        <v>26.01</v>
      </c>
      <c r="V2714" s="2">
        <v>644030</v>
      </c>
      <c r="W2714" s="3" t="s">
        <v>297</v>
      </c>
      <c r="X2714" s="3" t="s">
        <v>48</v>
      </c>
      <c r="Y2714" s="3" t="s">
        <v>298</v>
      </c>
      <c r="Z2714" s="3" t="s">
        <v>74</v>
      </c>
      <c r="AA2714" s="3" t="s">
        <v>51</v>
      </c>
      <c r="AB2714" s="3" t="s">
        <v>52</v>
      </c>
      <c r="AC2714" s="3" t="s">
        <v>53</v>
      </c>
    </row>
    <row r="2715" spans="1:29" x14ac:dyDescent="0.25">
      <c r="A2715" t="str">
        <f>VLOOKUP(AC2715,'CORRELAÇÃO UNIDADES'!A:B,2,0)</f>
        <v>DTCC</v>
      </c>
      <c r="B2715">
        <f t="shared" si="42"/>
        <v>10</v>
      </c>
      <c r="C2715" s="2">
        <v>685017099</v>
      </c>
      <c r="D2715" s="2">
        <v>109978</v>
      </c>
      <c r="E2715" s="3" t="s">
        <v>39</v>
      </c>
      <c r="F2715" s="4">
        <v>44109.478874259257</v>
      </c>
      <c r="G2715" s="3" t="s">
        <v>98</v>
      </c>
      <c r="H2715" s="3" t="s">
        <v>41</v>
      </c>
      <c r="I2715" s="3" t="s">
        <v>81</v>
      </c>
      <c r="J2715" s="3" t="s">
        <v>99</v>
      </c>
      <c r="K2715" s="2">
        <v>2014</v>
      </c>
      <c r="L2715" s="2">
        <v>1810957</v>
      </c>
      <c r="M2715" s="3" t="s">
        <v>380</v>
      </c>
      <c r="N2715" s="3" t="s">
        <v>45</v>
      </c>
      <c r="O2715" s="3" t="s">
        <v>84</v>
      </c>
      <c r="P2715" s="5">
        <v>8.3000000000000007</v>
      </c>
      <c r="Q2715" s="6">
        <v>4.5999999999999996</v>
      </c>
      <c r="R2715" s="2">
        <v>63673</v>
      </c>
      <c r="S2715" s="2">
        <v>375</v>
      </c>
      <c r="T2715" s="7">
        <v>45.18</v>
      </c>
      <c r="U2715" s="8">
        <v>38.200000000000003</v>
      </c>
      <c r="V2715" s="2">
        <v>644030</v>
      </c>
      <c r="W2715" s="3" t="s">
        <v>297</v>
      </c>
      <c r="X2715" s="3" t="s">
        <v>48</v>
      </c>
      <c r="Y2715" s="3" t="s">
        <v>298</v>
      </c>
      <c r="Z2715" s="3" t="s">
        <v>74</v>
      </c>
      <c r="AA2715" s="3" t="s">
        <v>51</v>
      </c>
      <c r="AB2715" s="3" t="s">
        <v>52</v>
      </c>
      <c r="AC2715" s="3" t="s">
        <v>53</v>
      </c>
    </row>
    <row r="2716" spans="1:29" x14ac:dyDescent="0.25">
      <c r="A2716" t="str">
        <f>VLOOKUP(AC2716,'CORRELAÇÃO UNIDADES'!A:B,2,0)</f>
        <v>PROINFRA</v>
      </c>
      <c r="B2716">
        <f t="shared" si="42"/>
        <v>10</v>
      </c>
      <c r="C2716" s="2">
        <v>685068329</v>
      </c>
      <c r="D2716" s="2">
        <v>109978</v>
      </c>
      <c r="E2716" s="3" t="s">
        <v>39</v>
      </c>
      <c r="F2716" s="4">
        <v>44109.643489189817</v>
      </c>
      <c r="G2716" s="3" t="s">
        <v>270</v>
      </c>
      <c r="H2716" s="3" t="s">
        <v>41</v>
      </c>
      <c r="I2716" s="3" t="s">
        <v>271</v>
      </c>
      <c r="J2716" s="3" t="s">
        <v>43</v>
      </c>
      <c r="K2716" s="2">
        <v>2016</v>
      </c>
      <c r="L2716" s="2">
        <v>2041853</v>
      </c>
      <c r="M2716" s="3" t="s">
        <v>66</v>
      </c>
      <c r="N2716" s="3" t="s">
        <v>45</v>
      </c>
      <c r="O2716" s="3" t="s">
        <v>84</v>
      </c>
      <c r="P2716" s="5">
        <v>10</v>
      </c>
      <c r="Q2716" s="6">
        <v>4.75</v>
      </c>
      <c r="R2716" s="2">
        <v>5413</v>
      </c>
      <c r="S2716" s="2">
        <v>1</v>
      </c>
      <c r="T2716" s="7">
        <v>10</v>
      </c>
      <c r="U2716" s="8">
        <v>47.49</v>
      </c>
      <c r="V2716" s="2">
        <v>9895191</v>
      </c>
      <c r="W2716" s="3" t="s">
        <v>47</v>
      </c>
      <c r="X2716" s="3" t="s">
        <v>48</v>
      </c>
      <c r="Y2716" s="3" t="s">
        <v>49</v>
      </c>
      <c r="Z2716" s="3" t="s">
        <v>50</v>
      </c>
      <c r="AA2716" s="3" t="s">
        <v>51</v>
      </c>
      <c r="AB2716" s="3" t="s">
        <v>52</v>
      </c>
      <c r="AC2716" s="3" t="s">
        <v>75</v>
      </c>
    </row>
    <row r="2717" spans="1:29" x14ac:dyDescent="0.25">
      <c r="A2717" t="str">
        <f>VLOOKUP(AC2717,'CORRELAÇÃO UNIDADES'!A:B,2,0)</f>
        <v>PROINFRA</v>
      </c>
      <c r="B2717">
        <f t="shared" si="42"/>
        <v>10</v>
      </c>
      <c r="C2717" s="2">
        <v>685088530</v>
      </c>
      <c r="D2717" s="2">
        <v>109978</v>
      </c>
      <c r="E2717" s="3" t="s">
        <v>39</v>
      </c>
      <c r="F2717" s="4">
        <v>44109.698224953703</v>
      </c>
      <c r="G2717" s="3" t="s">
        <v>264</v>
      </c>
      <c r="H2717" s="3" t="s">
        <v>41</v>
      </c>
      <c r="I2717" s="3" t="s">
        <v>81</v>
      </c>
      <c r="J2717" s="3" t="s">
        <v>265</v>
      </c>
      <c r="K2717" s="2">
        <v>2014</v>
      </c>
      <c r="L2717" s="2">
        <v>1810957</v>
      </c>
      <c r="M2717" s="3" t="s">
        <v>380</v>
      </c>
      <c r="N2717" s="3" t="s">
        <v>45</v>
      </c>
      <c r="O2717" s="3" t="s">
        <v>84</v>
      </c>
      <c r="P2717" s="5">
        <v>6.49</v>
      </c>
      <c r="Q2717" s="6">
        <v>4.5999999999999996</v>
      </c>
      <c r="R2717" s="2">
        <v>1599</v>
      </c>
      <c r="S2717" s="2">
        <v>263</v>
      </c>
      <c r="T2717" s="7">
        <v>40.520000000000003</v>
      </c>
      <c r="U2717" s="8">
        <v>29.87</v>
      </c>
      <c r="V2717" s="2">
        <v>644030</v>
      </c>
      <c r="W2717" s="3" t="s">
        <v>297</v>
      </c>
      <c r="X2717" s="3" t="s">
        <v>48</v>
      </c>
      <c r="Y2717" s="3" t="s">
        <v>298</v>
      </c>
      <c r="Z2717" s="3" t="s">
        <v>74</v>
      </c>
      <c r="AA2717" s="3" t="s">
        <v>51</v>
      </c>
      <c r="AB2717" s="3" t="s">
        <v>52</v>
      </c>
      <c r="AC2717" s="3" t="s">
        <v>85</v>
      </c>
    </row>
    <row r="2718" spans="1:29" x14ac:dyDescent="0.25">
      <c r="A2718" t="str">
        <f>VLOOKUP(AC2718,'CORRELAÇÃO UNIDADES'!A:B,2,0)</f>
        <v>PROINFRA</v>
      </c>
      <c r="B2718">
        <f t="shared" si="42"/>
        <v>10</v>
      </c>
      <c r="C2718" s="2">
        <v>685088670</v>
      </c>
      <c r="D2718" s="2">
        <v>109978</v>
      </c>
      <c r="E2718" s="3" t="s">
        <v>39</v>
      </c>
      <c r="F2718" s="4">
        <v>44109.698853738424</v>
      </c>
      <c r="G2718" s="3" t="s">
        <v>180</v>
      </c>
      <c r="H2718" s="3" t="s">
        <v>41</v>
      </c>
      <c r="I2718" s="3" t="s">
        <v>81</v>
      </c>
      <c r="J2718" s="3" t="s">
        <v>181</v>
      </c>
      <c r="K2718" s="2">
        <v>2014</v>
      </c>
      <c r="L2718" s="2">
        <v>1810957</v>
      </c>
      <c r="M2718" s="3" t="s">
        <v>380</v>
      </c>
      <c r="N2718" s="3" t="s">
        <v>45</v>
      </c>
      <c r="O2718" s="3" t="s">
        <v>84</v>
      </c>
      <c r="P2718" s="5">
        <v>5.88</v>
      </c>
      <c r="Q2718" s="6">
        <v>4.5999999999999996</v>
      </c>
      <c r="R2718" s="2">
        <v>92941</v>
      </c>
      <c r="S2718" s="2">
        <v>257</v>
      </c>
      <c r="T2718" s="7">
        <v>43.71</v>
      </c>
      <c r="U2718" s="8">
        <v>27.07</v>
      </c>
      <c r="V2718" s="2">
        <v>644030</v>
      </c>
      <c r="W2718" s="3" t="s">
        <v>297</v>
      </c>
      <c r="X2718" s="3" t="s">
        <v>48</v>
      </c>
      <c r="Y2718" s="3" t="s">
        <v>298</v>
      </c>
      <c r="Z2718" s="3" t="s">
        <v>74</v>
      </c>
      <c r="AA2718" s="3" t="s">
        <v>51</v>
      </c>
      <c r="AB2718" s="3" t="s">
        <v>52</v>
      </c>
      <c r="AC2718" s="3" t="s">
        <v>85</v>
      </c>
    </row>
    <row r="2719" spans="1:29" x14ac:dyDescent="0.25">
      <c r="A2719" t="str">
        <f>VLOOKUP(AC2719,'CORRELAÇÃO UNIDADES'!A:B,2,0)</f>
        <v>PROINFRA</v>
      </c>
      <c r="B2719">
        <f t="shared" si="42"/>
        <v>10</v>
      </c>
      <c r="C2719" s="2">
        <v>685088820</v>
      </c>
      <c r="D2719" s="2">
        <v>109978</v>
      </c>
      <c r="E2719" s="3" t="s">
        <v>39</v>
      </c>
      <c r="F2719" s="4">
        <v>44109.699539386573</v>
      </c>
      <c r="G2719" s="3" t="s">
        <v>183</v>
      </c>
      <c r="H2719" s="3" t="s">
        <v>41</v>
      </c>
      <c r="I2719" s="3" t="s">
        <v>81</v>
      </c>
      <c r="J2719" s="3" t="s">
        <v>184</v>
      </c>
      <c r="K2719" s="2">
        <v>2014</v>
      </c>
      <c r="L2719" s="2">
        <v>1810957</v>
      </c>
      <c r="M2719" s="3" t="s">
        <v>380</v>
      </c>
      <c r="N2719" s="3" t="s">
        <v>45</v>
      </c>
      <c r="O2719" s="3" t="s">
        <v>84</v>
      </c>
      <c r="P2719" s="5">
        <v>6.41</v>
      </c>
      <c r="Q2719" s="6">
        <v>4.5999999999999996</v>
      </c>
      <c r="R2719" s="2">
        <v>81652</v>
      </c>
      <c r="S2719" s="2">
        <v>293</v>
      </c>
      <c r="T2719" s="7">
        <v>45.71</v>
      </c>
      <c r="U2719" s="8">
        <v>29.5</v>
      </c>
      <c r="V2719" s="2">
        <v>644030</v>
      </c>
      <c r="W2719" s="3" t="s">
        <v>297</v>
      </c>
      <c r="X2719" s="3" t="s">
        <v>48</v>
      </c>
      <c r="Y2719" s="3" t="s">
        <v>298</v>
      </c>
      <c r="Z2719" s="3" t="s">
        <v>74</v>
      </c>
      <c r="AA2719" s="3" t="s">
        <v>51</v>
      </c>
      <c r="AB2719" s="3" t="s">
        <v>52</v>
      </c>
      <c r="AC2719" s="3" t="s">
        <v>85</v>
      </c>
    </row>
    <row r="2720" spans="1:29" x14ac:dyDescent="0.25">
      <c r="A2720" t="str">
        <f>VLOOKUP(AC2720,'CORRELAÇÃO UNIDADES'!A:B,2,0)</f>
        <v>PROINFRA</v>
      </c>
      <c r="B2720">
        <f t="shared" si="42"/>
        <v>10</v>
      </c>
      <c r="C2720" s="2">
        <v>685081144</v>
      </c>
      <c r="D2720" s="2">
        <v>109978</v>
      </c>
      <c r="E2720" s="3" t="s">
        <v>39</v>
      </c>
      <c r="F2720" s="4">
        <v>44109.700583333331</v>
      </c>
      <c r="G2720" s="3" t="s">
        <v>101</v>
      </c>
      <c r="H2720" s="3" t="s">
        <v>41</v>
      </c>
      <c r="I2720" s="3" t="s">
        <v>81</v>
      </c>
      <c r="J2720" s="3" t="s">
        <v>102</v>
      </c>
      <c r="K2720" s="2">
        <v>2014</v>
      </c>
      <c r="L2720" s="2">
        <v>1810957</v>
      </c>
      <c r="M2720" s="3" t="s">
        <v>380</v>
      </c>
      <c r="N2720" s="3" t="s">
        <v>45</v>
      </c>
      <c r="O2720" s="3" t="s">
        <v>84</v>
      </c>
      <c r="P2720" s="5">
        <v>5.54</v>
      </c>
      <c r="Q2720" s="6">
        <v>4.5999999999999996</v>
      </c>
      <c r="R2720" s="2">
        <v>81708</v>
      </c>
      <c r="S2720" s="2">
        <v>245</v>
      </c>
      <c r="T2720" s="7">
        <v>44.22</v>
      </c>
      <c r="U2720" s="8">
        <v>25.51</v>
      </c>
      <c r="V2720" s="2">
        <v>644030</v>
      </c>
      <c r="W2720" s="3" t="s">
        <v>297</v>
      </c>
      <c r="X2720" s="3" t="s">
        <v>48</v>
      </c>
      <c r="Y2720" s="3" t="s">
        <v>298</v>
      </c>
      <c r="Z2720" s="3" t="s">
        <v>74</v>
      </c>
      <c r="AA2720" s="3" t="s">
        <v>51</v>
      </c>
      <c r="AB2720" s="3" t="s">
        <v>52</v>
      </c>
      <c r="AC2720" s="3" t="s">
        <v>85</v>
      </c>
    </row>
    <row r="2721" spans="1:29" x14ac:dyDescent="0.25">
      <c r="A2721" t="str">
        <f>VLOOKUP(AC2721,'CORRELAÇÃO UNIDADES'!A:B,2,0)</f>
        <v>PROINFRA</v>
      </c>
      <c r="B2721">
        <f t="shared" si="42"/>
        <v>10</v>
      </c>
      <c r="C2721" s="2">
        <v>685081447</v>
      </c>
      <c r="D2721" s="2">
        <v>109978</v>
      </c>
      <c r="E2721" s="3" t="s">
        <v>39</v>
      </c>
      <c r="F2721" s="4">
        <v>44109.70185208333</v>
      </c>
      <c r="G2721" s="3" t="s">
        <v>80</v>
      </c>
      <c r="H2721" s="3" t="s">
        <v>41</v>
      </c>
      <c r="I2721" s="3" t="s">
        <v>81</v>
      </c>
      <c r="J2721" s="3" t="s">
        <v>82</v>
      </c>
      <c r="K2721" s="2">
        <v>2014</v>
      </c>
      <c r="L2721" s="2">
        <v>1810957</v>
      </c>
      <c r="M2721" s="3" t="s">
        <v>380</v>
      </c>
      <c r="N2721" s="3" t="s">
        <v>45</v>
      </c>
      <c r="O2721" s="3" t="s">
        <v>84</v>
      </c>
      <c r="P2721" s="5">
        <v>4.17</v>
      </c>
      <c r="Q2721" s="6">
        <v>4.5999999999999996</v>
      </c>
      <c r="R2721" s="2">
        <v>90764</v>
      </c>
      <c r="S2721" s="2">
        <v>166</v>
      </c>
      <c r="T2721" s="7">
        <v>39.81</v>
      </c>
      <c r="U2721" s="8">
        <v>19.2</v>
      </c>
      <c r="V2721" s="2">
        <v>644030</v>
      </c>
      <c r="W2721" s="3" t="s">
        <v>297</v>
      </c>
      <c r="X2721" s="3" t="s">
        <v>48</v>
      </c>
      <c r="Y2721" s="3" t="s">
        <v>298</v>
      </c>
      <c r="Z2721" s="3" t="s">
        <v>74</v>
      </c>
      <c r="AA2721" s="3" t="s">
        <v>51</v>
      </c>
      <c r="AB2721" s="3" t="s">
        <v>52</v>
      </c>
      <c r="AC2721" s="3" t="s">
        <v>85</v>
      </c>
    </row>
    <row r="2722" spans="1:29" x14ac:dyDescent="0.25">
      <c r="A2722" t="str">
        <f>VLOOKUP(AC2722,'CORRELAÇÃO UNIDADES'!A:B,2,0)</f>
        <v>DTCC</v>
      </c>
      <c r="B2722">
        <f t="shared" si="42"/>
        <v>10</v>
      </c>
      <c r="C2722" s="2">
        <v>685084716</v>
      </c>
      <c r="D2722" s="2">
        <v>109978</v>
      </c>
      <c r="E2722" s="3" t="s">
        <v>39</v>
      </c>
      <c r="F2722" s="4">
        <v>44109.714556597224</v>
      </c>
      <c r="G2722" s="3" t="s">
        <v>714</v>
      </c>
      <c r="H2722" s="3" t="s">
        <v>41</v>
      </c>
      <c r="I2722" s="3" t="s">
        <v>116</v>
      </c>
      <c r="J2722" s="3" t="s">
        <v>715</v>
      </c>
      <c r="K2722" s="2">
        <v>2011</v>
      </c>
      <c r="L2722" s="2">
        <v>15952</v>
      </c>
      <c r="M2722" s="3" t="s">
        <v>763</v>
      </c>
      <c r="N2722" s="3" t="s">
        <v>45</v>
      </c>
      <c r="O2722" s="3" t="s">
        <v>61</v>
      </c>
      <c r="P2722" s="5">
        <v>51.19</v>
      </c>
      <c r="Q2722" s="6">
        <v>3.8</v>
      </c>
      <c r="R2722" s="2">
        <v>107922</v>
      </c>
      <c r="S2722" s="2">
        <v>543</v>
      </c>
      <c r="T2722" s="7">
        <v>10.61</v>
      </c>
      <c r="U2722" s="8">
        <v>194.42</v>
      </c>
      <c r="V2722" s="2">
        <v>9895191</v>
      </c>
      <c r="W2722" s="3" t="s">
        <v>47</v>
      </c>
      <c r="X2722" s="3" t="s">
        <v>48</v>
      </c>
      <c r="Y2722" s="3" t="s">
        <v>49</v>
      </c>
      <c r="Z2722" s="3" t="s">
        <v>50</v>
      </c>
      <c r="AA2722" s="3" t="s">
        <v>51</v>
      </c>
      <c r="AB2722" s="3" t="s">
        <v>52</v>
      </c>
      <c r="AC2722" s="3" t="s">
        <v>53</v>
      </c>
    </row>
    <row r="2723" spans="1:29" x14ac:dyDescent="0.25">
      <c r="A2723" t="str">
        <f>VLOOKUP(AC2723,'CORRELAÇÃO UNIDADES'!A:B,2,0)</f>
        <v>DTCC</v>
      </c>
      <c r="B2723">
        <f t="shared" si="42"/>
        <v>10</v>
      </c>
      <c r="C2723" s="2">
        <v>685165572</v>
      </c>
      <c r="D2723" s="2">
        <v>109978</v>
      </c>
      <c r="E2723" s="3" t="s">
        <v>39</v>
      </c>
      <c r="F2723" s="4">
        <v>44110.358723067133</v>
      </c>
      <c r="G2723" s="3" t="s">
        <v>219</v>
      </c>
      <c r="H2723" s="3" t="s">
        <v>41</v>
      </c>
      <c r="I2723" s="3" t="s">
        <v>116</v>
      </c>
      <c r="J2723" s="3" t="s">
        <v>220</v>
      </c>
      <c r="K2723" s="2">
        <v>2011</v>
      </c>
      <c r="L2723" s="2">
        <v>3892</v>
      </c>
      <c r="M2723" s="3" t="s">
        <v>198</v>
      </c>
      <c r="N2723" s="3" t="s">
        <v>45</v>
      </c>
      <c r="O2723" s="3" t="s">
        <v>61</v>
      </c>
      <c r="P2723" s="5">
        <v>39.49</v>
      </c>
      <c r="Q2723" s="6">
        <v>3.8</v>
      </c>
      <c r="R2723" s="2">
        <v>147329</v>
      </c>
      <c r="S2723" s="2">
        <v>285</v>
      </c>
      <c r="T2723" s="7">
        <v>7.22</v>
      </c>
      <c r="U2723" s="8">
        <v>150</v>
      </c>
      <c r="V2723" s="2">
        <v>9895191</v>
      </c>
      <c r="W2723" s="3" t="s">
        <v>47</v>
      </c>
      <c r="X2723" s="3" t="s">
        <v>48</v>
      </c>
      <c r="Y2723" s="3" t="s">
        <v>49</v>
      </c>
      <c r="Z2723" s="3" t="s">
        <v>50</v>
      </c>
      <c r="AA2723" s="3" t="s">
        <v>51</v>
      </c>
      <c r="AB2723" s="3" t="s">
        <v>52</v>
      </c>
      <c r="AC2723" s="3" t="s">
        <v>53</v>
      </c>
    </row>
    <row r="2724" spans="1:29" x14ac:dyDescent="0.25">
      <c r="A2724" t="str">
        <f>VLOOKUP(AC2724,'CORRELAÇÃO UNIDADES'!A:B,2,0)</f>
        <v>DTCC</v>
      </c>
      <c r="B2724">
        <f t="shared" si="42"/>
        <v>10</v>
      </c>
      <c r="C2724" s="2">
        <v>685206297</v>
      </c>
      <c r="D2724" s="2">
        <v>109978</v>
      </c>
      <c r="E2724" s="3" t="s">
        <v>39</v>
      </c>
      <c r="F2724" s="4">
        <v>44110.480365393516</v>
      </c>
      <c r="G2724" s="3" t="s">
        <v>252</v>
      </c>
      <c r="H2724" s="3" t="s">
        <v>41</v>
      </c>
      <c r="I2724" s="3" t="s">
        <v>253</v>
      </c>
      <c r="J2724" s="3" t="s">
        <v>254</v>
      </c>
      <c r="K2724" s="2">
        <v>2012</v>
      </c>
      <c r="L2724" s="2">
        <v>2366301</v>
      </c>
      <c r="M2724" s="3" t="s">
        <v>772</v>
      </c>
      <c r="N2724" s="3" t="s">
        <v>45</v>
      </c>
      <c r="O2724" s="3" t="s">
        <v>84</v>
      </c>
      <c r="P2724" s="5">
        <v>31.58</v>
      </c>
      <c r="Q2724" s="6">
        <v>4.75</v>
      </c>
      <c r="R2724" s="2">
        <v>161600</v>
      </c>
      <c r="S2724" s="2">
        <v>306</v>
      </c>
      <c r="T2724" s="7">
        <v>9.69</v>
      </c>
      <c r="U2724" s="8">
        <v>150</v>
      </c>
      <c r="V2724" s="2">
        <v>9895191</v>
      </c>
      <c r="W2724" s="3" t="s">
        <v>47</v>
      </c>
      <c r="X2724" s="3" t="s">
        <v>48</v>
      </c>
      <c r="Y2724" s="3" t="s">
        <v>49</v>
      </c>
      <c r="Z2724" s="3" t="s">
        <v>50</v>
      </c>
      <c r="AA2724" s="3" t="s">
        <v>51</v>
      </c>
      <c r="AB2724" s="3" t="s">
        <v>52</v>
      </c>
      <c r="AC2724" s="3" t="s">
        <v>53</v>
      </c>
    </row>
    <row r="2725" spans="1:29" x14ac:dyDescent="0.25">
      <c r="A2725" t="str">
        <f>VLOOKUP(AC2725,'CORRELAÇÃO UNIDADES'!A:B,2,0)</f>
        <v>DTCC</v>
      </c>
      <c r="B2725">
        <f t="shared" si="42"/>
        <v>10</v>
      </c>
      <c r="C2725" s="2">
        <v>685253740</v>
      </c>
      <c r="D2725" s="2">
        <v>109978</v>
      </c>
      <c r="E2725" s="3" t="s">
        <v>39</v>
      </c>
      <c r="F2725" s="4">
        <v>44110.660637962967</v>
      </c>
      <c r="G2725" s="3" t="s">
        <v>324</v>
      </c>
      <c r="H2725" s="3" t="s">
        <v>41</v>
      </c>
      <c r="I2725" s="3" t="s">
        <v>60</v>
      </c>
      <c r="J2725" s="3" t="s">
        <v>325</v>
      </c>
      <c r="K2725" s="2">
        <v>2012</v>
      </c>
      <c r="L2725" s="2">
        <v>45197865</v>
      </c>
      <c r="M2725" s="3" t="s">
        <v>189</v>
      </c>
      <c r="N2725" s="3" t="s">
        <v>45</v>
      </c>
      <c r="O2725" s="3" t="s">
        <v>61</v>
      </c>
      <c r="P2725" s="5">
        <v>331.77</v>
      </c>
      <c r="Q2725" s="6">
        <v>3.8</v>
      </c>
      <c r="R2725" s="2">
        <v>92382</v>
      </c>
      <c r="S2725" s="2">
        <v>600</v>
      </c>
      <c r="T2725" s="7">
        <v>1.81</v>
      </c>
      <c r="U2725" s="8">
        <v>1260.05</v>
      </c>
      <c r="V2725" s="2">
        <v>9895191</v>
      </c>
      <c r="W2725" s="3" t="s">
        <v>47</v>
      </c>
      <c r="X2725" s="3" t="s">
        <v>48</v>
      </c>
      <c r="Y2725" s="3" t="s">
        <v>49</v>
      </c>
      <c r="Z2725" s="3" t="s">
        <v>50</v>
      </c>
      <c r="AA2725" s="3" t="s">
        <v>51</v>
      </c>
      <c r="AB2725" s="3" t="s">
        <v>52</v>
      </c>
      <c r="AC2725" s="3" t="s">
        <v>53</v>
      </c>
    </row>
    <row r="2726" spans="1:29" x14ac:dyDescent="0.25">
      <c r="A2726" t="str">
        <f>VLOOKUP(AC2726,'CORRELAÇÃO UNIDADES'!A:B,2,0)</f>
        <v>DTCC</v>
      </c>
      <c r="B2726">
        <f t="shared" si="42"/>
        <v>10</v>
      </c>
      <c r="C2726" s="2">
        <v>685255103</v>
      </c>
      <c r="D2726" s="2">
        <v>109978</v>
      </c>
      <c r="E2726" s="3" t="s">
        <v>39</v>
      </c>
      <c r="F2726" s="4">
        <v>44110.664769745374</v>
      </c>
      <c r="G2726" s="3" t="s">
        <v>195</v>
      </c>
      <c r="H2726" s="3" t="s">
        <v>41</v>
      </c>
      <c r="I2726" s="3" t="s">
        <v>196</v>
      </c>
      <c r="J2726" s="3" t="s">
        <v>197</v>
      </c>
      <c r="K2726" s="2">
        <v>2010</v>
      </c>
      <c r="L2726" s="2">
        <v>3892</v>
      </c>
      <c r="M2726" s="3" t="s">
        <v>198</v>
      </c>
      <c r="N2726" s="3" t="s">
        <v>45</v>
      </c>
      <c r="O2726" s="3" t="s">
        <v>84</v>
      </c>
      <c r="P2726" s="5">
        <v>31.28</v>
      </c>
      <c r="Q2726" s="6">
        <v>4.8</v>
      </c>
      <c r="R2726" s="2">
        <v>687603</v>
      </c>
      <c r="S2726" s="2">
        <v>253</v>
      </c>
      <c r="T2726" s="7">
        <v>8.09</v>
      </c>
      <c r="U2726" s="8">
        <v>150</v>
      </c>
      <c r="V2726" s="2">
        <v>9895191</v>
      </c>
      <c r="W2726" s="3" t="s">
        <v>47</v>
      </c>
      <c r="X2726" s="3" t="s">
        <v>48</v>
      </c>
      <c r="Y2726" s="3" t="s">
        <v>49</v>
      </c>
      <c r="Z2726" s="3" t="s">
        <v>50</v>
      </c>
      <c r="AA2726" s="3" t="s">
        <v>51</v>
      </c>
      <c r="AB2726" s="3" t="s">
        <v>52</v>
      </c>
      <c r="AC2726" s="3" t="s">
        <v>53</v>
      </c>
    </row>
    <row r="2727" spans="1:29" x14ac:dyDescent="0.25">
      <c r="A2727" t="str">
        <f>VLOOKUP(AC2727,'CORRELAÇÃO UNIDADES'!A:B,2,0)</f>
        <v>DTCC</v>
      </c>
      <c r="B2727">
        <f t="shared" si="42"/>
        <v>10</v>
      </c>
      <c r="C2727" s="2">
        <v>685320509</v>
      </c>
      <c r="D2727" s="2">
        <v>109978</v>
      </c>
      <c r="E2727" s="3" t="s">
        <v>39</v>
      </c>
      <c r="F2727" s="4">
        <v>44111.291389421298</v>
      </c>
      <c r="G2727" s="3" t="s">
        <v>258</v>
      </c>
      <c r="H2727" s="3" t="s">
        <v>41</v>
      </c>
      <c r="I2727" s="3" t="s">
        <v>65</v>
      </c>
      <c r="J2727" s="3" t="s">
        <v>43</v>
      </c>
      <c r="K2727" s="2">
        <v>2010</v>
      </c>
      <c r="L2727" s="2">
        <v>1824445</v>
      </c>
      <c r="M2727" s="3" t="s">
        <v>502</v>
      </c>
      <c r="N2727" s="3" t="s">
        <v>45</v>
      </c>
      <c r="O2727" s="3" t="s">
        <v>46</v>
      </c>
      <c r="P2727" s="5">
        <v>46.18</v>
      </c>
      <c r="Q2727" s="6">
        <v>3.25</v>
      </c>
      <c r="R2727" s="2">
        <v>119884</v>
      </c>
      <c r="S2727" s="2">
        <v>379</v>
      </c>
      <c r="T2727" s="7">
        <v>8.2100000000000009</v>
      </c>
      <c r="U2727" s="8">
        <v>150</v>
      </c>
      <c r="V2727" s="2">
        <v>9895191</v>
      </c>
      <c r="W2727" s="3" t="s">
        <v>47</v>
      </c>
      <c r="X2727" s="3" t="s">
        <v>48</v>
      </c>
      <c r="Y2727" s="3" t="s">
        <v>49</v>
      </c>
      <c r="Z2727" s="3" t="s">
        <v>50</v>
      </c>
      <c r="AA2727" s="3" t="s">
        <v>51</v>
      </c>
      <c r="AB2727" s="3" t="s">
        <v>52</v>
      </c>
      <c r="AC2727" s="3" t="s">
        <v>53</v>
      </c>
    </row>
    <row r="2728" spans="1:29" x14ac:dyDescent="0.25">
      <c r="A2728" t="str">
        <f>VLOOKUP(AC2728,'CORRELAÇÃO UNIDADES'!A:B,2,0)</f>
        <v>DTCC</v>
      </c>
      <c r="B2728">
        <f t="shared" si="42"/>
        <v>10</v>
      </c>
      <c r="C2728" s="2">
        <v>685346868</v>
      </c>
      <c r="D2728" s="2">
        <v>109978</v>
      </c>
      <c r="E2728" s="3" t="s">
        <v>39</v>
      </c>
      <c r="F2728" s="4">
        <v>44111.352210648147</v>
      </c>
      <c r="G2728" s="3" t="s">
        <v>206</v>
      </c>
      <c r="H2728" s="3" t="s">
        <v>41</v>
      </c>
      <c r="I2728" s="3" t="s">
        <v>60</v>
      </c>
      <c r="J2728" s="3" t="s">
        <v>207</v>
      </c>
      <c r="K2728" s="2">
        <v>2011</v>
      </c>
      <c r="L2728" s="2">
        <v>1670814</v>
      </c>
      <c r="M2728" s="3" t="s">
        <v>114</v>
      </c>
      <c r="N2728" s="3" t="s">
        <v>45</v>
      </c>
      <c r="O2728" s="3" t="s">
        <v>106</v>
      </c>
      <c r="P2728" s="5">
        <v>77.97</v>
      </c>
      <c r="Q2728" s="6">
        <v>3.67</v>
      </c>
      <c r="R2728" s="2">
        <v>128054</v>
      </c>
      <c r="S2728" s="2">
        <v>567</v>
      </c>
      <c r="T2728" s="7">
        <v>7.27</v>
      </c>
      <c r="U2728" s="8">
        <v>286.45999999999998</v>
      </c>
      <c r="V2728" s="2">
        <v>6103464</v>
      </c>
      <c r="W2728" s="3" t="s">
        <v>190</v>
      </c>
      <c r="X2728" s="3" t="s">
        <v>48</v>
      </c>
      <c r="Y2728" s="3" t="s">
        <v>191</v>
      </c>
      <c r="Z2728" s="3" t="s">
        <v>74</v>
      </c>
      <c r="AA2728" s="3" t="s">
        <v>51</v>
      </c>
      <c r="AB2728" s="3" t="s">
        <v>52</v>
      </c>
      <c r="AC2728" s="3" t="s">
        <v>53</v>
      </c>
    </row>
    <row r="2729" spans="1:29" x14ac:dyDescent="0.25">
      <c r="A2729" t="str">
        <f>VLOOKUP(AC2729,'CORRELAÇÃO UNIDADES'!A:B,2,0)</f>
        <v>DTCC</v>
      </c>
      <c r="B2729">
        <f t="shared" si="42"/>
        <v>10</v>
      </c>
      <c r="C2729" s="2">
        <v>685371275</v>
      </c>
      <c r="D2729" s="2">
        <v>109978</v>
      </c>
      <c r="E2729" s="3" t="s">
        <v>39</v>
      </c>
      <c r="F2729" s="4">
        <v>44111.420952812499</v>
      </c>
      <c r="G2729" s="3" t="s">
        <v>222</v>
      </c>
      <c r="H2729" s="3" t="s">
        <v>41</v>
      </c>
      <c r="I2729" s="3" t="s">
        <v>65</v>
      </c>
      <c r="J2729" s="3" t="s">
        <v>223</v>
      </c>
      <c r="K2729" s="2">
        <v>2010</v>
      </c>
      <c r="L2729" s="2">
        <v>2042196</v>
      </c>
      <c r="M2729" s="3" t="s">
        <v>679</v>
      </c>
      <c r="N2729" s="3" t="s">
        <v>45</v>
      </c>
      <c r="O2729" s="3" t="s">
        <v>84</v>
      </c>
      <c r="P2729" s="5">
        <v>44.22</v>
      </c>
      <c r="Q2729" s="6">
        <v>4.75</v>
      </c>
      <c r="R2729" s="2">
        <v>93892</v>
      </c>
      <c r="S2729" s="2">
        <v>287</v>
      </c>
      <c r="T2729" s="7">
        <v>6.49</v>
      </c>
      <c r="U2729" s="8">
        <v>210</v>
      </c>
      <c r="V2729" s="2">
        <v>9895191</v>
      </c>
      <c r="W2729" s="3" t="s">
        <v>47</v>
      </c>
      <c r="X2729" s="3" t="s">
        <v>48</v>
      </c>
      <c r="Y2729" s="3" t="s">
        <v>49</v>
      </c>
      <c r="Z2729" s="3" t="s">
        <v>50</v>
      </c>
      <c r="AA2729" s="3" t="s">
        <v>51</v>
      </c>
      <c r="AB2729" s="3" t="s">
        <v>52</v>
      </c>
      <c r="AC2729" s="3" t="s">
        <v>158</v>
      </c>
    </row>
    <row r="2730" spans="1:29" x14ac:dyDescent="0.25">
      <c r="A2730" t="str">
        <f>VLOOKUP(AC2730,'CORRELAÇÃO UNIDADES'!A:B,2,0)</f>
        <v>PROINFRA</v>
      </c>
      <c r="B2730">
        <f t="shared" si="42"/>
        <v>10</v>
      </c>
      <c r="C2730" s="2">
        <v>685501939</v>
      </c>
      <c r="D2730" s="2">
        <v>109978</v>
      </c>
      <c r="E2730" s="3" t="s">
        <v>39</v>
      </c>
      <c r="F2730" s="4">
        <v>44111.868384212961</v>
      </c>
      <c r="G2730" s="3" t="s">
        <v>80</v>
      </c>
      <c r="H2730" s="3" t="s">
        <v>41</v>
      </c>
      <c r="I2730" s="3" t="s">
        <v>81</v>
      </c>
      <c r="J2730" s="3" t="s">
        <v>82</v>
      </c>
      <c r="K2730" s="2">
        <v>2014</v>
      </c>
      <c r="L2730" s="2">
        <v>1810957</v>
      </c>
      <c r="M2730" s="3" t="s">
        <v>380</v>
      </c>
      <c r="N2730" s="3" t="s">
        <v>45</v>
      </c>
      <c r="O2730" s="3" t="s">
        <v>84</v>
      </c>
      <c r="P2730" s="5">
        <v>4.57</v>
      </c>
      <c r="Q2730" s="6">
        <v>4.5999999999999996</v>
      </c>
      <c r="R2730" s="2">
        <v>90948</v>
      </c>
      <c r="S2730" s="2">
        <v>184</v>
      </c>
      <c r="T2730" s="7">
        <v>40.26</v>
      </c>
      <c r="U2730" s="8">
        <v>21.02</v>
      </c>
      <c r="V2730" s="2">
        <v>644030</v>
      </c>
      <c r="W2730" s="3" t="s">
        <v>297</v>
      </c>
      <c r="X2730" s="3" t="s">
        <v>48</v>
      </c>
      <c r="Y2730" s="3" t="s">
        <v>298</v>
      </c>
      <c r="Z2730" s="3" t="s">
        <v>74</v>
      </c>
      <c r="AA2730" s="3" t="s">
        <v>51</v>
      </c>
      <c r="AB2730" s="3" t="s">
        <v>52</v>
      </c>
      <c r="AC2730" s="3" t="s">
        <v>85</v>
      </c>
    </row>
    <row r="2731" spans="1:29" x14ac:dyDescent="0.25">
      <c r="A2731" t="str">
        <f>VLOOKUP(AC2731,'CORRELAÇÃO UNIDADES'!A:B,2,0)</f>
        <v>DTCC</v>
      </c>
      <c r="B2731">
        <f t="shared" si="42"/>
        <v>10</v>
      </c>
      <c r="C2731" s="2">
        <v>685502018</v>
      </c>
      <c r="D2731" s="2">
        <v>109978</v>
      </c>
      <c r="E2731" s="3" t="s">
        <v>39</v>
      </c>
      <c r="F2731" s="4">
        <v>44111.869219398148</v>
      </c>
      <c r="G2731" s="3" t="s">
        <v>98</v>
      </c>
      <c r="H2731" s="3" t="s">
        <v>41</v>
      </c>
      <c r="I2731" s="3" t="s">
        <v>81</v>
      </c>
      <c r="J2731" s="3" t="s">
        <v>99</v>
      </c>
      <c r="K2731" s="2">
        <v>2014</v>
      </c>
      <c r="L2731" s="2">
        <v>1810957</v>
      </c>
      <c r="M2731" s="3" t="s">
        <v>380</v>
      </c>
      <c r="N2731" s="3" t="s">
        <v>45</v>
      </c>
      <c r="O2731" s="3" t="s">
        <v>84</v>
      </c>
      <c r="P2731" s="5">
        <v>6.48</v>
      </c>
      <c r="Q2731" s="6">
        <v>4.5999999999999996</v>
      </c>
      <c r="R2731" s="2">
        <v>63994</v>
      </c>
      <c r="S2731" s="2">
        <v>321</v>
      </c>
      <c r="T2731" s="7">
        <v>49.54</v>
      </c>
      <c r="U2731" s="8">
        <v>29.83</v>
      </c>
      <c r="V2731" s="2">
        <v>644030</v>
      </c>
      <c r="W2731" s="3" t="s">
        <v>297</v>
      </c>
      <c r="X2731" s="3" t="s">
        <v>48</v>
      </c>
      <c r="Y2731" s="3" t="s">
        <v>298</v>
      </c>
      <c r="Z2731" s="3" t="s">
        <v>74</v>
      </c>
      <c r="AA2731" s="3" t="s">
        <v>51</v>
      </c>
      <c r="AB2731" s="3" t="s">
        <v>52</v>
      </c>
      <c r="AC2731" s="3" t="s">
        <v>53</v>
      </c>
    </row>
    <row r="2732" spans="1:29" x14ac:dyDescent="0.25">
      <c r="A2732" t="str">
        <f>VLOOKUP(AC2732,'CORRELAÇÃO UNIDADES'!A:B,2,0)</f>
        <v>PROINFRA</v>
      </c>
      <c r="B2732">
        <f t="shared" si="42"/>
        <v>10</v>
      </c>
      <c r="C2732" s="2">
        <v>685502146</v>
      </c>
      <c r="D2732" s="2">
        <v>109978</v>
      </c>
      <c r="E2732" s="3" t="s">
        <v>39</v>
      </c>
      <c r="F2732" s="4">
        <v>44111.870483252314</v>
      </c>
      <c r="G2732" s="3" t="s">
        <v>95</v>
      </c>
      <c r="H2732" s="3" t="s">
        <v>41</v>
      </c>
      <c r="I2732" s="3" t="s">
        <v>81</v>
      </c>
      <c r="J2732" s="3" t="s">
        <v>96</v>
      </c>
      <c r="K2732" s="2">
        <v>2014</v>
      </c>
      <c r="L2732" s="2">
        <v>1810957</v>
      </c>
      <c r="M2732" s="3" t="s">
        <v>380</v>
      </c>
      <c r="N2732" s="3" t="s">
        <v>45</v>
      </c>
      <c r="O2732" s="3" t="s">
        <v>84</v>
      </c>
      <c r="P2732" s="5">
        <v>6.85</v>
      </c>
      <c r="Q2732" s="6">
        <v>4.5999999999999996</v>
      </c>
      <c r="R2732" s="2">
        <v>91455</v>
      </c>
      <c r="S2732" s="2">
        <v>197</v>
      </c>
      <c r="T2732" s="7">
        <v>28.76</v>
      </c>
      <c r="U2732" s="8">
        <v>31.53</v>
      </c>
      <c r="V2732" s="2">
        <v>644030</v>
      </c>
      <c r="W2732" s="3" t="s">
        <v>297</v>
      </c>
      <c r="X2732" s="3" t="s">
        <v>48</v>
      </c>
      <c r="Y2732" s="3" t="s">
        <v>298</v>
      </c>
      <c r="Z2732" s="3" t="s">
        <v>74</v>
      </c>
      <c r="AA2732" s="3" t="s">
        <v>51</v>
      </c>
      <c r="AB2732" s="3" t="s">
        <v>52</v>
      </c>
      <c r="AC2732" s="3" t="s">
        <v>85</v>
      </c>
    </row>
    <row r="2733" spans="1:29" x14ac:dyDescent="0.25">
      <c r="A2733" t="str">
        <f>VLOOKUP(AC2733,'CORRELAÇÃO UNIDADES'!A:B,2,0)</f>
        <v>PROINFRA</v>
      </c>
      <c r="B2733">
        <f t="shared" si="42"/>
        <v>10</v>
      </c>
      <c r="C2733" s="2">
        <v>685502233</v>
      </c>
      <c r="D2733" s="2">
        <v>109978</v>
      </c>
      <c r="E2733" s="3" t="s">
        <v>39</v>
      </c>
      <c r="F2733" s="4">
        <v>44111.871396793984</v>
      </c>
      <c r="G2733" s="3" t="s">
        <v>87</v>
      </c>
      <c r="H2733" s="3" t="s">
        <v>41</v>
      </c>
      <c r="I2733" s="3" t="s">
        <v>81</v>
      </c>
      <c r="J2733" s="3" t="s">
        <v>88</v>
      </c>
      <c r="K2733" s="2">
        <v>2014</v>
      </c>
      <c r="L2733" s="2">
        <v>1810957</v>
      </c>
      <c r="M2733" s="3" t="s">
        <v>380</v>
      </c>
      <c r="N2733" s="3" t="s">
        <v>45</v>
      </c>
      <c r="O2733" s="3" t="s">
        <v>84</v>
      </c>
      <c r="P2733" s="5">
        <v>5</v>
      </c>
      <c r="Q2733" s="6">
        <v>4.5999999999999996</v>
      </c>
      <c r="R2733" s="2">
        <v>83074</v>
      </c>
      <c r="S2733" s="2">
        <v>224</v>
      </c>
      <c r="T2733" s="7">
        <v>44.8</v>
      </c>
      <c r="U2733" s="8">
        <v>23</v>
      </c>
      <c r="V2733" s="2">
        <v>644030</v>
      </c>
      <c r="W2733" s="3" t="s">
        <v>297</v>
      </c>
      <c r="X2733" s="3" t="s">
        <v>48</v>
      </c>
      <c r="Y2733" s="3" t="s">
        <v>298</v>
      </c>
      <c r="Z2733" s="3" t="s">
        <v>74</v>
      </c>
      <c r="AA2733" s="3" t="s">
        <v>51</v>
      </c>
      <c r="AB2733" s="3" t="s">
        <v>52</v>
      </c>
      <c r="AC2733" s="3" t="s">
        <v>85</v>
      </c>
    </row>
    <row r="2734" spans="1:29" x14ac:dyDescent="0.25">
      <c r="A2734" t="str">
        <f>VLOOKUP(AC2734,'CORRELAÇÃO UNIDADES'!A:B,2,0)</f>
        <v>DTCC</v>
      </c>
      <c r="B2734">
        <f t="shared" si="42"/>
        <v>10</v>
      </c>
      <c r="C2734" s="2">
        <v>685502332</v>
      </c>
      <c r="D2734" s="2">
        <v>109978</v>
      </c>
      <c r="E2734" s="3" t="s">
        <v>39</v>
      </c>
      <c r="F2734" s="4">
        <v>44111.872663495371</v>
      </c>
      <c r="G2734" s="3" t="s">
        <v>93</v>
      </c>
      <c r="H2734" s="3" t="s">
        <v>41</v>
      </c>
      <c r="I2734" s="3" t="s">
        <v>81</v>
      </c>
      <c r="J2734" s="3" t="s">
        <v>43</v>
      </c>
      <c r="K2734" s="2">
        <v>2014</v>
      </c>
      <c r="L2734" s="2">
        <v>1810957</v>
      </c>
      <c r="M2734" s="3" t="s">
        <v>380</v>
      </c>
      <c r="N2734" s="3" t="s">
        <v>45</v>
      </c>
      <c r="O2734" s="3" t="s">
        <v>84</v>
      </c>
      <c r="P2734" s="5">
        <v>5.29</v>
      </c>
      <c r="Q2734" s="6">
        <v>4.5999999999999996</v>
      </c>
      <c r="R2734" s="2">
        <v>55334</v>
      </c>
      <c r="S2734" s="2">
        <v>234</v>
      </c>
      <c r="T2734" s="7">
        <v>44.23</v>
      </c>
      <c r="U2734" s="8">
        <v>24.34</v>
      </c>
      <c r="V2734" s="2">
        <v>644030</v>
      </c>
      <c r="W2734" s="3" t="s">
        <v>297</v>
      </c>
      <c r="X2734" s="3" t="s">
        <v>48</v>
      </c>
      <c r="Y2734" s="3" t="s">
        <v>298</v>
      </c>
      <c r="Z2734" s="3" t="s">
        <v>74</v>
      </c>
      <c r="AA2734" s="3" t="s">
        <v>51</v>
      </c>
      <c r="AB2734" s="3" t="s">
        <v>52</v>
      </c>
      <c r="AC2734" s="3" t="s">
        <v>53</v>
      </c>
    </row>
    <row r="2735" spans="1:29" x14ac:dyDescent="0.25">
      <c r="A2735" t="str">
        <f>VLOOKUP(AC2735,'CORRELAÇÃO UNIDADES'!A:B,2,0)</f>
        <v>PROINFRA</v>
      </c>
      <c r="B2735">
        <f t="shared" si="42"/>
        <v>10</v>
      </c>
      <c r="C2735" s="2">
        <v>685502426</v>
      </c>
      <c r="D2735" s="2">
        <v>109978</v>
      </c>
      <c r="E2735" s="3" t="s">
        <v>39</v>
      </c>
      <c r="F2735" s="4">
        <v>44111.873835879633</v>
      </c>
      <c r="G2735" s="3" t="s">
        <v>176</v>
      </c>
      <c r="H2735" s="3" t="s">
        <v>41</v>
      </c>
      <c r="I2735" s="3" t="s">
        <v>81</v>
      </c>
      <c r="J2735" s="3" t="s">
        <v>177</v>
      </c>
      <c r="K2735" s="2">
        <v>2014</v>
      </c>
      <c r="L2735" s="2">
        <v>1810957</v>
      </c>
      <c r="M2735" s="3" t="s">
        <v>380</v>
      </c>
      <c r="N2735" s="3" t="s">
        <v>45</v>
      </c>
      <c r="O2735" s="3" t="s">
        <v>84</v>
      </c>
      <c r="P2735" s="5">
        <v>4.3499999999999996</v>
      </c>
      <c r="Q2735" s="6">
        <v>4.5999999999999996</v>
      </c>
      <c r="R2735" s="2">
        <v>97609</v>
      </c>
      <c r="S2735" s="2">
        <v>-876541</v>
      </c>
      <c r="U2735" s="8">
        <v>20.010000000000002</v>
      </c>
      <c r="V2735" s="2">
        <v>644030</v>
      </c>
      <c r="W2735" s="3" t="s">
        <v>297</v>
      </c>
      <c r="X2735" s="3" t="s">
        <v>48</v>
      </c>
      <c r="Y2735" s="3" t="s">
        <v>298</v>
      </c>
      <c r="Z2735" s="3" t="s">
        <v>74</v>
      </c>
      <c r="AA2735" s="3" t="s">
        <v>51</v>
      </c>
      <c r="AB2735" s="3" t="s">
        <v>52</v>
      </c>
      <c r="AC2735" s="3" t="s">
        <v>85</v>
      </c>
    </row>
    <row r="2736" spans="1:29" x14ac:dyDescent="0.25">
      <c r="A2736" t="str">
        <f>VLOOKUP(AC2736,'CORRELAÇÃO UNIDADES'!A:B,2,0)</f>
        <v>DTCC</v>
      </c>
      <c r="B2736">
        <f t="shared" si="42"/>
        <v>10</v>
      </c>
      <c r="C2736" s="2">
        <v>685529887</v>
      </c>
      <c r="D2736" s="2">
        <v>109978</v>
      </c>
      <c r="E2736" s="3" t="s">
        <v>39</v>
      </c>
      <c r="F2736" s="4">
        <v>44112.324137569442</v>
      </c>
      <c r="G2736" s="3" t="s">
        <v>374</v>
      </c>
      <c r="H2736" s="3" t="s">
        <v>41</v>
      </c>
      <c r="I2736" s="3" t="s">
        <v>81</v>
      </c>
      <c r="J2736" s="3" t="s">
        <v>43</v>
      </c>
      <c r="K2736" s="2">
        <v>1998</v>
      </c>
      <c r="L2736" s="2">
        <v>1670814</v>
      </c>
      <c r="M2736" s="3" t="s">
        <v>114</v>
      </c>
      <c r="N2736" s="3" t="s">
        <v>45</v>
      </c>
      <c r="O2736" s="3" t="s">
        <v>84</v>
      </c>
      <c r="P2736" s="5">
        <v>10.52</v>
      </c>
      <c r="Q2736" s="6">
        <v>4.75</v>
      </c>
      <c r="R2736" s="2">
        <v>23589</v>
      </c>
      <c r="S2736" s="2">
        <v>347</v>
      </c>
      <c r="T2736" s="7">
        <v>32.979999999999997</v>
      </c>
      <c r="U2736" s="8">
        <v>50</v>
      </c>
      <c r="V2736" s="2">
        <v>9895191</v>
      </c>
      <c r="W2736" s="3" t="s">
        <v>47</v>
      </c>
      <c r="X2736" s="3" t="s">
        <v>48</v>
      </c>
      <c r="Y2736" s="3" t="s">
        <v>49</v>
      </c>
      <c r="Z2736" s="3" t="s">
        <v>50</v>
      </c>
      <c r="AA2736" s="3" t="s">
        <v>51</v>
      </c>
      <c r="AB2736" s="3" t="s">
        <v>52</v>
      </c>
      <c r="AC2736" s="3" t="s">
        <v>53</v>
      </c>
    </row>
    <row r="2737" spans="1:29" x14ac:dyDescent="0.25">
      <c r="A2737" t="str">
        <f>VLOOKUP(AC2737,'CORRELAÇÃO UNIDADES'!A:B,2,0)</f>
        <v>DTCC</v>
      </c>
      <c r="B2737">
        <f t="shared" si="42"/>
        <v>10</v>
      </c>
      <c r="C2737" s="2">
        <v>685659843</v>
      </c>
      <c r="D2737" s="2">
        <v>109978</v>
      </c>
      <c r="E2737" s="3" t="s">
        <v>39</v>
      </c>
      <c r="F2737" s="4">
        <v>44112.3532150463</v>
      </c>
      <c r="G2737" s="3" t="s">
        <v>680</v>
      </c>
      <c r="H2737" s="3" t="s">
        <v>41</v>
      </c>
      <c r="I2737" s="3" t="s">
        <v>681</v>
      </c>
      <c r="J2737" s="3" t="s">
        <v>682</v>
      </c>
      <c r="K2737" s="2">
        <v>2009</v>
      </c>
      <c r="L2737" s="2">
        <v>15952</v>
      </c>
      <c r="M2737" s="3" t="s">
        <v>763</v>
      </c>
      <c r="N2737" s="3" t="s">
        <v>45</v>
      </c>
      <c r="O2737" s="3" t="s">
        <v>61</v>
      </c>
      <c r="P2737" s="5">
        <v>263.3</v>
      </c>
      <c r="Q2737" s="6">
        <v>3.8</v>
      </c>
      <c r="R2737" s="2">
        <v>111181</v>
      </c>
      <c r="S2737" s="2">
        <v>305</v>
      </c>
      <c r="T2737" s="7">
        <v>1.1599999999999999</v>
      </c>
      <c r="U2737" s="8">
        <v>1000</v>
      </c>
      <c r="V2737" s="2">
        <v>9895191</v>
      </c>
      <c r="W2737" s="3" t="s">
        <v>47</v>
      </c>
      <c r="X2737" s="3" t="s">
        <v>48</v>
      </c>
      <c r="Y2737" s="3" t="s">
        <v>49</v>
      </c>
      <c r="Z2737" s="3" t="s">
        <v>50</v>
      </c>
      <c r="AA2737" s="3" t="s">
        <v>51</v>
      </c>
      <c r="AB2737" s="3" t="s">
        <v>52</v>
      </c>
      <c r="AC2737" s="3" t="s">
        <v>53</v>
      </c>
    </row>
    <row r="2738" spans="1:29" x14ac:dyDescent="0.25">
      <c r="A2738" t="str">
        <f>VLOOKUP(AC2738,'CORRELAÇÃO UNIDADES'!A:B,2,0)</f>
        <v>DTCC</v>
      </c>
      <c r="B2738">
        <f t="shared" si="42"/>
        <v>10</v>
      </c>
      <c r="C2738" s="2">
        <v>685660819</v>
      </c>
      <c r="D2738" s="2">
        <v>109978</v>
      </c>
      <c r="E2738" s="3" t="s">
        <v>39</v>
      </c>
      <c r="F2738" s="4">
        <v>44112.355270023145</v>
      </c>
      <c r="G2738" s="3" t="s">
        <v>59</v>
      </c>
      <c r="H2738" s="3" t="s">
        <v>41</v>
      </c>
      <c r="I2738" s="3" t="s">
        <v>60</v>
      </c>
      <c r="J2738" s="3" t="s">
        <v>43</v>
      </c>
      <c r="K2738" s="2">
        <v>2011</v>
      </c>
      <c r="L2738" s="2">
        <v>15952</v>
      </c>
      <c r="M2738" s="3" t="s">
        <v>763</v>
      </c>
      <c r="N2738" s="3" t="s">
        <v>45</v>
      </c>
      <c r="O2738" s="3" t="s">
        <v>61</v>
      </c>
      <c r="P2738" s="5">
        <v>180.89</v>
      </c>
      <c r="Q2738" s="6">
        <v>3.8</v>
      </c>
      <c r="R2738" s="2">
        <v>104885</v>
      </c>
      <c r="S2738" s="2">
        <v>257</v>
      </c>
      <c r="T2738" s="7">
        <v>1.42</v>
      </c>
      <c r="U2738" s="8">
        <v>687.02</v>
      </c>
      <c r="V2738" s="2">
        <v>9895191</v>
      </c>
      <c r="W2738" s="3" t="s">
        <v>47</v>
      </c>
      <c r="X2738" s="3" t="s">
        <v>48</v>
      </c>
      <c r="Y2738" s="3" t="s">
        <v>49</v>
      </c>
      <c r="Z2738" s="3" t="s">
        <v>50</v>
      </c>
      <c r="AA2738" s="3" t="s">
        <v>51</v>
      </c>
      <c r="AB2738" s="3" t="s">
        <v>52</v>
      </c>
      <c r="AC2738" s="3" t="s">
        <v>53</v>
      </c>
    </row>
    <row r="2739" spans="1:29" x14ac:dyDescent="0.25">
      <c r="A2739" t="str">
        <f>VLOOKUP(AC2739,'CORRELAÇÃO UNIDADES'!A:B,2,0)</f>
        <v>DTCC</v>
      </c>
      <c r="B2739">
        <f t="shared" si="42"/>
        <v>10</v>
      </c>
      <c r="C2739" s="2">
        <v>685675525</v>
      </c>
      <c r="D2739" s="2">
        <v>109978</v>
      </c>
      <c r="E2739" s="3" t="s">
        <v>39</v>
      </c>
      <c r="F2739" s="4">
        <v>44112.39451377315</v>
      </c>
      <c r="G2739" s="3" t="s">
        <v>261</v>
      </c>
      <c r="H2739" s="3" t="s">
        <v>41</v>
      </c>
      <c r="I2739" s="3" t="s">
        <v>262</v>
      </c>
      <c r="J2739" s="3" t="s">
        <v>43</v>
      </c>
      <c r="K2739" s="2">
        <v>2008</v>
      </c>
      <c r="L2739" s="2">
        <v>140502</v>
      </c>
      <c r="M2739" s="3" t="s">
        <v>464</v>
      </c>
      <c r="N2739" s="3" t="s">
        <v>45</v>
      </c>
      <c r="O2739" s="3" t="s">
        <v>61</v>
      </c>
      <c r="P2739" s="5">
        <v>15.79</v>
      </c>
      <c r="Q2739" s="6">
        <v>3.8</v>
      </c>
      <c r="R2739" s="2">
        <v>262789</v>
      </c>
      <c r="S2739" s="2">
        <v>1390</v>
      </c>
      <c r="T2739" s="7">
        <v>88.03</v>
      </c>
      <c r="U2739" s="8">
        <v>60</v>
      </c>
      <c r="V2739" s="2">
        <v>9895191</v>
      </c>
      <c r="W2739" s="3" t="s">
        <v>47</v>
      </c>
      <c r="X2739" s="3" t="s">
        <v>48</v>
      </c>
      <c r="Y2739" s="3" t="s">
        <v>49</v>
      </c>
      <c r="Z2739" s="3" t="s">
        <v>50</v>
      </c>
      <c r="AA2739" s="3" t="s">
        <v>51</v>
      </c>
      <c r="AB2739" s="3" t="s">
        <v>52</v>
      </c>
      <c r="AC2739" s="3" t="s">
        <v>53</v>
      </c>
    </row>
    <row r="2740" spans="1:29" x14ac:dyDescent="0.25">
      <c r="A2740" t="str">
        <f>VLOOKUP(AC2740,'CORRELAÇÃO UNIDADES'!A:B,2,0)</f>
        <v>DTCC</v>
      </c>
      <c r="B2740">
        <f t="shared" si="42"/>
        <v>10</v>
      </c>
      <c r="C2740" s="2">
        <v>685752850</v>
      </c>
      <c r="D2740" s="2">
        <v>109978</v>
      </c>
      <c r="E2740" s="3" t="s">
        <v>39</v>
      </c>
      <c r="F2740" s="4">
        <v>44112.68230925926</v>
      </c>
      <c r="G2740" s="3" t="s">
        <v>330</v>
      </c>
      <c r="H2740" s="3" t="s">
        <v>41</v>
      </c>
      <c r="I2740" s="3" t="s">
        <v>253</v>
      </c>
      <c r="J2740" s="3" t="s">
        <v>43</v>
      </c>
      <c r="K2740" s="2">
        <v>2013</v>
      </c>
      <c r="L2740" s="2">
        <v>11984333</v>
      </c>
      <c r="M2740" s="3" t="s">
        <v>58</v>
      </c>
      <c r="N2740" s="3" t="s">
        <v>45</v>
      </c>
      <c r="O2740" s="3" t="s">
        <v>84</v>
      </c>
      <c r="P2740" s="5">
        <v>39.74</v>
      </c>
      <c r="Q2740" s="6">
        <v>4.76</v>
      </c>
      <c r="R2740" s="2">
        <v>199019</v>
      </c>
      <c r="S2740" s="2">
        <v>278</v>
      </c>
      <c r="T2740" s="7">
        <v>7</v>
      </c>
      <c r="U2740" s="8">
        <v>189.17</v>
      </c>
      <c r="V2740" s="2">
        <v>11396534</v>
      </c>
      <c r="W2740" s="3" t="s">
        <v>72</v>
      </c>
      <c r="X2740" s="3" t="s">
        <v>48</v>
      </c>
      <c r="Y2740" s="3" t="s">
        <v>73</v>
      </c>
      <c r="Z2740" s="3" t="s">
        <v>74</v>
      </c>
      <c r="AA2740" s="3" t="s">
        <v>51</v>
      </c>
      <c r="AB2740" s="3" t="s">
        <v>52</v>
      </c>
      <c r="AC2740" s="3" t="s">
        <v>53</v>
      </c>
    </row>
    <row r="2741" spans="1:29" x14ac:dyDescent="0.25">
      <c r="A2741" t="str">
        <f>VLOOKUP(AC2741,'CORRELAÇÃO UNIDADES'!A:B,2,0)</f>
        <v>PROINFRA</v>
      </c>
      <c r="B2741">
        <f t="shared" si="42"/>
        <v>10</v>
      </c>
      <c r="C2741" s="2">
        <v>685758525</v>
      </c>
      <c r="D2741" s="2">
        <v>109978</v>
      </c>
      <c r="E2741" s="3" t="s">
        <v>39</v>
      </c>
      <c r="F2741" s="4">
        <v>44112.695569016207</v>
      </c>
      <c r="G2741" s="3" t="s">
        <v>264</v>
      </c>
      <c r="H2741" s="3" t="s">
        <v>41</v>
      </c>
      <c r="I2741" s="3" t="s">
        <v>81</v>
      </c>
      <c r="J2741" s="3" t="s">
        <v>265</v>
      </c>
      <c r="K2741" s="2">
        <v>2014</v>
      </c>
      <c r="L2741" s="2">
        <v>1810957</v>
      </c>
      <c r="M2741" s="3" t="s">
        <v>380</v>
      </c>
      <c r="N2741" s="3" t="s">
        <v>45</v>
      </c>
      <c r="O2741" s="3" t="s">
        <v>84</v>
      </c>
      <c r="P2741" s="5">
        <v>6.24</v>
      </c>
      <c r="Q2741" s="6">
        <v>4.5999999999999996</v>
      </c>
      <c r="R2741" s="2">
        <v>1893</v>
      </c>
      <c r="S2741" s="2">
        <v>294</v>
      </c>
      <c r="T2741" s="7">
        <v>47.12</v>
      </c>
      <c r="U2741" s="8">
        <v>28.73</v>
      </c>
      <c r="V2741" s="2">
        <v>644030</v>
      </c>
      <c r="W2741" s="3" t="s">
        <v>297</v>
      </c>
      <c r="X2741" s="3" t="s">
        <v>48</v>
      </c>
      <c r="Y2741" s="3" t="s">
        <v>298</v>
      </c>
      <c r="Z2741" s="3" t="s">
        <v>74</v>
      </c>
      <c r="AA2741" s="3" t="s">
        <v>51</v>
      </c>
      <c r="AB2741" s="3" t="s">
        <v>52</v>
      </c>
      <c r="AC2741" s="3" t="s">
        <v>85</v>
      </c>
    </row>
    <row r="2742" spans="1:29" x14ac:dyDescent="0.25">
      <c r="A2742" t="str">
        <f>VLOOKUP(AC2742,'CORRELAÇÃO UNIDADES'!A:B,2,0)</f>
        <v>PROINFRA</v>
      </c>
      <c r="B2742">
        <f t="shared" si="42"/>
        <v>10</v>
      </c>
      <c r="C2742" s="2">
        <v>685758879</v>
      </c>
      <c r="D2742" s="2">
        <v>109978</v>
      </c>
      <c r="E2742" s="3" t="s">
        <v>39</v>
      </c>
      <c r="F2742" s="4">
        <v>44112.696963576389</v>
      </c>
      <c r="G2742" s="3" t="s">
        <v>183</v>
      </c>
      <c r="H2742" s="3" t="s">
        <v>41</v>
      </c>
      <c r="I2742" s="3" t="s">
        <v>81</v>
      </c>
      <c r="J2742" s="3" t="s">
        <v>184</v>
      </c>
      <c r="K2742" s="2">
        <v>2014</v>
      </c>
      <c r="L2742" s="2">
        <v>1810957</v>
      </c>
      <c r="M2742" s="3" t="s">
        <v>380</v>
      </c>
      <c r="N2742" s="3" t="s">
        <v>45</v>
      </c>
      <c r="O2742" s="3" t="s">
        <v>84</v>
      </c>
      <c r="P2742" s="5">
        <v>7.09</v>
      </c>
      <c r="Q2742" s="6">
        <v>4.5999999999999996</v>
      </c>
      <c r="R2742" s="2">
        <v>81955</v>
      </c>
      <c r="S2742" s="2">
        <v>303</v>
      </c>
      <c r="T2742" s="7">
        <v>42.74</v>
      </c>
      <c r="U2742" s="8">
        <v>32.64</v>
      </c>
      <c r="V2742" s="2">
        <v>644030</v>
      </c>
      <c r="W2742" s="3" t="s">
        <v>297</v>
      </c>
      <c r="X2742" s="3" t="s">
        <v>48</v>
      </c>
      <c r="Y2742" s="3" t="s">
        <v>298</v>
      </c>
      <c r="Z2742" s="3" t="s">
        <v>74</v>
      </c>
      <c r="AA2742" s="3" t="s">
        <v>51</v>
      </c>
      <c r="AB2742" s="3" t="s">
        <v>52</v>
      </c>
      <c r="AC2742" s="3" t="s">
        <v>85</v>
      </c>
    </row>
    <row r="2743" spans="1:29" x14ac:dyDescent="0.25">
      <c r="A2743" t="str">
        <f>VLOOKUP(AC2743,'CORRELAÇÃO UNIDADES'!A:B,2,0)</f>
        <v>PROINFRA</v>
      </c>
      <c r="B2743">
        <f t="shared" si="42"/>
        <v>10</v>
      </c>
      <c r="C2743" s="2">
        <v>685759361</v>
      </c>
      <c r="D2743" s="2">
        <v>109978</v>
      </c>
      <c r="E2743" s="3" t="s">
        <v>39</v>
      </c>
      <c r="F2743" s="4">
        <v>44112.698729317133</v>
      </c>
      <c r="G2743" s="3" t="s">
        <v>101</v>
      </c>
      <c r="H2743" s="3" t="s">
        <v>41</v>
      </c>
      <c r="I2743" s="3" t="s">
        <v>81</v>
      </c>
      <c r="J2743" s="3" t="s">
        <v>102</v>
      </c>
      <c r="K2743" s="2">
        <v>2014</v>
      </c>
      <c r="L2743" s="2">
        <v>1810957</v>
      </c>
      <c r="M2743" s="3" t="s">
        <v>380</v>
      </c>
      <c r="N2743" s="3" t="s">
        <v>45</v>
      </c>
      <c r="O2743" s="3" t="s">
        <v>84</v>
      </c>
      <c r="P2743" s="5">
        <v>7.79</v>
      </c>
      <c r="Q2743" s="6">
        <v>4.5999999999999996</v>
      </c>
      <c r="R2743" s="2">
        <v>82048</v>
      </c>
      <c r="S2743" s="2">
        <v>340</v>
      </c>
      <c r="T2743" s="7">
        <v>43.65</v>
      </c>
      <c r="U2743" s="8">
        <v>35.840000000000003</v>
      </c>
      <c r="V2743" s="2">
        <v>644030</v>
      </c>
      <c r="W2743" s="3" t="s">
        <v>297</v>
      </c>
      <c r="X2743" s="3" t="s">
        <v>48</v>
      </c>
      <c r="Y2743" s="3" t="s">
        <v>298</v>
      </c>
      <c r="Z2743" s="3" t="s">
        <v>74</v>
      </c>
      <c r="AA2743" s="3" t="s">
        <v>51</v>
      </c>
      <c r="AB2743" s="3" t="s">
        <v>52</v>
      </c>
      <c r="AC2743" s="3" t="s">
        <v>85</v>
      </c>
    </row>
    <row r="2744" spans="1:29" x14ac:dyDescent="0.25">
      <c r="A2744" t="str">
        <f>VLOOKUP(AC2744,'CORRELAÇÃO UNIDADES'!A:B,2,0)</f>
        <v>PROINFRA</v>
      </c>
      <c r="B2744">
        <f t="shared" si="42"/>
        <v>10</v>
      </c>
      <c r="C2744" s="2">
        <v>685759546</v>
      </c>
      <c r="D2744" s="2">
        <v>109978</v>
      </c>
      <c r="E2744" s="3" t="s">
        <v>39</v>
      </c>
      <c r="F2744" s="4">
        <v>44112.699537037035</v>
      </c>
      <c r="G2744" s="3" t="s">
        <v>90</v>
      </c>
      <c r="H2744" s="3" t="s">
        <v>41</v>
      </c>
      <c r="I2744" s="3" t="s">
        <v>81</v>
      </c>
      <c r="J2744" s="3" t="s">
        <v>91</v>
      </c>
      <c r="K2744" s="2">
        <v>2014</v>
      </c>
      <c r="L2744" s="2">
        <v>1810957</v>
      </c>
      <c r="M2744" s="3" t="s">
        <v>380</v>
      </c>
      <c r="N2744" s="3" t="s">
        <v>45</v>
      </c>
      <c r="O2744" s="3" t="s">
        <v>84</v>
      </c>
      <c r="P2744" s="5">
        <v>6.19</v>
      </c>
      <c r="Q2744" s="6">
        <v>4.5999999999999996</v>
      </c>
      <c r="R2744" s="2">
        <v>72408</v>
      </c>
      <c r="S2744" s="2">
        <v>183</v>
      </c>
      <c r="T2744" s="7">
        <v>29.56</v>
      </c>
      <c r="U2744" s="8">
        <v>28.5</v>
      </c>
      <c r="V2744" s="2">
        <v>644030</v>
      </c>
      <c r="W2744" s="3" t="s">
        <v>297</v>
      </c>
      <c r="X2744" s="3" t="s">
        <v>48</v>
      </c>
      <c r="Y2744" s="3" t="s">
        <v>298</v>
      </c>
      <c r="Z2744" s="3" t="s">
        <v>74</v>
      </c>
      <c r="AA2744" s="3" t="s">
        <v>51</v>
      </c>
      <c r="AB2744" s="3" t="s">
        <v>52</v>
      </c>
      <c r="AC2744" s="3" t="s">
        <v>85</v>
      </c>
    </row>
    <row r="2745" spans="1:29" x14ac:dyDescent="0.25">
      <c r="A2745" t="str">
        <f>VLOOKUP(AC2745,'CORRELAÇÃO UNIDADES'!A:B,2,0)</f>
        <v>DTCC</v>
      </c>
      <c r="B2745">
        <f t="shared" si="42"/>
        <v>10</v>
      </c>
      <c r="C2745" s="2">
        <v>685799102</v>
      </c>
      <c r="D2745" s="2">
        <v>109978</v>
      </c>
      <c r="E2745" s="3" t="s">
        <v>39</v>
      </c>
      <c r="F2745" s="4">
        <v>44112.841049768518</v>
      </c>
      <c r="G2745" s="3" t="s">
        <v>124</v>
      </c>
      <c r="H2745" s="3" t="s">
        <v>41</v>
      </c>
      <c r="I2745" s="3" t="s">
        <v>60</v>
      </c>
      <c r="J2745" s="3" t="s">
        <v>125</v>
      </c>
      <c r="K2745" s="2">
        <v>2011</v>
      </c>
      <c r="L2745" s="2">
        <v>78048246</v>
      </c>
      <c r="M2745" s="3" t="s">
        <v>458</v>
      </c>
      <c r="N2745" s="3" t="s">
        <v>45</v>
      </c>
      <c r="O2745" s="3" t="s">
        <v>61</v>
      </c>
      <c r="P2745" s="5">
        <v>39.49</v>
      </c>
      <c r="Q2745" s="6">
        <v>3.8</v>
      </c>
      <c r="R2745" s="2">
        <v>168150</v>
      </c>
      <c r="S2745" s="2">
        <v>1380</v>
      </c>
      <c r="T2745" s="7">
        <v>34.950000000000003</v>
      </c>
      <c r="U2745" s="8">
        <v>150</v>
      </c>
      <c r="V2745" s="2">
        <v>9895191</v>
      </c>
      <c r="W2745" s="3" t="s">
        <v>47</v>
      </c>
      <c r="X2745" s="3" t="s">
        <v>48</v>
      </c>
      <c r="Y2745" s="3" t="s">
        <v>49</v>
      </c>
      <c r="Z2745" s="3" t="s">
        <v>50</v>
      </c>
      <c r="AA2745" s="3" t="s">
        <v>51</v>
      </c>
      <c r="AB2745" s="3" t="s">
        <v>52</v>
      </c>
      <c r="AC2745" s="3" t="s">
        <v>53</v>
      </c>
    </row>
    <row r="2746" spans="1:29" x14ac:dyDescent="0.25">
      <c r="A2746" t="str">
        <f>VLOOKUP(AC2746,'CORRELAÇÃO UNIDADES'!A:B,2,0)</f>
        <v>DTCC</v>
      </c>
      <c r="B2746">
        <f t="shared" si="42"/>
        <v>10</v>
      </c>
      <c r="C2746" s="2">
        <v>685844070</v>
      </c>
      <c r="D2746" s="2">
        <v>109978</v>
      </c>
      <c r="E2746" s="3" t="s">
        <v>39</v>
      </c>
      <c r="F2746" s="4">
        <v>44113.347957129627</v>
      </c>
      <c r="G2746" s="3" t="s">
        <v>309</v>
      </c>
      <c r="H2746" s="3" t="s">
        <v>41</v>
      </c>
      <c r="I2746" s="3" t="s">
        <v>310</v>
      </c>
      <c r="J2746" s="3" t="s">
        <v>311</v>
      </c>
      <c r="K2746" s="2">
        <v>1997</v>
      </c>
      <c r="L2746" s="2">
        <v>68775056</v>
      </c>
      <c r="M2746" s="3" t="s">
        <v>174</v>
      </c>
      <c r="N2746" s="3" t="s">
        <v>45</v>
      </c>
      <c r="O2746" s="3" t="s">
        <v>61</v>
      </c>
      <c r="P2746" s="5">
        <v>48.78</v>
      </c>
      <c r="Q2746" s="6">
        <v>3.8</v>
      </c>
      <c r="R2746" s="2">
        <v>215184</v>
      </c>
      <c r="S2746" s="2">
        <v>143</v>
      </c>
      <c r="T2746" s="7">
        <v>2.93</v>
      </c>
      <c r="U2746" s="8">
        <v>185.27</v>
      </c>
      <c r="V2746" s="2">
        <v>9895191</v>
      </c>
      <c r="W2746" s="3" t="s">
        <v>47</v>
      </c>
      <c r="X2746" s="3" t="s">
        <v>48</v>
      </c>
      <c r="Y2746" s="3" t="s">
        <v>49</v>
      </c>
      <c r="Z2746" s="3" t="s">
        <v>50</v>
      </c>
      <c r="AA2746" s="3" t="s">
        <v>51</v>
      </c>
      <c r="AB2746" s="3" t="s">
        <v>52</v>
      </c>
      <c r="AC2746" s="3" t="s">
        <v>53</v>
      </c>
    </row>
    <row r="2747" spans="1:29" x14ac:dyDescent="0.25">
      <c r="A2747" t="str">
        <f>VLOOKUP(AC2747,'CORRELAÇÃO UNIDADES'!A:B,2,0)</f>
        <v>DIRETORIA DE GESTAO DE AREAS RURAIS/MUQUEM</v>
      </c>
      <c r="B2747">
        <f t="shared" si="42"/>
        <v>10</v>
      </c>
      <c r="C2747" s="2">
        <v>685880482</v>
      </c>
      <c r="D2747" s="2">
        <v>109978</v>
      </c>
      <c r="E2747" s="3" t="s">
        <v>39</v>
      </c>
      <c r="F2747" s="4">
        <v>44113.461622175928</v>
      </c>
      <c r="G2747" s="3" t="s">
        <v>293</v>
      </c>
      <c r="H2747" s="3" t="s">
        <v>41</v>
      </c>
      <c r="I2747" s="3" t="s">
        <v>295</v>
      </c>
      <c r="J2747" s="3" t="s">
        <v>43</v>
      </c>
      <c r="K2747" s="2">
        <v>2013</v>
      </c>
      <c r="L2747" s="2">
        <v>2072939</v>
      </c>
      <c r="M2747" s="3" t="s">
        <v>296</v>
      </c>
      <c r="N2747" s="3" t="s">
        <v>45</v>
      </c>
      <c r="O2747" s="3" t="s">
        <v>84</v>
      </c>
      <c r="P2747" s="5">
        <v>32.61</v>
      </c>
      <c r="Q2747" s="6">
        <v>4.5999999999999996</v>
      </c>
      <c r="R2747" s="2">
        <v>99629</v>
      </c>
      <c r="S2747" s="2">
        <v>927</v>
      </c>
      <c r="T2747" s="7">
        <v>28.43</v>
      </c>
      <c r="U2747" s="8">
        <v>150</v>
      </c>
      <c r="V2747" s="2">
        <v>644030</v>
      </c>
      <c r="W2747" s="3" t="s">
        <v>297</v>
      </c>
      <c r="X2747" s="3" t="s">
        <v>48</v>
      </c>
      <c r="Y2747" s="3" t="s">
        <v>298</v>
      </c>
      <c r="Z2747" s="3" t="s">
        <v>74</v>
      </c>
      <c r="AA2747" s="3" t="s">
        <v>51</v>
      </c>
      <c r="AB2747" s="3" t="s">
        <v>52</v>
      </c>
      <c r="AC2747" s="3" t="s">
        <v>299</v>
      </c>
    </row>
    <row r="2748" spans="1:29" x14ac:dyDescent="0.25">
      <c r="A2748" t="str">
        <f>VLOOKUP(AC2748,'CORRELAÇÃO UNIDADES'!A:B,2,0)</f>
        <v>DTM</v>
      </c>
      <c r="B2748">
        <f t="shared" si="42"/>
        <v>10</v>
      </c>
      <c r="C2748" s="2">
        <v>685903775</v>
      </c>
      <c r="D2748" s="2">
        <v>109978</v>
      </c>
      <c r="E2748" s="3" t="s">
        <v>39</v>
      </c>
      <c r="F2748" s="4">
        <v>44113.54960648148</v>
      </c>
      <c r="G2748" s="3" t="s">
        <v>104</v>
      </c>
      <c r="H2748" s="3" t="s">
        <v>41</v>
      </c>
      <c r="I2748" s="3" t="s">
        <v>105</v>
      </c>
      <c r="J2748" s="3" t="s">
        <v>43</v>
      </c>
      <c r="K2748" s="2">
        <v>2019</v>
      </c>
      <c r="L2748" s="2">
        <v>11984333</v>
      </c>
      <c r="M2748" s="3" t="s">
        <v>58</v>
      </c>
      <c r="N2748" s="3" t="s">
        <v>45</v>
      </c>
      <c r="O2748" s="3" t="s">
        <v>106</v>
      </c>
      <c r="P2748" s="5">
        <v>5000</v>
      </c>
      <c r="Q2748" s="6">
        <v>3.45</v>
      </c>
      <c r="R2748" s="2">
        <v>15</v>
      </c>
      <c r="S2748" s="2">
        <v>2</v>
      </c>
      <c r="T2748" s="7">
        <v>0</v>
      </c>
      <c r="U2748" s="8">
        <v>17250</v>
      </c>
      <c r="V2748" s="2">
        <v>6103464</v>
      </c>
      <c r="W2748" s="3" t="s">
        <v>190</v>
      </c>
      <c r="X2748" s="3" t="s">
        <v>48</v>
      </c>
      <c r="Y2748" s="3" t="s">
        <v>191</v>
      </c>
      <c r="Z2748" s="3" t="s">
        <v>74</v>
      </c>
      <c r="AA2748" s="3" t="s">
        <v>51</v>
      </c>
      <c r="AB2748" s="3" t="s">
        <v>52</v>
      </c>
      <c r="AC2748" s="3" t="s">
        <v>773</v>
      </c>
    </row>
    <row r="2749" spans="1:29" x14ac:dyDescent="0.25">
      <c r="A2749" t="str">
        <f>VLOOKUP(AC2749,'CORRELAÇÃO UNIDADES'!A:B,2,0)</f>
        <v>DTCC</v>
      </c>
      <c r="B2749">
        <f t="shared" si="42"/>
        <v>10</v>
      </c>
      <c r="C2749" s="2">
        <v>685910053</v>
      </c>
      <c r="D2749" s="2">
        <v>109978</v>
      </c>
      <c r="E2749" s="3" t="s">
        <v>39</v>
      </c>
      <c r="F2749" s="4">
        <v>44113.575129201388</v>
      </c>
      <c r="G2749" s="3" t="s">
        <v>339</v>
      </c>
      <c r="H2749" s="3" t="s">
        <v>41</v>
      </c>
      <c r="I2749" s="3" t="s">
        <v>65</v>
      </c>
      <c r="J2749" s="3" t="s">
        <v>340</v>
      </c>
      <c r="K2749" s="2">
        <v>2010</v>
      </c>
      <c r="L2749" s="2">
        <v>2048680</v>
      </c>
      <c r="M2749" s="3" t="s">
        <v>492</v>
      </c>
      <c r="N2749" s="3" t="s">
        <v>45</v>
      </c>
      <c r="O2749" s="3" t="s">
        <v>84</v>
      </c>
      <c r="P2749" s="5">
        <v>39.04</v>
      </c>
      <c r="Q2749" s="6">
        <v>4.75</v>
      </c>
      <c r="R2749" s="2">
        <v>58304</v>
      </c>
      <c r="S2749" s="2">
        <v>313</v>
      </c>
      <c r="T2749" s="7">
        <v>8.02</v>
      </c>
      <c r="U2749" s="8">
        <v>185.4</v>
      </c>
      <c r="V2749" s="2">
        <v>9895191</v>
      </c>
      <c r="W2749" s="3" t="s">
        <v>47</v>
      </c>
      <c r="X2749" s="3" t="s">
        <v>48</v>
      </c>
      <c r="Y2749" s="3" t="s">
        <v>49</v>
      </c>
      <c r="Z2749" s="3" t="s">
        <v>50</v>
      </c>
      <c r="AA2749" s="3" t="s">
        <v>51</v>
      </c>
      <c r="AB2749" s="3" t="s">
        <v>52</v>
      </c>
      <c r="AC2749" s="3" t="s">
        <v>53</v>
      </c>
    </row>
    <row r="2750" spans="1:29" x14ac:dyDescent="0.25">
      <c r="A2750" t="str">
        <f>VLOOKUP(AC2750,'CORRELAÇÃO UNIDADES'!A:B,2,0)</f>
        <v>DTCC</v>
      </c>
      <c r="B2750">
        <f t="shared" si="42"/>
        <v>10</v>
      </c>
      <c r="C2750" s="2">
        <v>685914083</v>
      </c>
      <c r="D2750" s="2">
        <v>109978</v>
      </c>
      <c r="E2750" s="3" t="s">
        <v>39</v>
      </c>
      <c r="F2750" s="4">
        <v>44113.584672523146</v>
      </c>
      <c r="G2750" s="3" t="s">
        <v>64</v>
      </c>
      <c r="H2750" s="3" t="s">
        <v>41</v>
      </c>
      <c r="I2750" s="3" t="s">
        <v>65</v>
      </c>
      <c r="J2750" s="3" t="s">
        <v>43</v>
      </c>
      <c r="K2750" s="2">
        <v>2015</v>
      </c>
      <c r="L2750" s="2">
        <v>68775056</v>
      </c>
      <c r="M2750" s="3" t="s">
        <v>174</v>
      </c>
      <c r="N2750" s="3" t="s">
        <v>45</v>
      </c>
      <c r="O2750" s="3" t="s">
        <v>84</v>
      </c>
      <c r="P2750" s="5">
        <v>31.58</v>
      </c>
      <c r="Q2750" s="6">
        <v>4.75</v>
      </c>
      <c r="R2750" s="2">
        <v>84896</v>
      </c>
      <c r="S2750" s="2">
        <v>258</v>
      </c>
      <c r="T2750" s="7">
        <v>8.17</v>
      </c>
      <c r="U2750" s="8">
        <v>150</v>
      </c>
      <c r="V2750" s="2">
        <v>9895191</v>
      </c>
      <c r="W2750" s="3" t="s">
        <v>47</v>
      </c>
      <c r="X2750" s="3" t="s">
        <v>48</v>
      </c>
      <c r="Y2750" s="3" t="s">
        <v>49</v>
      </c>
      <c r="Z2750" s="3" t="s">
        <v>50</v>
      </c>
      <c r="AA2750" s="3" t="s">
        <v>51</v>
      </c>
      <c r="AB2750" s="3" t="s">
        <v>52</v>
      </c>
      <c r="AC2750" s="3" t="s">
        <v>53</v>
      </c>
    </row>
    <row r="2751" spans="1:29" x14ac:dyDescent="0.25">
      <c r="A2751" t="str">
        <f>VLOOKUP(AC2751,'CORRELAÇÃO UNIDADES'!A:B,2,0)</f>
        <v>DTCC</v>
      </c>
      <c r="B2751">
        <f t="shared" si="42"/>
        <v>10</v>
      </c>
      <c r="C2751" s="2">
        <v>685924558</v>
      </c>
      <c r="D2751" s="2">
        <v>109978</v>
      </c>
      <c r="E2751" s="3" t="s">
        <v>39</v>
      </c>
      <c r="F2751" s="4">
        <v>44113.624396446758</v>
      </c>
      <c r="G2751" s="3" t="s">
        <v>160</v>
      </c>
      <c r="H2751" s="3" t="s">
        <v>41</v>
      </c>
      <c r="I2751" s="3" t="s">
        <v>161</v>
      </c>
      <c r="J2751" s="3" t="s">
        <v>43</v>
      </c>
      <c r="K2751" s="2">
        <v>2014</v>
      </c>
      <c r="L2751" s="2">
        <v>1810957</v>
      </c>
      <c r="M2751" s="3" t="s">
        <v>380</v>
      </c>
      <c r="N2751" s="3" t="s">
        <v>45</v>
      </c>
      <c r="O2751" s="3" t="s">
        <v>84</v>
      </c>
      <c r="P2751" s="5">
        <v>31.68</v>
      </c>
      <c r="Q2751" s="6">
        <v>4.5999999999999996</v>
      </c>
      <c r="R2751" s="2">
        <v>131924</v>
      </c>
      <c r="S2751" s="2">
        <v>336</v>
      </c>
      <c r="T2751" s="7">
        <v>10.61</v>
      </c>
      <c r="U2751" s="8">
        <v>145.72999999999999</v>
      </c>
      <c r="V2751" s="2">
        <v>644030</v>
      </c>
      <c r="W2751" s="3" t="s">
        <v>297</v>
      </c>
      <c r="X2751" s="3" t="s">
        <v>48</v>
      </c>
      <c r="Y2751" s="3" t="s">
        <v>298</v>
      </c>
      <c r="Z2751" s="3" t="s">
        <v>74</v>
      </c>
      <c r="AA2751" s="3" t="s">
        <v>51</v>
      </c>
      <c r="AB2751" s="3" t="s">
        <v>52</v>
      </c>
      <c r="AC2751" s="3" t="s">
        <v>53</v>
      </c>
    </row>
    <row r="2752" spans="1:29" x14ac:dyDescent="0.25">
      <c r="A2752" t="str">
        <f>VLOOKUP(AC2752,'CORRELAÇÃO UNIDADES'!A:B,2,0)</f>
        <v>DTCC</v>
      </c>
      <c r="B2752">
        <f t="shared" si="42"/>
        <v>10</v>
      </c>
      <c r="C2752" s="2">
        <v>685924768</v>
      </c>
      <c r="D2752" s="2">
        <v>109978</v>
      </c>
      <c r="E2752" s="3" t="s">
        <v>39</v>
      </c>
      <c r="F2752" s="4">
        <v>44113.625244131945</v>
      </c>
      <c r="G2752" s="3" t="s">
        <v>231</v>
      </c>
      <c r="H2752" s="3" t="s">
        <v>41</v>
      </c>
      <c r="I2752" s="3" t="s">
        <v>81</v>
      </c>
      <c r="J2752" s="3" t="s">
        <v>232</v>
      </c>
      <c r="K2752" s="2">
        <v>2009</v>
      </c>
      <c r="L2752" s="2">
        <v>1810957</v>
      </c>
      <c r="M2752" s="3" t="s">
        <v>380</v>
      </c>
      <c r="N2752" s="3" t="s">
        <v>45</v>
      </c>
      <c r="O2752" s="3" t="s">
        <v>84</v>
      </c>
      <c r="P2752" s="5">
        <v>8</v>
      </c>
      <c r="Q2752" s="6">
        <v>4.5999999999999996</v>
      </c>
      <c r="R2752" s="2">
        <v>21164</v>
      </c>
      <c r="S2752" s="2">
        <v>195</v>
      </c>
      <c r="T2752" s="7">
        <v>24.38</v>
      </c>
      <c r="U2752" s="8">
        <v>36.799999999999997</v>
      </c>
      <c r="V2752" s="2">
        <v>644030</v>
      </c>
      <c r="W2752" s="3" t="s">
        <v>297</v>
      </c>
      <c r="X2752" s="3" t="s">
        <v>48</v>
      </c>
      <c r="Y2752" s="3" t="s">
        <v>298</v>
      </c>
      <c r="Z2752" s="3" t="s">
        <v>74</v>
      </c>
      <c r="AA2752" s="3" t="s">
        <v>51</v>
      </c>
      <c r="AB2752" s="3" t="s">
        <v>52</v>
      </c>
      <c r="AC2752" s="3" t="s">
        <v>53</v>
      </c>
    </row>
    <row r="2753" spans="1:29" x14ac:dyDescent="0.25">
      <c r="A2753" t="str">
        <f>VLOOKUP(AC2753,'CORRELAÇÃO UNIDADES'!A:B,2,0)</f>
        <v>PROINFRA</v>
      </c>
      <c r="B2753">
        <f t="shared" si="42"/>
        <v>10</v>
      </c>
      <c r="C2753" s="2">
        <v>685998861</v>
      </c>
      <c r="D2753" s="2">
        <v>109978</v>
      </c>
      <c r="E2753" s="3" t="s">
        <v>39</v>
      </c>
      <c r="F2753" s="4">
        <v>44113.867587037035</v>
      </c>
      <c r="G2753" s="3" t="s">
        <v>80</v>
      </c>
      <c r="H2753" s="3" t="s">
        <v>41</v>
      </c>
      <c r="I2753" s="3" t="s">
        <v>81</v>
      </c>
      <c r="J2753" s="3" t="s">
        <v>82</v>
      </c>
      <c r="K2753" s="2">
        <v>2014</v>
      </c>
      <c r="L2753" s="2">
        <v>1810957</v>
      </c>
      <c r="M2753" s="3" t="s">
        <v>380</v>
      </c>
      <c r="N2753" s="3" t="s">
        <v>45</v>
      </c>
      <c r="O2753" s="3" t="s">
        <v>84</v>
      </c>
      <c r="P2753" s="5">
        <v>4.2699999999999996</v>
      </c>
      <c r="Q2753" s="6">
        <v>4.5999999999999996</v>
      </c>
      <c r="R2753" s="2">
        <v>91127</v>
      </c>
      <c r="S2753" s="2">
        <v>179</v>
      </c>
      <c r="T2753" s="7">
        <v>41.92</v>
      </c>
      <c r="U2753" s="8">
        <v>19.64</v>
      </c>
      <c r="V2753" s="2">
        <v>644030</v>
      </c>
      <c r="W2753" s="3" t="s">
        <v>297</v>
      </c>
      <c r="X2753" s="3" t="s">
        <v>48</v>
      </c>
      <c r="Y2753" s="3" t="s">
        <v>298</v>
      </c>
      <c r="Z2753" s="3" t="s">
        <v>74</v>
      </c>
      <c r="AA2753" s="3" t="s">
        <v>51</v>
      </c>
      <c r="AB2753" s="3" t="s">
        <v>52</v>
      </c>
      <c r="AC2753" s="3" t="s">
        <v>85</v>
      </c>
    </row>
    <row r="2754" spans="1:29" x14ac:dyDescent="0.25">
      <c r="A2754" t="str">
        <f>VLOOKUP(AC2754,'CORRELAÇÃO UNIDADES'!A:B,2,0)</f>
        <v>PROINFRA</v>
      </c>
      <c r="B2754">
        <f t="shared" si="42"/>
        <v>10</v>
      </c>
      <c r="C2754" s="2">
        <v>685998981</v>
      </c>
      <c r="D2754" s="2">
        <v>109978</v>
      </c>
      <c r="E2754" s="3" t="s">
        <v>39</v>
      </c>
      <c r="F2754" s="4">
        <v>44113.868478622688</v>
      </c>
      <c r="G2754" s="3" t="s">
        <v>264</v>
      </c>
      <c r="H2754" s="3" t="s">
        <v>41</v>
      </c>
      <c r="I2754" s="3" t="s">
        <v>81</v>
      </c>
      <c r="J2754" s="3" t="s">
        <v>265</v>
      </c>
      <c r="K2754" s="2">
        <v>2014</v>
      </c>
      <c r="L2754" s="2">
        <v>1810957</v>
      </c>
      <c r="M2754" s="3" t="s">
        <v>380</v>
      </c>
      <c r="N2754" s="3" t="s">
        <v>45</v>
      </c>
      <c r="O2754" s="3" t="s">
        <v>84</v>
      </c>
      <c r="P2754" s="5">
        <v>1.6</v>
      </c>
      <c r="Q2754" s="6">
        <v>4.5999999999999996</v>
      </c>
      <c r="R2754" s="2">
        <v>1950</v>
      </c>
      <c r="S2754" s="2">
        <v>57</v>
      </c>
      <c r="T2754" s="7">
        <v>35.630000000000003</v>
      </c>
      <c r="U2754" s="8">
        <v>7.36</v>
      </c>
      <c r="V2754" s="2">
        <v>644030</v>
      </c>
      <c r="W2754" s="3" t="s">
        <v>297</v>
      </c>
      <c r="X2754" s="3" t="s">
        <v>48</v>
      </c>
      <c r="Y2754" s="3" t="s">
        <v>298</v>
      </c>
      <c r="Z2754" s="3" t="s">
        <v>74</v>
      </c>
      <c r="AA2754" s="3" t="s">
        <v>51</v>
      </c>
      <c r="AB2754" s="3" t="s">
        <v>52</v>
      </c>
      <c r="AC2754" s="3" t="s">
        <v>85</v>
      </c>
    </row>
    <row r="2755" spans="1:29" x14ac:dyDescent="0.25">
      <c r="A2755" t="str">
        <f>VLOOKUP(AC2755,'CORRELAÇÃO UNIDADES'!A:B,2,0)</f>
        <v>DTCC</v>
      </c>
      <c r="B2755">
        <f t="shared" ref="B2755:B2818" si="43">MONTH(F2755)</f>
        <v>10</v>
      </c>
      <c r="C2755" s="2">
        <v>685999199</v>
      </c>
      <c r="D2755" s="2">
        <v>109978</v>
      </c>
      <c r="E2755" s="3" t="s">
        <v>39</v>
      </c>
      <c r="F2755" s="4">
        <v>44113.870097453706</v>
      </c>
      <c r="G2755" s="3" t="s">
        <v>93</v>
      </c>
      <c r="H2755" s="3" t="s">
        <v>41</v>
      </c>
      <c r="I2755" s="3" t="s">
        <v>81</v>
      </c>
      <c r="J2755" s="3" t="s">
        <v>43</v>
      </c>
      <c r="K2755" s="2">
        <v>2014</v>
      </c>
      <c r="L2755" s="2">
        <v>1810957</v>
      </c>
      <c r="M2755" s="3" t="s">
        <v>380</v>
      </c>
      <c r="N2755" s="3" t="s">
        <v>45</v>
      </c>
      <c r="O2755" s="3" t="s">
        <v>84</v>
      </c>
      <c r="P2755" s="5">
        <v>5.12</v>
      </c>
      <c r="Q2755" s="6">
        <v>4.5999999999999996</v>
      </c>
      <c r="R2755" s="2">
        <v>55577</v>
      </c>
      <c r="S2755" s="2">
        <v>243</v>
      </c>
      <c r="T2755" s="7">
        <v>47.46</v>
      </c>
      <c r="U2755" s="8">
        <v>23.55</v>
      </c>
      <c r="V2755" s="2">
        <v>644030</v>
      </c>
      <c r="W2755" s="3" t="s">
        <v>297</v>
      </c>
      <c r="X2755" s="3" t="s">
        <v>48</v>
      </c>
      <c r="Y2755" s="3" t="s">
        <v>298</v>
      </c>
      <c r="Z2755" s="3" t="s">
        <v>74</v>
      </c>
      <c r="AA2755" s="3" t="s">
        <v>51</v>
      </c>
      <c r="AB2755" s="3" t="s">
        <v>52</v>
      </c>
      <c r="AC2755" s="3" t="s">
        <v>53</v>
      </c>
    </row>
    <row r="2756" spans="1:29" x14ac:dyDescent="0.25">
      <c r="A2756" t="str">
        <f>VLOOKUP(AC2756,'CORRELAÇÃO UNIDADES'!A:B,2,0)</f>
        <v>PROINFRA</v>
      </c>
      <c r="B2756">
        <f t="shared" si="43"/>
        <v>10</v>
      </c>
      <c r="C2756" s="2">
        <v>685999300</v>
      </c>
      <c r="D2756" s="2">
        <v>109978</v>
      </c>
      <c r="E2756" s="3" t="s">
        <v>39</v>
      </c>
      <c r="F2756" s="4">
        <v>44113.871055046293</v>
      </c>
      <c r="G2756" s="3" t="s">
        <v>87</v>
      </c>
      <c r="H2756" s="3" t="s">
        <v>41</v>
      </c>
      <c r="I2756" s="3" t="s">
        <v>81</v>
      </c>
      <c r="J2756" s="3" t="s">
        <v>88</v>
      </c>
      <c r="K2756" s="2">
        <v>2014</v>
      </c>
      <c r="L2756" s="2">
        <v>1810957</v>
      </c>
      <c r="M2756" s="3" t="s">
        <v>380</v>
      </c>
      <c r="N2756" s="3" t="s">
        <v>45</v>
      </c>
      <c r="O2756" s="3" t="s">
        <v>84</v>
      </c>
      <c r="P2756" s="5">
        <v>4.18</v>
      </c>
      <c r="Q2756" s="6">
        <v>4.6100000000000003</v>
      </c>
      <c r="R2756" s="2">
        <v>83267</v>
      </c>
      <c r="S2756" s="2">
        <v>193</v>
      </c>
      <c r="T2756" s="7">
        <v>46.17</v>
      </c>
      <c r="U2756" s="8">
        <v>19.260000000000002</v>
      </c>
      <c r="V2756" s="2">
        <v>644030</v>
      </c>
      <c r="W2756" s="3" t="s">
        <v>297</v>
      </c>
      <c r="X2756" s="3" t="s">
        <v>48</v>
      </c>
      <c r="Y2756" s="3" t="s">
        <v>298</v>
      </c>
      <c r="Z2756" s="3" t="s">
        <v>74</v>
      </c>
      <c r="AA2756" s="3" t="s">
        <v>51</v>
      </c>
      <c r="AB2756" s="3" t="s">
        <v>52</v>
      </c>
      <c r="AC2756" s="3" t="s">
        <v>85</v>
      </c>
    </row>
    <row r="2757" spans="1:29" x14ac:dyDescent="0.25">
      <c r="A2757" t="str">
        <f>VLOOKUP(AC2757,'CORRELAÇÃO UNIDADES'!A:B,2,0)</f>
        <v>PROINFRA</v>
      </c>
      <c r="B2757">
        <f t="shared" si="43"/>
        <v>10</v>
      </c>
      <c r="C2757" s="2">
        <v>685999481</v>
      </c>
      <c r="D2757" s="2">
        <v>109978</v>
      </c>
      <c r="E2757" s="3" t="s">
        <v>39</v>
      </c>
      <c r="F2757" s="4">
        <v>44113.873044282409</v>
      </c>
      <c r="G2757" s="3" t="s">
        <v>176</v>
      </c>
      <c r="H2757" s="3" t="s">
        <v>41</v>
      </c>
      <c r="I2757" s="3" t="s">
        <v>81</v>
      </c>
      <c r="J2757" s="3" t="s">
        <v>177</v>
      </c>
      <c r="K2757" s="2">
        <v>2014</v>
      </c>
      <c r="L2757" s="2">
        <v>1810957</v>
      </c>
      <c r="M2757" s="3" t="s">
        <v>380</v>
      </c>
      <c r="N2757" s="3" t="s">
        <v>45</v>
      </c>
      <c r="O2757" s="3" t="s">
        <v>84</v>
      </c>
      <c r="P2757" s="5">
        <v>6.45</v>
      </c>
      <c r="Q2757" s="6">
        <v>4.5999999999999996</v>
      </c>
      <c r="R2757" s="2">
        <v>97866</v>
      </c>
      <c r="S2757" s="2">
        <v>257</v>
      </c>
      <c r="T2757" s="7">
        <v>39.840000000000003</v>
      </c>
      <c r="U2757" s="8">
        <v>29.7</v>
      </c>
      <c r="V2757" s="2">
        <v>644030</v>
      </c>
      <c r="W2757" s="3" t="s">
        <v>297</v>
      </c>
      <c r="X2757" s="3" t="s">
        <v>48</v>
      </c>
      <c r="Y2757" s="3" t="s">
        <v>298</v>
      </c>
      <c r="Z2757" s="3" t="s">
        <v>74</v>
      </c>
      <c r="AA2757" s="3" t="s">
        <v>51</v>
      </c>
      <c r="AB2757" s="3" t="s">
        <v>52</v>
      </c>
      <c r="AC2757" s="3" t="s">
        <v>85</v>
      </c>
    </row>
    <row r="2758" spans="1:29" x14ac:dyDescent="0.25">
      <c r="A2758" t="str">
        <f>VLOOKUP(AC2758,'CORRELAÇÃO UNIDADES'!A:B,2,0)</f>
        <v>DTCC</v>
      </c>
      <c r="B2758">
        <f t="shared" si="43"/>
        <v>10</v>
      </c>
      <c r="C2758" s="2">
        <v>685999566</v>
      </c>
      <c r="D2758" s="2">
        <v>109978</v>
      </c>
      <c r="E2758" s="3" t="s">
        <v>39</v>
      </c>
      <c r="F2758" s="4">
        <v>44113.873905740744</v>
      </c>
      <c r="G2758" s="3" t="s">
        <v>98</v>
      </c>
      <c r="H2758" s="3" t="s">
        <v>41</v>
      </c>
      <c r="I2758" s="3" t="s">
        <v>81</v>
      </c>
      <c r="J2758" s="3" t="s">
        <v>99</v>
      </c>
      <c r="K2758" s="2">
        <v>2014</v>
      </c>
      <c r="L2758" s="2">
        <v>1810957</v>
      </c>
      <c r="M2758" s="3" t="s">
        <v>380</v>
      </c>
      <c r="N2758" s="3" t="s">
        <v>45</v>
      </c>
      <c r="O2758" s="3" t="s">
        <v>84</v>
      </c>
      <c r="P2758" s="5">
        <v>5.4</v>
      </c>
      <c r="Q2758" s="6">
        <v>4.5999999999999996</v>
      </c>
      <c r="R2758" s="2">
        <v>64232</v>
      </c>
      <c r="S2758" s="2">
        <v>238</v>
      </c>
      <c r="T2758" s="7">
        <v>44.07</v>
      </c>
      <c r="U2758" s="8">
        <v>24.83</v>
      </c>
      <c r="V2758" s="2">
        <v>644030</v>
      </c>
      <c r="W2758" s="3" t="s">
        <v>297</v>
      </c>
      <c r="X2758" s="3" t="s">
        <v>48</v>
      </c>
      <c r="Y2758" s="3" t="s">
        <v>298</v>
      </c>
      <c r="Z2758" s="3" t="s">
        <v>74</v>
      </c>
      <c r="AA2758" s="3" t="s">
        <v>51</v>
      </c>
      <c r="AB2758" s="3" t="s">
        <v>52</v>
      </c>
      <c r="AC2758" s="3" t="s">
        <v>53</v>
      </c>
    </row>
    <row r="2759" spans="1:29" x14ac:dyDescent="0.25">
      <c r="A2759" t="str">
        <f>VLOOKUP(AC2759,'CORRELAÇÃO UNIDADES'!A:B,2,0)</f>
        <v>PROINFRA</v>
      </c>
      <c r="B2759">
        <f t="shared" si="43"/>
        <v>10</v>
      </c>
      <c r="C2759" s="2">
        <v>685999689</v>
      </c>
      <c r="D2759" s="2">
        <v>109978</v>
      </c>
      <c r="E2759" s="3" t="s">
        <v>39</v>
      </c>
      <c r="F2759" s="4">
        <v>44113.875068321759</v>
      </c>
      <c r="G2759" s="3" t="s">
        <v>95</v>
      </c>
      <c r="H2759" s="3" t="s">
        <v>41</v>
      </c>
      <c r="I2759" s="3" t="s">
        <v>81</v>
      </c>
      <c r="J2759" s="3" t="s">
        <v>96</v>
      </c>
      <c r="K2759" s="2">
        <v>2014</v>
      </c>
      <c r="L2759" s="2">
        <v>1810957</v>
      </c>
      <c r="M2759" s="3" t="s">
        <v>380</v>
      </c>
      <c r="N2759" s="3" t="s">
        <v>45</v>
      </c>
      <c r="O2759" s="3" t="s">
        <v>84</v>
      </c>
      <c r="P2759" s="5">
        <v>5.22</v>
      </c>
      <c r="Q2759" s="6">
        <v>4.5999999999999996</v>
      </c>
      <c r="R2759" s="2">
        <v>91595</v>
      </c>
      <c r="S2759" s="2">
        <v>140</v>
      </c>
      <c r="T2759" s="7">
        <v>26.82</v>
      </c>
      <c r="U2759" s="8">
        <v>24.02</v>
      </c>
      <c r="V2759" s="2">
        <v>644030</v>
      </c>
      <c r="W2759" s="3" t="s">
        <v>297</v>
      </c>
      <c r="X2759" s="3" t="s">
        <v>48</v>
      </c>
      <c r="Y2759" s="3" t="s">
        <v>298</v>
      </c>
      <c r="Z2759" s="3" t="s">
        <v>74</v>
      </c>
      <c r="AA2759" s="3" t="s">
        <v>51</v>
      </c>
      <c r="AB2759" s="3" t="s">
        <v>52</v>
      </c>
      <c r="AC2759" s="3" t="s">
        <v>85</v>
      </c>
    </row>
    <row r="2760" spans="1:29" x14ac:dyDescent="0.25">
      <c r="A2760" t="str">
        <f>VLOOKUP(AC2760,'CORRELAÇÃO UNIDADES'!A:B,2,0)</f>
        <v>PROINFRA</v>
      </c>
      <c r="B2760">
        <f t="shared" si="43"/>
        <v>10</v>
      </c>
      <c r="C2760" s="2">
        <v>685999780</v>
      </c>
      <c r="D2760" s="2">
        <v>109978</v>
      </c>
      <c r="E2760" s="3" t="s">
        <v>39</v>
      </c>
      <c r="F2760" s="4">
        <v>44113.875943865743</v>
      </c>
      <c r="G2760" s="3" t="s">
        <v>180</v>
      </c>
      <c r="H2760" s="3" t="s">
        <v>41</v>
      </c>
      <c r="I2760" s="3" t="s">
        <v>81</v>
      </c>
      <c r="J2760" s="3" t="s">
        <v>181</v>
      </c>
      <c r="K2760" s="2">
        <v>2014</v>
      </c>
      <c r="L2760" s="2">
        <v>1810957</v>
      </c>
      <c r="M2760" s="3" t="s">
        <v>380</v>
      </c>
      <c r="N2760" s="3" t="s">
        <v>45</v>
      </c>
      <c r="O2760" s="3" t="s">
        <v>84</v>
      </c>
      <c r="P2760" s="5">
        <v>7.07</v>
      </c>
      <c r="Q2760" s="6">
        <v>4.5999999999999996</v>
      </c>
      <c r="R2760" s="2">
        <v>93242</v>
      </c>
      <c r="S2760" s="2">
        <v>301</v>
      </c>
      <c r="T2760" s="7">
        <v>42.57</v>
      </c>
      <c r="U2760" s="8">
        <v>32.549999999999997</v>
      </c>
      <c r="V2760" s="2">
        <v>644030</v>
      </c>
      <c r="W2760" s="3" t="s">
        <v>297</v>
      </c>
      <c r="X2760" s="3" t="s">
        <v>48</v>
      </c>
      <c r="Y2760" s="3" t="s">
        <v>298</v>
      </c>
      <c r="Z2760" s="3" t="s">
        <v>74</v>
      </c>
      <c r="AA2760" s="3" t="s">
        <v>51</v>
      </c>
      <c r="AB2760" s="3" t="s">
        <v>52</v>
      </c>
      <c r="AC2760" s="3" t="s">
        <v>85</v>
      </c>
    </row>
    <row r="2761" spans="1:29" x14ac:dyDescent="0.25">
      <c r="A2761" t="str">
        <f>VLOOKUP(AC2761,'CORRELAÇÃO UNIDADES'!A:B,2,0)</f>
        <v>PROINFRA</v>
      </c>
      <c r="B2761">
        <f t="shared" si="43"/>
        <v>10</v>
      </c>
      <c r="C2761" s="2">
        <v>685999875</v>
      </c>
      <c r="D2761" s="2">
        <v>109978</v>
      </c>
      <c r="E2761" s="3" t="s">
        <v>39</v>
      </c>
      <c r="F2761" s="4">
        <v>44113.876768981485</v>
      </c>
      <c r="G2761" s="3" t="s">
        <v>183</v>
      </c>
      <c r="H2761" s="3" t="s">
        <v>41</v>
      </c>
      <c r="I2761" s="3" t="s">
        <v>81</v>
      </c>
      <c r="J2761" s="3" t="s">
        <v>184</v>
      </c>
      <c r="K2761" s="2">
        <v>2014</v>
      </c>
      <c r="L2761" s="2">
        <v>1810957</v>
      </c>
      <c r="M2761" s="3" t="s">
        <v>380</v>
      </c>
      <c r="N2761" s="3" t="s">
        <v>45</v>
      </c>
      <c r="O2761" s="3" t="s">
        <v>84</v>
      </c>
      <c r="P2761" s="5">
        <v>3.2</v>
      </c>
      <c r="Q2761" s="6">
        <v>4.5999999999999996</v>
      </c>
      <c r="R2761" s="2">
        <v>82071</v>
      </c>
      <c r="S2761" s="2">
        <v>116</v>
      </c>
      <c r="T2761" s="7">
        <v>36.25</v>
      </c>
      <c r="U2761" s="8">
        <v>14.73</v>
      </c>
      <c r="V2761" s="2">
        <v>644030</v>
      </c>
      <c r="W2761" s="3" t="s">
        <v>297</v>
      </c>
      <c r="X2761" s="3" t="s">
        <v>48</v>
      </c>
      <c r="Y2761" s="3" t="s">
        <v>298</v>
      </c>
      <c r="Z2761" s="3" t="s">
        <v>74</v>
      </c>
      <c r="AA2761" s="3" t="s">
        <v>51</v>
      </c>
      <c r="AB2761" s="3" t="s">
        <v>52</v>
      </c>
      <c r="AC2761" s="3" t="s">
        <v>85</v>
      </c>
    </row>
    <row r="2762" spans="1:29" x14ac:dyDescent="0.25">
      <c r="A2762" t="str">
        <f>VLOOKUP(AC2762,'CORRELAÇÃO UNIDADES'!A:B,2,0)</f>
        <v>DTCC</v>
      </c>
      <c r="B2762">
        <f t="shared" si="43"/>
        <v>10</v>
      </c>
      <c r="C2762" s="2">
        <v>686000009</v>
      </c>
      <c r="D2762" s="2">
        <v>109978</v>
      </c>
      <c r="E2762" s="3" t="s">
        <v>39</v>
      </c>
      <c r="F2762" s="4">
        <v>44113.878131863428</v>
      </c>
      <c r="G2762" s="3" t="s">
        <v>165</v>
      </c>
      <c r="H2762" s="3" t="s">
        <v>41</v>
      </c>
      <c r="I2762" s="3" t="s">
        <v>81</v>
      </c>
      <c r="J2762" s="3" t="s">
        <v>43</v>
      </c>
      <c r="K2762" s="2">
        <v>2009</v>
      </c>
      <c r="L2762" s="2">
        <v>1810957</v>
      </c>
      <c r="M2762" s="3" t="s">
        <v>380</v>
      </c>
      <c r="N2762" s="3" t="s">
        <v>45</v>
      </c>
      <c r="O2762" s="3" t="s">
        <v>84</v>
      </c>
      <c r="P2762" s="5">
        <v>7.22</v>
      </c>
      <c r="Q2762" s="6">
        <v>4.5999999999999996</v>
      </c>
      <c r="R2762" s="2">
        <v>30822</v>
      </c>
      <c r="S2762" s="2">
        <v>245</v>
      </c>
      <c r="T2762" s="7">
        <v>33.93</v>
      </c>
      <c r="U2762" s="8">
        <v>33.24</v>
      </c>
      <c r="V2762" s="2">
        <v>644030</v>
      </c>
      <c r="W2762" s="3" t="s">
        <v>297</v>
      </c>
      <c r="X2762" s="3" t="s">
        <v>48</v>
      </c>
      <c r="Y2762" s="3" t="s">
        <v>298</v>
      </c>
      <c r="Z2762" s="3" t="s">
        <v>74</v>
      </c>
      <c r="AA2762" s="3" t="s">
        <v>51</v>
      </c>
      <c r="AB2762" s="3" t="s">
        <v>52</v>
      </c>
      <c r="AC2762" s="3" t="s">
        <v>53</v>
      </c>
    </row>
    <row r="2763" spans="1:29" x14ac:dyDescent="0.25">
      <c r="A2763" t="str">
        <f>VLOOKUP(AC2763,'CORRELAÇÃO UNIDADES'!A:B,2,0)</f>
        <v>DGTI</v>
      </c>
      <c r="B2763">
        <f t="shared" si="43"/>
        <v>10</v>
      </c>
      <c r="C2763" s="2">
        <v>686000104</v>
      </c>
      <c r="D2763" s="2">
        <v>109978</v>
      </c>
      <c r="E2763" s="3" t="s">
        <v>39</v>
      </c>
      <c r="F2763" s="4">
        <v>44113.878835138887</v>
      </c>
      <c r="G2763" s="3" t="s">
        <v>290</v>
      </c>
      <c r="H2763" s="3" t="s">
        <v>41</v>
      </c>
      <c r="I2763" s="3" t="s">
        <v>81</v>
      </c>
      <c r="J2763" s="3" t="s">
        <v>43</v>
      </c>
      <c r="K2763" s="2">
        <v>2009</v>
      </c>
      <c r="L2763" s="2">
        <v>1810957</v>
      </c>
      <c r="M2763" s="3" t="s">
        <v>380</v>
      </c>
      <c r="N2763" s="3" t="s">
        <v>45</v>
      </c>
      <c r="O2763" s="3" t="s">
        <v>84</v>
      </c>
      <c r="P2763" s="5">
        <v>7.36</v>
      </c>
      <c r="Q2763" s="6">
        <v>4.5999999999999996</v>
      </c>
      <c r="R2763" s="2">
        <v>55864</v>
      </c>
      <c r="S2763" s="2">
        <v>336</v>
      </c>
      <c r="T2763" s="7">
        <v>45.65</v>
      </c>
      <c r="U2763" s="8">
        <v>33.86</v>
      </c>
      <c r="V2763" s="2">
        <v>644030</v>
      </c>
      <c r="W2763" s="3" t="s">
        <v>297</v>
      </c>
      <c r="X2763" s="3" t="s">
        <v>48</v>
      </c>
      <c r="Y2763" s="3" t="s">
        <v>298</v>
      </c>
      <c r="Z2763" s="3" t="s">
        <v>74</v>
      </c>
      <c r="AA2763" s="3" t="s">
        <v>51</v>
      </c>
      <c r="AB2763" s="3" t="s">
        <v>52</v>
      </c>
      <c r="AC2763" s="3" t="s">
        <v>291</v>
      </c>
    </row>
    <row r="2764" spans="1:29" x14ac:dyDescent="0.25">
      <c r="A2764" t="str">
        <f>VLOOKUP(AC2764,'CORRELAÇÃO UNIDADES'!A:B,2,0)</f>
        <v>PROINFRA</v>
      </c>
      <c r="B2764">
        <f t="shared" si="43"/>
        <v>10</v>
      </c>
      <c r="C2764" s="2">
        <v>686150593</v>
      </c>
      <c r="D2764" s="2">
        <v>109978</v>
      </c>
      <c r="E2764" s="3" t="s">
        <v>39</v>
      </c>
      <c r="F2764" s="4">
        <v>44115.60322488426</v>
      </c>
      <c r="G2764" s="3" t="s">
        <v>264</v>
      </c>
      <c r="H2764" s="3" t="s">
        <v>41</v>
      </c>
      <c r="I2764" s="3" t="s">
        <v>81</v>
      </c>
      <c r="J2764" s="3" t="s">
        <v>265</v>
      </c>
      <c r="K2764" s="2">
        <v>2014</v>
      </c>
      <c r="L2764" s="2">
        <v>1810957</v>
      </c>
      <c r="M2764" s="3" t="s">
        <v>380</v>
      </c>
      <c r="N2764" s="3" t="s">
        <v>45</v>
      </c>
      <c r="O2764" s="3" t="s">
        <v>84</v>
      </c>
      <c r="P2764" s="5">
        <v>4.09</v>
      </c>
      <c r="Q2764" s="6">
        <v>4.6100000000000003</v>
      </c>
      <c r="R2764" s="2">
        <v>2118</v>
      </c>
      <c r="S2764" s="2">
        <v>168</v>
      </c>
      <c r="T2764" s="7">
        <v>41.08</v>
      </c>
      <c r="U2764" s="8">
        <v>18.84</v>
      </c>
      <c r="V2764" s="2">
        <v>644030</v>
      </c>
      <c r="W2764" s="3" t="s">
        <v>297</v>
      </c>
      <c r="X2764" s="3" t="s">
        <v>48</v>
      </c>
      <c r="Y2764" s="3" t="s">
        <v>298</v>
      </c>
      <c r="Z2764" s="3" t="s">
        <v>74</v>
      </c>
      <c r="AA2764" s="3" t="s">
        <v>51</v>
      </c>
      <c r="AB2764" s="3" t="s">
        <v>52</v>
      </c>
      <c r="AC2764" s="3" t="s">
        <v>85</v>
      </c>
    </row>
    <row r="2765" spans="1:29" x14ac:dyDescent="0.25">
      <c r="A2765" t="str">
        <f>VLOOKUP(AC2765,'CORRELAÇÃO UNIDADES'!A:B,2,0)</f>
        <v>DTCC</v>
      </c>
      <c r="B2765">
        <f t="shared" si="43"/>
        <v>10</v>
      </c>
      <c r="C2765" s="2">
        <v>686150656</v>
      </c>
      <c r="D2765" s="2">
        <v>109978</v>
      </c>
      <c r="E2765" s="3" t="s">
        <v>39</v>
      </c>
      <c r="F2765" s="4">
        <v>44115.604798333334</v>
      </c>
      <c r="G2765" s="3" t="s">
        <v>93</v>
      </c>
      <c r="H2765" s="3" t="s">
        <v>41</v>
      </c>
      <c r="I2765" s="3" t="s">
        <v>81</v>
      </c>
      <c r="J2765" s="3" t="s">
        <v>43</v>
      </c>
      <c r="K2765" s="2">
        <v>2014</v>
      </c>
      <c r="L2765" s="2">
        <v>1810957</v>
      </c>
      <c r="M2765" s="3" t="s">
        <v>380</v>
      </c>
      <c r="N2765" s="3" t="s">
        <v>45</v>
      </c>
      <c r="O2765" s="3" t="s">
        <v>84</v>
      </c>
      <c r="P2765" s="5">
        <v>3.93</v>
      </c>
      <c r="Q2765" s="6">
        <v>4.6100000000000003</v>
      </c>
      <c r="R2765" s="2">
        <v>55750</v>
      </c>
      <c r="S2765" s="2">
        <v>173</v>
      </c>
      <c r="T2765" s="7">
        <v>44.02</v>
      </c>
      <c r="U2765" s="8">
        <v>18.100000000000001</v>
      </c>
      <c r="V2765" s="2">
        <v>644030</v>
      </c>
      <c r="W2765" s="3" t="s">
        <v>297</v>
      </c>
      <c r="X2765" s="3" t="s">
        <v>48</v>
      </c>
      <c r="Y2765" s="3" t="s">
        <v>298</v>
      </c>
      <c r="Z2765" s="3" t="s">
        <v>74</v>
      </c>
      <c r="AA2765" s="3" t="s">
        <v>51</v>
      </c>
      <c r="AB2765" s="3" t="s">
        <v>52</v>
      </c>
      <c r="AC2765" s="3" t="s">
        <v>53</v>
      </c>
    </row>
    <row r="2766" spans="1:29" x14ac:dyDescent="0.25">
      <c r="A2766" t="str">
        <f>VLOOKUP(AC2766,'CORRELAÇÃO UNIDADES'!A:B,2,0)</f>
        <v>DTCC</v>
      </c>
      <c r="B2766">
        <f t="shared" si="43"/>
        <v>10</v>
      </c>
      <c r="C2766" s="2">
        <v>686150737</v>
      </c>
      <c r="D2766" s="2">
        <v>109978</v>
      </c>
      <c r="E2766" s="3" t="s">
        <v>39</v>
      </c>
      <c r="F2766" s="4">
        <v>44115.606750150466</v>
      </c>
      <c r="G2766" s="3" t="s">
        <v>98</v>
      </c>
      <c r="H2766" s="3" t="s">
        <v>41</v>
      </c>
      <c r="I2766" s="3" t="s">
        <v>81</v>
      </c>
      <c r="J2766" s="3" t="s">
        <v>99</v>
      </c>
      <c r="K2766" s="2">
        <v>2014</v>
      </c>
      <c r="L2766" s="2">
        <v>1810957</v>
      </c>
      <c r="M2766" s="3" t="s">
        <v>380</v>
      </c>
      <c r="N2766" s="3" t="s">
        <v>45</v>
      </c>
      <c r="O2766" s="3" t="s">
        <v>84</v>
      </c>
      <c r="P2766" s="5">
        <v>3.8</v>
      </c>
      <c r="Q2766" s="6">
        <v>4.6100000000000003</v>
      </c>
      <c r="R2766" s="2">
        <v>64392</v>
      </c>
      <c r="S2766" s="2">
        <v>160</v>
      </c>
      <c r="T2766" s="7">
        <v>42.11</v>
      </c>
      <c r="U2766" s="8">
        <v>17.5</v>
      </c>
      <c r="V2766" s="2">
        <v>644030</v>
      </c>
      <c r="W2766" s="3" t="s">
        <v>297</v>
      </c>
      <c r="X2766" s="3" t="s">
        <v>48</v>
      </c>
      <c r="Y2766" s="3" t="s">
        <v>298</v>
      </c>
      <c r="Z2766" s="3" t="s">
        <v>74</v>
      </c>
      <c r="AA2766" s="3" t="s">
        <v>51</v>
      </c>
      <c r="AB2766" s="3" t="s">
        <v>52</v>
      </c>
      <c r="AC2766" s="3" t="s">
        <v>53</v>
      </c>
    </row>
    <row r="2767" spans="1:29" x14ac:dyDescent="0.25">
      <c r="A2767" t="str">
        <f>VLOOKUP(AC2767,'CORRELAÇÃO UNIDADES'!A:B,2,0)</f>
        <v>PROINFRA</v>
      </c>
      <c r="B2767">
        <f t="shared" si="43"/>
        <v>10</v>
      </c>
      <c r="C2767" s="2">
        <v>686150781</v>
      </c>
      <c r="D2767" s="2">
        <v>109978</v>
      </c>
      <c r="E2767" s="3" t="s">
        <v>39</v>
      </c>
      <c r="F2767" s="4">
        <v>44115.607599143521</v>
      </c>
      <c r="G2767" s="3" t="s">
        <v>90</v>
      </c>
      <c r="H2767" s="3" t="s">
        <v>41</v>
      </c>
      <c r="I2767" s="3" t="s">
        <v>81</v>
      </c>
      <c r="J2767" s="3" t="s">
        <v>91</v>
      </c>
      <c r="K2767" s="2">
        <v>2014</v>
      </c>
      <c r="L2767" s="2">
        <v>1810957</v>
      </c>
      <c r="M2767" s="3" t="s">
        <v>380</v>
      </c>
      <c r="N2767" s="3" t="s">
        <v>45</v>
      </c>
      <c r="O2767" s="3" t="s">
        <v>84</v>
      </c>
      <c r="P2767" s="5">
        <v>4.54</v>
      </c>
      <c r="Q2767" s="6">
        <v>4.5999999999999996</v>
      </c>
      <c r="R2767" s="2">
        <v>72559</v>
      </c>
      <c r="S2767" s="2">
        <v>151</v>
      </c>
      <c r="T2767" s="7">
        <v>33.26</v>
      </c>
      <c r="U2767" s="8">
        <v>20.89</v>
      </c>
      <c r="V2767" s="2">
        <v>644030</v>
      </c>
      <c r="W2767" s="3" t="s">
        <v>297</v>
      </c>
      <c r="X2767" s="3" t="s">
        <v>48</v>
      </c>
      <c r="Y2767" s="3" t="s">
        <v>298</v>
      </c>
      <c r="Z2767" s="3" t="s">
        <v>74</v>
      </c>
      <c r="AA2767" s="3" t="s">
        <v>51</v>
      </c>
      <c r="AB2767" s="3" t="s">
        <v>52</v>
      </c>
      <c r="AC2767" s="3" t="s">
        <v>85</v>
      </c>
    </row>
    <row r="2768" spans="1:29" x14ac:dyDescent="0.25">
      <c r="A2768" t="str">
        <f>VLOOKUP(AC2768,'CORRELAÇÃO UNIDADES'!A:B,2,0)</f>
        <v>PROINFRA</v>
      </c>
      <c r="B2768">
        <f t="shared" si="43"/>
        <v>10</v>
      </c>
      <c r="C2768" s="2">
        <v>686150811</v>
      </c>
      <c r="D2768" s="2">
        <v>109978</v>
      </c>
      <c r="E2768" s="3" t="s">
        <v>39</v>
      </c>
      <c r="F2768" s="4">
        <v>44115.608535300926</v>
      </c>
      <c r="G2768" s="3" t="s">
        <v>80</v>
      </c>
      <c r="H2768" s="3" t="s">
        <v>41</v>
      </c>
      <c r="I2768" s="3" t="s">
        <v>81</v>
      </c>
      <c r="J2768" s="3" t="s">
        <v>82</v>
      </c>
      <c r="K2768" s="2">
        <v>2014</v>
      </c>
      <c r="L2768" s="2">
        <v>1810957</v>
      </c>
      <c r="M2768" s="3" t="s">
        <v>380</v>
      </c>
      <c r="N2768" s="3" t="s">
        <v>45</v>
      </c>
      <c r="O2768" s="3" t="s">
        <v>84</v>
      </c>
      <c r="P2768" s="5">
        <v>2.4300000000000002</v>
      </c>
      <c r="Q2768" s="6">
        <v>4.6100000000000003</v>
      </c>
      <c r="R2768" s="2">
        <v>91232</v>
      </c>
      <c r="S2768" s="2">
        <v>105</v>
      </c>
      <c r="T2768" s="7">
        <v>43.21</v>
      </c>
      <c r="U2768" s="8">
        <v>11.21</v>
      </c>
      <c r="V2768" s="2">
        <v>644030</v>
      </c>
      <c r="W2768" s="3" t="s">
        <v>297</v>
      </c>
      <c r="X2768" s="3" t="s">
        <v>48</v>
      </c>
      <c r="Y2768" s="3" t="s">
        <v>298</v>
      </c>
      <c r="Z2768" s="3" t="s">
        <v>74</v>
      </c>
      <c r="AA2768" s="3" t="s">
        <v>51</v>
      </c>
      <c r="AB2768" s="3" t="s">
        <v>52</v>
      </c>
      <c r="AC2768" s="3" t="s">
        <v>85</v>
      </c>
    </row>
    <row r="2769" spans="1:29" x14ac:dyDescent="0.25">
      <c r="A2769" t="str">
        <f>VLOOKUP(AC2769,'CORRELAÇÃO UNIDADES'!A:B,2,0)</f>
        <v>PROINFRA</v>
      </c>
      <c r="B2769">
        <f t="shared" si="43"/>
        <v>10</v>
      </c>
      <c r="C2769" s="2">
        <v>686150956</v>
      </c>
      <c r="D2769" s="2">
        <v>109978</v>
      </c>
      <c r="E2769" s="3" t="s">
        <v>39</v>
      </c>
      <c r="F2769" s="4">
        <v>44115.611524884262</v>
      </c>
      <c r="G2769" s="3" t="s">
        <v>176</v>
      </c>
      <c r="H2769" s="3" t="s">
        <v>41</v>
      </c>
      <c r="I2769" s="3" t="s">
        <v>81</v>
      </c>
      <c r="J2769" s="3" t="s">
        <v>177</v>
      </c>
      <c r="K2769" s="2">
        <v>2014</v>
      </c>
      <c r="L2769" s="2">
        <v>1810957</v>
      </c>
      <c r="M2769" s="3" t="s">
        <v>380</v>
      </c>
      <c r="N2769" s="3" t="s">
        <v>45</v>
      </c>
      <c r="O2769" s="3" t="s">
        <v>84</v>
      </c>
      <c r="P2769" s="5">
        <v>4.54</v>
      </c>
      <c r="Q2769" s="6">
        <v>4.6100000000000003</v>
      </c>
      <c r="R2769" s="2">
        <v>98079</v>
      </c>
      <c r="S2769" s="2">
        <v>213</v>
      </c>
      <c r="T2769" s="7">
        <v>46.92</v>
      </c>
      <c r="U2769" s="8">
        <v>20.91</v>
      </c>
      <c r="V2769" s="2">
        <v>644030</v>
      </c>
      <c r="W2769" s="3" t="s">
        <v>297</v>
      </c>
      <c r="X2769" s="3" t="s">
        <v>48</v>
      </c>
      <c r="Y2769" s="3" t="s">
        <v>298</v>
      </c>
      <c r="Z2769" s="3" t="s">
        <v>74</v>
      </c>
      <c r="AA2769" s="3" t="s">
        <v>51</v>
      </c>
      <c r="AB2769" s="3" t="s">
        <v>52</v>
      </c>
      <c r="AC2769" s="3" t="s">
        <v>85</v>
      </c>
    </row>
    <row r="2770" spans="1:29" x14ac:dyDescent="0.25">
      <c r="A2770" t="str">
        <f>VLOOKUP(AC2770,'CORRELAÇÃO UNIDADES'!A:B,2,0)</f>
        <v>PROINFRA</v>
      </c>
      <c r="B2770">
        <f t="shared" si="43"/>
        <v>10</v>
      </c>
      <c r="C2770" s="2">
        <v>686151022</v>
      </c>
      <c r="D2770" s="2">
        <v>109978</v>
      </c>
      <c r="E2770" s="3" t="s">
        <v>39</v>
      </c>
      <c r="F2770" s="4">
        <v>44115.612844675925</v>
      </c>
      <c r="G2770" s="3" t="s">
        <v>87</v>
      </c>
      <c r="H2770" s="3" t="s">
        <v>41</v>
      </c>
      <c r="I2770" s="3" t="s">
        <v>81</v>
      </c>
      <c r="J2770" s="3" t="s">
        <v>88</v>
      </c>
      <c r="K2770" s="2">
        <v>2014</v>
      </c>
      <c r="L2770" s="2">
        <v>1810957</v>
      </c>
      <c r="M2770" s="3" t="s">
        <v>380</v>
      </c>
      <c r="N2770" s="3" t="s">
        <v>45</v>
      </c>
      <c r="O2770" s="3" t="s">
        <v>84</v>
      </c>
      <c r="P2770" s="5">
        <v>4.21</v>
      </c>
      <c r="Q2770" s="6">
        <v>4.5999999999999996</v>
      </c>
      <c r="R2770" s="2">
        <v>83454</v>
      </c>
      <c r="S2770" s="2">
        <v>187</v>
      </c>
      <c r="T2770" s="7">
        <v>44.42</v>
      </c>
      <c r="U2770" s="8">
        <v>19.36</v>
      </c>
      <c r="V2770" s="2">
        <v>644030</v>
      </c>
      <c r="W2770" s="3" t="s">
        <v>297</v>
      </c>
      <c r="X2770" s="3" t="s">
        <v>48</v>
      </c>
      <c r="Y2770" s="3" t="s">
        <v>298</v>
      </c>
      <c r="Z2770" s="3" t="s">
        <v>74</v>
      </c>
      <c r="AA2770" s="3" t="s">
        <v>51</v>
      </c>
      <c r="AB2770" s="3" t="s">
        <v>52</v>
      </c>
      <c r="AC2770" s="3" t="s">
        <v>85</v>
      </c>
    </row>
    <row r="2771" spans="1:29" x14ac:dyDescent="0.25">
      <c r="A2771" t="str">
        <f>VLOOKUP(AC2771,'CORRELAÇÃO UNIDADES'!A:B,2,0)</f>
        <v>PROINFRA</v>
      </c>
      <c r="B2771">
        <f t="shared" si="43"/>
        <v>10</v>
      </c>
      <c r="C2771" s="2">
        <v>686151064</v>
      </c>
      <c r="D2771" s="2">
        <v>109978</v>
      </c>
      <c r="E2771" s="3" t="s">
        <v>39</v>
      </c>
      <c r="F2771" s="4">
        <v>44115.613859837962</v>
      </c>
      <c r="G2771" s="3" t="s">
        <v>183</v>
      </c>
      <c r="H2771" s="3" t="s">
        <v>41</v>
      </c>
      <c r="I2771" s="3" t="s">
        <v>81</v>
      </c>
      <c r="J2771" s="3" t="s">
        <v>184</v>
      </c>
      <c r="K2771" s="2">
        <v>2014</v>
      </c>
      <c r="L2771" s="2">
        <v>1810957</v>
      </c>
      <c r="M2771" s="3" t="s">
        <v>380</v>
      </c>
      <c r="N2771" s="3" t="s">
        <v>45</v>
      </c>
      <c r="O2771" s="3" t="s">
        <v>84</v>
      </c>
      <c r="P2771" s="5">
        <v>4.1100000000000003</v>
      </c>
      <c r="Q2771" s="6">
        <v>4.6100000000000003</v>
      </c>
      <c r="R2771" s="2">
        <v>82246</v>
      </c>
      <c r="S2771" s="2">
        <v>175</v>
      </c>
      <c r="T2771" s="7">
        <v>42.58</v>
      </c>
      <c r="U2771" s="8">
        <v>18.93</v>
      </c>
      <c r="V2771" s="2">
        <v>644030</v>
      </c>
      <c r="W2771" s="3" t="s">
        <v>297</v>
      </c>
      <c r="X2771" s="3" t="s">
        <v>48</v>
      </c>
      <c r="Y2771" s="3" t="s">
        <v>298</v>
      </c>
      <c r="Z2771" s="3" t="s">
        <v>74</v>
      </c>
      <c r="AA2771" s="3" t="s">
        <v>51</v>
      </c>
      <c r="AB2771" s="3" t="s">
        <v>52</v>
      </c>
      <c r="AC2771" s="3" t="s">
        <v>85</v>
      </c>
    </row>
    <row r="2772" spans="1:29" x14ac:dyDescent="0.25">
      <c r="A2772" t="str">
        <f>VLOOKUP(AC2772,'CORRELAÇÃO UNIDADES'!A:B,2,0)</f>
        <v>PROINFRA</v>
      </c>
      <c r="B2772">
        <f t="shared" si="43"/>
        <v>10</v>
      </c>
      <c r="C2772" s="2">
        <v>686151126</v>
      </c>
      <c r="D2772" s="2">
        <v>109978</v>
      </c>
      <c r="E2772" s="3" t="s">
        <v>39</v>
      </c>
      <c r="F2772" s="4">
        <v>44115.614775266207</v>
      </c>
      <c r="G2772" s="3" t="s">
        <v>180</v>
      </c>
      <c r="H2772" s="3" t="s">
        <v>41</v>
      </c>
      <c r="I2772" s="3" t="s">
        <v>81</v>
      </c>
      <c r="J2772" s="3" t="s">
        <v>181</v>
      </c>
      <c r="K2772" s="2">
        <v>2014</v>
      </c>
      <c r="L2772" s="2">
        <v>1810957</v>
      </c>
      <c r="M2772" s="3" t="s">
        <v>380</v>
      </c>
      <c r="N2772" s="3" t="s">
        <v>45</v>
      </c>
      <c r="O2772" s="3" t="s">
        <v>84</v>
      </c>
      <c r="P2772" s="5">
        <v>2.95</v>
      </c>
      <c r="Q2772" s="6">
        <v>4.6100000000000003</v>
      </c>
      <c r="R2772" s="2">
        <v>93381</v>
      </c>
      <c r="S2772" s="2">
        <v>139</v>
      </c>
      <c r="T2772" s="7">
        <v>47.12</v>
      </c>
      <c r="U2772" s="8">
        <v>13.59</v>
      </c>
      <c r="V2772" s="2">
        <v>644030</v>
      </c>
      <c r="W2772" s="3" t="s">
        <v>297</v>
      </c>
      <c r="X2772" s="3" t="s">
        <v>48</v>
      </c>
      <c r="Y2772" s="3" t="s">
        <v>298</v>
      </c>
      <c r="Z2772" s="3" t="s">
        <v>74</v>
      </c>
      <c r="AA2772" s="3" t="s">
        <v>51</v>
      </c>
      <c r="AB2772" s="3" t="s">
        <v>52</v>
      </c>
      <c r="AC2772" s="3" t="s">
        <v>85</v>
      </c>
    </row>
    <row r="2773" spans="1:29" x14ac:dyDescent="0.25">
      <c r="A2773" t="str">
        <f>VLOOKUP(AC2773,'CORRELAÇÃO UNIDADES'!A:B,2,0)</f>
        <v>PROINFRA</v>
      </c>
      <c r="B2773">
        <f t="shared" si="43"/>
        <v>10</v>
      </c>
      <c r="C2773" s="2">
        <v>686151212</v>
      </c>
      <c r="D2773" s="2">
        <v>109978</v>
      </c>
      <c r="E2773" s="3" t="s">
        <v>39</v>
      </c>
      <c r="F2773" s="4">
        <v>44115.61622171296</v>
      </c>
      <c r="G2773" s="3" t="s">
        <v>95</v>
      </c>
      <c r="H2773" s="3" t="s">
        <v>41</v>
      </c>
      <c r="I2773" s="3" t="s">
        <v>81</v>
      </c>
      <c r="J2773" s="3" t="s">
        <v>96</v>
      </c>
      <c r="K2773" s="2">
        <v>2014</v>
      </c>
      <c r="L2773" s="2">
        <v>1810957</v>
      </c>
      <c r="M2773" s="3" t="s">
        <v>380</v>
      </c>
      <c r="N2773" s="3" t="s">
        <v>45</v>
      </c>
      <c r="O2773" s="3" t="s">
        <v>84</v>
      </c>
      <c r="P2773" s="5">
        <v>5.0999999999999996</v>
      </c>
      <c r="Q2773" s="6">
        <v>4.5999999999999996</v>
      </c>
      <c r="R2773" s="2">
        <v>91825</v>
      </c>
      <c r="S2773" s="2">
        <v>230</v>
      </c>
      <c r="T2773" s="7">
        <v>45.1</v>
      </c>
      <c r="U2773" s="8">
        <v>23.45</v>
      </c>
      <c r="V2773" s="2">
        <v>644030</v>
      </c>
      <c r="W2773" s="3" t="s">
        <v>297</v>
      </c>
      <c r="X2773" s="3" t="s">
        <v>48</v>
      </c>
      <c r="Y2773" s="3" t="s">
        <v>298</v>
      </c>
      <c r="Z2773" s="3" t="s">
        <v>74</v>
      </c>
      <c r="AA2773" s="3" t="s">
        <v>51</v>
      </c>
      <c r="AB2773" s="3" t="s">
        <v>52</v>
      </c>
      <c r="AC2773" s="3" t="s">
        <v>85</v>
      </c>
    </row>
    <row r="2774" spans="1:29" x14ac:dyDescent="0.25">
      <c r="A2774" t="str">
        <f>VLOOKUP(AC2774,'CORRELAÇÃO UNIDADES'!A:B,2,0)</f>
        <v>DGTI</v>
      </c>
      <c r="B2774">
        <f t="shared" si="43"/>
        <v>10</v>
      </c>
      <c r="C2774" s="2">
        <v>686151253</v>
      </c>
      <c r="D2774" s="2">
        <v>109978</v>
      </c>
      <c r="E2774" s="3" t="s">
        <v>39</v>
      </c>
      <c r="F2774" s="4">
        <v>44115.617074189817</v>
      </c>
      <c r="G2774" s="3" t="s">
        <v>290</v>
      </c>
      <c r="H2774" s="3" t="s">
        <v>41</v>
      </c>
      <c r="I2774" s="3" t="s">
        <v>81</v>
      </c>
      <c r="J2774" s="3" t="s">
        <v>43</v>
      </c>
      <c r="K2774" s="2">
        <v>2009</v>
      </c>
      <c r="L2774" s="2">
        <v>1810957</v>
      </c>
      <c r="M2774" s="3" t="s">
        <v>380</v>
      </c>
      <c r="N2774" s="3" t="s">
        <v>45</v>
      </c>
      <c r="O2774" s="3" t="s">
        <v>84</v>
      </c>
      <c r="P2774" s="5">
        <v>4.84</v>
      </c>
      <c r="Q2774" s="6">
        <v>4.6100000000000003</v>
      </c>
      <c r="R2774" s="2">
        <v>56080</v>
      </c>
      <c r="S2774" s="2">
        <v>216</v>
      </c>
      <c r="T2774" s="7">
        <v>44.63</v>
      </c>
      <c r="U2774" s="8">
        <v>22.29</v>
      </c>
      <c r="V2774" s="2">
        <v>644030</v>
      </c>
      <c r="W2774" s="3" t="s">
        <v>297</v>
      </c>
      <c r="X2774" s="3" t="s">
        <v>48</v>
      </c>
      <c r="Y2774" s="3" t="s">
        <v>298</v>
      </c>
      <c r="Z2774" s="3" t="s">
        <v>74</v>
      </c>
      <c r="AA2774" s="3" t="s">
        <v>51</v>
      </c>
      <c r="AB2774" s="3" t="s">
        <v>52</v>
      </c>
      <c r="AC2774" s="3" t="s">
        <v>291</v>
      </c>
    </row>
    <row r="2775" spans="1:29" x14ac:dyDescent="0.25">
      <c r="A2775" t="str">
        <f>VLOOKUP(AC2775,'CORRELAÇÃO UNIDADES'!A:B,2,0)</f>
        <v>PROINFRA</v>
      </c>
      <c r="B2775">
        <f t="shared" si="43"/>
        <v>10</v>
      </c>
      <c r="C2775" s="2">
        <v>686381366</v>
      </c>
      <c r="D2775" s="2">
        <v>109978</v>
      </c>
      <c r="E2775" s="3" t="s">
        <v>39</v>
      </c>
      <c r="F2775" s="4">
        <v>44118.359828854169</v>
      </c>
      <c r="G2775" s="3" t="s">
        <v>140</v>
      </c>
      <c r="H2775" s="3" t="s">
        <v>41</v>
      </c>
      <c r="I2775" s="3" t="s">
        <v>131</v>
      </c>
      <c r="J2775" s="3" t="s">
        <v>43</v>
      </c>
      <c r="K2775" s="2">
        <v>2012</v>
      </c>
      <c r="L2775" s="2">
        <v>2041853</v>
      </c>
      <c r="M2775" s="3" t="s">
        <v>66</v>
      </c>
      <c r="N2775" s="3" t="s">
        <v>45</v>
      </c>
      <c r="O2775" s="3" t="s">
        <v>84</v>
      </c>
      <c r="P2775" s="5">
        <v>3</v>
      </c>
      <c r="Q2775" s="6">
        <v>4.8</v>
      </c>
      <c r="R2775" s="2">
        <v>114085</v>
      </c>
      <c r="S2775" s="2">
        <v>5</v>
      </c>
      <c r="T2775" s="7">
        <v>1.67</v>
      </c>
      <c r="U2775" s="8">
        <v>14.4</v>
      </c>
      <c r="V2775" s="2">
        <v>9895191</v>
      </c>
      <c r="W2775" s="3" t="s">
        <v>47</v>
      </c>
      <c r="X2775" s="3" t="s">
        <v>48</v>
      </c>
      <c r="Y2775" s="3" t="s">
        <v>49</v>
      </c>
      <c r="Z2775" s="3" t="s">
        <v>50</v>
      </c>
      <c r="AA2775" s="3" t="s">
        <v>51</v>
      </c>
      <c r="AB2775" s="3" t="s">
        <v>52</v>
      </c>
      <c r="AC2775" s="3" t="s">
        <v>75</v>
      </c>
    </row>
    <row r="2776" spans="1:29" x14ac:dyDescent="0.25">
      <c r="A2776" t="str">
        <f>VLOOKUP(AC2776,'CORRELAÇÃO UNIDADES'!A:B,2,0)</f>
        <v>PROINFRA</v>
      </c>
      <c r="B2776">
        <f t="shared" si="43"/>
        <v>10</v>
      </c>
      <c r="C2776" s="2">
        <v>686381781</v>
      </c>
      <c r="D2776" s="2">
        <v>109978</v>
      </c>
      <c r="E2776" s="3" t="s">
        <v>39</v>
      </c>
      <c r="F2776" s="4">
        <v>44118.360915046294</v>
      </c>
      <c r="G2776" s="3" t="s">
        <v>152</v>
      </c>
      <c r="H2776" s="3" t="s">
        <v>41</v>
      </c>
      <c r="I2776" s="3" t="s">
        <v>131</v>
      </c>
      <c r="J2776" s="3" t="s">
        <v>43</v>
      </c>
      <c r="K2776" s="2">
        <v>2016</v>
      </c>
      <c r="L2776" s="2">
        <v>2041853</v>
      </c>
      <c r="M2776" s="3" t="s">
        <v>66</v>
      </c>
      <c r="N2776" s="3" t="s">
        <v>45</v>
      </c>
      <c r="O2776" s="3" t="s">
        <v>84</v>
      </c>
      <c r="P2776" s="5">
        <v>3</v>
      </c>
      <c r="Q2776" s="6">
        <v>4.8</v>
      </c>
      <c r="R2776" s="2">
        <v>114085</v>
      </c>
      <c r="S2776" s="2">
        <v>5</v>
      </c>
      <c r="T2776" s="7">
        <v>1.67</v>
      </c>
      <c r="U2776" s="8">
        <v>14.4</v>
      </c>
      <c r="V2776" s="2">
        <v>9895191</v>
      </c>
      <c r="W2776" s="3" t="s">
        <v>47</v>
      </c>
      <c r="X2776" s="3" t="s">
        <v>48</v>
      </c>
      <c r="Y2776" s="3" t="s">
        <v>49</v>
      </c>
      <c r="Z2776" s="3" t="s">
        <v>50</v>
      </c>
      <c r="AA2776" s="3" t="s">
        <v>51</v>
      </c>
      <c r="AB2776" s="3" t="s">
        <v>52</v>
      </c>
      <c r="AC2776" s="3" t="s">
        <v>75</v>
      </c>
    </row>
    <row r="2777" spans="1:29" x14ac:dyDescent="0.25">
      <c r="A2777" t="str">
        <f>VLOOKUP(AC2777,'CORRELAÇÃO UNIDADES'!A:B,2,0)</f>
        <v>PROINFRA</v>
      </c>
      <c r="B2777">
        <f t="shared" si="43"/>
        <v>10</v>
      </c>
      <c r="C2777" s="2">
        <v>686382410</v>
      </c>
      <c r="D2777" s="2">
        <v>109978</v>
      </c>
      <c r="E2777" s="3" t="s">
        <v>39</v>
      </c>
      <c r="F2777" s="4">
        <v>44118.362528240737</v>
      </c>
      <c r="G2777" s="3" t="s">
        <v>148</v>
      </c>
      <c r="H2777" s="3" t="s">
        <v>41</v>
      </c>
      <c r="I2777" s="3" t="s">
        <v>131</v>
      </c>
      <c r="J2777" s="3" t="s">
        <v>43</v>
      </c>
      <c r="K2777" s="2">
        <v>2012</v>
      </c>
      <c r="L2777" s="2">
        <v>2041853</v>
      </c>
      <c r="M2777" s="3" t="s">
        <v>66</v>
      </c>
      <c r="N2777" s="3" t="s">
        <v>45</v>
      </c>
      <c r="O2777" s="3" t="s">
        <v>84</v>
      </c>
      <c r="P2777" s="5">
        <v>3</v>
      </c>
      <c r="Q2777" s="6">
        <v>4.8</v>
      </c>
      <c r="R2777" s="2">
        <v>114085</v>
      </c>
      <c r="S2777" s="2">
        <v>5</v>
      </c>
      <c r="T2777" s="7">
        <v>1.67</v>
      </c>
      <c r="U2777" s="8">
        <v>14.4</v>
      </c>
      <c r="V2777" s="2">
        <v>9895191</v>
      </c>
      <c r="W2777" s="3" t="s">
        <v>47</v>
      </c>
      <c r="X2777" s="3" t="s">
        <v>48</v>
      </c>
      <c r="Y2777" s="3" t="s">
        <v>49</v>
      </c>
      <c r="Z2777" s="3" t="s">
        <v>50</v>
      </c>
      <c r="AA2777" s="3" t="s">
        <v>51</v>
      </c>
      <c r="AB2777" s="3" t="s">
        <v>52</v>
      </c>
      <c r="AC2777" s="3" t="s">
        <v>75</v>
      </c>
    </row>
    <row r="2778" spans="1:29" x14ac:dyDescent="0.25">
      <c r="A2778" t="str">
        <f>VLOOKUP(AC2778,'CORRELAÇÃO UNIDADES'!A:B,2,0)</f>
        <v>PROINFRA</v>
      </c>
      <c r="B2778">
        <f t="shared" si="43"/>
        <v>10</v>
      </c>
      <c r="C2778" s="2">
        <v>686382721</v>
      </c>
      <c r="D2778" s="2">
        <v>109978</v>
      </c>
      <c r="E2778" s="3" t="s">
        <v>39</v>
      </c>
      <c r="F2778" s="4">
        <v>44118.363367511571</v>
      </c>
      <c r="G2778" s="3" t="s">
        <v>150</v>
      </c>
      <c r="H2778" s="3" t="s">
        <v>41</v>
      </c>
      <c r="I2778" s="3" t="s">
        <v>131</v>
      </c>
      <c r="J2778" s="3" t="s">
        <v>43</v>
      </c>
      <c r="K2778" s="2">
        <v>2016</v>
      </c>
      <c r="L2778" s="2">
        <v>2041853</v>
      </c>
      <c r="M2778" s="3" t="s">
        <v>66</v>
      </c>
      <c r="N2778" s="3" t="s">
        <v>45</v>
      </c>
      <c r="O2778" s="3" t="s">
        <v>84</v>
      </c>
      <c r="P2778" s="5">
        <v>3</v>
      </c>
      <c r="Q2778" s="6">
        <v>4.8</v>
      </c>
      <c r="R2778" s="2">
        <v>114085</v>
      </c>
      <c r="S2778" s="2">
        <v>5</v>
      </c>
      <c r="T2778" s="7">
        <v>1.67</v>
      </c>
      <c r="U2778" s="8">
        <v>14.4</v>
      </c>
      <c r="V2778" s="2">
        <v>9895191</v>
      </c>
      <c r="W2778" s="3" t="s">
        <v>47</v>
      </c>
      <c r="X2778" s="3" t="s">
        <v>48</v>
      </c>
      <c r="Y2778" s="3" t="s">
        <v>49</v>
      </c>
      <c r="Z2778" s="3" t="s">
        <v>50</v>
      </c>
      <c r="AA2778" s="3" t="s">
        <v>51</v>
      </c>
      <c r="AB2778" s="3" t="s">
        <v>52</v>
      </c>
      <c r="AC2778" s="3" t="s">
        <v>75</v>
      </c>
    </row>
    <row r="2779" spans="1:29" x14ac:dyDescent="0.25">
      <c r="A2779" t="str">
        <f>VLOOKUP(AC2779,'CORRELAÇÃO UNIDADES'!A:B,2,0)</f>
        <v>PROINFRA</v>
      </c>
      <c r="B2779">
        <f t="shared" si="43"/>
        <v>10</v>
      </c>
      <c r="C2779" s="2">
        <v>686383040</v>
      </c>
      <c r="D2779" s="2">
        <v>109978</v>
      </c>
      <c r="E2779" s="3" t="s">
        <v>39</v>
      </c>
      <c r="F2779" s="4">
        <v>44118.36421728009</v>
      </c>
      <c r="G2779" s="3" t="s">
        <v>130</v>
      </c>
      <c r="H2779" s="3" t="s">
        <v>41</v>
      </c>
      <c r="I2779" s="3" t="s">
        <v>131</v>
      </c>
      <c r="J2779" s="3" t="s">
        <v>43</v>
      </c>
      <c r="K2779" s="2">
        <v>2012</v>
      </c>
      <c r="L2779" s="2">
        <v>2041853</v>
      </c>
      <c r="M2779" s="3" t="s">
        <v>66</v>
      </c>
      <c r="N2779" s="3" t="s">
        <v>45</v>
      </c>
      <c r="O2779" s="3" t="s">
        <v>84</v>
      </c>
      <c r="P2779" s="5">
        <v>3</v>
      </c>
      <c r="Q2779" s="6">
        <v>4.8</v>
      </c>
      <c r="R2779" s="2">
        <v>114085</v>
      </c>
      <c r="S2779" s="2">
        <v>5</v>
      </c>
      <c r="T2779" s="7">
        <v>1.67</v>
      </c>
      <c r="U2779" s="8">
        <v>14.4</v>
      </c>
      <c r="V2779" s="2">
        <v>9895191</v>
      </c>
      <c r="W2779" s="3" t="s">
        <v>47</v>
      </c>
      <c r="X2779" s="3" t="s">
        <v>48</v>
      </c>
      <c r="Y2779" s="3" t="s">
        <v>49</v>
      </c>
      <c r="Z2779" s="3" t="s">
        <v>50</v>
      </c>
      <c r="AA2779" s="3" t="s">
        <v>51</v>
      </c>
      <c r="AB2779" s="3" t="s">
        <v>52</v>
      </c>
      <c r="AC2779" s="3" t="s">
        <v>75</v>
      </c>
    </row>
    <row r="2780" spans="1:29" x14ac:dyDescent="0.25">
      <c r="A2780" t="str">
        <f>VLOOKUP(AC2780,'CORRELAÇÃO UNIDADES'!A:B,2,0)</f>
        <v>PROINFRA</v>
      </c>
      <c r="B2780">
        <f t="shared" si="43"/>
        <v>10</v>
      </c>
      <c r="C2780" s="2">
        <v>686383416</v>
      </c>
      <c r="D2780" s="2">
        <v>109978</v>
      </c>
      <c r="E2780" s="3" t="s">
        <v>39</v>
      </c>
      <c r="F2780" s="4">
        <v>44118.364971296294</v>
      </c>
      <c r="G2780" s="3" t="s">
        <v>135</v>
      </c>
      <c r="H2780" s="3" t="s">
        <v>41</v>
      </c>
      <c r="I2780" s="3" t="s">
        <v>136</v>
      </c>
      <c r="J2780" s="3" t="s">
        <v>43</v>
      </c>
      <c r="K2780" s="2">
        <v>2011</v>
      </c>
      <c r="L2780" s="2">
        <v>2041853</v>
      </c>
      <c r="M2780" s="3" t="s">
        <v>66</v>
      </c>
      <c r="N2780" s="3" t="s">
        <v>45</v>
      </c>
      <c r="O2780" s="3" t="s">
        <v>84</v>
      </c>
      <c r="P2780" s="5">
        <v>3</v>
      </c>
      <c r="Q2780" s="6">
        <v>4.8</v>
      </c>
      <c r="R2780" s="2">
        <v>114085</v>
      </c>
      <c r="S2780" s="2">
        <v>5</v>
      </c>
      <c r="T2780" s="7">
        <v>1.67</v>
      </c>
      <c r="U2780" s="8">
        <v>14.4</v>
      </c>
      <c r="V2780" s="2">
        <v>9895191</v>
      </c>
      <c r="W2780" s="3" t="s">
        <v>47</v>
      </c>
      <c r="X2780" s="3" t="s">
        <v>48</v>
      </c>
      <c r="Y2780" s="3" t="s">
        <v>49</v>
      </c>
      <c r="Z2780" s="3" t="s">
        <v>50</v>
      </c>
      <c r="AA2780" s="3" t="s">
        <v>51</v>
      </c>
      <c r="AB2780" s="3" t="s">
        <v>52</v>
      </c>
      <c r="AC2780" s="3" t="s">
        <v>75</v>
      </c>
    </row>
    <row r="2781" spans="1:29" x14ac:dyDescent="0.25">
      <c r="A2781" t="str">
        <f>VLOOKUP(AC2781,'CORRELAÇÃO UNIDADES'!A:B,2,0)</f>
        <v>PROINFRA</v>
      </c>
      <c r="B2781">
        <f t="shared" si="43"/>
        <v>10</v>
      </c>
      <c r="C2781" s="2">
        <v>686383748</v>
      </c>
      <c r="D2781" s="2">
        <v>109978</v>
      </c>
      <c r="E2781" s="3" t="s">
        <v>39</v>
      </c>
      <c r="F2781" s="4">
        <v>44118.365867361113</v>
      </c>
      <c r="G2781" s="3" t="s">
        <v>138</v>
      </c>
      <c r="H2781" s="3" t="s">
        <v>41</v>
      </c>
      <c r="I2781" s="3" t="s">
        <v>131</v>
      </c>
      <c r="J2781" s="3" t="s">
        <v>43</v>
      </c>
      <c r="K2781" s="2">
        <v>2016</v>
      </c>
      <c r="L2781" s="2">
        <v>2041853</v>
      </c>
      <c r="M2781" s="3" t="s">
        <v>66</v>
      </c>
      <c r="N2781" s="3" t="s">
        <v>45</v>
      </c>
      <c r="O2781" s="3" t="s">
        <v>84</v>
      </c>
      <c r="P2781" s="5">
        <v>3</v>
      </c>
      <c r="Q2781" s="6">
        <v>4.8</v>
      </c>
      <c r="R2781" s="2">
        <v>114085</v>
      </c>
      <c r="S2781" s="2">
        <v>5</v>
      </c>
      <c r="T2781" s="7">
        <v>1.67</v>
      </c>
      <c r="U2781" s="8">
        <v>14.4</v>
      </c>
      <c r="V2781" s="2">
        <v>9895191</v>
      </c>
      <c r="W2781" s="3" t="s">
        <v>47</v>
      </c>
      <c r="X2781" s="3" t="s">
        <v>48</v>
      </c>
      <c r="Y2781" s="3" t="s">
        <v>49</v>
      </c>
      <c r="Z2781" s="3" t="s">
        <v>50</v>
      </c>
      <c r="AA2781" s="3" t="s">
        <v>51</v>
      </c>
      <c r="AB2781" s="3" t="s">
        <v>52</v>
      </c>
      <c r="AC2781" s="3" t="s">
        <v>75</v>
      </c>
    </row>
    <row r="2782" spans="1:29" x14ac:dyDescent="0.25">
      <c r="A2782" t="str">
        <f>VLOOKUP(AC2782,'CORRELAÇÃO UNIDADES'!A:B,2,0)</f>
        <v>PROINFRA</v>
      </c>
      <c r="B2782">
        <f t="shared" si="43"/>
        <v>10</v>
      </c>
      <c r="C2782" s="2">
        <v>686383978</v>
      </c>
      <c r="D2782" s="2">
        <v>109978</v>
      </c>
      <c r="E2782" s="3" t="s">
        <v>39</v>
      </c>
      <c r="F2782" s="4">
        <v>44118.36655003472</v>
      </c>
      <c r="G2782" s="3" t="s">
        <v>146</v>
      </c>
      <c r="H2782" s="3" t="s">
        <v>41</v>
      </c>
      <c r="I2782" s="3" t="s">
        <v>131</v>
      </c>
      <c r="J2782" s="3" t="s">
        <v>43</v>
      </c>
      <c r="K2782" s="2">
        <v>2016</v>
      </c>
      <c r="L2782" s="2">
        <v>2041853</v>
      </c>
      <c r="M2782" s="3" t="s">
        <v>66</v>
      </c>
      <c r="N2782" s="3" t="s">
        <v>45</v>
      </c>
      <c r="O2782" s="3" t="s">
        <v>84</v>
      </c>
      <c r="P2782" s="5">
        <v>3</v>
      </c>
      <c r="Q2782" s="6">
        <v>4.8</v>
      </c>
      <c r="R2782" s="2">
        <v>114085</v>
      </c>
      <c r="S2782" s="2">
        <v>5</v>
      </c>
      <c r="T2782" s="7">
        <v>1.67</v>
      </c>
      <c r="U2782" s="8">
        <v>14.4</v>
      </c>
      <c r="V2782" s="2">
        <v>9895191</v>
      </c>
      <c r="W2782" s="3" t="s">
        <v>47</v>
      </c>
      <c r="X2782" s="3" t="s">
        <v>48</v>
      </c>
      <c r="Y2782" s="3" t="s">
        <v>49</v>
      </c>
      <c r="Z2782" s="3" t="s">
        <v>50</v>
      </c>
      <c r="AA2782" s="3" t="s">
        <v>51</v>
      </c>
      <c r="AB2782" s="3" t="s">
        <v>52</v>
      </c>
      <c r="AC2782" s="3" t="s">
        <v>75</v>
      </c>
    </row>
    <row r="2783" spans="1:29" x14ac:dyDescent="0.25">
      <c r="A2783" t="str">
        <f>VLOOKUP(AC2783,'CORRELAÇÃO UNIDADES'!A:B,2,0)</f>
        <v>PROINFRA</v>
      </c>
      <c r="B2783">
        <f t="shared" si="43"/>
        <v>10</v>
      </c>
      <c r="C2783" s="2">
        <v>686386373</v>
      </c>
      <c r="D2783" s="2">
        <v>109978</v>
      </c>
      <c r="E2783" s="3" t="s">
        <v>39</v>
      </c>
      <c r="F2783" s="4">
        <v>44118.367430243059</v>
      </c>
      <c r="G2783" s="3" t="s">
        <v>142</v>
      </c>
      <c r="H2783" s="3" t="s">
        <v>41</v>
      </c>
      <c r="I2783" s="3" t="s">
        <v>136</v>
      </c>
      <c r="J2783" s="3" t="s">
        <v>43</v>
      </c>
      <c r="K2783" s="2">
        <v>2011</v>
      </c>
      <c r="L2783" s="2">
        <v>2041853</v>
      </c>
      <c r="M2783" s="3" t="s">
        <v>66</v>
      </c>
      <c r="N2783" s="3" t="s">
        <v>45</v>
      </c>
      <c r="O2783" s="3" t="s">
        <v>84</v>
      </c>
      <c r="P2783" s="5">
        <v>3</v>
      </c>
      <c r="Q2783" s="6">
        <v>4.8</v>
      </c>
      <c r="R2783" s="2">
        <v>114085</v>
      </c>
      <c r="S2783" s="2">
        <v>5</v>
      </c>
      <c r="T2783" s="7">
        <v>1.67</v>
      </c>
      <c r="U2783" s="8">
        <v>14.4</v>
      </c>
      <c r="V2783" s="2">
        <v>9895191</v>
      </c>
      <c r="W2783" s="3" t="s">
        <v>47</v>
      </c>
      <c r="X2783" s="3" t="s">
        <v>48</v>
      </c>
      <c r="Y2783" s="3" t="s">
        <v>49</v>
      </c>
      <c r="Z2783" s="3" t="s">
        <v>50</v>
      </c>
      <c r="AA2783" s="3" t="s">
        <v>51</v>
      </c>
      <c r="AB2783" s="3" t="s">
        <v>52</v>
      </c>
      <c r="AC2783" s="3" t="s">
        <v>75</v>
      </c>
    </row>
    <row r="2784" spans="1:29" x14ac:dyDescent="0.25">
      <c r="A2784" t="str">
        <f>VLOOKUP(AC2784,'CORRELAÇÃO UNIDADES'!A:B,2,0)</f>
        <v>PROINFRA</v>
      </c>
      <c r="B2784">
        <f t="shared" si="43"/>
        <v>10</v>
      </c>
      <c r="C2784" s="2">
        <v>686386714</v>
      </c>
      <c r="D2784" s="2">
        <v>109978</v>
      </c>
      <c r="E2784" s="3" t="s">
        <v>39</v>
      </c>
      <c r="F2784" s="4">
        <v>44118.368394594909</v>
      </c>
      <c r="G2784" s="3" t="s">
        <v>144</v>
      </c>
      <c r="H2784" s="3" t="s">
        <v>41</v>
      </c>
      <c r="I2784" s="3" t="s">
        <v>136</v>
      </c>
      <c r="J2784" s="3" t="s">
        <v>43</v>
      </c>
      <c r="K2784" s="2">
        <v>2011</v>
      </c>
      <c r="L2784" s="2">
        <v>2041853</v>
      </c>
      <c r="M2784" s="3" t="s">
        <v>66</v>
      </c>
      <c r="N2784" s="3" t="s">
        <v>45</v>
      </c>
      <c r="O2784" s="3" t="s">
        <v>84</v>
      </c>
      <c r="P2784" s="5">
        <v>3</v>
      </c>
      <c r="Q2784" s="6">
        <v>4.8</v>
      </c>
      <c r="R2784" s="2">
        <v>114085</v>
      </c>
      <c r="S2784" s="2">
        <v>5</v>
      </c>
      <c r="T2784" s="7">
        <v>1.67</v>
      </c>
      <c r="U2784" s="8">
        <v>14.4</v>
      </c>
      <c r="V2784" s="2">
        <v>9895191</v>
      </c>
      <c r="W2784" s="3" t="s">
        <v>47</v>
      </c>
      <c r="X2784" s="3" t="s">
        <v>48</v>
      </c>
      <c r="Y2784" s="3" t="s">
        <v>49</v>
      </c>
      <c r="Z2784" s="3" t="s">
        <v>50</v>
      </c>
      <c r="AA2784" s="3" t="s">
        <v>51</v>
      </c>
      <c r="AB2784" s="3" t="s">
        <v>52</v>
      </c>
      <c r="AC2784" s="3" t="s">
        <v>75</v>
      </c>
    </row>
    <row r="2785" spans="1:29" x14ac:dyDescent="0.25">
      <c r="A2785" t="str">
        <f>VLOOKUP(AC2785,'CORRELAÇÃO UNIDADES'!A:B,2,0)</f>
        <v>DTCC</v>
      </c>
      <c r="B2785">
        <f t="shared" si="43"/>
        <v>10</v>
      </c>
      <c r="C2785" s="2">
        <v>686391653</v>
      </c>
      <c r="D2785" s="2">
        <v>109978</v>
      </c>
      <c r="E2785" s="3" t="s">
        <v>39</v>
      </c>
      <c r="F2785" s="4">
        <v>44118.379118055556</v>
      </c>
      <c r="G2785" s="3" t="s">
        <v>40</v>
      </c>
      <c r="H2785" s="3" t="s">
        <v>41</v>
      </c>
      <c r="I2785" s="3" t="s">
        <v>329</v>
      </c>
      <c r="J2785" s="3" t="s">
        <v>43</v>
      </c>
      <c r="K2785" s="2">
        <v>2015</v>
      </c>
      <c r="L2785" s="2">
        <v>1824445</v>
      </c>
      <c r="M2785" s="3" t="s">
        <v>502</v>
      </c>
      <c r="N2785" s="3" t="s">
        <v>45</v>
      </c>
      <c r="O2785" s="3" t="s">
        <v>84</v>
      </c>
      <c r="P2785" s="5">
        <v>31.25</v>
      </c>
      <c r="Q2785" s="6">
        <v>4.8</v>
      </c>
      <c r="R2785" s="2">
        <v>104085</v>
      </c>
      <c r="S2785" s="2">
        <v>543</v>
      </c>
      <c r="T2785" s="7">
        <v>17.38</v>
      </c>
      <c r="U2785" s="8">
        <v>150</v>
      </c>
      <c r="V2785" s="2">
        <v>9895191</v>
      </c>
      <c r="W2785" s="3" t="s">
        <v>47</v>
      </c>
      <c r="X2785" s="3" t="s">
        <v>48</v>
      </c>
      <c r="Y2785" s="3" t="s">
        <v>49</v>
      </c>
      <c r="Z2785" s="3" t="s">
        <v>50</v>
      </c>
      <c r="AA2785" s="3" t="s">
        <v>51</v>
      </c>
      <c r="AB2785" s="3" t="s">
        <v>52</v>
      </c>
      <c r="AC2785" s="3" t="s">
        <v>53</v>
      </c>
    </row>
    <row r="2786" spans="1:29" x14ac:dyDescent="0.25">
      <c r="A2786" t="str">
        <f>VLOOKUP(AC2786,'CORRELAÇÃO UNIDADES'!A:B,2,0)</f>
        <v>DTCC</v>
      </c>
      <c r="B2786">
        <f t="shared" si="43"/>
        <v>10</v>
      </c>
      <c r="C2786" s="2">
        <v>686433556</v>
      </c>
      <c r="D2786" s="2">
        <v>109978</v>
      </c>
      <c r="E2786" s="3" t="s">
        <v>39</v>
      </c>
      <c r="F2786" s="4">
        <v>44118.527206979168</v>
      </c>
      <c r="G2786" s="3" t="s">
        <v>93</v>
      </c>
      <c r="H2786" s="3" t="s">
        <v>41</v>
      </c>
      <c r="I2786" s="3" t="s">
        <v>81</v>
      </c>
      <c r="J2786" s="3" t="s">
        <v>43</v>
      </c>
      <c r="K2786" s="2">
        <v>2014</v>
      </c>
      <c r="L2786" s="2">
        <v>1810957</v>
      </c>
      <c r="M2786" s="3" t="s">
        <v>380</v>
      </c>
      <c r="N2786" s="3" t="s">
        <v>45</v>
      </c>
      <c r="O2786" s="3" t="s">
        <v>84</v>
      </c>
      <c r="P2786" s="5">
        <v>7.31</v>
      </c>
      <c r="Q2786" s="6">
        <v>4.7</v>
      </c>
      <c r="R2786" s="2">
        <v>56117</v>
      </c>
      <c r="S2786" s="2">
        <v>367</v>
      </c>
      <c r="T2786" s="7">
        <v>50.21</v>
      </c>
      <c r="U2786" s="8">
        <v>34.36</v>
      </c>
      <c r="V2786" s="2">
        <v>644030</v>
      </c>
      <c r="W2786" s="3" t="s">
        <v>297</v>
      </c>
      <c r="X2786" s="3" t="s">
        <v>48</v>
      </c>
      <c r="Y2786" s="3" t="s">
        <v>298</v>
      </c>
      <c r="Z2786" s="3" t="s">
        <v>74</v>
      </c>
      <c r="AA2786" s="3" t="s">
        <v>51</v>
      </c>
      <c r="AB2786" s="3" t="s">
        <v>52</v>
      </c>
      <c r="AC2786" s="3" t="s">
        <v>53</v>
      </c>
    </row>
    <row r="2787" spans="1:29" x14ac:dyDescent="0.25">
      <c r="A2787" t="str">
        <f>VLOOKUP(AC2787,'CORRELAÇÃO UNIDADES'!A:B,2,0)</f>
        <v>DTCC</v>
      </c>
      <c r="B2787">
        <f t="shared" si="43"/>
        <v>10</v>
      </c>
      <c r="C2787" s="2">
        <v>686433626</v>
      </c>
      <c r="D2787" s="2">
        <v>109978</v>
      </c>
      <c r="E2787" s="3" t="s">
        <v>39</v>
      </c>
      <c r="F2787" s="4">
        <v>44118.527761840276</v>
      </c>
      <c r="G2787" s="3" t="s">
        <v>98</v>
      </c>
      <c r="H2787" s="3" t="s">
        <v>41</v>
      </c>
      <c r="I2787" s="3" t="s">
        <v>81</v>
      </c>
      <c r="J2787" s="3" t="s">
        <v>99</v>
      </c>
      <c r="K2787" s="2">
        <v>2014</v>
      </c>
      <c r="L2787" s="2">
        <v>1810957</v>
      </c>
      <c r="M2787" s="3" t="s">
        <v>380</v>
      </c>
      <c r="N2787" s="3" t="s">
        <v>45</v>
      </c>
      <c r="O2787" s="3" t="s">
        <v>84</v>
      </c>
      <c r="P2787" s="5">
        <v>6.63</v>
      </c>
      <c r="Q2787" s="6">
        <v>4.5999999999999996</v>
      </c>
      <c r="R2787" s="2">
        <v>64723</v>
      </c>
      <c r="S2787" s="2">
        <v>331</v>
      </c>
      <c r="T2787" s="7">
        <v>49.92</v>
      </c>
      <c r="U2787" s="8">
        <v>30.49</v>
      </c>
      <c r="V2787" s="2">
        <v>644030</v>
      </c>
      <c r="W2787" s="3" t="s">
        <v>297</v>
      </c>
      <c r="X2787" s="3" t="s">
        <v>48</v>
      </c>
      <c r="Y2787" s="3" t="s">
        <v>298</v>
      </c>
      <c r="Z2787" s="3" t="s">
        <v>74</v>
      </c>
      <c r="AA2787" s="3" t="s">
        <v>51</v>
      </c>
      <c r="AB2787" s="3" t="s">
        <v>52</v>
      </c>
      <c r="AC2787" s="3" t="s">
        <v>53</v>
      </c>
    </row>
    <row r="2788" spans="1:29" x14ac:dyDescent="0.25">
      <c r="A2788" t="str">
        <f>VLOOKUP(AC2788,'CORRELAÇÃO UNIDADES'!A:B,2,0)</f>
        <v>PROINFRA</v>
      </c>
      <c r="B2788">
        <f t="shared" si="43"/>
        <v>10</v>
      </c>
      <c r="C2788" s="2">
        <v>686433814</v>
      </c>
      <c r="D2788" s="2">
        <v>109978</v>
      </c>
      <c r="E2788" s="3" t="s">
        <v>39</v>
      </c>
      <c r="F2788" s="4">
        <v>44118.52886392361</v>
      </c>
      <c r="G2788" s="3" t="s">
        <v>176</v>
      </c>
      <c r="H2788" s="3" t="s">
        <v>41</v>
      </c>
      <c r="I2788" s="3" t="s">
        <v>81</v>
      </c>
      <c r="J2788" s="3" t="s">
        <v>177</v>
      </c>
      <c r="K2788" s="2">
        <v>2014</v>
      </c>
      <c r="L2788" s="2">
        <v>1810957</v>
      </c>
      <c r="M2788" s="3" t="s">
        <v>380</v>
      </c>
      <c r="N2788" s="3" t="s">
        <v>45</v>
      </c>
      <c r="O2788" s="3" t="s">
        <v>84</v>
      </c>
      <c r="P2788" s="5">
        <v>8.3699999999999992</v>
      </c>
      <c r="Q2788" s="6">
        <v>4.5999999999999996</v>
      </c>
      <c r="R2788" s="2">
        <v>98444</v>
      </c>
      <c r="S2788" s="2">
        <v>365</v>
      </c>
      <c r="T2788" s="7">
        <v>43.61</v>
      </c>
      <c r="U2788" s="8">
        <v>38.49</v>
      </c>
      <c r="V2788" s="2">
        <v>644030</v>
      </c>
      <c r="W2788" s="3" t="s">
        <v>297</v>
      </c>
      <c r="X2788" s="3" t="s">
        <v>48</v>
      </c>
      <c r="Y2788" s="3" t="s">
        <v>298</v>
      </c>
      <c r="Z2788" s="3" t="s">
        <v>74</v>
      </c>
      <c r="AA2788" s="3" t="s">
        <v>51</v>
      </c>
      <c r="AB2788" s="3" t="s">
        <v>52</v>
      </c>
      <c r="AC2788" s="3" t="s">
        <v>85</v>
      </c>
    </row>
    <row r="2789" spans="1:29" x14ac:dyDescent="0.25">
      <c r="A2789" t="str">
        <f>VLOOKUP(AC2789,'CORRELAÇÃO UNIDADES'!A:B,2,0)</f>
        <v>PROINFRA</v>
      </c>
      <c r="B2789">
        <f t="shared" si="43"/>
        <v>10</v>
      </c>
      <c r="C2789" s="2">
        <v>686433899</v>
      </c>
      <c r="D2789" s="2">
        <v>109978</v>
      </c>
      <c r="E2789" s="3" t="s">
        <v>39</v>
      </c>
      <c r="F2789" s="4">
        <v>44118.529450347225</v>
      </c>
      <c r="G2789" s="3" t="s">
        <v>95</v>
      </c>
      <c r="H2789" s="3" t="s">
        <v>41</v>
      </c>
      <c r="I2789" s="3" t="s">
        <v>81</v>
      </c>
      <c r="J2789" s="3" t="s">
        <v>96</v>
      </c>
      <c r="K2789" s="2">
        <v>2014</v>
      </c>
      <c r="L2789" s="2">
        <v>1810957</v>
      </c>
      <c r="M2789" s="3" t="s">
        <v>380</v>
      </c>
      <c r="N2789" s="3" t="s">
        <v>45</v>
      </c>
      <c r="O2789" s="3" t="s">
        <v>84</v>
      </c>
      <c r="P2789" s="5">
        <v>7.78</v>
      </c>
      <c r="Q2789" s="6">
        <v>4.5999999999999996</v>
      </c>
      <c r="R2789" s="2">
        <v>92188</v>
      </c>
      <c r="S2789" s="2">
        <v>363</v>
      </c>
      <c r="T2789" s="7">
        <v>46.66</v>
      </c>
      <c r="U2789" s="8">
        <v>35.78</v>
      </c>
      <c r="V2789" s="2">
        <v>644030</v>
      </c>
      <c r="W2789" s="3" t="s">
        <v>297</v>
      </c>
      <c r="X2789" s="3" t="s">
        <v>48</v>
      </c>
      <c r="Y2789" s="3" t="s">
        <v>298</v>
      </c>
      <c r="Z2789" s="3" t="s">
        <v>74</v>
      </c>
      <c r="AA2789" s="3" t="s">
        <v>51</v>
      </c>
      <c r="AB2789" s="3" t="s">
        <v>52</v>
      </c>
      <c r="AC2789" s="3" t="s">
        <v>85</v>
      </c>
    </row>
    <row r="2790" spans="1:29" x14ac:dyDescent="0.25">
      <c r="A2790" t="str">
        <f>VLOOKUP(AC2790,'CORRELAÇÃO UNIDADES'!A:B,2,0)</f>
        <v>PROINFRA</v>
      </c>
      <c r="B2790">
        <f t="shared" si="43"/>
        <v>10</v>
      </c>
      <c r="C2790" s="2">
        <v>686434017</v>
      </c>
      <c r="D2790" s="2">
        <v>109978</v>
      </c>
      <c r="E2790" s="3" t="s">
        <v>39</v>
      </c>
      <c r="F2790" s="4">
        <v>44118.530123414355</v>
      </c>
      <c r="G2790" s="3" t="s">
        <v>87</v>
      </c>
      <c r="H2790" s="3" t="s">
        <v>41</v>
      </c>
      <c r="I2790" s="3" t="s">
        <v>81</v>
      </c>
      <c r="J2790" s="3" t="s">
        <v>88</v>
      </c>
      <c r="K2790" s="2">
        <v>2014</v>
      </c>
      <c r="L2790" s="2">
        <v>1810957</v>
      </c>
      <c r="M2790" s="3" t="s">
        <v>380</v>
      </c>
      <c r="N2790" s="3" t="s">
        <v>45</v>
      </c>
      <c r="O2790" s="3" t="s">
        <v>84</v>
      </c>
      <c r="P2790" s="5">
        <v>6.79</v>
      </c>
      <c r="Q2790" s="6">
        <v>4.7</v>
      </c>
      <c r="R2790" s="2">
        <v>83772</v>
      </c>
      <c r="S2790" s="2">
        <v>318</v>
      </c>
      <c r="T2790" s="7">
        <v>46.83</v>
      </c>
      <c r="U2790" s="8">
        <v>31.93</v>
      </c>
      <c r="V2790" s="2">
        <v>644030</v>
      </c>
      <c r="W2790" s="3" t="s">
        <v>297</v>
      </c>
      <c r="X2790" s="3" t="s">
        <v>48</v>
      </c>
      <c r="Y2790" s="3" t="s">
        <v>298</v>
      </c>
      <c r="Z2790" s="3" t="s">
        <v>74</v>
      </c>
      <c r="AA2790" s="3" t="s">
        <v>51</v>
      </c>
      <c r="AB2790" s="3" t="s">
        <v>52</v>
      </c>
      <c r="AC2790" s="3" t="s">
        <v>85</v>
      </c>
    </row>
    <row r="2791" spans="1:29" x14ac:dyDescent="0.25">
      <c r="A2791" t="str">
        <f>VLOOKUP(AC2791,'CORRELAÇÃO UNIDADES'!A:B,2,0)</f>
        <v>DTCC</v>
      </c>
      <c r="B2791">
        <f t="shared" si="43"/>
        <v>10</v>
      </c>
      <c r="C2791" s="2">
        <v>686461016</v>
      </c>
      <c r="D2791" s="2">
        <v>109978</v>
      </c>
      <c r="E2791" s="3" t="s">
        <v>39</v>
      </c>
      <c r="F2791" s="4">
        <v>44118.630495254627</v>
      </c>
      <c r="G2791" s="3" t="s">
        <v>195</v>
      </c>
      <c r="H2791" s="3" t="s">
        <v>41</v>
      </c>
      <c r="I2791" s="3" t="s">
        <v>196</v>
      </c>
      <c r="J2791" s="3" t="s">
        <v>197</v>
      </c>
      <c r="K2791" s="2">
        <v>2010</v>
      </c>
      <c r="L2791" s="2">
        <v>3892</v>
      </c>
      <c r="M2791" s="3" t="s">
        <v>198</v>
      </c>
      <c r="N2791" s="3" t="s">
        <v>45</v>
      </c>
      <c r="O2791" s="3" t="s">
        <v>84</v>
      </c>
      <c r="P2791" s="5">
        <v>31.25</v>
      </c>
      <c r="Q2791" s="6">
        <v>4.8</v>
      </c>
      <c r="R2791" s="2">
        <v>687851</v>
      </c>
      <c r="S2791" s="2">
        <v>248</v>
      </c>
      <c r="T2791" s="7">
        <v>7.94</v>
      </c>
      <c r="U2791" s="8">
        <v>150</v>
      </c>
      <c r="V2791" s="2">
        <v>9895191</v>
      </c>
      <c r="W2791" s="3" t="s">
        <v>47</v>
      </c>
      <c r="X2791" s="3" t="s">
        <v>48</v>
      </c>
      <c r="Y2791" s="3" t="s">
        <v>49</v>
      </c>
      <c r="Z2791" s="3" t="s">
        <v>50</v>
      </c>
      <c r="AA2791" s="3" t="s">
        <v>51</v>
      </c>
      <c r="AB2791" s="3" t="s">
        <v>52</v>
      </c>
      <c r="AC2791" s="3" t="s">
        <v>53</v>
      </c>
    </row>
    <row r="2792" spans="1:29" x14ac:dyDescent="0.25">
      <c r="A2792" t="str">
        <f>VLOOKUP(AC2792,'CORRELAÇÃO UNIDADES'!A:B,2,0)</f>
        <v>PROINFRA</v>
      </c>
      <c r="B2792">
        <f t="shared" si="43"/>
        <v>10</v>
      </c>
      <c r="C2792" s="2">
        <v>686485472</v>
      </c>
      <c r="D2792" s="2">
        <v>109978</v>
      </c>
      <c r="E2792" s="3" t="s">
        <v>39</v>
      </c>
      <c r="F2792" s="4">
        <v>44118.709573842592</v>
      </c>
      <c r="G2792" s="3" t="s">
        <v>180</v>
      </c>
      <c r="H2792" s="3" t="s">
        <v>41</v>
      </c>
      <c r="I2792" s="3" t="s">
        <v>81</v>
      </c>
      <c r="J2792" s="3" t="s">
        <v>181</v>
      </c>
      <c r="K2792" s="2">
        <v>2014</v>
      </c>
      <c r="L2792" s="2">
        <v>1810957</v>
      </c>
      <c r="M2792" s="3" t="s">
        <v>380</v>
      </c>
      <c r="N2792" s="3" t="s">
        <v>45</v>
      </c>
      <c r="O2792" s="3" t="s">
        <v>84</v>
      </c>
      <c r="P2792" s="5">
        <v>6.62</v>
      </c>
      <c r="Q2792" s="6">
        <v>4.7</v>
      </c>
      <c r="R2792" s="2">
        <v>93656</v>
      </c>
      <c r="S2792" s="2">
        <v>275</v>
      </c>
      <c r="T2792" s="7">
        <v>41.54</v>
      </c>
      <c r="U2792" s="8">
        <v>31.14</v>
      </c>
      <c r="V2792" s="2">
        <v>644030</v>
      </c>
      <c r="W2792" s="3" t="s">
        <v>297</v>
      </c>
      <c r="X2792" s="3" t="s">
        <v>48</v>
      </c>
      <c r="Y2792" s="3" t="s">
        <v>298</v>
      </c>
      <c r="Z2792" s="3" t="s">
        <v>74</v>
      </c>
      <c r="AA2792" s="3" t="s">
        <v>51</v>
      </c>
      <c r="AB2792" s="3" t="s">
        <v>52</v>
      </c>
      <c r="AC2792" s="3" t="s">
        <v>85</v>
      </c>
    </row>
    <row r="2793" spans="1:29" x14ac:dyDescent="0.25">
      <c r="A2793" t="str">
        <f>VLOOKUP(AC2793,'CORRELAÇÃO UNIDADES'!A:B,2,0)</f>
        <v>PROINFRA</v>
      </c>
      <c r="B2793">
        <f t="shared" si="43"/>
        <v>10</v>
      </c>
      <c r="C2793" s="2">
        <v>686485724</v>
      </c>
      <c r="D2793" s="2">
        <v>109978</v>
      </c>
      <c r="E2793" s="3" t="s">
        <v>39</v>
      </c>
      <c r="F2793" s="4">
        <v>44118.710546134258</v>
      </c>
      <c r="G2793" s="3" t="s">
        <v>80</v>
      </c>
      <c r="H2793" s="3" t="s">
        <v>41</v>
      </c>
      <c r="I2793" s="3" t="s">
        <v>81</v>
      </c>
      <c r="J2793" s="3" t="s">
        <v>82</v>
      </c>
      <c r="K2793" s="2">
        <v>2014</v>
      </c>
      <c r="L2793" s="2">
        <v>1810957</v>
      </c>
      <c r="M2793" s="3" t="s">
        <v>380</v>
      </c>
      <c r="N2793" s="3" t="s">
        <v>45</v>
      </c>
      <c r="O2793" s="3" t="s">
        <v>84</v>
      </c>
      <c r="P2793" s="5">
        <v>6.17</v>
      </c>
      <c r="Q2793" s="6">
        <v>4.71</v>
      </c>
      <c r="R2793" s="2">
        <v>91491</v>
      </c>
      <c r="S2793" s="2">
        <v>259</v>
      </c>
      <c r="T2793" s="7">
        <v>41.98</v>
      </c>
      <c r="U2793" s="8">
        <v>29.03</v>
      </c>
      <c r="V2793" s="2">
        <v>644030</v>
      </c>
      <c r="W2793" s="3" t="s">
        <v>297</v>
      </c>
      <c r="X2793" s="3" t="s">
        <v>48</v>
      </c>
      <c r="Y2793" s="3" t="s">
        <v>298</v>
      </c>
      <c r="Z2793" s="3" t="s">
        <v>74</v>
      </c>
      <c r="AA2793" s="3" t="s">
        <v>51</v>
      </c>
      <c r="AB2793" s="3" t="s">
        <v>52</v>
      </c>
      <c r="AC2793" s="3" t="s">
        <v>85</v>
      </c>
    </row>
    <row r="2794" spans="1:29" x14ac:dyDescent="0.25">
      <c r="A2794" t="str">
        <f>VLOOKUP(AC2794,'CORRELAÇÃO UNIDADES'!A:B,2,0)</f>
        <v>PROINFRA</v>
      </c>
      <c r="B2794">
        <f t="shared" si="43"/>
        <v>10</v>
      </c>
      <c r="C2794" s="2">
        <v>686485929</v>
      </c>
      <c r="D2794" s="2">
        <v>109978</v>
      </c>
      <c r="E2794" s="3" t="s">
        <v>39</v>
      </c>
      <c r="F2794" s="4">
        <v>44118.711434872683</v>
      </c>
      <c r="G2794" s="3" t="s">
        <v>90</v>
      </c>
      <c r="H2794" s="3" t="s">
        <v>41</v>
      </c>
      <c r="I2794" s="3" t="s">
        <v>81</v>
      </c>
      <c r="J2794" s="3" t="s">
        <v>91</v>
      </c>
      <c r="K2794" s="2">
        <v>2014</v>
      </c>
      <c r="L2794" s="2">
        <v>1810957</v>
      </c>
      <c r="M2794" s="3" t="s">
        <v>380</v>
      </c>
      <c r="N2794" s="3" t="s">
        <v>45</v>
      </c>
      <c r="O2794" s="3" t="s">
        <v>84</v>
      </c>
      <c r="P2794" s="5">
        <v>6.16</v>
      </c>
      <c r="Q2794" s="6">
        <v>4.7</v>
      </c>
      <c r="R2794" s="2">
        <v>72787</v>
      </c>
      <c r="S2794" s="2">
        <v>228</v>
      </c>
      <c r="T2794" s="7">
        <v>37.01</v>
      </c>
      <c r="U2794" s="8">
        <v>28.95</v>
      </c>
      <c r="V2794" s="2">
        <v>644030</v>
      </c>
      <c r="W2794" s="3" t="s">
        <v>297</v>
      </c>
      <c r="X2794" s="3" t="s">
        <v>48</v>
      </c>
      <c r="Y2794" s="3" t="s">
        <v>298</v>
      </c>
      <c r="Z2794" s="3" t="s">
        <v>74</v>
      </c>
      <c r="AA2794" s="3" t="s">
        <v>51</v>
      </c>
      <c r="AB2794" s="3" t="s">
        <v>52</v>
      </c>
      <c r="AC2794" s="3" t="s">
        <v>85</v>
      </c>
    </row>
    <row r="2795" spans="1:29" x14ac:dyDescent="0.25">
      <c r="A2795" t="str">
        <f>VLOOKUP(AC2795,'CORRELAÇÃO UNIDADES'!A:B,2,0)</f>
        <v>DTCC</v>
      </c>
      <c r="B2795">
        <f t="shared" si="43"/>
        <v>10</v>
      </c>
      <c r="C2795" s="2">
        <v>686549895</v>
      </c>
      <c r="D2795" s="2">
        <v>109978</v>
      </c>
      <c r="E2795" s="3" t="s">
        <v>39</v>
      </c>
      <c r="F2795" s="4">
        <v>44119.322020520834</v>
      </c>
      <c r="G2795" s="3" t="s">
        <v>115</v>
      </c>
      <c r="H2795" s="3" t="s">
        <v>41</v>
      </c>
      <c r="I2795" s="3" t="s">
        <v>116</v>
      </c>
      <c r="J2795" s="3" t="s">
        <v>43</v>
      </c>
      <c r="K2795" s="2">
        <v>2007</v>
      </c>
      <c r="L2795" s="2">
        <v>140502</v>
      </c>
      <c r="M2795" s="3" t="s">
        <v>464</v>
      </c>
      <c r="N2795" s="3" t="s">
        <v>45</v>
      </c>
      <c r="O2795" s="3" t="s">
        <v>61</v>
      </c>
      <c r="P2795" s="5">
        <v>51.96</v>
      </c>
      <c r="Q2795" s="6">
        <v>3.85</v>
      </c>
      <c r="R2795" s="2">
        <v>326231</v>
      </c>
      <c r="S2795" s="2">
        <v>529</v>
      </c>
      <c r="T2795" s="7">
        <v>10.18</v>
      </c>
      <c r="U2795" s="8">
        <v>200</v>
      </c>
      <c r="V2795" s="2">
        <v>9895191</v>
      </c>
      <c r="W2795" s="3" t="s">
        <v>47</v>
      </c>
      <c r="X2795" s="3" t="s">
        <v>48</v>
      </c>
      <c r="Y2795" s="3" t="s">
        <v>49</v>
      </c>
      <c r="Z2795" s="3" t="s">
        <v>50</v>
      </c>
      <c r="AA2795" s="3" t="s">
        <v>51</v>
      </c>
      <c r="AB2795" s="3" t="s">
        <v>52</v>
      </c>
      <c r="AC2795" s="3" t="s">
        <v>158</v>
      </c>
    </row>
    <row r="2796" spans="1:29" x14ac:dyDescent="0.25">
      <c r="A2796" t="str">
        <f>VLOOKUP(AC2796,'CORRELAÇÃO UNIDADES'!A:B,2,0)</f>
        <v>DGTI</v>
      </c>
      <c r="B2796">
        <f t="shared" si="43"/>
        <v>10</v>
      </c>
      <c r="C2796" s="2">
        <v>686581455</v>
      </c>
      <c r="D2796" s="2">
        <v>109978</v>
      </c>
      <c r="E2796" s="3" t="s">
        <v>39</v>
      </c>
      <c r="F2796" s="4">
        <v>44119.392177118054</v>
      </c>
      <c r="G2796" s="3" t="s">
        <v>348</v>
      </c>
      <c r="H2796" s="3" t="s">
        <v>41</v>
      </c>
      <c r="I2796" s="3" t="s">
        <v>239</v>
      </c>
      <c r="J2796" s="3" t="s">
        <v>349</v>
      </c>
      <c r="K2796" s="2">
        <v>2015</v>
      </c>
      <c r="L2796" s="2">
        <v>2042576</v>
      </c>
      <c r="M2796" s="3" t="s">
        <v>157</v>
      </c>
      <c r="N2796" s="3" t="s">
        <v>45</v>
      </c>
      <c r="O2796" s="3" t="s">
        <v>84</v>
      </c>
      <c r="P2796" s="5">
        <v>31.25</v>
      </c>
      <c r="Q2796" s="6">
        <v>4.8</v>
      </c>
      <c r="R2796" s="2">
        <v>49136</v>
      </c>
      <c r="S2796" s="2">
        <v>293</v>
      </c>
      <c r="T2796" s="7">
        <v>9.3800000000000008</v>
      </c>
      <c r="U2796" s="8">
        <v>150</v>
      </c>
      <c r="V2796" s="2">
        <v>9895191</v>
      </c>
      <c r="W2796" s="3" t="s">
        <v>47</v>
      </c>
      <c r="X2796" s="3" t="s">
        <v>48</v>
      </c>
      <c r="Y2796" s="3" t="s">
        <v>49</v>
      </c>
      <c r="Z2796" s="3" t="s">
        <v>50</v>
      </c>
      <c r="AA2796" s="3" t="s">
        <v>51</v>
      </c>
      <c r="AB2796" s="3" t="s">
        <v>52</v>
      </c>
      <c r="AC2796" s="3" t="s">
        <v>291</v>
      </c>
    </row>
    <row r="2797" spans="1:29" x14ac:dyDescent="0.25">
      <c r="A2797" t="str">
        <f>VLOOKUP(AC2797,'CORRELAÇÃO UNIDADES'!A:B,2,0)</f>
        <v>DTCC</v>
      </c>
      <c r="B2797">
        <f t="shared" si="43"/>
        <v>10</v>
      </c>
      <c r="C2797" s="2">
        <v>686590857</v>
      </c>
      <c r="D2797" s="2">
        <v>109978</v>
      </c>
      <c r="E2797" s="3" t="s">
        <v>39</v>
      </c>
      <c r="F2797" s="4">
        <v>44119.421566006946</v>
      </c>
      <c r="G2797" s="3" t="s">
        <v>359</v>
      </c>
      <c r="H2797" s="3" t="s">
        <v>41</v>
      </c>
      <c r="I2797" s="3" t="s">
        <v>65</v>
      </c>
      <c r="J2797" s="3" t="s">
        <v>360</v>
      </c>
      <c r="K2797" s="2">
        <v>2010</v>
      </c>
      <c r="L2797" s="2">
        <v>78048246</v>
      </c>
      <c r="M2797" s="3" t="s">
        <v>458</v>
      </c>
      <c r="N2797" s="3" t="s">
        <v>45</v>
      </c>
      <c r="O2797" s="3" t="s">
        <v>84</v>
      </c>
      <c r="P2797" s="5">
        <v>31.25</v>
      </c>
      <c r="Q2797" s="6">
        <v>4.8</v>
      </c>
      <c r="R2797" s="2">
        <v>213161</v>
      </c>
      <c r="S2797" s="2">
        <v>300</v>
      </c>
      <c r="T2797" s="7">
        <v>9.6</v>
      </c>
      <c r="U2797" s="8">
        <v>150</v>
      </c>
      <c r="V2797" s="2">
        <v>9895191</v>
      </c>
      <c r="W2797" s="3" t="s">
        <v>47</v>
      </c>
      <c r="X2797" s="3" t="s">
        <v>48</v>
      </c>
      <c r="Y2797" s="3" t="s">
        <v>49</v>
      </c>
      <c r="Z2797" s="3" t="s">
        <v>50</v>
      </c>
      <c r="AA2797" s="3" t="s">
        <v>51</v>
      </c>
      <c r="AB2797" s="3" t="s">
        <v>52</v>
      </c>
      <c r="AC2797" s="3" t="s">
        <v>53</v>
      </c>
    </row>
    <row r="2798" spans="1:29" x14ac:dyDescent="0.25">
      <c r="A2798" t="str">
        <f>VLOOKUP(AC2798,'CORRELAÇÃO UNIDADES'!A:B,2,0)</f>
        <v>DGTI</v>
      </c>
      <c r="B2798">
        <f t="shared" si="43"/>
        <v>10</v>
      </c>
      <c r="C2798" s="2">
        <v>686603271</v>
      </c>
      <c r="D2798" s="2">
        <v>109978</v>
      </c>
      <c r="E2798" s="3" t="s">
        <v>39</v>
      </c>
      <c r="F2798" s="4">
        <v>44119.462269444448</v>
      </c>
      <c r="G2798" s="3" t="s">
        <v>290</v>
      </c>
      <c r="H2798" s="3" t="s">
        <v>41</v>
      </c>
      <c r="I2798" s="3" t="s">
        <v>81</v>
      </c>
      <c r="J2798" s="3" t="s">
        <v>43</v>
      </c>
      <c r="K2798" s="2">
        <v>2009</v>
      </c>
      <c r="L2798" s="2">
        <v>1810957</v>
      </c>
      <c r="M2798" s="3" t="s">
        <v>380</v>
      </c>
      <c r="N2798" s="3" t="s">
        <v>45</v>
      </c>
      <c r="O2798" s="3" t="s">
        <v>84</v>
      </c>
      <c r="P2798" s="5">
        <v>7.6</v>
      </c>
      <c r="Q2798" s="6">
        <v>4.7</v>
      </c>
      <c r="R2798" s="2">
        <v>56432</v>
      </c>
      <c r="S2798" s="2">
        <v>352</v>
      </c>
      <c r="T2798" s="7">
        <v>46.32</v>
      </c>
      <c r="U2798" s="8">
        <v>35.75</v>
      </c>
      <c r="V2798" s="2">
        <v>644030</v>
      </c>
      <c r="W2798" s="3" t="s">
        <v>297</v>
      </c>
      <c r="X2798" s="3" t="s">
        <v>48</v>
      </c>
      <c r="Y2798" s="3" t="s">
        <v>298</v>
      </c>
      <c r="Z2798" s="3" t="s">
        <v>74</v>
      </c>
      <c r="AA2798" s="3" t="s">
        <v>51</v>
      </c>
      <c r="AB2798" s="3" t="s">
        <v>52</v>
      </c>
      <c r="AC2798" s="3" t="s">
        <v>291</v>
      </c>
    </row>
    <row r="2799" spans="1:29" x14ac:dyDescent="0.25">
      <c r="A2799" t="str">
        <f>VLOOKUP(AC2799,'CORRELAÇÃO UNIDADES'!A:B,2,0)</f>
        <v>DTCC</v>
      </c>
      <c r="B2799">
        <f t="shared" si="43"/>
        <v>10</v>
      </c>
      <c r="C2799" s="2">
        <v>686656241</v>
      </c>
      <c r="D2799" s="2">
        <v>109978</v>
      </c>
      <c r="E2799" s="3" t="s">
        <v>39</v>
      </c>
      <c r="F2799" s="4">
        <v>44119.610381944447</v>
      </c>
      <c r="G2799" s="3" t="s">
        <v>556</v>
      </c>
      <c r="H2799" s="3" t="s">
        <v>41</v>
      </c>
      <c r="I2799" s="3" t="s">
        <v>553</v>
      </c>
      <c r="J2799" s="3" t="s">
        <v>43</v>
      </c>
      <c r="K2799" s="2">
        <v>2013</v>
      </c>
      <c r="L2799" s="2">
        <v>78048246</v>
      </c>
      <c r="M2799" s="3" t="s">
        <v>458</v>
      </c>
      <c r="N2799" s="3" t="s">
        <v>45</v>
      </c>
      <c r="O2799" s="3" t="s">
        <v>61</v>
      </c>
      <c r="P2799" s="5">
        <v>52.64</v>
      </c>
      <c r="Q2799" s="6">
        <v>3.72</v>
      </c>
      <c r="R2799" s="2">
        <v>148421</v>
      </c>
      <c r="S2799" s="2">
        <v>372</v>
      </c>
      <c r="T2799" s="7">
        <v>7.07</v>
      </c>
      <c r="U2799" s="8">
        <v>195.98</v>
      </c>
      <c r="V2799" s="2">
        <v>7170947</v>
      </c>
      <c r="W2799" s="3" t="s">
        <v>644</v>
      </c>
      <c r="X2799" s="3" t="s">
        <v>48</v>
      </c>
      <c r="Y2799" s="3" t="s">
        <v>645</v>
      </c>
      <c r="Z2799" s="3" t="s">
        <v>74</v>
      </c>
      <c r="AA2799" s="3" t="s">
        <v>51</v>
      </c>
      <c r="AB2799" s="3" t="s">
        <v>52</v>
      </c>
      <c r="AC2799" s="3" t="s">
        <v>53</v>
      </c>
    </row>
    <row r="2800" spans="1:29" x14ac:dyDescent="0.25">
      <c r="A2800" t="str">
        <f>VLOOKUP(AC2800,'CORRELAÇÃO UNIDADES'!A:B,2,0)</f>
        <v>PROINFRA</v>
      </c>
      <c r="B2800">
        <f t="shared" si="43"/>
        <v>10</v>
      </c>
      <c r="C2800" s="2">
        <v>686680524</v>
      </c>
      <c r="D2800" s="2">
        <v>109978</v>
      </c>
      <c r="E2800" s="3" t="s">
        <v>39</v>
      </c>
      <c r="F2800" s="4">
        <v>44119.693549421296</v>
      </c>
      <c r="G2800" s="3" t="s">
        <v>183</v>
      </c>
      <c r="H2800" s="3" t="s">
        <v>41</v>
      </c>
      <c r="I2800" s="3" t="s">
        <v>81</v>
      </c>
      <c r="J2800" s="3" t="s">
        <v>184</v>
      </c>
      <c r="K2800" s="2">
        <v>2014</v>
      </c>
      <c r="L2800" s="2">
        <v>1810957</v>
      </c>
      <c r="M2800" s="3" t="s">
        <v>380</v>
      </c>
      <c r="N2800" s="3" t="s">
        <v>45</v>
      </c>
      <c r="O2800" s="3" t="s">
        <v>84</v>
      </c>
      <c r="P2800" s="5">
        <v>6.38</v>
      </c>
      <c r="Q2800" s="6">
        <v>4.7</v>
      </c>
      <c r="R2800" s="2">
        <v>82532</v>
      </c>
      <c r="S2800" s="2">
        <v>286</v>
      </c>
      <c r="T2800" s="7">
        <v>44.83</v>
      </c>
      <c r="U2800" s="8">
        <v>30.01</v>
      </c>
      <c r="V2800" s="2">
        <v>644030</v>
      </c>
      <c r="W2800" s="3" t="s">
        <v>297</v>
      </c>
      <c r="X2800" s="3" t="s">
        <v>48</v>
      </c>
      <c r="Y2800" s="3" t="s">
        <v>298</v>
      </c>
      <c r="Z2800" s="3" t="s">
        <v>74</v>
      </c>
      <c r="AA2800" s="3" t="s">
        <v>51</v>
      </c>
      <c r="AB2800" s="3" t="s">
        <v>52</v>
      </c>
      <c r="AC2800" s="3" t="s">
        <v>85</v>
      </c>
    </row>
    <row r="2801" spans="1:29" x14ac:dyDescent="0.25">
      <c r="A2801" t="str">
        <f>VLOOKUP(AC2801,'CORRELAÇÃO UNIDADES'!A:B,2,0)</f>
        <v>DTCC</v>
      </c>
      <c r="B2801">
        <f t="shared" si="43"/>
        <v>10</v>
      </c>
      <c r="C2801" s="2">
        <v>686808049</v>
      </c>
      <c r="D2801" s="2">
        <v>109978</v>
      </c>
      <c r="E2801" s="3" t="s">
        <v>39</v>
      </c>
      <c r="F2801" s="4">
        <v>44120.463832245368</v>
      </c>
      <c r="G2801" s="3" t="s">
        <v>127</v>
      </c>
      <c r="H2801" s="3" t="s">
        <v>41</v>
      </c>
      <c r="I2801" s="3" t="s">
        <v>65</v>
      </c>
      <c r="J2801" s="3" t="s">
        <v>128</v>
      </c>
      <c r="K2801" s="2">
        <v>2010</v>
      </c>
      <c r="L2801" s="2">
        <v>2041853</v>
      </c>
      <c r="M2801" s="3" t="s">
        <v>66</v>
      </c>
      <c r="N2801" s="3" t="s">
        <v>45</v>
      </c>
      <c r="O2801" s="3" t="s">
        <v>84</v>
      </c>
      <c r="P2801" s="5">
        <v>41.67</v>
      </c>
      <c r="Q2801" s="6">
        <v>4.8</v>
      </c>
      <c r="R2801" s="2">
        <v>130564</v>
      </c>
      <c r="S2801" s="2">
        <v>376</v>
      </c>
      <c r="T2801" s="7">
        <v>9.02</v>
      </c>
      <c r="U2801" s="8">
        <v>200</v>
      </c>
      <c r="V2801" s="2">
        <v>9895191</v>
      </c>
      <c r="W2801" s="3" t="s">
        <v>47</v>
      </c>
      <c r="X2801" s="3" t="s">
        <v>48</v>
      </c>
      <c r="Y2801" s="3" t="s">
        <v>49</v>
      </c>
      <c r="Z2801" s="3" t="s">
        <v>50</v>
      </c>
      <c r="AA2801" s="3" t="s">
        <v>51</v>
      </c>
      <c r="AB2801" s="3" t="s">
        <v>52</v>
      </c>
      <c r="AC2801" s="3" t="s">
        <v>53</v>
      </c>
    </row>
    <row r="2802" spans="1:29" x14ac:dyDescent="0.25">
      <c r="A2802" t="str">
        <f>VLOOKUP(AC2802,'CORRELAÇÃO UNIDADES'!A:B,2,0)</f>
        <v>DIRETORIA DE GESTAO DE AREAS RURAIS/FAZENDA PALMITAL</v>
      </c>
      <c r="B2802">
        <f t="shared" si="43"/>
        <v>10</v>
      </c>
      <c r="C2802" s="2">
        <v>686830876</v>
      </c>
      <c r="D2802" s="2">
        <v>109978</v>
      </c>
      <c r="E2802" s="3" t="s">
        <v>39</v>
      </c>
      <c r="F2802" s="4">
        <v>44120.542337962965</v>
      </c>
      <c r="G2802" s="3" t="s">
        <v>669</v>
      </c>
      <c r="H2802" s="3" t="s">
        <v>41</v>
      </c>
      <c r="I2802" s="3" t="s">
        <v>105</v>
      </c>
      <c r="J2802" s="3" t="s">
        <v>43</v>
      </c>
      <c r="K2802" s="2">
        <v>1998</v>
      </c>
      <c r="L2802" s="2">
        <v>11984333</v>
      </c>
      <c r="M2802" s="3" t="s">
        <v>58</v>
      </c>
      <c r="N2802" s="3" t="s">
        <v>45</v>
      </c>
      <c r="O2802" s="3" t="s">
        <v>106</v>
      </c>
      <c r="P2802" s="5">
        <v>5000</v>
      </c>
      <c r="Q2802" s="6">
        <v>3.54</v>
      </c>
      <c r="R2802" s="2">
        <v>50</v>
      </c>
      <c r="S2802" s="2">
        <v>10</v>
      </c>
      <c r="T2802" s="7">
        <v>0</v>
      </c>
      <c r="U2802" s="8">
        <v>17700</v>
      </c>
      <c r="V2802" s="2">
        <v>6103464</v>
      </c>
      <c r="W2802" s="3" t="s">
        <v>190</v>
      </c>
      <c r="X2802" s="3" t="s">
        <v>48</v>
      </c>
      <c r="Y2802" s="3" t="s">
        <v>191</v>
      </c>
      <c r="Z2802" s="3" t="s">
        <v>74</v>
      </c>
      <c r="AA2802" s="3" t="s">
        <v>51</v>
      </c>
      <c r="AB2802" s="3" t="s">
        <v>52</v>
      </c>
      <c r="AC2802" s="3" t="s">
        <v>417</v>
      </c>
    </row>
    <row r="2803" spans="1:29" x14ac:dyDescent="0.25">
      <c r="A2803" t="str">
        <f>VLOOKUP(AC2803,'CORRELAÇÃO UNIDADES'!A:B,2,0)</f>
        <v>PROINFRA</v>
      </c>
      <c r="B2803">
        <f t="shared" si="43"/>
        <v>10</v>
      </c>
      <c r="C2803" s="2">
        <v>686887990</v>
      </c>
      <c r="D2803" s="2">
        <v>109978</v>
      </c>
      <c r="E2803" s="3" t="s">
        <v>39</v>
      </c>
      <c r="F2803" s="4">
        <v>44120.66410277778</v>
      </c>
      <c r="G2803" s="3" t="s">
        <v>90</v>
      </c>
      <c r="H2803" s="3" t="s">
        <v>41</v>
      </c>
      <c r="I2803" s="3" t="s">
        <v>81</v>
      </c>
      <c r="J2803" s="3" t="s">
        <v>91</v>
      </c>
      <c r="K2803" s="2">
        <v>2014</v>
      </c>
      <c r="L2803" s="2">
        <v>1810957</v>
      </c>
      <c r="M2803" s="3" t="s">
        <v>380</v>
      </c>
      <c r="N2803" s="3" t="s">
        <v>45</v>
      </c>
      <c r="O2803" s="3" t="s">
        <v>84</v>
      </c>
      <c r="P2803" s="5">
        <v>4.21</v>
      </c>
      <c r="Q2803" s="6">
        <v>4.7</v>
      </c>
      <c r="R2803" s="2">
        <v>72957</v>
      </c>
      <c r="S2803" s="2">
        <v>170</v>
      </c>
      <c r="T2803" s="7">
        <v>40.380000000000003</v>
      </c>
      <c r="U2803" s="8">
        <v>19.79</v>
      </c>
      <c r="V2803" s="2">
        <v>644030</v>
      </c>
      <c r="W2803" s="3" t="s">
        <v>297</v>
      </c>
      <c r="X2803" s="3" t="s">
        <v>48</v>
      </c>
      <c r="Y2803" s="3" t="s">
        <v>298</v>
      </c>
      <c r="Z2803" s="3" t="s">
        <v>74</v>
      </c>
      <c r="AA2803" s="3" t="s">
        <v>51</v>
      </c>
      <c r="AB2803" s="3" t="s">
        <v>52</v>
      </c>
      <c r="AC2803" s="3" t="s">
        <v>85</v>
      </c>
    </row>
    <row r="2804" spans="1:29" x14ac:dyDescent="0.25">
      <c r="A2804" t="str">
        <f>VLOOKUP(AC2804,'CORRELAÇÃO UNIDADES'!A:B,2,0)</f>
        <v>PROINFRA</v>
      </c>
      <c r="B2804">
        <f t="shared" si="43"/>
        <v>10</v>
      </c>
      <c r="C2804" s="2">
        <v>686888468</v>
      </c>
      <c r="D2804" s="2">
        <v>109978</v>
      </c>
      <c r="E2804" s="3" t="s">
        <v>39</v>
      </c>
      <c r="F2804" s="4">
        <v>44120.665543402778</v>
      </c>
      <c r="G2804" s="3" t="s">
        <v>264</v>
      </c>
      <c r="H2804" s="3" t="s">
        <v>41</v>
      </c>
      <c r="I2804" s="3" t="s">
        <v>81</v>
      </c>
      <c r="J2804" s="3" t="s">
        <v>265</v>
      </c>
      <c r="K2804" s="2">
        <v>2014</v>
      </c>
      <c r="L2804" s="2">
        <v>1810957</v>
      </c>
      <c r="M2804" s="3" t="s">
        <v>380</v>
      </c>
      <c r="N2804" s="3" t="s">
        <v>45</v>
      </c>
      <c r="O2804" s="3" t="s">
        <v>84</v>
      </c>
      <c r="P2804" s="5">
        <v>2.76</v>
      </c>
      <c r="Q2804" s="6">
        <v>4.71</v>
      </c>
      <c r="R2804" s="2">
        <v>2288</v>
      </c>
      <c r="S2804" s="2">
        <v>170</v>
      </c>
      <c r="T2804" s="7">
        <v>61.59</v>
      </c>
      <c r="U2804" s="8">
        <v>13</v>
      </c>
      <c r="V2804" s="2">
        <v>644030</v>
      </c>
      <c r="W2804" s="3" t="s">
        <v>297</v>
      </c>
      <c r="X2804" s="3" t="s">
        <v>48</v>
      </c>
      <c r="Y2804" s="3" t="s">
        <v>298</v>
      </c>
      <c r="Z2804" s="3" t="s">
        <v>74</v>
      </c>
      <c r="AA2804" s="3" t="s">
        <v>51</v>
      </c>
      <c r="AB2804" s="3" t="s">
        <v>52</v>
      </c>
      <c r="AC2804" s="3" t="s">
        <v>85</v>
      </c>
    </row>
    <row r="2805" spans="1:29" x14ac:dyDescent="0.25">
      <c r="A2805" t="str">
        <f>VLOOKUP(AC2805,'CORRELAÇÃO UNIDADES'!A:B,2,0)</f>
        <v>DTCC</v>
      </c>
      <c r="B2805">
        <f t="shared" si="43"/>
        <v>10</v>
      </c>
      <c r="C2805" s="2">
        <v>686889112</v>
      </c>
      <c r="D2805" s="2">
        <v>109978</v>
      </c>
      <c r="E2805" s="3" t="s">
        <v>39</v>
      </c>
      <c r="F2805" s="4">
        <v>44120.666363692129</v>
      </c>
      <c r="G2805" s="3" t="s">
        <v>93</v>
      </c>
      <c r="H2805" s="3" t="s">
        <v>41</v>
      </c>
      <c r="I2805" s="3" t="s">
        <v>81</v>
      </c>
      <c r="J2805" s="3" t="s">
        <v>43</v>
      </c>
      <c r="K2805" s="2">
        <v>2014</v>
      </c>
      <c r="L2805" s="2">
        <v>1810957</v>
      </c>
      <c r="M2805" s="3" t="s">
        <v>380</v>
      </c>
      <c r="N2805" s="3" t="s">
        <v>45</v>
      </c>
      <c r="O2805" s="3" t="s">
        <v>84</v>
      </c>
      <c r="P2805" s="5">
        <v>5.58</v>
      </c>
      <c r="Q2805" s="6">
        <v>4.7</v>
      </c>
      <c r="R2805" s="2">
        <v>56354</v>
      </c>
      <c r="S2805" s="2">
        <v>237</v>
      </c>
      <c r="T2805" s="7">
        <v>42.47</v>
      </c>
      <c r="U2805" s="8">
        <v>26.23</v>
      </c>
      <c r="V2805" s="2">
        <v>644030</v>
      </c>
      <c r="W2805" s="3" t="s">
        <v>297</v>
      </c>
      <c r="X2805" s="3" t="s">
        <v>48</v>
      </c>
      <c r="Y2805" s="3" t="s">
        <v>298</v>
      </c>
      <c r="Z2805" s="3" t="s">
        <v>74</v>
      </c>
      <c r="AA2805" s="3" t="s">
        <v>51</v>
      </c>
      <c r="AB2805" s="3" t="s">
        <v>52</v>
      </c>
      <c r="AC2805" s="3" t="s">
        <v>53</v>
      </c>
    </row>
    <row r="2806" spans="1:29" x14ac:dyDescent="0.25">
      <c r="A2806" t="str">
        <f>VLOOKUP(AC2806,'CORRELAÇÃO UNIDADES'!A:B,2,0)</f>
        <v>PROINFRA</v>
      </c>
      <c r="B2806">
        <f t="shared" si="43"/>
        <v>10</v>
      </c>
      <c r="C2806" s="2">
        <v>686888904</v>
      </c>
      <c r="D2806" s="2">
        <v>109978</v>
      </c>
      <c r="E2806" s="3" t="s">
        <v>39</v>
      </c>
      <c r="F2806" s="4">
        <v>44120.66727460648</v>
      </c>
      <c r="G2806" s="3" t="s">
        <v>95</v>
      </c>
      <c r="H2806" s="3" t="s">
        <v>41</v>
      </c>
      <c r="I2806" s="3" t="s">
        <v>81</v>
      </c>
      <c r="J2806" s="3" t="s">
        <v>96</v>
      </c>
      <c r="K2806" s="2">
        <v>2014</v>
      </c>
      <c r="L2806" s="2">
        <v>1810957</v>
      </c>
      <c r="M2806" s="3" t="s">
        <v>380</v>
      </c>
      <c r="N2806" s="3" t="s">
        <v>45</v>
      </c>
      <c r="O2806" s="3" t="s">
        <v>84</v>
      </c>
      <c r="P2806" s="5">
        <v>5.75</v>
      </c>
      <c r="Q2806" s="6">
        <v>4.7</v>
      </c>
      <c r="R2806" s="2">
        <v>92463</v>
      </c>
      <c r="S2806" s="2">
        <v>275</v>
      </c>
      <c r="T2806" s="7">
        <v>47.83</v>
      </c>
      <c r="U2806" s="8">
        <v>27.03</v>
      </c>
      <c r="V2806" s="2">
        <v>644030</v>
      </c>
      <c r="W2806" s="3" t="s">
        <v>297</v>
      </c>
      <c r="X2806" s="3" t="s">
        <v>48</v>
      </c>
      <c r="Y2806" s="3" t="s">
        <v>298</v>
      </c>
      <c r="Z2806" s="3" t="s">
        <v>74</v>
      </c>
      <c r="AA2806" s="3" t="s">
        <v>51</v>
      </c>
      <c r="AB2806" s="3" t="s">
        <v>52</v>
      </c>
      <c r="AC2806" s="3" t="s">
        <v>85</v>
      </c>
    </row>
    <row r="2807" spans="1:29" x14ac:dyDescent="0.25">
      <c r="A2807" t="str">
        <f>VLOOKUP(AC2807,'CORRELAÇÃO UNIDADES'!A:B,2,0)</f>
        <v>DTCC</v>
      </c>
      <c r="B2807">
        <f t="shared" si="43"/>
        <v>10</v>
      </c>
      <c r="C2807" s="2">
        <v>686889233</v>
      </c>
      <c r="D2807" s="2">
        <v>109978</v>
      </c>
      <c r="E2807" s="3" t="s">
        <v>39</v>
      </c>
      <c r="F2807" s="4">
        <v>44120.668127893521</v>
      </c>
      <c r="G2807" s="3" t="s">
        <v>98</v>
      </c>
      <c r="H2807" s="3" t="s">
        <v>41</v>
      </c>
      <c r="I2807" s="3" t="s">
        <v>81</v>
      </c>
      <c r="J2807" s="3" t="s">
        <v>99</v>
      </c>
      <c r="K2807" s="2">
        <v>2014</v>
      </c>
      <c r="L2807" s="2">
        <v>1810957</v>
      </c>
      <c r="M2807" s="3" t="s">
        <v>380</v>
      </c>
      <c r="N2807" s="3" t="s">
        <v>45</v>
      </c>
      <c r="O2807" s="3" t="s">
        <v>84</v>
      </c>
      <c r="P2807" s="5">
        <v>6.09</v>
      </c>
      <c r="Q2807" s="6">
        <v>4.7</v>
      </c>
      <c r="R2807" s="2">
        <v>65003</v>
      </c>
      <c r="S2807" s="2">
        <v>280</v>
      </c>
      <c r="T2807" s="7">
        <v>45.98</v>
      </c>
      <c r="U2807" s="8">
        <v>28.64</v>
      </c>
      <c r="V2807" s="2">
        <v>644030</v>
      </c>
      <c r="W2807" s="3" t="s">
        <v>297</v>
      </c>
      <c r="X2807" s="3" t="s">
        <v>48</v>
      </c>
      <c r="Y2807" s="3" t="s">
        <v>298</v>
      </c>
      <c r="Z2807" s="3" t="s">
        <v>74</v>
      </c>
      <c r="AA2807" s="3" t="s">
        <v>51</v>
      </c>
      <c r="AB2807" s="3" t="s">
        <v>52</v>
      </c>
      <c r="AC2807" s="3" t="s">
        <v>53</v>
      </c>
    </row>
    <row r="2808" spans="1:29" x14ac:dyDescent="0.25">
      <c r="A2808" t="str">
        <f>VLOOKUP(AC2808,'CORRELAÇÃO UNIDADES'!A:B,2,0)</f>
        <v>PROINFRA</v>
      </c>
      <c r="B2808">
        <f t="shared" si="43"/>
        <v>10</v>
      </c>
      <c r="C2808" s="2">
        <v>686889594</v>
      </c>
      <c r="D2808" s="2">
        <v>109978</v>
      </c>
      <c r="E2808" s="3" t="s">
        <v>39</v>
      </c>
      <c r="F2808" s="4">
        <v>44120.669413888892</v>
      </c>
      <c r="G2808" s="3" t="s">
        <v>80</v>
      </c>
      <c r="H2808" s="3" t="s">
        <v>41</v>
      </c>
      <c r="I2808" s="3" t="s">
        <v>81</v>
      </c>
      <c r="J2808" s="3" t="s">
        <v>82</v>
      </c>
      <c r="K2808" s="2">
        <v>2014</v>
      </c>
      <c r="L2808" s="2">
        <v>1810957</v>
      </c>
      <c r="M2808" s="3" t="s">
        <v>380</v>
      </c>
      <c r="N2808" s="3" t="s">
        <v>45</v>
      </c>
      <c r="O2808" s="3" t="s">
        <v>84</v>
      </c>
      <c r="P2808" s="5">
        <v>5.05</v>
      </c>
      <c r="Q2808" s="6">
        <v>4.7</v>
      </c>
      <c r="R2808" s="2">
        <v>91683</v>
      </c>
      <c r="S2808" s="2">
        <v>192</v>
      </c>
      <c r="T2808" s="7">
        <v>38.020000000000003</v>
      </c>
      <c r="U2808" s="8">
        <v>23.76</v>
      </c>
      <c r="V2808" s="2">
        <v>644030</v>
      </c>
      <c r="W2808" s="3" t="s">
        <v>297</v>
      </c>
      <c r="X2808" s="3" t="s">
        <v>48</v>
      </c>
      <c r="Y2808" s="3" t="s">
        <v>298</v>
      </c>
      <c r="Z2808" s="3" t="s">
        <v>74</v>
      </c>
      <c r="AA2808" s="3" t="s">
        <v>51</v>
      </c>
      <c r="AB2808" s="3" t="s">
        <v>52</v>
      </c>
      <c r="AC2808" s="3" t="s">
        <v>85</v>
      </c>
    </row>
    <row r="2809" spans="1:29" x14ac:dyDescent="0.25">
      <c r="A2809" t="str">
        <f>VLOOKUP(AC2809,'CORRELAÇÃO UNIDADES'!A:B,2,0)</f>
        <v>PROINFRA</v>
      </c>
      <c r="B2809">
        <f t="shared" si="43"/>
        <v>10</v>
      </c>
      <c r="C2809" s="2">
        <v>686889982</v>
      </c>
      <c r="D2809" s="2">
        <v>109978</v>
      </c>
      <c r="E2809" s="3" t="s">
        <v>39</v>
      </c>
      <c r="F2809" s="4">
        <v>44120.670806481481</v>
      </c>
      <c r="G2809" s="3" t="s">
        <v>101</v>
      </c>
      <c r="H2809" s="3" t="s">
        <v>41</v>
      </c>
      <c r="I2809" s="3" t="s">
        <v>81</v>
      </c>
      <c r="J2809" s="3" t="s">
        <v>102</v>
      </c>
      <c r="K2809" s="2">
        <v>2014</v>
      </c>
      <c r="L2809" s="2">
        <v>1810957</v>
      </c>
      <c r="M2809" s="3" t="s">
        <v>380</v>
      </c>
      <c r="N2809" s="3" t="s">
        <v>45</v>
      </c>
      <c r="O2809" s="3" t="s">
        <v>84</v>
      </c>
      <c r="P2809" s="5">
        <v>5.73</v>
      </c>
      <c r="Q2809" s="6">
        <v>4.7</v>
      </c>
      <c r="R2809" s="2">
        <v>82300</v>
      </c>
      <c r="S2809" s="2">
        <v>252</v>
      </c>
      <c r="T2809" s="7">
        <v>43.98</v>
      </c>
      <c r="U2809" s="8">
        <v>26.93</v>
      </c>
      <c r="V2809" s="2">
        <v>644030</v>
      </c>
      <c r="W2809" s="3" t="s">
        <v>297</v>
      </c>
      <c r="X2809" s="3" t="s">
        <v>48</v>
      </c>
      <c r="Y2809" s="3" t="s">
        <v>298</v>
      </c>
      <c r="Z2809" s="3" t="s">
        <v>74</v>
      </c>
      <c r="AA2809" s="3" t="s">
        <v>51</v>
      </c>
      <c r="AB2809" s="3" t="s">
        <v>52</v>
      </c>
      <c r="AC2809" s="3" t="s">
        <v>85</v>
      </c>
    </row>
    <row r="2810" spans="1:29" x14ac:dyDescent="0.25">
      <c r="A2810" t="str">
        <f>VLOOKUP(AC2810,'CORRELAÇÃO UNIDADES'!A:B,2,0)</f>
        <v>DTCC</v>
      </c>
      <c r="B2810">
        <f t="shared" si="43"/>
        <v>10</v>
      </c>
      <c r="C2810" s="2">
        <v>686890252</v>
      </c>
      <c r="D2810" s="2">
        <v>109978</v>
      </c>
      <c r="E2810" s="3" t="s">
        <v>39</v>
      </c>
      <c r="F2810" s="4">
        <v>44120.67152434028</v>
      </c>
      <c r="G2810" s="3" t="s">
        <v>165</v>
      </c>
      <c r="H2810" s="3" t="s">
        <v>41</v>
      </c>
      <c r="I2810" s="3" t="s">
        <v>81</v>
      </c>
      <c r="J2810" s="3" t="s">
        <v>43</v>
      </c>
      <c r="K2810" s="2">
        <v>2009</v>
      </c>
      <c r="L2810" s="2">
        <v>1810957</v>
      </c>
      <c r="M2810" s="3" t="s">
        <v>380</v>
      </c>
      <c r="N2810" s="3" t="s">
        <v>45</v>
      </c>
      <c r="O2810" s="3" t="s">
        <v>84</v>
      </c>
      <c r="P2810" s="5">
        <v>4.93</v>
      </c>
      <c r="Q2810" s="6">
        <v>4.71</v>
      </c>
      <c r="R2810" s="2">
        <v>30100</v>
      </c>
      <c r="S2810" s="2">
        <v>-722</v>
      </c>
      <c r="T2810" s="7">
        <v>-146.44999999999999</v>
      </c>
      <c r="U2810" s="8">
        <v>23.2</v>
      </c>
      <c r="V2810" s="2">
        <v>644030</v>
      </c>
      <c r="W2810" s="3" t="s">
        <v>297</v>
      </c>
      <c r="X2810" s="3" t="s">
        <v>48</v>
      </c>
      <c r="Y2810" s="3" t="s">
        <v>298</v>
      </c>
      <c r="Z2810" s="3" t="s">
        <v>74</v>
      </c>
      <c r="AA2810" s="3" t="s">
        <v>51</v>
      </c>
      <c r="AB2810" s="3" t="s">
        <v>52</v>
      </c>
      <c r="AC2810" s="3" t="s">
        <v>53</v>
      </c>
    </row>
    <row r="2811" spans="1:29" x14ac:dyDescent="0.25">
      <c r="A2811" t="str">
        <f>VLOOKUP(AC2811,'CORRELAÇÃO UNIDADES'!A:B,2,0)</f>
        <v>PROINFRA</v>
      </c>
      <c r="B2811">
        <f t="shared" si="43"/>
        <v>10</v>
      </c>
      <c r="C2811" s="2">
        <v>686890417</v>
      </c>
      <c r="D2811" s="2">
        <v>109978</v>
      </c>
      <c r="E2811" s="3" t="s">
        <v>39</v>
      </c>
      <c r="F2811" s="4">
        <v>44120.672233449077</v>
      </c>
      <c r="G2811" s="3" t="s">
        <v>87</v>
      </c>
      <c r="H2811" s="3" t="s">
        <v>41</v>
      </c>
      <c r="I2811" s="3" t="s">
        <v>81</v>
      </c>
      <c r="J2811" s="3" t="s">
        <v>88</v>
      </c>
      <c r="K2811" s="2">
        <v>2014</v>
      </c>
      <c r="L2811" s="2">
        <v>1810957</v>
      </c>
      <c r="M2811" s="3" t="s">
        <v>380</v>
      </c>
      <c r="N2811" s="3" t="s">
        <v>45</v>
      </c>
      <c r="O2811" s="3" t="s">
        <v>84</v>
      </c>
      <c r="P2811" s="5">
        <v>4.45</v>
      </c>
      <c r="Q2811" s="6">
        <v>4.7</v>
      </c>
      <c r="R2811" s="2">
        <v>84007</v>
      </c>
      <c r="S2811" s="2">
        <v>235</v>
      </c>
      <c r="T2811" s="7">
        <v>52.81</v>
      </c>
      <c r="U2811" s="8">
        <v>20.93</v>
      </c>
      <c r="V2811" s="2">
        <v>644030</v>
      </c>
      <c r="W2811" s="3" t="s">
        <v>297</v>
      </c>
      <c r="X2811" s="3" t="s">
        <v>48</v>
      </c>
      <c r="Y2811" s="3" t="s">
        <v>298</v>
      </c>
      <c r="Z2811" s="3" t="s">
        <v>74</v>
      </c>
      <c r="AA2811" s="3" t="s">
        <v>51</v>
      </c>
      <c r="AB2811" s="3" t="s">
        <v>52</v>
      </c>
      <c r="AC2811" s="3" t="s">
        <v>85</v>
      </c>
    </row>
    <row r="2812" spans="1:29" x14ac:dyDescent="0.25">
      <c r="A2812" t="str">
        <f>VLOOKUP(AC2812,'CORRELAÇÃO UNIDADES'!A:B,2,0)</f>
        <v>DGTI</v>
      </c>
      <c r="B2812">
        <f t="shared" si="43"/>
        <v>10</v>
      </c>
      <c r="C2812" s="2">
        <v>686890987</v>
      </c>
      <c r="D2812" s="2">
        <v>109978</v>
      </c>
      <c r="E2812" s="3" t="s">
        <v>39</v>
      </c>
      <c r="F2812" s="4">
        <v>44120.674354351853</v>
      </c>
      <c r="G2812" s="3" t="s">
        <v>290</v>
      </c>
      <c r="H2812" s="3" t="s">
        <v>41</v>
      </c>
      <c r="I2812" s="3" t="s">
        <v>81</v>
      </c>
      <c r="J2812" s="3" t="s">
        <v>43</v>
      </c>
      <c r="K2812" s="2">
        <v>2009</v>
      </c>
      <c r="L2812" s="2">
        <v>1810957</v>
      </c>
      <c r="M2812" s="3" t="s">
        <v>380</v>
      </c>
      <c r="N2812" s="3" t="s">
        <v>45</v>
      </c>
      <c r="O2812" s="3" t="s">
        <v>84</v>
      </c>
      <c r="P2812" s="5">
        <v>3.99</v>
      </c>
      <c r="Q2812" s="6">
        <v>4.71</v>
      </c>
      <c r="R2812" s="2">
        <v>56618</v>
      </c>
      <c r="S2812" s="2">
        <v>186</v>
      </c>
      <c r="T2812" s="7">
        <v>46.62</v>
      </c>
      <c r="U2812" s="8">
        <v>18.78</v>
      </c>
      <c r="V2812" s="2">
        <v>644030</v>
      </c>
      <c r="W2812" s="3" t="s">
        <v>297</v>
      </c>
      <c r="X2812" s="3" t="s">
        <v>48</v>
      </c>
      <c r="Y2812" s="3" t="s">
        <v>298</v>
      </c>
      <c r="Z2812" s="3" t="s">
        <v>74</v>
      </c>
      <c r="AA2812" s="3" t="s">
        <v>51</v>
      </c>
      <c r="AB2812" s="3" t="s">
        <v>52</v>
      </c>
      <c r="AC2812" s="3" t="s">
        <v>291</v>
      </c>
    </row>
    <row r="2813" spans="1:29" x14ac:dyDescent="0.25">
      <c r="A2813" t="str">
        <f>VLOOKUP(AC2813,'CORRELAÇÃO UNIDADES'!A:B,2,0)</f>
        <v>DTCC</v>
      </c>
      <c r="B2813">
        <f t="shared" si="43"/>
        <v>10</v>
      </c>
      <c r="C2813" s="2">
        <v>687080856</v>
      </c>
      <c r="D2813" s="2">
        <v>109978</v>
      </c>
      <c r="E2813" s="3" t="s">
        <v>39</v>
      </c>
      <c r="F2813" s="4">
        <v>44122.722863726849</v>
      </c>
      <c r="G2813" s="3" t="s">
        <v>676</v>
      </c>
      <c r="H2813" s="3" t="s">
        <v>41</v>
      </c>
      <c r="I2813" s="3" t="s">
        <v>253</v>
      </c>
      <c r="J2813" s="3" t="s">
        <v>677</v>
      </c>
      <c r="K2813" s="2">
        <v>2013</v>
      </c>
      <c r="L2813" s="2">
        <v>78048246</v>
      </c>
      <c r="M2813" s="3" t="s">
        <v>458</v>
      </c>
      <c r="N2813" s="3" t="s">
        <v>45</v>
      </c>
      <c r="O2813" s="3" t="s">
        <v>84</v>
      </c>
      <c r="P2813" s="5">
        <v>34.39</v>
      </c>
      <c r="Q2813" s="6">
        <v>4.8</v>
      </c>
      <c r="R2813" s="2">
        <v>166639</v>
      </c>
      <c r="S2813" s="2">
        <v>388</v>
      </c>
      <c r="T2813" s="7">
        <v>11.28</v>
      </c>
      <c r="U2813" s="8">
        <v>165.04</v>
      </c>
      <c r="V2813" s="2">
        <v>9895191</v>
      </c>
      <c r="W2813" s="3" t="s">
        <v>47</v>
      </c>
      <c r="X2813" s="3" t="s">
        <v>48</v>
      </c>
      <c r="Y2813" s="3" t="s">
        <v>49</v>
      </c>
      <c r="Z2813" s="3" t="s">
        <v>50</v>
      </c>
      <c r="AA2813" s="3" t="s">
        <v>51</v>
      </c>
      <c r="AB2813" s="3" t="s">
        <v>52</v>
      </c>
      <c r="AC2813" s="3" t="s">
        <v>53</v>
      </c>
    </row>
    <row r="2814" spans="1:29" x14ac:dyDescent="0.25">
      <c r="A2814" t="str">
        <f>VLOOKUP(AC2814,'CORRELAÇÃO UNIDADES'!A:B,2,0)</f>
        <v>DTCC</v>
      </c>
      <c r="B2814">
        <f t="shared" si="43"/>
        <v>10</v>
      </c>
      <c r="C2814" s="2">
        <v>687119099</v>
      </c>
      <c r="D2814" s="2">
        <v>109978</v>
      </c>
      <c r="E2814" s="3" t="s">
        <v>39</v>
      </c>
      <c r="F2814" s="4">
        <v>44123.310948530096</v>
      </c>
      <c r="G2814" s="3" t="s">
        <v>201</v>
      </c>
      <c r="H2814" s="3" t="s">
        <v>41</v>
      </c>
      <c r="I2814" s="3" t="s">
        <v>202</v>
      </c>
      <c r="J2814" s="3" t="s">
        <v>203</v>
      </c>
      <c r="K2814" s="2">
        <v>2009</v>
      </c>
      <c r="L2814" s="2">
        <v>45197865</v>
      </c>
      <c r="M2814" s="3" t="s">
        <v>189</v>
      </c>
      <c r="N2814" s="3" t="s">
        <v>45</v>
      </c>
      <c r="O2814" s="3" t="s">
        <v>84</v>
      </c>
      <c r="P2814" s="5">
        <v>31.25</v>
      </c>
      <c r="Q2814" s="6">
        <v>4.8</v>
      </c>
      <c r="R2814" s="2">
        <v>154111</v>
      </c>
      <c r="S2814" s="2">
        <v>329</v>
      </c>
      <c r="T2814" s="7">
        <v>10.53</v>
      </c>
      <c r="U2814" s="8">
        <v>150</v>
      </c>
      <c r="V2814" s="2">
        <v>9895191</v>
      </c>
      <c r="W2814" s="3" t="s">
        <v>47</v>
      </c>
      <c r="X2814" s="3" t="s">
        <v>48</v>
      </c>
      <c r="Y2814" s="3" t="s">
        <v>49</v>
      </c>
      <c r="Z2814" s="3" t="s">
        <v>50</v>
      </c>
      <c r="AA2814" s="3" t="s">
        <v>51</v>
      </c>
      <c r="AB2814" s="3" t="s">
        <v>52</v>
      </c>
      <c r="AC2814" s="3" t="s">
        <v>53</v>
      </c>
    </row>
    <row r="2815" spans="1:29" x14ac:dyDescent="0.25">
      <c r="A2815" t="str">
        <f>VLOOKUP(AC2815,'CORRELAÇÃO UNIDADES'!A:B,2,0)</f>
        <v>DTCC</v>
      </c>
      <c r="B2815">
        <f t="shared" si="43"/>
        <v>10</v>
      </c>
      <c r="C2815" s="2">
        <v>687125429</v>
      </c>
      <c r="D2815" s="2">
        <v>109978</v>
      </c>
      <c r="E2815" s="3" t="s">
        <v>39</v>
      </c>
      <c r="F2815" s="4">
        <v>44123.322281400462</v>
      </c>
      <c r="G2815" s="3" t="s">
        <v>332</v>
      </c>
      <c r="H2815" s="3" t="s">
        <v>41</v>
      </c>
      <c r="I2815" s="3" t="s">
        <v>60</v>
      </c>
      <c r="J2815" s="3" t="s">
        <v>333</v>
      </c>
      <c r="K2815" s="2">
        <v>1977</v>
      </c>
      <c r="L2815" s="2">
        <v>3892</v>
      </c>
      <c r="M2815" s="3" t="s">
        <v>198</v>
      </c>
      <c r="N2815" s="3" t="s">
        <v>45</v>
      </c>
      <c r="O2815" s="3" t="s">
        <v>61</v>
      </c>
      <c r="P2815" s="5">
        <v>77.94</v>
      </c>
      <c r="Q2815" s="6">
        <v>3.85</v>
      </c>
      <c r="R2815" s="2">
        <v>78803</v>
      </c>
      <c r="S2815" s="2">
        <v>58</v>
      </c>
      <c r="T2815" s="7">
        <v>0.74</v>
      </c>
      <c r="U2815" s="8">
        <v>300</v>
      </c>
      <c r="V2815" s="2">
        <v>9895191</v>
      </c>
      <c r="W2815" s="3" t="s">
        <v>47</v>
      </c>
      <c r="X2815" s="3" t="s">
        <v>48</v>
      </c>
      <c r="Y2815" s="3" t="s">
        <v>49</v>
      </c>
      <c r="Z2815" s="3" t="s">
        <v>50</v>
      </c>
      <c r="AA2815" s="3" t="s">
        <v>51</v>
      </c>
      <c r="AB2815" s="3" t="s">
        <v>52</v>
      </c>
      <c r="AC2815" s="3" t="s">
        <v>53</v>
      </c>
    </row>
    <row r="2816" spans="1:29" x14ac:dyDescent="0.25">
      <c r="A2816" t="str">
        <f>VLOOKUP(AC2816,'CORRELAÇÃO UNIDADES'!A:B,2,0)</f>
        <v>DTCC</v>
      </c>
      <c r="B2816">
        <f t="shared" si="43"/>
        <v>10</v>
      </c>
      <c r="C2816" s="2">
        <v>687129213</v>
      </c>
      <c r="D2816" s="2">
        <v>109978</v>
      </c>
      <c r="E2816" s="3" t="s">
        <v>39</v>
      </c>
      <c r="F2816" s="4">
        <v>44123.328853194442</v>
      </c>
      <c r="G2816" s="3" t="s">
        <v>171</v>
      </c>
      <c r="H2816" s="3" t="s">
        <v>41</v>
      </c>
      <c r="I2816" s="3" t="s">
        <v>172</v>
      </c>
      <c r="J2816" s="3" t="s">
        <v>173</v>
      </c>
      <c r="K2816" s="2">
        <v>1976</v>
      </c>
      <c r="L2816" s="2">
        <v>2042107</v>
      </c>
      <c r="M2816" s="3" t="s">
        <v>315</v>
      </c>
      <c r="N2816" s="3" t="s">
        <v>45</v>
      </c>
      <c r="O2816" s="3" t="s">
        <v>61</v>
      </c>
      <c r="P2816" s="5">
        <v>110.43</v>
      </c>
      <c r="Q2816" s="6">
        <v>3.85</v>
      </c>
      <c r="R2816" s="2">
        <v>61093</v>
      </c>
      <c r="S2816" s="2">
        <v>122</v>
      </c>
      <c r="T2816" s="7">
        <v>1.1000000000000001</v>
      </c>
      <c r="U2816" s="8">
        <v>425.05</v>
      </c>
      <c r="V2816" s="2">
        <v>9895191</v>
      </c>
      <c r="W2816" s="3" t="s">
        <v>47</v>
      </c>
      <c r="X2816" s="3" t="s">
        <v>48</v>
      </c>
      <c r="Y2816" s="3" t="s">
        <v>49</v>
      </c>
      <c r="Z2816" s="3" t="s">
        <v>50</v>
      </c>
      <c r="AA2816" s="3" t="s">
        <v>51</v>
      </c>
      <c r="AB2816" s="3" t="s">
        <v>52</v>
      </c>
      <c r="AC2816" s="3" t="s">
        <v>158</v>
      </c>
    </row>
    <row r="2817" spans="1:29" x14ac:dyDescent="0.25">
      <c r="A2817" t="str">
        <f>VLOOKUP(AC2817,'CORRELAÇÃO UNIDADES'!A:B,2,0)</f>
        <v>DTCC</v>
      </c>
      <c r="B2817">
        <f t="shared" si="43"/>
        <v>10</v>
      </c>
      <c r="C2817" s="2">
        <v>687294923</v>
      </c>
      <c r="D2817" s="2">
        <v>109978</v>
      </c>
      <c r="E2817" s="3" t="s">
        <v>39</v>
      </c>
      <c r="F2817" s="4">
        <v>44123.365759675929</v>
      </c>
      <c r="G2817" s="3" t="s">
        <v>209</v>
      </c>
      <c r="H2817" s="3" t="s">
        <v>41</v>
      </c>
      <c r="I2817" s="3" t="s">
        <v>65</v>
      </c>
      <c r="J2817" s="3" t="s">
        <v>210</v>
      </c>
      <c r="K2817" s="2">
        <v>2007</v>
      </c>
      <c r="L2817" s="2">
        <v>1346441</v>
      </c>
      <c r="M2817" s="3" t="s">
        <v>211</v>
      </c>
      <c r="N2817" s="3" t="s">
        <v>45</v>
      </c>
      <c r="O2817" s="3" t="s">
        <v>84</v>
      </c>
      <c r="P2817" s="5">
        <v>31.25</v>
      </c>
      <c r="Q2817" s="6">
        <v>4.8</v>
      </c>
      <c r="R2817" s="2">
        <v>140977</v>
      </c>
      <c r="S2817" s="2">
        <v>302</v>
      </c>
      <c r="T2817" s="7">
        <v>9.66</v>
      </c>
      <c r="U2817" s="8">
        <v>150</v>
      </c>
      <c r="V2817" s="2">
        <v>9895191</v>
      </c>
      <c r="W2817" s="3" t="s">
        <v>47</v>
      </c>
      <c r="X2817" s="3" t="s">
        <v>48</v>
      </c>
      <c r="Y2817" s="3" t="s">
        <v>49</v>
      </c>
      <c r="Z2817" s="3" t="s">
        <v>50</v>
      </c>
      <c r="AA2817" s="3" t="s">
        <v>51</v>
      </c>
      <c r="AB2817" s="3" t="s">
        <v>52</v>
      </c>
      <c r="AC2817" s="3" t="s">
        <v>53</v>
      </c>
    </row>
    <row r="2818" spans="1:29" x14ac:dyDescent="0.25">
      <c r="A2818" t="str">
        <f>VLOOKUP(AC2818,'CORRELAÇÃO UNIDADES'!A:B,2,0)</f>
        <v>DZO</v>
      </c>
      <c r="B2818">
        <f t="shared" si="43"/>
        <v>10</v>
      </c>
      <c r="C2818" s="2">
        <v>687295251</v>
      </c>
      <c r="D2818" s="2">
        <v>109978</v>
      </c>
      <c r="E2818" s="3" t="s">
        <v>39</v>
      </c>
      <c r="F2818" s="4">
        <v>44123.366408518516</v>
      </c>
      <c r="G2818" s="3" t="s">
        <v>214</v>
      </c>
      <c r="H2818" s="3" t="s">
        <v>41</v>
      </c>
      <c r="I2818" s="3" t="s">
        <v>215</v>
      </c>
      <c r="J2818" s="3" t="s">
        <v>216</v>
      </c>
      <c r="K2818" s="2">
        <v>2017</v>
      </c>
      <c r="L2818" s="2">
        <v>1346441</v>
      </c>
      <c r="M2818" s="3" t="s">
        <v>211</v>
      </c>
      <c r="N2818" s="3" t="s">
        <v>45</v>
      </c>
      <c r="O2818" s="3" t="s">
        <v>84</v>
      </c>
      <c r="P2818" s="5">
        <v>20</v>
      </c>
      <c r="Q2818" s="6">
        <v>4.8</v>
      </c>
      <c r="R2818" s="2">
        <v>210320</v>
      </c>
      <c r="S2818" s="2">
        <v>10</v>
      </c>
      <c r="T2818" s="7">
        <v>0.5</v>
      </c>
      <c r="U2818" s="8">
        <v>95.98</v>
      </c>
      <c r="V2818" s="2">
        <v>9895191</v>
      </c>
      <c r="W2818" s="3" t="s">
        <v>47</v>
      </c>
      <c r="X2818" s="3" t="s">
        <v>48</v>
      </c>
      <c r="Y2818" s="3" t="s">
        <v>49</v>
      </c>
      <c r="Z2818" s="3" t="s">
        <v>50</v>
      </c>
      <c r="AA2818" s="3" t="s">
        <v>51</v>
      </c>
      <c r="AB2818" s="3" t="s">
        <v>52</v>
      </c>
      <c r="AC2818" s="3" t="s">
        <v>217</v>
      </c>
    </row>
    <row r="2819" spans="1:29" x14ac:dyDescent="0.25">
      <c r="A2819" t="str">
        <f>VLOOKUP(AC2819,'CORRELAÇÃO UNIDADES'!A:B,2,0)</f>
        <v>PROINFRA</v>
      </c>
      <c r="B2819">
        <f t="shared" ref="B2819:B2882" si="44">MONTH(F2819)</f>
        <v>10</v>
      </c>
      <c r="C2819" s="2">
        <v>687299981</v>
      </c>
      <c r="D2819" s="2">
        <v>109978</v>
      </c>
      <c r="E2819" s="3" t="s">
        <v>39</v>
      </c>
      <c r="F2819" s="4">
        <v>44123.377808715275</v>
      </c>
      <c r="G2819" s="3" t="s">
        <v>238</v>
      </c>
      <c r="H2819" s="3" t="s">
        <v>41</v>
      </c>
      <c r="I2819" s="3" t="s">
        <v>239</v>
      </c>
      <c r="J2819" s="3" t="s">
        <v>43</v>
      </c>
      <c r="K2819" s="2">
        <v>2015</v>
      </c>
      <c r="L2819" s="2">
        <v>13104255</v>
      </c>
      <c r="M2819" s="3" t="s">
        <v>194</v>
      </c>
      <c r="N2819" s="3" t="s">
        <v>45</v>
      </c>
      <c r="O2819" s="3" t="s">
        <v>84</v>
      </c>
      <c r="P2819" s="5">
        <v>31.25</v>
      </c>
      <c r="Q2819" s="6">
        <v>4.8</v>
      </c>
      <c r="R2819" s="2">
        <v>37824</v>
      </c>
      <c r="S2819" s="2">
        <v>237</v>
      </c>
      <c r="T2819" s="7">
        <v>7.58</v>
      </c>
      <c r="U2819" s="8">
        <v>150</v>
      </c>
      <c r="V2819" s="2">
        <v>9895191</v>
      </c>
      <c r="W2819" s="3" t="s">
        <v>47</v>
      </c>
      <c r="X2819" s="3" t="s">
        <v>48</v>
      </c>
      <c r="Y2819" s="3" t="s">
        <v>49</v>
      </c>
      <c r="Z2819" s="3" t="s">
        <v>50</v>
      </c>
      <c r="AA2819" s="3" t="s">
        <v>51</v>
      </c>
      <c r="AB2819" s="3" t="s">
        <v>52</v>
      </c>
      <c r="AC2819" s="3" t="s">
        <v>75</v>
      </c>
    </row>
    <row r="2820" spans="1:29" x14ac:dyDescent="0.25">
      <c r="A2820" t="str">
        <f>VLOOKUP(AC2820,'CORRELAÇÃO UNIDADES'!A:B,2,0)</f>
        <v>DTCC</v>
      </c>
      <c r="B2820">
        <f t="shared" si="44"/>
        <v>10</v>
      </c>
      <c r="C2820" s="2">
        <v>687323510</v>
      </c>
      <c r="D2820" s="2">
        <v>109978</v>
      </c>
      <c r="E2820" s="3" t="s">
        <v>39</v>
      </c>
      <c r="F2820" s="4">
        <v>44123.442309178237</v>
      </c>
      <c r="G2820" s="3" t="s">
        <v>124</v>
      </c>
      <c r="H2820" s="3" t="s">
        <v>41</v>
      </c>
      <c r="I2820" s="3" t="s">
        <v>60</v>
      </c>
      <c r="J2820" s="3" t="s">
        <v>125</v>
      </c>
      <c r="K2820" s="2">
        <v>2011</v>
      </c>
      <c r="L2820" s="2">
        <v>15952</v>
      </c>
      <c r="M2820" s="3" t="s">
        <v>763</v>
      </c>
      <c r="N2820" s="3" t="s">
        <v>45</v>
      </c>
      <c r="O2820" s="3" t="s">
        <v>61</v>
      </c>
      <c r="P2820" s="5">
        <v>86.2</v>
      </c>
      <c r="Q2820" s="6">
        <v>3.85</v>
      </c>
      <c r="R2820" s="2">
        <v>168469</v>
      </c>
      <c r="S2820" s="2">
        <v>319</v>
      </c>
      <c r="T2820" s="7">
        <v>3.7</v>
      </c>
      <c r="U2820" s="8">
        <v>331.78</v>
      </c>
      <c r="V2820" s="2">
        <v>9895191</v>
      </c>
      <c r="W2820" s="3" t="s">
        <v>47</v>
      </c>
      <c r="X2820" s="3" t="s">
        <v>48</v>
      </c>
      <c r="Y2820" s="3" t="s">
        <v>49</v>
      </c>
      <c r="Z2820" s="3" t="s">
        <v>50</v>
      </c>
      <c r="AA2820" s="3" t="s">
        <v>51</v>
      </c>
      <c r="AB2820" s="3" t="s">
        <v>52</v>
      </c>
      <c r="AC2820" s="3" t="s">
        <v>53</v>
      </c>
    </row>
    <row r="2821" spans="1:29" x14ac:dyDescent="0.25">
      <c r="A2821" t="str">
        <f>VLOOKUP(AC2821,'CORRELAÇÃO UNIDADES'!A:B,2,0)</f>
        <v>PROINFRA</v>
      </c>
      <c r="B2821">
        <f t="shared" si="44"/>
        <v>10</v>
      </c>
      <c r="C2821" s="2">
        <v>687323769</v>
      </c>
      <c r="D2821" s="2">
        <v>109978</v>
      </c>
      <c r="E2821" s="3" t="s">
        <v>39</v>
      </c>
      <c r="F2821" s="4">
        <v>44123.443300925923</v>
      </c>
      <c r="G2821" s="3" t="s">
        <v>176</v>
      </c>
      <c r="H2821" s="3" t="s">
        <v>41</v>
      </c>
      <c r="I2821" s="3" t="s">
        <v>81</v>
      </c>
      <c r="J2821" s="3" t="s">
        <v>177</v>
      </c>
      <c r="K2821" s="2">
        <v>2014</v>
      </c>
      <c r="L2821" s="2">
        <v>1810957</v>
      </c>
      <c r="M2821" s="3" t="s">
        <v>380</v>
      </c>
      <c r="N2821" s="3" t="s">
        <v>45</v>
      </c>
      <c r="O2821" s="3" t="s">
        <v>84</v>
      </c>
      <c r="P2821" s="5">
        <v>2.69</v>
      </c>
      <c r="Q2821" s="6">
        <v>4.71</v>
      </c>
      <c r="R2821" s="2">
        <v>98675</v>
      </c>
      <c r="S2821" s="2">
        <v>231</v>
      </c>
      <c r="T2821" s="7">
        <v>85.87</v>
      </c>
      <c r="U2821" s="8">
        <v>12.67</v>
      </c>
      <c r="V2821" s="2">
        <v>644030</v>
      </c>
      <c r="W2821" s="3" t="s">
        <v>297</v>
      </c>
      <c r="X2821" s="3" t="s">
        <v>48</v>
      </c>
      <c r="Y2821" s="3" t="s">
        <v>298</v>
      </c>
      <c r="Z2821" s="3" t="s">
        <v>74</v>
      </c>
      <c r="AA2821" s="3" t="s">
        <v>51</v>
      </c>
      <c r="AB2821" s="3" t="s">
        <v>52</v>
      </c>
      <c r="AC2821" s="3" t="s">
        <v>85</v>
      </c>
    </row>
    <row r="2822" spans="1:29" x14ac:dyDescent="0.25">
      <c r="A2822" t="str">
        <f>VLOOKUP(AC2822,'CORRELAÇÃO UNIDADES'!A:B,2,0)</f>
        <v>PROINFRA</v>
      </c>
      <c r="B2822">
        <f t="shared" si="44"/>
        <v>10</v>
      </c>
      <c r="C2822" s="2">
        <v>687331387</v>
      </c>
      <c r="D2822" s="2">
        <v>109978</v>
      </c>
      <c r="E2822" s="3" t="s">
        <v>39</v>
      </c>
      <c r="F2822" s="4">
        <v>44123.47573564815</v>
      </c>
      <c r="G2822" s="3" t="s">
        <v>80</v>
      </c>
      <c r="H2822" s="3" t="s">
        <v>41</v>
      </c>
      <c r="I2822" s="3" t="s">
        <v>81</v>
      </c>
      <c r="J2822" s="3" t="s">
        <v>82</v>
      </c>
      <c r="K2822" s="2">
        <v>2014</v>
      </c>
      <c r="L2822" s="2">
        <v>1810957</v>
      </c>
      <c r="M2822" s="3" t="s">
        <v>380</v>
      </c>
      <c r="N2822" s="3" t="s">
        <v>45</v>
      </c>
      <c r="O2822" s="3" t="s">
        <v>84</v>
      </c>
      <c r="P2822" s="5">
        <v>4.4000000000000004</v>
      </c>
      <c r="Q2822" s="6">
        <v>4.7</v>
      </c>
      <c r="R2822" s="2">
        <v>91872</v>
      </c>
      <c r="S2822" s="2">
        <v>189</v>
      </c>
      <c r="T2822" s="7">
        <v>42.95</v>
      </c>
      <c r="U2822" s="8">
        <v>20.68</v>
      </c>
      <c r="V2822" s="2">
        <v>644030</v>
      </c>
      <c r="W2822" s="3" t="s">
        <v>297</v>
      </c>
      <c r="X2822" s="3" t="s">
        <v>48</v>
      </c>
      <c r="Y2822" s="3" t="s">
        <v>298</v>
      </c>
      <c r="Z2822" s="3" t="s">
        <v>74</v>
      </c>
      <c r="AA2822" s="3" t="s">
        <v>51</v>
      </c>
      <c r="AB2822" s="3" t="s">
        <v>52</v>
      </c>
      <c r="AC2822" s="3" t="s">
        <v>85</v>
      </c>
    </row>
    <row r="2823" spans="1:29" x14ac:dyDescent="0.25">
      <c r="A2823" t="str">
        <f>VLOOKUP(AC2823,'CORRELAÇÃO UNIDADES'!A:B,2,0)</f>
        <v>DTCC</v>
      </c>
      <c r="B2823">
        <f t="shared" si="44"/>
        <v>10</v>
      </c>
      <c r="C2823" s="2">
        <v>687331574</v>
      </c>
      <c r="D2823" s="2">
        <v>109978</v>
      </c>
      <c r="E2823" s="3" t="s">
        <v>39</v>
      </c>
      <c r="F2823" s="4">
        <v>44123.476622407405</v>
      </c>
      <c r="G2823" s="3" t="s">
        <v>93</v>
      </c>
      <c r="H2823" s="3" t="s">
        <v>41</v>
      </c>
      <c r="I2823" s="3" t="s">
        <v>81</v>
      </c>
      <c r="J2823" s="3" t="s">
        <v>43</v>
      </c>
      <c r="K2823" s="2">
        <v>2014</v>
      </c>
      <c r="L2823" s="2">
        <v>1810957</v>
      </c>
      <c r="M2823" s="3" t="s">
        <v>380</v>
      </c>
      <c r="N2823" s="3" t="s">
        <v>45</v>
      </c>
      <c r="O2823" s="3" t="s">
        <v>84</v>
      </c>
      <c r="P2823" s="5">
        <v>6.02</v>
      </c>
      <c r="Q2823" s="6">
        <v>4.7</v>
      </c>
      <c r="R2823" s="2">
        <v>56636</v>
      </c>
      <c r="S2823" s="2">
        <v>282</v>
      </c>
      <c r="T2823" s="7">
        <v>46.84</v>
      </c>
      <c r="U2823" s="8">
        <v>28.29</v>
      </c>
      <c r="V2823" s="2">
        <v>644030</v>
      </c>
      <c r="W2823" s="3" t="s">
        <v>297</v>
      </c>
      <c r="X2823" s="3" t="s">
        <v>48</v>
      </c>
      <c r="Y2823" s="3" t="s">
        <v>298</v>
      </c>
      <c r="Z2823" s="3" t="s">
        <v>74</v>
      </c>
      <c r="AA2823" s="3" t="s">
        <v>51</v>
      </c>
      <c r="AB2823" s="3" t="s">
        <v>52</v>
      </c>
      <c r="AC2823" s="3" t="s">
        <v>53</v>
      </c>
    </row>
    <row r="2824" spans="1:29" x14ac:dyDescent="0.25">
      <c r="A2824" t="str">
        <f>VLOOKUP(AC2824,'CORRELAÇÃO UNIDADES'!A:B,2,0)</f>
        <v>DTCC</v>
      </c>
      <c r="B2824">
        <f t="shared" si="44"/>
        <v>10</v>
      </c>
      <c r="C2824" s="2">
        <v>687331837</v>
      </c>
      <c r="D2824" s="2">
        <v>109978</v>
      </c>
      <c r="E2824" s="3" t="s">
        <v>39</v>
      </c>
      <c r="F2824" s="4">
        <v>44123.477867048612</v>
      </c>
      <c r="G2824" s="3" t="s">
        <v>98</v>
      </c>
      <c r="H2824" s="3" t="s">
        <v>41</v>
      </c>
      <c r="I2824" s="3" t="s">
        <v>81</v>
      </c>
      <c r="J2824" s="3" t="s">
        <v>99</v>
      </c>
      <c r="K2824" s="2">
        <v>2014</v>
      </c>
      <c r="L2824" s="2">
        <v>1810957</v>
      </c>
      <c r="M2824" s="3" t="s">
        <v>380</v>
      </c>
      <c r="N2824" s="3" t="s">
        <v>45</v>
      </c>
      <c r="O2824" s="3" t="s">
        <v>84</v>
      </c>
      <c r="P2824" s="5">
        <v>7.55</v>
      </c>
      <c r="Q2824" s="6">
        <v>4.7</v>
      </c>
      <c r="R2824" s="2">
        <v>65064</v>
      </c>
      <c r="S2824" s="2">
        <v>61</v>
      </c>
      <c r="T2824" s="7">
        <v>8.08</v>
      </c>
      <c r="U2824" s="8">
        <v>35.5</v>
      </c>
      <c r="V2824" s="2">
        <v>644030</v>
      </c>
      <c r="W2824" s="3" t="s">
        <v>297</v>
      </c>
      <c r="X2824" s="3" t="s">
        <v>48</v>
      </c>
      <c r="Y2824" s="3" t="s">
        <v>298</v>
      </c>
      <c r="Z2824" s="3" t="s">
        <v>74</v>
      </c>
      <c r="AA2824" s="3" t="s">
        <v>51</v>
      </c>
      <c r="AB2824" s="3" t="s">
        <v>52</v>
      </c>
      <c r="AC2824" s="3" t="s">
        <v>53</v>
      </c>
    </row>
    <row r="2825" spans="1:29" x14ac:dyDescent="0.25">
      <c r="A2825" t="str">
        <f>VLOOKUP(AC2825,'CORRELAÇÃO UNIDADES'!A:B,2,0)</f>
        <v>PROINFRA</v>
      </c>
      <c r="B2825">
        <f t="shared" si="44"/>
        <v>10</v>
      </c>
      <c r="C2825" s="2">
        <v>687331986</v>
      </c>
      <c r="D2825" s="2">
        <v>109978</v>
      </c>
      <c r="E2825" s="3" t="s">
        <v>39</v>
      </c>
      <c r="F2825" s="4">
        <v>44123.478594594904</v>
      </c>
      <c r="G2825" s="3" t="s">
        <v>101</v>
      </c>
      <c r="H2825" s="3" t="s">
        <v>41</v>
      </c>
      <c r="I2825" s="3" t="s">
        <v>81</v>
      </c>
      <c r="J2825" s="3" t="s">
        <v>102</v>
      </c>
      <c r="K2825" s="2">
        <v>2014</v>
      </c>
      <c r="L2825" s="2">
        <v>1810957</v>
      </c>
      <c r="M2825" s="3" t="s">
        <v>380</v>
      </c>
      <c r="N2825" s="3" t="s">
        <v>45</v>
      </c>
      <c r="O2825" s="3" t="s">
        <v>84</v>
      </c>
      <c r="P2825" s="5">
        <v>5.63</v>
      </c>
      <c r="Q2825" s="6">
        <v>4.7</v>
      </c>
      <c r="R2825" s="2">
        <v>82507</v>
      </c>
      <c r="S2825" s="2">
        <v>207</v>
      </c>
      <c r="T2825" s="7">
        <v>36.770000000000003</v>
      </c>
      <c r="U2825" s="8">
        <v>26.46</v>
      </c>
      <c r="V2825" s="2">
        <v>644030</v>
      </c>
      <c r="W2825" s="3" t="s">
        <v>297</v>
      </c>
      <c r="X2825" s="3" t="s">
        <v>48</v>
      </c>
      <c r="Y2825" s="3" t="s">
        <v>298</v>
      </c>
      <c r="Z2825" s="3" t="s">
        <v>74</v>
      </c>
      <c r="AA2825" s="3" t="s">
        <v>51</v>
      </c>
      <c r="AB2825" s="3" t="s">
        <v>52</v>
      </c>
      <c r="AC2825" s="3" t="s">
        <v>85</v>
      </c>
    </row>
    <row r="2826" spans="1:29" x14ac:dyDescent="0.25">
      <c r="A2826" t="str">
        <f>VLOOKUP(AC2826,'CORRELAÇÃO UNIDADES'!A:B,2,0)</f>
        <v>PROINFRA</v>
      </c>
      <c r="B2826">
        <f t="shared" si="44"/>
        <v>10</v>
      </c>
      <c r="C2826" s="2">
        <v>687332128</v>
      </c>
      <c r="D2826" s="2">
        <v>109978</v>
      </c>
      <c r="E2826" s="3" t="s">
        <v>39</v>
      </c>
      <c r="F2826" s="4">
        <v>44123.479178078705</v>
      </c>
      <c r="G2826" s="3" t="s">
        <v>180</v>
      </c>
      <c r="H2826" s="3" t="s">
        <v>41</v>
      </c>
      <c r="I2826" s="3" t="s">
        <v>81</v>
      </c>
      <c r="J2826" s="3" t="s">
        <v>181</v>
      </c>
      <c r="K2826" s="2">
        <v>2014</v>
      </c>
      <c r="L2826" s="2">
        <v>1810957</v>
      </c>
      <c r="M2826" s="3" t="s">
        <v>380</v>
      </c>
      <c r="N2826" s="3" t="s">
        <v>45</v>
      </c>
      <c r="O2826" s="3" t="s">
        <v>84</v>
      </c>
      <c r="P2826" s="5">
        <v>8.64</v>
      </c>
      <c r="Q2826" s="6">
        <v>4.7</v>
      </c>
      <c r="R2826" s="2">
        <v>94043</v>
      </c>
      <c r="S2826" s="2">
        <v>387</v>
      </c>
      <c r="T2826" s="7">
        <v>44.79</v>
      </c>
      <c r="U2826" s="8">
        <v>40.619999999999997</v>
      </c>
      <c r="V2826" s="2">
        <v>644030</v>
      </c>
      <c r="W2826" s="3" t="s">
        <v>297</v>
      </c>
      <c r="X2826" s="3" t="s">
        <v>48</v>
      </c>
      <c r="Y2826" s="3" t="s">
        <v>298</v>
      </c>
      <c r="Z2826" s="3" t="s">
        <v>74</v>
      </c>
      <c r="AA2826" s="3" t="s">
        <v>51</v>
      </c>
      <c r="AB2826" s="3" t="s">
        <v>52</v>
      </c>
      <c r="AC2826" s="3" t="s">
        <v>85</v>
      </c>
    </row>
    <row r="2827" spans="1:29" x14ac:dyDescent="0.25">
      <c r="A2827" t="str">
        <f>VLOOKUP(AC2827,'CORRELAÇÃO UNIDADES'!A:B,2,0)</f>
        <v>PROINFRA</v>
      </c>
      <c r="B2827">
        <f t="shared" si="44"/>
        <v>10</v>
      </c>
      <c r="C2827" s="2">
        <v>687332735</v>
      </c>
      <c r="D2827" s="2">
        <v>109978</v>
      </c>
      <c r="E2827" s="3" t="s">
        <v>39</v>
      </c>
      <c r="F2827" s="4">
        <v>44123.481831550926</v>
      </c>
      <c r="G2827" s="3" t="s">
        <v>87</v>
      </c>
      <c r="H2827" s="3" t="s">
        <v>41</v>
      </c>
      <c r="I2827" s="3" t="s">
        <v>81</v>
      </c>
      <c r="J2827" s="3" t="s">
        <v>88</v>
      </c>
      <c r="K2827" s="2">
        <v>2014</v>
      </c>
      <c r="L2827" s="2">
        <v>1810957</v>
      </c>
      <c r="M2827" s="3" t="s">
        <v>380</v>
      </c>
      <c r="N2827" s="3" t="s">
        <v>45</v>
      </c>
      <c r="O2827" s="3" t="s">
        <v>84</v>
      </c>
      <c r="P2827" s="5">
        <v>6.22</v>
      </c>
      <c r="Q2827" s="6">
        <v>4.7</v>
      </c>
      <c r="R2827" s="2">
        <v>84227</v>
      </c>
      <c r="S2827" s="2">
        <v>220</v>
      </c>
      <c r="T2827" s="7">
        <v>35.369999999999997</v>
      </c>
      <c r="U2827" s="8">
        <v>29.23</v>
      </c>
      <c r="V2827" s="2">
        <v>644030</v>
      </c>
      <c r="W2827" s="3" t="s">
        <v>297</v>
      </c>
      <c r="X2827" s="3" t="s">
        <v>48</v>
      </c>
      <c r="Y2827" s="3" t="s">
        <v>298</v>
      </c>
      <c r="Z2827" s="3" t="s">
        <v>74</v>
      </c>
      <c r="AA2827" s="3" t="s">
        <v>51</v>
      </c>
      <c r="AB2827" s="3" t="s">
        <v>52</v>
      </c>
      <c r="AC2827" s="3" t="s">
        <v>85</v>
      </c>
    </row>
    <row r="2828" spans="1:29" x14ac:dyDescent="0.25">
      <c r="A2828" t="str">
        <f>VLOOKUP(AC2828,'CORRELAÇÃO UNIDADES'!A:B,2,0)</f>
        <v>DTCC</v>
      </c>
      <c r="B2828">
        <f t="shared" si="44"/>
        <v>10</v>
      </c>
      <c r="C2828" s="2">
        <v>687348312</v>
      </c>
      <c r="D2828" s="2">
        <v>109978</v>
      </c>
      <c r="E2828" s="3" t="s">
        <v>39</v>
      </c>
      <c r="F2828" s="4">
        <v>44123.55078513889</v>
      </c>
      <c r="G2828" s="3" t="s">
        <v>64</v>
      </c>
      <c r="H2828" s="3" t="s">
        <v>41</v>
      </c>
      <c r="I2828" s="3" t="s">
        <v>65</v>
      </c>
      <c r="J2828" s="3" t="s">
        <v>43</v>
      </c>
      <c r="K2828" s="2">
        <v>2015</v>
      </c>
      <c r="L2828" s="2">
        <v>12918</v>
      </c>
      <c r="M2828" s="3" t="s">
        <v>44</v>
      </c>
      <c r="N2828" s="3" t="s">
        <v>45</v>
      </c>
      <c r="O2828" s="3" t="s">
        <v>46</v>
      </c>
      <c r="P2828" s="5">
        <v>31.25</v>
      </c>
      <c r="Q2828" s="6">
        <v>4.8</v>
      </c>
      <c r="R2828" s="2">
        <v>85242</v>
      </c>
      <c r="S2828" s="2">
        <v>346</v>
      </c>
      <c r="T2828" s="7">
        <v>11.07</v>
      </c>
      <c r="U2828" s="8">
        <v>150</v>
      </c>
      <c r="V2828" s="2">
        <v>9895191</v>
      </c>
      <c r="W2828" s="3" t="s">
        <v>47</v>
      </c>
      <c r="X2828" s="3" t="s">
        <v>48</v>
      </c>
      <c r="Y2828" s="3" t="s">
        <v>49</v>
      </c>
      <c r="Z2828" s="3" t="s">
        <v>50</v>
      </c>
      <c r="AA2828" s="3" t="s">
        <v>51</v>
      </c>
      <c r="AB2828" s="3" t="s">
        <v>52</v>
      </c>
      <c r="AC2828" s="3" t="s">
        <v>53</v>
      </c>
    </row>
    <row r="2829" spans="1:29" x14ac:dyDescent="0.25">
      <c r="A2829" t="str">
        <f>VLOOKUP(AC2829,'CORRELAÇÃO UNIDADES'!A:B,2,0)</f>
        <v>DTCC</v>
      </c>
      <c r="B2829">
        <f t="shared" si="44"/>
        <v>10</v>
      </c>
      <c r="C2829" s="2">
        <v>687353419</v>
      </c>
      <c r="D2829" s="2">
        <v>109978</v>
      </c>
      <c r="E2829" s="3" t="s">
        <v>39</v>
      </c>
      <c r="F2829" s="4">
        <v>44123.566062847225</v>
      </c>
      <c r="G2829" s="3" t="s">
        <v>330</v>
      </c>
      <c r="H2829" s="3" t="s">
        <v>41</v>
      </c>
      <c r="I2829" s="3" t="s">
        <v>253</v>
      </c>
      <c r="J2829" s="3" t="s">
        <v>43</v>
      </c>
      <c r="K2829" s="2">
        <v>2013</v>
      </c>
      <c r="L2829" s="2">
        <v>45197865</v>
      </c>
      <c r="M2829" s="3" t="s">
        <v>189</v>
      </c>
      <c r="N2829" s="3" t="s">
        <v>45</v>
      </c>
      <c r="O2829" s="3" t="s">
        <v>84</v>
      </c>
      <c r="P2829" s="5">
        <v>23.97</v>
      </c>
      <c r="Q2829" s="6">
        <v>4.8</v>
      </c>
      <c r="R2829" s="2">
        <v>199197</v>
      </c>
      <c r="S2829" s="2">
        <v>178</v>
      </c>
      <c r="T2829" s="7">
        <v>7.43</v>
      </c>
      <c r="U2829" s="8">
        <v>115.03</v>
      </c>
      <c r="V2829" s="2">
        <v>9895191</v>
      </c>
      <c r="W2829" s="3" t="s">
        <v>47</v>
      </c>
      <c r="X2829" s="3" t="s">
        <v>48</v>
      </c>
      <c r="Y2829" s="3" t="s">
        <v>49</v>
      </c>
      <c r="Z2829" s="3" t="s">
        <v>50</v>
      </c>
      <c r="AA2829" s="3" t="s">
        <v>51</v>
      </c>
      <c r="AB2829" s="3" t="s">
        <v>52</v>
      </c>
      <c r="AC2829" s="3" t="s">
        <v>53</v>
      </c>
    </row>
    <row r="2830" spans="1:29" x14ac:dyDescent="0.25">
      <c r="A2830" t="str">
        <f>VLOOKUP(AC2830,'CORRELAÇÃO UNIDADES'!A:B,2,0)</f>
        <v>DTCC</v>
      </c>
      <c r="B2830">
        <f t="shared" si="44"/>
        <v>10</v>
      </c>
      <c r="C2830" s="2">
        <v>687354900</v>
      </c>
      <c r="D2830" s="2">
        <v>109978</v>
      </c>
      <c r="E2830" s="3" t="s">
        <v>39</v>
      </c>
      <c r="F2830" s="4">
        <v>44123.572884791669</v>
      </c>
      <c r="G2830" s="3" t="s">
        <v>676</v>
      </c>
      <c r="H2830" s="3" t="s">
        <v>41</v>
      </c>
      <c r="I2830" s="3" t="s">
        <v>253</v>
      </c>
      <c r="J2830" s="3" t="s">
        <v>677</v>
      </c>
      <c r="K2830" s="2">
        <v>2013</v>
      </c>
      <c r="L2830" s="2">
        <v>78048246</v>
      </c>
      <c r="M2830" s="3" t="s">
        <v>458</v>
      </c>
      <c r="N2830" s="3" t="s">
        <v>45</v>
      </c>
      <c r="O2830" s="3" t="s">
        <v>84</v>
      </c>
      <c r="P2830" s="5">
        <v>24.83</v>
      </c>
      <c r="Q2830" s="6">
        <v>5.2</v>
      </c>
      <c r="R2830" s="2">
        <v>166946</v>
      </c>
      <c r="S2830" s="2">
        <v>307</v>
      </c>
      <c r="T2830" s="7">
        <v>12.36</v>
      </c>
      <c r="U2830" s="8">
        <v>129.09</v>
      </c>
      <c r="V2830" s="2">
        <v>222259</v>
      </c>
      <c r="W2830" s="3" t="s">
        <v>692</v>
      </c>
      <c r="X2830" s="3" t="s">
        <v>48</v>
      </c>
      <c r="Y2830" s="3" t="s">
        <v>693</v>
      </c>
      <c r="Z2830" s="3" t="s">
        <v>499</v>
      </c>
      <c r="AA2830" s="3" t="s">
        <v>500</v>
      </c>
      <c r="AB2830" s="3" t="s">
        <v>52</v>
      </c>
      <c r="AC2830" s="3" t="s">
        <v>53</v>
      </c>
    </row>
    <row r="2831" spans="1:29" x14ac:dyDescent="0.25">
      <c r="A2831" t="str">
        <f>VLOOKUP(AC2831,'CORRELAÇÃO UNIDADES'!A:B,2,0)</f>
        <v>DAG</v>
      </c>
      <c r="B2831">
        <f t="shared" si="44"/>
        <v>10</v>
      </c>
      <c r="C2831" s="2">
        <v>687375578</v>
      </c>
      <c r="D2831" s="2">
        <v>109978</v>
      </c>
      <c r="E2831" s="3" t="s">
        <v>39</v>
      </c>
      <c r="F2831" s="4">
        <v>44123.650645555557</v>
      </c>
      <c r="G2831" s="3" t="s">
        <v>741</v>
      </c>
      <c r="H2831" s="3" t="s">
        <v>41</v>
      </c>
      <c r="I2831" s="3" t="s">
        <v>283</v>
      </c>
      <c r="J2831" s="3" t="s">
        <v>43</v>
      </c>
      <c r="K2831" s="2">
        <v>2011</v>
      </c>
      <c r="L2831" s="2">
        <v>2106768</v>
      </c>
      <c r="M2831" s="3" t="s">
        <v>345</v>
      </c>
      <c r="N2831" s="3" t="s">
        <v>45</v>
      </c>
      <c r="O2831" s="3" t="s">
        <v>84</v>
      </c>
      <c r="P2831" s="5">
        <v>10</v>
      </c>
      <c r="Q2831" s="6">
        <v>4.8499999999999996</v>
      </c>
      <c r="R2831" s="2">
        <v>3</v>
      </c>
      <c r="S2831" s="2">
        <v>2</v>
      </c>
      <c r="T2831" s="7">
        <v>5</v>
      </c>
      <c r="U2831" s="8">
        <v>48.5</v>
      </c>
      <c r="V2831" s="2">
        <v>11396534</v>
      </c>
      <c r="W2831" s="3" t="s">
        <v>72</v>
      </c>
      <c r="X2831" s="3" t="s">
        <v>48</v>
      </c>
      <c r="Y2831" s="3" t="s">
        <v>73</v>
      </c>
      <c r="Z2831" s="3" t="s">
        <v>74</v>
      </c>
      <c r="AA2831" s="3" t="s">
        <v>51</v>
      </c>
      <c r="AB2831" s="3" t="s">
        <v>52</v>
      </c>
      <c r="AC2831" s="3" t="s">
        <v>276</v>
      </c>
    </row>
    <row r="2832" spans="1:29" x14ac:dyDescent="0.25">
      <c r="A2832" t="str">
        <f>VLOOKUP(AC2832,'CORRELAÇÃO UNIDADES'!A:B,2,0)</f>
        <v>DAG</v>
      </c>
      <c r="B2832">
        <f t="shared" si="44"/>
        <v>10</v>
      </c>
      <c r="C2832" s="2">
        <v>687375762</v>
      </c>
      <c r="D2832" s="2">
        <v>109978</v>
      </c>
      <c r="E2832" s="3" t="s">
        <v>39</v>
      </c>
      <c r="F2832" s="4">
        <v>44123.651417824076</v>
      </c>
      <c r="G2832" s="3" t="s">
        <v>739</v>
      </c>
      <c r="H2832" s="3" t="s">
        <v>41</v>
      </c>
      <c r="I2832" s="3" t="s">
        <v>283</v>
      </c>
      <c r="J2832" s="3" t="s">
        <v>43</v>
      </c>
      <c r="K2832" s="2">
        <v>2012</v>
      </c>
      <c r="L2832" s="2">
        <v>2106768</v>
      </c>
      <c r="M2832" s="3" t="s">
        <v>345</v>
      </c>
      <c r="N2832" s="3" t="s">
        <v>45</v>
      </c>
      <c r="O2832" s="3" t="s">
        <v>84</v>
      </c>
      <c r="P2832" s="5">
        <v>10</v>
      </c>
      <c r="Q2832" s="6">
        <v>4.8499999999999996</v>
      </c>
      <c r="R2832" s="2">
        <v>3</v>
      </c>
      <c r="S2832" s="2">
        <v>2</v>
      </c>
      <c r="T2832" s="7">
        <v>0.2</v>
      </c>
      <c r="U2832" s="8">
        <v>48.5</v>
      </c>
      <c r="V2832" s="2">
        <v>11396534</v>
      </c>
      <c r="W2832" s="3" t="s">
        <v>72</v>
      </c>
      <c r="X2832" s="3" t="s">
        <v>48</v>
      </c>
      <c r="Y2832" s="3" t="s">
        <v>73</v>
      </c>
      <c r="Z2832" s="3" t="s">
        <v>74</v>
      </c>
      <c r="AA2832" s="3" t="s">
        <v>51</v>
      </c>
      <c r="AB2832" s="3" t="s">
        <v>52</v>
      </c>
      <c r="AC2832" s="3" t="s">
        <v>276</v>
      </c>
    </row>
    <row r="2833" spans="1:29" x14ac:dyDescent="0.25">
      <c r="A2833" t="str">
        <f>VLOOKUP(AC2833,'CORRELAÇÃO UNIDADES'!A:B,2,0)</f>
        <v>DAG</v>
      </c>
      <c r="B2833">
        <f t="shared" si="44"/>
        <v>10</v>
      </c>
      <c r="C2833" s="2">
        <v>687375903</v>
      </c>
      <c r="D2833" s="2">
        <v>109978</v>
      </c>
      <c r="E2833" s="3" t="s">
        <v>39</v>
      </c>
      <c r="F2833" s="4">
        <v>44123.652016087966</v>
      </c>
      <c r="G2833" s="3" t="s">
        <v>471</v>
      </c>
      <c r="H2833" s="3" t="s">
        <v>41</v>
      </c>
      <c r="I2833" s="3" t="s">
        <v>131</v>
      </c>
      <c r="J2833" s="3" t="s">
        <v>43</v>
      </c>
      <c r="K2833" s="2">
        <v>2013</v>
      </c>
      <c r="L2833" s="2">
        <v>2106768</v>
      </c>
      <c r="M2833" s="3" t="s">
        <v>345</v>
      </c>
      <c r="N2833" s="3" t="s">
        <v>45</v>
      </c>
      <c r="O2833" s="3" t="s">
        <v>84</v>
      </c>
      <c r="P2833" s="5">
        <v>10</v>
      </c>
      <c r="Q2833" s="6">
        <v>4.8499999999999996</v>
      </c>
      <c r="R2833" s="2">
        <v>3</v>
      </c>
      <c r="S2833" s="2">
        <v>2</v>
      </c>
      <c r="T2833" s="7">
        <v>0.2</v>
      </c>
      <c r="U2833" s="8">
        <v>48.5</v>
      </c>
      <c r="V2833" s="2">
        <v>11396534</v>
      </c>
      <c r="W2833" s="3" t="s">
        <v>72</v>
      </c>
      <c r="X2833" s="3" t="s">
        <v>48</v>
      </c>
      <c r="Y2833" s="3" t="s">
        <v>73</v>
      </c>
      <c r="Z2833" s="3" t="s">
        <v>74</v>
      </c>
      <c r="AA2833" s="3" t="s">
        <v>51</v>
      </c>
      <c r="AB2833" s="3" t="s">
        <v>52</v>
      </c>
      <c r="AC2833" s="3" t="s">
        <v>276</v>
      </c>
    </row>
    <row r="2834" spans="1:29" x14ac:dyDescent="0.25">
      <c r="A2834" t="str">
        <f>VLOOKUP(AC2834,'CORRELAÇÃO UNIDADES'!A:B,2,0)</f>
        <v>DAG</v>
      </c>
      <c r="B2834">
        <f t="shared" si="44"/>
        <v>10</v>
      </c>
      <c r="C2834" s="2">
        <v>687376039</v>
      </c>
      <c r="D2834" s="2">
        <v>109978</v>
      </c>
      <c r="E2834" s="3" t="s">
        <v>39</v>
      </c>
      <c r="F2834" s="4">
        <v>44123.652628425923</v>
      </c>
      <c r="G2834" s="3" t="s">
        <v>740</v>
      </c>
      <c r="H2834" s="3" t="s">
        <v>41</v>
      </c>
      <c r="I2834" s="3" t="s">
        <v>283</v>
      </c>
      <c r="J2834" s="3" t="s">
        <v>43</v>
      </c>
      <c r="K2834" s="2">
        <v>2010</v>
      </c>
      <c r="L2834" s="2">
        <v>2106768</v>
      </c>
      <c r="M2834" s="3" t="s">
        <v>345</v>
      </c>
      <c r="N2834" s="3" t="s">
        <v>45</v>
      </c>
      <c r="O2834" s="3" t="s">
        <v>84</v>
      </c>
      <c r="P2834" s="5">
        <v>10</v>
      </c>
      <c r="Q2834" s="6">
        <v>4.8499999999999996</v>
      </c>
      <c r="R2834" s="2">
        <v>3</v>
      </c>
      <c r="S2834" s="2">
        <v>2</v>
      </c>
      <c r="T2834" s="7">
        <v>5</v>
      </c>
      <c r="U2834" s="8">
        <v>48.5</v>
      </c>
      <c r="V2834" s="2">
        <v>11396534</v>
      </c>
      <c r="W2834" s="3" t="s">
        <v>72</v>
      </c>
      <c r="X2834" s="3" t="s">
        <v>48</v>
      </c>
      <c r="Y2834" s="3" t="s">
        <v>73</v>
      </c>
      <c r="Z2834" s="3" t="s">
        <v>74</v>
      </c>
      <c r="AA2834" s="3" t="s">
        <v>51</v>
      </c>
      <c r="AB2834" s="3" t="s">
        <v>52</v>
      </c>
      <c r="AC2834" s="3" t="s">
        <v>276</v>
      </c>
    </row>
    <row r="2835" spans="1:29" x14ac:dyDescent="0.25">
      <c r="A2835" t="str">
        <f>VLOOKUP(AC2835,'CORRELAÇÃO UNIDADES'!A:B,2,0)</f>
        <v>PROINFRA</v>
      </c>
      <c r="B2835">
        <f t="shared" si="44"/>
        <v>10</v>
      </c>
      <c r="C2835" s="2">
        <v>687478413</v>
      </c>
      <c r="D2835" s="2">
        <v>109978</v>
      </c>
      <c r="E2835" s="3" t="s">
        <v>39</v>
      </c>
      <c r="F2835" s="4">
        <v>44124.330572604165</v>
      </c>
      <c r="G2835" s="3" t="s">
        <v>176</v>
      </c>
      <c r="H2835" s="3" t="s">
        <v>41</v>
      </c>
      <c r="I2835" s="3" t="s">
        <v>81</v>
      </c>
      <c r="J2835" s="3" t="s">
        <v>177</v>
      </c>
      <c r="K2835" s="2">
        <v>2014</v>
      </c>
      <c r="L2835" s="2">
        <v>1810957</v>
      </c>
      <c r="M2835" s="3" t="s">
        <v>380</v>
      </c>
      <c r="N2835" s="3" t="s">
        <v>45</v>
      </c>
      <c r="O2835" s="3" t="s">
        <v>84</v>
      </c>
      <c r="P2835" s="5">
        <v>7.64</v>
      </c>
      <c r="Q2835" s="6">
        <v>4.7</v>
      </c>
      <c r="R2835" s="2">
        <v>99011</v>
      </c>
      <c r="S2835" s="2">
        <v>336</v>
      </c>
      <c r="T2835" s="7">
        <v>43.98</v>
      </c>
      <c r="U2835" s="8">
        <v>35.9</v>
      </c>
      <c r="V2835" s="2">
        <v>644030</v>
      </c>
      <c r="W2835" s="3" t="s">
        <v>297</v>
      </c>
      <c r="X2835" s="3" t="s">
        <v>48</v>
      </c>
      <c r="Y2835" s="3" t="s">
        <v>298</v>
      </c>
      <c r="Z2835" s="3" t="s">
        <v>74</v>
      </c>
      <c r="AA2835" s="3" t="s">
        <v>51</v>
      </c>
      <c r="AB2835" s="3" t="s">
        <v>52</v>
      </c>
      <c r="AC2835" s="3" t="s">
        <v>85</v>
      </c>
    </row>
    <row r="2836" spans="1:29" x14ac:dyDescent="0.25">
      <c r="A2836" t="str">
        <f>VLOOKUP(AC2836,'CORRELAÇÃO UNIDADES'!A:B,2,0)</f>
        <v>PROINFRA</v>
      </c>
      <c r="B2836">
        <f t="shared" si="44"/>
        <v>10</v>
      </c>
      <c r="C2836" s="2">
        <v>687478851</v>
      </c>
      <c r="D2836" s="2">
        <v>109978</v>
      </c>
      <c r="E2836" s="3" t="s">
        <v>39</v>
      </c>
      <c r="F2836" s="4">
        <v>44124.331842708336</v>
      </c>
      <c r="G2836" s="3" t="s">
        <v>183</v>
      </c>
      <c r="H2836" s="3" t="s">
        <v>41</v>
      </c>
      <c r="I2836" s="3" t="s">
        <v>81</v>
      </c>
      <c r="J2836" s="3" t="s">
        <v>184</v>
      </c>
      <c r="K2836" s="2">
        <v>2014</v>
      </c>
      <c r="L2836" s="2">
        <v>1810957</v>
      </c>
      <c r="M2836" s="3" t="s">
        <v>380</v>
      </c>
      <c r="N2836" s="3" t="s">
        <v>45</v>
      </c>
      <c r="O2836" s="3" t="s">
        <v>84</v>
      </c>
      <c r="P2836" s="5">
        <v>8.57</v>
      </c>
      <c r="Q2836" s="6">
        <v>4.7</v>
      </c>
      <c r="R2836" s="2">
        <v>82865</v>
      </c>
      <c r="S2836" s="2">
        <v>333</v>
      </c>
      <c r="T2836" s="7">
        <v>38.86</v>
      </c>
      <c r="U2836" s="8">
        <v>40.28</v>
      </c>
      <c r="V2836" s="2">
        <v>644030</v>
      </c>
      <c r="W2836" s="3" t="s">
        <v>297</v>
      </c>
      <c r="X2836" s="3" t="s">
        <v>48</v>
      </c>
      <c r="Y2836" s="3" t="s">
        <v>298</v>
      </c>
      <c r="Z2836" s="3" t="s">
        <v>74</v>
      </c>
      <c r="AA2836" s="3" t="s">
        <v>51</v>
      </c>
      <c r="AB2836" s="3" t="s">
        <v>52</v>
      </c>
      <c r="AC2836" s="3" t="s">
        <v>85</v>
      </c>
    </row>
    <row r="2837" spans="1:29" x14ac:dyDescent="0.25">
      <c r="A2837" t="str">
        <f>VLOOKUP(AC2837,'CORRELAÇÃO UNIDADES'!A:B,2,0)</f>
        <v>DGTI</v>
      </c>
      <c r="B2837">
        <f t="shared" si="44"/>
        <v>10</v>
      </c>
      <c r="C2837" s="2">
        <v>687479274</v>
      </c>
      <c r="D2837" s="2">
        <v>109978</v>
      </c>
      <c r="E2837" s="3" t="s">
        <v>39</v>
      </c>
      <c r="F2837" s="4">
        <v>44124.332957407409</v>
      </c>
      <c r="G2837" s="3" t="s">
        <v>290</v>
      </c>
      <c r="H2837" s="3" t="s">
        <v>41</v>
      </c>
      <c r="I2837" s="3" t="s">
        <v>81</v>
      </c>
      <c r="J2837" s="3" t="s">
        <v>43</v>
      </c>
      <c r="K2837" s="2">
        <v>2009</v>
      </c>
      <c r="L2837" s="2">
        <v>1810957</v>
      </c>
      <c r="M2837" s="3" t="s">
        <v>380</v>
      </c>
      <c r="N2837" s="3" t="s">
        <v>45</v>
      </c>
      <c r="O2837" s="3" t="s">
        <v>84</v>
      </c>
      <c r="P2837" s="5">
        <v>8.17</v>
      </c>
      <c r="Q2837" s="6">
        <v>4.7</v>
      </c>
      <c r="R2837" s="2">
        <v>56799</v>
      </c>
      <c r="S2837" s="2">
        <v>181</v>
      </c>
      <c r="T2837" s="7">
        <v>22.15</v>
      </c>
      <c r="U2837" s="8">
        <v>38.39</v>
      </c>
      <c r="V2837" s="2">
        <v>644030</v>
      </c>
      <c r="W2837" s="3" t="s">
        <v>297</v>
      </c>
      <c r="X2837" s="3" t="s">
        <v>48</v>
      </c>
      <c r="Y2837" s="3" t="s">
        <v>298</v>
      </c>
      <c r="Z2837" s="3" t="s">
        <v>74</v>
      </c>
      <c r="AA2837" s="3" t="s">
        <v>51</v>
      </c>
      <c r="AB2837" s="3" t="s">
        <v>52</v>
      </c>
      <c r="AC2837" s="3" t="s">
        <v>291</v>
      </c>
    </row>
    <row r="2838" spans="1:29" x14ac:dyDescent="0.25">
      <c r="A2838" t="str">
        <f>VLOOKUP(AC2838,'CORRELAÇÃO UNIDADES'!A:B,2,0)</f>
        <v>PROINFRA</v>
      </c>
      <c r="B2838">
        <f t="shared" si="44"/>
        <v>10</v>
      </c>
      <c r="C2838" s="2">
        <v>687479933</v>
      </c>
      <c r="D2838" s="2">
        <v>109978</v>
      </c>
      <c r="E2838" s="3" t="s">
        <v>39</v>
      </c>
      <c r="F2838" s="4">
        <v>44124.334860300929</v>
      </c>
      <c r="G2838" s="3" t="s">
        <v>264</v>
      </c>
      <c r="H2838" s="3" t="s">
        <v>41</v>
      </c>
      <c r="I2838" s="3" t="s">
        <v>81</v>
      </c>
      <c r="J2838" s="3" t="s">
        <v>265</v>
      </c>
      <c r="K2838" s="2">
        <v>2014</v>
      </c>
      <c r="L2838" s="2">
        <v>1810957</v>
      </c>
      <c r="M2838" s="3" t="s">
        <v>380</v>
      </c>
      <c r="N2838" s="3" t="s">
        <v>45</v>
      </c>
      <c r="O2838" s="3" t="s">
        <v>84</v>
      </c>
      <c r="P2838" s="5">
        <v>5.54</v>
      </c>
      <c r="Q2838" s="6">
        <v>4.7</v>
      </c>
      <c r="R2838" s="2">
        <v>2507</v>
      </c>
      <c r="S2838" s="2">
        <v>219</v>
      </c>
      <c r="T2838" s="7">
        <v>39.53</v>
      </c>
      <c r="U2838" s="8">
        <v>26.04</v>
      </c>
      <c r="V2838" s="2">
        <v>644030</v>
      </c>
      <c r="W2838" s="3" t="s">
        <v>297</v>
      </c>
      <c r="X2838" s="3" t="s">
        <v>48</v>
      </c>
      <c r="Y2838" s="3" t="s">
        <v>298</v>
      </c>
      <c r="Z2838" s="3" t="s">
        <v>74</v>
      </c>
      <c r="AA2838" s="3" t="s">
        <v>51</v>
      </c>
      <c r="AB2838" s="3" t="s">
        <v>52</v>
      </c>
      <c r="AC2838" s="3" t="s">
        <v>85</v>
      </c>
    </row>
    <row r="2839" spans="1:29" x14ac:dyDescent="0.25">
      <c r="A2839" t="str">
        <f>VLOOKUP(AC2839,'CORRELAÇÃO UNIDADES'!A:B,2,0)</f>
        <v>PROINFRA</v>
      </c>
      <c r="B2839">
        <f t="shared" si="44"/>
        <v>10</v>
      </c>
      <c r="C2839" s="2">
        <v>687517623</v>
      </c>
      <c r="D2839" s="2">
        <v>109978</v>
      </c>
      <c r="E2839" s="3" t="s">
        <v>39</v>
      </c>
      <c r="F2839" s="4">
        <v>44124.430103125</v>
      </c>
      <c r="G2839" s="3" t="s">
        <v>95</v>
      </c>
      <c r="H2839" s="3" t="s">
        <v>41</v>
      </c>
      <c r="I2839" s="3" t="s">
        <v>81</v>
      </c>
      <c r="J2839" s="3" t="s">
        <v>96</v>
      </c>
      <c r="K2839" s="2">
        <v>2014</v>
      </c>
      <c r="L2839" s="2">
        <v>1810957</v>
      </c>
      <c r="M2839" s="3" t="s">
        <v>380</v>
      </c>
      <c r="N2839" s="3" t="s">
        <v>45</v>
      </c>
      <c r="O2839" s="3" t="s">
        <v>84</v>
      </c>
      <c r="P2839" s="5">
        <v>6.3</v>
      </c>
      <c r="Q2839" s="6">
        <v>4.7</v>
      </c>
      <c r="R2839" s="2">
        <v>92735</v>
      </c>
      <c r="S2839" s="2">
        <v>272</v>
      </c>
      <c r="T2839" s="7">
        <v>43.17</v>
      </c>
      <c r="U2839" s="8">
        <v>29.64</v>
      </c>
      <c r="V2839" s="2">
        <v>644030</v>
      </c>
      <c r="W2839" s="3" t="s">
        <v>297</v>
      </c>
      <c r="X2839" s="3" t="s">
        <v>48</v>
      </c>
      <c r="Y2839" s="3" t="s">
        <v>298</v>
      </c>
      <c r="Z2839" s="3" t="s">
        <v>74</v>
      </c>
      <c r="AA2839" s="3" t="s">
        <v>51</v>
      </c>
      <c r="AB2839" s="3" t="s">
        <v>52</v>
      </c>
      <c r="AC2839" s="3" t="s">
        <v>85</v>
      </c>
    </row>
    <row r="2840" spans="1:29" x14ac:dyDescent="0.25">
      <c r="A2840" t="str">
        <f>VLOOKUP(AC2840,'CORRELAÇÃO UNIDADES'!A:B,2,0)</f>
        <v>DTCC</v>
      </c>
      <c r="B2840">
        <f t="shared" si="44"/>
        <v>10</v>
      </c>
      <c r="C2840" s="2">
        <v>687518363</v>
      </c>
      <c r="D2840" s="2">
        <v>109978</v>
      </c>
      <c r="E2840" s="3" t="s">
        <v>39</v>
      </c>
      <c r="F2840" s="4">
        <v>44124.433200844906</v>
      </c>
      <c r="G2840" s="3" t="s">
        <v>477</v>
      </c>
      <c r="H2840" s="3" t="s">
        <v>41</v>
      </c>
      <c r="I2840" s="3" t="s">
        <v>81</v>
      </c>
      <c r="J2840" s="3" t="s">
        <v>43</v>
      </c>
      <c r="K2840" s="2">
        <v>2009</v>
      </c>
      <c r="L2840" s="2">
        <v>1810957</v>
      </c>
      <c r="M2840" s="3" t="s">
        <v>380</v>
      </c>
      <c r="N2840" s="3" t="s">
        <v>45</v>
      </c>
      <c r="O2840" s="3" t="s">
        <v>84</v>
      </c>
      <c r="P2840" s="5">
        <v>9.49</v>
      </c>
      <c r="Q2840" s="6">
        <v>4.7</v>
      </c>
      <c r="R2840" s="2">
        <v>49764</v>
      </c>
      <c r="S2840" s="2">
        <v>410</v>
      </c>
      <c r="T2840" s="7">
        <v>43.2</v>
      </c>
      <c r="U2840" s="8">
        <v>44.62</v>
      </c>
      <c r="V2840" s="2">
        <v>644030</v>
      </c>
      <c r="W2840" s="3" t="s">
        <v>297</v>
      </c>
      <c r="X2840" s="3" t="s">
        <v>48</v>
      </c>
      <c r="Y2840" s="3" t="s">
        <v>298</v>
      </c>
      <c r="Z2840" s="3" t="s">
        <v>74</v>
      </c>
      <c r="AA2840" s="3" t="s">
        <v>51</v>
      </c>
      <c r="AB2840" s="3" t="s">
        <v>52</v>
      </c>
      <c r="AC2840" s="3" t="s">
        <v>53</v>
      </c>
    </row>
    <row r="2841" spans="1:29" x14ac:dyDescent="0.25">
      <c r="A2841" t="str">
        <f>VLOOKUP(AC2841,'CORRELAÇÃO UNIDADES'!A:B,2,0)</f>
        <v>DTCC</v>
      </c>
      <c r="B2841">
        <f t="shared" si="44"/>
        <v>10</v>
      </c>
      <c r="C2841" s="2">
        <v>687542680</v>
      </c>
      <c r="D2841" s="2">
        <v>109978</v>
      </c>
      <c r="E2841" s="3" t="s">
        <v>39</v>
      </c>
      <c r="F2841" s="4">
        <v>44124.56958938657</v>
      </c>
      <c r="G2841" s="3" t="s">
        <v>227</v>
      </c>
      <c r="H2841" s="3" t="s">
        <v>41</v>
      </c>
      <c r="I2841" s="3" t="s">
        <v>228</v>
      </c>
      <c r="J2841" s="3" t="s">
        <v>229</v>
      </c>
      <c r="K2841" s="2">
        <v>2009</v>
      </c>
      <c r="L2841" s="2">
        <v>2128212</v>
      </c>
      <c r="M2841" s="3" t="s">
        <v>71</v>
      </c>
      <c r="N2841" s="3" t="s">
        <v>45</v>
      </c>
      <c r="O2841" s="3" t="s">
        <v>84</v>
      </c>
      <c r="P2841" s="5">
        <v>30.92</v>
      </c>
      <c r="Q2841" s="6">
        <v>4.8499999999999996</v>
      </c>
      <c r="R2841" s="2">
        <v>114293</v>
      </c>
      <c r="S2841" s="2">
        <v>258</v>
      </c>
      <c r="T2841" s="7">
        <v>8.34</v>
      </c>
      <c r="U2841" s="8">
        <v>150</v>
      </c>
      <c r="V2841" s="2">
        <v>11396534</v>
      </c>
      <c r="W2841" s="3" t="s">
        <v>72</v>
      </c>
      <c r="X2841" s="3" t="s">
        <v>48</v>
      </c>
      <c r="Y2841" s="3" t="s">
        <v>73</v>
      </c>
      <c r="Z2841" s="3" t="s">
        <v>74</v>
      </c>
      <c r="AA2841" s="3" t="s">
        <v>51</v>
      </c>
      <c r="AB2841" s="3" t="s">
        <v>52</v>
      </c>
      <c r="AC2841" s="3" t="s">
        <v>53</v>
      </c>
    </row>
    <row r="2842" spans="1:29" x14ac:dyDescent="0.25">
      <c r="A2842" t="str">
        <f>VLOOKUP(AC2842,'CORRELAÇÃO UNIDADES'!A:B,2,0)</f>
        <v>PROINFRA</v>
      </c>
      <c r="B2842">
        <f t="shared" si="44"/>
        <v>10</v>
      </c>
      <c r="C2842" s="2">
        <v>687592729</v>
      </c>
      <c r="D2842" s="2">
        <v>109978</v>
      </c>
      <c r="E2842" s="3" t="s">
        <v>39</v>
      </c>
      <c r="F2842" s="4">
        <v>44124.697282013891</v>
      </c>
      <c r="G2842" s="3" t="s">
        <v>90</v>
      </c>
      <c r="H2842" s="3" t="s">
        <v>41</v>
      </c>
      <c r="I2842" s="3" t="s">
        <v>81</v>
      </c>
      <c r="J2842" s="3" t="s">
        <v>91</v>
      </c>
      <c r="K2842" s="2">
        <v>2014</v>
      </c>
      <c r="L2842" s="2">
        <v>1810957</v>
      </c>
      <c r="M2842" s="3" t="s">
        <v>380</v>
      </c>
      <c r="N2842" s="3" t="s">
        <v>45</v>
      </c>
      <c r="O2842" s="3" t="s">
        <v>84</v>
      </c>
      <c r="P2842" s="5">
        <v>6.21</v>
      </c>
      <c r="Q2842" s="6">
        <v>4.7</v>
      </c>
      <c r="R2842" s="2">
        <v>73162</v>
      </c>
      <c r="S2842" s="2">
        <v>205</v>
      </c>
      <c r="T2842" s="7">
        <v>33.01</v>
      </c>
      <c r="U2842" s="8">
        <v>29.19</v>
      </c>
      <c r="V2842" s="2">
        <v>644030</v>
      </c>
      <c r="W2842" s="3" t="s">
        <v>297</v>
      </c>
      <c r="X2842" s="3" t="s">
        <v>48</v>
      </c>
      <c r="Y2842" s="3" t="s">
        <v>298</v>
      </c>
      <c r="Z2842" s="3" t="s">
        <v>74</v>
      </c>
      <c r="AA2842" s="3" t="s">
        <v>51</v>
      </c>
      <c r="AB2842" s="3" t="s">
        <v>52</v>
      </c>
      <c r="AC2842" s="3" t="s">
        <v>85</v>
      </c>
    </row>
    <row r="2843" spans="1:29" x14ac:dyDescent="0.25">
      <c r="A2843" t="str">
        <f>VLOOKUP(AC2843,'CORRELAÇÃO UNIDADES'!A:B,2,0)</f>
        <v>DTCC</v>
      </c>
      <c r="B2843">
        <f t="shared" si="44"/>
        <v>10</v>
      </c>
      <c r="C2843" s="2">
        <v>687671814</v>
      </c>
      <c r="D2843" s="2">
        <v>109978</v>
      </c>
      <c r="E2843" s="3" t="s">
        <v>39</v>
      </c>
      <c r="F2843" s="4">
        <v>44125.327273842595</v>
      </c>
      <c r="G2843" s="3" t="s">
        <v>261</v>
      </c>
      <c r="H2843" s="3" t="s">
        <v>41</v>
      </c>
      <c r="I2843" s="3" t="s">
        <v>262</v>
      </c>
      <c r="J2843" s="3" t="s">
        <v>43</v>
      </c>
      <c r="K2843" s="2">
        <v>2008</v>
      </c>
      <c r="L2843" s="2">
        <v>140502</v>
      </c>
      <c r="M2843" s="3" t="s">
        <v>464</v>
      </c>
      <c r="N2843" s="3" t="s">
        <v>45</v>
      </c>
      <c r="O2843" s="3" t="s">
        <v>61</v>
      </c>
      <c r="P2843" s="5">
        <v>15.58</v>
      </c>
      <c r="Q2843" s="6">
        <v>3.85</v>
      </c>
      <c r="R2843" s="2">
        <v>262893</v>
      </c>
      <c r="S2843" s="2">
        <v>104</v>
      </c>
      <c r="T2843" s="7">
        <v>6.68</v>
      </c>
      <c r="U2843" s="8">
        <v>60</v>
      </c>
      <c r="V2843" s="2">
        <v>9895191</v>
      </c>
      <c r="W2843" s="3" t="s">
        <v>47</v>
      </c>
      <c r="X2843" s="3" t="s">
        <v>48</v>
      </c>
      <c r="Y2843" s="3" t="s">
        <v>49</v>
      </c>
      <c r="Z2843" s="3" t="s">
        <v>50</v>
      </c>
      <c r="AA2843" s="3" t="s">
        <v>51</v>
      </c>
      <c r="AB2843" s="3" t="s">
        <v>52</v>
      </c>
      <c r="AC2843" s="3" t="s">
        <v>53</v>
      </c>
    </row>
    <row r="2844" spans="1:29" x14ac:dyDescent="0.25">
      <c r="A2844" t="str">
        <f>VLOOKUP(AC2844,'CORRELAÇÃO UNIDADES'!A:B,2,0)</f>
        <v>DTCC</v>
      </c>
      <c r="B2844">
        <f t="shared" si="44"/>
        <v>10</v>
      </c>
      <c r="C2844" s="2">
        <v>687699131</v>
      </c>
      <c r="D2844" s="2">
        <v>109978</v>
      </c>
      <c r="E2844" s="3" t="s">
        <v>39</v>
      </c>
      <c r="F2844" s="4">
        <v>44125.39334224537</v>
      </c>
      <c r="G2844" s="3" t="s">
        <v>219</v>
      </c>
      <c r="H2844" s="3" t="s">
        <v>41</v>
      </c>
      <c r="I2844" s="3" t="s">
        <v>116</v>
      </c>
      <c r="J2844" s="3" t="s">
        <v>220</v>
      </c>
      <c r="K2844" s="2">
        <v>2011</v>
      </c>
      <c r="L2844" s="2">
        <v>3892</v>
      </c>
      <c r="M2844" s="3" t="s">
        <v>198</v>
      </c>
      <c r="N2844" s="3" t="s">
        <v>45</v>
      </c>
      <c r="O2844" s="3" t="s">
        <v>61</v>
      </c>
      <c r="P2844" s="5">
        <v>38.97</v>
      </c>
      <c r="Q2844" s="6">
        <v>3.85</v>
      </c>
      <c r="R2844" s="2">
        <v>147604</v>
      </c>
      <c r="S2844" s="2">
        <v>275</v>
      </c>
      <c r="T2844" s="7">
        <v>7.06</v>
      </c>
      <c r="U2844" s="8">
        <v>150</v>
      </c>
      <c r="V2844" s="2">
        <v>9895191</v>
      </c>
      <c r="W2844" s="3" t="s">
        <v>47</v>
      </c>
      <c r="X2844" s="3" t="s">
        <v>48</v>
      </c>
      <c r="Y2844" s="3" t="s">
        <v>49</v>
      </c>
      <c r="Z2844" s="3" t="s">
        <v>50</v>
      </c>
      <c r="AA2844" s="3" t="s">
        <v>51</v>
      </c>
      <c r="AB2844" s="3" t="s">
        <v>52</v>
      </c>
      <c r="AC2844" s="3" t="s">
        <v>53</v>
      </c>
    </row>
    <row r="2845" spans="1:29" x14ac:dyDescent="0.25">
      <c r="A2845" t="str">
        <f>VLOOKUP(AC2845,'CORRELAÇÃO UNIDADES'!A:B,2,0)</f>
        <v>DTCC</v>
      </c>
      <c r="B2845">
        <f t="shared" si="44"/>
        <v>10</v>
      </c>
      <c r="C2845" s="2">
        <v>687751731</v>
      </c>
      <c r="D2845" s="2">
        <v>109978</v>
      </c>
      <c r="E2845" s="3" t="s">
        <v>39</v>
      </c>
      <c r="F2845" s="4">
        <v>44125.577742013891</v>
      </c>
      <c r="G2845" s="3" t="s">
        <v>195</v>
      </c>
      <c r="H2845" s="3" t="s">
        <v>41</v>
      </c>
      <c r="I2845" s="3" t="s">
        <v>196</v>
      </c>
      <c r="J2845" s="3" t="s">
        <v>197</v>
      </c>
      <c r="K2845" s="2">
        <v>2010</v>
      </c>
      <c r="L2845" s="2">
        <v>3892</v>
      </c>
      <c r="M2845" s="3" t="s">
        <v>198</v>
      </c>
      <c r="N2845" s="3" t="s">
        <v>45</v>
      </c>
      <c r="O2845" s="3" t="s">
        <v>84</v>
      </c>
      <c r="P2845" s="5">
        <v>31.24</v>
      </c>
      <c r="Q2845" s="6">
        <v>4.8</v>
      </c>
      <c r="R2845" s="2">
        <v>688105</v>
      </c>
      <c r="S2845" s="2">
        <v>254</v>
      </c>
      <c r="T2845" s="7">
        <v>8.1300000000000008</v>
      </c>
      <c r="U2845" s="8">
        <v>150</v>
      </c>
      <c r="V2845" s="2">
        <v>9895191</v>
      </c>
      <c r="W2845" s="3" t="s">
        <v>47</v>
      </c>
      <c r="X2845" s="3" t="s">
        <v>48</v>
      </c>
      <c r="Y2845" s="3" t="s">
        <v>49</v>
      </c>
      <c r="Z2845" s="3" t="s">
        <v>50</v>
      </c>
      <c r="AA2845" s="3" t="s">
        <v>51</v>
      </c>
      <c r="AB2845" s="3" t="s">
        <v>52</v>
      </c>
      <c r="AC2845" s="3" t="s">
        <v>53</v>
      </c>
    </row>
    <row r="2846" spans="1:29" x14ac:dyDescent="0.25">
      <c r="A2846" t="str">
        <f>VLOOKUP(AC2846,'CORRELAÇÃO UNIDADES'!A:B,2,0)</f>
        <v>DTCC</v>
      </c>
      <c r="B2846">
        <f t="shared" si="44"/>
        <v>10</v>
      </c>
      <c r="C2846" s="2">
        <v>687753899</v>
      </c>
      <c r="D2846" s="2">
        <v>109978</v>
      </c>
      <c r="E2846" s="3" t="s">
        <v>39</v>
      </c>
      <c r="F2846" s="4">
        <v>44125.587091932874</v>
      </c>
      <c r="G2846" s="3" t="s">
        <v>252</v>
      </c>
      <c r="H2846" s="3" t="s">
        <v>41</v>
      </c>
      <c r="I2846" s="3" t="s">
        <v>253</v>
      </c>
      <c r="J2846" s="3" t="s">
        <v>254</v>
      </c>
      <c r="K2846" s="2">
        <v>2013</v>
      </c>
      <c r="L2846" s="2">
        <v>1958362</v>
      </c>
      <c r="M2846" s="3" t="s">
        <v>240</v>
      </c>
      <c r="N2846" s="3" t="s">
        <v>45</v>
      </c>
      <c r="O2846" s="3" t="s">
        <v>84</v>
      </c>
      <c r="P2846" s="5">
        <v>31.25</v>
      </c>
      <c r="Q2846" s="6">
        <v>4.8</v>
      </c>
      <c r="R2846" s="2">
        <v>161925</v>
      </c>
      <c r="S2846" s="2">
        <v>325</v>
      </c>
      <c r="T2846" s="7">
        <v>10.4</v>
      </c>
      <c r="U2846" s="8">
        <v>150</v>
      </c>
      <c r="V2846" s="2">
        <v>9895191</v>
      </c>
      <c r="W2846" s="3" t="s">
        <v>47</v>
      </c>
      <c r="X2846" s="3" t="s">
        <v>48</v>
      </c>
      <c r="Y2846" s="3" t="s">
        <v>49</v>
      </c>
      <c r="Z2846" s="3" t="s">
        <v>50</v>
      </c>
      <c r="AA2846" s="3" t="s">
        <v>51</v>
      </c>
      <c r="AB2846" s="3" t="s">
        <v>52</v>
      </c>
      <c r="AC2846" s="3" t="s">
        <v>53</v>
      </c>
    </row>
    <row r="2847" spans="1:29" x14ac:dyDescent="0.25">
      <c r="A2847" t="str">
        <f>VLOOKUP(AC2847,'CORRELAÇÃO UNIDADES'!A:B,2,0)</f>
        <v>DTCC</v>
      </c>
      <c r="B2847">
        <f t="shared" si="44"/>
        <v>10</v>
      </c>
      <c r="C2847" s="2">
        <v>687925039</v>
      </c>
      <c r="D2847" s="2">
        <v>109978</v>
      </c>
      <c r="E2847" s="3" t="s">
        <v>39</v>
      </c>
      <c r="F2847" s="4">
        <v>44126.446268171298</v>
      </c>
      <c r="G2847" s="3" t="s">
        <v>676</v>
      </c>
      <c r="H2847" s="3" t="s">
        <v>41</v>
      </c>
      <c r="I2847" s="3" t="s">
        <v>253</v>
      </c>
      <c r="J2847" s="3" t="s">
        <v>677</v>
      </c>
      <c r="K2847" s="2">
        <v>2013</v>
      </c>
      <c r="L2847" s="2">
        <v>2042107</v>
      </c>
      <c r="M2847" s="3" t="s">
        <v>315</v>
      </c>
      <c r="N2847" s="3" t="s">
        <v>45</v>
      </c>
      <c r="O2847" s="3" t="s">
        <v>84</v>
      </c>
      <c r="P2847" s="5">
        <v>35.07</v>
      </c>
      <c r="Q2847" s="6">
        <v>4.8</v>
      </c>
      <c r="R2847" s="2">
        <v>167330</v>
      </c>
      <c r="S2847" s="2">
        <v>384</v>
      </c>
      <c r="T2847" s="7">
        <v>10.95</v>
      </c>
      <c r="U2847" s="8">
        <v>168.3</v>
      </c>
      <c r="V2847" s="2">
        <v>9895191</v>
      </c>
      <c r="W2847" s="3" t="s">
        <v>47</v>
      </c>
      <c r="X2847" s="3" t="s">
        <v>48</v>
      </c>
      <c r="Y2847" s="3" t="s">
        <v>49</v>
      </c>
      <c r="Z2847" s="3" t="s">
        <v>50</v>
      </c>
      <c r="AA2847" s="3" t="s">
        <v>51</v>
      </c>
      <c r="AB2847" s="3" t="s">
        <v>52</v>
      </c>
      <c r="AC2847" s="3" t="s">
        <v>53</v>
      </c>
    </row>
    <row r="2848" spans="1:29" x14ac:dyDescent="0.25">
      <c r="A2848" t="str">
        <f>VLOOKUP(AC2848,'CORRELAÇÃO UNIDADES'!A:B,2,0)</f>
        <v>PROINFRA</v>
      </c>
      <c r="B2848">
        <f t="shared" si="44"/>
        <v>10</v>
      </c>
      <c r="C2848" s="2">
        <v>687959587</v>
      </c>
      <c r="D2848" s="2">
        <v>109978</v>
      </c>
      <c r="E2848" s="3" t="s">
        <v>39</v>
      </c>
      <c r="F2848" s="4">
        <v>44126.575744675923</v>
      </c>
      <c r="G2848" s="3" t="s">
        <v>148</v>
      </c>
      <c r="H2848" s="3" t="s">
        <v>41</v>
      </c>
      <c r="I2848" s="3" t="s">
        <v>131</v>
      </c>
      <c r="J2848" s="3" t="s">
        <v>43</v>
      </c>
      <c r="K2848" s="2">
        <v>2012</v>
      </c>
      <c r="L2848" s="2">
        <v>2041853</v>
      </c>
      <c r="M2848" s="3" t="s">
        <v>66</v>
      </c>
      <c r="N2848" s="3" t="s">
        <v>45</v>
      </c>
      <c r="O2848" s="3" t="s">
        <v>84</v>
      </c>
      <c r="P2848" s="5">
        <v>3</v>
      </c>
      <c r="Q2848" s="6">
        <v>4.8</v>
      </c>
      <c r="R2848" s="2">
        <v>114095</v>
      </c>
      <c r="S2848" s="2">
        <v>10</v>
      </c>
      <c r="T2848" s="7">
        <v>3.33</v>
      </c>
      <c r="U2848" s="8">
        <v>14.4</v>
      </c>
      <c r="V2848" s="2">
        <v>9895191</v>
      </c>
      <c r="W2848" s="3" t="s">
        <v>47</v>
      </c>
      <c r="X2848" s="3" t="s">
        <v>48</v>
      </c>
      <c r="Y2848" s="3" t="s">
        <v>49</v>
      </c>
      <c r="Z2848" s="3" t="s">
        <v>50</v>
      </c>
      <c r="AA2848" s="3" t="s">
        <v>51</v>
      </c>
      <c r="AB2848" s="3" t="s">
        <v>52</v>
      </c>
      <c r="AC2848" s="3" t="s">
        <v>75</v>
      </c>
    </row>
    <row r="2849" spans="1:29" x14ac:dyDescent="0.25">
      <c r="A2849" t="str">
        <f>VLOOKUP(AC2849,'CORRELAÇÃO UNIDADES'!A:B,2,0)</f>
        <v>PROINFRA</v>
      </c>
      <c r="B2849">
        <f t="shared" si="44"/>
        <v>10</v>
      </c>
      <c r="C2849" s="2">
        <v>687959922</v>
      </c>
      <c r="D2849" s="2">
        <v>109978</v>
      </c>
      <c r="E2849" s="3" t="s">
        <v>39</v>
      </c>
      <c r="F2849" s="4">
        <v>44126.577150034725</v>
      </c>
      <c r="G2849" s="3" t="s">
        <v>150</v>
      </c>
      <c r="H2849" s="3" t="s">
        <v>41</v>
      </c>
      <c r="I2849" s="3" t="s">
        <v>131</v>
      </c>
      <c r="J2849" s="3" t="s">
        <v>43</v>
      </c>
      <c r="K2849" s="2">
        <v>2016</v>
      </c>
      <c r="L2849" s="2">
        <v>2041853</v>
      </c>
      <c r="M2849" s="3" t="s">
        <v>66</v>
      </c>
      <c r="N2849" s="3" t="s">
        <v>45</v>
      </c>
      <c r="O2849" s="3" t="s">
        <v>84</v>
      </c>
      <c r="P2849" s="5">
        <v>3</v>
      </c>
      <c r="Q2849" s="6">
        <v>4.8</v>
      </c>
      <c r="R2849" s="2">
        <v>114095</v>
      </c>
      <c r="S2849" s="2">
        <v>10</v>
      </c>
      <c r="T2849" s="7">
        <v>3.33</v>
      </c>
      <c r="U2849" s="8">
        <v>14.4</v>
      </c>
      <c r="V2849" s="2">
        <v>9895191</v>
      </c>
      <c r="W2849" s="3" t="s">
        <v>47</v>
      </c>
      <c r="X2849" s="3" t="s">
        <v>48</v>
      </c>
      <c r="Y2849" s="3" t="s">
        <v>49</v>
      </c>
      <c r="Z2849" s="3" t="s">
        <v>50</v>
      </c>
      <c r="AA2849" s="3" t="s">
        <v>51</v>
      </c>
      <c r="AB2849" s="3" t="s">
        <v>52</v>
      </c>
      <c r="AC2849" s="3" t="s">
        <v>75</v>
      </c>
    </row>
    <row r="2850" spans="1:29" x14ac:dyDescent="0.25">
      <c r="A2850" t="str">
        <f>VLOOKUP(AC2850,'CORRELAÇÃO UNIDADES'!A:B,2,0)</f>
        <v>PROINFRA</v>
      </c>
      <c r="B2850">
        <f t="shared" si="44"/>
        <v>10</v>
      </c>
      <c r="C2850" s="2">
        <v>687960606</v>
      </c>
      <c r="D2850" s="2">
        <v>109978</v>
      </c>
      <c r="E2850" s="3" t="s">
        <v>39</v>
      </c>
      <c r="F2850" s="4">
        <v>44126.580032129626</v>
      </c>
      <c r="G2850" s="3" t="s">
        <v>130</v>
      </c>
      <c r="H2850" s="3" t="s">
        <v>41</v>
      </c>
      <c r="I2850" s="3" t="s">
        <v>131</v>
      </c>
      <c r="J2850" s="3" t="s">
        <v>43</v>
      </c>
      <c r="K2850" s="2">
        <v>2012</v>
      </c>
      <c r="L2850" s="2">
        <v>2041853</v>
      </c>
      <c r="M2850" s="3" t="s">
        <v>66</v>
      </c>
      <c r="N2850" s="3" t="s">
        <v>45</v>
      </c>
      <c r="O2850" s="3" t="s">
        <v>84</v>
      </c>
      <c r="P2850" s="5">
        <v>3</v>
      </c>
      <c r="Q2850" s="6">
        <v>4.8</v>
      </c>
      <c r="R2850" s="2">
        <v>114095</v>
      </c>
      <c r="S2850" s="2">
        <v>10</v>
      </c>
      <c r="T2850" s="7">
        <v>3.33</v>
      </c>
      <c r="U2850" s="8">
        <v>14.4</v>
      </c>
      <c r="V2850" s="2">
        <v>9895191</v>
      </c>
      <c r="W2850" s="3" t="s">
        <v>47</v>
      </c>
      <c r="X2850" s="3" t="s">
        <v>48</v>
      </c>
      <c r="Y2850" s="3" t="s">
        <v>49</v>
      </c>
      <c r="Z2850" s="3" t="s">
        <v>50</v>
      </c>
      <c r="AA2850" s="3" t="s">
        <v>51</v>
      </c>
      <c r="AB2850" s="3" t="s">
        <v>52</v>
      </c>
      <c r="AC2850" s="3" t="s">
        <v>75</v>
      </c>
    </row>
    <row r="2851" spans="1:29" x14ac:dyDescent="0.25">
      <c r="A2851" t="str">
        <f>VLOOKUP(AC2851,'CORRELAÇÃO UNIDADES'!A:B,2,0)</f>
        <v>PROINFRA</v>
      </c>
      <c r="B2851">
        <f t="shared" si="44"/>
        <v>10</v>
      </c>
      <c r="C2851" s="2">
        <v>687960818</v>
      </c>
      <c r="D2851" s="2">
        <v>109978</v>
      </c>
      <c r="E2851" s="3" t="s">
        <v>39</v>
      </c>
      <c r="F2851" s="4">
        <v>44126.581036724536</v>
      </c>
      <c r="G2851" s="3" t="s">
        <v>135</v>
      </c>
      <c r="H2851" s="3" t="s">
        <v>41</v>
      </c>
      <c r="I2851" s="3" t="s">
        <v>136</v>
      </c>
      <c r="J2851" s="3" t="s">
        <v>43</v>
      </c>
      <c r="K2851" s="2">
        <v>2011</v>
      </c>
      <c r="L2851" s="2">
        <v>2041853</v>
      </c>
      <c r="M2851" s="3" t="s">
        <v>66</v>
      </c>
      <c r="N2851" s="3" t="s">
        <v>45</v>
      </c>
      <c r="O2851" s="3" t="s">
        <v>84</v>
      </c>
      <c r="P2851" s="5">
        <v>3</v>
      </c>
      <c r="Q2851" s="6">
        <v>4.8</v>
      </c>
      <c r="R2851" s="2">
        <v>114095</v>
      </c>
      <c r="S2851" s="2">
        <v>10</v>
      </c>
      <c r="T2851" s="7">
        <v>3.33</v>
      </c>
      <c r="U2851" s="8">
        <v>14.4</v>
      </c>
      <c r="V2851" s="2">
        <v>9895191</v>
      </c>
      <c r="W2851" s="3" t="s">
        <v>47</v>
      </c>
      <c r="X2851" s="3" t="s">
        <v>48</v>
      </c>
      <c r="Y2851" s="3" t="s">
        <v>49</v>
      </c>
      <c r="Z2851" s="3" t="s">
        <v>50</v>
      </c>
      <c r="AA2851" s="3" t="s">
        <v>51</v>
      </c>
      <c r="AB2851" s="3" t="s">
        <v>52</v>
      </c>
      <c r="AC2851" s="3" t="s">
        <v>75</v>
      </c>
    </row>
    <row r="2852" spans="1:29" x14ac:dyDescent="0.25">
      <c r="A2852" t="str">
        <f>VLOOKUP(AC2852,'CORRELAÇÃO UNIDADES'!A:B,2,0)</f>
        <v>PROINFRA</v>
      </c>
      <c r="B2852">
        <f t="shared" si="44"/>
        <v>10</v>
      </c>
      <c r="C2852" s="2">
        <v>687961102</v>
      </c>
      <c r="D2852" s="2">
        <v>109978</v>
      </c>
      <c r="E2852" s="3" t="s">
        <v>39</v>
      </c>
      <c r="F2852" s="4">
        <v>44126.582749490743</v>
      </c>
      <c r="G2852" s="3" t="s">
        <v>138</v>
      </c>
      <c r="H2852" s="3" t="s">
        <v>41</v>
      </c>
      <c r="I2852" s="3" t="s">
        <v>131</v>
      </c>
      <c r="J2852" s="3" t="s">
        <v>43</v>
      </c>
      <c r="K2852" s="2">
        <v>2016</v>
      </c>
      <c r="L2852" s="2">
        <v>2041853</v>
      </c>
      <c r="M2852" s="3" t="s">
        <v>66</v>
      </c>
      <c r="N2852" s="3" t="s">
        <v>45</v>
      </c>
      <c r="O2852" s="3" t="s">
        <v>84</v>
      </c>
      <c r="P2852" s="5">
        <v>3</v>
      </c>
      <c r="Q2852" s="6">
        <v>4.8</v>
      </c>
      <c r="R2852" s="2">
        <v>114095</v>
      </c>
      <c r="S2852" s="2">
        <v>10</v>
      </c>
      <c r="T2852" s="7">
        <v>3.33</v>
      </c>
      <c r="U2852" s="8">
        <v>14.4</v>
      </c>
      <c r="V2852" s="2">
        <v>9895191</v>
      </c>
      <c r="W2852" s="3" t="s">
        <v>47</v>
      </c>
      <c r="X2852" s="3" t="s">
        <v>48</v>
      </c>
      <c r="Y2852" s="3" t="s">
        <v>49</v>
      </c>
      <c r="Z2852" s="3" t="s">
        <v>50</v>
      </c>
      <c r="AA2852" s="3" t="s">
        <v>51</v>
      </c>
      <c r="AB2852" s="3" t="s">
        <v>52</v>
      </c>
      <c r="AC2852" s="3" t="s">
        <v>75</v>
      </c>
    </row>
    <row r="2853" spans="1:29" x14ac:dyDescent="0.25">
      <c r="A2853" t="str">
        <f>VLOOKUP(AC2853,'CORRELAÇÃO UNIDADES'!A:B,2,0)</f>
        <v>PROINFRA</v>
      </c>
      <c r="B2853">
        <f t="shared" si="44"/>
        <v>10</v>
      </c>
      <c r="C2853" s="2">
        <v>687961252</v>
      </c>
      <c r="D2853" s="2">
        <v>109978</v>
      </c>
      <c r="E2853" s="3" t="s">
        <v>39</v>
      </c>
      <c r="F2853" s="4">
        <v>44126.583544745372</v>
      </c>
      <c r="G2853" s="3" t="s">
        <v>146</v>
      </c>
      <c r="H2853" s="3" t="s">
        <v>41</v>
      </c>
      <c r="I2853" s="3" t="s">
        <v>131</v>
      </c>
      <c r="J2853" s="3" t="s">
        <v>43</v>
      </c>
      <c r="K2853" s="2">
        <v>2016</v>
      </c>
      <c r="L2853" s="2">
        <v>2041853</v>
      </c>
      <c r="M2853" s="3" t="s">
        <v>66</v>
      </c>
      <c r="N2853" s="3" t="s">
        <v>45</v>
      </c>
      <c r="O2853" s="3" t="s">
        <v>84</v>
      </c>
      <c r="P2853" s="5">
        <v>3</v>
      </c>
      <c r="Q2853" s="6">
        <v>4.8</v>
      </c>
      <c r="R2853" s="2">
        <v>114095</v>
      </c>
      <c r="S2853" s="2">
        <v>10</v>
      </c>
      <c r="T2853" s="7">
        <v>3.33</v>
      </c>
      <c r="U2853" s="8">
        <v>14.4</v>
      </c>
      <c r="V2853" s="2">
        <v>9895191</v>
      </c>
      <c r="W2853" s="3" t="s">
        <v>47</v>
      </c>
      <c r="X2853" s="3" t="s">
        <v>48</v>
      </c>
      <c r="Y2853" s="3" t="s">
        <v>49</v>
      </c>
      <c r="Z2853" s="3" t="s">
        <v>50</v>
      </c>
      <c r="AA2853" s="3" t="s">
        <v>51</v>
      </c>
      <c r="AB2853" s="3" t="s">
        <v>52</v>
      </c>
      <c r="AC2853" s="3" t="s">
        <v>75</v>
      </c>
    </row>
    <row r="2854" spans="1:29" x14ac:dyDescent="0.25">
      <c r="A2854" t="str">
        <f>VLOOKUP(AC2854,'CORRELAÇÃO UNIDADES'!A:B,2,0)</f>
        <v>PROINFRA</v>
      </c>
      <c r="B2854">
        <f t="shared" si="44"/>
        <v>10</v>
      </c>
      <c r="C2854" s="2">
        <v>687961632</v>
      </c>
      <c r="D2854" s="2">
        <v>109978</v>
      </c>
      <c r="E2854" s="3" t="s">
        <v>39</v>
      </c>
      <c r="F2854" s="4">
        <v>44126.585052430557</v>
      </c>
      <c r="G2854" s="3" t="s">
        <v>142</v>
      </c>
      <c r="H2854" s="3" t="s">
        <v>41</v>
      </c>
      <c r="I2854" s="3" t="s">
        <v>136</v>
      </c>
      <c r="J2854" s="3" t="s">
        <v>43</v>
      </c>
      <c r="K2854" s="2">
        <v>2011</v>
      </c>
      <c r="L2854" s="2">
        <v>2041853</v>
      </c>
      <c r="M2854" s="3" t="s">
        <v>66</v>
      </c>
      <c r="N2854" s="3" t="s">
        <v>45</v>
      </c>
      <c r="O2854" s="3" t="s">
        <v>84</v>
      </c>
      <c r="P2854" s="5">
        <v>3</v>
      </c>
      <c r="Q2854" s="6">
        <v>4.8</v>
      </c>
      <c r="R2854" s="2">
        <v>114095</v>
      </c>
      <c r="S2854" s="2">
        <v>10</v>
      </c>
      <c r="T2854" s="7">
        <v>3.33</v>
      </c>
      <c r="U2854" s="8">
        <v>14.4</v>
      </c>
      <c r="V2854" s="2">
        <v>9895191</v>
      </c>
      <c r="W2854" s="3" t="s">
        <v>47</v>
      </c>
      <c r="X2854" s="3" t="s">
        <v>48</v>
      </c>
      <c r="Y2854" s="3" t="s">
        <v>49</v>
      </c>
      <c r="Z2854" s="3" t="s">
        <v>50</v>
      </c>
      <c r="AA2854" s="3" t="s">
        <v>51</v>
      </c>
      <c r="AB2854" s="3" t="s">
        <v>52</v>
      </c>
      <c r="AC2854" s="3" t="s">
        <v>75</v>
      </c>
    </row>
    <row r="2855" spans="1:29" x14ac:dyDescent="0.25">
      <c r="A2855" t="str">
        <f>VLOOKUP(AC2855,'CORRELAÇÃO UNIDADES'!A:B,2,0)</f>
        <v>PROINFRA</v>
      </c>
      <c r="B2855">
        <f t="shared" si="44"/>
        <v>10</v>
      </c>
      <c r="C2855" s="2">
        <v>687961800</v>
      </c>
      <c r="D2855" s="2">
        <v>109978</v>
      </c>
      <c r="E2855" s="3" t="s">
        <v>39</v>
      </c>
      <c r="F2855" s="4">
        <v>44126.58579297454</v>
      </c>
      <c r="G2855" s="3" t="s">
        <v>144</v>
      </c>
      <c r="H2855" s="3" t="s">
        <v>41</v>
      </c>
      <c r="I2855" s="3" t="s">
        <v>136</v>
      </c>
      <c r="J2855" s="3" t="s">
        <v>43</v>
      </c>
      <c r="K2855" s="2">
        <v>2011</v>
      </c>
      <c r="L2855" s="2">
        <v>2041853</v>
      </c>
      <c r="M2855" s="3" t="s">
        <v>66</v>
      </c>
      <c r="N2855" s="3" t="s">
        <v>45</v>
      </c>
      <c r="O2855" s="3" t="s">
        <v>84</v>
      </c>
      <c r="P2855" s="5">
        <v>3</v>
      </c>
      <c r="Q2855" s="6">
        <v>4.8</v>
      </c>
      <c r="R2855" s="2">
        <v>114095</v>
      </c>
      <c r="S2855" s="2">
        <v>10</v>
      </c>
      <c r="T2855" s="7">
        <v>3.33</v>
      </c>
      <c r="U2855" s="8">
        <v>14.4</v>
      </c>
      <c r="V2855" s="2">
        <v>9895191</v>
      </c>
      <c r="W2855" s="3" t="s">
        <v>47</v>
      </c>
      <c r="X2855" s="3" t="s">
        <v>48</v>
      </c>
      <c r="Y2855" s="3" t="s">
        <v>49</v>
      </c>
      <c r="Z2855" s="3" t="s">
        <v>50</v>
      </c>
      <c r="AA2855" s="3" t="s">
        <v>51</v>
      </c>
      <c r="AB2855" s="3" t="s">
        <v>52</v>
      </c>
      <c r="AC2855" s="3" t="s">
        <v>75</v>
      </c>
    </row>
    <row r="2856" spans="1:29" x14ac:dyDescent="0.25">
      <c r="A2856" t="str">
        <f>VLOOKUP(AC2856,'CORRELAÇÃO UNIDADES'!A:B,2,0)</f>
        <v>PROINFRA</v>
      </c>
      <c r="B2856">
        <f t="shared" si="44"/>
        <v>10</v>
      </c>
      <c r="C2856" s="2">
        <v>687962033</v>
      </c>
      <c r="D2856" s="2">
        <v>109978</v>
      </c>
      <c r="E2856" s="3" t="s">
        <v>39</v>
      </c>
      <c r="F2856" s="4">
        <v>44126.586795868054</v>
      </c>
      <c r="G2856" s="3" t="s">
        <v>140</v>
      </c>
      <c r="H2856" s="3" t="s">
        <v>41</v>
      </c>
      <c r="I2856" s="3" t="s">
        <v>131</v>
      </c>
      <c r="J2856" s="3" t="s">
        <v>43</v>
      </c>
      <c r="K2856" s="2">
        <v>2012</v>
      </c>
      <c r="L2856" s="2">
        <v>2041853</v>
      </c>
      <c r="M2856" s="3" t="s">
        <v>66</v>
      </c>
      <c r="N2856" s="3" t="s">
        <v>45</v>
      </c>
      <c r="O2856" s="3" t="s">
        <v>84</v>
      </c>
      <c r="P2856" s="5">
        <v>3</v>
      </c>
      <c r="Q2856" s="6">
        <v>4.8</v>
      </c>
      <c r="R2856" s="2">
        <v>114095</v>
      </c>
      <c r="S2856" s="2">
        <v>10</v>
      </c>
      <c r="T2856" s="7">
        <v>3.33</v>
      </c>
      <c r="U2856" s="8">
        <v>14.4</v>
      </c>
      <c r="V2856" s="2">
        <v>9895191</v>
      </c>
      <c r="W2856" s="3" t="s">
        <v>47</v>
      </c>
      <c r="X2856" s="3" t="s">
        <v>48</v>
      </c>
      <c r="Y2856" s="3" t="s">
        <v>49</v>
      </c>
      <c r="Z2856" s="3" t="s">
        <v>50</v>
      </c>
      <c r="AA2856" s="3" t="s">
        <v>51</v>
      </c>
      <c r="AB2856" s="3" t="s">
        <v>52</v>
      </c>
      <c r="AC2856" s="3" t="s">
        <v>75</v>
      </c>
    </row>
    <row r="2857" spans="1:29" x14ac:dyDescent="0.25">
      <c r="A2857" t="str">
        <f>VLOOKUP(AC2857,'CORRELAÇÃO UNIDADES'!A:B,2,0)</f>
        <v>PROINFRA</v>
      </c>
      <c r="B2857">
        <f t="shared" si="44"/>
        <v>10</v>
      </c>
      <c r="C2857" s="2">
        <v>687962253</v>
      </c>
      <c r="D2857" s="2">
        <v>109978</v>
      </c>
      <c r="E2857" s="3" t="s">
        <v>39</v>
      </c>
      <c r="F2857" s="4">
        <v>44126.587678622687</v>
      </c>
      <c r="G2857" s="3" t="s">
        <v>152</v>
      </c>
      <c r="H2857" s="3" t="s">
        <v>41</v>
      </c>
      <c r="I2857" s="3" t="s">
        <v>131</v>
      </c>
      <c r="J2857" s="3" t="s">
        <v>43</v>
      </c>
      <c r="K2857" s="2">
        <v>2016</v>
      </c>
      <c r="L2857" s="2">
        <v>2041853</v>
      </c>
      <c r="M2857" s="3" t="s">
        <v>66</v>
      </c>
      <c r="N2857" s="3" t="s">
        <v>45</v>
      </c>
      <c r="O2857" s="3" t="s">
        <v>84</v>
      </c>
      <c r="P2857" s="5">
        <v>3</v>
      </c>
      <c r="Q2857" s="6">
        <v>4.8</v>
      </c>
      <c r="R2857" s="2">
        <v>114095</v>
      </c>
      <c r="S2857" s="2">
        <v>10</v>
      </c>
      <c r="T2857" s="7">
        <v>3.33</v>
      </c>
      <c r="U2857" s="8">
        <v>14.4</v>
      </c>
      <c r="V2857" s="2">
        <v>9895191</v>
      </c>
      <c r="W2857" s="3" t="s">
        <v>47</v>
      </c>
      <c r="X2857" s="3" t="s">
        <v>48</v>
      </c>
      <c r="Y2857" s="3" t="s">
        <v>49</v>
      </c>
      <c r="Z2857" s="3" t="s">
        <v>50</v>
      </c>
      <c r="AA2857" s="3" t="s">
        <v>51</v>
      </c>
      <c r="AB2857" s="3" t="s">
        <v>52</v>
      </c>
      <c r="AC2857" s="3" t="s">
        <v>75</v>
      </c>
    </row>
    <row r="2858" spans="1:29" x14ac:dyDescent="0.25">
      <c r="A2858" t="str">
        <f>VLOOKUP(AC2858,'CORRELAÇÃO UNIDADES'!A:B,2,0)</f>
        <v>PROINFRA</v>
      </c>
      <c r="B2858">
        <f t="shared" si="44"/>
        <v>10</v>
      </c>
      <c r="C2858" s="2">
        <v>687981480</v>
      </c>
      <c r="D2858" s="2">
        <v>109978</v>
      </c>
      <c r="E2858" s="3" t="s">
        <v>39</v>
      </c>
      <c r="F2858" s="4">
        <v>44126.654766851854</v>
      </c>
      <c r="G2858" s="3" t="s">
        <v>101</v>
      </c>
      <c r="H2858" s="3" t="s">
        <v>41</v>
      </c>
      <c r="I2858" s="3" t="s">
        <v>81</v>
      </c>
      <c r="J2858" s="3" t="s">
        <v>102</v>
      </c>
      <c r="K2858" s="2">
        <v>2014</v>
      </c>
      <c r="L2858" s="2">
        <v>1810957</v>
      </c>
      <c r="M2858" s="3" t="s">
        <v>380</v>
      </c>
      <c r="N2858" s="3" t="s">
        <v>45</v>
      </c>
      <c r="O2858" s="3" t="s">
        <v>84</v>
      </c>
      <c r="P2858" s="5">
        <v>6.05</v>
      </c>
      <c r="Q2858" s="6">
        <v>4.7</v>
      </c>
      <c r="R2858" s="2">
        <v>82760</v>
      </c>
      <c r="S2858" s="2">
        <v>253</v>
      </c>
      <c r="T2858" s="7">
        <v>41.82</v>
      </c>
      <c r="U2858" s="8">
        <v>28.44</v>
      </c>
      <c r="V2858" s="2">
        <v>644030</v>
      </c>
      <c r="W2858" s="3" t="s">
        <v>297</v>
      </c>
      <c r="X2858" s="3" t="s">
        <v>48</v>
      </c>
      <c r="Y2858" s="3" t="s">
        <v>298</v>
      </c>
      <c r="Z2858" s="3" t="s">
        <v>74</v>
      </c>
      <c r="AA2858" s="3" t="s">
        <v>51</v>
      </c>
      <c r="AB2858" s="3" t="s">
        <v>52</v>
      </c>
      <c r="AC2858" s="3" t="s">
        <v>85</v>
      </c>
    </row>
    <row r="2859" spans="1:29" x14ac:dyDescent="0.25">
      <c r="A2859" t="str">
        <f>VLOOKUP(AC2859,'CORRELAÇÃO UNIDADES'!A:B,2,0)</f>
        <v>PROINFRA</v>
      </c>
      <c r="B2859">
        <f t="shared" si="44"/>
        <v>10</v>
      </c>
      <c r="C2859" s="2">
        <v>687981674</v>
      </c>
      <c r="D2859" s="2">
        <v>109978</v>
      </c>
      <c r="E2859" s="3" t="s">
        <v>39</v>
      </c>
      <c r="F2859" s="4">
        <v>44126.655518437503</v>
      </c>
      <c r="G2859" s="3" t="s">
        <v>183</v>
      </c>
      <c r="H2859" s="3" t="s">
        <v>41</v>
      </c>
      <c r="I2859" s="3" t="s">
        <v>81</v>
      </c>
      <c r="J2859" s="3" t="s">
        <v>184</v>
      </c>
      <c r="K2859" s="2">
        <v>2014</v>
      </c>
      <c r="L2859" s="2">
        <v>1810957</v>
      </c>
      <c r="M2859" s="3" t="s">
        <v>380</v>
      </c>
      <c r="N2859" s="3" t="s">
        <v>45</v>
      </c>
      <c r="O2859" s="3" t="s">
        <v>84</v>
      </c>
      <c r="P2859" s="5">
        <v>6.06</v>
      </c>
      <c r="Q2859" s="6">
        <v>4.7</v>
      </c>
      <c r="R2859" s="2">
        <v>83146</v>
      </c>
      <c r="S2859" s="2">
        <v>281</v>
      </c>
      <c r="T2859" s="7">
        <v>46.37</v>
      </c>
      <c r="U2859" s="8">
        <v>28.5</v>
      </c>
      <c r="V2859" s="2">
        <v>644030</v>
      </c>
      <c r="W2859" s="3" t="s">
        <v>297</v>
      </c>
      <c r="X2859" s="3" t="s">
        <v>48</v>
      </c>
      <c r="Y2859" s="3" t="s">
        <v>298</v>
      </c>
      <c r="Z2859" s="3" t="s">
        <v>74</v>
      </c>
      <c r="AA2859" s="3" t="s">
        <v>51</v>
      </c>
      <c r="AB2859" s="3" t="s">
        <v>52</v>
      </c>
      <c r="AC2859" s="3" t="s">
        <v>85</v>
      </c>
    </row>
    <row r="2860" spans="1:29" x14ac:dyDescent="0.25">
      <c r="A2860" t="str">
        <f>VLOOKUP(AC2860,'CORRELAÇÃO UNIDADES'!A:B,2,0)</f>
        <v>PROINFRA</v>
      </c>
      <c r="B2860">
        <f t="shared" si="44"/>
        <v>10</v>
      </c>
      <c r="C2860" s="2">
        <v>687982017</v>
      </c>
      <c r="D2860" s="2">
        <v>109978</v>
      </c>
      <c r="E2860" s="3" t="s">
        <v>39</v>
      </c>
      <c r="F2860" s="4">
        <v>44126.656690659722</v>
      </c>
      <c r="G2860" s="3" t="s">
        <v>180</v>
      </c>
      <c r="H2860" s="3" t="s">
        <v>41</v>
      </c>
      <c r="I2860" s="3" t="s">
        <v>81</v>
      </c>
      <c r="J2860" s="3" t="s">
        <v>181</v>
      </c>
      <c r="K2860" s="2">
        <v>2014</v>
      </c>
      <c r="L2860" s="2">
        <v>1810957</v>
      </c>
      <c r="M2860" s="3" t="s">
        <v>380</v>
      </c>
      <c r="N2860" s="3" t="s">
        <v>45</v>
      </c>
      <c r="O2860" s="3" t="s">
        <v>84</v>
      </c>
      <c r="P2860" s="5">
        <v>5.39</v>
      </c>
      <c r="Q2860" s="6">
        <v>4.7</v>
      </c>
      <c r="R2860" s="2">
        <v>94308</v>
      </c>
      <c r="S2860" s="2">
        <v>265</v>
      </c>
      <c r="T2860" s="7">
        <v>49.17</v>
      </c>
      <c r="U2860" s="8">
        <v>25.35</v>
      </c>
      <c r="V2860" s="2">
        <v>644030</v>
      </c>
      <c r="W2860" s="3" t="s">
        <v>297</v>
      </c>
      <c r="X2860" s="3" t="s">
        <v>48</v>
      </c>
      <c r="Y2860" s="3" t="s">
        <v>298</v>
      </c>
      <c r="Z2860" s="3" t="s">
        <v>74</v>
      </c>
      <c r="AA2860" s="3" t="s">
        <v>51</v>
      </c>
      <c r="AB2860" s="3" t="s">
        <v>52</v>
      </c>
      <c r="AC2860" s="3" t="s">
        <v>85</v>
      </c>
    </row>
    <row r="2861" spans="1:29" x14ac:dyDescent="0.25">
      <c r="A2861" t="str">
        <f>VLOOKUP(AC2861,'CORRELAÇÃO UNIDADES'!A:B,2,0)</f>
        <v>DTCC</v>
      </c>
      <c r="B2861">
        <f t="shared" si="44"/>
        <v>10</v>
      </c>
      <c r="C2861" s="2">
        <v>687982222</v>
      </c>
      <c r="D2861" s="2">
        <v>109978</v>
      </c>
      <c r="E2861" s="3" t="s">
        <v>39</v>
      </c>
      <c r="F2861" s="4">
        <v>44126.657432060187</v>
      </c>
      <c r="G2861" s="3" t="s">
        <v>93</v>
      </c>
      <c r="H2861" s="3" t="s">
        <v>41</v>
      </c>
      <c r="I2861" s="3" t="s">
        <v>81</v>
      </c>
      <c r="J2861" s="3" t="s">
        <v>43</v>
      </c>
      <c r="K2861" s="2">
        <v>2014</v>
      </c>
      <c r="L2861" s="2">
        <v>1810957</v>
      </c>
      <c r="M2861" s="3" t="s">
        <v>380</v>
      </c>
      <c r="N2861" s="3" t="s">
        <v>45</v>
      </c>
      <c r="O2861" s="3" t="s">
        <v>84</v>
      </c>
      <c r="P2861" s="5">
        <v>7.52</v>
      </c>
      <c r="Q2861" s="6">
        <v>4.7</v>
      </c>
      <c r="R2861" s="2">
        <v>56971</v>
      </c>
      <c r="S2861" s="2">
        <v>335</v>
      </c>
      <c r="T2861" s="7">
        <v>44.55</v>
      </c>
      <c r="U2861" s="8">
        <v>35.369999999999997</v>
      </c>
      <c r="V2861" s="2">
        <v>644030</v>
      </c>
      <c r="W2861" s="3" t="s">
        <v>297</v>
      </c>
      <c r="X2861" s="3" t="s">
        <v>48</v>
      </c>
      <c r="Y2861" s="3" t="s">
        <v>298</v>
      </c>
      <c r="Z2861" s="3" t="s">
        <v>74</v>
      </c>
      <c r="AA2861" s="3" t="s">
        <v>51</v>
      </c>
      <c r="AB2861" s="3" t="s">
        <v>52</v>
      </c>
      <c r="AC2861" s="3" t="s">
        <v>53</v>
      </c>
    </row>
    <row r="2862" spans="1:29" x14ac:dyDescent="0.25">
      <c r="A2862" t="str">
        <f>VLOOKUP(AC2862,'CORRELAÇÃO UNIDADES'!A:B,2,0)</f>
        <v>DGTI</v>
      </c>
      <c r="B2862">
        <f t="shared" si="44"/>
        <v>10</v>
      </c>
      <c r="C2862" s="2">
        <v>687982511</v>
      </c>
      <c r="D2862" s="2">
        <v>109978</v>
      </c>
      <c r="E2862" s="3" t="s">
        <v>39</v>
      </c>
      <c r="F2862" s="4">
        <v>44126.658497407407</v>
      </c>
      <c r="G2862" s="3" t="s">
        <v>290</v>
      </c>
      <c r="H2862" s="3" t="s">
        <v>41</v>
      </c>
      <c r="I2862" s="3" t="s">
        <v>81</v>
      </c>
      <c r="J2862" s="3" t="s">
        <v>43</v>
      </c>
      <c r="K2862" s="2">
        <v>2009</v>
      </c>
      <c r="L2862" s="2">
        <v>1810957</v>
      </c>
      <c r="M2862" s="3" t="s">
        <v>380</v>
      </c>
      <c r="N2862" s="3" t="s">
        <v>45</v>
      </c>
      <c r="O2862" s="3" t="s">
        <v>84</v>
      </c>
      <c r="P2862" s="5">
        <v>8.59</v>
      </c>
      <c r="Q2862" s="6">
        <v>4.7</v>
      </c>
      <c r="R2862" s="2">
        <v>57214</v>
      </c>
      <c r="S2862" s="2">
        <v>415</v>
      </c>
      <c r="T2862" s="7">
        <v>48.31</v>
      </c>
      <c r="U2862" s="8">
        <v>40.4</v>
      </c>
      <c r="V2862" s="2">
        <v>644030</v>
      </c>
      <c r="W2862" s="3" t="s">
        <v>297</v>
      </c>
      <c r="X2862" s="3" t="s">
        <v>48</v>
      </c>
      <c r="Y2862" s="3" t="s">
        <v>298</v>
      </c>
      <c r="Z2862" s="3" t="s">
        <v>74</v>
      </c>
      <c r="AA2862" s="3" t="s">
        <v>51</v>
      </c>
      <c r="AB2862" s="3" t="s">
        <v>52</v>
      </c>
      <c r="AC2862" s="3" t="s">
        <v>291</v>
      </c>
    </row>
    <row r="2863" spans="1:29" x14ac:dyDescent="0.25">
      <c r="A2863" t="str">
        <f>VLOOKUP(AC2863,'CORRELAÇÃO UNIDADES'!A:B,2,0)</f>
        <v>PROINFRA</v>
      </c>
      <c r="B2863">
        <f t="shared" si="44"/>
        <v>10</v>
      </c>
      <c r="C2863" s="2">
        <v>687982753</v>
      </c>
      <c r="D2863" s="2">
        <v>109978</v>
      </c>
      <c r="E2863" s="3" t="s">
        <v>39</v>
      </c>
      <c r="F2863" s="4">
        <v>44126.659416273149</v>
      </c>
      <c r="G2863" s="3" t="s">
        <v>176</v>
      </c>
      <c r="H2863" s="3" t="s">
        <v>41</v>
      </c>
      <c r="I2863" s="3" t="s">
        <v>81</v>
      </c>
      <c r="J2863" s="3" t="s">
        <v>177</v>
      </c>
      <c r="K2863" s="2">
        <v>2014</v>
      </c>
      <c r="L2863" s="2">
        <v>1810957</v>
      </c>
      <c r="M2863" s="3" t="s">
        <v>380</v>
      </c>
      <c r="N2863" s="3" t="s">
        <v>45</v>
      </c>
      <c r="O2863" s="3" t="s">
        <v>84</v>
      </c>
      <c r="P2863" s="5">
        <v>6.38</v>
      </c>
      <c r="Q2863" s="6">
        <v>4.7</v>
      </c>
      <c r="R2863" s="2">
        <v>99286</v>
      </c>
      <c r="S2863" s="2">
        <v>275</v>
      </c>
      <c r="T2863" s="7">
        <v>43.1</v>
      </c>
      <c r="U2863" s="8">
        <v>30</v>
      </c>
      <c r="V2863" s="2">
        <v>644030</v>
      </c>
      <c r="W2863" s="3" t="s">
        <v>297</v>
      </c>
      <c r="X2863" s="3" t="s">
        <v>48</v>
      </c>
      <c r="Y2863" s="3" t="s">
        <v>298</v>
      </c>
      <c r="Z2863" s="3" t="s">
        <v>74</v>
      </c>
      <c r="AA2863" s="3" t="s">
        <v>51</v>
      </c>
      <c r="AB2863" s="3" t="s">
        <v>52</v>
      </c>
      <c r="AC2863" s="3" t="s">
        <v>85</v>
      </c>
    </row>
    <row r="2864" spans="1:29" x14ac:dyDescent="0.25">
      <c r="A2864" t="str">
        <f>VLOOKUP(AC2864,'CORRELAÇÃO UNIDADES'!A:B,2,0)</f>
        <v>PROINFRA</v>
      </c>
      <c r="B2864">
        <f t="shared" si="44"/>
        <v>10</v>
      </c>
      <c r="C2864" s="2">
        <v>687982925</v>
      </c>
      <c r="D2864" s="2">
        <v>109978</v>
      </c>
      <c r="E2864" s="3" t="s">
        <v>39</v>
      </c>
      <c r="F2864" s="4">
        <v>44126.660054976855</v>
      </c>
      <c r="G2864" s="3" t="s">
        <v>87</v>
      </c>
      <c r="H2864" s="3" t="s">
        <v>41</v>
      </c>
      <c r="I2864" s="3" t="s">
        <v>81</v>
      </c>
      <c r="J2864" s="3" t="s">
        <v>88</v>
      </c>
      <c r="K2864" s="2">
        <v>2014</v>
      </c>
      <c r="L2864" s="2">
        <v>1810957</v>
      </c>
      <c r="M2864" s="3" t="s">
        <v>380</v>
      </c>
      <c r="N2864" s="3" t="s">
        <v>45</v>
      </c>
      <c r="O2864" s="3" t="s">
        <v>84</v>
      </c>
      <c r="P2864" s="5">
        <v>5.72</v>
      </c>
      <c r="Q2864" s="6">
        <v>4.7</v>
      </c>
      <c r="R2864" s="2">
        <v>84512</v>
      </c>
      <c r="S2864" s="2">
        <v>285</v>
      </c>
      <c r="T2864" s="7">
        <v>49.83</v>
      </c>
      <c r="U2864" s="8">
        <v>26.91</v>
      </c>
      <c r="V2864" s="2">
        <v>644030</v>
      </c>
      <c r="W2864" s="3" t="s">
        <v>297</v>
      </c>
      <c r="X2864" s="3" t="s">
        <v>48</v>
      </c>
      <c r="Y2864" s="3" t="s">
        <v>298</v>
      </c>
      <c r="Z2864" s="3" t="s">
        <v>74</v>
      </c>
      <c r="AA2864" s="3" t="s">
        <v>51</v>
      </c>
      <c r="AB2864" s="3" t="s">
        <v>52</v>
      </c>
      <c r="AC2864" s="3" t="s">
        <v>85</v>
      </c>
    </row>
    <row r="2865" spans="1:29" x14ac:dyDescent="0.25">
      <c r="A2865" t="str">
        <f>VLOOKUP(AC2865,'CORRELAÇÃO UNIDADES'!A:B,2,0)</f>
        <v>DTCC</v>
      </c>
      <c r="B2865">
        <f t="shared" si="44"/>
        <v>10</v>
      </c>
      <c r="C2865" s="2">
        <v>687983123</v>
      </c>
      <c r="D2865" s="2">
        <v>109978</v>
      </c>
      <c r="E2865" s="3" t="s">
        <v>39</v>
      </c>
      <c r="F2865" s="4">
        <v>44126.660730439813</v>
      </c>
      <c r="G2865" s="3" t="s">
        <v>165</v>
      </c>
      <c r="H2865" s="3" t="s">
        <v>41</v>
      </c>
      <c r="I2865" s="3" t="s">
        <v>81</v>
      </c>
      <c r="J2865" s="3" t="s">
        <v>43</v>
      </c>
      <c r="K2865" s="2">
        <v>2009</v>
      </c>
      <c r="L2865" s="2">
        <v>1810957</v>
      </c>
      <c r="M2865" s="3" t="s">
        <v>380</v>
      </c>
      <c r="N2865" s="3" t="s">
        <v>45</v>
      </c>
      <c r="O2865" s="3" t="s">
        <v>84</v>
      </c>
      <c r="P2865" s="5">
        <v>8.82</v>
      </c>
      <c r="Q2865" s="6">
        <v>4.7</v>
      </c>
      <c r="R2865" s="2">
        <v>31326</v>
      </c>
      <c r="S2865" s="2">
        <v>1226</v>
      </c>
      <c r="T2865" s="7">
        <v>139</v>
      </c>
      <c r="U2865" s="8">
        <v>41.45</v>
      </c>
      <c r="V2865" s="2">
        <v>644030</v>
      </c>
      <c r="W2865" s="3" t="s">
        <v>297</v>
      </c>
      <c r="X2865" s="3" t="s">
        <v>48</v>
      </c>
      <c r="Y2865" s="3" t="s">
        <v>298</v>
      </c>
      <c r="Z2865" s="3" t="s">
        <v>74</v>
      </c>
      <c r="AA2865" s="3" t="s">
        <v>51</v>
      </c>
      <c r="AB2865" s="3" t="s">
        <v>52</v>
      </c>
      <c r="AC2865" s="3" t="s">
        <v>53</v>
      </c>
    </row>
    <row r="2866" spans="1:29" x14ac:dyDescent="0.25">
      <c r="A2866" t="str">
        <f>VLOOKUP(AC2866,'CORRELAÇÃO UNIDADES'!A:B,2,0)</f>
        <v>PROINFRA</v>
      </c>
      <c r="B2866">
        <f t="shared" si="44"/>
        <v>10</v>
      </c>
      <c r="C2866" s="2">
        <v>687983290</v>
      </c>
      <c r="D2866" s="2">
        <v>109978</v>
      </c>
      <c r="E2866" s="3" t="s">
        <v>39</v>
      </c>
      <c r="F2866" s="4">
        <v>44126.661379976853</v>
      </c>
      <c r="G2866" s="3" t="s">
        <v>95</v>
      </c>
      <c r="H2866" s="3" t="s">
        <v>41</v>
      </c>
      <c r="I2866" s="3" t="s">
        <v>81</v>
      </c>
      <c r="J2866" s="3" t="s">
        <v>96</v>
      </c>
      <c r="K2866" s="2">
        <v>2014</v>
      </c>
      <c r="L2866" s="2">
        <v>1810957</v>
      </c>
      <c r="M2866" s="3" t="s">
        <v>380</v>
      </c>
      <c r="N2866" s="3" t="s">
        <v>45</v>
      </c>
      <c r="O2866" s="3" t="s">
        <v>84</v>
      </c>
      <c r="P2866" s="5">
        <v>5.65</v>
      </c>
      <c r="Q2866" s="6">
        <v>4.7</v>
      </c>
      <c r="R2866" s="2">
        <v>92983</v>
      </c>
      <c r="S2866" s="2">
        <v>248</v>
      </c>
      <c r="T2866" s="7">
        <v>43.89</v>
      </c>
      <c r="U2866" s="8">
        <v>26.55</v>
      </c>
      <c r="V2866" s="2">
        <v>644030</v>
      </c>
      <c r="W2866" s="3" t="s">
        <v>297</v>
      </c>
      <c r="X2866" s="3" t="s">
        <v>48</v>
      </c>
      <c r="Y2866" s="3" t="s">
        <v>298</v>
      </c>
      <c r="Z2866" s="3" t="s">
        <v>74</v>
      </c>
      <c r="AA2866" s="3" t="s">
        <v>51</v>
      </c>
      <c r="AB2866" s="3" t="s">
        <v>52</v>
      </c>
      <c r="AC2866" s="3" t="s">
        <v>85</v>
      </c>
    </row>
    <row r="2867" spans="1:29" x14ac:dyDescent="0.25">
      <c r="A2867" t="str">
        <f>VLOOKUP(AC2867,'CORRELAÇÃO UNIDADES'!A:B,2,0)</f>
        <v>DTCC</v>
      </c>
      <c r="B2867">
        <f t="shared" si="44"/>
        <v>10</v>
      </c>
      <c r="C2867" s="2">
        <v>688070838</v>
      </c>
      <c r="D2867" s="2">
        <v>109978</v>
      </c>
      <c r="E2867" s="3" t="s">
        <v>39</v>
      </c>
      <c r="F2867" s="4">
        <v>44127.314767592594</v>
      </c>
      <c r="G2867" s="3" t="s">
        <v>309</v>
      </c>
      <c r="H2867" s="3" t="s">
        <v>41</v>
      </c>
      <c r="I2867" s="3" t="s">
        <v>310</v>
      </c>
      <c r="J2867" s="3" t="s">
        <v>311</v>
      </c>
      <c r="K2867" s="2">
        <v>1997</v>
      </c>
      <c r="L2867" s="2">
        <v>68775056</v>
      </c>
      <c r="M2867" s="3" t="s">
        <v>174</v>
      </c>
      <c r="N2867" s="3" t="s">
        <v>45</v>
      </c>
      <c r="O2867" s="3" t="s">
        <v>61</v>
      </c>
      <c r="P2867" s="5">
        <v>45.37</v>
      </c>
      <c r="Q2867" s="6">
        <v>3.85</v>
      </c>
      <c r="R2867" s="2">
        <v>215321</v>
      </c>
      <c r="S2867" s="2">
        <v>137</v>
      </c>
      <c r="T2867" s="7">
        <v>3.02</v>
      </c>
      <c r="U2867" s="8">
        <v>174.63</v>
      </c>
      <c r="V2867" s="2">
        <v>9895191</v>
      </c>
      <c r="W2867" s="3" t="s">
        <v>47</v>
      </c>
      <c r="X2867" s="3" t="s">
        <v>48</v>
      </c>
      <c r="Y2867" s="3" t="s">
        <v>49</v>
      </c>
      <c r="Z2867" s="3" t="s">
        <v>50</v>
      </c>
      <c r="AA2867" s="3" t="s">
        <v>51</v>
      </c>
      <c r="AB2867" s="3" t="s">
        <v>52</v>
      </c>
      <c r="AC2867" s="3" t="s">
        <v>53</v>
      </c>
    </row>
    <row r="2868" spans="1:29" x14ac:dyDescent="0.25">
      <c r="A2868" t="str">
        <f>VLOOKUP(AC2868,'CORRELAÇÃO UNIDADES'!A:B,2,0)</f>
        <v>DTCC</v>
      </c>
      <c r="B2868">
        <f t="shared" si="44"/>
        <v>10</v>
      </c>
      <c r="C2868" s="2">
        <v>688124035</v>
      </c>
      <c r="D2868" s="2">
        <v>109978</v>
      </c>
      <c r="E2868" s="3" t="s">
        <v>39</v>
      </c>
      <c r="F2868" s="4">
        <v>44127.463253506947</v>
      </c>
      <c r="G2868" s="3" t="s">
        <v>258</v>
      </c>
      <c r="H2868" s="3" t="s">
        <v>41</v>
      </c>
      <c r="I2868" s="3" t="s">
        <v>65</v>
      </c>
      <c r="J2868" s="3" t="s">
        <v>43</v>
      </c>
      <c r="K2868" s="2">
        <v>2010</v>
      </c>
      <c r="L2868" s="2">
        <v>2041833</v>
      </c>
      <c r="M2868" s="3" t="s">
        <v>259</v>
      </c>
      <c r="N2868" s="3" t="s">
        <v>45</v>
      </c>
      <c r="O2868" s="3" t="s">
        <v>46</v>
      </c>
      <c r="P2868" s="5">
        <v>43.6</v>
      </c>
      <c r="Q2868" s="6">
        <v>3.44</v>
      </c>
      <c r="R2868" s="2">
        <v>120216</v>
      </c>
      <c r="S2868" s="2">
        <v>332</v>
      </c>
      <c r="T2868" s="7">
        <v>7.61</v>
      </c>
      <c r="U2868" s="8">
        <v>150</v>
      </c>
      <c r="V2868" s="2">
        <v>11396534</v>
      </c>
      <c r="W2868" s="3" t="s">
        <v>72</v>
      </c>
      <c r="X2868" s="3" t="s">
        <v>48</v>
      </c>
      <c r="Y2868" s="3" t="s">
        <v>73</v>
      </c>
      <c r="Z2868" s="3" t="s">
        <v>74</v>
      </c>
      <c r="AA2868" s="3" t="s">
        <v>51</v>
      </c>
      <c r="AB2868" s="3" t="s">
        <v>52</v>
      </c>
      <c r="AC2868" s="3" t="s">
        <v>53</v>
      </c>
    </row>
    <row r="2869" spans="1:29" x14ac:dyDescent="0.25">
      <c r="A2869" t="str">
        <f>VLOOKUP(AC2869,'CORRELAÇÃO UNIDADES'!A:B,2,0)</f>
        <v>INOVACAFE</v>
      </c>
      <c r="B2869">
        <f t="shared" si="44"/>
        <v>10</v>
      </c>
      <c r="C2869" s="2">
        <v>688130431</v>
      </c>
      <c r="D2869" s="2">
        <v>109978</v>
      </c>
      <c r="E2869" s="3" t="s">
        <v>39</v>
      </c>
      <c r="F2869" s="4">
        <v>44127.473959606483</v>
      </c>
      <c r="G2869" s="3" t="s">
        <v>249</v>
      </c>
      <c r="H2869" s="3" t="s">
        <v>41</v>
      </c>
      <c r="I2869" s="3" t="s">
        <v>250</v>
      </c>
      <c r="J2869" s="3" t="s">
        <v>43</v>
      </c>
      <c r="K2869" s="2">
        <v>2009</v>
      </c>
      <c r="L2869" s="2">
        <v>375513</v>
      </c>
      <c r="M2869" s="3" t="s">
        <v>245</v>
      </c>
      <c r="N2869" s="3" t="s">
        <v>45</v>
      </c>
      <c r="O2869" s="3" t="s">
        <v>84</v>
      </c>
      <c r="P2869" s="5">
        <v>41.23</v>
      </c>
      <c r="Q2869" s="6">
        <v>4.8499999999999996</v>
      </c>
      <c r="R2869" s="2">
        <v>104050</v>
      </c>
      <c r="S2869" s="2">
        <v>385</v>
      </c>
      <c r="T2869" s="7">
        <v>9.34</v>
      </c>
      <c r="U2869" s="8">
        <v>200</v>
      </c>
      <c r="V2869" s="2">
        <v>11396534</v>
      </c>
      <c r="W2869" s="3" t="s">
        <v>72</v>
      </c>
      <c r="X2869" s="3" t="s">
        <v>48</v>
      </c>
      <c r="Y2869" s="3" t="s">
        <v>73</v>
      </c>
      <c r="Z2869" s="3" t="s">
        <v>74</v>
      </c>
      <c r="AA2869" s="3" t="s">
        <v>51</v>
      </c>
      <c r="AB2869" s="3" t="s">
        <v>52</v>
      </c>
      <c r="AC2869" s="3" t="s">
        <v>246</v>
      </c>
    </row>
    <row r="2870" spans="1:29" x14ac:dyDescent="0.25">
      <c r="A2870" t="str">
        <f>VLOOKUP(AC2870,'CORRELAÇÃO UNIDADES'!A:B,2,0)</f>
        <v>INOVACAFE</v>
      </c>
      <c r="B2870">
        <f t="shared" si="44"/>
        <v>10</v>
      </c>
      <c r="C2870" s="2">
        <v>688130638</v>
      </c>
      <c r="D2870" s="2">
        <v>109978</v>
      </c>
      <c r="E2870" s="3" t="s">
        <v>39</v>
      </c>
      <c r="F2870" s="4">
        <v>44127.474892627317</v>
      </c>
      <c r="G2870" s="3" t="s">
        <v>243</v>
      </c>
      <c r="H2870" s="3" t="s">
        <v>41</v>
      </c>
      <c r="I2870" s="3" t="s">
        <v>244</v>
      </c>
      <c r="J2870" s="3" t="s">
        <v>43</v>
      </c>
      <c r="K2870" s="2">
        <v>2010</v>
      </c>
      <c r="L2870" s="2">
        <v>375513</v>
      </c>
      <c r="M2870" s="3" t="s">
        <v>245</v>
      </c>
      <c r="N2870" s="3" t="s">
        <v>45</v>
      </c>
      <c r="O2870" s="3" t="s">
        <v>61</v>
      </c>
      <c r="P2870" s="5">
        <v>31.15</v>
      </c>
      <c r="Q2870" s="6">
        <v>3.88</v>
      </c>
      <c r="R2870" s="2">
        <v>120774</v>
      </c>
      <c r="S2870" s="2">
        <v>199</v>
      </c>
      <c r="T2870" s="7">
        <v>6.39</v>
      </c>
      <c r="U2870" s="8">
        <v>120.89</v>
      </c>
      <c r="V2870" s="2">
        <v>11396534</v>
      </c>
      <c r="W2870" s="3" t="s">
        <v>72</v>
      </c>
      <c r="X2870" s="3" t="s">
        <v>48</v>
      </c>
      <c r="Y2870" s="3" t="s">
        <v>73</v>
      </c>
      <c r="Z2870" s="3" t="s">
        <v>74</v>
      </c>
      <c r="AA2870" s="3" t="s">
        <v>51</v>
      </c>
      <c r="AB2870" s="3" t="s">
        <v>52</v>
      </c>
      <c r="AC2870" s="3" t="s">
        <v>246</v>
      </c>
    </row>
    <row r="2871" spans="1:29" x14ac:dyDescent="0.25">
      <c r="A2871" t="str">
        <f>VLOOKUP(AC2871,'CORRELAÇÃO UNIDADES'!A:B,2,0)</f>
        <v>DGTI</v>
      </c>
      <c r="B2871">
        <f t="shared" si="44"/>
        <v>10</v>
      </c>
      <c r="C2871" s="2">
        <v>688155019</v>
      </c>
      <c r="D2871" s="2">
        <v>109978</v>
      </c>
      <c r="E2871" s="3" t="s">
        <v>39</v>
      </c>
      <c r="F2871" s="4">
        <v>44127.567197604163</v>
      </c>
      <c r="G2871" s="3" t="s">
        <v>313</v>
      </c>
      <c r="H2871" s="3" t="s">
        <v>41</v>
      </c>
      <c r="I2871" s="3" t="s">
        <v>239</v>
      </c>
      <c r="J2871" s="3" t="s">
        <v>43</v>
      </c>
      <c r="K2871" s="2">
        <v>2015</v>
      </c>
      <c r="L2871" s="2">
        <v>2042576</v>
      </c>
      <c r="M2871" s="3" t="s">
        <v>157</v>
      </c>
      <c r="N2871" s="3" t="s">
        <v>45</v>
      </c>
      <c r="O2871" s="3" t="s">
        <v>84</v>
      </c>
      <c r="P2871" s="5">
        <v>31.25</v>
      </c>
      <c r="Q2871" s="6">
        <v>4.8</v>
      </c>
      <c r="R2871" s="2">
        <v>52140</v>
      </c>
      <c r="S2871" s="2">
        <v>398</v>
      </c>
      <c r="T2871" s="7">
        <v>12.74</v>
      </c>
      <c r="U2871" s="8">
        <v>150</v>
      </c>
      <c r="V2871" s="2">
        <v>9895191</v>
      </c>
      <c r="W2871" s="3" t="s">
        <v>47</v>
      </c>
      <c r="X2871" s="3" t="s">
        <v>48</v>
      </c>
      <c r="Y2871" s="3" t="s">
        <v>49</v>
      </c>
      <c r="Z2871" s="3" t="s">
        <v>50</v>
      </c>
      <c r="AA2871" s="3" t="s">
        <v>51</v>
      </c>
      <c r="AB2871" s="3" t="s">
        <v>52</v>
      </c>
      <c r="AC2871" s="3" t="s">
        <v>291</v>
      </c>
    </row>
    <row r="2872" spans="1:29" x14ac:dyDescent="0.25">
      <c r="A2872" t="str">
        <f>VLOOKUP(AC2872,'CORRELAÇÃO UNIDADES'!A:B,2,0)</f>
        <v>DTCC</v>
      </c>
      <c r="B2872">
        <f t="shared" si="44"/>
        <v>10</v>
      </c>
      <c r="C2872" s="2">
        <v>688164020</v>
      </c>
      <c r="D2872" s="2">
        <v>109978</v>
      </c>
      <c r="E2872" s="3" t="s">
        <v>39</v>
      </c>
      <c r="F2872" s="4">
        <v>44127.59623703704</v>
      </c>
      <c r="G2872" s="3" t="s">
        <v>714</v>
      </c>
      <c r="H2872" s="3" t="s">
        <v>41</v>
      </c>
      <c r="I2872" s="3" t="s">
        <v>116</v>
      </c>
      <c r="J2872" s="3" t="s">
        <v>715</v>
      </c>
      <c r="K2872" s="2">
        <v>2011</v>
      </c>
      <c r="L2872" s="2">
        <v>3892</v>
      </c>
      <c r="M2872" s="3" t="s">
        <v>198</v>
      </c>
      <c r="N2872" s="3" t="s">
        <v>45</v>
      </c>
      <c r="O2872" s="3" t="s">
        <v>61</v>
      </c>
      <c r="P2872" s="5">
        <v>51.96</v>
      </c>
      <c r="Q2872" s="6">
        <v>3.85</v>
      </c>
      <c r="R2872" s="2">
        <v>108621</v>
      </c>
      <c r="S2872" s="2">
        <v>699</v>
      </c>
      <c r="T2872" s="7">
        <v>13.45</v>
      </c>
      <c r="U2872" s="8">
        <v>200</v>
      </c>
      <c r="V2872" s="2">
        <v>9895191</v>
      </c>
      <c r="W2872" s="3" t="s">
        <v>47</v>
      </c>
      <c r="X2872" s="3" t="s">
        <v>48</v>
      </c>
      <c r="Y2872" s="3" t="s">
        <v>49</v>
      </c>
      <c r="Z2872" s="3" t="s">
        <v>50</v>
      </c>
      <c r="AA2872" s="3" t="s">
        <v>51</v>
      </c>
      <c r="AB2872" s="3" t="s">
        <v>52</v>
      </c>
      <c r="AC2872" s="3" t="s">
        <v>53</v>
      </c>
    </row>
    <row r="2873" spans="1:29" x14ac:dyDescent="0.25">
      <c r="A2873" t="str">
        <f>VLOOKUP(AC2873,'CORRELAÇÃO UNIDADES'!A:B,2,0)</f>
        <v>DTCC</v>
      </c>
      <c r="B2873">
        <f t="shared" si="44"/>
        <v>10</v>
      </c>
      <c r="C2873" s="2">
        <v>688178620</v>
      </c>
      <c r="D2873" s="2">
        <v>109978</v>
      </c>
      <c r="E2873" s="3" t="s">
        <v>39</v>
      </c>
      <c r="F2873" s="4">
        <v>44127.636890000002</v>
      </c>
      <c r="G2873" s="3" t="s">
        <v>186</v>
      </c>
      <c r="H2873" s="3" t="s">
        <v>41</v>
      </c>
      <c r="I2873" s="3" t="s">
        <v>187</v>
      </c>
      <c r="J2873" s="3" t="s">
        <v>188</v>
      </c>
      <c r="K2873" s="2">
        <v>2008</v>
      </c>
      <c r="L2873" s="2">
        <v>45197865</v>
      </c>
      <c r="M2873" s="3" t="s">
        <v>189</v>
      </c>
      <c r="N2873" s="3" t="s">
        <v>45</v>
      </c>
      <c r="O2873" s="3" t="s">
        <v>61</v>
      </c>
      <c r="P2873" s="5">
        <v>51.96</v>
      </c>
      <c r="Q2873" s="6">
        <v>3.85</v>
      </c>
      <c r="R2873" s="2">
        <v>134845</v>
      </c>
      <c r="S2873" s="2">
        <v>544</v>
      </c>
      <c r="T2873" s="7">
        <v>10.47</v>
      </c>
      <c r="U2873" s="8">
        <v>200</v>
      </c>
      <c r="V2873" s="2">
        <v>9895191</v>
      </c>
      <c r="W2873" s="3" t="s">
        <v>47</v>
      </c>
      <c r="X2873" s="3" t="s">
        <v>48</v>
      </c>
      <c r="Y2873" s="3" t="s">
        <v>49</v>
      </c>
      <c r="Z2873" s="3" t="s">
        <v>50</v>
      </c>
      <c r="AA2873" s="3" t="s">
        <v>51</v>
      </c>
      <c r="AB2873" s="3" t="s">
        <v>52</v>
      </c>
      <c r="AC2873" s="3" t="s">
        <v>53</v>
      </c>
    </row>
    <row r="2874" spans="1:29" x14ac:dyDescent="0.25">
      <c r="A2874" t="str">
        <f>VLOOKUP(AC2874,'CORRELAÇÃO UNIDADES'!A:B,2,0)</f>
        <v>DTCC</v>
      </c>
      <c r="B2874">
        <f t="shared" si="44"/>
        <v>10</v>
      </c>
      <c r="C2874" s="2">
        <v>687142743</v>
      </c>
      <c r="D2874" s="2">
        <v>109978</v>
      </c>
      <c r="E2874" s="3" t="s">
        <v>39</v>
      </c>
      <c r="F2874" s="4">
        <v>44127.641309525461</v>
      </c>
      <c r="G2874" s="3" t="s">
        <v>160</v>
      </c>
      <c r="H2874" s="3" t="s">
        <v>41</v>
      </c>
      <c r="I2874" s="3" t="s">
        <v>161</v>
      </c>
      <c r="J2874" s="3" t="s">
        <v>43</v>
      </c>
      <c r="K2874" s="2">
        <v>2014</v>
      </c>
      <c r="L2874" s="2">
        <v>1810957</v>
      </c>
      <c r="M2874" s="3" t="s">
        <v>380</v>
      </c>
      <c r="N2874" s="3" t="s">
        <v>45</v>
      </c>
      <c r="O2874" s="3" t="s">
        <v>84</v>
      </c>
      <c r="P2874" s="5">
        <v>32.729999999999997</v>
      </c>
      <c r="Q2874" s="6">
        <v>4.7</v>
      </c>
      <c r="R2874" s="2">
        <v>132290</v>
      </c>
      <c r="S2874" s="2">
        <v>366</v>
      </c>
      <c r="T2874" s="7">
        <v>11.18</v>
      </c>
      <c r="U2874" s="8">
        <v>153.81</v>
      </c>
      <c r="V2874" s="2">
        <v>644030</v>
      </c>
      <c r="W2874" s="3" t="s">
        <v>297</v>
      </c>
      <c r="X2874" s="3" t="s">
        <v>48</v>
      </c>
      <c r="Y2874" s="3" t="s">
        <v>298</v>
      </c>
      <c r="Z2874" s="3" t="s">
        <v>74</v>
      </c>
      <c r="AA2874" s="3" t="s">
        <v>51</v>
      </c>
      <c r="AB2874" s="3" t="s">
        <v>52</v>
      </c>
      <c r="AC2874" s="3" t="s">
        <v>53</v>
      </c>
    </row>
    <row r="2875" spans="1:29" x14ac:dyDescent="0.25">
      <c r="A2875" t="str">
        <f>VLOOKUP(AC2875,'CORRELAÇÃO UNIDADES'!A:B,2,0)</f>
        <v>DGTI</v>
      </c>
      <c r="B2875">
        <f t="shared" si="44"/>
        <v>10</v>
      </c>
      <c r="C2875" s="2">
        <v>687142996</v>
      </c>
      <c r="D2875" s="2">
        <v>109978</v>
      </c>
      <c r="E2875" s="3" t="s">
        <v>39</v>
      </c>
      <c r="F2875" s="4">
        <v>44127.642225995369</v>
      </c>
      <c r="G2875" s="3" t="s">
        <v>290</v>
      </c>
      <c r="H2875" s="3" t="s">
        <v>41</v>
      </c>
      <c r="I2875" s="3" t="s">
        <v>81</v>
      </c>
      <c r="J2875" s="3" t="s">
        <v>43</v>
      </c>
      <c r="K2875" s="2">
        <v>2009</v>
      </c>
      <c r="L2875" s="2">
        <v>1810957</v>
      </c>
      <c r="M2875" s="3" t="s">
        <v>380</v>
      </c>
      <c r="N2875" s="3" t="s">
        <v>45</v>
      </c>
      <c r="O2875" s="3" t="s">
        <v>84</v>
      </c>
      <c r="P2875" s="5">
        <v>4.5599999999999996</v>
      </c>
      <c r="Q2875" s="6">
        <v>4.71</v>
      </c>
      <c r="R2875" s="2">
        <v>57346</v>
      </c>
      <c r="S2875" s="2">
        <v>132</v>
      </c>
      <c r="T2875" s="7">
        <v>28.95</v>
      </c>
      <c r="U2875" s="8">
        <v>21.46</v>
      </c>
      <c r="V2875" s="2">
        <v>644030</v>
      </c>
      <c r="W2875" s="3" t="s">
        <v>297</v>
      </c>
      <c r="X2875" s="3" t="s">
        <v>48</v>
      </c>
      <c r="Y2875" s="3" t="s">
        <v>298</v>
      </c>
      <c r="Z2875" s="3" t="s">
        <v>74</v>
      </c>
      <c r="AA2875" s="3" t="s">
        <v>51</v>
      </c>
      <c r="AB2875" s="3" t="s">
        <v>52</v>
      </c>
      <c r="AC2875" s="3" t="s">
        <v>291</v>
      </c>
    </row>
    <row r="2876" spans="1:29" x14ac:dyDescent="0.25">
      <c r="A2876" t="str">
        <f>VLOOKUP(AC2876,'CORRELAÇÃO UNIDADES'!A:B,2,0)</f>
        <v>PROINFRA</v>
      </c>
      <c r="B2876">
        <f t="shared" si="44"/>
        <v>10</v>
      </c>
      <c r="C2876" s="2">
        <v>687143225</v>
      </c>
      <c r="D2876" s="2">
        <v>109978</v>
      </c>
      <c r="E2876" s="3" t="s">
        <v>39</v>
      </c>
      <c r="F2876" s="4">
        <v>44127.642991620371</v>
      </c>
      <c r="G2876" s="3" t="s">
        <v>80</v>
      </c>
      <c r="H2876" s="3" t="s">
        <v>41</v>
      </c>
      <c r="I2876" s="3" t="s">
        <v>81</v>
      </c>
      <c r="J2876" s="3" t="s">
        <v>82</v>
      </c>
      <c r="K2876" s="2">
        <v>2014</v>
      </c>
      <c r="L2876" s="2">
        <v>1810957</v>
      </c>
      <c r="M2876" s="3" t="s">
        <v>380</v>
      </c>
      <c r="N2876" s="3" t="s">
        <v>45</v>
      </c>
      <c r="O2876" s="3" t="s">
        <v>84</v>
      </c>
      <c r="P2876" s="5">
        <v>5.32</v>
      </c>
      <c r="Q2876" s="6">
        <v>4.7</v>
      </c>
      <c r="R2876" s="2">
        <v>92103</v>
      </c>
      <c r="S2876" s="2">
        <v>231</v>
      </c>
      <c r="T2876" s="7">
        <v>43.42</v>
      </c>
      <c r="U2876" s="8">
        <v>25.01</v>
      </c>
      <c r="V2876" s="2">
        <v>644030</v>
      </c>
      <c r="W2876" s="3" t="s">
        <v>297</v>
      </c>
      <c r="X2876" s="3" t="s">
        <v>48</v>
      </c>
      <c r="Y2876" s="3" t="s">
        <v>298</v>
      </c>
      <c r="Z2876" s="3" t="s">
        <v>74</v>
      </c>
      <c r="AA2876" s="3" t="s">
        <v>51</v>
      </c>
      <c r="AB2876" s="3" t="s">
        <v>52</v>
      </c>
      <c r="AC2876" s="3" t="s">
        <v>85</v>
      </c>
    </row>
    <row r="2877" spans="1:29" x14ac:dyDescent="0.25">
      <c r="A2877" t="str">
        <f>VLOOKUP(AC2877,'CORRELAÇÃO UNIDADES'!A:B,2,0)</f>
        <v>PROINFRA</v>
      </c>
      <c r="B2877">
        <f t="shared" si="44"/>
        <v>10</v>
      </c>
      <c r="C2877" s="2">
        <v>687143452</v>
      </c>
      <c r="D2877" s="2">
        <v>109978</v>
      </c>
      <c r="E2877" s="3" t="s">
        <v>39</v>
      </c>
      <c r="F2877" s="4">
        <v>44127.643782407409</v>
      </c>
      <c r="G2877" s="3" t="s">
        <v>101</v>
      </c>
      <c r="H2877" s="3" t="s">
        <v>41</v>
      </c>
      <c r="I2877" s="3" t="s">
        <v>81</v>
      </c>
      <c r="J2877" s="3" t="s">
        <v>102</v>
      </c>
      <c r="K2877" s="2">
        <v>2014</v>
      </c>
      <c r="L2877" s="2">
        <v>1810957</v>
      </c>
      <c r="M2877" s="3" t="s">
        <v>380</v>
      </c>
      <c r="N2877" s="3" t="s">
        <v>45</v>
      </c>
      <c r="O2877" s="3" t="s">
        <v>84</v>
      </c>
      <c r="P2877" s="5">
        <v>1.93</v>
      </c>
      <c r="Q2877" s="6">
        <v>4.7</v>
      </c>
      <c r="R2877" s="2">
        <v>82840</v>
      </c>
      <c r="S2877" s="2">
        <v>80</v>
      </c>
      <c r="T2877" s="7">
        <v>41.45</v>
      </c>
      <c r="U2877" s="8">
        <v>9.07</v>
      </c>
      <c r="V2877" s="2">
        <v>644030</v>
      </c>
      <c r="W2877" s="3" t="s">
        <v>297</v>
      </c>
      <c r="X2877" s="3" t="s">
        <v>48</v>
      </c>
      <c r="Y2877" s="3" t="s">
        <v>298</v>
      </c>
      <c r="Z2877" s="3" t="s">
        <v>74</v>
      </c>
      <c r="AA2877" s="3" t="s">
        <v>51</v>
      </c>
      <c r="AB2877" s="3" t="s">
        <v>52</v>
      </c>
      <c r="AC2877" s="3" t="s">
        <v>85</v>
      </c>
    </row>
    <row r="2878" spans="1:29" x14ac:dyDescent="0.25">
      <c r="A2878" t="str">
        <f>VLOOKUP(AC2878,'CORRELAÇÃO UNIDADES'!A:B,2,0)</f>
        <v>PROINFRA</v>
      </c>
      <c r="B2878">
        <f t="shared" si="44"/>
        <v>10</v>
      </c>
      <c r="C2878" s="2">
        <v>687143626</v>
      </c>
      <c r="D2878" s="2">
        <v>109978</v>
      </c>
      <c r="E2878" s="3" t="s">
        <v>39</v>
      </c>
      <c r="F2878" s="4">
        <v>44127.644374027775</v>
      </c>
      <c r="G2878" s="3" t="s">
        <v>180</v>
      </c>
      <c r="H2878" s="3" t="s">
        <v>41</v>
      </c>
      <c r="I2878" s="3" t="s">
        <v>81</v>
      </c>
      <c r="J2878" s="3" t="s">
        <v>181</v>
      </c>
      <c r="K2878" s="2">
        <v>2014</v>
      </c>
      <c r="L2878" s="2">
        <v>1810957</v>
      </c>
      <c r="M2878" s="3" t="s">
        <v>380</v>
      </c>
      <c r="N2878" s="3" t="s">
        <v>45</v>
      </c>
      <c r="O2878" s="3" t="s">
        <v>84</v>
      </c>
      <c r="P2878" s="5">
        <v>2.78</v>
      </c>
      <c r="Q2878" s="6">
        <v>4.7</v>
      </c>
      <c r="R2878" s="2">
        <v>94390</v>
      </c>
      <c r="S2878" s="2">
        <v>82</v>
      </c>
      <c r="T2878" s="7">
        <v>29.5</v>
      </c>
      <c r="U2878" s="8">
        <v>13.06</v>
      </c>
      <c r="V2878" s="2">
        <v>644030</v>
      </c>
      <c r="W2878" s="3" t="s">
        <v>297</v>
      </c>
      <c r="X2878" s="3" t="s">
        <v>48</v>
      </c>
      <c r="Y2878" s="3" t="s">
        <v>298</v>
      </c>
      <c r="Z2878" s="3" t="s">
        <v>74</v>
      </c>
      <c r="AA2878" s="3" t="s">
        <v>51</v>
      </c>
      <c r="AB2878" s="3" t="s">
        <v>52</v>
      </c>
      <c r="AC2878" s="3" t="s">
        <v>85</v>
      </c>
    </row>
    <row r="2879" spans="1:29" x14ac:dyDescent="0.25">
      <c r="A2879" t="str">
        <f>VLOOKUP(AC2879,'CORRELAÇÃO UNIDADES'!A:B,2,0)</f>
        <v>PROINFRA</v>
      </c>
      <c r="B2879">
        <f t="shared" si="44"/>
        <v>10</v>
      </c>
      <c r="C2879" s="2">
        <v>687143810</v>
      </c>
      <c r="D2879" s="2">
        <v>109978</v>
      </c>
      <c r="E2879" s="3" t="s">
        <v>39</v>
      </c>
      <c r="F2879" s="4">
        <v>44127.645065925928</v>
      </c>
      <c r="G2879" s="3" t="s">
        <v>90</v>
      </c>
      <c r="H2879" s="3" t="s">
        <v>41</v>
      </c>
      <c r="I2879" s="3" t="s">
        <v>81</v>
      </c>
      <c r="J2879" s="3" t="s">
        <v>91</v>
      </c>
      <c r="K2879" s="2">
        <v>2014</v>
      </c>
      <c r="L2879" s="2">
        <v>1810957</v>
      </c>
      <c r="M2879" s="3" t="s">
        <v>380</v>
      </c>
      <c r="N2879" s="3" t="s">
        <v>45</v>
      </c>
      <c r="O2879" s="3" t="s">
        <v>84</v>
      </c>
      <c r="P2879" s="5">
        <v>5.1100000000000003</v>
      </c>
      <c r="Q2879" s="6">
        <v>4.7</v>
      </c>
      <c r="R2879" s="2">
        <v>73359</v>
      </c>
      <c r="S2879" s="2">
        <v>197</v>
      </c>
      <c r="T2879" s="7">
        <v>38.549999999999997</v>
      </c>
      <c r="U2879" s="8">
        <v>24.04</v>
      </c>
      <c r="V2879" s="2">
        <v>644030</v>
      </c>
      <c r="W2879" s="3" t="s">
        <v>297</v>
      </c>
      <c r="X2879" s="3" t="s">
        <v>48</v>
      </c>
      <c r="Y2879" s="3" t="s">
        <v>298</v>
      </c>
      <c r="Z2879" s="3" t="s">
        <v>74</v>
      </c>
      <c r="AA2879" s="3" t="s">
        <v>51</v>
      </c>
      <c r="AB2879" s="3" t="s">
        <v>52</v>
      </c>
      <c r="AC2879" s="3" t="s">
        <v>85</v>
      </c>
    </row>
    <row r="2880" spans="1:29" x14ac:dyDescent="0.25">
      <c r="A2880" t="str">
        <f>VLOOKUP(AC2880,'CORRELAÇÃO UNIDADES'!A:B,2,0)</f>
        <v>DTCC</v>
      </c>
      <c r="B2880">
        <f t="shared" si="44"/>
        <v>10</v>
      </c>
      <c r="C2880" s="2">
        <v>688181492</v>
      </c>
      <c r="D2880" s="2">
        <v>109978</v>
      </c>
      <c r="E2880" s="3" t="s">
        <v>39</v>
      </c>
      <c r="F2880" s="4">
        <v>44127.646526307872</v>
      </c>
      <c r="G2880" s="3" t="s">
        <v>98</v>
      </c>
      <c r="H2880" s="3" t="s">
        <v>41</v>
      </c>
      <c r="I2880" s="3" t="s">
        <v>81</v>
      </c>
      <c r="J2880" s="3" t="s">
        <v>99</v>
      </c>
      <c r="K2880" s="2">
        <v>2014</v>
      </c>
      <c r="L2880" s="2">
        <v>1810957</v>
      </c>
      <c r="M2880" s="3" t="s">
        <v>380</v>
      </c>
      <c r="N2880" s="3" t="s">
        <v>45</v>
      </c>
      <c r="O2880" s="3" t="s">
        <v>84</v>
      </c>
      <c r="P2880" s="5">
        <v>4.25</v>
      </c>
      <c r="Q2880" s="6">
        <v>4.8099999999999996</v>
      </c>
      <c r="R2880" s="2">
        <v>65236</v>
      </c>
      <c r="S2880" s="2">
        <v>172</v>
      </c>
      <c r="T2880" s="7">
        <v>40.47</v>
      </c>
      <c r="U2880" s="8">
        <v>20.46</v>
      </c>
      <c r="V2880" s="2">
        <v>644030</v>
      </c>
      <c r="W2880" s="3" t="s">
        <v>297</v>
      </c>
      <c r="X2880" s="3" t="s">
        <v>48</v>
      </c>
      <c r="Y2880" s="3" t="s">
        <v>298</v>
      </c>
      <c r="Z2880" s="3" t="s">
        <v>74</v>
      </c>
      <c r="AA2880" s="3" t="s">
        <v>51</v>
      </c>
      <c r="AB2880" s="3" t="s">
        <v>52</v>
      </c>
      <c r="AC2880" s="3" t="s">
        <v>53</v>
      </c>
    </row>
    <row r="2881" spans="1:29" x14ac:dyDescent="0.25">
      <c r="A2881" t="str">
        <f>VLOOKUP(AC2881,'CORRELAÇÃO UNIDADES'!A:B,2,0)</f>
        <v>PROINFRA</v>
      </c>
      <c r="B2881">
        <f t="shared" si="44"/>
        <v>10</v>
      </c>
      <c r="C2881" s="2">
        <v>688181673</v>
      </c>
      <c r="D2881" s="2">
        <v>109978</v>
      </c>
      <c r="E2881" s="3" t="s">
        <v>39</v>
      </c>
      <c r="F2881" s="4">
        <v>44127.647266504631</v>
      </c>
      <c r="G2881" s="3" t="s">
        <v>264</v>
      </c>
      <c r="H2881" s="3" t="s">
        <v>41</v>
      </c>
      <c r="I2881" s="3" t="s">
        <v>81</v>
      </c>
      <c r="J2881" s="3" t="s">
        <v>265</v>
      </c>
      <c r="K2881" s="2">
        <v>2014</v>
      </c>
      <c r="L2881" s="2">
        <v>1810957</v>
      </c>
      <c r="M2881" s="3" t="s">
        <v>380</v>
      </c>
      <c r="N2881" s="3" t="s">
        <v>45</v>
      </c>
      <c r="O2881" s="3" t="s">
        <v>84</v>
      </c>
      <c r="P2881" s="5">
        <v>6.71</v>
      </c>
      <c r="Q2881" s="6">
        <v>4.7</v>
      </c>
      <c r="R2881" s="2">
        <v>2773</v>
      </c>
      <c r="S2881" s="2">
        <v>266</v>
      </c>
      <c r="T2881" s="7">
        <v>39.64</v>
      </c>
      <c r="U2881" s="8">
        <v>31.56</v>
      </c>
      <c r="V2881" s="2">
        <v>644030</v>
      </c>
      <c r="W2881" s="3" t="s">
        <v>297</v>
      </c>
      <c r="X2881" s="3" t="s">
        <v>48</v>
      </c>
      <c r="Y2881" s="3" t="s">
        <v>298</v>
      </c>
      <c r="Z2881" s="3" t="s">
        <v>74</v>
      </c>
      <c r="AA2881" s="3" t="s">
        <v>51</v>
      </c>
      <c r="AB2881" s="3" t="s">
        <v>52</v>
      </c>
      <c r="AC2881" s="3" t="s">
        <v>85</v>
      </c>
    </row>
    <row r="2882" spans="1:29" x14ac:dyDescent="0.25">
      <c r="A2882" t="str">
        <f>VLOOKUP(AC2882,'CORRELAÇÃO UNIDADES'!A:B,2,0)</f>
        <v>DTCC</v>
      </c>
      <c r="B2882">
        <f t="shared" si="44"/>
        <v>10</v>
      </c>
      <c r="C2882" s="2">
        <v>688343759</v>
      </c>
      <c r="D2882" s="2">
        <v>109978</v>
      </c>
      <c r="E2882" s="3" t="s">
        <v>39</v>
      </c>
      <c r="F2882" s="4">
        <v>44130.309736574076</v>
      </c>
      <c r="G2882" s="3" t="s">
        <v>336</v>
      </c>
      <c r="H2882" s="3" t="s">
        <v>41</v>
      </c>
      <c r="I2882" s="3" t="s">
        <v>161</v>
      </c>
      <c r="J2882" s="3" t="s">
        <v>43</v>
      </c>
      <c r="K2882" s="2">
        <v>2013</v>
      </c>
      <c r="L2882" s="2">
        <v>2111789</v>
      </c>
      <c r="M2882" s="3" t="s">
        <v>337</v>
      </c>
      <c r="N2882" s="3" t="s">
        <v>45</v>
      </c>
      <c r="O2882" s="3" t="s">
        <v>46</v>
      </c>
      <c r="P2882" s="5">
        <v>42.94</v>
      </c>
      <c r="Q2882" s="6">
        <v>3.09</v>
      </c>
      <c r="R2882" s="2">
        <v>64840</v>
      </c>
      <c r="S2882" s="2">
        <v>433</v>
      </c>
      <c r="T2882" s="7">
        <v>10.08</v>
      </c>
      <c r="U2882" s="8">
        <v>132.68</v>
      </c>
      <c r="V2882" s="2">
        <v>644030</v>
      </c>
      <c r="W2882" s="3" t="s">
        <v>297</v>
      </c>
      <c r="X2882" s="3" t="s">
        <v>48</v>
      </c>
      <c r="Y2882" s="3" t="s">
        <v>298</v>
      </c>
      <c r="Z2882" s="3" t="s">
        <v>74</v>
      </c>
      <c r="AA2882" s="3" t="s">
        <v>51</v>
      </c>
      <c r="AB2882" s="3" t="s">
        <v>52</v>
      </c>
      <c r="AC2882" s="3" t="s">
        <v>158</v>
      </c>
    </row>
    <row r="2883" spans="1:29" x14ac:dyDescent="0.25">
      <c r="A2883" t="str">
        <f>VLOOKUP(AC2883,'CORRELAÇÃO UNIDADES'!A:B,2,0)</f>
        <v>DTCC</v>
      </c>
      <c r="B2883">
        <f t="shared" ref="B2883:B2946" si="45">MONTH(F2883)</f>
        <v>10</v>
      </c>
      <c r="C2883" s="2">
        <v>688509749</v>
      </c>
      <c r="D2883" s="2">
        <v>109978</v>
      </c>
      <c r="E2883" s="3" t="s">
        <v>39</v>
      </c>
      <c r="F2883" s="4">
        <v>44130.379178240742</v>
      </c>
      <c r="G2883" s="3" t="s">
        <v>206</v>
      </c>
      <c r="H2883" s="3" t="s">
        <v>41</v>
      </c>
      <c r="I2883" s="3" t="s">
        <v>60</v>
      </c>
      <c r="J2883" s="3" t="s">
        <v>207</v>
      </c>
      <c r="K2883" s="2">
        <v>2011</v>
      </c>
      <c r="L2883" s="2">
        <v>1670814</v>
      </c>
      <c r="M2883" s="3" t="s">
        <v>114</v>
      </c>
      <c r="N2883" s="3" t="s">
        <v>45</v>
      </c>
      <c r="O2883" s="3" t="s">
        <v>106</v>
      </c>
      <c r="P2883" s="5">
        <v>72.55</v>
      </c>
      <c r="Q2883" s="6">
        <v>3.54</v>
      </c>
      <c r="R2883" s="2">
        <v>128683</v>
      </c>
      <c r="S2883" s="2">
        <v>629</v>
      </c>
      <c r="T2883" s="7">
        <v>8.67</v>
      </c>
      <c r="U2883" s="8">
        <v>256.83</v>
      </c>
      <c r="V2883" s="2">
        <v>6103464</v>
      </c>
      <c r="W2883" s="3" t="s">
        <v>190</v>
      </c>
      <c r="X2883" s="3" t="s">
        <v>48</v>
      </c>
      <c r="Y2883" s="3" t="s">
        <v>191</v>
      </c>
      <c r="Z2883" s="3" t="s">
        <v>74</v>
      </c>
      <c r="AA2883" s="3" t="s">
        <v>51</v>
      </c>
      <c r="AB2883" s="3" t="s">
        <v>52</v>
      </c>
      <c r="AC2883" s="3" t="s">
        <v>53</v>
      </c>
    </row>
    <row r="2884" spans="1:29" x14ac:dyDescent="0.25">
      <c r="A2884" t="str">
        <f>VLOOKUP(AC2884,'CORRELAÇÃO UNIDADES'!A:B,2,0)</f>
        <v>DTCC</v>
      </c>
      <c r="B2884">
        <f t="shared" si="45"/>
        <v>10</v>
      </c>
      <c r="C2884" s="2">
        <v>688525225</v>
      </c>
      <c r="D2884" s="2">
        <v>109978</v>
      </c>
      <c r="E2884" s="3" t="s">
        <v>39</v>
      </c>
      <c r="F2884" s="4">
        <v>44130.42229988426</v>
      </c>
      <c r="G2884" s="3" t="s">
        <v>64</v>
      </c>
      <c r="H2884" s="3" t="s">
        <v>41</v>
      </c>
      <c r="I2884" s="3" t="s">
        <v>65</v>
      </c>
      <c r="J2884" s="3" t="s">
        <v>43</v>
      </c>
      <c r="K2884" s="2">
        <v>2015</v>
      </c>
      <c r="L2884" s="2">
        <v>12918</v>
      </c>
      <c r="M2884" s="3" t="s">
        <v>44</v>
      </c>
      <c r="N2884" s="3" t="s">
        <v>45</v>
      </c>
      <c r="O2884" s="3" t="s">
        <v>84</v>
      </c>
      <c r="P2884" s="5">
        <v>31.25</v>
      </c>
      <c r="Q2884" s="6">
        <v>4.8</v>
      </c>
      <c r="R2884" s="2">
        <v>85505</v>
      </c>
      <c r="S2884" s="2">
        <v>263</v>
      </c>
      <c r="T2884" s="7">
        <v>8.42</v>
      </c>
      <c r="U2884" s="8">
        <v>150</v>
      </c>
      <c r="V2884" s="2">
        <v>9895191</v>
      </c>
      <c r="W2884" s="3" t="s">
        <v>47</v>
      </c>
      <c r="X2884" s="3" t="s">
        <v>48</v>
      </c>
      <c r="Y2884" s="3" t="s">
        <v>49</v>
      </c>
      <c r="Z2884" s="3" t="s">
        <v>50</v>
      </c>
      <c r="AA2884" s="3" t="s">
        <v>51</v>
      </c>
      <c r="AB2884" s="3" t="s">
        <v>52</v>
      </c>
      <c r="AC2884" s="3" t="s">
        <v>53</v>
      </c>
    </row>
    <row r="2885" spans="1:29" x14ac:dyDescent="0.25">
      <c r="A2885" t="str">
        <f>VLOOKUP(AC2885,'CORRELAÇÃO UNIDADES'!A:B,2,0)</f>
        <v>DIRETORIA DE GESTAO DE AREAS RURAIS/MUQUEM</v>
      </c>
      <c r="B2885">
        <f t="shared" si="45"/>
        <v>10</v>
      </c>
      <c r="C2885" s="2">
        <v>688533199</v>
      </c>
      <c r="D2885" s="2">
        <v>109978</v>
      </c>
      <c r="E2885" s="3" t="s">
        <v>39</v>
      </c>
      <c r="F2885" s="4">
        <v>44130.452139537039</v>
      </c>
      <c r="G2885" s="3" t="s">
        <v>293</v>
      </c>
      <c r="H2885" s="3" t="s">
        <v>41</v>
      </c>
      <c r="I2885" s="3" t="s">
        <v>295</v>
      </c>
      <c r="J2885" s="3" t="s">
        <v>43</v>
      </c>
      <c r="K2885" s="2">
        <v>2012</v>
      </c>
      <c r="L2885" s="2">
        <v>2072939</v>
      </c>
      <c r="M2885" s="3" t="s">
        <v>296</v>
      </c>
      <c r="N2885" s="3" t="s">
        <v>45</v>
      </c>
      <c r="O2885" s="3" t="s">
        <v>84</v>
      </c>
      <c r="P2885" s="5">
        <v>31.92</v>
      </c>
      <c r="Q2885" s="6">
        <v>4.7</v>
      </c>
      <c r="R2885" s="2">
        <v>100007</v>
      </c>
      <c r="S2885" s="2">
        <v>378</v>
      </c>
      <c r="T2885" s="7">
        <v>11.84</v>
      </c>
      <c r="U2885" s="8">
        <v>150</v>
      </c>
      <c r="V2885" s="2">
        <v>644030</v>
      </c>
      <c r="W2885" s="3" t="s">
        <v>297</v>
      </c>
      <c r="X2885" s="3" t="s">
        <v>48</v>
      </c>
      <c r="Y2885" s="3" t="s">
        <v>298</v>
      </c>
      <c r="Z2885" s="3" t="s">
        <v>74</v>
      </c>
      <c r="AA2885" s="3" t="s">
        <v>51</v>
      </c>
      <c r="AB2885" s="3" t="s">
        <v>52</v>
      </c>
      <c r="AC2885" s="3" t="s">
        <v>299</v>
      </c>
    </row>
    <row r="2886" spans="1:29" x14ac:dyDescent="0.25">
      <c r="A2886" t="str">
        <f>VLOOKUP(AC2886,'CORRELAÇÃO UNIDADES'!A:B,2,0)</f>
        <v>DTCC</v>
      </c>
      <c r="B2886">
        <f t="shared" si="45"/>
        <v>10</v>
      </c>
      <c r="C2886" s="2">
        <v>688564038</v>
      </c>
      <c r="D2886" s="2">
        <v>109978</v>
      </c>
      <c r="E2886" s="3" t="s">
        <v>39</v>
      </c>
      <c r="F2886" s="4">
        <v>44130.569028043981</v>
      </c>
      <c r="G2886" s="3" t="s">
        <v>359</v>
      </c>
      <c r="H2886" s="3" t="s">
        <v>41</v>
      </c>
      <c r="I2886" s="3" t="s">
        <v>65</v>
      </c>
      <c r="J2886" s="3" t="s">
        <v>360</v>
      </c>
      <c r="K2886" s="2">
        <v>2010</v>
      </c>
      <c r="L2886" s="2">
        <v>2042107</v>
      </c>
      <c r="M2886" s="3" t="s">
        <v>315</v>
      </c>
      <c r="N2886" s="3" t="s">
        <v>45</v>
      </c>
      <c r="O2886" s="3" t="s">
        <v>84</v>
      </c>
      <c r="P2886" s="5">
        <v>31.25</v>
      </c>
      <c r="Q2886" s="6">
        <v>4.8</v>
      </c>
      <c r="R2886" s="2">
        <v>213406</v>
      </c>
      <c r="S2886" s="2">
        <v>245</v>
      </c>
      <c r="T2886" s="7">
        <v>7.84</v>
      </c>
      <c r="U2886" s="8">
        <v>150</v>
      </c>
      <c r="V2886" s="2">
        <v>9895191</v>
      </c>
      <c r="W2886" s="3" t="s">
        <v>47</v>
      </c>
      <c r="X2886" s="3" t="s">
        <v>48</v>
      </c>
      <c r="Y2886" s="3" t="s">
        <v>49</v>
      </c>
      <c r="Z2886" s="3" t="s">
        <v>50</v>
      </c>
      <c r="AA2886" s="3" t="s">
        <v>51</v>
      </c>
      <c r="AB2886" s="3" t="s">
        <v>52</v>
      </c>
      <c r="AC2886" s="3" t="s">
        <v>53</v>
      </c>
    </row>
    <row r="2887" spans="1:29" x14ac:dyDescent="0.25">
      <c r="A2887" t="str">
        <f>VLOOKUP(AC2887,'CORRELAÇÃO UNIDADES'!A:B,2,0)</f>
        <v>DTCC</v>
      </c>
      <c r="B2887">
        <f t="shared" si="45"/>
        <v>10</v>
      </c>
      <c r="C2887" s="2">
        <v>688585210</v>
      </c>
      <c r="D2887" s="2">
        <v>109978</v>
      </c>
      <c r="E2887" s="3" t="s">
        <v>39</v>
      </c>
      <c r="F2887" s="4">
        <v>44130.645713576392</v>
      </c>
      <c r="G2887" s="3" t="s">
        <v>473</v>
      </c>
      <c r="H2887" s="3" t="s">
        <v>41</v>
      </c>
      <c r="I2887" s="3" t="s">
        <v>474</v>
      </c>
      <c r="J2887" s="3" t="s">
        <v>475</v>
      </c>
      <c r="K2887" s="2">
        <v>2011</v>
      </c>
      <c r="L2887" s="2">
        <v>78048246</v>
      </c>
      <c r="M2887" s="3" t="s">
        <v>458</v>
      </c>
      <c r="N2887" s="3" t="s">
        <v>45</v>
      </c>
      <c r="O2887" s="3" t="s">
        <v>84</v>
      </c>
      <c r="P2887" s="5">
        <v>31.25</v>
      </c>
      <c r="Q2887" s="6">
        <v>4.8</v>
      </c>
      <c r="R2887" s="2">
        <v>246365</v>
      </c>
      <c r="S2887" s="2">
        <v>278</v>
      </c>
      <c r="T2887" s="7">
        <v>8.9</v>
      </c>
      <c r="U2887" s="8">
        <v>150</v>
      </c>
      <c r="V2887" s="2">
        <v>9895191</v>
      </c>
      <c r="W2887" s="3" t="s">
        <v>47</v>
      </c>
      <c r="X2887" s="3" t="s">
        <v>48</v>
      </c>
      <c r="Y2887" s="3" t="s">
        <v>49</v>
      </c>
      <c r="Z2887" s="3" t="s">
        <v>50</v>
      </c>
      <c r="AA2887" s="3" t="s">
        <v>51</v>
      </c>
      <c r="AB2887" s="3" t="s">
        <v>52</v>
      </c>
      <c r="AC2887" s="3" t="s">
        <v>158</v>
      </c>
    </row>
    <row r="2888" spans="1:29" x14ac:dyDescent="0.25">
      <c r="A2888" t="str">
        <f>VLOOKUP(AC2888,'CORRELAÇÃO UNIDADES'!A:B,2,0)</f>
        <v>DTCC</v>
      </c>
      <c r="B2888">
        <f t="shared" si="45"/>
        <v>10</v>
      </c>
      <c r="C2888" s="2">
        <v>688588343</v>
      </c>
      <c r="D2888" s="2">
        <v>109978</v>
      </c>
      <c r="E2888" s="3" t="s">
        <v>39</v>
      </c>
      <c r="F2888" s="4">
        <v>44130.654459490739</v>
      </c>
      <c r="G2888" s="3" t="s">
        <v>93</v>
      </c>
      <c r="H2888" s="3" t="s">
        <v>41</v>
      </c>
      <c r="I2888" s="3" t="s">
        <v>81</v>
      </c>
      <c r="J2888" s="3" t="s">
        <v>43</v>
      </c>
      <c r="K2888" s="2">
        <v>2014</v>
      </c>
      <c r="L2888" s="2">
        <v>1810957</v>
      </c>
      <c r="M2888" s="3" t="s">
        <v>380</v>
      </c>
      <c r="N2888" s="3" t="s">
        <v>45</v>
      </c>
      <c r="O2888" s="3" t="s">
        <v>84</v>
      </c>
      <c r="P2888" s="5">
        <v>9.02</v>
      </c>
      <c r="Q2888" s="6">
        <v>4.7</v>
      </c>
      <c r="R2888" s="2">
        <v>57426</v>
      </c>
      <c r="S2888" s="2">
        <v>455</v>
      </c>
      <c r="T2888" s="7">
        <v>50.44</v>
      </c>
      <c r="U2888" s="8">
        <v>42.38</v>
      </c>
      <c r="V2888" s="2">
        <v>644030</v>
      </c>
      <c r="W2888" s="3" t="s">
        <v>297</v>
      </c>
      <c r="X2888" s="3" t="s">
        <v>48</v>
      </c>
      <c r="Y2888" s="3" t="s">
        <v>298</v>
      </c>
      <c r="Z2888" s="3" t="s">
        <v>74</v>
      </c>
      <c r="AA2888" s="3" t="s">
        <v>51</v>
      </c>
      <c r="AB2888" s="3" t="s">
        <v>52</v>
      </c>
      <c r="AC2888" s="3" t="s">
        <v>53</v>
      </c>
    </row>
    <row r="2889" spans="1:29" x14ac:dyDescent="0.25">
      <c r="A2889" t="str">
        <f>VLOOKUP(AC2889,'CORRELAÇÃO UNIDADES'!A:B,2,0)</f>
        <v>PROINFRA</v>
      </c>
      <c r="B2889">
        <f t="shared" si="45"/>
        <v>10</v>
      </c>
      <c r="C2889" s="2">
        <v>688588532</v>
      </c>
      <c r="D2889" s="2">
        <v>109978</v>
      </c>
      <c r="E2889" s="3" t="s">
        <v>39</v>
      </c>
      <c r="F2889" s="4">
        <v>44130.655266354166</v>
      </c>
      <c r="G2889" s="3" t="s">
        <v>180</v>
      </c>
      <c r="H2889" s="3" t="s">
        <v>41</v>
      </c>
      <c r="I2889" s="3" t="s">
        <v>81</v>
      </c>
      <c r="J2889" s="3" t="s">
        <v>181</v>
      </c>
      <c r="K2889" s="2">
        <v>2014</v>
      </c>
      <c r="L2889" s="2">
        <v>1810957</v>
      </c>
      <c r="M2889" s="3" t="s">
        <v>380</v>
      </c>
      <c r="N2889" s="3" t="s">
        <v>45</v>
      </c>
      <c r="O2889" s="3" t="s">
        <v>84</v>
      </c>
      <c r="P2889" s="5">
        <v>5.25</v>
      </c>
      <c r="Q2889" s="6">
        <v>4.7</v>
      </c>
      <c r="R2889" s="2">
        <v>94641</v>
      </c>
      <c r="S2889" s="2">
        <v>251</v>
      </c>
      <c r="T2889" s="7">
        <v>47.81</v>
      </c>
      <c r="U2889" s="8">
        <v>24.69</v>
      </c>
      <c r="V2889" s="2">
        <v>644030</v>
      </c>
      <c r="W2889" s="3" t="s">
        <v>297</v>
      </c>
      <c r="X2889" s="3" t="s">
        <v>48</v>
      </c>
      <c r="Y2889" s="3" t="s">
        <v>298</v>
      </c>
      <c r="Z2889" s="3" t="s">
        <v>74</v>
      </c>
      <c r="AA2889" s="3" t="s">
        <v>51</v>
      </c>
      <c r="AB2889" s="3" t="s">
        <v>52</v>
      </c>
      <c r="AC2889" s="3" t="s">
        <v>85</v>
      </c>
    </row>
    <row r="2890" spans="1:29" x14ac:dyDescent="0.25">
      <c r="A2890" t="str">
        <f>VLOOKUP(AC2890,'CORRELAÇÃO UNIDADES'!A:B,2,0)</f>
        <v>PROINFRA</v>
      </c>
      <c r="B2890">
        <f t="shared" si="45"/>
        <v>10</v>
      </c>
      <c r="C2890" s="2">
        <v>688588711</v>
      </c>
      <c r="D2890" s="2">
        <v>109978</v>
      </c>
      <c r="E2890" s="3" t="s">
        <v>39</v>
      </c>
      <c r="F2890" s="4">
        <v>44130.656015740744</v>
      </c>
      <c r="G2890" s="3" t="s">
        <v>90</v>
      </c>
      <c r="H2890" s="3" t="s">
        <v>41</v>
      </c>
      <c r="I2890" s="3" t="s">
        <v>81</v>
      </c>
      <c r="J2890" s="3" t="s">
        <v>91</v>
      </c>
      <c r="K2890" s="2">
        <v>2014</v>
      </c>
      <c r="L2890" s="2">
        <v>1810957</v>
      </c>
      <c r="M2890" s="3" t="s">
        <v>380</v>
      </c>
      <c r="N2890" s="3" t="s">
        <v>45</v>
      </c>
      <c r="O2890" s="3" t="s">
        <v>84</v>
      </c>
      <c r="P2890" s="5">
        <v>8.18</v>
      </c>
      <c r="Q2890" s="6">
        <v>4.7</v>
      </c>
      <c r="R2890" s="2">
        <v>73669</v>
      </c>
      <c r="S2890" s="2">
        <v>310</v>
      </c>
      <c r="T2890" s="7">
        <v>37.9</v>
      </c>
      <c r="U2890" s="8">
        <v>38.44</v>
      </c>
      <c r="V2890" s="2">
        <v>644030</v>
      </c>
      <c r="W2890" s="3" t="s">
        <v>297</v>
      </c>
      <c r="X2890" s="3" t="s">
        <v>48</v>
      </c>
      <c r="Y2890" s="3" t="s">
        <v>298</v>
      </c>
      <c r="Z2890" s="3" t="s">
        <v>74</v>
      </c>
      <c r="AA2890" s="3" t="s">
        <v>51</v>
      </c>
      <c r="AB2890" s="3" t="s">
        <v>52</v>
      </c>
      <c r="AC2890" s="3" t="s">
        <v>85</v>
      </c>
    </row>
    <row r="2891" spans="1:29" x14ac:dyDescent="0.25">
      <c r="A2891" t="str">
        <f>VLOOKUP(AC2891,'CORRELAÇÃO UNIDADES'!A:B,2,0)</f>
        <v>DGTI</v>
      </c>
      <c r="B2891">
        <f t="shared" si="45"/>
        <v>10</v>
      </c>
      <c r="C2891" s="2">
        <v>688588947</v>
      </c>
      <c r="D2891" s="2">
        <v>109978</v>
      </c>
      <c r="E2891" s="3" t="s">
        <v>39</v>
      </c>
      <c r="F2891" s="4">
        <v>44130.656976689817</v>
      </c>
      <c r="G2891" s="3" t="s">
        <v>290</v>
      </c>
      <c r="H2891" s="3" t="s">
        <v>41</v>
      </c>
      <c r="I2891" s="3" t="s">
        <v>81</v>
      </c>
      <c r="J2891" s="3" t="s">
        <v>43</v>
      </c>
      <c r="K2891" s="2">
        <v>2009</v>
      </c>
      <c r="L2891" s="2">
        <v>1810957</v>
      </c>
      <c r="M2891" s="3" t="s">
        <v>380</v>
      </c>
      <c r="N2891" s="3" t="s">
        <v>45</v>
      </c>
      <c r="O2891" s="3" t="s">
        <v>84</v>
      </c>
      <c r="P2891" s="5">
        <v>7.77</v>
      </c>
      <c r="Q2891" s="6">
        <v>4.7</v>
      </c>
      <c r="R2891" s="2">
        <v>57717</v>
      </c>
      <c r="S2891" s="2">
        <v>371</v>
      </c>
      <c r="T2891" s="7">
        <v>47.75</v>
      </c>
      <c r="U2891" s="8">
        <v>36.51</v>
      </c>
      <c r="V2891" s="2">
        <v>644030</v>
      </c>
      <c r="W2891" s="3" t="s">
        <v>297</v>
      </c>
      <c r="X2891" s="3" t="s">
        <v>48</v>
      </c>
      <c r="Y2891" s="3" t="s">
        <v>298</v>
      </c>
      <c r="Z2891" s="3" t="s">
        <v>74</v>
      </c>
      <c r="AA2891" s="3" t="s">
        <v>51</v>
      </c>
      <c r="AB2891" s="3" t="s">
        <v>52</v>
      </c>
      <c r="AC2891" s="3" t="s">
        <v>291</v>
      </c>
    </row>
    <row r="2892" spans="1:29" x14ac:dyDescent="0.25">
      <c r="A2892" t="str">
        <f>VLOOKUP(AC2892,'CORRELAÇÃO UNIDADES'!A:B,2,0)</f>
        <v>DTCC</v>
      </c>
      <c r="B2892">
        <f t="shared" si="45"/>
        <v>10</v>
      </c>
      <c r="C2892" s="2">
        <v>688589193</v>
      </c>
      <c r="D2892" s="2">
        <v>109978</v>
      </c>
      <c r="E2892" s="3" t="s">
        <v>39</v>
      </c>
      <c r="F2892" s="4">
        <v>44130.657824722221</v>
      </c>
      <c r="G2892" s="3" t="s">
        <v>165</v>
      </c>
      <c r="H2892" s="3" t="s">
        <v>41</v>
      </c>
      <c r="I2892" s="3" t="s">
        <v>81</v>
      </c>
      <c r="J2892" s="3" t="s">
        <v>43</v>
      </c>
      <c r="K2892" s="2">
        <v>2009</v>
      </c>
      <c r="L2892" s="2">
        <v>1810957</v>
      </c>
      <c r="M2892" s="3" t="s">
        <v>380</v>
      </c>
      <c r="N2892" s="3" t="s">
        <v>45</v>
      </c>
      <c r="O2892" s="3" t="s">
        <v>84</v>
      </c>
      <c r="P2892" s="5">
        <v>6.33</v>
      </c>
      <c r="Q2892" s="6">
        <v>4.7</v>
      </c>
      <c r="R2892" s="2">
        <v>31573</v>
      </c>
      <c r="S2892" s="2">
        <v>247</v>
      </c>
      <c r="T2892" s="7">
        <v>39.020000000000003</v>
      </c>
      <c r="U2892" s="8">
        <v>29.78</v>
      </c>
      <c r="V2892" s="2">
        <v>644030</v>
      </c>
      <c r="W2892" s="3" t="s">
        <v>297</v>
      </c>
      <c r="X2892" s="3" t="s">
        <v>48</v>
      </c>
      <c r="Y2892" s="3" t="s">
        <v>298</v>
      </c>
      <c r="Z2892" s="3" t="s">
        <v>74</v>
      </c>
      <c r="AA2892" s="3" t="s">
        <v>51</v>
      </c>
      <c r="AB2892" s="3" t="s">
        <v>52</v>
      </c>
      <c r="AC2892" s="3" t="s">
        <v>53</v>
      </c>
    </row>
    <row r="2893" spans="1:29" x14ac:dyDescent="0.25">
      <c r="A2893" t="str">
        <f>VLOOKUP(AC2893,'CORRELAÇÃO UNIDADES'!A:B,2,0)</f>
        <v>PROINFRA</v>
      </c>
      <c r="B2893">
        <f t="shared" si="45"/>
        <v>10</v>
      </c>
      <c r="C2893" s="2">
        <v>688589355</v>
      </c>
      <c r="D2893" s="2">
        <v>109978</v>
      </c>
      <c r="E2893" s="3" t="s">
        <v>39</v>
      </c>
      <c r="F2893" s="4">
        <v>44130.658456087964</v>
      </c>
      <c r="G2893" s="3" t="s">
        <v>87</v>
      </c>
      <c r="H2893" s="3" t="s">
        <v>41</v>
      </c>
      <c r="I2893" s="3" t="s">
        <v>81</v>
      </c>
      <c r="J2893" s="3" t="s">
        <v>88</v>
      </c>
      <c r="K2893" s="2">
        <v>2014</v>
      </c>
      <c r="L2893" s="2">
        <v>1810957</v>
      </c>
      <c r="M2893" s="3" t="s">
        <v>380</v>
      </c>
      <c r="N2893" s="3" t="s">
        <v>45</v>
      </c>
      <c r="O2893" s="3" t="s">
        <v>84</v>
      </c>
      <c r="P2893" s="5">
        <v>7.48</v>
      </c>
      <c r="Q2893" s="6">
        <v>4.7</v>
      </c>
      <c r="R2893" s="2">
        <v>84820</v>
      </c>
      <c r="S2893" s="2">
        <v>308</v>
      </c>
      <c r="T2893" s="7">
        <v>41.18</v>
      </c>
      <c r="U2893" s="8">
        <v>35.17</v>
      </c>
      <c r="V2893" s="2">
        <v>644030</v>
      </c>
      <c r="W2893" s="3" t="s">
        <v>297</v>
      </c>
      <c r="X2893" s="3" t="s">
        <v>48</v>
      </c>
      <c r="Y2893" s="3" t="s">
        <v>298</v>
      </c>
      <c r="Z2893" s="3" t="s">
        <v>74</v>
      </c>
      <c r="AA2893" s="3" t="s">
        <v>51</v>
      </c>
      <c r="AB2893" s="3" t="s">
        <v>52</v>
      </c>
      <c r="AC2893" s="3" t="s">
        <v>85</v>
      </c>
    </row>
    <row r="2894" spans="1:29" x14ac:dyDescent="0.25">
      <c r="A2894" t="str">
        <f>VLOOKUP(AC2894,'CORRELAÇÃO UNIDADES'!A:B,2,0)</f>
        <v>PROINFRA</v>
      </c>
      <c r="B2894">
        <f t="shared" si="45"/>
        <v>10</v>
      </c>
      <c r="C2894" s="2">
        <v>688589533</v>
      </c>
      <c r="D2894" s="2">
        <v>109978</v>
      </c>
      <c r="E2894" s="3" t="s">
        <v>39</v>
      </c>
      <c r="F2894" s="4">
        <v>44130.659132824076</v>
      </c>
      <c r="G2894" s="3" t="s">
        <v>176</v>
      </c>
      <c r="H2894" s="3" t="s">
        <v>41</v>
      </c>
      <c r="I2894" s="3" t="s">
        <v>81</v>
      </c>
      <c r="J2894" s="3" t="s">
        <v>177</v>
      </c>
      <c r="K2894" s="2">
        <v>2014</v>
      </c>
      <c r="L2894" s="2">
        <v>1810957</v>
      </c>
      <c r="M2894" s="3" t="s">
        <v>380</v>
      </c>
      <c r="N2894" s="3" t="s">
        <v>45</v>
      </c>
      <c r="O2894" s="3" t="s">
        <v>84</v>
      </c>
      <c r="P2894" s="5">
        <v>7.39</v>
      </c>
      <c r="Q2894" s="6">
        <v>4.7</v>
      </c>
      <c r="R2894" s="2">
        <v>99603</v>
      </c>
      <c r="S2894" s="2">
        <v>317</v>
      </c>
      <c r="T2894" s="7">
        <v>42.9</v>
      </c>
      <c r="U2894" s="8">
        <v>34.76</v>
      </c>
      <c r="V2894" s="2">
        <v>644030</v>
      </c>
      <c r="W2894" s="3" t="s">
        <v>297</v>
      </c>
      <c r="X2894" s="3" t="s">
        <v>48</v>
      </c>
      <c r="Y2894" s="3" t="s">
        <v>298</v>
      </c>
      <c r="Z2894" s="3" t="s">
        <v>74</v>
      </c>
      <c r="AA2894" s="3" t="s">
        <v>51</v>
      </c>
      <c r="AB2894" s="3" t="s">
        <v>52</v>
      </c>
      <c r="AC2894" s="3" t="s">
        <v>85</v>
      </c>
    </row>
    <row r="2895" spans="1:29" x14ac:dyDescent="0.25">
      <c r="A2895" t="str">
        <f>VLOOKUP(AC2895,'CORRELAÇÃO UNIDADES'!A:B,2,0)</f>
        <v>PROINFRA</v>
      </c>
      <c r="B2895">
        <f t="shared" si="45"/>
        <v>10</v>
      </c>
      <c r="C2895" s="2">
        <v>688589680</v>
      </c>
      <c r="D2895" s="2">
        <v>109978</v>
      </c>
      <c r="E2895" s="3" t="s">
        <v>39</v>
      </c>
      <c r="F2895" s="4">
        <v>44130.659898958336</v>
      </c>
      <c r="G2895" s="3" t="s">
        <v>264</v>
      </c>
      <c r="H2895" s="3" t="s">
        <v>41</v>
      </c>
      <c r="I2895" s="3" t="s">
        <v>81</v>
      </c>
      <c r="J2895" s="3" t="s">
        <v>265</v>
      </c>
      <c r="K2895" s="2">
        <v>2014</v>
      </c>
      <c r="L2895" s="2">
        <v>1810957</v>
      </c>
      <c r="M2895" s="3" t="s">
        <v>380</v>
      </c>
      <c r="N2895" s="3" t="s">
        <v>45</v>
      </c>
      <c r="O2895" s="3" t="s">
        <v>84</v>
      </c>
      <c r="P2895" s="5">
        <v>6.89</v>
      </c>
      <c r="Q2895" s="6">
        <v>4.7</v>
      </c>
      <c r="R2895" s="2">
        <v>3072</v>
      </c>
      <c r="S2895" s="2">
        <v>299</v>
      </c>
      <c r="T2895" s="7">
        <v>43.4</v>
      </c>
      <c r="U2895" s="8">
        <v>32.39</v>
      </c>
      <c r="V2895" s="2">
        <v>644030</v>
      </c>
      <c r="W2895" s="3" t="s">
        <v>297</v>
      </c>
      <c r="X2895" s="3" t="s">
        <v>48</v>
      </c>
      <c r="Y2895" s="3" t="s">
        <v>298</v>
      </c>
      <c r="Z2895" s="3" t="s">
        <v>74</v>
      </c>
      <c r="AA2895" s="3" t="s">
        <v>51</v>
      </c>
      <c r="AB2895" s="3" t="s">
        <v>52</v>
      </c>
      <c r="AC2895" s="3" t="s">
        <v>85</v>
      </c>
    </row>
    <row r="2896" spans="1:29" x14ac:dyDescent="0.25">
      <c r="A2896" t="str">
        <f>VLOOKUP(AC2896,'CORRELAÇÃO UNIDADES'!A:B,2,0)</f>
        <v>DTCC</v>
      </c>
      <c r="B2896">
        <f t="shared" si="45"/>
        <v>10</v>
      </c>
      <c r="C2896" s="2">
        <v>688772138</v>
      </c>
      <c r="D2896" s="2">
        <v>109978</v>
      </c>
      <c r="E2896" s="3" t="s">
        <v>39</v>
      </c>
      <c r="F2896" s="4">
        <v>44131.653525694448</v>
      </c>
      <c r="G2896" s="3" t="s">
        <v>231</v>
      </c>
      <c r="H2896" s="3" t="s">
        <v>41</v>
      </c>
      <c r="I2896" s="3" t="s">
        <v>81</v>
      </c>
      <c r="J2896" s="3" t="s">
        <v>232</v>
      </c>
      <c r="K2896" s="2">
        <v>2009</v>
      </c>
      <c r="L2896" s="2">
        <v>1810957</v>
      </c>
      <c r="M2896" s="3" t="s">
        <v>380</v>
      </c>
      <c r="N2896" s="3" t="s">
        <v>45</v>
      </c>
      <c r="O2896" s="3" t="s">
        <v>84</v>
      </c>
      <c r="P2896" s="5">
        <v>8</v>
      </c>
      <c r="Q2896" s="6">
        <v>4.7</v>
      </c>
      <c r="R2896" s="2">
        <v>21413</v>
      </c>
      <c r="S2896" s="2">
        <v>249</v>
      </c>
      <c r="T2896" s="7">
        <v>31.13</v>
      </c>
      <c r="U2896" s="8">
        <v>37.6</v>
      </c>
      <c r="V2896" s="2">
        <v>644030</v>
      </c>
      <c r="W2896" s="3" t="s">
        <v>297</v>
      </c>
      <c r="X2896" s="3" t="s">
        <v>48</v>
      </c>
      <c r="Y2896" s="3" t="s">
        <v>298</v>
      </c>
      <c r="Z2896" s="3" t="s">
        <v>74</v>
      </c>
      <c r="AA2896" s="3" t="s">
        <v>51</v>
      </c>
      <c r="AB2896" s="3" t="s">
        <v>52</v>
      </c>
      <c r="AC2896" s="3" t="s">
        <v>53</v>
      </c>
    </row>
    <row r="2897" spans="1:29" x14ac:dyDescent="0.25">
      <c r="A2897" t="str">
        <f>VLOOKUP(AC2897,'CORRELAÇÃO UNIDADES'!A:B,2,0)</f>
        <v>PROINFRA</v>
      </c>
      <c r="B2897">
        <f t="shared" si="45"/>
        <v>10</v>
      </c>
      <c r="C2897" s="2">
        <v>688772304</v>
      </c>
      <c r="D2897" s="2">
        <v>109978</v>
      </c>
      <c r="E2897" s="3" t="s">
        <v>39</v>
      </c>
      <c r="F2897" s="4">
        <v>44131.654231550929</v>
      </c>
      <c r="G2897" s="3" t="s">
        <v>101</v>
      </c>
      <c r="H2897" s="3" t="s">
        <v>41</v>
      </c>
      <c r="I2897" s="3" t="s">
        <v>81</v>
      </c>
      <c r="J2897" s="3" t="s">
        <v>102</v>
      </c>
      <c r="K2897" s="2">
        <v>2014</v>
      </c>
      <c r="L2897" s="2">
        <v>1810957</v>
      </c>
      <c r="M2897" s="3" t="s">
        <v>380</v>
      </c>
      <c r="N2897" s="3" t="s">
        <v>45</v>
      </c>
      <c r="O2897" s="3" t="s">
        <v>84</v>
      </c>
      <c r="P2897" s="5">
        <v>6.46</v>
      </c>
      <c r="Q2897" s="6">
        <v>4.7</v>
      </c>
      <c r="R2897" s="2">
        <v>83133</v>
      </c>
      <c r="S2897" s="2">
        <v>293</v>
      </c>
      <c r="T2897" s="7">
        <v>45.36</v>
      </c>
      <c r="U2897" s="8">
        <v>30.39</v>
      </c>
      <c r="V2897" s="2">
        <v>644030</v>
      </c>
      <c r="W2897" s="3" t="s">
        <v>297</v>
      </c>
      <c r="X2897" s="3" t="s">
        <v>48</v>
      </c>
      <c r="Y2897" s="3" t="s">
        <v>298</v>
      </c>
      <c r="Z2897" s="3" t="s">
        <v>74</v>
      </c>
      <c r="AA2897" s="3" t="s">
        <v>51</v>
      </c>
      <c r="AB2897" s="3" t="s">
        <v>52</v>
      </c>
      <c r="AC2897" s="3" t="s">
        <v>85</v>
      </c>
    </row>
    <row r="2898" spans="1:29" x14ac:dyDescent="0.25">
      <c r="A2898" t="str">
        <f>VLOOKUP(AC2898,'CORRELAÇÃO UNIDADES'!A:B,2,0)</f>
        <v>DTCC</v>
      </c>
      <c r="B2898">
        <f t="shared" si="45"/>
        <v>10</v>
      </c>
      <c r="C2898" s="2">
        <v>688772503</v>
      </c>
      <c r="D2898" s="2">
        <v>109978</v>
      </c>
      <c r="E2898" s="3" t="s">
        <v>39</v>
      </c>
      <c r="F2898" s="4">
        <v>44131.65492361111</v>
      </c>
      <c r="G2898" s="3" t="s">
        <v>98</v>
      </c>
      <c r="H2898" s="3" t="s">
        <v>41</v>
      </c>
      <c r="I2898" s="3" t="s">
        <v>81</v>
      </c>
      <c r="J2898" s="3" t="s">
        <v>99</v>
      </c>
      <c r="K2898" s="2">
        <v>2014</v>
      </c>
      <c r="L2898" s="2">
        <v>1810957</v>
      </c>
      <c r="M2898" s="3" t="s">
        <v>380</v>
      </c>
      <c r="N2898" s="3" t="s">
        <v>45</v>
      </c>
      <c r="O2898" s="3" t="s">
        <v>84</v>
      </c>
      <c r="P2898" s="5">
        <v>2.06</v>
      </c>
      <c r="Q2898" s="6">
        <v>4.71</v>
      </c>
      <c r="R2898" s="2">
        <v>65339</v>
      </c>
      <c r="S2898" s="2">
        <v>103</v>
      </c>
      <c r="T2898" s="7">
        <v>50</v>
      </c>
      <c r="U2898" s="8">
        <v>9.7100000000000009</v>
      </c>
      <c r="V2898" s="2">
        <v>644030</v>
      </c>
      <c r="W2898" s="3" t="s">
        <v>297</v>
      </c>
      <c r="X2898" s="3" t="s">
        <v>48</v>
      </c>
      <c r="Y2898" s="3" t="s">
        <v>298</v>
      </c>
      <c r="Z2898" s="3" t="s">
        <v>74</v>
      </c>
      <c r="AA2898" s="3" t="s">
        <v>51</v>
      </c>
      <c r="AB2898" s="3" t="s">
        <v>52</v>
      </c>
      <c r="AC2898" s="3" t="s">
        <v>53</v>
      </c>
    </row>
    <row r="2899" spans="1:29" x14ac:dyDescent="0.25">
      <c r="A2899" t="str">
        <f>VLOOKUP(AC2899,'CORRELAÇÃO UNIDADES'!A:B,2,0)</f>
        <v>DTCC</v>
      </c>
      <c r="B2899">
        <f t="shared" si="45"/>
        <v>10</v>
      </c>
      <c r="C2899" s="2">
        <v>688772629</v>
      </c>
      <c r="D2899" s="2">
        <v>109978</v>
      </c>
      <c r="E2899" s="3" t="s">
        <v>39</v>
      </c>
      <c r="F2899" s="4">
        <v>44131.655551458331</v>
      </c>
      <c r="G2899" s="3" t="s">
        <v>165</v>
      </c>
      <c r="H2899" s="3" t="s">
        <v>41</v>
      </c>
      <c r="I2899" s="3" t="s">
        <v>81</v>
      </c>
      <c r="J2899" s="3" t="s">
        <v>43</v>
      </c>
      <c r="K2899" s="2">
        <v>2009</v>
      </c>
      <c r="L2899" s="2">
        <v>1810957</v>
      </c>
      <c r="M2899" s="3" t="s">
        <v>380</v>
      </c>
      <c r="N2899" s="3" t="s">
        <v>45</v>
      </c>
      <c r="O2899" s="3" t="s">
        <v>84</v>
      </c>
      <c r="P2899" s="5">
        <v>1.95</v>
      </c>
      <c r="Q2899" s="6">
        <v>4.7</v>
      </c>
      <c r="R2899" s="2">
        <v>31652</v>
      </c>
      <c r="S2899" s="2">
        <v>79</v>
      </c>
      <c r="T2899" s="7">
        <v>40.51</v>
      </c>
      <c r="U2899" s="8">
        <v>9.16</v>
      </c>
      <c r="V2899" s="2">
        <v>644030</v>
      </c>
      <c r="W2899" s="3" t="s">
        <v>297</v>
      </c>
      <c r="X2899" s="3" t="s">
        <v>48</v>
      </c>
      <c r="Y2899" s="3" t="s">
        <v>298</v>
      </c>
      <c r="Z2899" s="3" t="s">
        <v>74</v>
      </c>
      <c r="AA2899" s="3" t="s">
        <v>51</v>
      </c>
      <c r="AB2899" s="3" t="s">
        <v>52</v>
      </c>
      <c r="AC2899" s="3" t="s">
        <v>53</v>
      </c>
    </row>
    <row r="2900" spans="1:29" x14ac:dyDescent="0.25">
      <c r="A2900" t="str">
        <f>VLOOKUP(AC2900,'CORRELAÇÃO UNIDADES'!A:B,2,0)</f>
        <v>PROINFRA</v>
      </c>
      <c r="B2900">
        <f t="shared" si="45"/>
        <v>10</v>
      </c>
      <c r="C2900" s="2">
        <v>688772802</v>
      </c>
      <c r="D2900" s="2">
        <v>109978</v>
      </c>
      <c r="E2900" s="3" t="s">
        <v>39</v>
      </c>
      <c r="F2900" s="4">
        <v>44131.656332442129</v>
      </c>
      <c r="G2900" s="3" t="s">
        <v>95</v>
      </c>
      <c r="H2900" s="3" t="s">
        <v>41</v>
      </c>
      <c r="I2900" s="3" t="s">
        <v>81</v>
      </c>
      <c r="J2900" s="3" t="s">
        <v>96</v>
      </c>
      <c r="K2900" s="2">
        <v>2014</v>
      </c>
      <c r="L2900" s="2">
        <v>1810957</v>
      </c>
      <c r="M2900" s="3" t="s">
        <v>380</v>
      </c>
      <c r="N2900" s="3" t="s">
        <v>45</v>
      </c>
      <c r="O2900" s="3" t="s">
        <v>84</v>
      </c>
      <c r="P2900" s="5">
        <v>4.37</v>
      </c>
      <c r="Q2900" s="6">
        <v>4.7</v>
      </c>
      <c r="R2900" s="2">
        <v>93183</v>
      </c>
      <c r="S2900" s="2">
        <v>200</v>
      </c>
      <c r="T2900" s="7">
        <v>45.77</v>
      </c>
      <c r="U2900" s="8">
        <v>20.56</v>
      </c>
      <c r="V2900" s="2">
        <v>644030</v>
      </c>
      <c r="W2900" s="3" t="s">
        <v>297</v>
      </c>
      <c r="X2900" s="3" t="s">
        <v>48</v>
      </c>
      <c r="Y2900" s="3" t="s">
        <v>298</v>
      </c>
      <c r="Z2900" s="3" t="s">
        <v>74</v>
      </c>
      <c r="AA2900" s="3" t="s">
        <v>51</v>
      </c>
      <c r="AB2900" s="3" t="s">
        <v>52</v>
      </c>
      <c r="AC2900" s="3" t="s">
        <v>85</v>
      </c>
    </row>
    <row r="2901" spans="1:29" x14ac:dyDescent="0.25">
      <c r="A2901" t="str">
        <f>VLOOKUP(AC2901,'CORRELAÇÃO UNIDADES'!A:B,2,0)</f>
        <v>PROINFRA</v>
      </c>
      <c r="B2901">
        <f t="shared" si="45"/>
        <v>10</v>
      </c>
      <c r="C2901" s="2">
        <v>688772953</v>
      </c>
      <c r="D2901" s="2">
        <v>109978</v>
      </c>
      <c r="E2901" s="3" t="s">
        <v>39</v>
      </c>
      <c r="F2901" s="4">
        <v>44131.657045208332</v>
      </c>
      <c r="G2901" s="3" t="s">
        <v>90</v>
      </c>
      <c r="H2901" s="3" t="s">
        <v>41</v>
      </c>
      <c r="I2901" s="3" t="s">
        <v>81</v>
      </c>
      <c r="J2901" s="3" t="s">
        <v>91</v>
      </c>
      <c r="K2901" s="2">
        <v>2014</v>
      </c>
      <c r="L2901" s="2">
        <v>1810957</v>
      </c>
      <c r="M2901" s="3" t="s">
        <v>380</v>
      </c>
      <c r="N2901" s="3" t="s">
        <v>45</v>
      </c>
      <c r="O2901" s="3" t="s">
        <v>84</v>
      </c>
      <c r="P2901" s="5">
        <v>2.34</v>
      </c>
      <c r="Q2901" s="6">
        <v>4.7</v>
      </c>
      <c r="R2901" s="2">
        <v>73779</v>
      </c>
      <c r="S2901" s="2">
        <v>110</v>
      </c>
      <c r="T2901" s="7">
        <v>47.01</v>
      </c>
      <c r="U2901" s="8">
        <v>11</v>
      </c>
      <c r="V2901" s="2">
        <v>644030</v>
      </c>
      <c r="W2901" s="3" t="s">
        <v>297</v>
      </c>
      <c r="X2901" s="3" t="s">
        <v>48</v>
      </c>
      <c r="Y2901" s="3" t="s">
        <v>298</v>
      </c>
      <c r="Z2901" s="3" t="s">
        <v>74</v>
      </c>
      <c r="AA2901" s="3" t="s">
        <v>51</v>
      </c>
      <c r="AB2901" s="3" t="s">
        <v>52</v>
      </c>
      <c r="AC2901" s="3" t="s">
        <v>85</v>
      </c>
    </row>
    <row r="2902" spans="1:29" x14ac:dyDescent="0.25">
      <c r="A2902" t="str">
        <f>VLOOKUP(AC2902,'CORRELAÇÃO UNIDADES'!A:B,2,0)</f>
        <v>PROINFRA</v>
      </c>
      <c r="B2902">
        <f t="shared" si="45"/>
        <v>10</v>
      </c>
      <c r="C2902" s="2">
        <v>688773116</v>
      </c>
      <c r="D2902" s="2">
        <v>109978</v>
      </c>
      <c r="E2902" s="3" t="s">
        <v>39</v>
      </c>
      <c r="F2902" s="4">
        <v>44131.657760104164</v>
      </c>
      <c r="G2902" s="3" t="s">
        <v>87</v>
      </c>
      <c r="H2902" s="3" t="s">
        <v>41</v>
      </c>
      <c r="I2902" s="3" t="s">
        <v>81</v>
      </c>
      <c r="J2902" s="3" t="s">
        <v>88</v>
      </c>
      <c r="K2902" s="2">
        <v>2014</v>
      </c>
      <c r="L2902" s="2">
        <v>1810957</v>
      </c>
      <c r="M2902" s="3" t="s">
        <v>380</v>
      </c>
      <c r="N2902" s="3" t="s">
        <v>45</v>
      </c>
      <c r="O2902" s="3" t="s">
        <v>84</v>
      </c>
      <c r="P2902" s="5">
        <v>2.97</v>
      </c>
      <c r="Q2902" s="6">
        <v>4.7</v>
      </c>
      <c r="R2902" s="2">
        <v>84943</v>
      </c>
      <c r="S2902" s="2">
        <v>123</v>
      </c>
      <c r="T2902" s="7">
        <v>41.41</v>
      </c>
      <c r="U2902" s="8">
        <v>13.96</v>
      </c>
      <c r="V2902" s="2">
        <v>644030</v>
      </c>
      <c r="W2902" s="3" t="s">
        <v>297</v>
      </c>
      <c r="X2902" s="3" t="s">
        <v>48</v>
      </c>
      <c r="Y2902" s="3" t="s">
        <v>298</v>
      </c>
      <c r="Z2902" s="3" t="s">
        <v>74</v>
      </c>
      <c r="AA2902" s="3" t="s">
        <v>51</v>
      </c>
      <c r="AB2902" s="3" t="s">
        <v>52</v>
      </c>
      <c r="AC2902" s="3" t="s">
        <v>85</v>
      </c>
    </row>
    <row r="2903" spans="1:29" x14ac:dyDescent="0.25">
      <c r="A2903" t="str">
        <f>VLOOKUP(AC2903,'CORRELAÇÃO UNIDADES'!A:B,2,0)</f>
        <v>PROINFRA</v>
      </c>
      <c r="B2903">
        <f t="shared" si="45"/>
        <v>10</v>
      </c>
      <c r="C2903" s="2">
        <v>688773278</v>
      </c>
      <c r="D2903" s="2">
        <v>109978</v>
      </c>
      <c r="E2903" s="3" t="s">
        <v>39</v>
      </c>
      <c r="F2903" s="4">
        <v>44131.658387766205</v>
      </c>
      <c r="G2903" s="3" t="s">
        <v>80</v>
      </c>
      <c r="H2903" s="3" t="s">
        <v>41</v>
      </c>
      <c r="I2903" s="3" t="s">
        <v>81</v>
      </c>
      <c r="J2903" s="3" t="s">
        <v>82</v>
      </c>
      <c r="K2903" s="2">
        <v>2014</v>
      </c>
      <c r="L2903" s="2">
        <v>1810957</v>
      </c>
      <c r="M2903" s="3" t="s">
        <v>380</v>
      </c>
      <c r="N2903" s="3" t="s">
        <v>45</v>
      </c>
      <c r="O2903" s="3" t="s">
        <v>84</v>
      </c>
      <c r="P2903" s="5">
        <v>5.09</v>
      </c>
      <c r="Q2903" s="6">
        <v>4.7</v>
      </c>
      <c r="R2903" s="2">
        <v>92300</v>
      </c>
      <c r="S2903" s="2">
        <v>197</v>
      </c>
      <c r="T2903" s="7">
        <v>38.700000000000003</v>
      </c>
      <c r="U2903" s="8">
        <v>23.92</v>
      </c>
      <c r="V2903" s="2">
        <v>644030</v>
      </c>
      <c r="W2903" s="3" t="s">
        <v>297</v>
      </c>
      <c r="X2903" s="3" t="s">
        <v>48</v>
      </c>
      <c r="Y2903" s="3" t="s">
        <v>298</v>
      </c>
      <c r="Z2903" s="3" t="s">
        <v>74</v>
      </c>
      <c r="AA2903" s="3" t="s">
        <v>51</v>
      </c>
      <c r="AB2903" s="3" t="s">
        <v>52</v>
      </c>
      <c r="AC2903" s="3" t="s">
        <v>85</v>
      </c>
    </row>
    <row r="2904" spans="1:29" x14ac:dyDescent="0.25">
      <c r="A2904" t="str">
        <f>VLOOKUP(AC2904,'CORRELAÇÃO UNIDADES'!A:B,2,0)</f>
        <v>PROINFRA</v>
      </c>
      <c r="B2904">
        <f t="shared" si="45"/>
        <v>10</v>
      </c>
      <c r="C2904" s="2">
        <v>688773485</v>
      </c>
      <c r="D2904" s="2">
        <v>109978</v>
      </c>
      <c r="E2904" s="3" t="s">
        <v>39</v>
      </c>
      <c r="F2904" s="4">
        <v>44131.659123796293</v>
      </c>
      <c r="G2904" s="3" t="s">
        <v>264</v>
      </c>
      <c r="H2904" s="3" t="s">
        <v>41</v>
      </c>
      <c r="I2904" s="3" t="s">
        <v>81</v>
      </c>
      <c r="J2904" s="3" t="s">
        <v>265</v>
      </c>
      <c r="K2904" s="2">
        <v>2014</v>
      </c>
      <c r="L2904" s="2">
        <v>1810957</v>
      </c>
      <c r="M2904" s="3" t="s">
        <v>380</v>
      </c>
      <c r="N2904" s="3" t="s">
        <v>45</v>
      </c>
      <c r="O2904" s="3" t="s">
        <v>84</v>
      </c>
      <c r="P2904" s="5">
        <v>2.5499999999999998</v>
      </c>
      <c r="Q2904" s="6">
        <v>4.71</v>
      </c>
      <c r="R2904" s="2">
        <v>3188</v>
      </c>
      <c r="S2904" s="2">
        <v>116</v>
      </c>
      <c r="T2904" s="7">
        <v>45.49</v>
      </c>
      <c r="U2904" s="8">
        <v>12.01</v>
      </c>
      <c r="V2904" s="2">
        <v>644030</v>
      </c>
      <c r="W2904" s="3" t="s">
        <v>297</v>
      </c>
      <c r="X2904" s="3" t="s">
        <v>48</v>
      </c>
      <c r="Y2904" s="3" t="s">
        <v>298</v>
      </c>
      <c r="Z2904" s="3" t="s">
        <v>74</v>
      </c>
      <c r="AA2904" s="3" t="s">
        <v>51</v>
      </c>
      <c r="AB2904" s="3" t="s">
        <v>52</v>
      </c>
      <c r="AC2904" s="3" t="s">
        <v>85</v>
      </c>
    </row>
    <row r="2905" spans="1:29" x14ac:dyDescent="0.25">
      <c r="A2905" t="str">
        <f>VLOOKUP(AC2905,'CORRELAÇÃO UNIDADES'!A:B,2,0)</f>
        <v>DGTI</v>
      </c>
      <c r="B2905">
        <f t="shared" si="45"/>
        <v>10</v>
      </c>
      <c r="C2905" s="2">
        <v>688773888</v>
      </c>
      <c r="D2905" s="2">
        <v>109978</v>
      </c>
      <c r="E2905" s="3" t="s">
        <v>39</v>
      </c>
      <c r="F2905" s="4">
        <v>44131.660756053243</v>
      </c>
      <c r="G2905" s="3" t="s">
        <v>290</v>
      </c>
      <c r="H2905" s="3" t="s">
        <v>41</v>
      </c>
      <c r="I2905" s="3" t="s">
        <v>81</v>
      </c>
      <c r="J2905" s="3" t="s">
        <v>43</v>
      </c>
      <c r="K2905" s="2">
        <v>2009</v>
      </c>
      <c r="L2905" s="2">
        <v>1810957</v>
      </c>
      <c r="M2905" s="3" t="s">
        <v>380</v>
      </c>
      <c r="N2905" s="3" t="s">
        <v>45</v>
      </c>
      <c r="O2905" s="3" t="s">
        <v>84</v>
      </c>
      <c r="P2905" s="5">
        <v>3.6</v>
      </c>
      <c r="Q2905" s="6">
        <v>4.7</v>
      </c>
      <c r="R2905" s="2">
        <v>57859</v>
      </c>
      <c r="S2905" s="2">
        <v>142</v>
      </c>
      <c r="T2905" s="7">
        <v>39.44</v>
      </c>
      <c r="U2905" s="8">
        <v>16.920000000000002</v>
      </c>
      <c r="V2905" s="2">
        <v>644030</v>
      </c>
      <c r="W2905" s="3" t="s">
        <v>297</v>
      </c>
      <c r="X2905" s="3" t="s">
        <v>48</v>
      </c>
      <c r="Y2905" s="3" t="s">
        <v>298</v>
      </c>
      <c r="Z2905" s="3" t="s">
        <v>74</v>
      </c>
      <c r="AA2905" s="3" t="s">
        <v>51</v>
      </c>
      <c r="AB2905" s="3" t="s">
        <v>52</v>
      </c>
      <c r="AC2905" s="3" t="s">
        <v>291</v>
      </c>
    </row>
    <row r="2906" spans="1:29" x14ac:dyDescent="0.25">
      <c r="A2906" t="str">
        <f>VLOOKUP(AC2906,'CORRELAÇÃO UNIDADES'!A:B,2,0)</f>
        <v>DTCC</v>
      </c>
      <c r="B2906">
        <f t="shared" si="45"/>
        <v>10</v>
      </c>
      <c r="C2906" s="2">
        <v>688783661</v>
      </c>
      <c r="D2906" s="2">
        <v>109978</v>
      </c>
      <c r="E2906" s="3" t="s">
        <v>39</v>
      </c>
      <c r="F2906" s="4">
        <v>44131.696526539352</v>
      </c>
      <c r="G2906" s="3" t="s">
        <v>330</v>
      </c>
      <c r="H2906" s="3" t="s">
        <v>41</v>
      </c>
      <c r="I2906" s="3" t="s">
        <v>253</v>
      </c>
      <c r="J2906" s="3" t="s">
        <v>43</v>
      </c>
      <c r="K2906" s="2">
        <v>2013</v>
      </c>
      <c r="L2906" s="2">
        <v>11984333</v>
      </c>
      <c r="M2906" s="3" t="s">
        <v>58</v>
      </c>
      <c r="N2906" s="3" t="s">
        <v>45</v>
      </c>
      <c r="O2906" s="3" t="s">
        <v>84</v>
      </c>
      <c r="P2906" s="5">
        <v>30.92</v>
      </c>
      <c r="Q2906" s="6">
        <v>4.8499999999999996</v>
      </c>
      <c r="R2906" s="2">
        <v>199444</v>
      </c>
      <c r="S2906" s="2">
        <v>247</v>
      </c>
      <c r="T2906" s="7">
        <v>7.99</v>
      </c>
      <c r="U2906" s="8">
        <v>150</v>
      </c>
      <c r="V2906" s="2">
        <v>11396534</v>
      </c>
      <c r="W2906" s="3" t="s">
        <v>72</v>
      </c>
      <c r="X2906" s="3" t="s">
        <v>48</v>
      </c>
      <c r="Y2906" s="3" t="s">
        <v>73</v>
      </c>
      <c r="Z2906" s="3" t="s">
        <v>74</v>
      </c>
      <c r="AA2906" s="3" t="s">
        <v>51</v>
      </c>
      <c r="AB2906" s="3" t="s">
        <v>52</v>
      </c>
      <c r="AC2906" s="3" t="s">
        <v>53</v>
      </c>
    </row>
    <row r="2907" spans="1:29" x14ac:dyDescent="0.25">
      <c r="A2907" t="str">
        <f>VLOOKUP(AC2907,'CORRELAÇÃO UNIDADES'!A:B,2,0)</f>
        <v>DTCC</v>
      </c>
      <c r="B2907">
        <f t="shared" si="45"/>
        <v>10</v>
      </c>
      <c r="C2907" s="2">
        <v>688885944</v>
      </c>
      <c r="D2907" s="2">
        <v>109978</v>
      </c>
      <c r="E2907" s="3" t="s">
        <v>39</v>
      </c>
      <c r="F2907" s="4">
        <v>44132.354479861111</v>
      </c>
      <c r="G2907" s="3" t="s">
        <v>124</v>
      </c>
      <c r="H2907" s="3" t="s">
        <v>41</v>
      </c>
      <c r="I2907" s="3" t="s">
        <v>60</v>
      </c>
      <c r="J2907" s="3" t="s">
        <v>125</v>
      </c>
      <c r="K2907" s="2">
        <v>2011</v>
      </c>
      <c r="L2907" s="2">
        <v>2042107</v>
      </c>
      <c r="M2907" s="3" t="s">
        <v>315</v>
      </c>
      <c r="N2907" s="3" t="s">
        <v>45</v>
      </c>
      <c r="O2907" s="3" t="s">
        <v>61</v>
      </c>
      <c r="P2907" s="5">
        <v>88.6</v>
      </c>
      <c r="Q2907" s="6">
        <v>3.85</v>
      </c>
      <c r="R2907" s="2">
        <v>169178</v>
      </c>
      <c r="S2907" s="2">
        <v>709</v>
      </c>
      <c r="T2907" s="7">
        <v>8</v>
      </c>
      <c r="U2907" s="8">
        <v>341.02</v>
      </c>
      <c r="V2907" s="2">
        <v>9895191</v>
      </c>
      <c r="W2907" s="3" t="s">
        <v>47</v>
      </c>
      <c r="X2907" s="3" t="s">
        <v>48</v>
      </c>
      <c r="Y2907" s="3" t="s">
        <v>49</v>
      </c>
      <c r="Z2907" s="3" t="s">
        <v>50</v>
      </c>
      <c r="AA2907" s="3" t="s">
        <v>51</v>
      </c>
      <c r="AB2907" s="3" t="s">
        <v>52</v>
      </c>
      <c r="AC2907" s="3" t="s">
        <v>53</v>
      </c>
    </row>
    <row r="2908" spans="1:29" x14ac:dyDescent="0.25">
      <c r="A2908" t="str">
        <f>VLOOKUP(AC2908,'CORRELAÇÃO UNIDADES'!A:B,2,0)</f>
        <v>DTCC</v>
      </c>
      <c r="B2908">
        <f t="shared" si="45"/>
        <v>10</v>
      </c>
      <c r="C2908" s="2">
        <v>688892814</v>
      </c>
      <c r="D2908" s="2">
        <v>109978</v>
      </c>
      <c r="E2908" s="3" t="s">
        <v>39</v>
      </c>
      <c r="F2908" s="4">
        <v>44132.369281828702</v>
      </c>
      <c r="G2908" s="3" t="s">
        <v>332</v>
      </c>
      <c r="H2908" s="3" t="s">
        <v>41</v>
      </c>
      <c r="I2908" s="3" t="s">
        <v>60</v>
      </c>
      <c r="J2908" s="3" t="s">
        <v>333</v>
      </c>
      <c r="K2908" s="2">
        <v>1977</v>
      </c>
      <c r="L2908" s="2">
        <v>3892</v>
      </c>
      <c r="M2908" s="3" t="s">
        <v>198</v>
      </c>
      <c r="N2908" s="3" t="s">
        <v>45</v>
      </c>
      <c r="O2908" s="3" t="s">
        <v>61</v>
      </c>
      <c r="P2908" s="5">
        <v>77.94</v>
      </c>
      <c r="Q2908" s="6">
        <v>3.85</v>
      </c>
      <c r="R2908" s="2">
        <v>79005</v>
      </c>
      <c r="S2908" s="2">
        <v>202</v>
      </c>
      <c r="T2908" s="7">
        <v>2.59</v>
      </c>
      <c r="U2908" s="8">
        <v>300</v>
      </c>
      <c r="V2908" s="2">
        <v>9895191</v>
      </c>
      <c r="W2908" s="3" t="s">
        <v>47</v>
      </c>
      <c r="X2908" s="3" t="s">
        <v>48</v>
      </c>
      <c r="Y2908" s="3" t="s">
        <v>49</v>
      </c>
      <c r="Z2908" s="3" t="s">
        <v>50</v>
      </c>
      <c r="AA2908" s="3" t="s">
        <v>51</v>
      </c>
      <c r="AB2908" s="3" t="s">
        <v>52</v>
      </c>
      <c r="AC2908" s="3" t="s">
        <v>53</v>
      </c>
    </row>
    <row r="2909" spans="1:29" x14ac:dyDescent="0.25">
      <c r="A2909" t="str">
        <f>VLOOKUP(AC2909,'CORRELAÇÃO UNIDADES'!A:B,2,0)</f>
        <v>DTCC</v>
      </c>
      <c r="B2909">
        <f t="shared" si="45"/>
        <v>10</v>
      </c>
      <c r="C2909" s="2">
        <v>688920839</v>
      </c>
      <c r="D2909" s="2">
        <v>109978</v>
      </c>
      <c r="E2909" s="3" t="s">
        <v>39</v>
      </c>
      <c r="F2909" s="4">
        <v>44132.461076539352</v>
      </c>
      <c r="G2909" s="3" t="s">
        <v>261</v>
      </c>
      <c r="H2909" s="3" t="s">
        <v>41</v>
      </c>
      <c r="I2909" s="3" t="s">
        <v>262</v>
      </c>
      <c r="J2909" s="3" t="s">
        <v>43</v>
      </c>
      <c r="K2909" s="2">
        <v>2008</v>
      </c>
      <c r="L2909" s="2">
        <v>140502</v>
      </c>
      <c r="M2909" s="3" t="s">
        <v>464</v>
      </c>
      <c r="N2909" s="3" t="s">
        <v>45</v>
      </c>
      <c r="O2909" s="3" t="s">
        <v>61</v>
      </c>
      <c r="P2909" s="5">
        <v>20.78</v>
      </c>
      <c r="Q2909" s="6">
        <v>3.85</v>
      </c>
      <c r="R2909" s="2">
        <v>263051</v>
      </c>
      <c r="S2909" s="2">
        <v>158</v>
      </c>
      <c r="T2909" s="7">
        <v>7.6</v>
      </c>
      <c r="U2909" s="8">
        <v>80</v>
      </c>
      <c r="V2909" s="2">
        <v>9895191</v>
      </c>
      <c r="W2909" s="3" t="s">
        <v>47</v>
      </c>
      <c r="X2909" s="3" t="s">
        <v>48</v>
      </c>
      <c r="Y2909" s="3" t="s">
        <v>49</v>
      </c>
      <c r="Z2909" s="3" t="s">
        <v>50</v>
      </c>
      <c r="AA2909" s="3" t="s">
        <v>51</v>
      </c>
      <c r="AB2909" s="3" t="s">
        <v>52</v>
      </c>
      <c r="AC2909" s="3" t="s">
        <v>53</v>
      </c>
    </row>
    <row r="2910" spans="1:29" x14ac:dyDescent="0.25">
      <c r="A2910" t="str">
        <f>VLOOKUP(AC2910,'CORRELAÇÃO UNIDADES'!A:B,2,0)</f>
        <v>DTCC</v>
      </c>
      <c r="B2910">
        <f t="shared" si="45"/>
        <v>10</v>
      </c>
      <c r="C2910" s="2">
        <v>688975587</v>
      </c>
      <c r="D2910" s="2">
        <v>109978</v>
      </c>
      <c r="E2910" s="3" t="s">
        <v>39</v>
      </c>
      <c r="F2910" s="4">
        <v>44132.669117245372</v>
      </c>
      <c r="G2910" s="3" t="s">
        <v>219</v>
      </c>
      <c r="H2910" s="3" t="s">
        <v>41</v>
      </c>
      <c r="I2910" s="3" t="s">
        <v>116</v>
      </c>
      <c r="J2910" s="3" t="s">
        <v>220</v>
      </c>
      <c r="K2910" s="2">
        <v>2011</v>
      </c>
      <c r="L2910" s="2">
        <v>3892</v>
      </c>
      <c r="M2910" s="3" t="s">
        <v>198</v>
      </c>
      <c r="N2910" s="3" t="s">
        <v>45</v>
      </c>
      <c r="O2910" s="3" t="s">
        <v>61</v>
      </c>
      <c r="P2910" s="5">
        <v>51.98</v>
      </c>
      <c r="Q2910" s="6">
        <v>3.85</v>
      </c>
      <c r="R2910" s="2">
        <v>147876</v>
      </c>
      <c r="S2910" s="2">
        <v>272</v>
      </c>
      <c r="T2910" s="7">
        <v>5.23</v>
      </c>
      <c r="U2910" s="8">
        <v>200</v>
      </c>
      <c r="V2910" s="2">
        <v>9895191</v>
      </c>
      <c r="W2910" s="3" t="s">
        <v>47</v>
      </c>
      <c r="X2910" s="3" t="s">
        <v>48</v>
      </c>
      <c r="Y2910" s="3" t="s">
        <v>49</v>
      </c>
      <c r="Z2910" s="3" t="s">
        <v>50</v>
      </c>
      <c r="AA2910" s="3" t="s">
        <v>51</v>
      </c>
      <c r="AB2910" s="3" t="s">
        <v>52</v>
      </c>
      <c r="AC2910" s="3" t="s">
        <v>53</v>
      </c>
    </row>
    <row r="2911" spans="1:29" x14ac:dyDescent="0.25">
      <c r="A2911" t="str">
        <f>VLOOKUP(AC2911,'CORRELAÇÃO UNIDADES'!A:B,2,0)</f>
        <v>PROINFRA</v>
      </c>
      <c r="B2911">
        <f t="shared" si="45"/>
        <v>10</v>
      </c>
      <c r="C2911" s="2">
        <v>688982245</v>
      </c>
      <c r="D2911" s="2">
        <v>109978</v>
      </c>
      <c r="E2911" s="3" t="s">
        <v>39</v>
      </c>
      <c r="F2911" s="4">
        <v>44132.686864074072</v>
      </c>
      <c r="G2911" s="3" t="s">
        <v>176</v>
      </c>
      <c r="H2911" s="3" t="s">
        <v>41</v>
      </c>
      <c r="I2911" s="3" t="s">
        <v>81</v>
      </c>
      <c r="J2911" s="3" t="s">
        <v>177</v>
      </c>
      <c r="K2911" s="2">
        <v>2014</v>
      </c>
      <c r="L2911" s="2">
        <v>1810957</v>
      </c>
      <c r="M2911" s="3" t="s">
        <v>380</v>
      </c>
      <c r="N2911" s="3" t="s">
        <v>45</v>
      </c>
      <c r="O2911" s="3" t="s">
        <v>84</v>
      </c>
      <c r="P2911" s="5">
        <v>5.71</v>
      </c>
      <c r="Q2911" s="6">
        <v>4.7</v>
      </c>
      <c r="R2911" s="2">
        <v>99836</v>
      </c>
      <c r="S2911" s="2">
        <v>233</v>
      </c>
      <c r="T2911" s="7">
        <v>40.81</v>
      </c>
      <c r="U2911" s="8">
        <v>26.85</v>
      </c>
      <c r="V2911" s="2">
        <v>644030</v>
      </c>
      <c r="W2911" s="3" t="s">
        <v>297</v>
      </c>
      <c r="X2911" s="3" t="s">
        <v>48</v>
      </c>
      <c r="Y2911" s="3" t="s">
        <v>298</v>
      </c>
      <c r="Z2911" s="3" t="s">
        <v>74</v>
      </c>
      <c r="AA2911" s="3" t="s">
        <v>51</v>
      </c>
      <c r="AB2911" s="3" t="s">
        <v>52</v>
      </c>
      <c r="AC2911" s="3" t="s">
        <v>85</v>
      </c>
    </row>
    <row r="2912" spans="1:29" x14ac:dyDescent="0.25">
      <c r="A2912" t="str">
        <f>VLOOKUP(AC2912,'CORRELAÇÃO UNIDADES'!A:B,2,0)</f>
        <v>PROINFRA</v>
      </c>
      <c r="B2912">
        <f t="shared" si="45"/>
        <v>10</v>
      </c>
      <c r="C2912" s="2">
        <v>688982382</v>
      </c>
      <c r="D2912" s="2">
        <v>109978</v>
      </c>
      <c r="E2912" s="3" t="s">
        <v>39</v>
      </c>
      <c r="F2912" s="4">
        <v>44132.687421365743</v>
      </c>
      <c r="G2912" s="3" t="s">
        <v>183</v>
      </c>
      <c r="H2912" s="3" t="s">
        <v>41</v>
      </c>
      <c r="I2912" s="3" t="s">
        <v>81</v>
      </c>
      <c r="J2912" s="3" t="s">
        <v>184</v>
      </c>
      <c r="K2912" s="2">
        <v>2014</v>
      </c>
      <c r="L2912" s="2">
        <v>1810957</v>
      </c>
      <c r="M2912" s="3" t="s">
        <v>380</v>
      </c>
      <c r="N2912" s="3" t="s">
        <v>45</v>
      </c>
      <c r="O2912" s="3" t="s">
        <v>84</v>
      </c>
      <c r="P2912" s="5">
        <v>7.87</v>
      </c>
      <c r="Q2912" s="6">
        <v>4.7</v>
      </c>
      <c r="R2912" s="2">
        <v>83442</v>
      </c>
      <c r="S2912" s="2">
        <v>296</v>
      </c>
      <c r="T2912" s="7">
        <v>37.61</v>
      </c>
      <c r="U2912" s="8">
        <v>37.01</v>
      </c>
      <c r="V2912" s="2">
        <v>644030</v>
      </c>
      <c r="W2912" s="3" t="s">
        <v>297</v>
      </c>
      <c r="X2912" s="3" t="s">
        <v>48</v>
      </c>
      <c r="Y2912" s="3" t="s">
        <v>298</v>
      </c>
      <c r="Z2912" s="3" t="s">
        <v>74</v>
      </c>
      <c r="AA2912" s="3" t="s">
        <v>51</v>
      </c>
      <c r="AB2912" s="3" t="s">
        <v>52</v>
      </c>
      <c r="AC2912" s="3" t="s">
        <v>85</v>
      </c>
    </row>
    <row r="2913" spans="1:29" x14ac:dyDescent="0.25">
      <c r="A2913" t="str">
        <f>VLOOKUP(AC2913,'CORRELAÇÃO UNIDADES'!A:B,2,0)</f>
        <v>DTCC</v>
      </c>
      <c r="B2913">
        <f t="shared" si="45"/>
        <v>10</v>
      </c>
      <c r="C2913" s="2">
        <v>689082519</v>
      </c>
      <c r="D2913" s="2">
        <v>109978</v>
      </c>
      <c r="E2913" s="3" t="s">
        <v>39</v>
      </c>
      <c r="F2913" s="4">
        <v>44133.374560879631</v>
      </c>
      <c r="G2913" s="3" t="s">
        <v>252</v>
      </c>
      <c r="H2913" s="3" t="s">
        <v>41</v>
      </c>
      <c r="I2913" s="3" t="s">
        <v>253</v>
      </c>
      <c r="J2913" s="3" t="s">
        <v>254</v>
      </c>
      <c r="K2913" s="2">
        <v>2013</v>
      </c>
      <c r="L2913" s="2">
        <v>13104255</v>
      </c>
      <c r="M2913" s="3" t="s">
        <v>194</v>
      </c>
      <c r="N2913" s="3" t="s">
        <v>45</v>
      </c>
      <c r="O2913" s="3" t="s">
        <v>84</v>
      </c>
      <c r="P2913" s="5">
        <v>31.25</v>
      </c>
      <c r="Q2913" s="6">
        <v>4.8</v>
      </c>
      <c r="R2913" s="2">
        <v>162214</v>
      </c>
      <c r="S2913" s="2">
        <v>289</v>
      </c>
      <c r="T2913" s="7">
        <v>9.25</v>
      </c>
      <c r="U2913" s="8">
        <v>150</v>
      </c>
      <c r="V2913" s="2">
        <v>9895191</v>
      </c>
      <c r="W2913" s="3" t="s">
        <v>47</v>
      </c>
      <c r="X2913" s="3" t="s">
        <v>48</v>
      </c>
      <c r="Y2913" s="3" t="s">
        <v>49</v>
      </c>
      <c r="Z2913" s="3" t="s">
        <v>50</v>
      </c>
      <c r="AA2913" s="3" t="s">
        <v>51</v>
      </c>
      <c r="AB2913" s="3" t="s">
        <v>52</v>
      </c>
      <c r="AC2913" s="3" t="s">
        <v>53</v>
      </c>
    </row>
    <row r="2914" spans="1:29" x14ac:dyDescent="0.25">
      <c r="A2914" t="str">
        <f>VLOOKUP(AC2914,'CORRELAÇÃO UNIDADES'!A:B,2,0)</f>
        <v>PROINFRA</v>
      </c>
      <c r="B2914">
        <f t="shared" si="45"/>
        <v>10</v>
      </c>
      <c r="C2914" s="2">
        <v>689086306</v>
      </c>
      <c r="D2914" s="2">
        <v>109978</v>
      </c>
      <c r="E2914" s="3" t="s">
        <v>39</v>
      </c>
      <c r="F2914" s="4">
        <v>44133.385389502313</v>
      </c>
      <c r="G2914" s="3" t="s">
        <v>688</v>
      </c>
      <c r="H2914" s="3" t="s">
        <v>41</v>
      </c>
      <c r="I2914" s="3" t="s">
        <v>686</v>
      </c>
      <c r="J2914" s="3" t="s">
        <v>43</v>
      </c>
      <c r="K2914" s="2">
        <v>2010</v>
      </c>
      <c r="L2914" s="2">
        <v>2041853</v>
      </c>
      <c r="M2914" s="3" t="s">
        <v>66</v>
      </c>
      <c r="N2914" s="3" t="s">
        <v>45</v>
      </c>
      <c r="O2914" s="3" t="s">
        <v>84</v>
      </c>
      <c r="P2914" s="5">
        <v>40</v>
      </c>
      <c r="Q2914" s="6">
        <v>4.8</v>
      </c>
      <c r="R2914" s="2">
        <v>80</v>
      </c>
      <c r="S2914" s="2">
        <v>14</v>
      </c>
      <c r="T2914" s="7">
        <v>2.73</v>
      </c>
      <c r="U2914" s="8">
        <v>191.96</v>
      </c>
      <c r="V2914" s="2">
        <v>9895191</v>
      </c>
      <c r="W2914" s="3" t="s">
        <v>47</v>
      </c>
      <c r="X2914" s="3" t="s">
        <v>48</v>
      </c>
      <c r="Y2914" s="3" t="s">
        <v>49</v>
      </c>
      <c r="Z2914" s="3" t="s">
        <v>50</v>
      </c>
      <c r="AA2914" s="3" t="s">
        <v>51</v>
      </c>
      <c r="AB2914" s="3" t="s">
        <v>52</v>
      </c>
      <c r="AC2914" s="3" t="s">
        <v>75</v>
      </c>
    </row>
    <row r="2915" spans="1:29" x14ac:dyDescent="0.25">
      <c r="A2915" t="str">
        <f>VLOOKUP(AC2915,'CORRELAÇÃO UNIDADES'!A:B,2,0)</f>
        <v>DTCC</v>
      </c>
      <c r="B2915">
        <f t="shared" si="45"/>
        <v>10</v>
      </c>
      <c r="C2915" s="2">
        <v>689110567</v>
      </c>
      <c r="D2915" s="2">
        <v>109978</v>
      </c>
      <c r="E2915" s="3" t="s">
        <v>39</v>
      </c>
      <c r="F2915" s="4">
        <v>44133.460902777777</v>
      </c>
      <c r="G2915" s="3" t="s">
        <v>59</v>
      </c>
      <c r="H2915" s="3" t="s">
        <v>41</v>
      </c>
      <c r="I2915" s="3" t="s">
        <v>60</v>
      </c>
      <c r="J2915" s="3" t="s">
        <v>43</v>
      </c>
      <c r="K2915" s="2">
        <v>2011</v>
      </c>
      <c r="L2915" s="2">
        <v>78048246</v>
      </c>
      <c r="M2915" s="3" t="s">
        <v>458</v>
      </c>
      <c r="N2915" s="3" t="s">
        <v>45</v>
      </c>
      <c r="O2915" s="3" t="s">
        <v>106</v>
      </c>
      <c r="P2915" s="5">
        <v>133.37</v>
      </c>
      <c r="Q2915" s="6">
        <v>3.67</v>
      </c>
      <c r="R2915" s="2">
        <v>105407</v>
      </c>
      <c r="S2915" s="2">
        <v>522</v>
      </c>
      <c r="T2915" s="7">
        <v>3.91</v>
      </c>
      <c r="U2915" s="8">
        <v>490</v>
      </c>
      <c r="V2915" s="2">
        <v>7170947</v>
      </c>
      <c r="W2915" s="3" t="s">
        <v>644</v>
      </c>
      <c r="X2915" s="3" t="s">
        <v>48</v>
      </c>
      <c r="Y2915" s="3" t="s">
        <v>645</v>
      </c>
      <c r="Z2915" s="3" t="s">
        <v>74</v>
      </c>
      <c r="AA2915" s="3" t="s">
        <v>51</v>
      </c>
      <c r="AB2915" s="3" t="s">
        <v>52</v>
      </c>
      <c r="AC2915" s="3" t="s">
        <v>53</v>
      </c>
    </row>
    <row r="2916" spans="1:29" x14ac:dyDescent="0.25">
      <c r="A2916" t="str">
        <f>VLOOKUP(AC2916,'CORRELAÇÃO UNIDADES'!A:B,2,0)</f>
        <v>DTCC</v>
      </c>
      <c r="B2916">
        <f t="shared" si="45"/>
        <v>10</v>
      </c>
      <c r="C2916" s="2">
        <v>689118257</v>
      </c>
      <c r="D2916" s="2">
        <v>109978</v>
      </c>
      <c r="E2916" s="3" t="s">
        <v>39</v>
      </c>
      <c r="F2916" s="4">
        <v>44133.483676342592</v>
      </c>
      <c r="G2916" s="3" t="s">
        <v>252</v>
      </c>
      <c r="H2916" s="3" t="s">
        <v>41</v>
      </c>
      <c r="I2916" s="3" t="s">
        <v>253</v>
      </c>
      <c r="J2916" s="3" t="s">
        <v>254</v>
      </c>
      <c r="K2916" s="2">
        <v>2013</v>
      </c>
      <c r="L2916" s="2">
        <v>13104255</v>
      </c>
      <c r="M2916" s="3" t="s">
        <v>194</v>
      </c>
      <c r="N2916" s="3" t="s">
        <v>45</v>
      </c>
      <c r="O2916" s="3" t="s">
        <v>84</v>
      </c>
      <c r="P2916" s="5">
        <v>17.72</v>
      </c>
      <c r="Q2916" s="6">
        <v>4.8</v>
      </c>
      <c r="R2916" s="2">
        <v>162321</v>
      </c>
      <c r="S2916" s="2">
        <v>107</v>
      </c>
      <c r="T2916" s="7">
        <v>6.04</v>
      </c>
      <c r="U2916" s="8">
        <v>85.04</v>
      </c>
      <c r="V2916" s="2">
        <v>9895191</v>
      </c>
      <c r="W2916" s="3" t="s">
        <v>47</v>
      </c>
      <c r="X2916" s="3" t="s">
        <v>48</v>
      </c>
      <c r="Y2916" s="3" t="s">
        <v>49</v>
      </c>
      <c r="Z2916" s="3" t="s">
        <v>50</v>
      </c>
      <c r="AA2916" s="3" t="s">
        <v>51</v>
      </c>
      <c r="AB2916" s="3" t="s">
        <v>52</v>
      </c>
      <c r="AC2916" s="3" t="s">
        <v>53</v>
      </c>
    </row>
    <row r="2917" spans="1:29" x14ac:dyDescent="0.25">
      <c r="A2917" t="str">
        <f>VLOOKUP(AC2917,'CORRELAÇÃO UNIDADES'!A:B,2,0)</f>
        <v>DTCC</v>
      </c>
      <c r="B2917">
        <f t="shared" si="45"/>
        <v>10</v>
      </c>
      <c r="C2917" s="2">
        <v>689132468</v>
      </c>
      <c r="D2917" s="2">
        <v>109978</v>
      </c>
      <c r="E2917" s="3" t="s">
        <v>39</v>
      </c>
      <c r="F2917" s="4">
        <v>44133.542764120371</v>
      </c>
      <c r="G2917" s="3" t="s">
        <v>115</v>
      </c>
      <c r="H2917" s="3" t="s">
        <v>41</v>
      </c>
      <c r="I2917" s="3" t="s">
        <v>116</v>
      </c>
      <c r="J2917" s="3" t="s">
        <v>43</v>
      </c>
      <c r="K2917" s="2">
        <v>2007</v>
      </c>
      <c r="L2917" s="2">
        <v>12918</v>
      </c>
      <c r="M2917" s="3" t="s">
        <v>44</v>
      </c>
      <c r="N2917" s="3" t="s">
        <v>45</v>
      </c>
      <c r="O2917" s="3" t="s">
        <v>61</v>
      </c>
      <c r="P2917" s="5">
        <v>53.34</v>
      </c>
      <c r="Q2917" s="6">
        <v>3.85</v>
      </c>
      <c r="R2917" s="2">
        <v>326833</v>
      </c>
      <c r="S2917" s="2">
        <v>602</v>
      </c>
      <c r="T2917" s="7">
        <v>11.29</v>
      </c>
      <c r="U2917" s="8">
        <v>205.31</v>
      </c>
      <c r="V2917" s="2">
        <v>9895191</v>
      </c>
      <c r="W2917" s="3" t="s">
        <v>47</v>
      </c>
      <c r="X2917" s="3" t="s">
        <v>48</v>
      </c>
      <c r="Y2917" s="3" t="s">
        <v>49</v>
      </c>
      <c r="Z2917" s="3" t="s">
        <v>50</v>
      </c>
      <c r="AA2917" s="3" t="s">
        <v>51</v>
      </c>
      <c r="AB2917" s="3" t="s">
        <v>52</v>
      </c>
      <c r="AC2917" s="3" t="s">
        <v>158</v>
      </c>
    </row>
    <row r="2918" spans="1:29" x14ac:dyDescent="0.25">
      <c r="A2918" t="str">
        <f>VLOOKUP(AC2918,'CORRELAÇÃO UNIDADES'!A:B,2,0)</f>
        <v>DTCC</v>
      </c>
      <c r="B2918">
        <f t="shared" si="45"/>
        <v>10</v>
      </c>
      <c r="C2918" s="2">
        <v>689151897</v>
      </c>
      <c r="D2918" s="2">
        <v>109978</v>
      </c>
      <c r="E2918" s="3" t="s">
        <v>39</v>
      </c>
      <c r="F2918" s="4">
        <v>44133.614710648151</v>
      </c>
      <c r="G2918" s="3" t="s">
        <v>714</v>
      </c>
      <c r="H2918" s="3" t="s">
        <v>41</v>
      </c>
      <c r="I2918" s="3" t="s">
        <v>116</v>
      </c>
      <c r="J2918" s="3" t="s">
        <v>715</v>
      </c>
      <c r="K2918" s="2">
        <v>2011</v>
      </c>
      <c r="L2918" s="2">
        <v>12918</v>
      </c>
      <c r="M2918" s="3" t="s">
        <v>44</v>
      </c>
      <c r="N2918" s="3" t="s">
        <v>45</v>
      </c>
      <c r="O2918" s="3" t="s">
        <v>106</v>
      </c>
      <c r="P2918" s="5">
        <v>37.270000000000003</v>
      </c>
      <c r="Q2918" s="6">
        <v>3.49</v>
      </c>
      <c r="R2918" s="2">
        <v>108926</v>
      </c>
      <c r="S2918" s="2">
        <v>305</v>
      </c>
      <c r="T2918" s="7">
        <v>8.18</v>
      </c>
      <c r="U2918" s="8">
        <v>130.04</v>
      </c>
      <c r="V2918" s="2">
        <v>491063</v>
      </c>
      <c r="W2918" s="3" t="s">
        <v>107</v>
      </c>
      <c r="X2918" s="3" t="s">
        <v>48</v>
      </c>
      <c r="Y2918" s="3" t="s">
        <v>108</v>
      </c>
      <c r="Z2918" s="3" t="s">
        <v>109</v>
      </c>
      <c r="AA2918" s="3" t="s">
        <v>51</v>
      </c>
      <c r="AB2918" s="3" t="s">
        <v>52</v>
      </c>
      <c r="AC2918" s="3" t="s">
        <v>53</v>
      </c>
    </row>
    <row r="2919" spans="1:29" x14ac:dyDescent="0.25">
      <c r="A2919" t="str">
        <f>VLOOKUP(AC2919,'CORRELAÇÃO UNIDADES'!A:B,2,0)</f>
        <v>DTCC</v>
      </c>
      <c r="B2919">
        <f t="shared" si="45"/>
        <v>10</v>
      </c>
      <c r="C2919" s="2">
        <v>689155536</v>
      </c>
      <c r="D2919" s="2">
        <v>109978</v>
      </c>
      <c r="E2919" s="3" t="s">
        <v>39</v>
      </c>
      <c r="F2919" s="4">
        <v>44133.631741585647</v>
      </c>
      <c r="G2919" s="3" t="s">
        <v>339</v>
      </c>
      <c r="H2919" s="3" t="s">
        <v>41</v>
      </c>
      <c r="I2919" s="3" t="s">
        <v>65</v>
      </c>
      <c r="J2919" s="3" t="s">
        <v>340</v>
      </c>
      <c r="K2919" s="2">
        <v>2010</v>
      </c>
      <c r="L2919" s="2">
        <v>2048680</v>
      </c>
      <c r="M2919" s="3" t="s">
        <v>492</v>
      </c>
      <c r="N2919" s="3" t="s">
        <v>45</v>
      </c>
      <c r="O2919" s="3" t="s">
        <v>84</v>
      </c>
      <c r="P2919" s="5">
        <v>37.5</v>
      </c>
      <c r="Q2919" s="6">
        <v>4.8</v>
      </c>
      <c r="R2919" s="2">
        <v>58684</v>
      </c>
      <c r="S2919" s="2">
        <v>380</v>
      </c>
      <c r="T2919" s="7">
        <v>10.130000000000001</v>
      </c>
      <c r="U2919" s="8">
        <v>180</v>
      </c>
      <c r="V2919" s="2">
        <v>9895191</v>
      </c>
      <c r="W2919" s="3" t="s">
        <v>47</v>
      </c>
      <c r="X2919" s="3" t="s">
        <v>48</v>
      </c>
      <c r="Y2919" s="3" t="s">
        <v>49</v>
      </c>
      <c r="Z2919" s="3" t="s">
        <v>50</v>
      </c>
      <c r="AA2919" s="3" t="s">
        <v>51</v>
      </c>
      <c r="AB2919" s="3" t="s">
        <v>52</v>
      </c>
      <c r="AC2919" s="3" t="s">
        <v>53</v>
      </c>
    </row>
    <row r="2920" spans="1:29" x14ac:dyDescent="0.25">
      <c r="A2920" t="str">
        <f>VLOOKUP(AC2920,'CORRELAÇÃO UNIDADES'!A:B,2,0)</f>
        <v>PROINFRA</v>
      </c>
      <c r="B2920">
        <f t="shared" si="45"/>
        <v>10</v>
      </c>
      <c r="C2920" s="2">
        <v>689163519</v>
      </c>
      <c r="D2920" s="2">
        <v>109978</v>
      </c>
      <c r="E2920" s="3" t="s">
        <v>39</v>
      </c>
      <c r="F2920" s="4">
        <v>44133.655412650463</v>
      </c>
      <c r="G2920" s="3" t="s">
        <v>183</v>
      </c>
      <c r="H2920" s="3" t="s">
        <v>41</v>
      </c>
      <c r="I2920" s="3" t="s">
        <v>81</v>
      </c>
      <c r="J2920" s="3" t="s">
        <v>184</v>
      </c>
      <c r="K2920" s="2">
        <v>2014</v>
      </c>
      <c r="L2920" s="2">
        <v>1810957</v>
      </c>
      <c r="M2920" s="3" t="s">
        <v>380</v>
      </c>
      <c r="N2920" s="3" t="s">
        <v>45</v>
      </c>
      <c r="O2920" s="3" t="s">
        <v>84</v>
      </c>
      <c r="P2920" s="5">
        <v>2.5499999999999998</v>
      </c>
      <c r="Q2920" s="6">
        <v>4.71</v>
      </c>
      <c r="R2920" s="2">
        <v>83542</v>
      </c>
      <c r="S2920" s="2">
        <v>100</v>
      </c>
      <c r="T2920" s="7">
        <v>39.22</v>
      </c>
      <c r="U2920" s="8">
        <v>12.02</v>
      </c>
      <c r="V2920" s="2">
        <v>644030</v>
      </c>
      <c r="W2920" s="3" t="s">
        <v>297</v>
      </c>
      <c r="X2920" s="3" t="s">
        <v>48</v>
      </c>
      <c r="Y2920" s="3" t="s">
        <v>298</v>
      </c>
      <c r="Z2920" s="3" t="s">
        <v>74</v>
      </c>
      <c r="AA2920" s="3" t="s">
        <v>51</v>
      </c>
      <c r="AB2920" s="3" t="s">
        <v>52</v>
      </c>
      <c r="AC2920" s="3" t="s">
        <v>85</v>
      </c>
    </row>
    <row r="2921" spans="1:29" x14ac:dyDescent="0.25">
      <c r="A2921" t="str">
        <f>VLOOKUP(AC2921,'CORRELAÇÃO UNIDADES'!A:B,2,0)</f>
        <v>PROINFRA</v>
      </c>
      <c r="B2921">
        <f t="shared" si="45"/>
        <v>10</v>
      </c>
      <c r="C2921" s="2">
        <v>689163743</v>
      </c>
      <c r="D2921" s="2">
        <v>109978</v>
      </c>
      <c r="E2921" s="3" t="s">
        <v>39</v>
      </c>
      <c r="F2921" s="4">
        <v>44133.65629309028</v>
      </c>
      <c r="G2921" s="3" t="s">
        <v>101</v>
      </c>
      <c r="H2921" s="3" t="s">
        <v>41</v>
      </c>
      <c r="I2921" s="3" t="s">
        <v>81</v>
      </c>
      <c r="J2921" s="3" t="s">
        <v>102</v>
      </c>
      <c r="K2921" s="2">
        <v>2014</v>
      </c>
      <c r="L2921" s="2">
        <v>1810957</v>
      </c>
      <c r="M2921" s="3" t="s">
        <v>380</v>
      </c>
      <c r="N2921" s="3" t="s">
        <v>45</v>
      </c>
      <c r="O2921" s="3" t="s">
        <v>84</v>
      </c>
      <c r="P2921" s="5">
        <v>4.4400000000000004</v>
      </c>
      <c r="Q2921" s="6">
        <v>4.71</v>
      </c>
      <c r="R2921" s="2">
        <v>83300</v>
      </c>
      <c r="S2921" s="2">
        <v>167</v>
      </c>
      <c r="T2921" s="7">
        <v>37.61</v>
      </c>
      <c r="U2921" s="8">
        <v>20.9</v>
      </c>
      <c r="V2921" s="2">
        <v>644030</v>
      </c>
      <c r="W2921" s="3" t="s">
        <v>297</v>
      </c>
      <c r="X2921" s="3" t="s">
        <v>48</v>
      </c>
      <c r="Y2921" s="3" t="s">
        <v>298</v>
      </c>
      <c r="Z2921" s="3" t="s">
        <v>74</v>
      </c>
      <c r="AA2921" s="3" t="s">
        <v>51</v>
      </c>
      <c r="AB2921" s="3" t="s">
        <v>52</v>
      </c>
      <c r="AC2921" s="3" t="s">
        <v>85</v>
      </c>
    </row>
    <row r="2922" spans="1:29" x14ac:dyDescent="0.25">
      <c r="A2922" t="str">
        <f>VLOOKUP(AC2922,'CORRELAÇÃO UNIDADES'!A:B,2,0)</f>
        <v>PROINFRA</v>
      </c>
      <c r="B2922">
        <f t="shared" si="45"/>
        <v>10</v>
      </c>
      <c r="C2922" s="2">
        <v>689163947</v>
      </c>
      <c r="D2922" s="2">
        <v>109978</v>
      </c>
      <c r="E2922" s="3" t="s">
        <v>39</v>
      </c>
      <c r="F2922" s="4">
        <v>44133.657079930555</v>
      </c>
      <c r="G2922" s="3" t="s">
        <v>90</v>
      </c>
      <c r="H2922" s="3" t="s">
        <v>41</v>
      </c>
      <c r="I2922" s="3" t="s">
        <v>81</v>
      </c>
      <c r="J2922" s="3" t="s">
        <v>91</v>
      </c>
      <c r="K2922" s="2">
        <v>2014</v>
      </c>
      <c r="L2922" s="2">
        <v>1810957</v>
      </c>
      <c r="M2922" s="3" t="s">
        <v>380</v>
      </c>
      <c r="N2922" s="3" t="s">
        <v>45</v>
      </c>
      <c r="O2922" s="3" t="s">
        <v>84</v>
      </c>
      <c r="P2922" s="5">
        <v>5.45</v>
      </c>
      <c r="Q2922" s="6">
        <v>4.7</v>
      </c>
      <c r="R2922" s="2">
        <v>73983</v>
      </c>
      <c r="S2922" s="2">
        <v>204</v>
      </c>
      <c r="T2922" s="7">
        <v>37.43</v>
      </c>
      <c r="U2922" s="8">
        <v>25.64</v>
      </c>
      <c r="V2922" s="2">
        <v>644030</v>
      </c>
      <c r="W2922" s="3" t="s">
        <v>297</v>
      </c>
      <c r="X2922" s="3" t="s">
        <v>48</v>
      </c>
      <c r="Y2922" s="3" t="s">
        <v>298</v>
      </c>
      <c r="Z2922" s="3" t="s">
        <v>74</v>
      </c>
      <c r="AA2922" s="3" t="s">
        <v>51</v>
      </c>
      <c r="AB2922" s="3" t="s">
        <v>52</v>
      </c>
      <c r="AC2922" s="3" t="s">
        <v>85</v>
      </c>
    </row>
    <row r="2923" spans="1:29" x14ac:dyDescent="0.25">
      <c r="A2923" t="str">
        <f>VLOOKUP(AC2923,'CORRELAÇÃO UNIDADES'!A:B,2,0)</f>
        <v>PROINFRA</v>
      </c>
      <c r="B2923">
        <f t="shared" si="45"/>
        <v>10</v>
      </c>
      <c r="C2923" s="2">
        <v>689164401</v>
      </c>
      <c r="D2923" s="2">
        <v>109978</v>
      </c>
      <c r="E2923" s="3" t="s">
        <v>39</v>
      </c>
      <c r="F2923" s="4">
        <v>44133.658613611115</v>
      </c>
      <c r="G2923" s="3" t="s">
        <v>180</v>
      </c>
      <c r="H2923" s="3" t="s">
        <v>41</v>
      </c>
      <c r="I2923" s="3" t="s">
        <v>81</v>
      </c>
      <c r="J2923" s="3" t="s">
        <v>181</v>
      </c>
      <c r="K2923" s="2">
        <v>2014</v>
      </c>
      <c r="L2923" s="2">
        <v>1810957</v>
      </c>
      <c r="M2923" s="3" t="s">
        <v>380</v>
      </c>
      <c r="N2923" s="3" t="s">
        <v>45</v>
      </c>
      <c r="O2923" s="3" t="s">
        <v>84</v>
      </c>
      <c r="P2923" s="5">
        <v>5.32</v>
      </c>
      <c r="Q2923" s="6">
        <v>4.7</v>
      </c>
      <c r="R2923" s="2">
        <v>94876</v>
      </c>
      <c r="S2923" s="2">
        <v>235</v>
      </c>
      <c r="T2923" s="7">
        <v>44.17</v>
      </c>
      <c r="U2923" s="8">
        <v>25</v>
      </c>
      <c r="V2923" s="2">
        <v>644030</v>
      </c>
      <c r="W2923" s="3" t="s">
        <v>297</v>
      </c>
      <c r="X2923" s="3" t="s">
        <v>48</v>
      </c>
      <c r="Y2923" s="3" t="s">
        <v>298</v>
      </c>
      <c r="Z2923" s="3" t="s">
        <v>74</v>
      </c>
      <c r="AA2923" s="3" t="s">
        <v>51</v>
      </c>
      <c r="AB2923" s="3" t="s">
        <v>52</v>
      </c>
      <c r="AC2923" s="3" t="s">
        <v>85</v>
      </c>
    </row>
    <row r="2924" spans="1:29" x14ac:dyDescent="0.25">
      <c r="A2924" t="str">
        <f>VLOOKUP(AC2924,'CORRELAÇÃO UNIDADES'!A:B,2,0)</f>
        <v>PROINFRA</v>
      </c>
      <c r="B2924">
        <f t="shared" si="45"/>
        <v>10</v>
      </c>
      <c r="C2924" s="2">
        <v>689164554</v>
      </c>
      <c r="D2924" s="2">
        <v>109978</v>
      </c>
      <c r="E2924" s="3" t="s">
        <v>39</v>
      </c>
      <c r="F2924" s="4">
        <v>44133.659237916669</v>
      </c>
      <c r="G2924" s="3" t="s">
        <v>95</v>
      </c>
      <c r="H2924" s="3" t="s">
        <v>41</v>
      </c>
      <c r="I2924" s="3" t="s">
        <v>81</v>
      </c>
      <c r="J2924" s="3" t="s">
        <v>96</v>
      </c>
      <c r="K2924" s="2">
        <v>2014</v>
      </c>
      <c r="L2924" s="2">
        <v>1810957</v>
      </c>
      <c r="M2924" s="3" t="s">
        <v>380</v>
      </c>
      <c r="N2924" s="3" t="s">
        <v>45</v>
      </c>
      <c r="O2924" s="3" t="s">
        <v>84</v>
      </c>
      <c r="P2924" s="5">
        <v>2.5299999999999998</v>
      </c>
      <c r="Q2924" s="6">
        <v>4.71</v>
      </c>
      <c r="R2924" s="2">
        <v>93296</v>
      </c>
      <c r="S2924" s="2">
        <v>113</v>
      </c>
      <c r="T2924" s="7">
        <v>44.66</v>
      </c>
      <c r="U2924" s="8">
        <v>11.91</v>
      </c>
      <c r="V2924" s="2">
        <v>644030</v>
      </c>
      <c r="W2924" s="3" t="s">
        <v>297</v>
      </c>
      <c r="X2924" s="3" t="s">
        <v>48</v>
      </c>
      <c r="Y2924" s="3" t="s">
        <v>298</v>
      </c>
      <c r="Z2924" s="3" t="s">
        <v>74</v>
      </c>
      <c r="AA2924" s="3" t="s">
        <v>51</v>
      </c>
      <c r="AB2924" s="3" t="s">
        <v>52</v>
      </c>
      <c r="AC2924" s="3" t="s">
        <v>85</v>
      </c>
    </row>
    <row r="2925" spans="1:29" x14ac:dyDescent="0.25">
      <c r="A2925" t="str">
        <f>VLOOKUP(AC2925,'CORRELAÇÃO UNIDADES'!A:B,2,0)</f>
        <v>PROINFRA</v>
      </c>
      <c r="B2925">
        <f t="shared" si="45"/>
        <v>10</v>
      </c>
      <c r="C2925" s="2">
        <v>689164725</v>
      </c>
      <c r="D2925" s="2">
        <v>109978</v>
      </c>
      <c r="E2925" s="3" t="s">
        <v>39</v>
      </c>
      <c r="F2925" s="4">
        <v>44133.659862731482</v>
      </c>
      <c r="G2925" s="3" t="s">
        <v>87</v>
      </c>
      <c r="H2925" s="3" t="s">
        <v>41</v>
      </c>
      <c r="I2925" s="3" t="s">
        <v>81</v>
      </c>
      <c r="J2925" s="3" t="s">
        <v>88</v>
      </c>
      <c r="K2925" s="2">
        <v>2014</v>
      </c>
      <c r="L2925" s="2">
        <v>1810957</v>
      </c>
      <c r="M2925" s="3" t="s">
        <v>380</v>
      </c>
      <c r="N2925" s="3" t="s">
        <v>45</v>
      </c>
      <c r="O2925" s="3" t="s">
        <v>84</v>
      </c>
      <c r="P2925" s="5">
        <v>3.88</v>
      </c>
      <c r="Q2925" s="6">
        <v>4.7</v>
      </c>
      <c r="R2925" s="2">
        <v>85121</v>
      </c>
      <c r="S2925" s="2">
        <v>178</v>
      </c>
      <c r="T2925" s="7">
        <v>45.88</v>
      </c>
      <c r="U2925" s="8">
        <v>18.23</v>
      </c>
      <c r="V2925" s="2">
        <v>644030</v>
      </c>
      <c r="W2925" s="3" t="s">
        <v>297</v>
      </c>
      <c r="X2925" s="3" t="s">
        <v>48</v>
      </c>
      <c r="Y2925" s="3" t="s">
        <v>298</v>
      </c>
      <c r="Z2925" s="3" t="s">
        <v>74</v>
      </c>
      <c r="AA2925" s="3" t="s">
        <v>51</v>
      </c>
      <c r="AB2925" s="3" t="s">
        <v>52</v>
      </c>
      <c r="AC2925" s="3" t="s">
        <v>85</v>
      </c>
    </row>
    <row r="2926" spans="1:29" x14ac:dyDescent="0.25">
      <c r="A2926" t="str">
        <f>VLOOKUP(AC2926,'CORRELAÇÃO UNIDADES'!A:B,2,0)</f>
        <v>DTCC</v>
      </c>
      <c r="B2926">
        <f t="shared" si="45"/>
        <v>10</v>
      </c>
      <c r="C2926" s="2">
        <v>689164883</v>
      </c>
      <c r="D2926" s="2">
        <v>109978</v>
      </c>
      <c r="E2926" s="3" t="s">
        <v>39</v>
      </c>
      <c r="F2926" s="4">
        <v>44133.660500381942</v>
      </c>
      <c r="G2926" s="3" t="s">
        <v>165</v>
      </c>
      <c r="H2926" s="3" t="s">
        <v>41</v>
      </c>
      <c r="I2926" s="3" t="s">
        <v>81</v>
      </c>
      <c r="J2926" s="3" t="s">
        <v>43</v>
      </c>
      <c r="K2926" s="2">
        <v>2009</v>
      </c>
      <c r="L2926" s="2">
        <v>1810957</v>
      </c>
      <c r="M2926" s="3" t="s">
        <v>380</v>
      </c>
      <c r="N2926" s="3" t="s">
        <v>45</v>
      </c>
      <c r="O2926" s="3" t="s">
        <v>84</v>
      </c>
      <c r="P2926" s="5">
        <v>5.25</v>
      </c>
      <c r="Q2926" s="6">
        <v>4.7</v>
      </c>
      <c r="R2926" s="2">
        <v>31884</v>
      </c>
      <c r="S2926" s="2">
        <v>232</v>
      </c>
      <c r="T2926" s="7">
        <v>44.19</v>
      </c>
      <c r="U2926" s="8">
        <v>24.67</v>
      </c>
      <c r="V2926" s="2">
        <v>644030</v>
      </c>
      <c r="W2926" s="3" t="s">
        <v>297</v>
      </c>
      <c r="X2926" s="3" t="s">
        <v>48</v>
      </c>
      <c r="Y2926" s="3" t="s">
        <v>298</v>
      </c>
      <c r="Z2926" s="3" t="s">
        <v>74</v>
      </c>
      <c r="AA2926" s="3" t="s">
        <v>51</v>
      </c>
      <c r="AB2926" s="3" t="s">
        <v>52</v>
      </c>
      <c r="AC2926" s="3" t="s">
        <v>53</v>
      </c>
    </row>
    <row r="2927" spans="1:29" x14ac:dyDescent="0.25">
      <c r="A2927" t="str">
        <f>VLOOKUP(AC2927,'CORRELAÇÃO UNIDADES'!A:B,2,0)</f>
        <v>DTCC</v>
      </c>
      <c r="B2927">
        <f t="shared" si="45"/>
        <v>10</v>
      </c>
      <c r="C2927" s="2">
        <v>689165046</v>
      </c>
      <c r="D2927" s="2">
        <v>109978</v>
      </c>
      <c r="E2927" s="3" t="s">
        <v>39</v>
      </c>
      <c r="F2927" s="4">
        <v>44133.66111458333</v>
      </c>
      <c r="G2927" s="3" t="s">
        <v>98</v>
      </c>
      <c r="H2927" s="3" t="s">
        <v>41</v>
      </c>
      <c r="I2927" s="3" t="s">
        <v>81</v>
      </c>
      <c r="J2927" s="3" t="s">
        <v>99</v>
      </c>
      <c r="K2927" s="2">
        <v>2014</v>
      </c>
      <c r="L2927" s="2">
        <v>1810957</v>
      </c>
      <c r="M2927" s="3" t="s">
        <v>380</v>
      </c>
      <c r="N2927" s="3" t="s">
        <v>45</v>
      </c>
      <c r="O2927" s="3" t="s">
        <v>84</v>
      </c>
      <c r="P2927" s="5">
        <v>4.04</v>
      </c>
      <c r="Q2927" s="6">
        <v>4.71</v>
      </c>
      <c r="R2927" s="2">
        <v>65539</v>
      </c>
      <c r="S2927" s="2">
        <v>200</v>
      </c>
      <c r="T2927" s="7">
        <v>49.5</v>
      </c>
      <c r="U2927" s="8">
        <v>19.02</v>
      </c>
      <c r="V2927" s="2">
        <v>644030</v>
      </c>
      <c r="W2927" s="3" t="s">
        <v>297</v>
      </c>
      <c r="X2927" s="3" t="s">
        <v>48</v>
      </c>
      <c r="Y2927" s="3" t="s">
        <v>298</v>
      </c>
      <c r="Z2927" s="3" t="s">
        <v>74</v>
      </c>
      <c r="AA2927" s="3" t="s">
        <v>51</v>
      </c>
      <c r="AB2927" s="3" t="s">
        <v>52</v>
      </c>
      <c r="AC2927" s="3" t="s">
        <v>53</v>
      </c>
    </row>
    <row r="2928" spans="1:29" x14ac:dyDescent="0.25">
      <c r="A2928" t="str">
        <f>VLOOKUP(AC2928,'CORRELAÇÃO UNIDADES'!A:B,2,0)</f>
        <v>DTCC</v>
      </c>
      <c r="B2928">
        <f t="shared" si="45"/>
        <v>10</v>
      </c>
      <c r="C2928" s="2">
        <v>689165214</v>
      </c>
      <c r="D2928" s="2">
        <v>109978</v>
      </c>
      <c r="E2928" s="3" t="s">
        <v>39</v>
      </c>
      <c r="F2928" s="4">
        <v>44133.661629814815</v>
      </c>
      <c r="G2928" s="3" t="s">
        <v>93</v>
      </c>
      <c r="H2928" s="3" t="s">
        <v>41</v>
      </c>
      <c r="I2928" s="3" t="s">
        <v>81</v>
      </c>
      <c r="J2928" s="3" t="s">
        <v>43</v>
      </c>
      <c r="K2928" s="2">
        <v>2014</v>
      </c>
      <c r="L2928" s="2">
        <v>1810957</v>
      </c>
      <c r="M2928" s="3" t="s">
        <v>380</v>
      </c>
      <c r="N2928" s="3" t="s">
        <v>45</v>
      </c>
      <c r="O2928" s="3" t="s">
        <v>84</v>
      </c>
      <c r="P2928" s="5">
        <v>7.66</v>
      </c>
      <c r="Q2928" s="6">
        <v>4.7</v>
      </c>
      <c r="R2928" s="2">
        <v>57764</v>
      </c>
      <c r="S2928" s="2">
        <v>338</v>
      </c>
      <c r="T2928" s="7">
        <v>44.13</v>
      </c>
      <c r="U2928" s="8">
        <v>36</v>
      </c>
      <c r="V2928" s="2">
        <v>644030</v>
      </c>
      <c r="W2928" s="3" t="s">
        <v>297</v>
      </c>
      <c r="X2928" s="3" t="s">
        <v>48</v>
      </c>
      <c r="Y2928" s="3" t="s">
        <v>298</v>
      </c>
      <c r="Z2928" s="3" t="s">
        <v>74</v>
      </c>
      <c r="AA2928" s="3" t="s">
        <v>51</v>
      </c>
      <c r="AB2928" s="3" t="s">
        <v>52</v>
      </c>
      <c r="AC2928" s="3" t="s">
        <v>53</v>
      </c>
    </row>
    <row r="2929" spans="1:29" x14ac:dyDescent="0.25">
      <c r="A2929" t="str">
        <f>VLOOKUP(AC2929,'CORRELAÇÃO UNIDADES'!A:B,2,0)</f>
        <v>DTCC</v>
      </c>
      <c r="B2929">
        <f t="shared" si="45"/>
        <v>10</v>
      </c>
      <c r="C2929" s="2">
        <v>689456740</v>
      </c>
      <c r="D2929" s="2">
        <v>109978</v>
      </c>
      <c r="E2929" s="3" t="s">
        <v>39</v>
      </c>
      <c r="F2929" s="4">
        <v>44135.288409143519</v>
      </c>
      <c r="G2929" s="3" t="s">
        <v>160</v>
      </c>
      <c r="H2929" s="3" t="s">
        <v>41</v>
      </c>
      <c r="I2929" s="3" t="s">
        <v>161</v>
      </c>
      <c r="J2929" s="3" t="s">
        <v>43</v>
      </c>
      <c r="K2929" s="2">
        <v>2014</v>
      </c>
      <c r="L2929" s="2">
        <v>1810957</v>
      </c>
      <c r="M2929" s="3" t="s">
        <v>380</v>
      </c>
      <c r="N2929" s="3" t="s">
        <v>45</v>
      </c>
      <c r="O2929" s="3" t="s">
        <v>84</v>
      </c>
      <c r="P2929" s="5">
        <v>21.28</v>
      </c>
      <c r="Q2929" s="6">
        <v>4.7</v>
      </c>
      <c r="R2929" s="2">
        <v>132677</v>
      </c>
      <c r="S2929" s="2">
        <v>387</v>
      </c>
      <c r="T2929" s="7">
        <v>18.190000000000001</v>
      </c>
      <c r="U2929" s="8">
        <v>100</v>
      </c>
      <c r="V2929" s="2">
        <v>644030</v>
      </c>
      <c r="W2929" s="3" t="s">
        <v>297</v>
      </c>
      <c r="X2929" s="3" t="s">
        <v>48</v>
      </c>
      <c r="Y2929" s="3" t="s">
        <v>298</v>
      </c>
      <c r="Z2929" s="3" t="s">
        <v>74</v>
      </c>
      <c r="AA2929" s="3" t="s">
        <v>51</v>
      </c>
      <c r="AB2929" s="3" t="s">
        <v>52</v>
      </c>
      <c r="AC2929" s="3" t="s">
        <v>53</v>
      </c>
    </row>
    <row r="2930" spans="1:29" x14ac:dyDescent="0.25">
      <c r="A2930" t="str">
        <f>VLOOKUP(AC2930,'CORRELAÇÃO UNIDADES'!A:B,2,0)</f>
        <v>PROINFRA</v>
      </c>
      <c r="B2930">
        <f t="shared" si="45"/>
        <v>10</v>
      </c>
      <c r="C2930" s="2">
        <v>689478083</v>
      </c>
      <c r="D2930" s="2">
        <v>109978</v>
      </c>
      <c r="E2930" s="3" t="s">
        <v>39</v>
      </c>
      <c r="F2930" s="4">
        <v>44135.392024606481</v>
      </c>
      <c r="G2930" s="3" t="s">
        <v>95</v>
      </c>
      <c r="H2930" s="3" t="s">
        <v>41</v>
      </c>
      <c r="I2930" s="3" t="s">
        <v>81</v>
      </c>
      <c r="J2930" s="3" t="s">
        <v>96</v>
      </c>
      <c r="K2930" s="2">
        <v>2014</v>
      </c>
      <c r="L2930" s="2">
        <v>1810957</v>
      </c>
      <c r="M2930" s="3" t="s">
        <v>380</v>
      </c>
      <c r="N2930" s="3" t="s">
        <v>45</v>
      </c>
      <c r="O2930" s="3" t="s">
        <v>84</v>
      </c>
      <c r="P2930" s="5">
        <v>3.73</v>
      </c>
      <c r="Q2930" s="6">
        <v>4.71</v>
      </c>
      <c r="R2930" s="2">
        <v>93445</v>
      </c>
      <c r="S2930" s="2">
        <v>149</v>
      </c>
      <c r="T2930" s="7">
        <v>39.950000000000003</v>
      </c>
      <c r="U2930" s="8">
        <v>17.55</v>
      </c>
      <c r="V2930" s="2">
        <v>644030</v>
      </c>
      <c r="W2930" s="3" t="s">
        <v>297</v>
      </c>
      <c r="X2930" s="3" t="s">
        <v>48</v>
      </c>
      <c r="Y2930" s="3" t="s">
        <v>298</v>
      </c>
      <c r="Z2930" s="3" t="s">
        <v>74</v>
      </c>
      <c r="AA2930" s="3" t="s">
        <v>51</v>
      </c>
      <c r="AB2930" s="3" t="s">
        <v>52</v>
      </c>
      <c r="AC2930" s="3" t="s">
        <v>85</v>
      </c>
    </row>
    <row r="2931" spans="1:29" x14ac:dyDescent="0.25">
      <c r="A2931" t="str">
        <f>VLOOKUP(AC2931,'CORRELAÇÃO UNIDADES'!A:B,2,0)</f>
        <v>DTCC</v>
      </c>
      <c r="B2931">
        <f t="shared" si="45"/>
        <v>10</v>
      </c>
      <c r="C2931" s="2">
        <v>689477824</v>
      </c>
      <c r="D2931" s="2">
        <v>109978</v>
      </c>
      <c r="E2931" s="3" t="s">
        <v>39</v>
      </c>
      <c r="F2931" s="4">
        <v>44135.393471481482</v>
      </c>
      <c r="G2931" s="3" t="s">
        <v>165</v>
      </c>
      <c r="H2931" s="3" t="s">
        <v>41</v>
      </c>
      <c r="I2931" s="3" t="s">
        <v>81</v>
      </c>
      <c r="J2931" s="3" t="s">
        <v>43</v>
      </c>
      <c r="K2931" s="2">
        <v>2009</v>
      </c>
      <c r="L2931" s="2">
        <v>1810957</v>
      </c>
      <c r="M2931" s="3" t="s">
        <v>380</v>
      </c>
      <c r="N2931" s="3" t="s">
        <v>45</v>
      </c>
      <c r="O2931" s="3" t="s">
        <v>84</v>
      </c>
      <c r="P2931" s="5">
        <v>2.75</v>
      </c>
      <c r="Q2931" s="6">
        <v>4.71</v>
      </c>
      <c r="R2931" s="2">
        <v>32011</v>
      </c>
      <c r="S2931" s="2">
        <v>127</v>
      </c>
      <c r="T2931" s="7">
        <v>46.18</v>
      </c>
      <c r="U2931" s="8">
        <v>12.95</v>
      </c>
      <c r="V2931" s="2">
        <v>644030</v>
      </c>
      <c r="W2931" s="3" t="s">
        <v>297</v>
      </c>
      <c r="X2931" s="3" t="s">
        <v>48</v>
      </c>
      <c r="Y2931" s="3" t="s">
        <v>298</v>
      </c>
      <c r="Z2931" s="3" t="s">
        <v>74</v>
      </c>
      <c r="AA2931" s="3" t="s">
        <v>51</v>
      </c>
      <c r="AB2931" s="3" t="s">
        <v>52</v>
      </c>
      <c r="AC2931" s="3" t="s">
        <v>53</v>
      </c>
    </row>
    <row r="2932" spans="1:29" x14ac:dyDescent="0.25">
      <c r="A2932" t="str">
        <f>VLOOKUP(AC2932,'CORRELAÇÃO UNIDADES'!A:B,2,0)</f>
        <v>PROINFRA</v>
      </c>
      <c r="B2932">
        <f t="shared" si="45"/>
        <v>10</v>
      </c>
      <c r="C2932" s="2">
        <v>689478175</v>
      </c>
      <c r="D2932" s="2">
        <v>109978</v>
      </c>
      <c r="E2932" s="3" t="s">
        <v>39</v>
      </c>
      <c r="F2932" s="4">
        <v>44135.395390196762</v>
      </c>
      <c r="G2932" s="3" t="s">
        <v>80</v>
      </c>
      <c r="H2932" s="3" t="s">
        <v>41</v>
      </c>
      <c r="I2932" s="3" t="s">
        <v>81</v>
      </c>
      <c r="J2932" s="3" t="s">
        <v>82</v>
      </c>
      <c r="K2932" s="2">
        <v>2014</v>
      </c>
      <c r="L2932" s="2">
        <v>1810957</v>
      </c>
      <c r="M2932" s="3" t="s">
        <v>380</v>
      </c>
      <c r="N2932" s="3" t="s">
        <v>45</v>
      </c>
      <c r="O2932" s="3" t="s">
        <v>84</v>
      </c>
      <c r="P2932" s="5">
        <v>4.63</v>
      </c>
      <c r="Q2932" s="6">
        <v>4.71</v>
      </c>
      <c r="R2932" s="2">
        <v>92490</v>
      </c>
      <c r="S2932" s="2">
        <v>190</v>
      </c>
      <c r="T2932" s="7">
        <v>41.04</v>
      </c>
      <c r="U2932" s="8">
        <v>21.79</v>
      </c>
      <c r="V2932" s="2">
        <v>644030</v>
      </c>
      <c r="W2932" s="3" t="s">
        <v>297</v>
      </c>
      <c r="X2932" s="3" t="s">
        <v>48</v>
      </c>
      <c r="Y2932" s="3" t="s">
        <v>298</v>
      </c>
      <c r="Z2932" s="3" t="s">
        <v>74</v>
      </c>
      <c r="AA2932" s="3" t="s">
        <v>51</v>
      </c>
      <c r="AB2932" s="3" t="s">
        <v>52</v>
      </c>
      <c r="AC2932" s="3" t="s">
        <v>85</v>
      </c>
    </row>
    <row r="2933" spans="1:29" x14ac:dyDescent="0.25">
      <c r="A2933" t="str">
        <f>VLOOKUP(AC2933,'CORRELAÇÃO UNIDADES'!A:B,2,0)</f>
        <v>DTCC</v>
      </c>
      <c r="B2933">
        <f t="shared" si="45"/>
        <v>10</v>
      </c>
      <c r="C2933" s="2">
        <v>689478342</v>
      </c>
      <c r="D2933" s="2">
        <v>109978</v>
      </c>
      <c r="E2933" s="3" t="s">
        <v>39</v>
      </c>
      <c r="F2933" s="4">
        <v>44135.396325000002</v>
      </c>
      <c r="G2933" s="3" t="s">
        <v>93</v>
      </c>
      <c r="H2933" s="3" t="s">
        <v>41</v>
      </c>
      <c r="I2933" s="3" t="s">
        <v>81</v>
      </c>
      <c r="J2933" s="3" t="s">
        <v>43</v>
      </c>
      <c r="K2933" s="2">
        <v>2014</v>
      </c>
      <c r="L2933" s="2">
        <v>1810957</v>
      </c>
      <c r="M2933" s="3" t="s">
        <v>380</v>
      </c>
      <c r="N2933" s="3" t="s">
        <v>45</v>
      </c>
      <c r="O2933" s="3" t="s">
        <v>84</v>
      </c>
      <c r="P2933" s="5">
        <v>3.01</v>
      </c>
      <c r="Q2933" s="6">
        <v>4.7</v>
      </c>
      <c r="R2933" s="2">
        <v>57912</v>
      </c>
      <c r="S2933" s="2">
        <v>148</v>
      </c>
      <c r="T2933" s="7">
        <v>49.17</v>
      </c>
      <c r="U2933" s="8">
        <v>14.14</v>
      </c>
      <c r="V2933" s="2">
        <v>644030</v>
      </c>
      <c r="W2933" s="3" t="s">
        <v>297</v>
      </c>
      <c r="X2933" s="3" t="s">
        <v>48</v>
      </c>
      <c r="Y2933" s="3" t="s">
        <v>298</v>
      </c>
      <c r="Z2933" s="3" t="s">
        <v>74</v>
      </c>
      <c r="AA2933" s="3" t="s">
        <v>51</v>
      </c>
      <c r="AB2933" s="3" t="s">
        <v>52</v>
      </c>
      <c r="AC2933" s="3" t="s">
        <v>53</v>
      </c>
    </row>
    <row r="2934" spans="1:29" x14ac:dyDescent="0.25">
      <c r="A2934" t="str">
        <f>VLOOKUP(AC2934,'CORRELAÇÃO UNIDADES'!A:B,2,0)</f>
        <v>DTCC</v>
      </c>
      <c r="B2934">
        <f t="shared" si="45"/>
        <v>10</v>
      </c>
      <c r="C2934" s="2">
        <v>689478634</v>
      </c>
      <c r="D2934" s="2">
        <v>109978</v>
      </c>
      <c r="E2934" s="3" t="s">
        <v>39</v>
      </c>
      <c r="F2934" s="4">
        <v>44135.397950416664</v>
      </c>
      <c r="G2934" s="3" t="s">
        <v>98</v>
      </c>
      <c r="H2934" s="3" t="s">
        <v>41</v>
      </c>
      <c r="I2934" s="3" t="s">
        <v>81</v>
      </c>
      <c r="J2934" s="3" t="s">
        <v>99</v>
      </c>
      <c r="K2934" s="2">
        <v>2014</v>
      </c>
      <c r="L2934" s="2">
        <v>1810957</v>
      </c>
      <c r="M2934" s="3" t="s">
        <v>380</v>
      </c>
      <c r="N2934" s="3" t="s">
        <v>45</v>
      </c>
      <c r="O2934" s="3" t="s">
        <v>84</v>
      </c>
      <c r="P2934" s="5">
        <v>3.87</v>
      </c>
      <c r="Q2934" s="6">
        <v>4.71</v>
      </c>
      <c r="R2934" s="2">
        <v>65744</v>
      </c>
      <c r="S2934" s="2">
        <v>205</v>
      </c>
      <c r="T2934" s="7">
        <v>52.97</v>
      </c>
      <c r="U2934" s="8">
        <v>18.21</v>
      </c>
      <c r="V2934" s="2">
        <v>644030</v>
      </c>
      <c r="W2934" s="3" t="s">
        <v>297</v>
      </c>
      <c r="X2934" s="3" t="s">
        <v>48</v>
      </c>
      <c r="Y2934" s="3" t="s">
        <v>298</v>
      </c>
      <c r="Z2934" s="3" t="s">
        <v>74</v>
      </c>
      <c r="AA2934" s="3" t="s">
        <v>51</v>
      </c>
      <c r="AB2934" s="3" t="s">
        <v>52</v>
      </c>
      <c r="AC2934" s="3" t="s">
        <v>53</v>
      </c>
    </row>
    <row r="2935" spans="1:29" x14ac:dyDescent="0.25">
      <c r="A2935" t="str">
        <f>VLOOKUP(AC2935,'CORRELAÇÃO UNIDADES'!A:B,2,0)</f>
        <v>PROINFRA</v>
      </c>
      <c r="B2935">
        <f t="shared" si="45"/>
        <v>10</v>
      </c>
      <c r="C2935" s="2">
        <v>689478805</v>
      </c>
      <c r="D2935" s="2">
        <v>109978</v>
      </c>
      <c r="E2935" s="3" t="s">
        <v>39</v>
      </c>
      <c r="F2935" s="4">
        <v>44135.39894914352</v>
      </c>
      <c r="G2935" s="3" t="s">
        <v>264</v>
      </c>
      <c r="H2935" s="3" t="s">
        <v>41</v>
      </c>
      <c r="I2935" s="3" t="s">
        <v>81</v>
      </c>
      <c r="J2935" s="3" t="s">
        <v>265</v>
      </c>
      <c r="K2935" s="2">
        <v>2014</v>
      </c>
      <c r="L2935" s="2">
        <v>1810957</v>
      </c>
      <c r="M2935" s="3" t="s">
        <v>380</v>
      </c>
      <c r="N2935" s="3" t="s">
        <v>45</v>
      </c>
      <c r="O2935" s="3" t="s">
        <v>84</v>
      </c>
      <c r="P2935" s="5">
        <v>6.53</v>
      </c>
      <c r="Q2935" s="6">
        <v>4.7</v>
      </c>
      <c r="R2935" s="2">
        <v>3498</v>
      </c>
      <c r="S2935" s="2">
        <v>310</v>
      </c>
      <c r="T2935" s="7">
        <v>47.47</v>
      </c>
      <c r="U2935" s="8">
        <v>30.72</v>
      </c>
      <c r="V2935" s="2">
        <v>644030</v>
      </c>
      <c r="W2935" s="3" t="s">
        <v>297</v>
      </c>
      <c r="X2935" s="3" t="s">
        <v>48</v>
      </c>
      <c r="Y2935" s="3" t="s">
        <v>298</v>
      </c>
      <c r="Z2935" s="3" t="s">
        <v>74</v>
      </c>
      <c r="AA2935" s="3" t="s">
        <v>51</v>
      </c>
      <c r="AB2935" s="3" t="s">
        <v>52</v>
      </c>
      <c r="AC2935" s="3" t="s">
        <v>85</v>
      </c>
    </row>
    <row r="2936" spans="1:29" x14ac:dyDescent="0.25">
      <c r="A2936" t="str">
        <f>VLOOKUP(AC2936,'CORRELAÇÃO UNIDADES'!A:B,2,0)</f>
        <v>PROINFRA</v>
      </c>
      <c r="B2936">
        <f t="shared" si="45"/>
        <v>10</v>
      </c>
      <c r="C2936" s="2">
        <v>689478937</v>
      </c>
      <c r="D2936" s="2">
        <v>109978</v>
      </c>
      <c r="E2936" s="3" t="s">
        <v>39</v>
      </c>
      <c r="F2936" s="4">
        <v>44135.399716319444</v>
      </c>
      <c r="G2936" s="3" t="s">
        <v>87</v>
      </c>
      <c r="H2936" s="3" t="s">
        <v>41</v>
      </c>
      <c r="I2936" s="3" t="s">
        <v>81</v>
      </c>
      <c r="J2936" s="3" t="s">
        <v>88</v>
      </c>
      <c r="K2936" s="2">
        <v>2014</v>
      </c>
      <c r="L2936" s="2">
        <v>1810957</v>
      </c>
      <c r="M2936" s="3" t="s">
        <v>380</v>
      </c>
      <c r="N2936" s="3" t="s">
        <v>45</v>
      </c>
      <c r="O2936" s="3" t="s">
        <v>84</v>
      </c>
      <c r="P2936" s="5">
        <v>3.14</v>
      </c>
      <c r="Q2936" s="6">
        <v>4.7</v>
      </c>
      <c r="R2936" s="2">
        <v>85263</v>
      </c>
      <c r="S2936" s="2">
        <v>142</v>
      </c>
      <c r="T2936" s="7">
        <v>45.22</v>
      </c>
      <c r="U2936" s="8">
        <v>14.76</v>
      </c>
      <c r="V2936" s="2">
        <v>644030</v>
      </c>
      <c r="W2936" s="3" t="s">
        <v>297</v>
      </c>
      <c r="X2936" s="3" t="s">
        <v>48</v>
      </c>
      <c r="Y2936" s="3" t="s">
        <v>298</v>
      </c>
      <c r="Z2936" s="3" t="s">
        <v>74</v>
      </c>
      <c r="AA2936" s="3" t="s">
        <v>51</v>
      </c>
      <c r="AB2936" s="3" t="s">
        <v>52</v>
      </c>
      <c r="AC2936" s="3" t="s">
        <v>85</v>
      </c>
    </row>
    <row r="2937" spans="1:29" x14ac:dyDescent="0.25">
      <c r="A2937" t="str">
        <f>VLOOKUP(AC2937,'CORRELAÇÃO UNIDADES'!A:B,2,0)</f>
        <v>PROINFRA</v>
      </c>
      <c r="B2937">
        <f t="shared" si="45"/>
        <v>10</v>
      </c>
      <c r="C2937" s="2">
        <v>689479227</v>
      </c>
      <c r="D2937" s="2">
        <v>109978</v>
      </c>
      <c r="E2937" s="3" t="s">
        <v>39</v>
      </c>
      <c r="F2937" s="4">
        <v>44135.401514884259</v>
      </c>
      <c r="G2937" s="3" t="s">
        <v>176</v>
      </c>
      <c r="H2937" s="3" t="s">
        <v>41</v>
      </c>
      <c r="I2937" s="3" t="s">
        <v>81</v>
      </c>
      <c r="J2937" s="3" t="s">
        <v>177</v>
      </c>
      <c r="K2937" s="2">
        <v>2014</v>
      </c>
      <c r="L2937" s="2">
        <v>1810957</v>
      </c>
      <c r="M2937" s="3" t="s">
        <v>380</v>
      </c>
      <c r="N2937" s="3" t="s">
        <v>45</v>
      </c>
      <c r="O2937" s="3" t="s">
        <v>84</v>
      </c>
      <c r="P2937" s="5">
        <v>4.75</v>
      </c>
      <c r="Q2937" s="6">
        <v>4.7</v>
      </c>
      <c r="R2937" s="2">
        <v>99850</v>
      </c>
      <c r="S2937" s="2">
        <v>14</v>
      </c>
      <c r="T2937" s="7">
        <v>2.95</v>
      </c>
      <c r="U2937" s="8">
        <v>22.34</v>
      </c>
      <c r="V2937" s="2">
        <v>644030</v>
      </c>
      <c r="W2937" s="3" t="s">
        <v>297</v>
      </c>
      <c r="X2937" s="3" t="s">
        <v>48</v>
      </c>
      <c r="Y2937" s="3" t="s">
        <v>298</v>
      </c>
      <c r="Z2937" s="3" t="s">
        <v>74</v>
      </c>
      <c r="AA2937" s="3" t="s">
        <v>51</v>
      </c>
      <c r="AB2937" s="3" t="s">
        <v>52</v>
      </c>
      <c r="AC2937" s="3" t="s">
        <v>85</v>
      </c>
    </row>
    <row r="2938" spans="1:29" x14ac:dyDescent="0.25">
      <c r="A2938" t="str">
        <f>VLOOKUP(AC2938,'CORRELAÇÃO UNIDADES'!A:B,2,0)</f>
        <v>PROINFRA</v>
      </c>
      <c r="B2938">
        <f t="shared" si="45"/>
        <v>11</v>
      </c>
      <c r="C2938" s="2">
        <v>689799625</v>
      </c>
      <c r="D2938" s="2">
        <v>109978</v>
      </c>
      <c r="E2938" s="3" t="s">
        <v>39</v>
      </c>
      <c r="F2938" s="4">
        <v>44138.438008796293</v>
      </c>
      <c r="G2938" s="3" t="s">
        <v>238</v>
      </c>
      <c r="H2938" s="3" t="s">
        <v>41</v>
      </c>
      <c r="I2938" s="3" t="s">
        <v>239</v>
      </c>
      <c r="J2938" s="3" t="s">
        <v>43</v>
      </c>
      <c r="K2938" s="2">
        <v>2015</v>
      </c>
      <c r="L2938" s="2">
        <v>2366301</v>
      </c>
      <c r="M2938" s="3" t="s">
        <v>772</v>
      </c>
      <c r="N2938" s="3" t="s">
        <v>45</v>
      </c>
      <c r="O2938" s="3" t="s">
        <v>84</v>
      </c>
      <c r="P2938" s="5">
        <v>27.38</v>
      </c>
      <c r="Q2938" s="6">
        <v>4.8</v>
      </c>
      <c r="R2938" s="2">
        <v>38081</v>
      </c>
      <c r="S2938" s="2">
        <v>257</v>
      </c>
      <c r="T2938" s="7">
        <v>9.39</v>
      </c>
      <c r="U2938" s="8">
        <v>131.4</v>
      </c>
      <c r="V2938" s="2">
        <v>9895191</v>
      </c>
      <c r="W2938" s="3" t="s">
        <v>47</v>
      </c>
      <c r="X2938" s="3" t="s">
        <v>48</v>
      </c>
      <c r="Y2938" s="3" t="s">
        <v>49</v>
      </c>
      <c r="Z2938" s="3" t="s">
        <v>50</v>
      </c>
      <c r="AA2938" s="3" t="s">
        <v>51</v>
      </c>
      <c r="AB2938" s="3" t="s">
        <v>52</v>
      </c>
      <c r="AC2938" s="3" t="s">
        <v>75</v>
      </c>
    </row>
    <row r="2939" spans="1:29" x14ac:dyDescent="0.25">
      <c r="A2939" t="str">
        <f>VLOOKUP(AC2939,'CORRELAÇÃO UNIDADES'!A:B,2,0)</f>
        <v>DTCC</v>
      </c>
      <c r="B2939">
        <f t="shared" si="45"/>
        <v>11</v>
      </c>
      <c r="C2939" s="2">
        <v>689830572</v>
      </c>
      <c r="D2939" s="2">
        <v>109978</v>
      </c>
      <c r="E2939" s="3" t="s">
        <v>39</v>
      </c>
      <c r="F2939" s="4">
        <v>44138.555379351848</v>
      </c>
      <c r="G2939" s="3" t="s">
        <v>64</v>
      </c>
      <c r="H2939" s="3" t="s">
        <v>41</v>
      </c>
      <c r="I2939" s="3" t="s">
        <v>65</v>
      </c>
      <c r="J2939" s="3" t="s">
        <v>43</v>
      </c>
      <c r="K2939" s="2">
        <v>2015</v>
      </c>
      <c r="L2939" s="2">
        <v>12918</v>
      </c>
      <c r="M2939" s="3" t="s">
        <v>44</v>
      </c>
      <c r="N2939" s="3" t="s">
        <v>45</v>
      </c>
      <c r="O2939" s="3" t="s">
        <v>84</v>
      </c>
      <c r="P2939" s="5">
        <v>31.25</v>
      </c>
      <c r="Q2939" s="6">
        <v>4.8</v>
      </c>
      <c r="R2939" s="2">
        <v>85820</v>
      </c>
      <c r="S2939" s="2">
        <v>315</v>
      </c>
      <c r="T2939" s="7">
        <v>10.08</v>
      </c>
      <c r="U2939" s="8">
        <v>150</v>
      </c>
      <c r="V2939" s="2">
        <v>9895191</v>
      </c>
      <c r="W2939" s="3" t="s">
        <v>47</v>
      </c>
      <c r="X2939" s="3" t="s">
        <v>48</v>
      </c>
      <c r="Y2939" s="3" t="s">
        <v>49</v>
      </c>
      <c r="Z2939" s="3" t="s">
        <v>50</v>
      </c>
      <c r="AA2939" s="3" t="s">
        <v>51</v>
      </c>
      <c r="AB2939" s="3" t="s">
        <v>52</v>
      </c>
      <c r="AC2939" s="3" t="s">
        <v>53</v>
      </c>
    </row>
    <row r="2940" spans="1:29" x14ac:dyDescent="0.25">
      <c r="A2940" t="str">
        <f>VLOOKUP(AC2940,'CORRELAÇÃO UNIDADES'!A:B,2,0)</f>
        <v>PROINFRA</v>
      </c>
      <c r="B2940">
        <f t="shared" si="45"/>
        <v>11</v>
      </c>
      <c r="C2940" s="2">
        <v>689833845</v>
      </c>
      <c r="D2940" s="2">
        <v>109978</v>
      </c>
      <c r="E2940" s="3" t="s">
        <v>39</v>
      </c>
      <c r="F2940" s="4">
        <v>44138.56612653935</v>
      </c>
      <c r="G2940" s="3" t="s">
        <v>688</v>
      </c>
      <c r="H2940" s="3" t="s">
        <v>41</v>
      </c>
      <c r="I2940" s="3" t="s">
        <v>686</v>
      </c>
      <c r="J2940" s="3" t="s">
        <v>43</v>
      </c>
      <c r="K2940" s="2">
        <v>1999</v>
      </c>
      <c r="L2940" s="2">
        <v>2041853</v>
      </c>
      <c r="M2940" s="3" t="s">
        <v>66</v>
      </c>
      <c r="N2940" s="3" t="s">
        <v>45</v>
      </c>
      <c r="O2940" s="3" t="s">
        <v>84</v>
      </c>
      <c r="P2940" s="5">
        <v>30</v>
      </c>
      <c r="Q2940" s="6">
        <v>4.8</v>
      </c>
      <c r="R2940" s="2">
        <v>90</v>
      </c>
      <c r="S2940" s="2">
        <v>10</v>
      </c>
      <c r="T2940" s="7">
        <v>3</v>
      </c>
      <c r="U2940" s="8">
        <v>143.97</v>
      </c>
      <c r="V2940" s="2">
        <v>9895191</v>
      </c>
      <c r="W2940" s="3" t="s">
        <v>47</v>
      </c>
      <c r="X2940" s="3" t="s">
        <v>48</v>
      </c>
      <c r="Y2940" s="3" t="s">
        <v>49</v>
      </c>
      <c r="Z2940" s="3" t="s">
        <v>50</v>
      </c>
      <c r="AA2940" s="3" t="s">
        <v>51</v>
      </c>
      <c r="AB2940" s="3" t="s">
        <v>52</v>
      </c>
      <c r="AC2940" s="3" t="s">
        <v>75</v>
      </c>
    </row>
    <row r="2941" spans="1:29" x14ac:dyDescent="0.25">
      <c r="A2941" t="str">
        <f>VLOOKUP(AC2941,'CORRELAÇÃO UNIDADES'!A:B,2,0)</f>
        <v>DTCC</v>
      </c>
      <c r="B2941">
        <f t="shared" si="45"/>
        <v>11</v>
      </c>
      <c r="C2941" s="2">
        <v>689834427</v>
      </c>
      <c r="D2941" s="2">
        <v>109978</v>
      </c>
      <c r="E2941" s="3" t="s">
        <v>39</v>
      </c>
      <c r="F2941" s="4">
        <v>44138.568784988427</v>
      </c>
      <c r="G2941" s="3" t="s">
        <v>227</v>
      </c>
      <c r="H2941" s="3" t="s">
        <v>41</v>
      </c>
      <c r="I2941" s="3" t="s">
        <v>228</v>
      </c>
      <c r="J2941" s="3" t="s">
        <v>229</v>
      </c>
      <c r="K2941" s="2">
        <v>2009</v>
      </c>
      <c r="L2941" s="2">
        <v>2041853</v>
      </c>
      <c r="M2941" s="3" t="s">
        <v>66</v>
      </c>
      <c r="N2941" s="3" t="s">
        <v>45</v>
      </c>
      <c r="O2941" s="3" t="s">
        <v>46</v>
      </c>
      <c r="P2941" s="5">
        <v>44.14</v>
      </c>
      <c r="Q2941" s="6">
        <v>3.4</v>
      </c>
      <c r="R2941" s="2">
        <v>114533</v>
      </c>
      <c r="S2941" s="2">
        <v>240</v>
      </c>
      <c r="T2941" s="7">
        <v>5.44</v>
      </c>
      <c r="U2941" s="8">
        <v>150</v>
      </c>
      <c r="V2941" s="2">
        <v>9895191</v>
      </c>
      <c r="W2941" s="3" t="s">
        <v>47</v>
      </c>
      <c r="X2941" s="3" t="s">
        <v>48</v>
      </c>
      <c r="Y2941" s="3" t="s">
        <v>49</v>
      </c>
      <c r="Z2941" s="3" t="s">
        <v>50</v>
      </c>
      <c r="AA2941" s="3" t="s">
        <v>51</v>
      </c>
      <c r="AB2941" s="3" t="s">
        <v>52</v>
      </c>
      <c r="AC2941" s="3" t="s">
        <v>53</v>
      </c>
    </row>
    <row r="2942" spans="1:29" x14ac:dyDescent="0.25">
      <c r="A2942" t="str">
        <f>VLOOKUP(AC2942,'CORRELAÇÃO UNIDADES'!A:B,2,0)</f>
        <v>PROINFRA</v>
      </c>
      <c r="B2942">
        <f t="shared" si="45"/>
        <v>11</v>
      </c>
      <c r="C2942" s="2">
        <v>689836342</v>
      </c>
      <c r="D2942" s="2">
        <v>109978</v>
      </c>
      <c r="E2942" s="3" t="s">
        <v>39</v>
      </c>
      <c r="F2942" s="4">
        <v>44138.572920636572</v>
      </c>
      <c r="G2942" s="3" t="s">
        <v>235</v>
      </c>
      <c r="H2942" s="3" t="s">
        <v>41</v>
      </c>
      <c r="I2942" s="3" t="s">
        <v>81</v>
      </c>
      <c r="J2942" s="3" t="s">
        <v>236</v>
      </c>
      <c r="K2942" s="2">
        <v>2010</v>
      </c>
      <c r="L2942" s="2">
        <v>2041853</v>
      </c>
      <c r="M2942" s="3" t="s">
        <v>66</v>
      </c>
      <c r="N2942" s="3" t="s">
        <v>45</v>
      </c>
      <c r="O2942" s="3" t="s">
        <v>84</v>
      </c>
      <c r="P2942" s="5">
        <v>8.77</v>
      </c>
      <c r="Q2942" s="6">
        <v>4.6500000000000004</v>
      </c>
      <c r="R2942" s="2">
        <v>40850</v>
      </c>
      <c r="S2942" s="2">
        <v>116</v>
      </c>
      <c r="T2942" s="7">
        <v>13.23</v>
      </c>
      <c r="U2942" s="8">
        <v>40.770000000000003</v>
      </c>
      <c r="V2942" s="2">
        <v>9895191</v>
      </c>
      <c r="W2942" s="3" t="s">
        <v>47</v>
      </c>
      <c r="X2942" s="3" t="s">
        <v>48</v>
      </c>
      <c r="Y2942" s="3" t="s">
        <v>49</v>
      </c>
      <c r="Z2942" s="3" t="s">
        <v>50</v>
      </c>
      <c r="AA2942" s="3" t="s">
        <v>51</v>
      </c>
      <c r="AB2942" s="3" t="s">
        <v>52</v>
      </c>
      <c r="AC2942" s="3" t="s">
        <v>75</v>
      </c>
    </row>
    <row r="2943" spans="1:29" x14ac:dyDescent="0.25">
      <c r="A2943" t="str">
        <f>VLOOKUP(AC2943,'CORRELAÇÃO UNIDADES'!A:B,2,0)</f>
        <v>PROINFRA</v>
      </c>
      <c r="B2943">
        <f t="shared" si="45"/>
        <v>11</v>
      </c>
      <c r="C2943" s="2">
        <v>689863465</v>
      </c>
      <c r="D2943" s="2">
        <v>109978</v>
      </c>
      <c r="E2943" s="3" t="s">
        <v>39</v>
      </c>
      <c r="F2943" s="4">
        <v>44138.670177581022</v>
      </c>
      <c r="G2943" s="3" t="s">
        <v>180</v>
      </c>
      <c r="H2943" s="3" t="s">
        <v>41</v>
      </c>
      <c r="I2943" s="3" t="s">
        <v>81</v>
      </c>
      <c r="J2943" s="3" t="s">
        <v>181</v>
      </c>
      <c r="K2943" s="2">
        <v>2014</v>
      </c>
      <c r="L2943" s="2">
        <v>1810957</v>
      </c>
      <c r="M2943" s="3" t="s">
        <v>380</v>
      </c>
      <c r="N2943" s="3" t="s">
        <v>45</v>
      </c>
      <c r="O2943" s="3" t="s">
        <v>84</v>
      </c>
      <c r="P2943" s="5">
        <v>7.4</v>
      </c>
      <c r="Q2943" s="6">
        <v>4.7</v>
      </c>
      <c r="R2943" s="2">
        <v>95211</v>
      </c>
      <c r="S2943" s="2">
        <v>335</v>
      </c>
      <c r="T2943" s="7">
        <v>45.27</v>
      </c>
      <c r="U2943" s="8">
        <v>34.799999999999997</v>
      </c>
      <c r="V2943" s="2">
        <v>644030</v>
      </c>
      <c r="W2943" s="3" t="s">
        <v>297</v>
      </c>
      <c r="X2943" s="3" t="s">
        <v>48</v>
      </c>
      <c r="Y2943" s="3" t="s">
        <v>298</v>
      </c>
      <c r="Z2943" s="3" t="s">
        <v>74</v>
      </c>
      <c r="AA2943" s="3" t="s">
        <v>51</v>
      </c>
      <c r="AB2943" s="3" t="s">
        <v>52</v>
      </c>
      <c r="AC2943" s="3" t="s">
        <v>85</v>
      </c>
    </row>
    <row r="2944" spans="1:29" x14ac:dyDescent="0.25">
      <c r="A2944" t="str">
        <f>VLOOKUP(AC2944,'CORRELAÇÃO UNIDADES'!A:B,2,0)</f>
        <v>DTCC</v>
      </c>
      <c r="B2944">
        <f t="shared" si="45"/>
        <v>11</v>
      </c>
      <c r="C2944" s="2">
        <v>689863980</v>
      </c>
      <c r="D2944" s="2">
        <v>109978</v>
      </c>
      <c r="E2944" s="3" t="s">
        <v>39</v>
      </c>
      <c r="F2944" s="4">
        <v>44138.672313541669</v>
      </c>
      <c r="G2944" s="3" t="s">
        <v>98</v>
      </c>
      <c r="H2944" s="3" t="s">
        <v>41</v>
      </c>
      <c r="I2944" s="3" t="s">
        <v>81</v>
      </c>
      <c r="J2944" s="3" t="s">
        <v>99</v>
      </c>
      <c r="K2944" s="2">
        <v>2014</v>
      </c>
      <c r="L2944" s="2">
        <v>1810957</v>
      </c>
      <c r="M2944" s="3" t="s">
        <v>380</v>
      </c>
      <c r="N2944" s="3" t="s">
        <v>45</v>
      </c>
      <c r="O2944" s="3" t="s">
        <v>84</v>
      </c>
      <c r="P2944" s="5">
        <v>4.67</v>
      </c>
      <c r="Q2944" s="6">
        <v>4.7</v>
      </c>
      <c r="R2944" s="2">
        <v>65933</v>
      </c>
      <c r="S2944" s="2">
        <v>189</v>
      </c>
      <c r="T2944" s="7">
        <v>40.47</v>
      </c>
      <c r="U2944" s="8">
        <v>21.94</v>
      </c>
      <c r="V2944" s="2">
        <v>644030</v>
      </c>
      <c r="W2944" s="3" t="s">
        <v>297</v>
      </c>
      <c r="X2944" s="3" t="s">
        <v>48</v>
      </c>
      <c r="Y2944" s="3" t="s">
        <v>298</v>
      </c>
      <c r="Z2944" s="3" t="s">
        <v>74</v>
      </c>
      <c r="AA2944" s="3" t="s">
        <v>51</v>
      </c>
      <c r="AB2944" s="3" t="s">
        <v>52</v>
      </c>
      <c r="AC2944" s="3" t="s">
        <v>53</v>
      </c>
    </row>
    <row r="2945" spans="1:29" x14ac:dyDescent="0.25">
      <c r="A2945" t="str">
        <f>VLOOKUP(AC2945,'CORRELAÇÃO UNIDADES'!A:B,2,0)</f>
        <v>PROINFRA</v>
      </c>
      <c r="B2945">
        <f t="shared" si="45"/>
        <v>11</v>
      </c>
      <c r="C2945" s="2">
        <v>689864189</v>
      </c>
      <c r="D2945" s="2">
        <v>109978</v>
      </c>
      <c r="E2945" s="3" t="s">
        <v>39</v>
      </c>
      <c r="F2945" s="4">
        <v>44138.673166388886</v>
      </c>
      <c r="G2945" s="3" t="s">
        <v>90</v>
      </c>
      <c r="H2945" s="3" t="s">
        <v>41</v>
      </c>
      <c r="I2945" s="3" t="s">
        <v>81</v>
      </c>
      <c r="J2945" s="3" t="s">
        <v>91</v>
      </c>
      <c r="K2945" s="2">
        <v>2014</v>
      </c>
      <c r="L2945" s="2">
        <v>1810957</v>
      </c>
      <c r="M2945" s="3" t="s">
        <v>380</v>
      </c>
      <c r="N2945" s="3" t="s">
        <v>45</v>
      </c>
      <c r="O2945" s="3" t="s">
        <v>84</v>
      </c>
      <c r="P2945" s="5">
        <v>6.22</v>
      </c>
      <c r="Q2945" s="6">
        <v>4.7</v>
      </c>
      <c r="R2945" s="2">
        <v>74226</v>
      </c>
      <c r="S2945" s="2">
        <v>243</v>
      </c>
      <c r="T2945" s="7">
        <v>39.07</v>
      </c>
      <c r="U2945" s="8">
        <v>29.23</v>
      </c>
      <c r="V2945" s="2">
        <v>644030</v>
      </c>
      <c r="W2945" s="3" t="s">
        <v>297</v>
      </c>
      <c r="X2945" s="3" t="s">
        <v>48</v>
      </c>
      <c r="Y2945" s="3" t="s">
        <v>298</v>
      </c>
      <c r="Z2945" s="3" t="s">
        <v>74</v>
      </c>
      <c r="AA2945" s="3" t="s">
        <v>51</v>
      </c>
      <c r="AB2945" s="3" t="s">
        <v>52</v>
      </c>
      <c r="AC2945" s="3" t="s">
        <v>85</v>
      </c>
    </row>
    <row r="2946" spans="1:29" x14ac:dyDescent="0.25">
      <c r="A2946" t="str">
        <f>VLOOKUP(AC2946,'CORRELAÇÃO UNIDADES'!A:B,2,0)</f>
        <v>PROINFRA</v>
      </c>
      <c r="B2946">
        <f t="shared" si="45"/>
        <v>11</v>
      </c>
      <c r="C2946" s="2">
        <v>689864418</v>
      </c>
      <c r="D2946" s="2">
        <v>109978</v>
      </c>
      <c r="E2946" s="3" t="s">
        <v>39</v>
      </c>
      <c r="F2946" s="4">
        <v>44138.674045138891</v>
      </c>
      <c r="G2946" s="3" t="s">
        <v>80</v>
      </c>
      <c r="H2946" s="3" t="s">
        <v>41</v>
      </c>
      <c r="I2946" s="3" t="s">
        <v>81</v>
      </c>
      <c r="J2946" s="3" t="s">
        <v>82</v>
      </c>
      <c r="K2946" s="2">
        <v>2014</v>
      </c>
      <c r="L2946" s="2">
        <v>1810957</v>
      </c>
      <c r="M2946" s="3" t="s">
        <v>380</v>
      </c>
      <c r="N2946" s="3" t="s">
        <v>45</v>
      </c>
      <c r="O2946" s="3" t="s">
        <v>84</v>
      </c>
      <c r="P2946" s="5">
        <v>7.33</v>
      </c>
      <c r="Q2946" s="6">
        <v>4.7</v>
      </c>
      <c r="R2946" s="2">
        <v>92794</v>
      </c>
      <c r="S2946" s="2">
        <v>304</v>
      </c>
      <c r="T2946" s="7">
        <v>41.47</v>
      </c>
      <c r="U2946" s="8">
        <v>34.479999999999997</v>
      </c>
      <c r="V2946" s="2">
        <v>644030</v>
      </c>
      <c r="W2946" s="3" t="s">
        <v>297</v>
      </c>
      <c r="X2946" s="3" t="s">
        <v>48</v>
      </c>
      <c r="Y2946" s="3" t="s">
        <v>298</v>
      </c>
      <c r="Z2946" s="3" t="s">
        <v>74</v>
      </c>
      <c r="AA2946" s="3" t="s">
        <v>51</v>
      </c>
      <c r="AB2946" s="3" t="s">
        <v>52</v>
      </c>
      <c r="AC2946" s="3" t="s">
        <v>85</v>
      </c>
    </row>
    <row r="2947" spans="1:29" x14ac:dyDescent="0.25">
      <c r="A2947" t="str">
        <f>VLOOKUP(AC2947,'CORRELAÇÃO UNIDADES'!A:B,2,0)</f>
        <v>DTCC</v>
      </c>
      <c r="B2947">
        <f t="shared" ref="B2947:B3010" si="46">MONTH(F2947)</f>
        <v>11</v>
      </c>
      <c r="C2947" s="2">
        <v>689864648</v>
      </c>
      <c r="D2947" s="2">
        <v>109978</v>
      </c>
      <c r="E2947" s="3" t="s">
        <v>39</v>
      </c>
      <c r="F2947" s="4">
        <v>44138.675044328702</v>
      </c>
      <c r="G2947" s="3" t="s">
        <v>165</v>
      </c>
      <c r="H2947" s="3" t="s">
        <v>41</v>
      </c>
      <c r="I2947" s="3" t="s">
        <v>81</v>
      </c>
      <c r="J2947" s="3" t="s">
        <v>43</v>
      </c>
      <c r="K2947" s="2">
        <v>2009</v>
      </c>
      <c r="L2947" s="2">
        <v>1810957</v>
      </c>
      <c r="M2947" s="3" t="s">
        <v>380</v>
      </c>
      <c r="N2947" s="3" t="s">
        <v>45</v>
      </c>
      <c r="O2947" s="3" t="s">
        <v>84</v>
      </c>
      <c r="P2947" s="5">
        <v>7.42</v>
      </c>
      <c r="Q2947" s="6">
        <v>4.7</v>
      </c>
      <c r="R2947" s="2">
        <v>32338</v>
      </c>
      <c r="S2947" s="2">
        <v>327</v>
      </c>
      <c r="T2947" s="7">
        <v>44.07</v>
      </c>
      <c r="U2947" s="8">
        <v>34.869999999999997</v>
      </c>
      <c r="V2947" s="2">
        <v>644030</v>
      </c>
      <c r="W2947" s="3" t="s">
        <v>297</v>
      </c>
      <c r="X2947" s="3" t="s">
        <v>48</v>
      </c>
      <c r="Y2947" s="3" t="s">
        <v>298</v>
      </c>
      <c r="Z2947" s="3" t="s">
        <v>74</v>
      </c>
      <c r="AA2947" s="3" t="s">
        <v>51</v>
      </c>
      <c r="AB2947" s="3" t="s">
        <v>52</v>
      </c>
      <c r="AC2947" s="3" t="s">
        <v>53</v>
      </c>
    </row>
    <row r="2948" spans="1:29" x14ac:dyDescent="0.25">
      <c r="A2948" t="str">
        <f>VLOOKUP(AC2948,'CORRELAÇÃO UNIDADES'!A:B,2,0)</f>
        <v>DTCC</v>
      </c>
      <c r="B2948">
        <f t="shared" si="46"/>
        <v>11</v>
      </c>
      <c r="C2948" s="2">
        <v>689864834</v>
      </c>
      <c r="D2948" s="2">
        <v>109978</v>
      </c>
      <c r="E2948" s="3" t="s">
        <v>39</v>
      </c>
      <c r="F2948" s="4">
        <v>44138.675819745367</v>
      </c>
      <c r="G2948" s="3" t="s">
        <v>93</v>
      </c>
      <c r="H2948" s="3" t="s">
        <v>41</v>
      </c>
      <c r="I2948" s="3" t="s">
        <v>81</v>
      </c>
      <c r="J2948" s="3" t="s">
        <v>43</v>
      </c>
      <c r="K2948" s="2">
        <v>2014</v>
      </c>
      <c r="L2948" s="2">
        <v>1810957</v>
      </c>
      <c r="M2948" s="3" t="s">
        <v>380</v>
      </c>
      <c r="N2948" s="3" t="s">
        <v>45</v>
      </c>
      <c r="O2948" s="3" t="s">
        <v>84</v>
      </c>
      <c r="P2948" s="5">
        <v>5.77</v>
      </c>
      <c r="Q2948" s="6">
        <v>4.7</v>
      </c>
      <c r="R2948" s="2">
        <v>58189</v>
      </c>
      <c r="S2948" s="2">
        <v>277</v>
      </c>
      <c r="T2948" s="7">
        <v>48.01</v>
      </c>
      <c r="U2948" s="8">
        <v>27.14</v>
      </c>
      <c r="V2948" s="2">
        <v>644030</v>
      </c>
      <c r="W2948" s="3" t="s">
        <v>297</v>
      </c>
      <c r="X2948" s="3" t="s">
        <v>48</v>
      </c>
      <c r="Y2948" s="3" t="s">
        <v>298</v>
      </c>
      <c r="Z2948" s="3" t="s">
        <v>74</v>
      </c>
      <c r="AA2948" s="3" t="s">
        <v>51</v>
      </c>
      <c r="AB2948" s="3" t="s">
        <v>52</v>
      </c>
      <c r="AC2948" s="3" t="s">
        <v>53</v>
      </c>
    </row>
    <row r="2949" spans="1:29" x14ac:dyDescent="0.25">
      <c r="A2949" t="str">
        <f>VLOOKUP(AC2949,'CORRELAÇÃO UNIDADES'!A:B,2,0)</f>
        <v>PROINFRA</v>
      </c>
      <c r="B2949">
        <f t="shared" si="46"/>
        <v>11</v>
      </c>
      <c r="C2949" s="2">
        <v>689864985</v>
      </c>
      <c r="D2949" s="2">
        <v>109978</v>
      </c>
      <c r="E2949" s="3" t="s">
        <v>39</v>
      </c>
      <c r="F2949" s="4">
        <v>44138.676459722221</v>
      </c>
      <c r="G2949" s="3" t="s">
        <v>95</v>
      </c>
      <c r="H2949" s="3" t="s">
        <v>41</v>
      </c>
      <c r="I2949" s="3" t="s">
        <v>81</v>
      </c>
      <c r="J2949" s="3" t="s">
        <v>96</v>
      </c>
      <c r="K2949" s="2">
        <v>2014</v>
      </c>
      <c r="L2949" s="2">
        <v>1810957</v>
      </c>
      <c r="M2949" s="3" t="s">
        <v>380</v>
      </c>
      <c r="N2949" s="3" t="s">
        <v>45</v>
      </c>
      <c r="O2949" s="3" t="s">
        <v>84</v>
      </c>
      <c r="P2949" s="5">
        <v>7.11</v>
      </c>
      <c r="Q2949" s="6">
        <v>4.7</v>
      </c>
      <c r="R2949" s="2">
        <v>93728</v>
      </c>
      <c r="S2949" s="2">
        <v>283</v>
      </c>
      <c r="T2949" s="7">
        <v>39.799999999999997</v>
      </c>
      <c r="U2949" s="8">
        <v>33.43</v>
      </c>
      <c r="V2949" s="2">
        <v>644030</v>
      </c>
      <c r="W2949" s="3" t="s">
        <v>297</v>
      </c>
      <c r="X2949" s="3" t="s">
        <v>48</v>
      </c>
      <c r="Y2949" s="3" t="s">
        <v>298</v>
      </c>
      <c r="Z2949" s="3" t="s">
        <v>74</v>
      </c>
      <c r="AA2949" s="3" t="s">
        <v>51</v>
      </c>
      <c r="AB2949" s="3" t="s">
        <v>52</v>
      </c>
      <c r="AC2949" s="3" t="s">
        <v>85</v>
      </c>
    </row>
    <row r="2950" spans="1:29" x14ac:dyDescent="0.25">
      <c r="A2950" t="str">
        <f>VLOOKUP(AC2950,'CORRELAÇÃO UNIDADES'!A:B,2,0)</f>
        <v>PROINFRA</v>
      </c>
      <c r="B2950">
        <f t="shared" si="46"/>
        <v>11</v>
      </c>
      <c r="C2950" s="2">
        <v>689865156</v>
      </c>
      <c r="D2950" s="2">
        <v>109978</v>
      </c>
      <c r="E2950" s="3" t="s">
        <v>39</v>
      </c>
      <c r="F2950" s="4">
        <v>44138.677062222225</v>
      </c>
      <c r="G2950" s="3" t="s">
        <v>183</v>
      </c>
      <c r="H2950" s="3" t="s">
        <v>41</v>
      </c>
      <c r="I2950" s="3" t="s">
        <v>81</v>
      </c>
      <c r="J2950" s="3" t="s">
        <v>184</v>
      </c>
      <c r="K2950" s="2">
        <v>2014</v>
      </c>
      <c r="L2950" s="2">
        <v>1810957</v>
      </c>
      <c r="M2950" s="3" t="s">
        <v>380</v>
      </c>
      <c r="N2950" s="3" t="s">
        <v>45</v>
      </c>
      <c r="O2950" s="3" t="s">
        <v>84</v>
      </c>
      <c r="P2950" s="5">
        <v>7.43</v>
      </c>
      <c r="Q2950" s="6">
        <v>4.7</v>
      </c>
      <c r="R2950" s="2">
        <v>83840</v>
      </c>
      <c r="S2950" s="2">
        <v>298</v>
      </c>
      <c r="T2950" s="7">
        <v>40.11</v>
      </c>
      <c r="U2950" s="8">
        <v>34.94</v>
      </c>
      <c r="V2950" s="2">
        <v>644030</v>
      </c>
      <c r="W2950" s="3" t="s">
        <v>297</v>
      </c>
      <c r="X2950" s="3" t="s">
        <v>48</v>
      </c>
      <c r="Y2950" s="3" t="s">
        <v>298</v>
      </c>
      <c r="Z2950" s="3" t="s">
        <v>74</v>
      </c>
      <c r="AA2950" s="3" t="s">
        <v>51</v>
      </c>
      <c r="AB2950" s="3" t="s">
        <v>52</v>
      </c>
      <c r="AC2950" s="3" t="s">
        <v>85</v>
      </c>
    </row>
    <row r="2951" spans="1:29" x14ac:dyDescent="0.25">
      <c r="A2951" t="str">
        <f>VLOOKUP(AC2951,'CORRELAÇÃO UNIDADES'!A:B,2,0)</f>
        <v>DTCC</v>
      </c>
      <c r="B2951">
        <f t="shared" si="46"/>
        <v>11</v>
      </c>
      <c r="C2951" s="2">
        <v>689865390</v>
      </c>
      <c r="D2951" s="2">
        <v>109978</v>
      </c>
      <c r="E2951" s="3" t="s">
        <v>39</v>
      </c>
      <c r="F2951" s="4">
        <v>44138.677950034726</v>
      </c>
      <c r="G2951" s="3" t="s">
        <v>320</v>
      </c>
      <c r="H2951" s="3" t="s">
        <v>41</v>
      </c>
      <c r="I2951" s="3" t="s">
        <v>321</v>
      </c>
      <c r="J2951" s="3" t="s">
        <v>322</v>
      </c>
      <c r="K2951" s="2">
        <v>2008</v>
      </c>
      <c r="L2951" s="2">
        <v>1810957</v>
      </c>
      <c r="M2951" s="3" t="s">
        <v>380</v>
      </c>
      <c r="N2951" s="3" t="s">
        <v>45</v>
      </c>
      <c r="O2951" s="3" t="s">
        <v>84</v>
      </c>
      <c r="P2951" s="5">
        <v>45.31</v>
      </c>
      <c r="Q2951" s="6">
        <v>4.7</v>
      </c>
      <c r="R2951" s="2">
        <v>325346</v>
      </c>
      <c r="S2951" s="2">
        <v>369</v>
      </c>
      <c r="T2951" s="7">
        <v>8.14</v>
      </c>
      <c r="U2951" s="8">
        <v>212.94</v>
      </c>
      <c r="V2951" s="2">
        <v>644030</v>
      </c>
      <c r="W2951" s="3" t="s">
        <v>297</v>
      </c>
      <c r="X2951" s="3" t="s">
        <v>48</v>
      </c>
      <c r="Y2951" s="3" t="s">
        <v>298</v>
      </c>
      <c r="Z2951" s="3" t="s">
        <v>74</v>
      </c>
      <c r="AA2951" s="3" t="s">
        <v>51</v>
      </c>
      <c r="AB2951" s="3" t="s">
        <v>52</v>
      </c>
      <c r="AC2951" s="3" t="s">
        <v>158</v>
      </c>
    </row>
    <row r="2952" spans="1:29" x14ac:dyDescent="0.25">
      <c r="A2952" t="str">
        <f>VLOOKUP(AC2952,'CORRELAÇÃO UNIDADES'!A:B,2,0)</f>
        <v>PROINFRA</v>
      </c>
      <c r="B2952">
        <f t="shared" si="46"/>
        <v>11</v>
      </c>
      <c r="C2952" s="2">
        <v>689865602</v>
      </c>
      <c r="D2952" s="2">
        <v>109978</v>
      </c>
      <c r="E2952" s="3" t="s">
        <v>39</v>
      </c>
      <c r="F2952" s="4">
        <v>44138.678823993054</v>
      </c>
      <c r="G2952" s="3" t="s">
        <v>264</v>
      </c>
      <c r="H2952" s="3" t="s">
        <v>41</v>
      </c>
      <c r="I2952" s="3" t="s">
        <v>81</v>
      </c>
      <c r="J2952" s="3" t="s">
        <v>265</v>
      </c>
      <c r="K2952" s="2">
        <v>2014</v>
      </c>
      <c r="L2952" s="2">
        <v>1810957</v>
      </c>
      <c r="M2952" s="3" t="s">
        <v>380</v>
      </c>
      <c r="N2952" s="3" t="s">
        <v>45</v>
      </c>
      <c r="O2952" s="3" t="s">
        <v>84</v>
      </c>
      <c r="P2952" s="5">
        <v>7.45</v>
      </c>
      <c r="Q2952" s="6">
        <v>4.7</v>
      </c>
      <c r="R2952" s="2">
        <v>3797</v>
      </c>
      <c r="S2952" s="2">
        <v>299</v>
      </c>
      <c r="T2952" s="7">
        <v>40.130000000000003</v>
      </c>
      <c r="U2952" s="8">
        <v>35.04</v>
      </c>
      <c r="V2952" s="2">
        <v>644030</v>
      </c>
      <c r="W2952" s="3" t="s">
        <v>297</v>
      </c>
      <c r="X2952" s="3" t="s">
        <v>48</v>
      </c>
      <c r="Y2952" s="3" t="s">
        <v>298</v>
      </c>
      <c r="Z2952" s="3" t="s">
        <v>74</v>
      </c>
      <c r="AA2952" s="3" t="s">
        <v>51</v>
      </c>
      <c r="AB2952" s="3" t="s">
        <v>52</v>
      </c>
      <c r="AC2952" s="3" t="s">
        <v>85</v>
      </c>
    </row>
    <row r="2953" spans="1:29" x14ac:dyDescent="0.25">
      <c r="A2953" t="str">
        <f>VLOOKUP(AC2953,'CORRELAÇÃO UNIDADES'!A:B,2,0)</f>
        <v>PROINFRA</v>
      </c>
      <c r="B2953">
        <f t="shared" si="46"/>
        <v>11</v>
      </c>
      <c r="C2953" s="2">
        <v>689865806</v>
      </c>
      <c r="D2953" s="2">
        <v>109978</v>
      </c>
      <c r="E2953" s="3" t="s">
        <v>39</v>
      </c>
      <c r="F2953" s="4">
        <v>44138.679687569442</v>
      </c>
      <c r="G2953" s="3" t="s">
        <v>87</v>
      </c>
      <c r="H2953" s="3" t="s">
        <v>41</v>
      </c>
      <c r="I2953" s="3" t="s">
        <v>81</v>
      </c>
      <c r="J2953" s="3" t="s">
        <v>88</v>
      </c>
      <c r="K2953" s="2">
        <v>2014</v>
      </c>
      <c r="L2953" s="2">
        <v>1810957</v>
      </c>
      <c r="M2953" s="3" t="s">
        <v>380</v>
      </c>
      <c r="N2953" s="3" t="s">
        <v>45</v>
      </c>
      <c r="O2953" s="3" t="s">
        <v>84</v>
      </c>
      <c r="P2953" s="5">
        <v>7.04</v>
      </c>
      <c r="Q2953" s="6">
        <v>4.7</v>
      </c>
      <c r="R2953" s="2">
        <v>85547</v>
      </c>
      <c r="S2953" s="2">
        <v>284</v>
      </c>
      <c r="T2953" s="7">
        <v>40.340000000000003</v>
      </c>
      <c r="U2953" s="8">
        <v>33.11</v>
      </c>
      <c r="V2953" s="2">
        <v>644030</v>
      </c>
      <c r="W2953" s="3" t="s">
        <v>297</v>
      </c>
      <c r="X2953" s="3" t="s">
        <v>48</v>
      </c>
      <c r="Y2953" s="3" t="s">
        <v>298</v>
      </c>
      <c r="Z2953" s="3" t="s">
        <v>74</v>
      </c>
      <c r="AA2953" s="3" t="s">
        <v>51</v>
      </c>
      <c r="AB2953" s="3" t="s">
        <v>52</v>
      </c>
      <c r="AC2953" s="3" t="s">
        <v>85</v>
      </c>
    </row>
    <row r="2954" spans="1:29" x14ac:dyDescent="0.25">
      <c r="A2954" t="str">
        <f>VLOOKUP(AC2954,'CORRELAÇÃO UNIDADES'!A:B,2,0)</f>
        <v>PROINFRA</v>
      </c>
      <c r="B2954">
        <f t="shared" si="46"/>
        <v>11</v>
      </c>
      <c r="C2954" s="2">
        <v>689868157</v>
      </c>
      <c r="D2954" s="2">
        <v>109978</v>
      </c>
      <c r="E2954" s="3" t="s">
        <v>39</v>
      </c>
      <c r="F2954" s="4">
        <v>44138.681045902777</v>
      </c>
      <c r="G2954" s="3" t="s">
        <v>176</v>
      </c>
      <c r="H2954" s="3" t="s">
        <v>41</v>
      </c>
      <c r="I2954" s="3" t="s">
        <v>81</v>
      </c>
      <c r="J2954" s="3" t="s">
        <v>177</v>
      </c>
      <c r="K2954" s="2">
        <v>2014</v>
      </c>
      <c r="L2954" s="2">
        <v>1810957</v>
      </c>
      <c r="M2954" s="3" t="s">
        <v>380</v>
      </c>
      <c r="N2954" s="3" t="s">
        <v>45</v>
      </c>
      <c r="O2954" s="3" t="s">
        <v>84</v>
      </c>
      <c r="P2954" s="5">
        <v>6.4</v>
      </c>
      <c r="Q2954" s="6">
        <v>4.7</v>
      </c>
      <c r="R2954" s="2">
        <v>99990</v>
      </c>
      <c r="S2954" s="2">
        <v>140</v>
      </c>
      <c r="T2954" s="7">
        <v>21.88</v>
      </c>
      <c r="U2954" s="8">
        <v>30.11</v>
      </c>
      <c r="V2954" s="2">
        <v>644030</v>
      </c>
      <c r="W2954" s="3" t="s">
        <v>297</v>
      </c>
      <c r="X2954" s="3" t="s">
        <v>48</v>
      </c>
      <c r="Y2954" s="3" t="s">
        <v>298</v>
      </c>
      <c r="Z2954" s="3" t="s">
        <v>74</v>
      </c>
      <c r="AA2954" s="3" t="s">
        <v>51</v>
      </c>
      <c r="AB2954" s="3" t="s">
        <v>52</v>
      </c>
      <c r="AC2954" s="3" t="s">
        <v>85</v>
      </c>
    </row>
    <row r="2955" spans="1:29" x14ac:dyDescent="0.25">
      <c r="A2955" t="str">
        <f>VLOOKUP(AC2955,'CORRELAÇÃO UNIDADES'!A:B,2,0)</f>
        <v>DTCC</v>
      </c>
      <c r="B2955">
        <f t="shared" si="46"/>
        <v>11</v>
      </c>
      <c r="C2955" s="2">
        <v>689947967</v>
      </c>
      <c r="D2955" s="2">
        <v>109978</v>
      </c>
      <c r="E2955" s="3" t="s">
        <v>39</v>
      </c>
      <c r="F2955" s="4">
        <v>44139.308946365738</v>
      </c>
      <c r="G2955" s="3" t="s">
        <v>367</v>
      </c>
      <c r="H2955" s="3" t="s">
        <v>41</v>
      </c>
      <c r="I2955" s="3" t="s">
        <v>253</v>
      </c>
      <c r="J2955" s="3" t="s">
        <v>368</v>
      </c>
      <c r="K2955" s="2">
        <v>2013</v>
      </c>
      <c r="L2955" s="2">
        <v>78048246</v>
      </c>
      <c r="M2955" s="3" t="s">
        <v>458</v>
      </c>
      <c r="N2955" s="3" t="s">
        <v>45</v>
      </c>
      <c r="O2955" s="3" t="s">
        <v>84</v>
      </c>
      <c r="P2955" s="5">
        <v>31.18</v>
      </c>
      <c r="Q2955" s="6">
        <v>4.8099999999999996</v>
      </c>
      <c r="R2955" s="2">
        <v>150476</v>
      </c>
      <c r="S2955" s="2">
        <v>538</v>
      </c>
      <c r="T2955" s="7">
        <v>17.25</v>
      </c>
      <c r="U2955" s="8">
        <v>150</v>
      </c>
      <c r="V2955" s="2">
        <v>11396534</v>
      </c>
      <c r="W2955" s="3" t="s">
        <v>72</v>
      </c>
      <c r="X2955" s="3" t="s">
        <v>48</v>
      </c>
      <c r="Y2955" s="3" t="s">
        <v>73</v>
      </c>
      <c r="Z2955" s="3" t="s">
        <v>74</v>
      </c>
      <c r="AA2955" s="3" t="s">
        <v>51</v>
      </c>
      <c r="AB2955" s="3" t="s">
        <v>52</v>
      </c>
      <c r="AC2955" s="3" t="s">
        <v>53</v>
      </c>
    </row>
    <row r="2956" spans="1:29" x14ac:dyDescent="0.25">
      <c r="A2956" t="str">
        <f>VLOOKUP(AC2956,'CORRELAÇÃO UNIDADES'!A:B,2,0)</f>
        <v>DTCC</v>
      </c>
      <c r="B2956">
        <f t="shared" si="46"/>
        <v>11</v>
      </c>
      <c r="C2956" s="2">
        <v>689964968</v>
      </c>
      <c r="D2956" s="2">
        <v>109978</v>
      </c>
      <c r="E2956" s="3" t="s">
        <v>39</v>
      </c>
      <c r="F2956" s="4">
        <v>44139.347968634262</v>
      </c>
      <c r="G2956" s="3" t="s">
        <v>267</v>
      </c>
      <c r="H2956" s="3" t="s">
        <v>41</v>
      </c>
      <c r="I2956" s="3" t="s">
        <v>253</v>
      </c>
      <c r="J2956" s="3" t="s">
        <v>268</v>
      </c>
      <c r="K2956" s="2">
        <v>2013</v>
      </c>
      <c r="L2956" s="2">
        <v>13104255</v>
      </c>
      <c r="M2956" s="3" t="s">
        <v>194</v>
      </c>
      <c r="N2956" s="3" t="s">
        <v>45</v>
      </c>
      <c r="O2956" s="3" t="s">
        <v>84</v>
      </c>
      <c r="P2956" s="5">
        <v>31.18</v>
      </c>
      <c r="Q2956" s="6">
        <v>4.8099999999999996</v>
      </c>
      <c r="R2956" s="2">
        <v>156513</v>
      </c>
      <c r="S2956" s="2">
        <v>107</v>
      </c>
      <c r="T2956" s="7">
        <v>3.43</v>
      </c>
      <c r="U2956" s="8">
        <v>150</v>
      </c>
      <c r="V2956" s="2">
        <v>11396534</v>
      </c>
      <c r="W2956" s="3" t="s">
        <v>72</v>
      </c>
      <c r="X2956" s="3" t="s">
        <v>48</v>
      </c>
      <c r="Y2956" s="3" t="s">
        <v>73</v>
      </c>
      <c r="Z2956" s="3" t="s">
        <v>74</v>
      </c>
      <c r="AA2956" s="3" t="s">
        <v>51</v>
      </c>
      <c r="AB2956" s="3" t="s">
        <v>52</v>
      </c>
      <c r="AC2956" s="3" t="s">
        <v>53</v>
      </c>
    </row>
    <row r="2957" spans="1:29" x14ac:dyDescent="0.25">
      <c r="A2957" t="str">
        <f>VLOOKUP(AC2957,'CORRELAÇÃO UNIDADES'!A:B,2,0)</f>
        <v>DTCC</v>
      </c>
      <c r="B2957">
        <f t="shared" si="46"/>
        <v>11</v>
      </c>
      <c r="C2957" s="2">
        <v>689986963</v>
      </c>
      <c r="D2957" s="2">
        <v>109978</v>
      </c>
      <c r="E2957" s="3" t="s">
        <v>39</v>
      </c>
      <c r="F2957" s="4">
        <v>44139.414592199071</v>
      </c>
      <c r="G2957" s="3" t="s">
        <v>258</v>
      </c>
      <c r="H2957" s="3" t="s">
        <v>41</v>
      </c>
      <c r="I2957" s="3" t="s">
        <v>65</v>
      </c>
      <c r="J2957" s="3" t="s">
        <v>43</v>
      </c>
      <c r="K2957" s="2">
        <v>2010</v>
      </c>
      <c r="L2957" s="2">
        <v>1824445</v>
      </c>
      <c r="M2957" s="3" t="s">
        <v>502</v>
      </c>
      <c r="N2957" s="3" t="s">
        <v>45</v>
      </c>
      <c r="O2957" s="3" t="s">
        <v>46</v>
      </c>
      <c r="P2957" s="5">
        <v>43.1</v>
      </c>
      <c r="Q2957" s="6">
        <v>3.48</v>
      </c>
      <c r="R2957" s="2">
        <v>120517</v>
      </c>
      <c r="S2957" s="2">
        <v>301</v>
      </c>
      <c r="T2957" s="7">
        <v>6.98</v>
      </c>
      <c r="U2957" s="8">
        <v>150</v>
      </c>
      <c r="V2957" s="2">
        <v>11396534</v>
      </c>
      <c r="W2957" s="3" t="s">
        <v>72</v>
      </c>
      <c r="X2957" s="3" t="s">
        <v>48</v>
      </c>
      <c r="Y2957" s="3" t="s">
        <v>73</v>
      </c>
      <c r="Z2957" s="3" t="s">
        <v>74</v>
      </c>
      <c r="AA2957" s="3" t="s">
        <v>51</v>
      </c>
      <c r="AB2957" s="3" t="s">
        <v>52</v>
      </c>
      <c r="AC2957" s="3" t="s">
        <v>53</v>
      </c>
    </row>
    <row r="2958" spans="1:29" x14ac:dyDescent="0.25">
      <c r="A2958" t="str">
        <f>VLOOKUP(AC2958,'CORRELAÇÃO UNIDADES'!A:B,2,0)</f>
        <v>DTCC</v>
      </c>
      <c r="B2958">
        <f t="shared" si="46"/>
        <v>11</v>
      </c>
      <c r="C2958" s="2">
        <v>690030124</v>
      </c>
      <c r="D2958" s="2">
        <v>109978</v>
      </c>
      <c r="E2958" s="3" t="s">
        <v>39</v>
      </c>
      <c r="F2958" s="4">
        <v>44139.566631944443</v>
      </c>
      <c r="G2958" s="3" t="s">
        <v>201</v>
      </c>
      <c r="H2958" s="3" t="s">
        <v>41</v>
      </c>
      <c r="I2958" s="3" t="s">
        <v>202</v>
      </c>
      <c r="J2958" s="3" t="s">
        <v>203</v>
      </c>
      <c r="K2958" s="2">
        <v>2009</v>
      </c>
      <c r="L2958" s="2">
        <v>68775056</v>
      </c>
      <c r="M2958" s="3" t="s">
        <v>174</v>
      </c>
      <c r="N2958" s="3" t="s">
        <v>45</v>
      </c>
      <c r="O2958" s="3" t="s">
        <v>84</v>
      </c>
      <c r="P2958" s="5">
        <v>30.62</v>
      </c>
      <c r="Q2958" s="6">
        <v>4.8</v>
      </c>
      <c r="R2958" s="2">
        <v>154434</v>
      </c>
      <c r="S2958" s="2">
        <v>323</v>
      </c>
      <c r="T2958" s="7">
        <v>10.55</v>
      </c>
      <c r="U2958" s="8">
        <v>147.01</v>
      </c>
      <c r="V2958" s="2">
        <v>6103464</v>
      </c>
      <c r="W2958" s="3" t="s">
        <v>190</v>
      </c>
      <c r="X2958" s="3" t="s">
        <v>48</v>
      </c>
      <c r="Y2958" s="3" t="s">
        <v>191</v>
      </c>
      <c r="Z2958" s="3" t="s">
        <v>74</v>
      </c>
      <c r="AA2958" s="3" t="s">
        <v>51</v>
      </c>
      <c r="AB2958" s="3" t="s">
        <v>52</v>
      </c>
      <c r="AC2958" s="3" t="s">
        <v>53</v>
      </c>
    </row>
    <row r="2959" spans="1:29" x14ac:dyDescent="0.25">
      <c r="A2959" t="str">
        <f>VLOOKUP(AC2959,'CORRELAÇÃO UNIDADES'!A:B,2,0)</f>
        <v>DTCC</v>
      </c>
      <c r="B2959">
        <f t="shared" si="46"/>
        <v>11</v>
      </c>
      <c r="C2959" s="2">
        <v>690030699</v>
      </c>
      <c r="D2959" s="2">
        <v>109978</v>
      </c>
      <c r="E2959" s="3" t="s">
        <v>39</v>
      </c>
      <c r="F2959" s="4">
        <v>44139.572407013889</v>
      </c>
      <c r="G2959" s="3" t="s">
        <v>127</v>
      </c>
      <c r="H2959" s="3" t="s">
        <v>41</v>
      </c>
      <c r="I2959" s="3" t="s">
        <v>65</v>
      </c>
      <c r="J2959" s="3" t="s">
        <v>128</v>
      </c>
      <c r="K2959" s="2">
        <v>2010</v>
      </c>
      <c r="L2959" s="2">
        <v>2041853</v>
      </c>
      <c r="M2959" s="3" t="s">
        <v>66</v>
      </c>
      <c r="N2959" s="3" t="s">
        <v>45</v>
      </c>
      <c r="O2959" s="3" t="s">
        <v>84</v>
      </c>
      <c r="P2959" s="5">
        <v>31.18</v>
      </c>
      <c r="Q2959" s="6">
        <v>4.8099999999999996</v>
      </c>
      <c r="R2959" s="2">
        <v>130981</v>
      </c>
      <c r="S2959" s="2">
        <v>417</v>
      </c>
      <c r="T2959" s="7">
        <v>13.37</v>
      </c>
      <c r="U2959" s="8">
        <v>150</v>
      </c>
      <c r="V2959" s="2">
        <v>11396534</v>
      </c>
      <c r="W2959" s="3" t="s">
        <v>72</v>
      </c>
      <c r="X2959" s="3" t="s">
        <v>48</v>
      </c>
      <c r="Y2959" s="3" t="s">
        <v>73</v>
      </c>
      <c r="Z2959" s="3" t="s">
        <v>74</v>
      </c>
      <c r="AA2959" s="3" t="s">
        <v>51</v>
      </c>
      <c r="AB2959" s="3" t="s">
        <v>52</v>
      </c>
      <c r="AC2959" s="3" t="s">
        <v>53</v>
      </c>
    </row>
    <row r="2960" spans="1:29" x14ac:dyDescent="0.25">
      <c r="A2960" t="str">
        <f>VLOOKUP(AC2960,'CORRELAÇÃO UNIDADES'!A:B,2,0)</f>
        <v>DTM</v>
      </c>
      <c r="B2960">
        <f t="shared" si="46"/>
        <v>11</v>
      </c>
      <c r="C2960" s="2">
        <v>690040501</v>
      </c>
      <c r="D2960" s="2">
        <v>109978</v>
      </c>
      <c r="E2960" s="3" t="s">
        <v>39</v>
      </c>
      <c r="F2960" s="4">
        <v>44139.607952118058</v>
      </c>
      <c r="G2960" s="3" t="s">
        <v>387</v>
      </c>
      <c r="H2960" s="3" t="s">
        <v>41</v>
      </c>
      <c r="I2960" s="3" t="s">
        <v>81</v>
      </c>
      <c r="J2960" s="3" t="s">
        <v>43</v>
      </c>
      <c r="K2960" s="2">
        <v>2009</v>
      </c>
      <c r="L2960" s="2">
        <v>1670814</v>
      </c>
      <c r="M2960" s="3" t="s">
        <v>114</v>
      </c>
      <c r="N2960" s="3" t="s">
        <v>45</v>
      </c>
      <c r="O2960" s="3" t="s">
        <v>734</v>
      </c>
      <c r="P2960" s="5">
        <v>7.88</v>
      </c>
      <c r="Q2960" s="6">
        <v>4.8099999999999996</v>
      </c>
      <c r="R2960" s="2">
        <v>42815</v>
      </c>
      <c r="S2960" s="2">
        <v>358</v>
      </c>
      <c r="T2960" s="7">
        <v>45.43</v>
      </c>
      <c r="U2960" s="8">
        <v>37.9</v>
      </c>
      <c r="V2960" s="2">
        <v>11396534</v>
      </c>
      <c r="W2960" s="3" t="s">
        <v>72</v>
      </c>
      <c r="X2960" s="3" t="s">
        <v>48</v>
      </c>
      <c r="Y2960" s="3" t="s">
        <v>73</v>
      </c>
      <c r="Z2960" s="3" t="s">
        <v>74</v>
      </c>
      <c r="AA2960" s="3" t="s">
        <v>51</v>
      </c>
      <c r="AB2960" s="3" t="s">
        <v>52</v>
      </c>
      <c r="AC2960" s="3" t="s">
        <v>773</v>
      </c>
    </row>
    <row r="2961" spans="1:29" x14ac:dyDescent="0.25">
      <c r="A2961" t="str">
        <f>VLOOKUP(AC2961,'CORRELAÇÃO UNIDADES'!A:B,2,0)</f>
        <v>DTCC</v>
      </c>
      <c r="B2961">
        <f t="shared" si="46"/>
        <v>11</v>
      </c>
      <c r="C2961" s="2">
        <v>690052956</v>
      </c>
      <c r="D2961" s="2">
        <v>109978</v>
      </c>
      <c r="E2961" s="3" t="s">
        <v>39</v>
      </c>
      <c r="F2961" s="4">
        <v>44139.652610138888</v>
      </c>
      <c r="G2961" s="3" t="s">
        <v>676</v>
      </c>
      <c r="H2961" s="3" t="s">
        <v>41</v>
      </c>
      <c r="I2961" s="3" t="s">
        <v>253</v>
      </c>
      <c r="J2961" s="3" t="s">
        <v>677</v>
      </c>
      <c r="K2961" s="2">
        <v>2013</v>
      </c>
      <c r="L2961" s="2">
        <v>1824445</v>
      </c>
      <c r="M2961" s="3" t="s">
        <v>502</v>
      </c>
      <c r="N2961" s="3" t="s">
        <v>45</v>
      </c>
      <c r="O2961" s="3" t="s">
        <v>84</v>
      </c>
      <c r="P2961" s="5">
        <v>31.18</v>
      </c>
      <c r="Q2961" s="6">
        <v>4.8099999999999996</v>
      </c>
      <c r="R2961" s="2">
        <v>167738</v>
      </c>
      <c r="S2961" s="2">
        <v>408</v>
      </c>
      <c r="T2961" s="7">
        <v>13.09</v>
      </c>
      <c r="U2961" s="8">
        <v>150</v>
      </c>
      <c r="V2961" s="2">
        <v>11396534</v>
      </c>
      <c r="W2961" s="3" t="s">
        <v>72</v>
      </c>
      <c r="X2961" s="3" t="s">
        <v>48</v>
      </c>
      <c r="Y2961" s="3" t="s">
        <v>73</v>
      </c>
      <c r="Z2961" s="3" t="s">
        <v>74</v>
      </c>
      <c r="AA2961" s="3" t="s">
        <v>51</v>
      </c>
      <c r="AB2961" s="3" t="s">
        <v>52</v>
      </c>
      <c r="AC2961" s="3" t="s">
        <v>53</v>
      </c>
    </row>
    <row r="2962" spans="1:29" x14ac:dyDescent="0.25">
      <c r="A2962" t="str">
        <f>VLOOKUP(AC2962,'CORRELAÇÃO UNIDADES'!A:B,2,0)</f>
        <v>DTCC</v>
      </c>
      <c r="B2962">
        <f t="shared" si="46"/>
        <v>11</v>
      </c>
      <c r="C2962" s="2">
        <v>690063309</v>
      </c>
      <c r="D2962" s="2">
        <v>109978</v>
      </c>
      <c r="E2962" s="3" t="s">
        <v>39</v>
      </c>
      <c r="F2962" s="4">
        <v>44139.687640277778</v>
      </c>
      <c r="G2962" s="3" t="s">
        <v>160</v>
      </c>
      <c r="H2962" s="3" t="s">
        <v>41</v>
      </c>
      <c r="I2962" s="3" t="s">
        <v>161</v>
      </c>
      <c r="J2962" s="3" t="s">
        <v>43</v>
      </c>
      <c r="K2962" s="2">
        <v>2014</v>
      </c>
      <c r="L2962" s="2">
        <v>1810957</v>
      </c>
      <c r="M2962" s="3" t="s">
        <v>380</v>
      </c>
      <c r="N2962" s="3" t="s">
        <v>45</v>
      </c>
      <c r="O2962" s="3" t="s">
        <v>84</v>
      </c>
      <c r="P2962" s="5">
        <v>31.92</v>
      </c>
      <c r="Q2962" s="6">
        <v>4.7</v>
      </c>
      <c r="R2962" s="2">
        <v>132878</v>
      </c>
      <c r="S2962" s="2">
        <v>201</v>
      </c>
      <c r="T2962" s="7">
        <v>6.3</v>
      </c>
      <c r="U2962" s="8">
        <v>150</v>
      </c>
      <c r="V2962" s="2">
        <v>644030</v>
      </c>
      <c r="W2962" s="3" t="s">
        <v>297</v>
      </c>
      <c r="X2962" s="3" t="s">
        <v>48</v>
      </c>
      <c r="Y2962" s="3" t="s">
        <v>298</v>
      </c>
      <c r="Z2962" s="3" t="s">
        <v>74</v>
      </c>
      <c r="AA2962" s="3" t="s">
        <v>51</v>
      </c>
      <c r="AB2962" s="3" t="s">
        <v>52</v>
      </c>
      <c r="AC2962" s="3" t="s">
        <v>53</v>
      </c>
    </row>
    <row r="2963" spans="1:29" x14ac:dyDescent="0.25">
      <c r="A2963" t="str">
        <f>VLOOKUP(AC2963,'CORRELAÇÃO UNIDADES'!A:B,2,0)</f>
        <v>DTCC</v>
      </c>
      <c r="B2963">
        <f t="shared" si="46"/>
        <v>11</v>
      </c>
      <c r="C2963" s="2">
        <v>690063591</v>
      </c>
      <c r="D2963" s="2">
        <v>109978</v>
      </c>
      <c r="E2963" s="3" t="s">
        <v>39</v>
      </c>
      <c r="F2963" s="4">
        <v>44139.688605671297</v>
      </c>
      <c r="G2963" s="3" t="s">
        <v>93</v>
      </c>
      <c r="H2963" s="3" t="s">
        <v>41</v>
      </c>
      <c r="I2963" s="3" t="s">
        <v>81</v>
      </c>
      <c r="J2963" s="3" t="s">
        <v>43</v>
      </c>
      <c r="K2963" s="2">
        <v>2014</v>
      </c>
      <c r="L2963" s="2">
        <v>1810957</v>
      </c>
      <c r="M2963" s="3" t="s">
        <v>380</v>
      </c>
      <c r="N2963" s="3" t="s">
        <v>45</v>
      </c>
      <c r="O2963" s="3" t="s">
        <v>84</v>
      </c>
      <c r="P2963" s="5">
        <v>3.86</v>
      </c>
      <c r="Q2963" s="6">
        <v>4.7</v>
      </c>
      <c r="R2963" s="2">
        <v>58338</v>
      </c>
      <c r="S2963" s="2">
        <v>149</v>
      </c>
      <c r="T2963" s="7">
        <v>38.6</v>
      </c>
      <c r="U2963" s="8">
        <v>18.14</v>
      </c>
      <c r="V2963" s="2">
        <v>644030</v>
      </c>
      <c r="W2963" s="3" t="s">
        <v>297</v>
      </c>
      <c r="X2963" s="3" t="s">
        <v>48</v>
      </c>
      <c r="Y2963" s="3" t="s">
        <v>298</v>
      </c>
      <c r="Z2963" s="3" t="s">
        <v>74</v>
      </c>
      <c r="AA2963" s="3" t="s">
        <v>51</v>
      </c>
      <c r="AB2963" s="3" t="s">
        <v>52</v>
      </c>
      <c r="AC2963" s="3" t="s">
        <v>53</v>
      </c>
    </row>
    <row r="2964" spans="1:29" x14ac:dyDescent="0.25">
      <c r="A2964" t="str">
        <f>VLOOKUP(AC2964,'CORRELAÇÃO UNIDADES'!A:B,2,0)</f>
        <v>PROINFRA</v>
      </c>
      <c r="B2964">
        <f t="shared" si="46"/>
        <v>11</v>
      </c>
      <c r="C2964" s="2">
        <v>690063869</v>
      </c>
      <c r="D2964" s="2">
        <v>109978</v>
      </c>
      <c r="E2964" s="3" t="s">
        <v>39</v>
      </c>
      <c r="F2964" s="4">
        <v>44139.689595636577</v>
      </c>
      <c r="G2964" s="3" t="s">
        <v>264</v>
      </c>
      <c r="H2964" s="3" t="s">
        <v>41</v>
      </c>
      <c r="I2964" s="3" t="s">
        <v>81</v>
      </c>
      <c r="J2964" s="3" t="s">
        <v>265</v>
      </c>
      <c r="K2964" s="2">
        <v>2014</v>
      </c>
      <c r="L2964" s="2">
        <v>1810957</v>
      </c>
      <c r="M2964" s="3" t="s">
        <v>380</v>
      </c>
      <c r="N2964" s="3" t="s">
        <v>45</v>
      </c>
      <c r="O2964" s="3" t="s">
        <v>84</v>
      </c>
      <c r="P2964" s="5">
        <v>3.15</v>
      </c>
      <c r="Q2964" s="6">
        <v>4.71</v>
      </c>
      <c r="R2964" s="2">
        <v>3935</v>
      </c>
      <c r="S2964" s="2">
        <v>138</v>
      </c>
      <c r="T2964" s="7">
        <v>43.81</v>
      </c>
      <c r="U2964" s="8">
        <v>14.83</v>
      </c>
      <c r="V2964" s="2">
        <v>644030</v>
      </c>
      <c r="W2964" s="3" t="s">
        <v>297</v>
      </c>
      <c r="X2964" s="3" t="s">
        <v>48</v>
      </c>
      <c r="Y2964" s="3" t="s">
        <v>298</v>
      </c>
      <c r="Z2964" s="3" t="s">
        <v>74</v>
      </c>
      <c r="AA2964" s="3" t="s">
        <v>51</v>
      </c>
      <c r="AB2964" s="3" t="s">
        <v>52</v>
      </c>
      <c r="AC2964" s="3" t="s">
        <v>85</v>
      </c>
    </row>
    <row r="2965" spans="1:29" x14ac:dyDescent="0.25">
      <c r="A2965" t="str">
        <f>VLOOKUP(AC2965,'CORRELAÇÃO UNIDADES'!A:B,2,0)</f>
        <v>DTCC</v>
      </c>
      <c r="B2965">
        <f t="shared" si="46"/>
        <v>11</v>
      </c>
      <c r="C2965" s="2">
        <v>690066279</v>
      </c>
      <c r="D2965" s="2">
        <v>109978</v>
      </c>
      <c r="E2965" s="3" t="s">
        <v>39</v>
      </c>
      <c r="F2965" s="4">
        <v>44139.698558564814</v>
      </c>
      <c r="G2965" s="3" t="s">
        <v>490</v>
      </c>
      <c r="H2965" s="3" t="s">
        <v>41</v>
      </c>
      <c r="I2965" s="3" t="s">
        <v>253</v>
      </c>
      <c r="J2965" s="3" t="s">
        <v>43</v>
      </c>
      <c r="K2965" s="2">
        <v>2013</v>
      </c>
      <c r="L2965" s="2">
        <v>68775056</v>
      </c>
      <c r="M2965" s="3" t="s">
        <v>174</v>
      </c>
      <c r="N2965" s="3" t="s">
        <v>45</v>
      </c>
      <c r="O2965" s="3" t="s">
        <v>84</v>
      </c>
      <c r="P2965" s="5">
        <v>28.56</v>
      </c>
      <c r="Q2965" s="6">
        <v>4.8099999999999996</v>
      </c>
      <c r="R2965" s="2">
        <v>188186</v>
      </c>
      <c r="S2965" s="2">
        <v>280</v>
      </c>
      <c r="T2965" s="7">
        <v>9.8000000000000007</v>
      </c>
      <c r="U2965" s="8">
        <v>137.41</v>
      </c>
      <c r="V2965" s="2">
        <v>11396534</v>
      </c>
      <c r="W2965" s="3" t="s">
        <v>72</v>
      </c>
      <c r="X2965" s="3" t="s">
        <v>48</v>
      </c>
      <c r="Y2965" s="3" t="s">
        <v>73</v>
      </c>
      <c r="Z2965" s="3" t="s">
        <v>74</v>
      </c>
      <c r="AA2965" s="3" t="s">
        <v>51</v>
      </c>
      <c r="AB2965" s="3" t="s">
        <v>52</v>
      </c>
      <c r="AC2965" s="3" t="s">
        <v>53</v>
      </c>
    </row>
    <row r="2966" spans="1:29" x14ac:dyDescent="0.25">
      <c r="A2966" t="str">
        <f>VLOOKUP(AC2966,'CORRELAÇÃO UNIDADES'!A:B,2,0)</f>
        <v>DTCC</v>
      </c>
      <c r="B2966">
        <f t="shared" si="46"/>
        <v>11</v>
      </c>
      <c r="C2966" s="2">
        <v>690116189</v>
      </c>
      <c r="D2966" s="2">
        <v>109978</v>
      </c>
      <c r="E2966" s="3" t="s">
        <v>39</v>
      </c>
      <c r="F2966" s="4">
        <v>44139.911273148151</v>
      </c>
      <c r="G2966" s="3" t="s">
        <v>473</v>
      </c>
      <c r="H2966" s="3" t="s">
        <v>41</v>
      </c>
      <c r="I2966" s="3" t="s">
        <v>474</v>
      </c>
      <c r="J2966" s="3" t="s">
        <v>475</v>
      </c>
      <c r="K2966" s="2">
        <v>2011</v>
      </c>
      <c r="L2966" s="2">
        <v>78048246</v>
      </c>
      <c r="M2966" s="3" t="s">
        <v>458</v>
      </c>
      <c r="N2966" s="3" t="s">
        <v>45</v>
      </c>
      <c r="O2966" s="3" t="s">
        <v>84</v>
      </c>
      <c r="P2966" s="5">
        <v>28.95</v>
      </c>
      <c r="Q2966" s="6">
        <v>4.79</v>
      </c>
      <c r="R2966" s="2">
        <v>246734</v>
      </c>
      <c r="S2966" s="2">
        <v>369</v>
      </c>
      <c r="T2966" s="7">
        <v>12.75</v>
      </c>
      <c r="U2966" s="8">
        <v>138.53</v>
      </c>
      <c r="V2966" s="2">
        <v>11639593</v>
      </c>
      <c r="W2966" s="3" t="s">
        <v>776</v>
      </c>
      <c r="X2966" s="3" t="s">
        <v>48</v>
      </c>
      <c r="Y2966" s="3" t="s">
        <v>777</v>
      </c>
      <c r="Z2966" s="3" t="s">
        <v>585</v>
      </c>
      <c r="AA2966" s="3" t="s">
        <v>704</v>
      </c>
      <c r="AB2966" s="3" t="s">
        <v>52</v>
      </c>
      <c r="AC2966" s="3" t="s">
        <v>158</v>
      </c>
    </row>
    <row r="2967" spans="1:29" x14ac:dyDescent="0.25">
      <c r="A2967" t="str">
        <f>VLOOKUP(AC2967,'CORRELAÇÃO UNIDADES'!A:B,2,0)</f>
        <v>INOVACAFE</v>
      </c>
      <c r="B2967">
        <f t="shared" si="46"/>
        <v>11</v>
      </c>
      <c r="C2967" s="2">
        <v>690179153</v>
      </c>
      <c r="D2967" s="2">
        <v>109978</v>
      </c>
      <c r="E2967" s="3" t="s">
        <v>39</v>
      </c>
      <c r="F2967" s="4">
        <v>44140.423728078706</v>
      </c>
      <c r="G2967" s="3" t="s">
        <v>249</v>
      </c>
      <c r="H2967" s="3" t="s">
        <v>41</v>
      </c>
      <c r="I2967" s="3" t="s">
        <v>250</v>
      </c>
      <c r="J2967" s="3" t="s">
        <v>43</v>
      </c>
      <c r="K2967" s="2">
        <v>2009</v>
      </c>
      <c r="L2967" s="2">
        <v>375513</v>
      </c>
      <c r="M2967" s="3" t="s">
        <v>245</v>
      </c>
      <c r="N2967" s="3" t="s">
        <v>45</v>
      </c>
      <c r="O2967" s="3" t="s">
        <v>84</v>
      </c>
      <c r="P2967" s="5">
        <v>55.1</v>
      </c>
      <c r="Q2967" s="6">
        <v>4.8099999999999996</v>
      </c>
      <c r="R2967" s="2">
        <v>104316</v>
      </c>
      <c r="S2967" s="2">
        <v>266</v>
      </c>
      <c r="T2967" s="7">
        <v>4.83</v>
      </c>
      <c r="U2967" s="8">
        <v>265.06</v>
      </c>
      <c r="V2967" s="2">
        <v>11396534</v>
      </c>
      <c r="W2967" s="3" t="s">
        <v>72</v>
      </c>
      <c r="X2967" s="3" t="s">
        <v>48</v>
      </c>
      <c r="Y2967" s="3" t="s">
        <v>73</v>
      </c>
      <c r="Z2967" s="3" t="s">
        <v>74</v>
      </c>
      <c r="AA2967" s="3" t="s">
        <v>51</v>
      </c>
      <c r="AB2967" s="3" t="s">
        <v>52</v>
      </c>
      <c r="AC2967" s="3" t="s">
        <v>246</v>
      </c>
    </row>
    <row r="2968" spans="1:29" x14ac:dyDescent="0.25">
      <c r="A2968" t="str">
        <f>VLOOKUP(AC2968,'CORRELAÇÃO UNIDADES'!A:B,2,0)</f>
        <v>DGTI</v>
      </c>
      <c r="B2968">
        <f t="shared" si="46"/>
        <v>11</v>
      </c>
      <c r="C2968" s="2">
        <v>690227445</v>
      </c>
      <c r="D2968" s="2">
        <v>109978</v>
      </c>
      <c r="E2968" s="3" t="s">
        <v>39</v>
      </c>
      <c r="F2968" s="4">
        <v>44140.54582175926</v>
      </c>
      <c r="G2968" s="3" t="s">
        <v>348</v>
      </c>
      <c r="H2968" s="3" t="s">
        <v>41</v>
      </c>
      <c r="I2968" s="3" t="s">
        <v>239</v>
      </c>
      <c r="J2968" s="3" t="s">
        <v>349</v>
      </c>
      <c r="K2968" s="2">
        <v>2015</v>
      </c>
      <c r="L2968" s="2">
        <v>11984333</v>
      </c>
      <c r="M2968" s="3" t="s">
        <v>58</v>
      </c>
      <c r="N2968" s="3" t="s">
        <v>45</v>
      </c>
      <c r="O2968" s="3" t="s">
        <v>84</v>
      </c>
      <c r="P2968" s="5">
        <v>36.54</v>
      </c>
      <c r="Q2968" s="6">
        <v>4.8</v>
      </c>
      <c r="R2968" s="2">
        <v>49441</v>
      </c>
      <c r="S2968" s="2">
        <v>305</v>
      </c>
      <c r="T2968" s="7">
        <v>8.35</v>
      </c>
      <c r="U2968" s="8">
        <v>175.43</v>
      </c>
      <c r="V2968" s="2">
        <v>6103464</v>
      </c>
      <c r="W2968" s="3" t="s">
        <v>190</v>
      </c>
      <c r="X2968" s="3" t="s">
        <v>48</v>
      </c>
      <c r="Y2968" s="3" t="s">
        <v>191</v>
      </c>
      <c r="Z2968" s="3" t="s">
        <v>74</v>
      </c>
      <c r="AA2968" s="3" t="s">
        <v>51</v>
      </c>
      <c r="AB2968" s="3" t="s">
        <v>52</v>
      </c>
      <c r="AC2968" s="3" t="s">
        <v>291</v>
      </c>
    </row>
    <row r="2969" spans="1:29" x14ac:dyDescent="0.25">
      <c r="A2969" t="str">
        <f>VLOOKUP(AC2969,'CORRELAÇÃO UNIDADES'!A:B,2,0)</f>
        <v>DTCC</v>
      </c>
      <c r="B2969">
        <f t="shared" si="46"/>
        <v>11</v>
      </c>
      <c r="C2969" s="2">
        <v>690228113</v>
      </c>
      <c r="D2969" s="2">
        <v>109978</v>
      </c>
      <c r="E2969" s="3" t="s">
        <v>39</v>
      </c>
      <c r="F2969" s="4">
        <v>44140.549270833333</v>
      </c>
      <c r="G2969" s="3" t="s">
        <v>330</v>
      </c>
      <c r="H2969" s="3" t="s">
        <v>41</v>
      </c>
      <c r="I2969" s="3" t="s">
        <v>253</v>
      </c>
      <c r="J2969" s="3" t="s">
        <v>43</v>
      </c>
      <c r="K2969" s="2">
        <v>2013</v>
      </c>
      <c r="L2969" s="2">
        <v>11984333</v>
      </c>
      <c r="M2969" s="3" t="s">
        <v>58</v>
      </c>
      <c r="N2969" s="3" t="s">
        <v>45</v>
      </c>
      <c r="O2969" s="3" t="s">
        <v>84</v>
      </c>
      <c r="P2969" s="5">
        <v>31.3</v>
      </c>
      <c r="Q2969" s="6">
        <v>4.8</v>
      </c>
      <c r="R2969" s="2">
        <v>199680</v>
      </c>
      <c r="S2969" s="2">
        <v>236</v>
      </c>
      <c r="T2969" s="7">
        <v>7.54</v>
      </c>
      <c r="U2969" s="8">
        <v>150.27000000000001</v>
      </c>
      <c r="V2969" s="2">
        <v>6103464</v>
      </c>
      <c r="W2969" s="3" t="s">
        <v>190</v>
      </c>
      <c r="X2969" s="3" t="s">
        <v>48</v>
      </c>
      <c r="Y2969" s="3" t="s">
        <v>191</v>
      </c>
      <c r="Z2969" s="3" t="s">
        <v>74</v>
      </c>
      <c r="AA2969" s="3" t="s">
        <v>51</v>
      </c>
      <c r="AB2969" s="3" t="s">
        <v>52</v>
      </c>
      <c r="AC2969" s="3" t="s">
        <v>53</v>
      </c>
    </row>
    <row r="2970" spans="1:29" x14ac:dyDescent="0.25">
      <c r="A2970" t="str">
        <f>VLOOKUP(AC2970,'CORRELAÇÃO UNIDADES'!A:B,2,0)</f>
        <v>DTCC</v>
      </c>
      <c r="B2970">
        <f t="shared" si="46"/>
        <v>11</v>
      </c>
      <c r="C2970" s="2">
        <v>690254642</v>
      </c>
      <c r="D2970" s="2">
        <v>109978</v>
      </c>
      <c r="E2970" s="3" t="s">
        <v>39</v>
      </c>
      <c r="F2970" s="4">
        <v>44140.654583333337</v>
      </c>
      <c r="G2970" s="3" t="s">
        <v>490</v>
      </c>
      <c r="H2970" s="3" t="s">
        <v>41</v>
      </c>
      <c r="I2970" s="3" t="s">
        <v>253</v>
      </c>
      <c r="J2970" s="3" t="s">
        <v>43</v>
      </c>
      <c r="K2970" s="2">
        <v>2013</v>
      </c>
      <c r="L2970" s="2">
        <v>68775056</v>
      </c>
      <c r="M2970" s="3" t="s">
        <v>174</v>
      </c>
      <c r="N2970" s="3" t="s">
        <v>45</v>
      </c>
      <c r="O2970" s="3" t="s">
        <v>84</v>
      </c>
      <c r="P2970" s="5">
        <v>24.98</v>
      </c>
      <c r="Q2970" s="6">
        <v>4.5599999999999996</v>
      </c>
      <c r="R2970" s="2">
        <v>188513</v>
      </c>
      <c r="S2970" s="2">
        <v>327</v>
      </c>
      <c r="T2970" s="7">
        <v>13.09</v>
      </c>
      <c r="U2970" s="8">
        <v>114.03</v>
      </c>
      <c r="V2970" s="2">
        <v>11427537</v>
      </c>
      <c r="W2970" s="3" t="s">
        <v>527</v>
      </c>
      <c r="X2970" s="3" t="s">
        <v>48</v>
      </c>
      <c r="Y2970" s="3" t="s">
        <v>528</v>
      </c>
      <c r="Z2970" s="3" t="s">
        <v>529</v>
      </c>
      <c r="AA2970" s="3" t="s">
        <v>530</v>
      </c>
      <c r="AB2970" s="3" t="s">
        <v>52</v>
      </c>
      <c r="AC2970" s="3" t="s">
        <v>53</v>
      </c>
    </row>
    <row r="2971" spans="1:29" x14ac:dyDescent="0.25">
      <c r="A2971" t="str">
        <f>VLOOKUP(AC2971,'CORRELAÇÃO UNIDADES'!A:B,2,0)</f>
        <v>PROINFRA</v>
      </c>
      <c r="B2971">
        <f t="shared" si="46"/>
        <v>11</v>
      </c>
      <c r="C2971" s="2">
        <v>690268074</v>
      </c>
      <c r="D2971" s="2">
        <v>109978</v>
      </c>
      <c r="E2971" s="3" t="s">
        <v>39</v>
      </c>
      <c r="F2971" s="4">
        <v>44140.699995092589</v>
      </c>
      <c r="G2971" s="3" t="s">
        <v>101</v>
      </c>
      <c r="H2971" s="3" t="s">
        <v>41</v>
      </c>
      <c r="I2971" s="3" t="s">
        <v>81</v>
      </c>
      <c r="J2971" s="3" t="s">
        <v>102</v>
      </c>
      <c r="K2971" s="2">
        <v>2014</v>
      </c>
      <c r="L2971" s="2">
        <v>1810957</v>
      </c>
      <c r="M2971" s="3" t="s">
        <v>380</v>
      </c>
      <c r="N2971" s="3" t="s">
        <v>45</v>
      </c>
      <c r="O2971" s="3" t="s">
        <v>84</v>
      </c>
      <c r="P2971" s="5">
        <v>8.69</v>
      </c>
      <c r="Q2971" s="6">
        <v>4.7</v>
      </c>
      <c r="R2971" s="2">
        <v>83653</v>
      </c>
      <c r="S2971" s="2">
        <v>353</v>
      </c>
      <c r="T2971" s="7">
        <v>40.619999999999997</v>
      </c>
      <c r="U2971" s="8">
        <v>40.869999999999997</v>
      </c>
      <c r="V2971" s="2">
        <v>644030</v>
      </c>
      <c r="W2971" s="3" t="s">
        <v>297</v>
      </c>
      <c r="X2971" s="3" t="s">
        <v>48</v>
      </c>
      <c r="Y2971" s="3" t="s">
        <v>298</v>
      </c>
      <c r="Z2971" s="3" t="s">
        <v>74</v>
      </c>
      <c r="AA2971" s="3" t="s">
        <v>51</v>
      </c>
      <c r="AB2971" s="3" t="s">
        <v>52</v>
      </c>
      <c r="AC2971" s="3" t="s">
        <v>85</v>
      </c>
    </row>
    <row r="2972" spans="1:29" x14ac:dyDescent="0.25">
      <c r="A2972" t="str">
        <f>VLOOKUP(AC2972,'CORRELAÇÃO UNIDADES'!A:B,2,0)</f>
        <v>DGTI</v>
      </c>
      <c r="B2972">
        <f t="shared" si="46"/>
        <v>11</v>
      </c>
      <c r="C2972" s="2">
        <v>690270266</v>
      </c>
      <c r="D2972" s="2">
        <v>109978</v>
      </c>
      <c r="E2972" s="3" t="s">
        <v>39</v>
      </c>
      <c r="F2972" s="4">
        <v>44140.700658217589</v>
      </c>
      <c r="G2972" s="3" t="s">
        <v>290</v>
      </c>
      <c r="H2972" s="3" t="s">
        <v>41</v>
      </c>
      <c r="I2972" s="3" t="s">
        <v>81</v>
      </c>
      <c r="J2972" s="3" t="s">
        <v>43</v>
      </c>
      <c r="K2972" s="2">
        <v>2009</v>
      </c>
      <c r="L2972" s="2">
        <v>1810957</v>
      </c>
      <c r="M2972" s="3" t="s">
        <v>380</v>
      </c>
      <c r="N2972" s="3" t="s">
        <v>45</v>
      </c>
      <c r="O2972" s="3" t="s">
        <v>84</v>
      </c>
      <c r="P2972" s="5">
        <v>6.87</v>
      </c>
      <c r="Q2972" s="6">
        <v>4.7</v>
      </c>
      <c r="R2972" s="2">
        <v>58155</v>
      </c>
      <c r="S2972" s="2">
        <v>296</v>
      </c>
      <c r="T2972" s="7">
        <v>43.09</v>
      </c>
      <c r="U2972" s="8">
        <v>32.29</v>
      </c>
      <c r="V2972" s="2">
        <v>644030</v>
      </c>
      <c r="W2972" s="3" t="s">
        <v>297</v>
      </c>
      <c r="X2972" s="3" t="s">
        <v>48</v>
      </c>
      <c r="Y2972" s="3" t="s">
        <v>298</v>
      </c>
      <c r="Z2972" s="3" t="s">
        <v>74</v>
      </c>
      <c r="AA2972" s="3" t="s">
        <v>51</v>
      </c>
      <c r="AB2972" s="3" t="s">
        <v>52</v>
      </c>
      <c r="AC2972" s="3" t="s">
        <v>291</v>
      </c>
    </row>
    <row r="2973" spans="1:29" x14ac:dyDescent="0.25">
      <c r="A2973" t="str">
        <f>VLOOKUP(AC2973,'CORRELAÇÃO UNIDADES'!A:B,2,0)</f>
        <v>PROINFRA</v>
      </c>
      <c r="B2973">
        <f t="shared" si="46"/>
        <v>11</v>
      </c>
      <c r="C2973" s="2">
        <v>690270579</v>
      </c>
      <c r="D2973" s="2">
        <v>109978</v>
      </c>
      <c r="E2973" s="3" t="s">
        <v>39</v>
      </c>
      <c r="F2973" s="4">
        <v>44140.701858287037</v>
      </c>
      <c r="G2973" s="3" t="s">
        <v>176</v>
      </c>
      <c r="H2973" s="3" t="s">
        <v>41</v>
      </c>
      <c r="I2973" s="3" t="s">
        <v>81</v>
      </c>
      <c r="J2973" s="3" t="s">
        <v>177</v>
      </c>
      <c r="K2973" s="2">
        <v>2014</v>
      </c>
      <c r="L2973" s="2">
        <v>1810957</v>
      </c>
      <c r="M2973" s="3" t="s">
        <v>380</v>
      </c>
      <c r="N2973" s="3" t="s">
        <v>45</v>
      </c>
      <c r="O2973" s="3" t="s">
        <v>84</v>
      </c>
      <c r="P2973" s="5">
        <v>4.63</v>
      </c>
      <c r="Q2973" s="6">
        <v>4.71</v>
      </c>
      <c r="R2973" s="2">
        <v>572</v>
      </c>
      <c r="S2973" s="2">
        <v>-99418</v>
      </c>
      <c r="U2973" s="8">
        <v>21.79</v>
      </c>
      <c r="V2973" s="2">
        <v>644030</v>
      </c>
      <c r="W2973" s="3" t="s">
        <v>297</v>
      </c>
      <c r="X2973" s="3" t="s">
        <v>48</v>
      </c>
      <c r="Y2973" s="3" t="s">
        <v>298</v>
      </c>
      <c r="Z2973" s="3" t="s">
        <v>74</v>
      </c>
      <c r="AA2973" s="3" t="s">
        <v>51</v>
      </c>
      <c r="AB2973" s="3" t="s">
        <v>52</v>
      </c>
      <c r="AC2973" s="3" t="s">
        <v>85</v>
      </c>
    </row>
    <row r="2974" spans="1:29" x14ac:dyDescent="0.25">
      <c r="A2974" t="str">
        <f>VLOOKUP(AC2974,'CORRELAÇÃO UNIDADES'!A:B,2,0)</f>
        <v>DAG</v>
      </c>
      <c r="B2974">
        <f t="shared" si="46"/>
        <v>11</v>
      </c>
      <c r="C2974" s="2">
        <v>690360257</v>
      </c>
      <c r="D2974" s="2">
        <v>109978</v>
      </c>
      <c r="E2974" s="3" t="s">
        <v>39</v>
      </c>
      <c r="F2974" s="4">
        <v>44141.358574375001</v>
      </c>
      <c r="G2974" s="3" t="s">
        <v>316</v>
      </c>
      <c r="H2974" s="3" t="s">
        <v>41</v>
      </c>
      <c r="I2974" s="3" t="s">
        <v>317</v>
      </c>
      <c r="J2974" s="3" t="s">
        <v>43</v>
      </c>
      <c r="K2974" s="2">
        <v>2017</v>
      </c>
      <c r="L2974" s="2">
        <v>375513</v>
      </c>
      <c r="M2974" s="3" t="s">
        <v>245</v>
      </c>
      <c r="N2974" s="3" t="s">
        <v>45</v>
      </c>
      <c r="O2974" s="3" t="s">
        <v>61</v>
      </c>
      <c r="P2974" s="5">
        <v>60</v>
      </c>
      <c r="Q2974" s="6">
        <v>3.92</v>
      </c>
      <c r="R2974" s="2">
        <v>44266</v>
      </c>
      <c r="S2974" s="2">
        <v>728</v>
      </c>
      <c r="T2974" s="7">
        <v>12.13</v>
      </c>
      <c r="U2974" s="8">
        <v>235.2</v>
      </c>
      <c r="V2974" s="2">
        <v>11396534</v>
      </c>
      <c r="W2974" s="3" t="s">
        <v>72</v>
      </c>
      <c r="X2974" s="3" t="s">
        <v>48</v>
      </c>
      <c r="Y2974" s="3" t="s">
        <v>73</v>
      </c>
      <c r="Z2974" s="3" t="s">
        <v>74</v>
      </c>
      <c r="AA2974" s="3" t="s">
        <v>51</v>
      </c>
      <c r="AB2974" s="3" t="s">
        <v>52</v>
      </c>
      <c r="AC2974" s="3" t="s">
        <v>778</v>
      </c>
    </row>
    <row r="2975" spans="1:29" x14ac:dyDescent="0.25">
      <c r="A2975" t="str">
        <f>VLOOKUP(AC2975,'CORRELAÇÃO UNIDADES'!A:B,2,0)</f>
        <v>DTCC</v>
      </c>
      <c r="B2975">
        <f t="shared" si="46"/>
        <v>11</v>
      </c>
      <c r="C2975" s="2">
        <v>690383066</v>
      </c>
      <c r="D2975" s="2">
        <v>109978</v>
      </c>
      <c r="E2975" s="3" t="s">
        <v>39</v>
      </c>
      <c r="F2975" s="4">
        <v>44141.420752314814</v>
      </c>
      <c r="G2975" s="3" t="s">
        <v>670</v>
      </c>
      <c r="H2975" s="3" t="s">
        <v>41</v>
      </c>
      <c r="I2975" s="3" t="s">
        <v>553</v>
      </c>
      <c r="J2975" s="3" t="s">
        <v>671</v>
      </c>
      <c r="K2975" s="2">
        <v>2013</v>
      </c>
      <c r="L2975" s="2">
        <v>78048246</v>
      </c>
      <c r="M2975" s="3" t="s">
        <v>458</v>
      </c>
      <c r="N2975" s="3" t="s">
        <v>45</v>
      </c>
      <c r="O2975" s="3" t="s">
        <v>61</v>
      </c>
      <c r="P2975" s="5">
        <v>44.75</v>
      </c>
      <c r="Q2975" s="6">
        <v>3.72</v>
      </c>
      <c r="R2975" s="2">
        <v>159036</v>
      </c>
      <c r="S2975" s="2">
        <v>209</v>
      </c>
      <c r="T2975" s="7">
        <v>4.67</v>
      </c>
      <c r="U2975" s="8">
        <v>166.6</v>
      </c>
      <c r="V2975" s="2">
        <v>7170947</v>
      </c>
      <c r="W2975" s="3" t="s">
        <v>644</v>
      </c>
      <c r="X2975" s="3" t="s">
        <v>48</v>
      </c>
      <c r="Y2975" s="3" t="s">
        <v>645</v>
      </c>
      <c r="Z2975" s="3" t="s">
        <v>74</v>
      </c>
      <c r="AA2975" s="3" t="s">
        <v>51</v>
      </c>
      <c r="AB2975" s="3" t="s">
        <v>52</v>
      </c>
      <c r="AC2975" s="3" t="s">
        <v>53</v>
      </c>
    </row>
    <row r="2976" spans="1:29" x14ac:dyDescent="0.25">
      <c r="A2976" t="str">
        <f>VLOOKUP(AC2976,'CORRELAÇÃO UNIDADES'!A:B,2,0)</f>
        <v>DTCC</v>
      </c>
      <c r="B2976">
        <f t="shared" si="46"/>
        <v>11</v>
      </c>
      <c r="C2976" s="2">
        <v>690383477</v>
      </c>
      <c r="D2976" s="2">
        <v>109978</v>
      </c>
      <c r="E2976" s="3" t="s">
        <v>39</v>
      </c>
      <c r="F2976" s="4">
        <v>44141.4221875</v>
      </c>
      <c r="G2976" s="3" t="s">
        <v>670</v>
      </c>
      <c r="H2976" s="3" t="s">
        <v>41</v>
      </c>
      <c r="I2976" s="3" t="s">
        <v>553</v>
      </c>
      <c r="J2976" s="3" t="s">
        <v>671</v>
      </c>
      <c r="K2976" s="2">
        <v>2013</v>
      </c>
      <c r="L2976" s="2">
        <v>78048246</v>
      </c>
      <c r="M2976" s="3" t="s">
        <v>458</v>
      </c>
      <c r="N2976" s="3" t="s">
        <v>45</v>
      </c>
      <c r="O2976" s="3" t="s">
        <v>328</v>
      </c>
      <c r="P2976" s="5">
        <v>20</v>
      </c>
      <c r="Q2976" s="6">
        <v>3</v>
      </c>
      <c r="R2976" s="2">
        <v>159036</v>
      </c>
      <c r="S2976" s="2">
        <v>6173</v>
      </c>
      <c r="T2976" s="7">
        <v>308.64999999999998</v>
      </c>
      <c r="U2976" s="8">
        <v>60</v>
      </c>
      <c r="V2976" s="2">
        <v>7170947</v>
      </c>
      <c r="W2976" s="3" t="s">
        <v>644</v>
      </c>
      <c r="X2976" s="3" t="s">
        <v>48</v>
      </c>
      <c r="Y2976" s="3" t="s">
        <v>645</v>
      </c>
      <c r="Z2976" s="3" t="s">
        <v>74</v>
      </c>
      <c r="AA2976" s="3" t="s">
        <v>51</v>
      </c>
      <c r="AB2976" s="3" t="s">
        <v>52</v>
      </c>
      <c r="AC2976" s="3" t="s">
        <v>53</v>
      </c>
    </row>
    <row r="2977" spans="1:29" x14ac:dyDescent="0.25">
      <c r="A2977" t="str">
        <f>VLOOKUP(AC2977,'CORRELAÇÃO UNIDADES'!A:B,2,0)</f>
        <v>PROINFRA</v>
      </c>
      <c r="B2977">
        <f t="shared" si="46"/>
        <v>11</v>
      </c>
      <c r="C2977" s="2">
        <v>690452007</v>
      </c>
      <c r="D2977" s="2">
        <v>109978</v>
      </c>
      <c r="E2977" s="3" t="s">
        <v>39</v>
      </c>
      <c r="F2977" s="4">
        <v>44141.660207442132</v>
      </c>
      <c r="G2977" s="3" t="s">
        <v>176</v>
      </c>
      <c r="H2977" s="3" t="s">
        <v>41</v>
      </c>
      <c r="I2977" s="3" t="s">
        <v>81</v>
      </c>
      <c r="J2977" s="3" t="s">
        <v>177</v>
      </c>
      <c r="K2977" s="2">
        <v>2014</v>
      </c>
      <c r="L2977" s="2">
        <v>1810957</v>
      </c>
      <c r="M2977" s="3" t="s">
        <v>380</v>
      </c>
      <c r="N2977" s="3" t="s">
        <v>45</v>
      </c>
      <c r="O2977" s="3" t="s">
        <v>84</v>
      </c>
      <c r="P2977" s="5">
        <v>1.84</v>
      </c>
      <c r="Q2977" s="6">
        <v>4.66</v>
      </c>
      <c r="R2977" s="2">
        <v>654</v>
      </c>
      <c r="S2977" s="2">
        <v>82</v>
      </c>
      <c r="T2977" s="7">
        <v>44.57</v>
      </c>
      <c r="U2977" s="8">
        <v>8.58</v>
      </c>
      <c r="V2977" s="2">
        <v>644030</v>
      </c>
      <c r="W2977" s="3" t="s">
        <v>297</v>
      </c>
      <c r="X2977" s="3" t="s">
        <v>48</v>
      </c>
      <c r="Y2977" s="3" t="s">
        <v>298</v>
      </c>
      <c r="Z2977" s="3" t="s">
        <v>74</v>
      </c>
      <c r="AA2977" s="3" t="s">
        <v>51</v>
      </c>
      <c r="AB2977" s="3" t="s">
        <v>52</v>
      </c>
      <c r="AC2977" s="3" t="s">
        <v>85</v>
      </c>
    </row>
    <row r="2978" spans="1:29" x14ac:dyDescent="0.25">
      <c r="A2978" t="str">
        <f>VLOOKUP(AC2978,'CORRELAÇÃO UNIDADES'!A:B,2,0)</f>
        <v>PROINFRA</v>
      </c>
      <c r="B2978">
        <f t="shared" si="46"/>
        <v>11</v>
      </c>
      <c r="C2978" s="2">
        <v>690452313</v>
      </c>
      <c r="D2978" s="2">
        <v>109978</v>
      </c>
      <c r="E2978" s="3" t="s">
        <v>39</v>
      </c>
      <c r="F2978" s="4">
        <v>44141.661198217589</v>
      </c>
      <c r="G2978" s="3" t="s">
        <v>180</v>
      </c>
      <c r="H2978" s="3" t="s">
        <v>41</v>
      </c>
      <c r="I2978" s="3" t="s">
        <v>81</v>
      </c>
      <c r="J2978" s="3" t="s">
        <v>181</v>
      </c>
      <c r="K2978" s="2">
        <v>2014</v>
      </c>
      <c r="L2978" s="2">
        <v>1810957</v>
      </c>
      <c r="M2978" s="3" t="s">
        <v>380</v>
      </c>
      <c r="N2978" s="3" t="s">
        <v>45</v>
      </c>
      <c r="O2978" s="3" t="s">
        <v>84</v>
      </c>
      <c r="P2978" s="5">
        <v>6.21</v>
      </c>
      <c r="Q2978" s="6">
        <v>4.66</v>
      </c>
      <c r="R2978" s="2">
        <v>95450</v>
      </c>
      <c r="S2978" s="2">
        <v>239</v>
      </c>
      <c r="T2978" s="7">
        <v>38.49</v>
      </c>
      <c r="U2978" s="8">
        <v>28.94</v>
      </c>
      <c r="V2978" s="2">
        <v>644030</v>
      </c>
      <c r="W2978" s="3" t="s">
        <v>297</v>
      </c>
      <c r="X2978" s="3" t="s">
        <v>48</v>
      </c>
      <c r="Y2978" s="3" t="s">
        <v>298</v>
      </c>
      <c r="Z2978" s="3" t="s">
        <v>74</v>
      </c>
      <c r="AA2978" s="3" t="s">
        <v>51</v>
      </c>
      <c r="AB2978" s="3" t="s">
        <v>52</v>
      </c>
      <c r="AC2978" s="3" t="s">
        <v>85</v>
      </c>
    </row>
    <row r="2979" spans="1:29" x14ac:dyDescent="0.25">
      <c r="A2979" t="str">
        <f>VLOOKUP(AC2979,'CORRELAÇÃO UNIDADES'!A:B,2,0)</f>
        <v>PROINFRA</v>
      </c>
      <c r="B2979">
        <f t="shared" si="46"/>
        <v>11</v>
      </c>
      <c r="C2979" s="2">
        <v>690453183</v>
      </c>
      <c r="D2979" s="2">
        <v>109978</v>
      </c>
      <c r="E2979" s="3" t="s">
        <v>39</v>
      </c>
      <c r="F2979" s="4">
        <v>44141.664197951388</v>
      </c>
      <c r="G2979" s="3" t="s">
        <v>183</v>
      </c>
      <c r="H2979" s="3" t="s">
        <v>41</v>
      </c>
      <c r="I2979" s="3" t="s">
        <v>81</v>
      </c>
      <c r="J2979" s="3" t="s">
        <v>184</v>
      </c>
      <c r="K2979" s="2">
        <v>2014</v>
      </c>
      <c r="L2979" s="2">
        <v>1810957</v>
      </c>
      <c r="M2979" s="3" t="s">
        <v>380</v>
      </c>
      <c r="N2979" s="3" t="s">
        <v>45</v>
      </c>
      <c r="O2979" s="3" t="s">
        <v>84</v>
      </c>
      <c r="P2979" s="5">
        <v>5.83</v>
      </c>
      <c r="Q2979" s="6">
        <v>4.66</v>
      </c>
      <c r="R2979" s="2">
        <v>84079</v>
      </c>
      <c r="S2979" s="2">
        <v>239</v>
      </c>
      <c r="T2979" s="7">
        <v>40.99</v>
      </c>
      <c r="U2979" s="8">
        <v>27.16</v>
      </c>
      <c r="V2979" s="2">
        <v>644030</v>
      </c>
      <c r="W2979" s="3" t="s">
        <v>297</v>
      </c>
      <c r="X2979" s="3" t="s">
        <v>48</v>
      </c>
      <c r="Y2979" s="3" t="s">
        <v>298</v>
      </c>
      <c r="Z2979" s="3" t="s">
        <v>74</v>
      </c>
      <c r="AA2979" s="3" t="s">
        <v>51</v>
      </c>
      <c r="AB2979" s="3" t="s">
        <v>52</v>
      </c>
      <c r="AC2979" s="3" t="s">
        <v>85</v>
      </c>
    </row>
    <row r="2980" spans="1:29" x14ac:dyDescent="0.25">
      <c r="A2980" t="str">
        <f>VLOOKUP(AC2980,'CORRELAÇÃO UNIDADES'!A:B,2,0)</f>
        <v>PROINFRA</v>
      </c>
      <c r="B2980">
        <f t="shared" si="46"/>
        <v>11</v>
      </c>
      <c r="C2980" s="2">
        <v>690453467</v>
      </c>
      <c r="D2980" s="2">
        <v>109978</v>
      </c>
      <c r="E2980" s="3" t="s">
        <v>39</v>
      </c>
      <c r="F2980" s="4">
        <v>44141.665166388892</v>
      </c>
      <c r="G2980" s="3" t="s">
        <v>101</v>
      </c>
      <c r="H2980" s="3" t="s">
        <v>41</v>
      </c>
      <c r="I2980" s="3" t="s">
        <v>81</v>
      </c>
      <c r="J2980" s="3" t="s">
        <v>102</v>
      </c>
      <c r="K2980" s="2">
        <v>2014</v>
      </c>
      <c r="L2980" s="2">
        <v>1810957</v>
      </c>
      <c r="M2980" s="3" t="s">
        <v>380</v>
      </c>
      <c r="N2980" s="3" t="s">
        <v>45</v>
      </c>
      <c r="O2980" s="3" t="s">
        <v>84</v>
      </c>
      <c r="P2980" s="5">
        <v>3.03</v>
      </c>
      <c r="Q2980" s="6">
        <v>4.67</v>
      </c>
      <c r="R2980" s="2">
        <v>83790</v>
      </c>
      <c r="S2980" s="2">
        <v>137</v>
      </c>
      <c r="T2980" s="7">
        <v>45.21</v>
      </c>
      <c r="U2980" s="8">
        <v>14.15</v>
      </c>
      <c r="V2980" s="2">
        <v>644030</v>
      </c>
      <c r="W2980" s="3" t="s">
        <v>297</v>
      </c>
      <c r="X2980" s="3" t="s">
        <v>48</v>
      </c>
      <c r="Y2980" s="3" t="s">
        <v>298</v>
      </c>
      <c r="Z2980" s="3" t="s">
        <v>74</v>
      </c>
      <c r="AA2980" s="3" t="s">
        <v>51</v>
      </c>
      <c r="AB2980" s="3" t="s">
        <v>52</v>
      </c>
      <c r="AC2980" s="3" t="s">
        <v>85</v>
      </c>
    </row>
    <row r="2981" spans="1:29" x14ac:dyDescent="0.25">
      <c r="A2981" t="str">
        <f>VLOOKUP(AC2981,'CORRELAÇÃO UNIDADES'!A:B,2,0)</f>
        <v>PROINFRA</v>
      </c>
      <c r="B2981">
        <f t="shared" si="46"/>
        <v>11</v>
      </c>
      <c r="C2981" s="2">
        <v>690453858</v>
      </c>
      <c r="D2981" s="2">
        <v>109978</v>
      </c>
      <c r="E2981" s="3" t="s">
        <v>39</v>
      </c>
      <c r="F2981" s="4">
        <v>44141.666638657407</v>
      </c>
      <c r="G2981" s="3" t="s">
        <v>90</v>
      </c>
      <c r="H2981" s="3" t="s">
        <v>41</v>
      </c>
      <c r="I2981" s="3" t="s">
        <v>81</v>
      </c>
      <c r="J2981" s="3" t="s">
        <v>91</v>
      </c>
      <c r="K2981" s="2">
        <v>2014</v>
      </c>
      <c r="L2981" s="2">
        <v>1810957</v>
      </c>
      <c r="M2981" s="3" t="s">
        <v>380</v>
      </c>
      <c r="N2981" s="3" t="s">
        <v>45</v>
      </c>
      <c r="O2981" s="3" t="s">
        <v>84</v>
      </c>
      <c r="P2981" s="5">
        <v>5.42</v>
      </c>
      <c r="Q2981" s="6">
        <v>4.66</v>
      </c>
      <c r="R2981" s="2">
        <v>74421</v>
      </c>
      <c r="S2981" s="2">
        <v>195</v>
      </c>
      <c r="T2981" s="7">
        <v>35.979999999999997</v>
      </c>
      <c r="U2981" s="8">
        <v>25.26</v>
      </c>
      <c r="V2981" s="2">
        <v>644030</v>
      </c>
      <c r="W2981" s="3" t="s">
        <v>297</v>
      </c>
      <c r="X2981" s="3" t="s">
        <v>48</v>
      </c>
      <c r="Y2981" s="3" t="s">
        <v>298</v>
      </c>
      <c r="Z2981" s="3" t="s">
        <v>74</v>
      </c>
      <c r="AA2981" s="3" t="s">
        <v>51</v>
      </c>
      <c r="AB2981" s="3" t="s">
        <v>52</v>
      </c>
      <c r="AC2981" s="3" t="s">
        <v>85</v>
      </c>
    </row>
    <row r="2982" spans="1:29" x14ac:dyDescent="0.25">
      <c r="A2982" t="str">
        <f>VLOOKUP(AC2982,'CORRELAÇÃO UNIDADES'!A:B,2,0)</f>
        <v>DGTI</v>
      </c>
      <c r="B2982">
        <f t="shared" si="46"/>
        <v>11</v>
      </c>
      <c r="C2982" s="2">
        <v>690454088</v>
      </c>
      <c r="D2982" s="2">
        <v>109978</v>
      </c>
      <c r="E2982" s="3" t="s">
        <v>39</v>
      </c>
      <c r="F2982" s="4">
        <v>44141.667302696762</v>
      </c>
      <c r="G2982" s="3" t="s">
        <v>290</v>
      </c>
      <c r="H2982" s="3" t="s">
        <v>41</v>
      </c>
      <c r="I2982" s="3" t="s">
        <v>81</v>
      </c>
      <c r="J2982" s="3" t="s">
        <v>43</v>
      </c>
      <c r="K2982" s="2">
        <v>2009</v>
      </c>
      <c r="L2982" s="2">
        <v>1810957</v>
      </c>
      <c r="M2982" s="3" t="s">
        <v>380</v>
      </c>
      <c r="N2982" s="3" t="s">
        <v>45</v>
      </c>
      <c r="O2982" s="3" t="s">
        <v>84</v>
      </c>
      <c r="P2982" s="5">
        <v>1.77</v>
      </c>
      <c r="Q2982" s="6">
        <v>4.68</v>
      </c>
      <c r="R2982" s="2">
        <v>58235</v>
      </c>
      <c r="S2982" s="2">
        <v>80</v>
      </c>
      <c r="T2982" s="7">
        <v>45.2</v>
      </c>
      <c r="U2982" s="8">
        <v>8.2799999999999994</v>
      </c>
      <c r="V2982" s="2">
        <v>644030</v>
      </c>
      <c r="W2982" s="3" t="s">
        <v>297</v>
      </c>
      <c r="X2982" s="3" t="s">
        <v>48</v>
      </c>
      <c r="Y2982" s="3" t="s">
        <v>298</v>
      </c>
      <c r="Z2982" s="3" t="s">
        <v>74</v>
      </c>
      <c r="AA2982" s="3" t="s">
        <v>51</v>
      </c>
      <c r="AB2982" s="3" t="s">
        <v>52</v>
      </c>
      <c r="AC2982" s="3" t="s">
        <v>291</v>
      </c>
    </row>
    <row r="2983" spans="1:29" x14ac:dyDescent="0.25">
      <c r="A2983" t="str">
        <f>VLOOKUP(AC2983,'CORRELAÇÃO UNIDADES'!A:B,2,0)</f>
        <v>PROINFRA</v>
      </c>
      <c r="B2983">
        <f t="shared" si="46"/>
        <v>11</v>
      </c>
      <c r="C2983" s="2">
        <v>690454323</v>
      </c>
      <c r="D2983" s="2">
        <v>109978</v>
      </c>
      <c r="E2983" s="3" t="s">
        <v>39</v>
      </c>
      <c r="F2983" s="4">
        <v>44141.667997800927</v>
      </c>
      <c r="G2983" s="3" t="s">
        <v>95</v>
      </c>
      <c r="H2983" s="3" t="s">
        <v>41</v>
      </c>
      <c r="I2983" s="3" t="s">
        <v>81</v>
      </c>
      <c r="J2983" s="3" t="s">
        <v>96</v>
      </c>
      <c r="K2983" s="2">
        <v>2014</v>
      </c>
      <c r="L2983" s="2">
        <v>1810957</v>
      </c>
      <c r="M2983" s="3" t="s">
        <v>380</v>
      </c>
      <c r="N2983" s="3" t="s">
        <v>45</v>
      </c>
      <c r="O2983" s="3" t="s">
        <v>84</v>
      </c>
      <c r="P2983" s="5">
        <v>3.95</v>
      </c>
      <c r="Q2983" s="6">
        <v>4.67</v>
      </c>
      <c r="R2983" s="2">
        <v>93912</v>
      </c>
      <c r="S2983" s="2">
        <v>184</v>
      </c>
      <c r="T2983" s="7">
        <v>46.58</v>
      </c>
      <c r="U2983" s="8">
        <v>18.43</v>
      </c>
      <c r="V2983" s="2">
        <v>644030</v>
      </c>
      <c r="W2983" s="3" t="s">
        <v>297</v>
      </c>
      <c r="X2983" s="3" t="s">
        <v>48</v>
      </c>
      <c r="Y2983" s="3" t="s">
        <v>298</v>
      </c>
      <c r="Z2983" s="3" t="s">
        <v>74</v>
      </c>
      <c r="AA2983" s="3" t="s">
        <v>51</v>
      </c>
      <c r="AB2983" s="3" t="s">
        <v>52</v>
      </c>
      <c r="AC2983" s="3" t="s">
        <v>85</v>
      </c>
    </row>
    <row r="2984" spans="1:29" x14ac:dyDescent="0.25">
      <c r="A2984" t="str">
        <f>VLOOKUP(AC2984,'CORRELAÇÃO UNIDADES'!A:B,2,0)</f>
        <v>DTCC</v>
      </c>
      <c r="B2984">
        <f t="shared" si="46"/>
        <v>11</v>
      </c>
      <c r="C2984" s="2">
        <v>690454859</v>
      </c>
      <c r="D2984" s="2">
        <v>109978</v>
      </c>
      <c r="E2984" s="3" t="s">
        <v>39</v>
      </c>
      <c r="F2984" s="4">
        <v>44141.669893900464</v>
      </c>
      <c r="G2984" s="3" t="s">
        <v>93</v>
      </c>
      <c r="H2984" s="3" t="s">
        <v>41</v>
      </c>
      <c r="I2984" s="3" t="s">
        <v>81</v>
      </c>
      <c r="J2984" s="3" t="s">
        <v>43</v>
      </c>
      <c r="K2984" s="2">
        <v>2014</v>
      </c>
      <c r="L2984" s="2">
        <v>1810957</v>
      </c>
      <c r="M2984" s="3" t="s">
        <v>380</v>
      </c>
      <c r="N2984" s="3" t="s">
        <v>45</v>
      </c>
      <c r="O2984" s="3" t="s">
        <v>84</v>
      </c>
      <c r="P2984" s="5">
        <v>3.6</v>
      </c>
      <c r="Q2984" s="6">
        <v>4.66</v>
      </c>
      <c r="R2984" s="2">
        <v>58529</v>
      </c>
      <c r="S2984" s="2">
        <v>191</v>
      </c>
      <c r="T2984" s="7">
        <v>53.06</v>
      </c>
      <c r="U2984" s="8">
        <v>16.77</v>
      </c>
      <c r="V2984" s="2">
        <v>644030</v>
      </c>
      <c r="W2984" s="3" t="s">
        <v>297</v>
      </c>
      <c r="X2984" s="3" t="s">
        <v>48</v>
      </c>
      <c r="Y2984" s="3" t="s">
        <v>298</v>
      </c>
      <c r="Z2984" s="3" t="s">
        <v>74</v>
      </c>
      <c r="AA2984" s="3" t="s">
        <v>51</v>
      </c>
      <c r="AB2984" s="3" t="s">
        <v>52</v>
      </c>
      <c r="AC2984" s="3" t="s">
        <v>53</v>
      </c>
    </row>
    <row r="2985" spans="1:29" x14ac:dyDescent="0.25">
      <c r="A2985" t="str">
        <f>VLOOKUP(AC2985,'CORRELAÇÃO UNIDADES'!A:B,2,0)</f>
        <v>DTCC</v>
      </c>
      <c r="B2985">
        <f t="shared" si="46"/>
        <v>11</v>
      </c>
      <c r="C2985" s="2">
        <v>690455404</v>
      </c>
      <c r="D2985" s="2">
        <v>109978</v>
      </c>
      <c r="E2985" s="3" t="s">
        <v>39</v>
      </c>
      <c r="F2985" s="4">
        <v>44141.671695868055</v>
      </c>
      <c r="G2985" s="3" t="s">
        <v>98</v>
      </c>
      <c r="H2985" s="3" t="s">
        <v>41</v>
      </c>
      <c r="I2985" s="3" t="s">
        <v>81</v>
      </c>
      <c r="J2985" s="3" t="s">
        <v>99</v>
      </c>
      <c r="K2985" s="2">
        <v>2014</v>
      </c>
      <c r="L2985" s="2">
        <v>1810957</v>
      </c>
      <c r="M2985" s="3" t="s">
        <v>380</v>
      </c>
      <c r="N2985" s="3" t="s">
        <v>45</v>
      </c>
      <c r="O2985" s="3" t="s">
        <v>84</v>
      </c>
      <c r="P2985" s="5">
        <v>4.84</v>
      </c>
      <c r="Q2985" s="6">
        <v>4.66</v>
      </c>
      <c r="R2985" s="2">
        <v>66145</v>
      </c>
      <c r="S2985" s="2">
        <v>212</v>
      </c>
      <c r="T2985" s="7">
        <v>43.8</v>
      </c>
      <c r="U2985" s="8">
        <v>22.57</v>
      </c>
      <c r="V2985" s="2">
        <v>644030</v>
      </c>
      <c r="W2985" s="3" t="s">
        <v>297</v>
      </c>
      <c r="X2985" s="3" t="s">
        <v>48</v>
      </c>
      <c r="Y2985" s="3" t="s">
        <v>298</v>
      </c>
      <c r="Z2985" s="3" t="s">
        <v>74</v>
      </c>
      <c r="AA2985" s="3" t="s">
        <v>51</v>
      </c>
      <c r="AB2985" s="3" t="s">
        <v>52</v>
      </c>
      <c r="AC2985" s="3" t="s">
        <v>53</v>
      </c>
    </row>
    <row r="2986" spans="1:29" x14ac:dyDescent="0.25">
      <c r="A2986" t="str">
        <f>VLOOKUP(AC2986,'CORRELAÇÃO UNIDADES'!A:B,2,0)</f>
        <v>DTCC</v>
      </c>
      <c r="B2986">
        <f t="shared" si="46"/>
        <v>11</v>
      </c>
      <c r="C2986" s="2">
        <v>690455585</v>
      </c>
      <c r="D2986" s="2">
        <v>109978</v>
      </c>
      <c r="E2986" s="3" t="s">
        <v>39</v>
      </c>
      <c r="F2986" s="4">
        <v>44141.672342395832</v>
      </c>
      <c r="G2986" s="3" t="s">
        <v>165</v>
      </c>
      <c r="H2986" s="3" t="s">
        <v>41</v>
      </c>
      <c r="I2986" s="3" t="s">
        <v>81</v>
      </c>
      <c r="J2986" s="3" t="s">
        <v>43</v>
      </c>
      <c r="K2986" s="2">
        <v>2009</v>
      </c>
      <c r="L2986" s="2">
        <v>1810957</v>
      </c>
      <c r="M2986" s="3" t="s">
        <v>380</v>
      </c>
      <c r="N2986" s="3" t="s">
        <v>45</v>
      </c>
      <c r="O2986" s="3" t="s">
        <v>84</v>
      </c>
      <c r="P2986" s="5">
        <v>9.09</v>
      </c>
      <c r="Q2986" s="6">
        <v>4.66</v>
      </c>
      <c r="R2986" s="2">
        <v>32754</v>
      </c>
      <c r="S2986" s="2">
        <v>416</v>
      </c>
      <c r="T2986" s="7">
        <v>45.76</v>
      </c>
      <c r="U2986" s="8">
        <v>42.35</v>
      </c>
      <c r="V2986" s="2">
        <v>644030</v>
      </c>
      <c r="W2986" s="3" t="s">
        <v>297</v>
      </c>
      <c r="X2986" s="3" t="s">
        <v>48</v>
      </c>
      <c r="Y2986" s="3" t="s">
        <v>298</v>
      </c>
      <c r="Z2986" s="3" t="s">
        <v>74</v>
      </c>
      <c r="AA2986" s="3" t="s">
        <v>51</v>
      </c>
      <c r="AB2986" s="3" t="s">
        <v>52</v>
      </c>
      <c r="AC2986" s="3" t="s">
        <v>53</v>
      </c>
    </row>
    <row r="2987" spans="1:29" x14ac:dyDescent="0.25">
      <c r="A2987" t="str">
        <f>VLOOKUP(AC2987,'CORRELAÇÃO UNIDADES'!A:B,2,0)</f>
        <v>PROINFRA</v>
      </c>
      <c r="B2987">
        <f t="shared" si="46"/>
        <v>11</v>
      </c>
      <c r="C2987" s="2">
        <v>690455773</v>
      </c>
      <c r="D2987" s="2">
        <v>109978</v>
      </c>
      <c r="E2987" s="3" t="s">
        <v>39</v>
      </c>
      <c r="F2987" s="4">
        <v>44141.67297472222</v>
      </c>
      <c r="G2987" s="3" t="s">
        <v>87</v>
      </c>
      <c r="H2987" s="3" t="s">
        <v>41</v>
      </c>
      <c r="I2987" s="3" t="s">
        <v>81</v>
      </c>
      <c r="J2987" s="3" t="s">
        <v>88</v>
      </c>
      <c r="K2987" s="2">
        <v>2014</v>
      </c>
      <c r="L2987" s="2">
        <v>1810957</v>
      </c>
      <c r="M2987" s="3" t="s">
        <v>380</v>
      </c>
      <c r="N2987" s="3" t="s">
        <v>45</v>
      </c>
      <c r="O2987" s="3" t="s">
        <v>84</v>
      </c>
      <c r="P2987" s="5">
        <v>5.76</v>
      </c>
      <c r="Q2987" s="6">
        <v>4.66</v>
      </c>
      <c r="R2987" s="2">
        <v>85795</v>
      </c>
      <c r="S2987" s="2">
        <v>248</v>
      </c>
      <c r="T2987" s="7">
        <v>43.06</v>
      </c>
      <c r="U2987" s="8">
        <v>26.85</v>
      </c>
      <c r="V2987" s="2">
        <v>644030</v>
      </c>
      <c r="W2987" s="3" t="s">
        <v>297</v>
      </c>
      <c r="X2987" s="3" t="s">
        <v>48</v>
      </c>
      <c r="Y2987" s="3" t="s">
        <v>298</v>
      </c>
      <c r="Z2987" s="3" t="s">
        <v>74</v>
      </c>
      <c r="AA2987" s="3" t="s">
        <v>51</v>
      </c>
      <c r="AB2987" s="3" t="s">
        <v>52</v>
      </c>
      <c r="AC2987" s="3" t="s">
        <v>85</v>
      </c>
    </row>
    <row r="2988" spans="1:29" x14ac:dyDescent="0.25">
      <c r="A2988" t="str">
        <f>VLOOKUP(AC2988,'CORRELAÇÃO UNIDADES'!A:B,2,0)</f>
        <v>PROINFRA</v>
      </c>
      <c r="B2988">
        <f t="shared" si="46"/>
        <v>11</v>
      </c>
      <c r="C2988" s="2">
        <v>690455960</v>
      </c>
      <c r="D2988" s="2">
        <v>109978</v>
      </c>
      <c r="E2988" s="3" t="s">
        <v>39</v>
      </c>
      <c r="F2988" s="4">
        <v>44141.673571712963</v>
      </c>
      <c r="G2988" s="3" t="s">
        <v>264</v>
      </c>
      <c r="H2988" s="3" t="s">
        <v>41</v>
      </c>
      <c r="I2988" s="3" t="s">
        <v>81</v>
      </c>
      <c r="J2988" s="3" t="s">
        <v>265</v>
      </c>
      <c r="K2988" s="2">
        <v>2014</v>
      </c>
      <c r="L2988" s="2">
        <v>1810957</v>
      </c>
      <c r="M2988" s="3" t="s">
        <v>380</v>
      </c>
      <c r="N2988" s="3" t="s">
        <v>45</v>
      </c>
      <c r="O2988" s="3" t="s">
        <v>84</v>
      </c>
      <c r="P2988" s="5">
        <v>4.08</v>
      </c>
      <c r="Q2988" s="6">
        <v>4.66</v>
      </c>
      <c r="R2988" s="2">
        <v>4119</v>
      </c>
      <c r="S2988" s="2">
        <v>184</v>
      </c>
      <c r="T2988" s="7">
        <v>45.1</v>
      </c>
      <c r="U2988" s="8">
        <v>19.010000000000002</v>
      </c>
      <c r="V2988" s="2">
        <v>644030</v>
      </c>
      <c r="W2988" s="3" t="s">
        <v>297</v>
      </c>
      <c r="X2988" s="3" t="s">
        <v>48</v>
      </c>
      <c r="Y2988" s="3" t="s">
        <v>298</v>
      </c>
      <c r="Z2988" s="3" t="s">
        <v>74</v>
      </c>
      <c r="AA2988" s="3" t="s">
        <v>51</v>
      </c>
      <c r="AB2988" s="3" t="s">
        <v>52</v>
      </c>
      <c r="AC2988" s="3" t="s">
        <v>85</v>
      </c>
    </row>
    <row r="2989" spans="1:29" x14ac:dyDescent="0.25">
      <c r="A2989" t="str">
        <f>VLOOKUP(AC2989,'CORRELAÇÃO UNIDADES'!A:B,2,0)</f>
        <v>PROINFRA</v>
      </c>
      <c r="B2989">
        <f t="shared" si="46"/>
        <v>11</v>
      </c>
      <c r="C2989" s="2">
        <v>690456218</v>
      </c>
      <c r="D2989" s="2">
        <v>109978</v>
      </c>
      <c r="E2989" s="3" t="s">
        <v>39</v>
      </c>
      <c r="F2989" s="4">
        <v>44141.674249768519</v>
      </c>
      <c r="G2989" s="3" t="s">
        <v>80</v>
      </c>
      <c r="H2989" s="3" t="s">
        <v>41</v>
      </c>
      <c r="I2989" s="3" t="s">
        <v>81</v>
      </c>
      <c r="J2989" s="3" t="s">
        <v>82</v>
      </c>
      <c r="K2989" s="2">
        <v>2014</v>
      </c>
      <c r="L2989" s="2">
        <v>1810957</v>
      </c>
      <c r="M2989" s="3" t="s">
        <v>380</v>
      </c>
      <c r="N2989" s="3" t="s">
        <v>45</v>
      </c>
      <c r="O2989" s="3" t="s">
        <v>84</v>
      </c>
      <c r="P2989" s="5">
        <v>5.09</v>
      </c>
      <c r="Q2989" s="6">
        <v>4.66</v>
      </c>
      <c r="R2989" s="2">
        <v>93097</v>
      </c>
      <c r="S2989" s="2">
        <v>303</v>
      </c>
      <c r="T2989" s="7">
        <v>59.53</v>
      </c>
      <c r="U2989" s="8">
        <v>23.74</v>
      </c>
      <c r="V2989" s="2">
        <v>644030</v>
      </c>
      <c r="W2989" s="3" t="s">
        <v>297</v>
      </c>
      <c r="X2989" s="3" t="s">
        <v>48</v>
      </c>
      <c r="Y2989" s="3" t="s">
        <v>298</v>
      </c>
      <c r="Z2989" s="3" t="s">
        <v>74</v>
      </c>
      <c r="AA2989" s="3" t="s">
        <v>51</v>
      </c>
      <c r="AB2989" s="3" t="s">
        <v>52</v>
      </c>
      <c r="AC2989" s="3" t="s">
        <v>85</v>
      </c>
    </row>
    <row r="2990" spans="1:29" x14ac:dyDescent="0.25">
      <c r="A2990" t="str">
        <f>VLOOKUP(AC2990,'CORRELAÇÃO UNIDADES'!A:B,2,0)</f>
        <v>DTCC</v>
      </c>
      <c r="B2990">
        <f t="shared" si="46"/>
        <v>11</v>
      </c>
      <c r="C2990" s="2">
        <v>690722982</v>
      </c>
      <c r="D2990" s="2">
        <v>109978</v>
      </c>
      <c r="E2990" s="3" t="s">
        <v>39</v>
      </c>
      <c r="F2990" s="4">
        <v>44144.319519629629</v>
      </c>
      <c r="G2990" s="3" t="s">
        <v>309</v>
      </c>
      <c r="H2990" s="3" t="s">
        <v>41</v>
      </c>
      <c r="I2990" s="3" t="s">
        <v>310</v>
      </c>
      <c r="J2990" s="3" t="s">
        <v>311</v>
      </c>
      <c r="K2990" s="2">
        <v>1997</v>
      </c>
      <c r="L2990" s="2">
        <v>68775056</v>
      </c>
      <c r="M2990" s="3" t="s">
        <v>174</v>
      </c>
      <c r="N2990" s="3" t="s">
        <v>45</v>
      </c>
      <c r="O2990" s="3" t="s">
        <v>61</v>
      </c>
      <c r="P2990" s="5">
        <v>47.68</v>
      </c>
      <c r="Q2990" s="6">
        <v>3.85</v>
      </c>
      <c r="R2990" s="2">
        <v>215466</v>
      </c>
      <c r="S2990" s="2">
        <v>145</v>
      </c>
      <c r="T2990" s="7">
        <v>3.04</v>
      </c>
      <c r="U2990" s="8">
        <v>183.52</v>
      </c>
      <c r="V2990" s="2">
        <v>9895191</v>
      </c>
      <c r="W2990" s="3" t="s">
        <v>47</v>
      </c>
      <c r="X2990" s="3" t="s">
        <v>48</v>
      </c>
      <c r="Y2990" s="3" t="s">
        <v>49</v>
      </c>
      <c r="Z2990" s="3" t="s">
        <v>50</v>
      </c>
      <c r="AA2990" s="3" t="s">
        <v>51</v>
      </c>
      <c r="AB2990" s="3" t="s">
        <v>52</v>
      </c>
      <c r="AC2990" s="3" t="s">
        <v>53</v>
      </c>
    </row>
    <row r="2991" spans="1:29" x14ac:dyDescent="0.25">
      <c r="A2991" t="str">
        <f>VLOOKUP(AC2991,'CORRELAÇÃO UNIDADES'!A:B,2,0)</f>
        <v>DTCC</v>
      </c>
      <c r="B2991">
        <f t="shared" si="46"/>
        <v>11</v>
      </c>
      <c r="C2991" s="2">
        <v>690727762</v>
      </c>
      <c r="D2991" s="2">
        <v>109978</v>
      </c>
      <c r="E2991" s="3" t="s">
        <v>39</v>
      </c>
      <c r="F2991" s="4">
        <v>44144.328529664352</v>
      </c>
      <c r="G2991" s="3" t="s">
        <v>374</v>
      </c>
      <c r="H2991" s="3" t="s">
        <v>41</v>
      </c>
      <c r="I2991" s="3" t="s">
        <v>81</v>
      </c>
      <c r="J2991" s="3" t="s">
        <v>43</v>
      </c>
      <c r="K2991" s="2">
        <v>2000</v>
      </c>
      <c r="L2991" s="2">
        <v>1670814</v>
      </c>
      <c r="M2991" s="3" t="s">
        <v>114</v>
      </c>
      <c r="N2991" s="3" t="s">
        <v>45</v>
      </c>
      <c r="O2991" s="3" t="s">
        <v>84</v>
      </c>
      <c r="P2991" s="5">
        <v>8.08</v>
      </c>
      <c r="Q2991" s="6">
        <v>4.8</v>
      </c>
      <c r="R2991" s="2">
        <v>23751</v>
      </c>
      <c r="S2991" s="2">
        <v>162</v>
      </c>
      <c r="T2991" s="7">
        <v>20.05</v>
      </c>
      <c r="U2991" s="8">
        <v>38.78</v>
      </c>
      <c r="V2991" s="2">
        <v>9895191</v>
      </c>
      <c r="W2991" s="3" t="s">
        <v>47</v>
      </c>
      <c r="X2991" s="3" t="s">
        <v>48</v>
      </c>
      <c r="Y2991" s="3" t="s">
        <v>49</v>
      </c>
      <c r="Z2991" s="3" t="s">
        <v>50</v>
      </c>
      <c r="AA2991" s="3" t="s">
        <v>51</v>
      </c>
      <c r="AB2991" s="3" t="s">
        <v>52</v>
      </c>
      <c r="AC2991" s="3" t="s">
        <v>53</v>
      </c>
    </row>
    <row r="2992" spans="1:29" x14ac:dyDescent="0.25">
      <c r="A2992" t="str">
        <f>VLOOKUP(AC2992,'CORRELAÇÃO UNIDADES'!A:B,2,0)</f>
        <v>DTCC</v>
      </c>
      <c r="B2992">
        <f t="shared" si="46"/>
        <v>11</v>
      </c>
      <c r="C2992" s="2">
        <v>690745009</v>
      </c>
      <c r="D2992" s="2">
        <v>109978</v>
      </c>
      <c r="E2992" s="3" t="s">
        <v>39</v>
      </c>
      <c r="F2992" s="4">
        <v>44144.364678356484</v>
      </c>
      <c r="G2992" s="3" t="s">
        <v>209</v>
      </c>
      <c r="H2992" s="3" t="s">
        <v>41</v>
      </c>
      <c r="I2992" s="3" t="s">
        <v>65</v>
      </c>
      <c r="J2992" s="3" t="s">
        <v>210</v>
      </c>
      <c r="K2992" s="2">
        <v>2007</v>
      </c>
      <c r="L2992" s="2">
        <v>1346441</v>
      </c>
      <c r="M2992" s="3" t="s">
        <v>211</v>
      </c>
      <c r="N2992" s="3" t="s">
        <v>45</v>
      </c>
      <c r="O2992" s="3" t="s">
        <v>84</v>
      </c>
      <c r="P2992" s="5">
        <v>31.25</v>
      </c>
      <c r="Q2992" s="6">
        <v>4.8</v>
      </c>
      <c r="R2992" s="2">
        <v>141201</v>
      </c>
      <c r="S2992" s="2">
        <v>224</v>
      </c>
      <c r="T2992" s="7">
        <v>7.17</v>
      </c>
      <c r="U2992" s="8">
        <v>150</v>
      </c>
      <c r="V2992" s="2">
        <v>9895191</v>
      </c>
      <c r="W2992" s="3" t="s">
        <v>47</v>
      </c>
      <c r="X2992" s="3" t="s">
        <v>48</v>
      </c>
      <c r="Y2992" s="3" t="s">
        <v>49</v>
      </c>
      <c r="Z2992" s="3" t="s">
        <v>50</v>
      </c>
      <c r="AA2992" s="3" t="s">
        <v>51</v>
      </c>
      <c r="AB2992" s="3" t="s">
        <v>52</v>
      </c>
      <c r="AC2992" s="3" t="s">
        <v>53</v>
      </c>
    </row>
    <row r="2993" spans="1:29" x14ac:dyDescent="0.25">
      <c r="A2993" t="str">
        <f>VLOOKUP(AC2993,'CORRELAÇÃO UNIDADES'!A:B,2,0)</f>
        <v>DZO</v>
      </c>
      <c r="B2993">
        <f t="shared" si="46"/>
        <v>11</v>
      </c>
      <c r="C2993" s="2">
        <v>690745383</v>
      </c>
      <c r="D2993" s="2">
        <v>109978</v>
      </c>
      <c r="E2993" s="3" t="s">
        <v>39</v>
      </c>
      <c r="F2993" s="4">
        <v>44144.365544131942</v>
      </c>
      <c r="G2993" s="3" t="s">
        <v>214</v>
      </c>
      <c r="H2993" s="3" t="s">
        <v>41</v>
      </c>
      <c r="I2993" s="3" t="s">
        <v>215</v>
      </c>
      <c r="J2993" s="3" t="s">
        <v>216</v>
      </c>
      <c r="K2993" s="2">
        <v>2017</v>
      </c>
      <c r="L2993" s="2">
        <v>1346441</v>
      </c>
      <c r="M2993" s="3" t="s">
        <v>211</v>
      </c>
      <c r="N2993" s="3" t="s">
        <v>45</v>
      </c>
      <c r="O2993" s="3" t="s">
        <v>84</v>
      </c>
      <c r="P2993" s="5">
        <v>20</v>
      </c>
      <c r="Q2993" s="6">
        <v>4.8</v>
      </c>
      <c r="R2993" s="2">
        <v>210330</v>
      </c>
      <c r="S2993" s="2">
        <v>10</v>
      </c>
      <c r="T2993" s="7">
        <v>0.5</v>
      </c>
      <c r="U2993" s="8">
        <v>95.98</v>
      </c>
      <c r="V2993" s="2">
        <v>9895191</v>
      </c>
      <c r="W2993" s="3" t="s">
        <v>47</v>
      </c>
      <c r="X2993" s="3" t="s">
        <v>48</v>
      </c>
      <c r="Y2993" s="3" t="s">
        <v>49</v>
      </c>
      <c r="Z2993" s="3" t="s">
        <v>50</v>
      </c>
      <c r="AA2993" s="3" t="s">
        <v>51</v>
      </c>
      <c r="AB2993" s="3" t="s">
        <v>52</v>
      </c>
      <c r="AC2993" s="3" t="s">
        <v>217</v>
      </c>
    </row>
    <row r="2994" spans="1:29" x14ac:dyDescent="0.25">
      <c r="A2994" t="str">
        <f>VLOOKUP(AC2994,'CORRELAÇÃO UNIDADES'!A:B,2,0)</f>
        <v>PROINFRA</v>
      </c>
      <c r="B2994">
        <f t="shared" si="46"/>
        <v>11</v>
      </c>
      <c r="C2994" s="2">
        <v>690751618</v>
      </c>
      <c r="D2994" s="2">
        <v>109978</v>
      </c>
      <c r="E2994" s="3" t="s">
        <v>39</v>
      </c>
      <c r="F2994" s="4">
        <v>44144.377614733799</v>
      </c>
      <c r="G2994" s="3" t="s">
        <v>235</v>
      </c>
      <c r="H2994" s="3" t="s">
        <v>41</v>
      </c>
      <c r="I2994" s="3" t="s">
        <v>81</v>
      </c>
      <c r="J2994" s="3" t="s">
        <v>236</v>
      </c>
      <c r="K2994" s="2">
        <v>2010</v>
      </c>
      <c r="L2994" s="2">
        <v>2042107</v>
      </c>
      <c r="M2994" s="3" t="s">
        <v>315</v>
      </c>
      <c r="N2994" s="3" t="s">
        <v>45</v>
      </c>
      <c r="O2994" s="3" t="s">
        <v>84</v>
      </c>
      <c r="P2994" s="5">
        <v>6.11</v>
      </c>
      <c r="Q2994" s="6">
        <v>4.75</v>
      </c>
      <c r="R2994" s="2">
        <v>40930</v>
      </c>
      <c r="S2994" s="2">
        <v>80</v>
      </c>
      <c r="T2994" s="7">
        <v>13.09</v>
      </c>
      <c r="U2994" s="8">
        <v>29.02</v>
      </c>
      <c r="V2994" s="2">
        <v>9895191</v>
      </c>
      <c r="W2994" s="3" t="s">
        <v>47</v>
      </c>
      <c r="X2994" s="3" t="s">
        <v>48</v>
      </c>
      <c r="Y2994" s="3" t="s">
        <v>49</v>
      </c>
      <c r="Z2994" s="3" t="s">
        <v>50</v>
      </c>
      <c r="AA2994" s="3" t="s">
        <v>51</v>
      </c>
      <c r="AB2994" s="3" t="s">
        <v>52</v>
      </c>
      <c r="AC2994" s="3" t="s">
        <v>75</v>
      </c>
    </row>
    <row r="2995" spans="1:29" x14ac:dyDescent="0.25">
      <c r="A2995" t="str">
        <f>VLOOKUP(AC2995,'CORRELAÇÃO UNIDADES'!A:B,2,0)</f>
        <v>DTCC</v>
      </c>
      <c r="B2995">
        <f t="shared" si="46"/>
        <v>11</v>
      </c>
      <c r="C2995" s="2">
        <v>690752302</v>
      </c>
      <c r="D2995" s="2">
        <v>109978</v>
      </c>
      <c r="E2995" s="3" t="s">
        <v>39</v>
      </c>
      <c r="F2995" s="4">
        <v>44144.379304050926</v>
      </c>
      <c r="G2995" s="3" t="s">
        <v>40</v>
      </c>
      <c r="H2995" s="3" t="s">
        <v>41</v>
      </c>
      <c r="I2995" s="3" t="s">
        <v>329</v>
      </c>
      <c r="J2995" s="3" t="s">
        <v>43</v>
      </c>
      <c r="K2995" s="2">
        <v>2015</v>
      </c>
      <c r="L2995" s="2">
        <v>2042107</v>
      </c>
      <c r="M2995" s="3" t="s">
        <v>315</v>
      </c>
      <c r="N2995" s="3" t="s">
        <v>45</v>
      </c>
      <c r="O2995" s="3" t="s">
        <v>84</v>
      </c>
      <c r="P2995" s="5">
        <v>31.92</v>
      </c>
      <c r="Q2995" s="6">
        <v>4.7</v>
      </c>
      <c r="R2995" s="2">
        <v>104344</v>
      </c>
      <c r="S2995" s="2">
        <v>259</v>
      </c>
      <c r="T2995" s="7">
        <v>8.11</v>
      </c>
      <c r="U2995" s="8">
        <v>150</v>
      </c>
      <c r="V2995" s="2">
        <v>9895191</v>
      </c>
      <c r="W2995" s="3" t="s">
        <v>47</v>
      </c>
      <c r="X2995" s="3" t="s">
        <v>48</v>
      </c>
      <c r="Y2995" s="3" t="s">
        <v>49</v>
      </c>
      <c r="Z2995" s="3" t="s">
        <v>50</v>
      </c>
      <c r="AA2995" s="3" t="s">
        <v>51</v>
      </c>
      <c r="AB2995" s="3" t="s">
        <v>52</v>
      </c>
      <c r="AC2995" s="3" t="s">
        <v>53</v>
      </c>
    </row>
    <row r="2996" spans="1:29" x14ac:dyDescent="0.25">
      <c r="A2996" t="str">
        <f>VLOOKUP(AC2996,'CORRELAÇÃO UNIDADES'!A:B,2,0)</f>
        <v>DTCC</v>
      </c>
      <c r="B2996">
        <f t="shared" si="46"/>
        <v>11</v>
      </c>
      <c r="C2996" s="2">
        <v>690764317</v>
      </c>
      <c r="D2996" s="2">
        <v>109978</v>
      </c>
      <c r="E2996" s="3" t="s">
        <v>39</v>
      </c>
      <c r="F2996" s="4">
        <v>44144.409276192127</v>
      </c>
      <c r="G2996" s="3" t="s">
        <v>359</v>
      </c>
      <c r="H2996" s="3" t="s">
        <v>41</v>
      </c>
      <c r="I2996" s="3" t="s">
        <v>65</v>
      </c>
      <c r="J2996" s="3" t="s">
        <v>360</v>
      </c>
      <c r="K2996" s="2">
        <v>2010</v>
      </c>
      <c r="L2996" s="2">
        <v>2214848</v>
      </c>
      <c r="M2996" s="3" t="s">
        <v>365</v>
      </c>
      <c r="N2996" s="3" t="s">
        <v>45</v>
      </c>
      <c r="O2996" s="3" t="s">
        <v>84</v>
      </c>
      <c r="P2996" s="5">
        <v>31.25</v>
      </c>
      <c r="Q2996" s="6">
        <v>4.8</v>
      </c>
      <c r="R2996" s="2">
        <v>213697</v>
      </c>
      <c r="S2996" s="2">
        <v>291</v>
      </c>
      <c r="T2996" s="7">
        <v>9.31</v>
      </c>
      <c r="U2996" s="8">
        <v>150</v>
      </c>
      <c r="V2996" s="2">
        <v>9895191</v>
      </c>
      <c r="W2996" s="3" t="s">
        <v>47</v>
      </c>
      <c r="X2996" s="3" t="s">
        <v>48</v>
      </c>
      <c r="Y2996" s="3" t="s">
        <v>49</v>
      </c>
      <c r="Z2996" s="3" t="s">
        <v>50</v>
      </c>
      <c r="AA2996" s="3" t="s">
        <v>51</v>
      </c>
      <c r="AB2996" s="3" t="s">
        <v>52</v>
      </c>
      <c r="AC2996" s="3" t="s">
        <v>53</v>
      </c>
    </row>
    <row r="2997" spans="1:29" x14ac:dyDescent="0.25">
      <c r="A2997" t="str">
        <f>VLOOKUP(AC2997,'CORRELAÇÃO UNIDADES'!A:B,2,0)</f>
        <v>DGTI</v>
      </c>
      <c r="B2997">
        <f t="shared" si="46"/>
        <v>11</v>
      </c>
      <c r="C2997" s="2">
        <v>690833425</v>
      </c>
      <c r="D2997" s="2">
        <v>109978</v>
      </c>
      <c r="E2997" s="3" t="s">
        <v>39</v>
      </c>
      <c r="F2997" s="4">
        <v>44144.671217777781</v>
      </c>
      <c r="G2997" s="3" t="s">
        <v>290</v>
      </c>
      <c r="H2997" s="3" t="s">
        <v>41</v>
      </c>
      <c r="I2997" s="3" t="s">
        <v>81</v>
      </c>
      <c r="J2997" s="3" t="s">
        <v>43</v>
      </c>
      <c r="K2997" s="2">
        <v>2009</v>
      </c>
      <c r="L2997" s="2">
        <v>1810957</v>
      </c>
      <c r="M2997" s="3" t="s">
        <v>380</v>
      </c>
      <c r="N2997" s="3" t="s">
        <v>45</v>
      </c>
      <c r="O2997" s="3" t="s">
        <v>84</v>
      </c>
      <c r="P2997" s="5">
        <v>7.34</v>
      </c>
      <c r="Q2997" s="6">
        <v>4.66</v>
      </c>
      <c r="R2997" s="2">
        <v>58553</v>
      </c>
      <c r="S2997" s="2">
        <v>318</v>
      </c>
      <c r="T2997" s="7">
        <v>43.32</v>
      </c>
      <c r="U2997" s="8">
        <v>34.229999999999997</v>
      </c>
      <c r="V2997" s="2">
        <v>644030</v>
      </c>
      <c r="W2997" s="3" t="s">
        <v>297</v>
      </c>
      <c r="X2997" s="3" t="s">
        <v>48</v>
      </c>
      <c r="Y2997" s="3" t="s">
        <v>298</v>
      </c>
      <c r="Z2997" s="3" t="s">
        <v>74</v>
      </c>
      <c r="AA2997" s="3" t="s">
        <v>51</v>
      </c>
      <c r="AB2997" s="3" t="s">
        <v>52</v>
      </c>
      <c r="AC2997" s="3" t="s">
        <v>291</v>
      </c>
    </row>
    <row r="2998" spans="1:29" x14ac:dyDescent="0.25">
      <c r="A2998" t="str">
        <f>VLOOKUP(AC2998,'CORRELAÇÃO UNIDADES'!A:B,2,0)</f>
        <v>PROINFRA</v>
      </c>
      <c r="B2998">
        <f t="shared" si="46"/>
        <v>11</v>
      </c>
      <c r="C2998" s="2">
        <v>690834092</v>
      </c>
      <c r="D2998" s="2">
        <v>109978</v>
      </c>
      <c r="E2998" s="3" t="s">
        <v>39</v>
      </c>
      <c r="F2998" s="4">
        <v>44144.673707442133</v>
      </c>
      <c r="G2998" s="3" t="s">
        <v>176</v>
      </c>
      <c r="H2998" s="3" t="s">
        <v>41</v>
      </c>
      <c r="I2998" s="3" t="s">
        <v>81</v>
      </c>
      <c r="J2998" s="3" t="s">
        <v>177</v>
      </c>
      <c r="K2998" s="2">
        <v>2014</v>
      </c>
      <c r="L2998" s="2">
        <v>1810957</v>
      </c>
      <c r="M2998" s="3" t="s">
        <v>380</v>
      </c>
      <c r="N2998" s="3" t="s">
        <v>45</v>
      </c>
      <c r="O2998" s="3" t="s">
        <v>84</v>
      </c>
      <c r="P2998" s="5">
        <v>5.43</v>
      </c>
      <c r="Q2998" s="6">
        <v>4.66</v>
      </c>
      <c r="R2998" s="2">
        <v>886</v>
      </c>
      <c r="S2998" s="2">
        <v>232</v>
      </c>
      <c r="T2998" s="7">
        <v>42.73</v>
      </c>
      <c r="U2998" s="8">
        <v>25.31</v>
      </c>
      <c r="V2998" s="2">
        <v>644030</v>
      </c>
      <c r="W2998" s="3" t="s">
        <v>297</v>
      </c>
      <c r="X2998" s="3" t="s">
        <v>48</v>
      </c>
      <c r="Y2998" s="3" t="s">
        <v>298</v>
      </c>
      <c r="Z2998" s="3" t="s">
        <v>74</v>
      </c>
      <c r="AA2998" s="3" t="s">
        <v>51</v>
      </c>
      <c r="AB2998" s="3" t="s">
        <v>52</v>
      </c>
      <c r="AC2998" s="3" t="s">
        <v>85</v>
      </c>
    </row>
    <row r="2999" spans="1:29" x14ac:dyDescent="0.25">
      <c r="A2999" t="str">
        <f>VLOOKUP(AC2999,'CORRELAÇÃO UNIDADES'!A:B,2,0)</f>
        <v>PROINFRA</v>
      </c>
      <c r="B2999">
        <f t="shared" si="46"/>
        <v>11</v>
      </c>
      <c r="C2999" s="2">
        <v>690834242</v>
      </c>
      <c r="D2999" s="2">
        <v>109978</v>
      </c>
      <c r="E2999" s="3" t="s">
        <v>39</v>
      </c>
      <c r="F2999" s="4">
        <v>44144.674350034722</v>
      </c>
      <c r="G2999" s="3" t="s">
        <v>87</v>
      </c>
      <c r="H2999" s="3" t="s">
        <v>41</v>
      </c>
      <c r="I2999" s="3" t="s">
        <v>81</v>
      </c>
      <c r="J2999" s="3" t="s">
        <v>88</v>
      </c>
      <c r="K2999" s="2">
        <v>2014</v>
      </c>
      <c r="L2999" s="2">
        <v>1810957</v>
      </c>
      <c r="M2999" s="3" t="s">
        <v>380</v>
      </c>
      <c r="N2999" s="3" t="s">
        <v>45</v>
      </c>
      <c r="O2999" s="3" t="s">
        <v>84</v>
      </c>
      <c r="P2999" s="5">
        <v>6.81</v>
      </c>
      <c r="Q2999" s="6">
        <v>4.66</v>
      </c>
      <c r="R2999" s="2">
        <v>86072</v>
      </c>
      <c r="S2999" s="2">
        <v>277</v>
      </c>
      <c r="T2999" s="7">
        <v>40.68</v>
      </c>
      <c r="U2999" s="8">
        <v>31.74</v>
      </c>
      <c r="V2999" s="2">
        <v>644030</v>
      </c>
      <c r="W2999" s="3" t="s">
        <v>297</v>
      </c>
      <c r="X2999" s="3" t="s">
        <v>48</v>
      </c>
      <c r="Y2999" s="3" t="s">
        <v>298</v>
      </c>
      <c r="Z2999" s="3" t="s">
        <v>74</v>
      </c>
      <c r="AA2999" s="3" t="s">
        <v>51</v>
      </c>
      <c r="AB2999" s="3" t="s">
        <v>52</v>
      </c>
      <c r="AC2999" s="3" t="s">
        <v>85</v>
      </c>
    </row>
    <row r="3000" spans="1:29" x14ac:dyDescent="0.25">
      <c r="A3000" t="str">
        <f>VLOOKUP(AC3000,'CORRELAÇÃO UNIDADES'!A:B,2,0)</f>
        <v>DTCC</v>
      </c>
      <c r="B3000">
        <f t="shared" si="46"/>
        <v>11</v>
      </c>
      <c r="C3000" s="2">
        <v>690834653</v>
      </c>
      <c r="D3000" s="2">
        <v>109978</v>
      </c>
      <c r="E3000" s="3" t="s">
        <v>39</v>
      </c>
      <c r="F3000" s="4">
        <v>44144.676055324075</v>
      </c>
      <c r="G3000" s="3" t="s">
        <v>231</v>
      </c>
      <c r="H3000" s="3" t="s">
        <v>41</v>
      </c>
      <c r="I3000" s="3" t="s">
        <v>81</v>
      </c>
      <c r="J3000" s="3" t="s">
        <v>232</v>
      </c>
      <c r="K3000" s="2">
        <v>2009</v>
      </c>
      <c r="L3000" s="2">
        <v>1810957</v>
      </c>
      <c r="M3000" s="3" t="s">
        <v>380</v>
      </c>
      <c r="N3000" s="3" t="s">
        <v>45</v>
      </c>
      <c r="O3000" s="3" t="s">
        <v>84</v>
      </c>
      <c r="P3000" s="5">
        <v>8.5</v>
      </c>
      <c r="Q3000" s="6">
        <v>3.84</v>
      </c>
      <c r="R3000" s="2">
        <v>21418</v>
      </c>
      <c r="S3000" s="2">
        <v>5</v>
      </c>
      <c r="T3000" s="7">
        <v>0.59</v>
      </c>
      <c r="U3000" s="8">
        <v>32.6</v>
      </c>
      <c r="V3000" s="2">
        <v>644030</v>
      </c>
      <c r="W3000" s="3" t="s">
        <v>297</v>
      </c>
      <c r="X3000" s="3" t="s">
        <v>48</v>
      </c>
      <c r="Y3000" s="3" t="s">
        <v>298</v>
      </c>
      <c r="Z3000" s="3" t="s">
        <v>74</v>
      </c>
      <c r="AA3000" s="3" t="s">
        <v>51</v>
      </c>
      <c r="AB3000" s="3" t="s">
        <v>52</v>
      </c>
      <c r="AC3000" s="3" t="s">
        <v>53</v>
      </c>
    </row>
    <row r="3001" spans="1:29" x14ac:dyDescent="0.25">
      <c r="A3001" t="str">
        <f>VLOOKUP(AC3001,'CORRELAÇÃO UNIDADES'!A:B,2,0)</f>
        <v>PROINFRA</v>
      </c>
      <c r="B3001">
        <f t="shared" si="46"/>
        <v>11</v>
      </c>
      <c r="C3001" s="2">
        <v>690836155</v>
      </c>
      <c r="D3001" s="2">
        <v>109978</v>
      </c>
      <c r="E3001" s="3" t="s">
        <v>39</v>
      </c>
      <c r="F3001" s="4">
        <v>44144.678022916669</v>
      </c>
      <c r="G3001" s="3" t="s">
        <v>264</v>
      </c>
      <c r="H3001" s="3" t="s">
        <v>41</v>
      </c>
      <c r="I3001" s="3" t="s">
        <v>81</v>
      </c>
      <c r="J3001" s="3" t="s">
        <v>265</v>
      </c>
      <c r="K3001" s="2">
        <v>2014</v>
      </c>
      <c r="L3001" s="2">
        <v>1810957</v>
      </c>
      <c r="M3001" s="3" t="s">
        <v>380</v>
      </c>
      <c r="N3001" s="3" t="s">
        <v>45</v>
      </c>
      <c r="O3001" s="3" t="s">
        <v>84</v>
      </c>
      <c r="P3001" s="5">
        <v>7.24</v>
      </c>
      <c r="Q3001" s="6">
        <v>4.66</v>
      </c>
      <c r="R3001" s="2">
        <v>4353</v>
      </c>
      <c r="S3001" s="2">
        <v>234</v>
      </c>
      <c r="T3001" s="7">
        <v>32.32</v>
      </c>
      <c r="U3001" s="8">
        <v>33.729999999999997</v>
      </c>
      <c r="V3001" s="2">
        <v>644030</v>
      </c>
      <c r="W3001" s="3" t="s">
        <v>297</v>
      </c>
      <c r="X3001" s="3" t="s">
        <v>48</v>
      </c>
      <c r="Y3001" s="3" t="s">
        <v>298</v>
      </c>
      <c r="Z3001" s="3" t="s">
        <v>74</v>
      </c>
      <c r="AA3001" s="3" t="s">
        <v>51</v>
      </c>
      <c r="AB3001" s="3" t="s">
        <v>52</v>
      </c>
      <c r="AC3001" s="3" t="s">
        <v>85</v>
      </c>
    </row>
    <row r="3002" spans="1:29" x14ac:dyDescent="0.25">
      <c r="A3002" t="str">
        <f>VLOOKUP(AC3002,'CORRELAÇÃO UNIDADES'!A:B,2,0)</f>
        <v>PROINFRA</v>
      </c>
      <c r="B3002">
        <f t="shared" si="46"/>
        <v>11</v>
      </c>
      <c r="C3002" s="2">
        <v>690837096</v>
      </c>
      <c r="D3002" s="2">
        <v>109978</v>
      </c>
      <c r="E3002" s="3" t="s">
        <v>39</v>
      </c>
      <c r="F3002" s="4">
        <v>44144.681433252314</v>
      </c>
      <c r="G3002" s="3" t="s">
        <v>180</v>
      </c>
      <c r="H3002" s="3" t="s">
        <v>41</v>
      </c>
      <c r="I3002" s="3" t="s">
        <v>81</v>
      </c>
      <c r="J3002" s="3" t="s">
        <v>181</v>
      </c>
      <c r="K3002" s="2">
        <v>2014</v>
      </c>
      <c r="L3002" s="2">
        <v>1810957</v>
      </c>
      <c r="M3002" s="3" t="s">
        <v>380</v>
      </c>
      <c r="N3002" s="3" t="s">
        <v>45</v>
      </c>
      <c r="O3002" s="3" t="s">
        <v>84</v>
      </c>
      <c r="P3002" s="5">
        <v>5.85</v>
      </c>
      <c r="Q3002" s="6">
        <v>4.66</v>
      </c>
      <c r="R3002" s="2">
        <v>95690</v>
      </c>
      <c r="S3002" s="2">
        <v>240</v>
      </c>
      <c r="T3002" s="7">
        <v>41.03</v>
      </c>
      <c r="U3002" s="8">
        <v>27.26</v>
      </c>
      <c r="V3002" s="2">
        <v>644030</v>
      </c>
      <c r="W3002" s="3" t="s">
        <v>297</v>
      </c>
      <c r="X3002" s="3" t="s">
        <v>48</v>
      </c>
      <c r="Y3002" s="3" t="s">
        <v>298</v>
      </c>
      <c r="Z3002" s="3" t="s">
        <v>74</v>
      </c>
      <c r="AA3002" s="3" t="s">
        <v>51</v>
      </c>
      <c r="AB3002" s="3" t="s">
        <v>52</v>
      </c>
      <c r="AC3002" s="3" t="s">
        <v>85</v>
      </c>
    </row>
    <row r="3003" spans="1:29" x14ac:dyDescent="0.25">
      <c r="A3003" t="str">
        <f>VLOOKUP(AC3003,'CORRELAÇÃO UNIDADES'!A:B,2,0)</f>
        <v>PROINFRA</v>
      </c>
      <c r="B3003">
        <f t="shared" si="46"/>
        <v>11</v>
      </c>
      <c r="C3003" s="2">
        <v>690837356</v>
      </c>
      <c r="D3003" s="2">
        <v>109978</v>
      </c>
      <c r="E3003" s="3" t="s">
        <v>39</v>
      </c>
      <c r="F3003" s="4">
        <v>44144.682718090276</v>
      </c>
      <c r="G3003" s="3" t="s">
        <v>101</v>
      </c>
      <c r="H3003" s="3" t="s">
        <v>41</v>
      </c>
      <c r="I3003" s="3" t="s">
        <v>81</v>
      </c>
      <c r="J3003" s="3" t="s">
        <v>102</v>
      </c>
      <c r="K3003" s="2">
        <v>2014</v>
      </c>
      <c r="L3003" s="2">
        <v>1810957</v>
      </c>
      <c r="M3003" s="3" t="s">
        <v>380</v>
      </c>
      <c r="N3003" s="3" t="s">
        <v>45</v>
      </c>
      <c r="O3003" s="3" t="s">
        <v>84</v>
      </c>
      <c r="P3003" s="5">
        <v>6.07</v>
      </c>
      <c r="Q3003" s="6">
        <v>4.66</v>
      </c>
      <c r="R3003" s="2">
        <v>84056</v>
      </c>
      <c r="S3003" s="2">
        <v>266</v>
      </c>
      <c r="T3003" s="7">
        <v>43.82</v>
      </c>
      <c r="U3003" s="8">
        <v>28.28</v>
      </c>
      <c r="V3003" s="2">
        <v>644030</v>
      </c>
      <c r="W3003" s="3" t="s">
        <v>297</v>
      </c>
      <c r="X3003" s="3" t="s">
        <v>48</v>
      </c>
      <c r="Y3003" s="3" t="s">
        <v>298</v>
      </c>
      <c r="Z3003" s="3" t="s">
        <v>74</v>
      </c>
      <c r="AA3003" s="3" t="s">
        <v>51</v>
      </c>
      <c r="AB3003" s="3" t="s">
        <v>52</v>
      </c>
      <c r="AC3003" s="3" t="s">
        <v>85</v>
      </c>
    </row>
    <row r="3004" spans="1:29" x14ac:dyDescent="0.25">
      <c r="A3004" t="str">
        <f>VLOOKUP(AC3004,'CORRELAÇÃO UNIDADES'!A:B,2,0)</f>
        <v>DTCC</v>
      </c>
      <c r="B3004">
        <f t="shared" si="46"/>
        <v>11</v>
      </c>
      <c r="C3004" s="2">
        <v>690838080</v>
      </c>
      <c r="D3004" s="2">
        <v>109978</v>
      </c>
      <c r="E3004" s="3" t="s">
        <v>39</v>
      </c>
      <c r="F3004" s="4">
        <v>44144.683508333335</v>
      </c>
      <c r="G3004" s="3" t="s">
        <v>477</v>
      </c>
      <c r="H3004" s="3" t="s">
        <v>41</v>
      </c>
      <c r="I3004" s="3" t="s">
        <v>81</v>
      </c>
      <c r="J3004" s="3" t="s">
        <v>43</v>
      </c>
      <c r="K3004" s="2">
        <v>2009</v>
      </c>
      <c r="L3004" s="2">
        <v>1810957</v>
      </c>
      <c r="M3004" s="3" t="s">
        <v>380</v>
      </c>
      <c r="N3004" s="3" t="s">
        <v>45</v>
      </c>
      <c r="O3004" s="3" t="s">
        <v>84</v>
      </c>
      <c r="P3004" s="5">
        <v>9.01</v>
      </c>
      <c r="Q3004" s="6">
        <v>4.66</v>
      </c>
      <c r="R3004" s="2">
        <v>50179</v>
      </c>
      <c r="S3004" s="2">
        <v>415</v>
      </c>
      <c r="T3004" s="7">
        <v>46.06</v>
      </c>
      <c r="U3004" s="8">
        <v>42</v>
      </c>
      <c r="V3004" s="2">
        <v>644030</v>
      </c>
      <c r="W3004" s="3" t="s">
        <v>297</v>
      </c>
      <c r="X3004" s="3" t="s">
        <v>48</v>
      </c>
      <c r="Y3004" s="3" t="s">
        <v>298</v>
      </c>
      <c r="Z3004" s="3" t="s">
        <v>74</v>
      </c>
      <c r="AA3004" s="3" t="s">
        <v>51</v>
      </c>
      <c r="AB3004" s="3" t="s">
        <v>52</v>
      </c>
      <c r="AC3004" s="3" t="s">
        <v>158</v>
      </c>
    </row>
    <row r="3005" spans="1:29" x14ac:dyDescent="0.25">
      <c r="A3005" t="str">
        <f>VLOOKUP(AC3005,'CORRELAÇÃO UNIDADES'!A:B,2,0)</f>
        <v>PROINFRA</v>
      </c>
      <c r="B3005">
        <f t="shared" si="46"/>
        <v>11</v>
      </c>
      <c r="C3005" s="2">
        <v>690838010</v>
      </c>
      <c r="D3005" s="2">
        <v>109978</v>
      </c>
      <c r="E3005" s="3" t="s">
        <v>39</v>
      </c>
      <c r="F3005" s="4">
        <v>44144.685268668982</v>
      </c>
      <c r="G3005" s="3" t="s">
        <v>80</v>
      </c>
      <c r="H3005" s="3" t="s">
        <v>41</v>
      </c>
      <c r="I3005" s="3" t="s">
        <v>81</v>
      </c>
      <c r="J3005" s="3" t="s">
        <v>82</v>
      </c>
      <c r="K3005" s="2">
        <v>2014</v>
      </c>
      <c r="L3005" s="2">
        <v>1810957</v>
      </c>
      <c r="M3005" s="3" t="s">
        <v>380</v>
      </c>
      <c r="N3005" s="3" t="s">
        <v>45</v>
      </c>
      <c r="O3005" s="3" t="s">
        <v>84</v>
      </c>
      <c r="P3005" s="5">
        <v>6.39</v>
      </c>
      <c r="Q3005" s="6">
        <v>4.66</v>
      </c>
      <c r="R3005" s="2">
        <v>93331</v>
      </c>
      <c r="S3005" s="2">
        <v>234</v>
      </c>
      <c r="T3005" s="7">
        <v>36.619999999999997</v>
      </c>
      <c r="U3005" s="8">
        <v>29.75</v>
      </c>
      <c r="V3005" s="2">
        <v>644030</v>
      </c>
      <c r="W3005" s="3" t="s">
        <v>297</v>
      </c>
      <c r="X3005" s="3" t="s">
        <v>48</v>
      </c>
      <c r="Y3005" s="3" t="s">
        <v>298</v>
      </c>
      <c r="Z3005" s="3" t="s">
        <v>74</v>
      </c>
      <c r="AA3005" s="3" t="s">
        <v>51</v>
      </c>
      <c r="AB3005" s="3" t="s">
        <v>52</v>
      </c>
      <c r="AC3005" s="3" t="s">
        <v>85</v>
      </c>
    </row>
    <row r="3006" spans="1:29" x14ac:dyDescent="0.25">
      <c r="A3006" t="str">
        <f>VLOOKUP(AC3006,'CORRELAÇÃO UNIDADES'!A:B,2,0)</f>
        <v>PROINFRA</v>
      </c>
      <c r="B3006">
        <f t="shared" si="46"/>
        <v>11</v>
      </c>
      <c r="C3006" s="2">
        <v>690915706</v>
      </c>
      <c r="D3006" s="2">
        <v>109978</v>
      </c>
      <c r="E3006" s="3" t="s">
        <v>39</v>
      </c>
      <c r="F3006" s="4">
        <v>44145.324114699077</v>
      </c>
      <c r="G3006" s="3" t="s">
        <v>238</v>
      </c>
      <c r="H3006" s="3" t="s">
        <v>41</v>
      </c>
      <c r="I3006" s="3" t="s">
        <v>239</v>
      </c>
      <c r="J3006" s="3" t="s">
        <v>43</v>
      </c>
      <c r="K3006" s="2">
        <v>2015</v>
      </c>
      <c r="L3006" s="2">
        <v>45197865</v>
      </c>
      <c r="M3006" s="3" t="s">
        <v>189</v>
      </c>
      <c r="N3006" s="3" t="s">
        <v>45</v>
      </c>
      <c r="O3006" s="3" t="s">
        <v>84</v>
      </c>
      <c r="P3006" s="5">
        <v>16.78</v>
      </c>
      <c r="Q3006" s="6">
        <v>4.8</v>
      </c>
      <c r="R3006" s="2">
        <v>38265</v>
      </c>
      <c r="S3006" s="2">
        <v>184</v>
      </c>
      <c r="T3006" s="7">
        <v>10.97</v>
      </c>
      <c r="U3006" s="8">
        <v>80.53</v>
      </c>
      <c r="V3006" s="2">
        <v>9895191</v>
      </c>
      <c r="W3006" s="3" t="s">
        <v>47</v>
      </c>
      <c r="X3006" s="3" t="s">
        <v>48</v>
      </c>
      <c r="Y3006" s="3" t="s">
        <v>49</v>
      </c>
      <c r="Z3006" s="3" t="s">
        <v>50</v>
      </c>
      <c r="AA3006" s="3" t="s">
        <v>51</v>
      </c>
      <c r="AB3006" s="3" t="s">
        <v>52</v>
      </c>
      <c r="AC3006" s="3" t="s">
        <v>75</v>
      </c>
    </row>
    <row r="3007" spans="1:29" x14ac:dyDescent="0.25">
      <c r="A3007" t="str">
        <f>VLOOKUP(AC3007,'CORRELAÇÃO UNIDADES'!A:B,2,0)</f>
        <v>DTCC</v>
      </c>
      <c r="B3007">
        <f t="shared" si="46"/>
        <v>11</v>
      </c>
      <c r="C3007" s="2">
        <v>690917553</v>
      </c>
      <c r="D3007" s="2">
        <v>109978</v>
      </c>
      <c r="E3007" s="3" t="s">
        <v>39</v>
      </c>
      <c r="F3007" s="4">
        <v>44145.329473796293</v>
      </c>
      <c r="G3007" s="3" t="s">
        <v>64</v>
      </c>
      <c r="H3007" s="3" t="s">
        <v>41</v>
      </c>
      <c r="I3007" s="3" t="s">
        <v>65</v>
      </c>
      <c r="J3007" s="3" t="s">
        <v>43</v>
      </c>
      <c r="K3007" s="2">
        <v>2015</v>
      </c>
      <c r="L3007" s="2">
        <v>45197865</v>
      </c>
      <c r="M3007" s="3" t="s">
        <v>189</v>
      </c>
      <c r="N3007" s="3" t="s">
        <v>45</v>
      </c>
      <c r="O3007" s="3" t="s">
        <v>84</v>
      </c>
      <c r="P3007" s="5">
        <v>31.25</v>
      </c>
      <c r="Q3007" s="6">
        <v>4.8</v>
      </c>
      <c r="R3007" s="2">
        <v>86124</v>
      </c>
      <c r="S3007" s="2">
        <v>304</v>
      </c>
      <c r="T3007" s="7">
        <v>9.73</v>
      </c>
      <c r="U3007" s="8">
        <v>150</v>
      </c>
      <c r="V3007" s="2">
        <v>9895191</v>
      </c>
      <c r="W3007" s="3" t="s">
        <v>47</v>
      </c>
      <c r="X3007" s="3" t="s">
        <v>48</v>
      </c>
      <c r="Y3007" s="3" t="s">
        <v>49</v>
      </c>
      <c r="Z3007" s="3" t="s">
        <v>50</v>
      </c>
      <c r="AA3007" s="3" t="s">
        <v>51</v>
      </c>
      <c r="AB3007" s="3" t="s">
        <v>52</v>
      </c>
      <c r="AC3007" s="3" t="s">
        <v>53</v>
      </c>
    </row>
    <row r="3008" spans="1:29" x14ac:dyDescent="0.25">
      <c r="A3008" t="str">
        <f>VLOOKUP(AC3008,'CORRELAÇÃO UNIDADES'!A:B,2,0)</f>
        <v>DTCC</v>
      </c>
      <c r="B3008">
        <f t="shared" si="46"/>
        <v>11</v>
      </c>
      <c r="C3008" s="2">
        <v>690945751</v>
      </c>
      <c r="D3008" s="2">
        <v>109978</v>
      </c>
      <c r="E3008" s="3" t="s">
        <v>39</v>
      </c>
      <c r="F3008" s="4">
        <v>44145.403344050923</v>
      </c>
      <c r="G3008" s="3" t="s">
        <v>195</v>
      </c>
      <c r="H3008" s="3" t="s">
        <v>41</v>
      </c>
      <c r="I3008" s="3" t="s">
        <v>196</v>
      </c>
      <c r="J3008" s="3" t="s">
        <v>197</v>
      </c>
      <c r="K3008" s="2">
        <v>2010</v>
      </c>
      <c r="L3008" s="2">
        <v>3892</v>
      </c>
      <c r="M3008" s="3" t="s">
        <v>198</v>
      </c>
      <c r="N3008" s="3" t="s">
        <v>45</v>
      </c>
      <c r="O3008" s="3" t="s">
        <v>84</v>
      </c>
      <c r="P3008" s="5">
        <v>31.25</v>
      </c>
      <c r="Q3008" s="6">
        <v>4.8</v>
      </c>
      <c r="R3008" s="2">
        <v>688343</v>
      </c>
      <c r="S3008" s="2">
        <v>238</v>
      </c>
      <c r="T3008" s="7">
        <v>7.62</v>
      </c>
      <c r="U3008" s="8">
        <v>150</v>
      </c>
      <c r="V3008" s="2">
        <v>9895191</v>
      </c>
      <c r="W3008" s="3" t="s">
        <v>47</v>
      </c>
      <c r="X3008" s="3" t="s">
        <v>48</v>
      </c>
      <c r="Y3008" s="3" t="s">
        <v>49</v>
      </c>
      <c r="Z3008" s="3" t="s">
        <v>50</v>
      </c>
      <c r="AA3008" s="3" t="s">
        <v>51</v>
      </c>
      <c r="AB3008" s="3" t="s">
        <v>52</v>
      </c>
      <c r="AC3008" s="3" t="s">
        <v>53</v>
      </c>
    </row>
    <row r="3009" spans="1:29" x14ac:dyDescent="0.25">
      <c r="A3009" t="str">
        <f>VLOOKUP(AC3009,'CORRELAÇÃO UNIDADES'!A:B,2,0)</f>
        <v>DTCC</v>
      </c>
      <c r="B3009">
        <f t="shared" si="46"/>
        <v>11</v>
      </c>
      <c r="C3009" s="2">
        <v>691003261</v>
      </c>
      <c r="D3009" s="2">
        <v>109978</v>
      </c>
      <c r="E3009" s="3" t="s">
        <v>39</v>
      </c>
      <c r="F3009" s="4">
        <v>44145.56787835648</v>
      </c>
      <c r="G3009" s="3" t="s">
        <v>186</v>
      </c>
      <c r="H3009" s="3" t="s">
        <v>41</v>
      </c>
      <c r="I3009" s="3" t="s">
        <v>187</v>
      </c>
      <c r="J3009" s="3" t="s">
        <v>188</v>
      </c>
      <c r="K3009" s="2">
        <v>2008</v>
      </c>
      <c r="L3009" s="2">
        <v>11984333</v>
      </c>
      <c r="M3009" s="3" t="s">
        <v>58</v>
      </c>
      <c r="N3009" s="3" t="s">
        <v>45</v>
      </c>
      <c r="O3009" s="3" t="s">
        <v>61</v>
      </c>
      <c r="P3009" s="5">
        <v>140</v>
      </c>
      <c r="Q3009" s="6">
        <v>3.86</v>
      </c>
      <c r="R3009" s="2">
        <v>134917</v>
      </c>
      <c r="S3009" s="2">
        <v>72</v>
      </c>
      <c r="T3009" s="7">
        <v>0.51</v>
      </c>
      <c r="U3009" s="8">
        <v>540</v>
      </c>
      <c r="V3009" s="2">
        <v>9895191</v>
      </c>
      <c r="W3009" s="3" t="s">
        <v>47</v>
      </c>
      <c r="X3009" s="3" t="s">
        <v>48</v>
      </c>
      <c r="Y3009" s="3" t="s">
        <v>49</v>
      </c>
      <c r="Z3009" s="3" t="s">
        <v>50</v>
      </c>
      <c r="AA3009" s="3" t="s">
        <v>51</v>
      </c>
      <c r="AB3009" s="3" t="s">
        <v>52</v>
      </c>
      <c r="AC3009" s="3" t="s">
        <v>158</v>
      </c>
    </row>
    <row r="3010" spans="1:29" x14ac:dyDescent="0.25">
      <c r="A3010" t="str">
        <f>VLOOKUP(AC3010,'CORRELAÇÃO UNIDADES'!A:B,2,0)</f>
        <v>DTCC</v>
      </c>
      <c r="B3010">
        <f t="shared" si="46"/>
        <v>11</v>
      </c>
      <c r="C3010" s="2">
        <v>691024636</v>
      </c>
      <c r="D3010" s="2">
        <v>109978</v>
      </c>
      <c r="E3010" s="3" t="s">
        <v>39</v>
      </c>
      <c r="F3010" s="4">
        <v>44145.646029895834</v>
      </c>
      <c r="G3010" s="3" t="s">
        <v>332</v>
      </c>
      <c r="H3010" s="3" t="s">
        <v>41</v>
      </c>
      <c r="I3010" s="3" t="s">
        <v>60</v>
      </c>
      <c r="J3010" s="3" t="s">
        <v>333</v>
      </c>
      <c r="K3010" s="2">
        <v>1977</v>
      </c>
      <c r="L3010" s="2">
        <v>3892</v>
      </c>
      <c r="M3010" s="3" t="s">
        <v>198</v>
      </c>
      <c r="N3010" s="3" t="s">
        <v>45</v>
      </c>
      <c r="O3010" s="3" t="s">
        <v>61</v>
      </c>
      <c r="P3010" s="5">
        <v>77.94</v>
      </c>
      <c r="Q3010" s="6">
        <v>3.85</v>
      </c>
      <c r="R3010" s="2">
        <v>79147</v>
      </c>
      <c r="S3010" s="2">
        <v>142</v>
      </c>
      <c r="T3010" s="7">
        <v>1.82</v>
      </c>
      <c r="U3010" s="8">
        <v>300</v>
      </c>
      <c r="V3010" s="2">
        <v>9895191</v>
      </c>
      <c r="W3010" s="3" t="s">
        <v>47</v>
      </c>
      <c r="X3010" s="3" t="s">
        <v>48</v>
      </c>
      <c r="Y3010" s="3" t="s">
        <v>49</v>
      </c>
      <c r="Z3010" s="3" t="s">
        <v>50</v>
      </c>
      <c r="AA3010" s="3" t="s">
        <v>51</v>
      </c>
      <c r="AB3010" s="3" t="s">
        <v>52</v>
      </c>
      <c r="AC3010" s="3" t="s">
        <v>53</v>
      </c>
    </row>
    <row r="3011" spans="1:29" x14ac:dyDescent="0.25">
      <c r="A3011" t="str">
        <f>VLOOKUP(AC3011,'CORRELAÇÃO UNIDADES'!A:B,2,0)</f>
        <v>DTCC</v>
      </c>
      <c r="B3011">
        <f t="shared" ref="B3011:B3074" si="47">MONTH(F3011)</f>
        <v>11</v>
      </c>
      <c r="C3011" s="2">
        <v>691033217</v>
      </c>
      <c r="D3011" s="2">
        <v>109978</v>
      </c>
      <c r="E3011" s="3" t="s">
        <v>39</v>
      </c>
      <c r="F3011" s="4">
        <v>44145.681040810188</v>
      </c>
      <c r="G3011" s="3" t="s">
        <v>98</v>
      </c>
      <c r="H3011" s="3" t="s">
        <v>41</v>
      </c>
      <c r="I3011" s="3" t="s">
        <v>81</v>
      </c>
      <c r="J3011" s="3" t="s">
        <v>99</v>
      </c>
      <c r="K3011" s="2">
        <v>2014</v>
      </c>
      <c r="L3011" s="2">
        <v>1810957</v>
      </c>
      <c r="M3011" s="3" t="s">
        <v>380</v>
      </c>
      <c r="N3011" s="3" t="s">
        <v>45</v>
      </c>
      <c r="O3011" s="3" t="s">
        <v>84</v>
      </c>
      <c r="P3011" s="5">
        <v>5.3</v>
      </c>
      <c r="Q3011" s="6">
        <v>4.66</v>
      </c>
      <c r="R3011" s="2">
        <v>66389</v>
      </c>
      <c r="S3011" s="2">
        <v>244</v>
      </c>
      <c r="T3011" s="7">
        <v>46.04</v>
      </c>
      <c r="U3011" s="8">
        <v>24.72</v>
      </c>
      <c r="V3011" s="2">
        <v>644030</v>
      </c>
      <c r="W3011" s="3" t="s">
        <v>297</v>
      </c>
      <c r="X3011" s="3" t="s">
        <v>48</v>
      </c>
      <c r="Y3011" s="3" t="s">
        <v>298</v>
      </c>
      <c r="Z3011" s="3" t="s">
        <v>74</v>
      </c>
      <c r="AA3011" s="3" t="s">
        <v>51</v>
      </c>
      <c r="AB3011" s="3" t="s">
        <v>52</v>
      </c>
      <c r="AC3011" s="3" t="s">
        <v>53</v>
      </c>
    </row>
    <row r="3012" spans="1:29" x14ac:dyDescent="0.25">
      <c r="A3012" t="str">
        <f>VLOOKUP(AC3012,'CORRELAÇÃO UNIDADES'!A:B,2,0)</f>
        <v>PROINFRA</v>
      </c>
      <c r="B3012">
        <f t="shared" si="47"/>
        <v>11</v>
      </c>
      <c r="C3012" s="2">
        <v>691033367</v>
      </c>
      <c r="D3012" s="2">
        <v>109978</v>
      </c>
      <c r="E3012" s="3" t="s">
        <v>39</v>
      </c>
      <c r="F3012" s="4">
        <v>44145.681647685182</v>
      </c>
      <c r="G3012" s="3" t="s">
        <v>95</v>
      </c>
      <c r="H3012" s="3" t="s">
        <v>41</v>
      </c>
      <c r="I3012" s="3" t="s">
        <v>81</v>
      </c>
      <c r="J3012" s="3" t="s">
        <v>96</v>
      </c>
      <c r="K3012" s="2">
        <v>2014</v>
      </c>
      <c r="L3012" s="2">
        <v>1810957</v>
      </c>
      <c r="M3012" s="3" t="s">
        <v>380</v>
      </c>
      <c r="N3012" s="3" t="s">
        <v>45</v>
      </c>
      <c r="O3012" s="3" t="s">
        <v>84</v>
      </c>
      <c r="P3012" s="5">
        <v>8.31</v>
      </c>
      <c r="Q3012" s="6">
        <v>4.66</v>
      </c>
      <c r="R3012" s="2">
        <v>94286</v>
      </c>
      <c r="S3012" s="2">
        <v>374</v>
      </c>
      <c r="T3012" s="7">
        <v>45.01</v>
      </c>
      <c r="U3012" s="8">
        <v>38.729999999999997</v>
      </c>
      <c r="V3012" s="2">
        <v>644030</v>
      </c>
      <c r="W3012" s="3" t="s">
        <v>297</v>
      </c>
      <c r="X3012" s="3" t="s">
        <v>48</v>
      </c>
      <c r="Y3012" s="3" t="s">
        <v>298</v>
      </c>
      <c r="Z3012" s="3" t="s">
        <v>74</v>
      </c>
      <c r="AA3012" s="3" t="s">
        <v>51</v>
      </c>
      <c r="AB3012" s="3" t="s">
        <v>52</v>
      </c>
      <c r="AC3012" s="3" t="s">
        <v>85</v>
      </c>
    </row>
    <row r="3013" spans="1:29" x14ac:dyDescent="0.25">
      <c r="A3013" t="str">
        <f>VLOOKUP(AC3013,'CORRELAÇÃO UNIDADES'!A:B,2,0)</f>
        <v>DTCC</v>
      </c>
      <c r="B3013">
        <f t="shared" si="47"/>
        <v>11</v>
      </c>
      <c r="C3013" s="2">
        <v>691033512</v>
      </c>
      <c r="D3013" s="2">
        <v>109978</v>
      </c>
      <c r="E3013" s="3" t="s">
        <v>39</v>
      </c>
      <c r="F3013" s="4">
        <v>44145.682252777777</v>
      </c>
      <c r="G3013" s="3" t="s">
        <v>93</v>
      </c>
      <c r="H3013" s="3" t="s">
        <v>41</v>
      </c>
      <c r="I3013" s="3" t="s">
        <v>81</v>
      </c>
      <c r="J3013" s="3" t="s">
        <v>43</v>
      </c>
      <c r="K3013" s="2">
        <v>2014</v>
      </c>
      <c r="L3013" s="2">
        <v>1810957</v>
      </c>
      <c r="M3013" s="3" t="s">
        <v>380</v>
      </c>
      <c r="N3013" s="3" t="s">
        <v>45</v>
      </c>
      <c r="O3013" s="3" t="s">
        <v>84</v>
      </c>
      <c r="P3013" s="5">
        <v>5.15</v>
      </c>
      <c r="Q3013" s="6">
        <v>4.66</v>
      </c>
      <c r="R3013" s="2">
        <v>58775</v>
      </c>
      <c r="S3013" s="2">
        <v>246</v>
      </c>
      <c r="T3013" s="7">
        <v>47.77</v>
      </c>
      <c r="U3013" s="8">
        <v>24</v>
      </c>
      <c r="V3013" s="2">
        <v>644030</v>
      </c>
      <c r="W3013" s="3" t="s">
        <v>297</v>
      </c>
      <c r="X3013" s="3" t="s">
        <v>48</v>
      </c>
      <c r="Y3013" s="3" t="s">
        <v>298</v>
      </c>
      <c r="Z3013" s="3" t="s">
        <v>74</v>
      </c>
      <c r="AA3013" s="3" t="s">
        <v>51</v>
      </c>
      <c r="AB3013" s="3" t="s">
        <v>52</v>
      </c>
      <c r="AC3013" s="3" t="s">
        <v>53</v>
      </c>
    </row>
    <row r="3014" spans="1:29" x14ac:dyDescent="0.25">
      <c r="A3014" t="str">
        <f>VLOOKUP(AC3014,'CORRELAÇÃO UNIDADES'!A:B,2,0)</f>
        <v>PROINFRA</v>
      </c>
      <c r="B3014">
        <f t="shared" si="47"/>
        <v>11</v>
      </c>
      <c r="C3014" s="2">
        <v>691033655</v>
      </c>
      <c r="D3014" s="2">
        <v>109978</v>
      </c>
      <c r="E3014" s="3" t="s">
        <v>39</v>
      </c>
      <c r="F3014" s="4">
        <v>44145.682856250001</v>
      </c>
      <c r="G3014" s="3" t="s">
        <v>183</v>
      </c>
      <c r="H3014" s="3" t="s">
        <v>41</v>
      </c>
      <c r="I3014" s="3" t="s">
        <v>81</v>
      </c>
      <c r="J3014" s="3" t="s">
        <v>184</v>
      </c>
      <c r="K3014" s="2">
        <v>2014</v>
      </c>
      <c r="L3014" s="2">
        <v>1810957</v>
      </c>
      <c r="M3014" s="3" t="s">
        <v>380</v>
      </c>
      <c r="N3014" s="3" t="s">
        <v>45</v>
      </c>
      <c r="O3014" s="3" t="s">
        <v>84</v>
      </c>
      <c r="P3014" s="5">
        <v>6.12</v>
      </c>
      <c r="Q3014" s="6">
        <v>4.66</v>
      </c>
      <c r="R3014" s="2">
        <v>84353</v>
      </c>
      <c r="S3014" s="2">
        <v>274</v>
      </c>
      <c r="T3014" s="7">
        <v>44.77</v>
      </c>
      <c r="U3014" s="8">
        <v>28.51</v>
      </c>
      <c r="V3014" s="2">
        <v>644030</v>
      </c>
      <c r="W3014" s="3" t="s">
        <v>297</v>
      </c>
      <c r="X3014" s="3" t="s">
        <v>48</v>
      </c>
      <c r="Y3014" s="3" t="s">
        <v>298</v>
      </c>
      <c r="Z3014" s="3" t="s">
        <v>74</v>
      </c>
      <c r="AA3014" s="3" t="s">
        <v>51</v>
      </c>
      <c r="AB3014" s="3" t="s">
        <v>52</v>
      </c>
      <c r="AC3014" s="3" t="s">
        <v>85</v>
      </c>
    </row>
    <row r="3015" spans="1:29" x14ac:dyDescent="0.25">
      <c r="A3015" t="str">
        <f>VLOOKUP(AC3015,'CORRELAÇÃO UNIDADES'!A:B,2,0)</f>
        <v>PROINFRA</v>
      </c>
      <c r="B3015">
        <f t="shared" si="47"/>
        <v>11</v>
      </c>
      <c r="C3015" s="2">
        <v>691131542</v>
      </c>
      <c r="D3015" s="2">
        <v>109978</v>
      </c>
      <c r="E3015" s="3" t="s">
        <v>39</v>
      </c>
      <c r="F3015" s="4">
        <v>44146.372574537039</v>
      </c>
      <c r="G3015" s="3" t="s">
        <v>688</v>
      </c>
      <c r="H3015" s="3" t="s">
        <v>41</v>
      </c>
      <c r="I3015" s="3" t="s">
        <v>686</v>
      </c>
      <c r="J3015" s="3" t="s">
        <v>43</v>
      </c>
      <c r="K3015" s="2">
        <v>1999</v>
      </c>
      <c r="L3015" s="2">
        <v>2041853</v>
      </c>
      <c r="M3015" s="3" t="s">
        <v>66</v>
      </c>
      <c r="N3015" s="3" t="s">
        <v>45</v>
      </c>
      <c r="O3015" s="3" t="s">
        <v>84</v>
      </c>
      <c r="P3015" s="5">
        <v>40</v>
      </c>
      <c r="Q3015" s="6">
        <v>4.8</v>
      </c>
      <c r="R3015" s="2">
        <v>100</v>
      </c>
      <c r="S3015" s="2">
        <v>10</v>
      </c>
      <c r="T3015" s="7">
        <v>4</v>
      </c>
      <c r="U3015" s="8">
        <v>191.96</v>
      </c>
      <c r="V3015" s="2">
        <v>9895191</v>
      </c>
      <c r="W3015" s="3" t="s">
        <v>47</v>
      </c>
      <c r="X3015" s="3" t="s">
        <v>48</v>
      </c>
      <c r="Y3015" s="3" t="s">
        <v>49</v>
      </c>
      <c r="Z3015" s="3" t="s">
        <v>50</v>
      </c>
      <c r="AA3015" s="3" t="s">
        <v>51</v>
      </c>
      <c r="AB3015" s="3" t="s">
        <v>52</v>
      </c>
      <c r="AC3015" s="3" t="s">
        <v>75</v>
      </c>
    </row>
    <row r="3016" spans="1:29" x14ac:dyDescent="0.25">
      <c r="A3016" t="str">
        <f>VLOOKUP(AC3016,'CORRELAÇÃO UNIDADES'!A:B,2,0)</f>
        <v>DTCC</v>
      </c>
      <c r="B3016">
        <f t="shared" si="47"/>
        <v>11</v>
      </c>
      <c r="C3016" s="2">
        <v>691158283</v>
      </c>
      <c r="D3016" s="2">
        <v>109978</v>
      </c>
      <c r="E3016" s="3" t="s">
        <v>39</v>
      </c>
      <c r="F3016" s="4">
        <v>44146.459979814812</v>
      </c>
      <c r="G3016" s="3" t="s">
        <v>676</v>
      </c>
      <c r="H3016" s="3" t="s">
        <v>41</v>
      </c>
      <c r="I3016" s="3" t="s">
        <v>253</v>
      </c>
      <c r="J3016" s="3" t="s">
        <v>677</v>
      </c>
      <c r="K3016" s="2">
        <v>2013</v>
      </c>
      <c r="L3016" s="2">
        <v>15952</v>
      </c>
      <c r="M3016" s="3" t="s">
        <v>763</v>
      </c>
      <c r="N3016" s="3" t="s">
        <v>45</v>
      </c>
      <c r="O3016" s="3" t="s">
        <v>84</v>
      </c>
      <c r="P3016" s="5">
        <v>31.25</v>
      </c>
      <c r="Q3016" s="6">
        <v>4.8</v>
      </c>
      <c r="R3016" s="2">
        <v>168026</v>
      </c>
      <c r="S3016" s="2">
        <v>288</v>
      </c>
      <c r="T3016" s="7">
        <v>9.2200000000000006</v>
      </c>
      <c r="U3016" s="8">
        <v>150</v>
      </c>
      <c r="V3016" s="2">
        <v>9895191</v>
      </c>
      <c r="W3016" s="3" t="s">
        <v>47</v>
      </c>
      <c r="X3016" s="3" t="s">
        <v>48</v>
      </c>
      <c r="Y3016" s="3" t="s">
        <v>49</v>
      </c>
      <c r="Z3016" s="3" t="s">
        <v>50</v>
      </c>
      <c r="AA3016" s="3" t="s">
        <v>51</v>
      </c>
      <c r="AB3016" s="3" t="s">
        <v>52</v>
      </c>
      <c r="AC3016" s="3" t="s">
        <v>53</v>
      </c>
    </row>
    <row r="3017" spans="1:29" x14ac:dyDescent="0.25">
      <c r="A3017" t="str">
        <f>VLOOKUP(AC3017,'CORRELAÇÃO UNIDADES'!A:B,2,0)</f>
        <v>DTCC</v>
      </c>
      <c r="B3017">
        <f t="shared" si="47"/>
        <v>11</v>
      </c>
      <c r="C3017" s="2">
        <v>691190083</v>
      </c>
      <c r="D3017" s="2">
        <v>109978</v>
      </c>
      <c r="E3017" s="3" t="s">
        <v>39</v>
      </c>
      <c r="F3017" s="4">
        <v>44146.589234293984</v>
      </c>
      <c r="G3017" s="3" t="s">
        <v>219</v>
      </c>
      <c r="H3017" s="3" t="s">
        <v>41</v>
      </c>
      <c r="I3017" s="3" t="s">
        <v>116</v>
      </c>
      <c r="J3017" s="3" t="s">
        <v>220</v>
      </c>
      <c r="K3017" s="2">
        <v>2011</v>
      </c>
      <c r="L3017" s="2">
        <v>3892</v>
      </c>
      <c r="M3017" s="3" t="s">
        <v>198</v>
      </c>
      <c r="N3017" s="3" t="s">
        <v>45</v>
      </c>
      <c r="O3017" s="3" t="s">
        <v>61</v>
      </c>
      <c r="P3017" s="5">
        <v>51.96</v>
      </c>
      <c r="Q3017" s="6">
        <v>3.85</v>
      </c>
      <c r="R3017" s="2">
        <v>148247</v>
      </c>
      <c r="S3017" s="2">
        <v>371</v>
      </c>
      <c r="T3017" s="7">
        <v>7.14</v>
      </c>
      <c r="U3017" s="8">
        <v>200</v>
      </c>
      <c r="V3017" s="2">
        <v>9895191</v>
      </c>
      <c r="W3017" s="3" t="s">
        <v>47</v>
      </c>
      <c r="X3017" s="3" t="s">
        <v>48</v>
      </c>
      <c r="Y3017" s="3" t="s">
        <v>49</v>
      </c>
      <c r="Z3017" s="3" t="s">
        <v>50</v>
      </c>
      <c r="AA3017" s="3" t="s">
        <v>51</v>
      </c>
      <c r="AB3017" s="3" t="s">
        <v>52</v>
      </c>
      <c r="AC3017" s="3" t="s">
        <v>53</v>
      </c>
    </row>
    <row r="3018" spans="1:29" x14ac:dyDescent="0.25">
      <c r="A3018" t="str">
        <f>VLOOKUP(AC3018,'CORRELAÇÃO UNIDADES'!A:B,2,0)</f>
        <v>PROINFRA</v>
      </c>
      <c r="B3018">
        <f t="shared" si="47"/>
        <v>11</v>
      </c>
      <c r="C3018" s="2">
        <v>691209833</v>
      </c>
      <c r="D3018" s="2">
        <v>109978</v>
      </c>
      <c r="E3018" s="3" t="s">
        <v>39</v>
      </c>
      <c r="F3018" s="4">
        <v>44146.662775150464</v>
      </c>
      <c r="G3018" s="3" t="s">
        <v>90</v>
      </c>
      <c r="H3018" s="3" t="s">
        <v>41</v>
      </c>
      <c r="I3018" s="3" t="s">
        <v>81</v>
      </c>
      <c r="J3018" s="3" t="s">
        <v>91</v>
      </c>
      <c r="K3018" s="2">
        <v>2014</v>
      </c>
      <c r="L3018" s="2">
        <v>1810957</v>
      </c>
      <c r="M3018" s="3" t="s">
        <v>380</v>
      </c>
      <c r="N3018" s="3" t="s">
        <v>45</v>
      </c>
      <c r="O3018" s="3" t="s">
        <v>84</v>
      </c>
      <c r="P3018" s="5">
        <v>7.03</v>
      </c>
      <c r="Q3018" s="6">
        <v>4.66</v>
      </c>
      <c r="R3018" s="2">
        <v>74617</v>
      </c>
      <c r="S3018" s="2">
        <v>196</v>
      </c>
      <c r="T3018" s="7">
        <v>27.88</v>
      </c>
      <c r="U3018" s="8">
        <v>32.79</v>
      </c>
      <c r="V3018" s="2">
        <v>644030</v>
      </c>
      <c r="W3018" s="3" t="s">
        <v>297</v>
      </c>
      <c r="X3018" s="3" t="s">
        <v>48</v>
      </c>
      <c r="Y3018" s="3" t="s">
        <v>298</v>
      </c>
      <c r="Z3018" s="3" t="s">
        <v>74</v>
      </c>
      <c r="AA3018" s="3" t="s">
        <v>51</v>
      </c>
      <c r="AB3018" s="3" t="s">
        <v>52</v>
      </c>
      <c r="AC3018" s="3" t="s">
        <v>85</v>
      </c>
    </row>
    <row r="3019" spans="1:29" x14ac:dyDescent="0.25">
      <c r="A3019" t="str">
        <f>VLOOKUP(AC3019,'CORRELAÇÃO UNIDADES'!A:B,2,0)</f>
        <v>DTCC</v>
      </c>
      <c r="B3019">
        <f t="shared" si="47"/>
        <v>11</v>
      </c>
      <c r="C3019" s="2">
        <v>691210142</v>
      </c>
      <c r="D3019" s="2">
        <v>109978</v>
      </c>
      <c r="E3019" s="3" t="s">
        <v>39</v>
      </c>
      <c r="F3019" s="4">
        <v>44146.663918206017</v>
      </c>
      <c r="G3019" s="3" t="s">
        <v>165</v>
      </c>
      <c r="H3019" s="3" t="s">
        <v>41</v>
      </c>
      <c r="I3019" s="3" t="s">
        <v>81</v>
      </c>
      <c r="J3019" s="3" t="s">
        <v>43</v>
      </c>
      <c r="K3019" s="2">
        <v>2009</v>
      </c>
      <c r="L3019" s="2">
        <v>1810957</v>
      </c>
      <c r="M3019" s="3" t="s">
        <v>380</v>
      </c>
      <c r="N3019" s="3" t="s">
        <v>45</v>
      </c>
      <c r="O3019" s="3" t="s">
        <v>84</v>
      </c>
      <c r="P3019" s="5">
        <v>9.2899999999999991</v>
      </c>
      <c r="Q3019" s="6">
        <v>4.66</v>
      </c>
      <c r="R3019" s="2">
        <v>33144</v>
      </c>
      <c r="S3019" s="2">
        <v>390</v>
      </c>
      <c r="T3019" s="7">
        <v>41.98</v>
      </c>
      <c r="U3019" s="8">
        <v>43.31</v>
      </c>
      <c r="V3019" s="2">
        <v>644030</v>
      </c>
      <c r="W3019" s="3" t="s">
        <v>297</v>
      </c>
      <c r="X3019" s="3" t="s">
        <v>48</v>
      </c>
      <c r="Y3019" s="3" t="s">
        <v>298</v>
      </c>
      <c r="Z3019" s="3" t="s">
        <v>74</v>
      </c>
      <c r="AA3019" s="3" t="s">
        <v>51</v>
      </c>
      <c r="AB3019" s="3" t="s">
        <v>52</v>
      </c>
      <c r="AC3019" s="3" t="s">
        <v>53</v>
      </c>
    </row>
    <row r="3020" spans="1:29" x14ac:dyDescent="0.25">
      <c r="A3020" t="str">
        <f>VLOOKUP(AC3020,'CORRELAÇÃO UNIDADES'!A:B,2,0)</f>
        <v>DTCC</v>
      </c>
      <c r="B3020">
        <f t="shared" si="47"/>
        <v>11</v>
      </c>
      <c r="C3020" s="2">
        <v>691222187</v>
      </c>
      <c r="D3020" s="2">
        <v>109978</v>
      </c>
      <c r="E3020" s="3" t="s">
        <v>39</v>
      </c>
      <c r="F3020" s="4">
        <v>44146.703935648147</v>
      </c>
      <c r="G3020" s="3" t="s">
        <v>124</v>
      </c>
      <c r="H3020" s="3" t="s">
        <v>41</v>
      </c>
      <c r="I3020" s="3" t="s">
        <v>60</v>
      </c>
      <c r="J3020" s="3" t="s">
        <v>125</v>
      </c>
      <c r="K3020" s="2">
        <v>2011</v>
      </c>
      <c r="L3020" s="2">
        <v>15952</v>
      </c>
      <c r="M3020" s="3" t="s">
        <v>763</v>
      </c>
      <c r="N3020" s="3" t="s">
        <v>45</v>
      </c>
      <c r="O3020" s="3" t="s">
        <v>61</v>
      </c>
      <c r="P3020" s="5">
        <v>77.94</v>
      </c>
      <c r="Q3020" s="6">
        <v>3.85</v>
      </c>
      <c r="R3020" s="2">
        <v>169829</v>
      </c>
      <c r="S3020" s="2">
        <v>651</v>
      </c>
      <c r="T3020" s="7">
        <v>8.35</v>
      </c>
      <c r="U3020" s="8">
        <v>300</v>
      </c>
      <c r="V3020" s="2">
        <v>9895191</v>
      </c>
      <c r="W3020" s="3" t="s">
        <v>47</v>
      </c>
      <c r="X3020" s="3" t="s">
        <v>48</v>
      </c>
      <c r="Y3020" s="3" t="s">
        <v>49</v>
      </c>
      <c r="Z3020" s="3" t="s">
        <v>50</v>
      </c>
      <c r="AA3020" s="3" t="s">
        <v>51</v>
      </c>
      <c r="AB3020" s="3" t="s">
        <v>52</v>
      </c>
      <c r="AC3020" s="3" t="s">
        <v>53</v>
      </c>
    </row>
    <row r="3021" spans="1:29" x14ac:dyDescent="0.25">
      <c r="A3021" t="str">
        <f>VLOOKUP(AC3021,'CORRELAÇÃO UNIDADES'!A:B,2,0)</f>
        <v>DTCC</v>
      </c>
      <c r="B3021">
        <f t="shared" si="47"/>
        <v>11</v>
      </c>
      <c r="C3021" s="2">
        <v>691290315</v>
      </c>
      <c r="D3021" s="2">
        <v>109978</v>
      </c>
      <c r="E3021" s="3" t="s">
        <v>39</v>
      </c>
      <c r="F3021" s="4">
        <v>44147.315370752316</v>
      </c>
      <c r="G3021" s="3" t="s">
        <v>115</v>
      </c>
      <c r="H3021" s="3" t="s">
        <v>41</v>
      </c>
      <c r="I3021" s="3" t="s">
        <v>116</v>
      </c>
      <c r="J3021" s="3" t="s">
        <v>43</v>
      </c>
      <c r="K3021" s="2">
        <v>2007</v>
      </c>
      <c r="L3021" s="2">
        <v>140502</v>
      </c>
      <c r="M3021" s="3" t="s">
        <v>464</v>
      </c>
      <c r="N3021" s="3" t="s">
        <v>45</v>
      </c>
      <c r="O3021" s="3" t="s">
        <v>61</v>
      </c>
      <c r="P3021" s="5">
        <v>51.96</v>
      </c>
      <c r="Q3021" s="6">
        <v>3.85</v>
      </c>
      <c r="R3021" s="2">
        <v>327339</v>
      </c>
      <c r="S3021" s="2">
        <v>506</v>
      </c>
      <c r="T3021" s="7">
        <v>9.74</v>
      </c>
      <c r="U3021" s="8">
        <v>200</v>
      </c>
      <c r="V3021" s="2">
        <v>9895191</v>
      </c>
      <c r="W3021" s="3" t="s">
        <v>47</v>
      </c>
      <c r="X3021" s="3" t="s">
        <v>48</v>
      </c>
      <c r="Y3021" s="3" t="s">
        <v>49</v>
      </c>
      <c r="Z3021" s="3" t="s">
        <v>50</v>
      </c>
      <c r="AA3021" s="3" t="s">
        <v>51</v>
      </c>
      <c r="AB3021" s="3" t="s">
        <v>52</v>
      </c>
      <c r="AC3021" s="3" t="s">
        <v>53</v>
      </c>
    </row>
    <row r="3022" spans="1:29" x14ac:dyDescent="0.25">
      <c r="A3022" t="str">
        <f>VLOOKUP(AC3022,'CORRELAÇÃO UNIDADES'!A:B,2,0)</f>
        <v>DTCC</v>
      </c>
      <c r="B3022">
        <f t="shared" si="47"/>
        <v>11</v>
      </c>
      <c r="C3022" s="2">
        <v>691306741</v>
      </c>
      <c r="D3022" s="2">
        <v>109978</v>
      </c>
      <c r="E3022" s="3" t="s">
        <v>39</v>
      </c>
      <c r="F3022" s="4">
        <v>44147.35745304398</v>
      </c>
      <c r="G3022" s="3" t="s">
        <v>258</v>
      </c>
      <c r="H3022" s="3" t="s">
        <v>41</v>
      </c>
      <c r="I3022" s="3" t="s">
        <v>65</v>
      </c>
      <c r="J3022" s="3" t="s">
        <v>43</v>
      </c>
      <c r="K3022" s="2">
        <v>2010</v>
      </c>
      <c r="L3022" s="2">
        <v>1824445</v>
      </c>
      <c r="M3022" s="3" t="s">
        <v>502</v>
      </c>
      <c r="N3022" s="3" t="s">
        <v>45</v>
      </c>
      <c r="O3022" s="3" t="s">
        <v>46</v>
      </c>
      <c r="P3022" s="5">
        <v>35.17</v>
      </c>
      <c r="Q3022" s="6">
        <v>3.5</v>
      </c>
      <c r="R3022" s="2">
        <v>120769</v>
      </c>
      <c r="S3022" s="2">
        <v>252</v>
      </c>
      <c r="T3022" s="7">
        <v>7.17</v>
      </c>
      <c r="U3022" s="8">
        <v>123.02</v>
      </c>
      <c r="V3022" s="2">
        <v>9895191</v>
      </c>
      <c r="W3022" s="3" t="s">
        <v>47</v>
      </c>
      <c r="X3022" s="3" t="s">
        <v>48</v>
      </c>
      <c r="Y3022" s="3" t="s">
        <v>49</v>
      </c>
      <c r="Z3022" s="3" t="s">
        <v>50</v>
      </c>
      <c r="AA3022" s="3" t="s">
        <v>51</v>
      </c>
      <c r="AB3022" s="3" t="s">
        <v>52</v>
      </c>
      <c r="AC3022" s="3" t="s">
        <v>53</v>
      </c>
    </row>
    <row r="3023" spans="1:29" x14ac:dyDescent="0.25">
      <c r="A3023" t="str">
        <f>VLOOKUP(AC3023,'CORRELAÇÃO UNIDADES'!A:B,2,0)</f>
        <v>DTCC</v>
      </c>
      <c r="B3023">
        <f t="shared" si="47"/>
        <v>11</v>
      </c>
      <c r="C3023" s="2">
        <v>691371205</v>
      </c>
      <c r="D3023" s="2">
        <v>109978</v>
      </c>
      <c r="E3023" s="3" t="s">
        <v>39</v>
      </c>
      <c r="F3023" s="4">
        <v>44147.577360069445</v>
      </c>
      <c r="G3023" s="3" t="s">
        <v>267</v>
      </c>
      <c r="H3023" s="3" t="s">
        <v>41</v>
      </c>
      <c r="I3023" s="3" t="s">
        <v>253</v>
      </c>
      <c r="J3023" s="3" t="s">
        <v>268</v>
      </c>
      <c r="K3023" s="2">
        <v>2013</v>
      </c>
      <c r="L3023" s="2">
        <v>2111789</v>
      </c>
      <c r="M3023" s="3" t="s">
        <v>337</v>
      </c>
      <c r="N3023" s="3" t="s">
        <v>45</v>
      </c>
      <c r="O3023" s="3" t="s">
        <v>84</v>
      </c>
      <c r="P3023" s="5">
        <v>32.19</v>
      </c>
      <c r="Q3023" s="6">
        <v>4.66</v>
      </c>
      <c r="R3023" s="2">
        <v>156837</v>
      </c>
      <c r="S3023" s="2">
        <v>324</v>
      </c>
      <c r="T3023" s="7">
        <v>10.07</v>
      </c>
      <c r="U3023" s="8">
        <v>150</v>
      </c>
      <c r="V3023" s="2">
        <v>644030</v>
      </c>
      <c r="W3023" s="3" t="s">
        <v>297</v>
      </c>
      <c r="X3023" s="3" t="s">
        <v>48</v>
      </c>
      <c r="Y3023" s="3" t="s">
        <v>298</v>
      </c>
      <c r="Z3023" s="3" t="s">
        <v>74</v>
      </c>
      <c r="AA3023" s="3" t="s">
        <v>51</v>
      </c>
      <c r="AB3023" s="3" t="s">
        <v>52</v>
      </c>
      <c r="AC3023" s="3" t="s">
        <v>53</v>
      </c>
    </row>
    <row r="3024" spans="1:29" x14ac:dyDescent="0.25">
      <c r="A3024" t="str">
        <f>VLOOKUP(AC3024,'CORRELAÇÃO UNIDADES'!A:B,2,0)</f>
        <v>DTCC</v>
      </c>
      <c r="B3024">
        <f t="shared" si="47"/>
        <v>11</v>
      </c>
      <c r="C3024" s="2">
        <v>691371461</v>
      </c>
      <c r="D3024" s="2">
        <v>109978</v>
      </c>
      <c r="E3024" s="3" t="s">
        <v>39</v>
      </c>
      <c r="F3024" s="4">
        <v>44147.578551307874</v>
      </c>
      <c r="G3024" s="3" t="s">
        <v>252</v>
      </c>
      <c r="H3024" s="3" t="s">
        <v>41</v>
      </c>
      <c r="I3024" s="3" t="s">
        <v>253</v>
      </c>
      <c r="J3024" s="3" t="s">
        <v>254</v>
      </c>
      <c r="K3024" s="2">
        <v>2013</v>
      </c>
      <c r="L3024" s="2">
        <v>2111789</v>
      </c>
      <c r="M3024" s="3" t="s">
        <v>337</v>
      </c>
      <c r="N3024" s="3" t="s">
        <v>45</v>
      </c>
      <c r="O3024" s="3" t="s">
        <v>84</v>
      </c>
      <c r="P3024" s="5">
        <v>24.2</v>
      </c>
      <c r="Q3024" s="6">
        <v>4.66</v>
      </c>
      <c r="R3024" s="2">
        <v>162520</v>
      </c>
      <c r="S3024" s="2">
        <v>199</v>
      </c>
      <c r="T3024" s="7">
        <v>8.2200000000000006</v>
      </c>
      <c r="U3024" s="8">
        <v>112.76</v>
      </c>
      <c r="V3024" s="2">
        <v>644030</v>
      </c>
      <c r="W3024" s="3" t="s">
        <v>297</v>
      </c>
      <c r="X3024" s="3" t="s">
        <v>48</v>
      </c>
      <c r="Y3024" s="3" t="s">
        <v>298</v>
      </c>
      <c r="Z3024" s="3" t="s">
        <v>74</v>
      </c>
      <c r="AA3024" s="3" t="s">
        <v>51</v>
      </c>
      <c r="AB3024" s="3" t="s">
        <v>52</v>
      </c>
      <c r="AC3024" s="3" t="s">
        <v>53</v>
      </c>
    </row>
    <row r="3025" spans="1:29" x14ac:dyDescent="0.25">
      <c r="A3025" t="str">
        <f>VLOOKUP(AC3025,'CORRELAÇÃO UNIDADES'!A:B,2,0)</f>
        <v>DGTI</v>
      </c>
      <c r="B3025">
        <f t="shared" si="47"/>
        <v>11</v>
      </c>
      <c r="C3025" s="2">
        <v>691400626</v>
      </c>
      <c r="D3025" s="2">
        <v>109978</v>
      </c>
      <c r="E3025" s="3" t="s">
        <v>39</v>
      </c>
      <c r="F3025" s="4">
        <v>44147.684356481484</v>
      </c>
      <c r="G3025" s="3" t="s">
        <v>290</v>
      </c>
      <c r="H3025" s="3" t="s">
        <v>41</v>
      </c>
      <c r="I3025" s="3" t="s">
        <v>81</v>
      </c>
      <c r="J3025" s="3" t="s">
        <v>43</v>
      </c>
      <c r="K3025" s="2">
        <v>2009</v>
      </c>
      <c r="L3025" s="2">
        <v>1810957</v>
      </c>
      <c r="M3025" s="3" t="s">
        <v>380</v>
      </c>
      <c r="N3025" s="3" t="s">
        <v>45</v>
      </c>
      <c r="O3025" s="3" t="s">
        <v>84</v>
      </c>
      <c r="P3025" s="5">
        <v>7.33</v>
      </c>
      <c r="Q3025" s="6">
        <v>4.66</v>
      </c>
      <c r="R3025" s="2">
        <v>58876</v>
      </c>
      <c r="S3025" s="2">
        <v>323</v>
      </c>
      <c r="T3025" s="7">
        <v>44.07</v>
      </c>
      <c r="U3025" s="8">
        <v>34.18</v>
      </c>
      <c r="V3025" s="2">
        <v>644030</v>
      </c>
      <c r="W3025" s="3" t="s">
        <v>297</v>
      </c>
      <c r="X3025" s="3" t="s">
        <v>48</v>
      </c>
      <c r="Y3025" s="3" t="s">
        <v>298</v>
      </c>
      <c r="Z3025" s="3" t="s">
        <v>74</v>
      </c>
      <c r="AA3025" s="3" t="s">
        <v>51</v>
      </c>
      <c r="AB3025" s="3" t="s">
        <v>52</v>
      </c>
      <c r="AC3025" s="3" t="s">
        <v>291</v>
      </c>
    </row>
    <row r="3026" spans="1:29" x14ac:dyDescent="0.25">
      <c r="A3026" t="str">
        <f>VLOOKUP(AC3026,'CORRELAÇÃO UNIDADES'!A:B,2,0)</f>
        <v>PROINFRA</v>
      </c>
      <c r="B3026">
        <f t="shared" si="47"/>
        <v>11</v>
      </c>
      <c r="C3026" s="2">
        <v>691400812</v>
      </c>
      <c r="D3026" s="2">
        <v>109978</v>
      </c>
      <c r="E3026" s="3" t="s">
        <v>39</v>
      </c>
      <c r="F3026" s="4">
        <v>44147.685092395834</v>
      </c>
      <c r="G3026" s="3" t="s">
        <v>176</v>
      </c>
      <c r="H3026" s="3" t="s">
        <v>41</v>
      </c>
      <c r="I3026" s="3" t="s">
        <v>81</v>
      </c>
      <c r="J3026" s="3" t="s">
        <v>177</v>
      </c>
      <c r="K3026" s="2">
        <v>2014</v>
      </c>
      <c r="L3026" s="2">
        <v>1810957</v>
      </c>
      <c r="M3026" s="3" t="s">
        <v>380</v>
      </c>
      <c r="N3026" s="3" t="s">
        <v>45</v>
      </c>
      <c r="O3026" s="3" t="s">
        <v>84</v>
      </c>
      <c r="P3026" s="5">
        <v>5.39</v>
      </c>
      <c r="Q3026" s="6">
        <v>4.66</v>
      </c>
      <c r="R3026" s="2">
        <v>1150</v>
      </c>
      <c r="S3026" s="2">
        <v>264</v>
      </c>
      <c r="T3026" s="7">
        <v>48.98</v>
      </c>
      <c r="U3026" s="8">
        <v>25.14</v>
      </c>
      <c r="V3026" s="2">
        <v>644030</v>
      </c>
      <c r="W3026" s="3" t="s">
        <v>297</v>
      </c>
      <c r="X3026" s="3" t="s">
        <v>48</v>
      </c>
      <c r="Y3026" s="3" t="s">
        <v>298</v>
      </c>
      <c r="Z3026" s="3" t="s">
        <v>74</v>
      </c>
      <c r="AA3026" s="3" t="s">
        <v>51</v>
      </c>
      <c r="AB3026" s="3" t="s">
        <v>52</v>
      </c>
      <c r="AC3026" s="3" t="s">
        <v>85</v>
      </c>
    </row>
    <row r="3027" spans="1:29" x14ac:dyDescent="0.25">
      <c r="A3027" t="str">
        <f>VLOOKUP(AC3027,'CORRELAÇÃO UNIDADES'!A:B,2,0)</f>
        <v>PROINFRA</v>
      </c>
      <c r="B3027">
        <f t="shared" si="47"/>
        <v>11</v>
      </c>
      <c r="C3027" s="2">
        <v>691400976</v>
      </c>
      <c r="D3027" s="2">
        <v>109978</v>
      </c>
      <c r="E3027" s="3" t="s">
        <v>39</v>
      </c>
      <c r="F3027" s="4">
        <v>44147.685752037039</v>
      </c>
      <c r="G3027" s="3" t="s">
        <v>264</v>
      </c>
      <c r="H3027" s="3" t="s">
        <v>41</v>
      </c>
      <c r="I3027" s="3" t="s">
        <v>81</v>
      </c>
      <c r="J3027" s="3" t="s">
        <v>265</v>
      </c>
      <c r="K3027" s="2">
        <v>2014</v>
      </c>
      <c r="L3027" s="2">
        <v>1810957</v>
      </c>
      <c r="M3027" s="3" t="s">
        <v>380</v>
      </c>
      <c r="N3027" s="3" t="s">
        <v>45</v>
      </c>
      <c r="O3027" s="3" t="s">
        <v>84</v>
      </c>
      <c r="P3027" s="5">
        <v>5.53</v>
      </c>
      <c r="Q3027" s="6">
        <v>4.66</v>
      </c>
      <c r="R3027" s="2">
        <v>4508</v>
      </c>
      <c r="S3027" s="2">
        <v>155</v>
      </c>
      <c r="T3027" s="7">
        <v>28.03</v>
      </c>
      <c r="U3027" s="8">
        <v>25.77</v>
      </c>
      <c r="V3027" s="2">
        <v>644030</v>
      </c>
      <c r="W3027" s="3" t="s">
        <v>297</v>
      </c>
      <c r="X3027" s="3" t="s">
        <v>48</v>
      </c>
      <c r="Y3027" s="3" t="s">
        <v>298</v>
      </c>
      <c r="Z3027" s="3" t="s">
        <v>74</v>
      </c>
      <c r="AA3027" s="3" t="s">
        <v>51</v>
      </c>
      <c r="AB3027" s="3" t="s">
        <v>52</v>
      </c>
      <c r="AC3027" s="3" t="s">
        <v>85</v>
      </c>
    </row>
    <row r="3028" spans="1:29" x14ac:dyDescent="0.25">
      <c r="A3028" t="str">
        <f>VLOOKUP(AC3028,'CORRELAÇÃO UNIDADES'!A:B,2,0)</f>
        <v>DTCC</v>
      </c>
      <c r="B3028">
        <f t="shared" si="47"/>
        <v>11</v>
      </c>
      <c r="C3028" s="2">
        <v>691401170</v>
      </c>
      <c r="D3028" s="2">
        <v>109978</v>
      </c>
      <c r="E3028" s="3" t="s">
        <v>39</v>
      </c>
      <c r="F3028" s="4">
        <v>44147.686392511576</v>
      </c>
      <c r="G3028" s="3" t="s">
        <v>93</v>
      </c>
      <c r="H3028" s="3" t="s">
        <v>41</v>
      </c>
      <c r="I3028" s="3" t="s">
        <v>81</v>
      </c>
      <c r="J3028" s="3" t="s">
        <v>43</v>
      </c>
      <c r="K3028" s="2">
        <v>2014</v>
      </c>
      <c r="L3028" s="2">
        <v>1810957</v>
      </c>
      <c r="M3028" s="3" t="s">
        <v>380</v>
      </c>
      <c r="N3028" s="3" t="s">
        <v>45</v>
      </c>
      <c r="O3028" s="3" t="s">
        <v>84</v>
      </c>
      <c r="P3028" s="5">
        <v>5.17</v>
      </c>
      <c r="Q3028" s="6">
        <v>4.67</v>
      </c>
      <c r="R3028" s="2">
        <v>58993</v>
      </c>
      <c r="S3028" s="2">
        <v>218</v>
      </c>
      <c r="T3028" s="7">
        <v>42.17</v>
      </c>
      <c r="U3028" s="8">
        <v>24.12</v>
      </c>
      <c r="V3028" s="2">
        <v>644030</v>
      </c>
      <c r="W3028" s="3" t="s">
        <v>297</v>
      </c>
      <c r="X3028" s="3" t="s">
        <v>48</v>
      </c>
      <c r="Y3028" s="3" t="s">
        <v>298</v>
      </c>
      <c r="Z3028" s="3" t="s">
        <v>74</v>
      </c>
      <c r="AA3028" s="3" t="s">
        <v>51</v>
      </c>
      <c r="AB3028" s="3" t="s">
        <v>52</v>
      </c>
      <c r="AC3028" s="3" t="s">
        <v>53</v>
      </c>
    </row>
    <row r="3029" spans="1:29" x14ac:dyDescent="0.25">
      <c r="A3029" t="str">
        <f>VLOOKUP(AC3029,'CORRELAÇÃO UNIDADES'!A:B,2,0)</f>
        <v>PROINFRA</v>
      </c>
      <c r="B3029">
        <f t="shared" si="47"/>
        <v>11</v>
      </c>
      <c r="C3029" s="2">
        <v>691401328</v>
      </c>
      <c r="D3029" s="2">
        <v>109978</v>
      </c>
      <c r="E3029" s="3" t="s">
        <v>39</v>
      </c>
      <c r="F3029" s="4">
        <v>44147.686980439816</v>
      </c>
      <c r="G3029" s="3" t="s">
        <v>87</v>
      </c>
      <c r="H3029" s="3" t="s">
        <v>41</v>
      </c>
      <c r="I3029" s="3" t="s">
        <v>81</v>
      </c>
      <c r="J3029" s="3" t="s">
        <v>88</v>
      </c>
      <c r="K3029" s="2">
        <v>2014</v>
      </c>
      <c r="L3029" s="2">
        <v>1810957</v>
      </c>
      <c r="M3029" s="3" t="s">
        <v>380</v>
      </c>
      <c r="N3029" s="3" t="s">
        <v>45</v>
      </c>
      <c r="O3029" s="3" t="s">
        <v>84</v>
      </c>
      <c r="P3029" s="5">
        <v>6.48</v>
      </c>
      <c r="Q3029" s="6">
        <v>4.66</v>
      </c>
      <c r="R3029" s="2">
        <v>86363</v>
      </c>
      <c r="S3029" s="2">
        <v>291</v>
      </c>
      <c r="T3029" s="7">
        <v>44.91</v>
      </c>
      <c r="U3029" s="8">
        <v>30.22</v>
      </c>
      <c r="V3029" s="2">
        <v>644030</v>
      </c>
      <c r="W3029" s="3" t="s">
        <v>297</v>
      </c>
      <c r="X3029" s="3" t="s">
        <v>48</v>
      </c>
      <c r="Y3029" s="3" t="s">
        <v>298</v>
      </c>
      <c r="Z3029" s="3" t="s">
        <v>74</v>
      </c>
      <c r="AA3029" s="3" t="s">
        <v>51</v>
      </c>
      <c r="AB3029" s="3" t="s">
        <v>52</v>
      </c>
      <c r="AC3029" s="3" t="s">
        <v>85</v>
      </c>
    </row>
    <row r="3030" spans="1:29" x14ac:dyDescent="0.25">
      <c r="A3030" t="str">
        <f>VLOOKUP(AC3030,'CORRELAÇÃO UNIDADES'!A:B,2,0)</f>
        <v>DTCC</v>
      </c>
      <c r="B3030">
        <f t="shared" si="47"/>
        <v>11</v>
      </c>
      <c r="C3030" s="2">
        <v>691501700</v>
      </c>
      <c r="D3030" s="2">
        <v>109978</v>
      </c>
      <c r="E3030" s="3" t="s">
        <v>39</v>
      </c>
      <c r="F3030" s="4">
        <v>44148.377705092593</v>
      </c>
      <c r="G3030" s="3" t="s">
        <v>680</v>
      </c>
      <c r="H3030" s="3" t="s">
        <v>41</v>
      </c>
      <c r="I3030" s="3" t="s">
        <v>681</v>
      </c>
      <c r="J3030" s="3" t="s">
        <v>682</v>
      </c>
      <c r="K3030" s="2">
        <v>2009</v>
      </c>
      <c r="L3030" s="2">
        <v>45197865</v>
      </c>
      <c r="M3030" s="3" t="s">
        <v>189</v>
      </c>
      <c r="N3030" s="3" t="s">
        <v>45</v>
      </c>
      <c r="O3030" s="3" t="s">
        <v>61</v>
      </c>
      <c r="P3030" s="5">
        <v>255.83</v>
      </c>
      <c r="Q3030" s="6">
        <v>3.95</v>
      </c>
      <c r="R3030" s="2">
        <v>111655</v>
      </c>
      <c r="S3030" s="2">
        <v>474</v>
      </c>
      <c r="T3030" s="7">
        <v>1.85</v>
      </c>
      <c r="U3030" s="8">
        <v>1010.02</v>
      </c>
      <c r="V3030" s="2">
        <v>9895191</v>
      </c>
      <c r="W3030" s="3" t="s">
        <v>47</v>
      </c>
      <c r="X3030" s="3" t="s">
        <v>48</v>
      </c>
      <c r="Y3030" s="3" t="s">
        <v>49</v>
      </c>
      <c r="Z3030" s="3" t="s">
        <v>50</v>
      </c>
      <c r="AA3030" s="3" t="s">
        <v>51</v>
      </c>
      <c r="AB3030" s="3" t="s">
        <v>52</v>
      </c>
      <c r="AC3030" s="3" t="s">
        <v>53</v>
      </c>
    </row>
    <row r="3031" spans="1:29" x14ac:dyDescent="0.25">
      <c r="A3031" t="str">
        <f>VLOOKUP(AC3031,'CORRELAÇÃO UNIDADES'!A:B,2,0)</f>
        <v>DTCC</v>
      </c>
      <c r="B3031">
        <f t="shared" si="47"/>
        <v>11</v>
      </c>
      <c r="C3031" s="2">
        <v>691537018</v>
      </c>
      <c r="D3031" s="2">
        <v>109978</v>
      </c>
      <c r="E3031" s="3" t="s">
        <v>39</v>
      </c>
      <c r="F3031" s="4">
        <v>44148.485110567133</v>
      </c>
      <c r="G3031" s="3" t="s">
        <v>227</v>
      </c>
      <c r="H3031" s="3" t="s">
        <v>41</v>
      </c>
      <c r="I3031" s="3" t="s">
        <v>228</v>
      </c>
      <c r="J3031" s="3" t="s">
        <v>229</v>
      </c>
      <c r="K3031" s="2">
        <v>2009</v>
      </c>
      <c r="L3031" s="2">
        <v>2128212</v>
      </c>
      <c r="M3031" s="3" t="s">
        <v>71</v>
      </c>
      <c r="N3031" s="3" t="s">
        <v>45</v>
      </c>
      <c r="O3031" s="3" t="s">
        <v>84</v>
      </c>
      <c r="P3031" s="5">
        <v>31.18</v>
      </c>
      <c r="Q3031" s="6">
        <v>4.8099999999999996</v>
      </c>
      <c r="R3031" s="2">
        <v>114828</v>
      </c>
      <c r="S3031" s="2">
        <v>295</v>
      </c>
      <c r="T3031" s="7">
        <v>9.4600000000000009</v>
      </c>
      <c r="U3031" s="8">
        <v>150</v>
      </c>
      <c r="V3031" s="2">
        <v>11396534</v>
      </c>
      <c r="W3031" s="3" t="s">
        <v>72</v>
      </c>
      <c r="X3031" s="3" t="s">
        <v>48</v>
      </c>
      <c r="Y3031" s="3" t="s">
        <v>73</v>
      </c>
      <c r="Z3031" s="3" t="s">
        <v>74</v>
      </c>
      <c r="AA3031" s="3" t="s">
        <v>51</v>
      </c>
      <c r="AB3031" s="3" t="s">
        <v>52</v>
      </c>
      <c r="AC3031" s="3" t="s">
        <v>53</v>
      </c>
    </row>
    <row r="3032" spans="1:29" x14ac:dyDescent="0.25">
      <c r="A3032" t="str">
        <f>VLOOKUP(AC3032,'CORRELAÇÃO UNIDADES'!A:B,2,0)</f>
        <v>DTCC</v>
      </c>
      <c r="B3032">
        <f t="shared" si="47"/>
        <v>11</v>
      </c>
      <c r="C3032" s="2">
        <v>691562515</v>
      </c>
      <c r="D3032" s="2">
        <v>109978</v>
      </c>
      <c r="E3032" s="3" t="s">
        <v>39</v>
      </c>
      <c r="F3032" s="4">
        <v>44148.585591354167</v>
      </c>
      <c r="G3032" s="3" t="s">
        <v>367</v>
      </c>
      <c r="H3032" s="3" t="s">
        <v>41</v>
      </c>
      <c r="I3032" s="3" t="s">
        <v>253</v>
      </c>
      <c r="J3032" s="3" t="s">
        <v>368</v>
      </c>
      <c r="K3032" s="2">
        <v>2013</v>
      </c>
      <c r="L3032" s="2">
        <v>11984333</v>
      </c>
      <c r="M3032" s="3" t="s">
        <v>58</v>
      </c>
      <c r="N3032" s="3" t="s">
        <v>45</v>
      </c>
      <c r="O3032" s="3" t="s">
        <v>46</v>
      </c>
      <c r="P3032" s="5">
        <v>31.25</v>
      </c>
      <c r="Q3032" s="6">
        <v>4.8</v>
      </c>
      <c r="R3032" s="2">
        <v>150540</v>
      </c>
      <c r="S3032" s="2">
        <v>64</v>
      </c>
      <c r="T3032" s="7">
        <v>2.0499999999999998</v>
      </c>
      <c r="U3032" s="8">
        <v>150</v>
      </c>
      <c r="V3032" s="2">
        <v>9895191</v>
      </c>
      <c r="W3032" s="3" t="s">
        <v>47</v>
      </c>
      <c r="X3032" s="3" t="s">
        <v>48</v>
      </c>
      <c r="Y3032" s="3" t="s">
        <v>49</v>
      </c>
      <c r="Z3032" s="3" t="s">
        <v>50</v>
      </c>
      <c r="AA3032" s="3" t="s">
        <v>51</v>
      </c>
      <c r="AB3032" s="3" t="s">
        <v>52</v>
      </c>
      <c r="AC3032" s="3" t="s">
        <v>53</v>
      </c>
    </row>
    <row r="3033" spans="1:29" x14ac:dyDescent="0.25">
      <c r="A3033" t="str">
        <f>VLOOKUP(AC3033,'CORRELAÇÃO UNIDADES'!A:B,2,0)</f>
        <v>DTCC</v>
      </c>
      <c r="B3033">
        <f t="shared" si="47"/>
        <v>11</v>
      </c>
      <c r="C3033" s="2">
        <v>691562956</v>
      </c>
      <c r="D3033" s="2">
        <v>109978</v>
      </c>
      <c r="E3033" s="3" t="s">
        <v>39</v>
      </c>
      <c r="F3033" s="4">
        <v>44148.587189074075</v>
      </c>
      <c r="G3033" s="3" t="s">
        <v>40</v>
      </c>
      <c r="H3033" s="3" t="s">
        <v>41</v>
      </c>
      <c r="I3033" s="3" t="s">
        <v>329</v>
      </c>
      <c r="J3033" s="3" t="s">
        <v>43</v>
      </c>
      <c r="K3033" s="2">
        <v>2015</v>
      </c>
      <c r="L3033" s="2">
        <v>11984333</v>
      </c>
      <c r="M3033" s="3" t="s">
        <v>58</v>
      </c>
      <c r="N3033" s="3" t="s">
        <v>45</v>
      </c>
      <c r="O3033" s="3" t="s">
        <v>84</v>
      </c>
      <c r="P3033" s="5">
        <v>31.25</v>
      </c>
      <c r="Q3033" s="6">
        <v>4.8</v>
      </c>
      <c r="R3033" s="2">
        <v>104344</v>
      </c>
      <c r="S3033" s="2">
        <v>0</v>
      </c>
      <c r="T3033" s="7">
        <v>0</v>
      </c>
      <c r="U3033" s="8">
        <v>150</v>
      </c>
      <c r="V3033" s="2">
        <v>9895191</v>
      </c>
      <c r="W3033" s="3" t="s">
        <v>47</v>
      </c>
      <c r="X3033" s="3" t="s">
        <v>48</v>
      </c>
      <c r="Y3033" s="3" t="s">
        <v>49</v>
      </c>
      <c r="Z3033" s="3" t="s">
        <v>50</v>
      </c>
      <c r="AA3033" s="3" t="s">
        <v>51</v>
      </c>
      <c r="AB3033" s="3" t="s">
        <v>52</v>
      </c>
      <c r="AC3033" s="3" t="s">
        <v>53</v>
      </c>
    </row>
    <row r="3034" spans="1:29" x14ac:dyDescent="0.25">
      <c r="A3034" t="str">
        <f>VLOOKUP(AC3034,'CORRELAÇÃO UNIDADES'!A:B,2,0)</f>
        <v>PROINFRA</v>
      </c>
      <c r="B3034">
        <f t="shared" si="47"/>
        <v>11</v>
      </c>
      <c r="C3034" s="2">
        <v>691564265</v>
      </c>
      <c r="D3034" s="2">
        <v>109978</v>
      </c>
      <c r="E3034" s="3" t="s">
        <v>39</v>
      </c>
      <c r="F3034" s="4">
        <v>44148.588362685186</v>
      </c>
      <c r="G3034" s="3" t="s">
        <v>235</v>
      </c>
      <c r="H3034" s="3" t="s">
        <v>41</v>
      </c>
      <c r="I3034" s="3" t="s">
        <v>81</v>
      </c>
      <c r="J3034" s="3" t="s">
        <v>236</v>
      </c>
      <c r="K3034" s="2">
        <v>2010</v>
      </c>
      <c r="L3034" s="2">
        <v>11984333</v>
      </c>
      <c r="M3034" s="3" t="s">
        <v>58</v>
      </c>
      <c r="N3034" s="3" t="s">
        <v>45</v>
      </c>
      <c r="O3034" s="3" t="s">
        <v>84</v>
      </c>
      <c r="P3034" s="5">
        <v>9.69</v>
      </c>
      <c r="Q3034" s="6">
        <v>4.8</v>
      </c>
      <c r="R3034" s="2">
        <v>41165</v>
      </c>
      <c r="S3034" s="2">
        <v>235</v>
      </c>
      <c r="T3034" s="7">
        <v>24.25</v>
      </c>
      <c r="U3034" s="8">
        <v>46.5</v>
      </c>
      <c r="V3034" s="2">
        <v>9895191</v>
      </c>
      <c r="W3034" s="3" t="s">
        <v>47</v>
      </c>
      <c r="X3034" s="3" t="s">
        <v>48</v>
      </c>
      <c r="Y3034" s="3" t="s">
        <v>49</v>
      </c>
      <c r="Z3034" s="3" t="s">
        <v>50</v>
      </c>
      <c r="AA3034" s="3" t="s">
        <v>51</v>
      </c>
      <c r="AB3034" s="3" t="s">
        <v>52</v>
      </c>
      <c r="AC3034" s="3" t="s">
        <v>75</v>
      </c>
    </row>
    <row r="3035" spans="1:29" x14ac:dyDescent="0.25">
      <c r="A3035" t="str">
        <f>VLOOKUP(AC3035,'CORRELAÇÃO UNIDADES'!A:B,2,0)</f>
        <v>PROINFRA</v>
      </c>
      <c r="B3035">
        <f t="shared" si="47"/>
        <v>11</v>
      </c>
      <c r="C3035" s="2">
        <v>691581193</v>
      </c>
      <c r="D3035" s="2">
        <v>109978</v>
      </c>
      <c r="E3035" s="3" t="s">
        <v>39</v>
      </c>
      <c r="F3035" s="4">
        <v>44148.642034178243</v>
      </c>
      <c r="G3035" s="3" t="s">
        <v>90</v>
      </c>
      <c r="H3035" s="3" t="s">
        <v>41</v>
      </c>
      <c r="I3035" s="3" t="s">
        <v>81</v>
      </c>
      <c r="J3035" s="3" t="s">
        <v>91</v>
      </c>
      <c r="K3035" s="2">
        <v>2014</v>
      </c>
      <c r="L3035" s="2">
        <v>1810957</v>
      </c>
      <c r="M3035" s="3" t="s">
        <v>380</v>
      </c>
      <c r="N3035" s="3" t="s">
        <v>45</v>
      </c>
      <c r="O3035" s="3" t="s">
        <v>84</v>
      </c>
      <c r="P3035" s="5">
        <v>2.68</v>
      </c>
      <c r="Q3035" s="6">
        <v>4.67</v>
      </c>
      <c r="R3035" s="2">
        <v>74725</v>
      </c>
      <c r="S3035" s="2">
        <v>108</v>
      </c>
      <c r="T3035" s="7">
        <v>40.299999999999997</v>
      </c>
      <c r="U3035" s="8">
        <v>12.51</v>
      </c>
      <c r="V3035" s="2">
        <v>644030</v>
      </c>
      <c r="W3035" s="3" t="s">
        <v>297</v>
      </c>
      <c r="X3035" s="3" t="s">
        <v>48</v>
      </c>
      <c r="Y3035" s="3" t="s">
        <v>298</v>
      </c>
      <c r="Z3035" s="3" t="s">
        <v>74</v>
      </c>
      <c r="AA3035" s="3" t="s">
        <v>51</v>
      </c>
      <c r="AB3035" s="3" t="s">
        <v>52</v>
      </c>
      <c r="AC3035" s="3" t="s">
        <v>85</v>
      </c>
    </row>
    <row r="3036" spans="1:29" x14ac:dyDescent="0.25">
      <c r="A3036" t="str">
        <f>VLOOKUP(AC3036,'CORRELAÇÃO UNIDADES'!A:B,2,0)</f>
        <v>PROINFRA</v>
      </c>
      <c r="B3036">
        <f t="shared" si="47"/>
        <v>11</v>
      </c>
      <c r="C3036" s="2">
        <v>691581441</v>
      </c>
      <c r="D3036" s="2">
        <v>109978</v>
      </c>
      <c r="E3036" s="3" t="s">
        <v>39</v>
      </c>
      <c r="F3036" s="4">
        <v>44148.642955625</v>
      </c>
      <c r="G3036" s="3" t="s">
        <v>80</v>
      </c>
      <c r="H3036" s="3" t="s">
        <v>41</v>
      </c>
      <c r="I3036" s="3" t="s">
        <v>81</v>
      </c>
      <c r="J3036" s="3" t="s">
        <v>82</v>
      </c>
      <c r="K3036" s="2">
        <v>2014</v>
      </c>
      <c r="L3036" s="2">
        <v>1810957</v>
      </c>
      <c r="M3036" s="3" t="s">
        <v>380</v>
      </c>
      <c r="N3036" s="3" t="s">
        <v>45</v>
      </c>
      <c r="O3036" s="3" t="s">
        <v>84</v>
      </c>
      <c r="P3036" s="5">
        <v>7.74</v>
      </c>
      <c r="Q3036" s="6">
        <v>4.66</v>
      </c>
      <c r="R3036" s="2">
        <v>93376</v>
      </c>
      <c r="S3036" s="2">
        <v>45</v>
      </c>
      <c r="T3036" s="7">
        <v>5.81</v>
      </c>
      <c r="U3036" s="8">
        <v>36.06</v>
      </c>
      <c r="V3036" s="2">
        <v>644030</v>
      </c>
      <c r="W3036" s="3" t="s">
        <v>297</v>
      </c>
      <c r="X3036" s="3" t="s">
        <v>48</v>
      </c>
      <c r="Y3036" s="3" t="s">
        <v>298</v>
      </c>
      <c r="Z3036" s="3" t="s">
        <v>74</v>
      </c>
      <c r="AA3036" s="3" t="s">
        <v>51</v>
      </c>
      <c r="AB3036" s="3" t="s">
        <v>52</v>
      </c>
      <c r="AC3036" s="3" t="s">
        <v>85</v>
      </c>
    </row>
    <row r="3037" spans="1:29" x14ac:dyDescent="0.25">
      <c r="A3037" t="str">
        <f>VLOOKUP(AC3037,'CORRELAÇÃO UNIDADES'!A:B,2,0)</f>
        <v>PROINFRA</v>
      </c>
      <c r="B3037">
        <f t="shared" si="47"/>
        <v>11</v>
      </c>
      <c r="C3037" s="2">
        <v>691581727</v>
      </c>
      <c r="D3037" s="2">
        <v>109978</v>
      </c>
      <c r="E3037" s="3" t="s">
        <v>39</v>
      </c>
      <c r="F3037" s="4">
        <v>44148.643884143516</v>
      </c>
      <c r="G3037" s="3" t="s">
        <v>95</v>
      </c>
      <c r="H3037" s="3" t="s">
        <v>41</v>
      </c>
      <c r="I3037" s="3" t="s">
        <v>81</v>
      </c>
      <c r="J3037" s="3" t="s">
        <v>96</v>
      </c>
      <c r="K3037" s="2">
        <v>2014</v>
      </c>
      <c r="L3037" s="2">
        <v>1810957</v>
      </c>
      <c r="M3037" s="3" t="s">
        <v>380</v>
      </c>
      <c r="N3037" s="3" t="s">
        <v>45</v>
      </c>
      <c r="O3037" s="3" t="s">
        <v>84</v>
      </c>
      <c r="P3037" s="5">
        <v>5.79</v>
      </c>
      <c r="Q3037" s="6">
        <v>4.66</v>
      </c>
      <c r="R3037" s="2">
        <v>94543</v>
      </c>
      <c r="S3037" s="2">
        <v>257</v>
      </c>
      <c r="T3037" s="7">
        <v>44.39</v>
      </c>
      <c r="U3037" s="8">
        <v>27.01</v>
      </c>
      <c r="V3037" s="2">
        <v>644030</v>
      </c>
      <c r="W3037" s="3" t="s">
        <v>297</v>
      </c>
      <c r="X3037" s="3" t="s">
        <v>48</v>
      </c>
      <c r="Y3037" s="3" t="s">
        <v>298</v>
      </c>
      <c r="Z3037" s="3" t="s">
        <v>74</v>
      </c>
      <c r="AA3037" s="3" t="s">
        <v>51</v>
      </c>
      <c r="AB3037" s="3" t="s">
        <v>52</v>
      </c>
      <c r="AC3037" s="3" t="s">
        <v>85</v>
      </c>
    </row>
    <row r="3038" spans="1:29" x14ac:dyDescent="0.25">
      <c r="A3038" t="str">
        <f>VLOOKUP(AC3038,'CORRELAÇÃO UNIDADES'!A:B,2,0)</f>
        <v>PROINFRA</v>
      </c>
      <c r="B3038">
        <f t="shared" si="47"/>
        <v>11</v>
      </c>
      <c r="C3038" s="2">
        <v>691582018</v>
      </c>
      <c r="D3038" s="2">
        <v>109978</v>
      </c>
      <c r="E3038" s="3" t="s">
        <v>39</v>
      </c>
      <c r="F3038" s="4">
        <v>44148.644859722219</v>
      </c>
      <c r="G3038" s="3" t="s">
        <v>101</v>
      </c>
      <c r="H3038" s="3" t="s">
        <v>41</v>
      </c>
      <c r="I3038" s="3" t="s">
        <v>81</v>
      </c>
      <c r="J3038" s="3" t="s">
        <v>102</v>
      </c>
      <c r="K3038" s="2">
        <v>2014</v>
      </c>
      <c r="L3038" s="2">
        <v>1810957</v>
      </c>
      <c r="M3038" s="3" t="s">
        <v>380</v>
      </c>
      <c r="N3038" s="3" t="s">
        <v>45</v>
      </c>
      <c r="O3038" s="3" t="s">
        <v>84</v>
      </c>
      <c r="P3038" s="5">
        <v>6.47</v>
      </c>
      <c r="Q3038" s="6">
        <v>4.66</v>
      </c>
      <c r="R3038" s="2">
        <v>84315</v>
      </c>
      <c r="S3038" s="2">
        <v>259</v>
      </c>
      <c r="T3038" s="7">
        <v>40.03</v>
      </c>
      <c r="U3038" s="8">
        <v>30.18</v>
      </c>
      <c r="V3038" s="2">
        <v>644030</v>
      </c>
      <c r="W3038" s="3" t="s">
        <v>297</v>
      </c>
      <c r="X3038" s="3" t="s">
        <v>48</v>
      </c>
      <c r="Y3038" s="3" t="s">
        <v>298</v>
      </c>
      <c r="Z3038" s="3" t="s">
        <v>74</v>
      </c>
      <c r="AA3038" s="3" t="s">
        <v>51</v>
      </c>
      <c r="AB3038" s="3" t="s">
        <v>52</v>
      </c>
      <c r="AC3038" s="3" t="s">
        <v>85</v>
      </c>
    </row>
    <row r="3039" spans="1:29" x14ac:dyDescent="0.25">
      <c r="A3039" t="str">
        <f>VLOOKUP(AC3039,'CORRELAÇÃO UNIDADES'!A:B,2,0)</f>
        <v>DTCC</v>
      </c>
      <c r="B3039">
        <f t="shared" si="47"/>
        <v>11</v>
      </c>
      <c r="C3039" s="2">
        <v>691582210</v>
      </c>
      <c r="D3039" s="2">
        <v>109978</v>
      </c>
      <c r="E3039" s="3" t="s">
        <v>39</v>
      </c>
      <c r="F3039" s="4">
        <v>44148.645641967596</v>
      </c>
      <c r="G3039" s="3" t="s">
        <v>98</v>
      </c>
      <c r="H3039" s="3" t="s">
        <v>41</v>
      </c>
      <c r="I3039" s="3" t="s">
        <v>81</v>
      </c>
      <c r="J3039" s="3" t="s">
        <v>99</v>
      </c>
      <c r="K3039" s="2">
        <v>2014</v>
      </c>
      <c r="L3039" s="2">
        <v>1810957</v>
      </c>
      <c r="M3039" s="3" t="s">
        <v>380</v>
      </c>
      <c r="N3039" s="3" t="s">
        <v>45</v>
      </c>
      <c r="O3039" s="3" t="s">
        <v>84</v>
      </c>
      <c r="P3039" s="5">
        <v>6.08</v>
      </c>
      <c r="Q3039" s="6">
        <v>4.66</v>
      </c>
      <c r="R3039" s="2">
        <v>66658</v>
      </c>
      <c r="S3039" s="2">
        <v>269</v>
      </c>
      <c r="T3039" s="7">
        <v>44.24</v>
      </c>
      <c r="U3039" s="8">
        <v>28.36</v>
      </c>
      <c r="V3039" s="2">
        <v>644030</v>
      </c>
      <c r="W3039" s="3" t="s">
        <v>297</v>
      </c>
      <c r="X3039" s="3" t="s">
        <v>48</v>
      </c>
      <c r="Y3039" s="3" t="s">
        <v>298</v>
      </c>
      <c r="Z3039" s="3" t="s">
        <v>74</v>
      </c>
      <c r="AA3039" s="3" t="s">
        <v>51</v>
      </c>
      <c r="AB3039" s="3" t="s">
        <v>52</v>
      </c>
      <c r="AC3039" s="3" t="s">
        <v>53</v>
      </c>
    </row>
    <row r="3040" spans="1:29" x14ac:dyDescent="0.25">
      <c r="A3040" t="str">
        <f>VLOOKUP(AC3040,'CORRELAÇÃO UNIDADES'!A:B,2,0)</f>
        <v>DTCC</v>
      </c>
      <c r="B3040">
        <f t="shared" si="47"/>
        <v>11</v>
      </c>
      <c r="C3040" s="2">
        <v>691583186</v>
      </c>
      <c r="D3040" s="2">
        <v>109978</v>
      </c>
      <c r="E3040" s="3" t="s">
        <v>39</v>
      </c>
      <c r="F3040" s="4">
        <v>44148.649028657404</v>
      </c>
      <c r="G3040" s="3" t="s">
        <v>93</v>
      </c>
      <c r="H3040" s="3" t="s">
        <v>41</v>
      </c>
      <c r="I3040" s="3" t="s">
        <v>81</v>
      </c>
      <c r="J3040" s="3" t="s">
        <v>43</v>
      </c>
      <c r="K3040" s="2">
        <v>2014</v>
      </c>
      <c r="L3040" s="2">
        <v>1810957</v>
      </c>
      <c r="M3040" s="3" t="s">
        <v>380</v>
      </c>
      <c r="N3040" s="3" t="s">
        <v>45</v>
      </c>
      <c r="O3040" s="3" t="s">
        <v>84</v>
      </c>
      <c r="P3040" s="5">
        <v>2.97</v>
      </c>
      <c r="Q3040" s="6">
        <v>4.66</v>
      </c>
      <c r="R3040" s="2">
        <v>59134</v>
      </c>
      <c r="S3040" s="2">
        <v>141</v>
      </c>
      <c r="T3040" s="7">
        <v>47.47</v>
      </c>
      <c r="U3040" s="8">
        <v>13.84</v>
      </c>
      <c r="V3040" s="2">
        <v>644030</v>
      </c>
      <c r="W3040" s="3" t="s">
        <v>297</v>
      </c>
      <c r="X3040" s="3" t="s">
        <v>48</v>
      </c>
      <c r="Y3040" s="3" t="s">
        <v>298</v>
      </c>
      <c r="Z3040" s="3" t="s">
        <v>74</v>
      </c>
      <c r="AA3040" s="3" t="s">
        <v>51</v>
      </c>
      <c r="AB3040" s="3" t="s">
        <v>52</v>
      </c>
      <c r="AC3040" s="3" t="s">
        <v>53</v>
      </c>
    </row>
    <row r="3041" spans="1:29" x14ac:dyDescent="0.25">
      <c r="A3041" t="str">
        <f>VLOOKUP(AC3041,'CORRELAÇÃO UNIDADES'!A:B,2,0)</f>
        <v>PROINFRA</v>
      </c>
      <c r="B3041">
        <f t="shared" si="47"/>
        <v>11</v>
      </c>
      <c r="C3041" s="2">
        <v>691583618</v>
      </c>
      <c r="D3041" s="2">
        <v>109978</v>
      </c>
      <c r="E3041" s="3" t="s">
        <v>39</v>
      </c>
      <c r="F3041" s="4">
        <v>44148.650518981478</v>
      </c>
      <c r="G3041" s="3" t="s">
        <v>183</v>
      </c>
      <c r="H3041" s="3" t="s">
        <v>41</v>
      </c>
      <c r="I3041" s="3" t="s">
        <v>81</v>
      </c>
      <c r="J3041" s="3" t="s">
        <v>184</v>
      </c>
      <c r="K3041" s="2">
        <v>2014</v>
      </c>
      <c r="L3041" s="2">
        <v>1810957</v>
      </c>
      <c r="M3041" s="3" t="s">
        <v>380</v>
      </c>
      <c r="N3041" s="3" t="s">
        <v>45</v>
      </c>
      <c r="O3041" s="3" t="s">
        <v>84</v>
      </c>
      <c r="P3041" s="5">
        <v>5.12</v>
      </c>
      <c r="Q3041" s="6">
        <v>4.67</v>
      </c>
      <c r="R3041" s="2">
        <v>84562</v>
      </c>
      <c r="S3041" s="2">
        <v>209</v>
      </c>
      <c r="T3041" s="7">
        <v>40.82</v>
      </c>
      <c r="U3041" s="8">
        <v>23.89</v>
      </c>
      <c r="V3041" s="2">
        <v>644030</v>
      </c>
      <c r="W3041" s="3" t="s">
        <v>297</v>
      </c>
      <c r="X3041" s="3" t="s">
        <v>48</v>
      </c>
      <c r="Y3041" s="3" t="s">
        <v>298</v>
      </c>
      <c r="Z3041" s="3" t="s">
        <v>74</v>
      </c>
      <c r="AA3041" s="3" t="s">
        <v>51</v>
      </c>
      <c r="AB3041" s="3" t="s">
        <v>52</v>
      </c>
      <c r="AC3041" s="3" t="s">
        <v>85</v>
      </c>
    </row>
    <row r="3042" spans="1:29" x14ac:dyDescent="0.25">
      <c r="A3042" t="str">
        <f>VLOOKUP(AC3042,'CORRELAÇÃO UNIDADES'!A:B,2,0)</f>
        <v>PROINFRA</v>
      </c>
      <c r="B3042">
        <f t="shared" si="47"/>
        <v>11</v>
      </c>
      <c r="C3042" s="2">
        <v>691583844</v>
      </c>
      <c r="D3042" s="2">
        <v>109978</v>
      </c>
      <c r="E3042" s="3" t="s">
        <v>39</v>
      </c>
      <c r="F3042" s="4">
        <v>44148.651269097223</v>
      </c>
      <c r="G3042" s="3" t="s">
        <v>180</v>
      </c>
      <c r="H3042" s="3" t="s">
        <v>41</v>
      </c>
      <c r="I3042" s="3" t="s">
        <v>81</v>
      </c>
      <c r="J3042" s="3" t="s">
        <v>181</v>
      </c>
      <c r="K3042" s="2">
        <v>2014</v>
      </c>
      <c r="L3042" s="2">
        <v>1810957</v>
      </c>
      <c r="M3042" s="3" t="s">
        <v>380</v>
      </c>
      <c r="N3042" s="3" t="s">
        <v>45</v>
      </c>
      <c r="O3042" s="3" t="s">
        <v>84</v>
      </c>
      <c r="P3042" s="5">
        <v>5.75</v>
      </c>
      <c r="Q3042" s="6">
        <v>4.66</v>
      </c>
      <c r="R3042" s="2">
        <v>95943</v>
      </c>
      <c r="S3042" s="2">
        <v>253</v>
      </c>
      <c r="T3042" s="7">
        <v>44</v>
      </c>
      <c r="U3042" s="8">
        <v>26.82</v>
      </c>
      <c r="V3042" s="2">
        <v>644030</v>
      </c>
      <c r="W3042" s="3" t="s">
        <v>297</v>
      </c>
      <c r="X3042" s="3" t="s">
        <v>48</v>
      </c>
      <c r="Y3042" s="3" t="s">
        <v>298</v>
      </c>
      <c r="Z3042" s="3" t="s">
        <v>74</v>
      </c>
      <c r="AA3042" s="3" t="s">
        <v>51</v>
      </c>
      <c r="AB3042" s="3" t="s">
        <v>52</v>
      </c>
      <c r="AC3042" s="3" t="s">
        <v>85</v>
      </c>
    </row>
    <row r="3043" spans="1:29" x14ac:dyDescent="0.25">
      <c r="A3043" t="str">
        <f>VLOOKUP(AC3043,'CORRELAÇÃO UNIDADES'!A:B,2,0)</f>
        <v>PROINFRA</v>
      </c>
      <c r="B3043">
        <f t="shared" si="47"/>
        <v>11</v>
      </c>
      <c r="C3043" s="2">
        <v>691584068</v>
      </c>
      <c r="D3043" s="2">
        <v>109978</v>
      </c>
      <c r="E3043" s="3" t="s">
        <v>39</v>
      </c>
      <c r="F3043" s="4">
        <v>44148.652059525462</v>
      </c>
      <c r="G3043" s="3" t="s">
        <v>264</v>
      </c>
      <c r="H3043" s="3" t="s">
        <v>41</v>
      </c>
      <c r="I3043" s="3" t="s">
        <v>81</v>
      </c>
      <c r="J3043" s="3" t="s">
        <v>265</v>
      </c>
      <c r="K3043" s="2">
        <v>2014</v>
      </c>
      <c r="L3043" s="2">
        <v>1810957</v>
      </c>
      <c r="M3043" s="3" t="s">
        <v>380</v>
      </c>
      <c r="N3043" s="3" t="s">
        <v>45</v>
      </c>
      <c r="O3043" s="3" t="s">
        <v>84</v>
      </c>
      <c r="P3043" s="5">
        <v>2.1800000000000002</v>
      </c>
      <c r="Q3043" s="6">
        <v>4.67</v>
      </c>
      <c r="R3043" s="2">
        <v>4682</v>
      </c>
      <c r="S3043" s="2">
        <v>174</v>
      </c>
      <c r="T3043" s="7">
        <v>79.819999999999993</v>
      </c>
      <c r="U3043" s="8">
        <v>10.18</v>
      </c>
      <c r="V3043" s="2">
        <v>644030</v>
      </c>
      <c r="W3043" s="3" t="s">
        <v>297</v>
      </c>
      <c r="X3043" s="3" t="s">
        <v>48</v>
      </c>
      <c r="Y3043" s="3" t="s">
        <v>298</v>
      </c>
      <c r="Z3043" s="3" t="s">
        <v>74</v>
      </c>
      <c r="AA3043" s="3" t="s">
        <v>51</v>
      </c>
      <c r="AB3043" s="3" t="s">
        <v>52</v>
      </c>
      <c r="AC3043" s="3" t="s">
        <v>85</v>
      </c>
    </row>
    <row r="3044" spans="1:29" x14ac:dyDescent="0.25">
      <c r="A3044" t="str">
        <f>VLOOKUP(AC3044,'CORRELAÇÃO UNIDADES'!A:B,2,0)</f>
        <v>DGTI</v>
      </c>
      <c r="B3044">
        <f t="shared" si="47"/>
        <v>11</v>
      </c>
      <c r="C3044" s="2">
        <v>691584601</v>
      </c>
      <c r="D3044" s="2">
        <v>109978</v>
      </c>
      <c r="E3044" s="3" t="s">
        <v>39</v>
      </c>
      <c r="F3044" s="4">
        <v>44148.653861689818</v>
      </c>
      <c r="G3044" s="3" t="s">
        <v>290</v>
      </c>
      <c r="H3044" s="3" t="s">
        <v>41</v>
      </c>
      <c r="I3044" s="3" t="s">
        <v>81</v>
      </c>
      <c r="J3044" s="3" t="s">
        <v>43</v>
      </c>
      <c r="K3044" s="2">
        <v>2009</v>
      </c>
      <c r="L3044" s="2">
        <v>1810957</v>
      </c>
      <c r="M3044" s="3" t="s">
        <v>380</v>
      </c>
      <c r="N3044" s="3" t="s">
        <v>45</v>
      </c>
      <c r="O3044" s="3" t="s">
        <v>84</v>
      </c>
      <c r="P3044" s="5">
        <v>5.33</v>
      </c>
      <c r="Q3044" s="6">
        <v>4.67</v>
      </c>
      <c r="R3044" s="2">
        <v>59127</v>
      </c>
      <c r="S3044" s="2">
        <v>251</v>
      </c>
      <c r="T3044" s="7">
        <v>47.09</v>
      </c>
      <c r="U3044" s="8">
        <v>24.87</v>
      </c>
      <c r="V3044" s="2">
        <v>644030</v>
      </c>
      <c r="W3044" s="3" t="s">
        <v>297</v>
      </c>
      <c r="X3044" s="3" t="s">
        <v>48</v>
      </c>
      <c r="Y3044" s="3" t="s">
        <v>298</v>
      </c>
      <c r="Z3044" s="3" t="s">
        <v>74</v>
      </c>
      <c r="AA3044" s="3" t="s">
        <v>51</v>
      </c>
      <c r="AB3044" s="3" t="s">
        <v>52</v>
      </c>
      <c r="AC3044" s="3" t="s">
        <v>291</v>
      </c>
    </row>
    <row r="3045" spans="1:29" x14ac:dyDescent="0.25">
      <c r="A3045" t="str">
        <f>VLOOKUP(AC3045,'CORRELAÇÃO UNIDADES'!A:B,2,0)</f>
        <v>DTCC</v>
      </c>
      <c r="B3045">
        <f t="shared" si="47"/>
        <v>11</v>
      </c>
      <c r="C3045" s="2">
        <v>691587407</v>
      </c>
      <c r="D3045" s="2">
        <v>109978</v>
      </c>
      <c r="E3045" s="3" t="s">
        <v>39</v>
      </c>
      <c r="F3045" s="4">
        <v>44148.659875069447</v>
      </c>
      <c r="G3045" s="3" t="s">
        <v>267</v>
      </c>
      <c r="H3045" s="3" t="s">
        <v>41</v>
      </c>
      <c r="I3045" s="3" t="s">
        <v>253</v>
      </c>
      <c r="J3045" s="3" t="s">
        <v>268</v>
      </c>
      <c r="K3045" s="2">
        <v>2013</v>
      </c>
      <c r="L3045" s="2">
        <v>45197865</v>
      </c>
      <c r="M3045" s="3" t="s">
        <v>189</v>
      </c>
      <c r="N3045" s="3" t="s">
        <v>45</v>
      </c>
      <c r="O3045" s="3" t="s">
        <v>84</v>
      </c>
      <c r="P3045" s="5">
        <v>12.51</v>
      </c>
      <c r="Q3045" s="6">
        <v>4.8</v>
      </c>
      <c r="R3045" s="2">
        <v>156884</v>
      </c>
      <c r="S3045" s="2">
        <v>47</v>
      </c>
      <c r="T3045" s="7">
        <v>3.76</v>
      </c>
      <c r="U3045" s="8">
        <v>60.04</v>
      </c>
      <c r="V3045" s="2">
        <v>9895191</v>
      </c>
      <c r="W3045" s="3" t="s">
        <v>47</v>
      </c>
      <c r="X3045" s="3" t="s">
        <v>48</v>
      </c>
      <c r="Y3045" s="3" t="s">
        <v>49</v>
      </c>
      <c r="Z3045" s="3" t="s">
        <v>50</v>
      </c>
      <c r="AA3045" s="3" t="s">
        <v>51</v>
      </c>
      <c r="AB3045" s="3" t="s">
        <v>52</v>
      </c>
      <c r="AC3045" s="3" t="s">
        <v>53</v>
      </c>
    </row>
    <row r="3046" spans="1:29" x14ac:dyDescent="0.25">
      <c r="A3046" t="str">
        <f>VLOOKUP(AC3046,'CORRELAÇÃO UNIDADES'!A:B,2,0)</f>
        <v>DTCC</v>
      </c>
      <c r="B3046">
        <f t="shared" si="47"/>
        <v>11</v>
      </c>
      <c r="C3046" s="2">
        <v>691764002</v>
      </c>
      <c r="D3046" s="2">
        <v>109978</v>
      </c>
      <c r="E3046" s="3" t="s">
        <v>39</v>
      </c>
      <c r="F3046" s="4">
        <v>44149.71299482639</v>
      </c>
      <c r="G3046" s="3" t="s">
        <v>676</v>
      </c>
      <c r="H3046" s="3" t="s">
        <v>41</v>
      </c>
      <c r="I3046" s="3" t="s">
        <v>253</v>
      </c>
      <c r="J3046" s="3" t="s">
        <v>677</v>
      </c>
      <c r="K3046" s="2">
        <v>2013</v>
      </c>
      <c r="L3046" s="2">
        <v>78048246</v>
      </c>
      <c r="M3046" s="3" t="s">
        <v>458</v>
      </c>
      <c r="N3046" s="3" t="s">
        <v>45</v>
      </c>
      <c r="O3046" s="3" t="s">
        <v>84</v>
      </c>
      <c r="P3046" s="5">
        <v>26.26</v>
      </c>
      <c r="Q3046" s="6">
        <v>4.8</v>
      </c>
      <c r="R3046" s="2">
        <v>168140</v>
      </c>
      <c r="S3046" s="2">
        <v>114</v>
      </c>
      <c r="T3046" s="7">
        <v>4.34</v>
      </c>
      <c r="U3046" s="8">
        <v>126.02</v>
      </c>
      <c r="V3046" s="2">
        <v>9895191</v>
      </c>
      <c r="W3046" s="3" t="s">
        <v>47</v>
      </c>
      <c r="X3046" s="3" t="s">
        <v>48</v>
      </c>
      <c r="Y3046" s="3" t="s">
        <v>49</v>
      </c>
      <c r="Z3046" s="3" t="s">
        <v>50</v>
      </c>
      <c r="AA3046" s="3" t="s">
        <v>51</v>
      </c>
      <c r="AB3046" s="3" t="s">
        <v>52</v>
      </c>
      <c r="AC3046" s="3" t="s">
        <v>53</v>
      </c>
    </row>
    <row r="3047" spans="1:29" x14ac:dyDescent="0.25">
      <c r="A3047" t="str">
        <f>VLOOKUP(AC3047,'CORRELAÇÃO UNIDADES'!A:B,2,0)</f>
        <v>DZO</v>
      </c>
      <c r="B3047">
        <f t="shared" si="47"/>
        <v>11</v>
      </c>
      <c r="C3047" s="2">
        <v>691937759</v>
      </c>
      <c r="D3047" s="2">
        <v>109978</v>
      </c>
      <c r="E3047" s="3" t="s">
        <v>39</v>
      </c>
      <c r="F3047" s="4">
        <v>44151.418197951389</v>
      </c>
      <c r="G3047" s="3" t="s">
        <v>214</v>
      </c>
      <c r="H3047" s="3" t="s">
        <v>41</v>
      </c>
      <c r="I3047" s="3" t="s">
        <v>215</v>
      </c>
      <c r="J3047" s="3" t="s">
        <v>216</v>
      </c>
      <c r="K3047" s="2">
        <v>2017</v>
      </c>
      <c r="L3047" s="2">
        <v>1346441</v>
      </c>
      <c r="M3047" s="3" t="s">
        <v>211</v>
      </c>
      <c r="N3047" s="3" t="s">
        <v>45</v>
      </c>
      <c r="O3047" s="3" t="s">
        <v>84</v>
      </c>
      <c r="P3047" s="5">
        <v>20</v>
      </c>
      <c r="Q3047" s="6">
        <v>4.8</v>
      </c>
      <c r="R3047" s="2">
        <v>210340</v>
      </c>
      <c r="S3047" s="2">
        <v>10</v>
      </c>
      <c r="T3047" s="7">
        <v>0.5</v>
      </c>
      <c r="U3047" s="8">
        <v>95.98</v>
      </c>
      <c r="V3047" s="2">
        <v>9895191</v>
      </c>
      <c r="W3047" s="3" t="s">
        <v>47</v>
      </c>
      <c r="X3047" s="3" t="s">
        <v>48</v>
      </c>
      <c r="Y3047" s="3" t="s">
        <v>49</v>
      </c>
      <c r="Z3047" s="3" t="s">
        <v>50</v>
      </c>
      <c r="AA3047" s="3" t="s">
        <v>51</v>
      </c>
      <c r="AB3047" s="3" t="s">
        <v>52</v>
      </c>
      <c r="AC3047" s="3" t="s">
        <v>217</v>
      </c>
    </row>
    <row r="3048" spans="1:29" x14ac:dyDescent="0.25">
      <c r="A3048" t="str">
        <f>VLOOKUP(AC3048,'CORRELAÇÃO UNIDADES'!A:B,2,0)</f>
        <v>DTCC</v>
      </c>
      <c r="B3048">
        <f t="shared" si="47"/>
        <v>11</v>
      </c>
      <c r="C3048" s="2">
        <v>691987673</v>
      </c>
      <c r="D3048" s="2">
        <v>109978</v>
      </c>
      <c r="E3048" s="3" t="s">
        <v>39</v>
      </c>
      <c r="F3048" s="4">
        <v>44151.606300578707</v>
      </c>
      <c r="G3048" s="3" t="s">
        <v>40</v>
      </c>
      <c r="H3048" s="3" t="s">
        <v>41</v>
      </c>
      <c r="I3048" s="3" t="s">
        <v>329</v>
      </c>
      <c r="J3048" s="3" t="s">
        <v>43</v>
      </c>
      <c r="K3048" s="2">
        <v>2015</v>
      </c>
      <c r="L3048" s="2">
        <v>12918</v>
      </c>
      <c r="M3048" s="3" t="s">
        <v>44</v>
      </c>
      <c r="N3048" s="3" t="s">
        <v>45</v>
      </c>
      <c r="O3048" s="3" t="s">
        <v>84</v>
      </c>
      <c r="P3048" s="5">
        <v>31.25</v>
      </c>
      <c r="Q3048" s="6">
        <v>4.8</v>
      </c>
      <c r="R3048" s="2">
        <v>104713</v>
      </c>
      <c r="S3048" s="2">
        <v>369</v>
      </c>
      <c r="T3048" s="7">
        <v>11.81</v>
      </c>
      <c r="U3048" s="8">
        <v>150</v>
      </c>
      <c r="V3048" s="2">
        <v>9895191</v>
      </c>
      <c r="W3048" s="3" t="s">
        <v>47</v>
      </c>
      <c r="X3048" s="3" t="s">
        <v>48</v>
      </c>
      <c r="Y3048" s="3" t="s">
        <v>49</v>
      </c>
      <c r="Z3048" s="3" t="s">
        <v>50</v>
      </c>
      <c r="AA3048" s="3" t="s">
        <v>51</v>
      </c>
      <c r="AB3048" s="3" t="s">
        <v>52</v>
      </c>
      <c r="AC3048" s="3" t="s">
        <v>53</v>
      </c>
    </row>
    <row r="3049" spans="1:29" x14ac:dyDescent="0.25">
      <c r="A3049" t="str">
        <f>VLOOKUP(AC3049,'CORRELAÇÃO UNIDADES'!A:B,2,0)</f>
        <v>INOVACAFE</v>
      </c>
      <c r="B3049">
        <f t="shared" si="47"/>
        <v>11</v>
      </c>
      <c r="C3049" s="2">
        <v>692005856</v>
      </c>
      <c r="D3049" s="2">
        <v>109978</v>
      </c>
      <c r="E3049" s="3" t="s">
        <v>39</v>
      </c>
      <c r="F3049" s="4">
        <v>44151.669501111108</v>
      </c>
      <c r="G3049" s="3" t="s">
        <v>316</v>
      </c>
      <c r="H3049" s="3" t="s">
        <v>41</v>
      </c>
      <c r="I3049" s="3" t="s">
        <v>317</v>
      </c>
      <c r="J3049" s="3" t="s">
        <v>43</v>
      </c>
      <c r="K3049" s="2">
        <v>2017</v>
      </c>
      <c r="L3049" s="2">
        <v>2041853</v>
      </c>
      <c r="M3049" s="3" t="s">
        <v>66</v>
      </c>
      <c r="N3049" s="3" t="s">
        <v>45</v>
      </c>
      <c r="O3049" s="3" t="s">
        <v>61</v>
      </c>
      <c r="P3049" s="5">
        <v>53.96</v>
      </c>
      <c r="Q3049" s="6">
        <v>3.95</v>
      </c>
      <c r="R3049" s="2">
        <v>44757</v>
      </c>
      <c r="S3049" s="2">
        <v>491</v>
      </c>
      <c r="T3049" s="7">
        <v>9.1</v>
      </c>
      <c r="U3049" s="8">
        <v>213.03</v>
      </c>
      <c r="V3049" s="2">
        <v>9895191</v>
      </c>
      <c r="W3049" s="3" t="s">
        <v>47</v>
      </c>
      <c r="X3049" s="3" t="s">
        <v>48</v>
      </c>
      <c r="Y3049" s="3" t="s">
        <v>49</v>
      </c>
      <c r="Z3049" s="3" t="s">
        <v>50</v>
      </c>
      <c r="AA3049" s="3" t="s">
        <v>51</v>
      </c>
      <c r="AB3049" s="3" t="s">
        <v>52</v>
      </c>
      <c r="AC3049" s="3" t="s">
        <v>246</v>
      </c>
    </row>
    <row r="3050" spans="1:29" x14ac:dyDescent="0.25">
      <c r="A3050" t="str">
        <f>VLOOKUP(AC3050,'CORRELAÇÃO UNIDADES'!A:B,2,0)</f>
        <v>PROINFRA</v>
      </c>
      <c r="B3050">
        <f t="shared" si="47"/>
        <v>11</v>
      </c>
      <c r="C3050" s="2">
        <v>692016637</v>
      </c>
      <c r="D3050" s="2">
        <v>109978</v>
      </c>
      <c r="E3050" s="3" t="s">
        <v>39</v>
      </c>
      <c r="F3050" s="4">
        <v>44151.702720671296</v>
      </c>
      <c r="G3050" s="3" t="s">
        <v>87</v>
      </c>
      <c r="H3050" s="3" t="s">
        <v>41</v>
      </c>
      <c r="I3050" s="3" t="s">
        <v>81</v>
      </c>
      <c r="J3050" s="3" t="s">
        <v>88</v>
      </c>
      <c r="K3050" s="2">
        <v>2014</v>
      </c>
      <c r="L3050" s="2">
        <v>1810957</v>
      </c>
      <c r="M3050" s="3" t="s">
        <v>380</v>
      </c>
      <c r="N3050" s="3" t="s">
        <v>45</v>
      </c>
      <c r="O3050" s="3" t="s">
        <v>84</v>
      </c>
      <c r="P3050" s="5">
        <v>7.67</v>
      </c>
      <c r="Q3050" s="6">
        <v>4.66</v>
      </c>
      <c r="R3050" s="2">
        <v>86708</v>
      </c>
      <c r="S3050" s="2">
        <v>345</v>
      </c>
      <c r="T3050" s="7">
        <v>44.98</v>
      </c>
      <c r="U3050" s="8">
        <v>35.770000000000003</v>
      </c>
      <c r="V3050" s="2">
        <v>644030</v>
      </c>
      <c r="W3050" s="3" t="s">
        <v>297</v>
      </c>
      <c r="X3050" s="3" t="s">
        <v>48</v>
      </c>
      <c r="Y3050" s="3" t="s">
        <v>298</v>
      </c>
      <c r="Z3050" s="3" t="s">
        <v>74</v>
      </c>
      <c r="AA3050" s="3" t="s">
        <v>51</v>
      </c>
      <c r="AB3050" s="3" t="s">
        <v>52</v>
      </c>
      <c r="AC3050" s="3" t="s">
        <v>85</v>
      </c>
    </row>
    <row r="3051" spans="1:29" x14ac:dyDescent="0.25">
      <c r="A3051" t="str">
        <f>VLOOKUP(AC3051,'CORRELAÇÃO UNIDADES'!A:B,2,0)</f>
        <v>DGTI</v>
      </c>
      <c r="B3051">
        <f t="shared" si="47"/>
        <v>11</v>
      </c>
      <c r="C3051" s="2">
        <v>692016823</v>
      </c>
      <c r="D3051" s="2">
        <v>109978</v>
      </c>
      <c r="E3051" s="3" t="s">
        <v>39</v>
      </c>
      <c r="F3051" s="4">
        <v>44151.70345439815</v>
      </c>
      <c r="G3051" s="3" t="s">
        <v>290</v>
      </c>
      <c r="H3051" s="3" t="s">
        <v>41</v>
      </c>
      <c r="I3051" s="3" t="s">
        <v>81</v>
      </c>
      <c r="J3051" s="3" t="s">
        <v>43</v>
      </c>
      <c r="K3051" s="2">
        <v>2009</v>
      </c>
      <c r="L3051" s="2">
        <v>1810957</v>
      </c>
      <c r="M3051" s="3" t="s">
        <v>380</v>
      </c>
      <c r="N3051" s="3" t="s">
        <v>45</v>
      </c>
      <c r="O3051" s="3" t="s">
        <v>84</v>
      </c>
      <c r="P3051" s="5">
        <v>6.03</v>
      </c>
      <c r="Q3051" s="6">
        <v>4.66</v>
      </c>
      <c r="R3051" s="2">
        <v>59389</v>
      </c>
      <c r="S3051" s="2">
        <v>262</v>
      </c>
      <c r="T3051" s="7">
        <v>43.45</v>
      </c>
      <c r="U3051" s="8">
        <v>28.09</v>
      </c>
      <c r="V3051" s="2">
        <v>644030</v>
      </c>
      <c r="W3051" s="3" t="s">
        <v>297</v>
      </c>
      <c r="X3051" s="3" t="s">
        <v>48</v>
      </c>
      <c r="Y3051" s="3" t="s">
        <v>298</v>
      </c>
      <c r="Z3051" s="3" t="s">
        <v>74</v>
      </c>
      <c r="AA3051" s="3" t="s">
        <v>51</v>
      </c>
      <c r="AB3051" s="3" t="s">
        <v>52</v>
      </c>
      <c r="AC3051" s="3" t="s">
        <v>291</v>
      </c>
    </row>
    <row r="3052" spans="1:29" x14ac:dyDescent="0.25">
      <c r="A3052" t="str">
        <f>VLOOKUP(AC3052,'CORRELAÇÃO UNIDADES'!A:B,2,0)</f>
        <v>PROINFRA</v>
      </c>
      <c r="B3052">
        <f t="shared" si="47"/>
        <v>11</v>
      </c>
      <c r="C3052" s="2">
        <v>692017036</v>
      </c>
      <c r="D3052" s="2">
        <v>109978</v>
      </c>
      <c r="E3052" s="3" t="s">
        <v>39</v>
      </c>
      <c r="F3052" s="4">
        <v>44151.704196099534</v>
      </c>
      <c r="G3052" s="3" t="s">
        <v>101</v>
      </c>
      <c r="H3052" s="3" t="s">
        <v>41</v>
      </c>
      <c r="I3052" s="3" t="s">
        <v>81</v>
      </c>
      <c r="J3052" s="3" t="s">
        <v>102</v>
      </c>
      <c r="K3052" s="2">
        <v>2014</v>
      </c>
      <c r="L3052" s="2">
        <v>1810957</v>
      </c>
      <c r="M3052" s="3" t="s">
        <v>380</v>
      </c>
      <c r="N3052" s="3" t="s">
        <v>45</v>
      </c>
      <c r="O3052" s="3" t="s">
        <v>84</v>
      </c>
      <c r="P3052" s="5">
        <v>5.84</v>
      </c>
      <c r="Q3052" s="6">
        <v>4.76</v>
      </c>
      <c r="R3052" s="2">
        <v>84579</v>
      </c>
      <c r="S3052" s="2">
        <v>264</v>
      </c>
      <c r="T3052" s="7">
        <v>45.21</v>
      </c>
      <c r="U3052" s="8">
        <v>27.77</v>
      </c>
      <c r="V3052" s="2">
        <v>644030</v>
      </c>
      <c r="W3052" s="3" t="s">
        <v>297</v>
      </c>
      <c r="X3052" s="3" t="s">
        <v>48</v>
      </c>
      <c r="Y3052" s="3" t="s">
        <v>298</v>
      </c>
      <c r="Z3052" s="3" t="s">
        <v>74</v>
      </c>
      <c r="AA3052" s="3" t="s">
        <v>51</v>
      </c>
      <c r="AB3052" s="3" t="s">
        <v>52</v>
      </c>
      <c r="AC3052" s="3" t="s">
        <v>85</v>
      </c>
    </row>
    <row r="3053" spans="1:29" x14ac:dyDescent="0.25">
      <c r="A3053" t="str">
        <f>VLOOKUP(AC3053,'CORRELAÇÃO UNIDADES'!A:B,2,0)</f>
        <v>DTCC</v>
      </c>
      <c r="B3053">
        <f t="shared" si="47"/>
        <v>11</v>
      </c>
      <c r="C3053" s="2">
        <v>692017271</v>
      </c>
      <c r="D3053" s="2">
        <v>109978</v>
      </c>
      <c r="E3053" s="3" t="s">
        <v>39</v>
      </c>
      <c r="F3053" s="4">
        <v>44151.705024803239</v>
      </c>
      <c r="G3053" s="3" t="s">
        <v>93</v>
      </c>
      <c r="H3053" s="3" t="s">
        <v>41</v>
      </c>
      <c r="I3053" s="3" t="s">
        <v>81</v>
      </c>
      <c r="J3053" s="3" t="s">
        <v>43</v>
      </c>
      <c r="K3053" s="2">
        <v>2014</v>
      </c>
      <c r="L3053" s="2">
        <v>1810957</v>
      </c>
      <c r="M3053" s="3" t="s">
        <v>380</v>
      </c>
      <c r="N3053" s="3" t="s">
        <v>45</v>
      </c>
      <c r="O3053" s="3" t="s">
        <v>84</v>
      </c>
      <c r="P3053" s="5">
        <v>7.65</v>
      </c>
      <c r="Q3053" s="6">
        <v>4.75</v>
      </c>
      <c r="R3053" s="2">
        <v>59495</v>
      </c>
      <c r="S3053" s="2">
        <v>361</v>
      </c>
      <c r="T3053" s="7">
        <v>47.19</v>
      </c>
      <c r="U3053" s="8">
        <v>36.36</v>
      </c>
      <c r="V3053" s="2">
        <v>644030</v>
      </c>
      <c r="W3053" s="3" t="s">
        <v>297</v>
      </c>
      <c r="X3053" s="3" t="s">
        <v>48</v>
      </c>
      <c r="Y3053" s="3" t="s">
        <v>298</v>
      </c>
      <c r="Z3053" s="3" t="s">
        <v>74</v>
      </c>
      <c r="AA3053" s="3" t="s">
        <v>51</v>
      </c>
      <c r="AB3053" s="3" t="s">
        <v>52</v>
      </c>
      <c r="AC3053" s="3" t="s">
        <v>53</v>
      </c>
    </row>
    <row r="3054" spans="1:29" x14ac:dyDescent="0.25">
      <c r="A3054" t="str">
        <f>VLOOKUP(AC3054,'CORRELAÇÃO UNIDADES'!A:B,2,0)</f>
        <v>PROINFRA</v>
      </c>
      <c r="B3054">
        <f t="shared" si="47"/>
        <v>11</v>
      </c>
      <c r="C3054" s="2">
        <v>692017591</v>
      </c>
      <c r="D3054" s="2">
        <v>109978</v>
      </c>
      <c r="E3054" s="3" t="s">
        <v>39</v>
      </c>
      <c r="F3054" s="4">
        <v>44151.706263263892</v>
      </c>
      <c r="G3054" s="3" t="s">
        <v>264</v>
      </c>
      <c r="H3054" s="3" t="s">
        <v>41</v>
      </c>
      <c r="I3054" s="3" t="s">
        <v>81</v>
      </c>
      <c r="J3054" s="3" t="s">
        <v>265</v>
      </c>
      <c r="K3054" s="2">
        <v>2014</v>
      </c>
      <c r="L3054" s="2">
        <v>1810957</v>
      </c>
      <c r="M3054" s="3" t="s">
        <v>380</v>
      </c>
      <c r="N3054" s="3" t="s">
        <v>45</v>
      </c>
      <c r="O3054" s="3" t="s">
        <v>84</v>
      </c>
      <c r="P3054" s="5">
        <v>5.0199999999999996</v>
      </c>
      <c r="Q3054" s="6">
        <v>4.75</v>
      </c>
      <c r="R3054" s="2">
        <v>4917</v>
      </c>
      <c r="S3054" s="2">
        <v>235</v>
      </c>
      <c r="T3054" s="7">
        <v>46.81</v>
      </c>
      <c r="U3054" s="8">
        <v>23.84</v>
      </c>
      <c r="V3054" s="2">
        <v>644030</v>
      </c>
      <c r="W3054" s="3" t="s">
        <v>297</v>
      </c>
      <c r="X3054" s="3" t="s">
        <v>48</v>
      </c>
      <c r="Y3054" s="3" t="s">
        <v>298</v>
      </c>
      <c r="Z3054" s="3" t="s">
        <v>74</v>
      </c>
      <c r="AA3054" s="3" t="s">
        <v>51</v>
      </c>
      <c r="AB3054" s="3" t="s">
        <v>52</v>
      </c>
      <c r="AC3054" s="3" t="s">
        <v>85</v>
      </c>
    </row>
    <row r="3055" spans="1:29" x14ac:dyDescent="0.25">
      <c r="A3055" t="str">
        <f>VLOOKUP(AC3055,'CORRELAÇÃO UNIDADES'!A:B,2,0)</f>
        <v>PROINFRA</v>
      </c>
      <c r="B3055">
        <f t="shared" si="47"/>
        <v>11</v>
      </c>
      <c r="C3055" s="2">
        <v>692017804</v>
      </c>
      <c r="D3055" s="2">
        <v>109978</v>
      </c>
      <c r="E3055" s="3" t="s">
        <v>39</v>
      </c>
      <c r="F3055" s="4">
        <v>44151.706972060187</v>
      </c>
      <c r="G3055" s="3" t="s">
        <v>180</v>
      </c>
      <c r="H3055" s="3" t="s">
        <v>41</v>
      </c>
      <c r="I3055" s="3" t="s">
        <v>81</v>
      </c>
      <c r="J3055" s="3" t="s">
        <v>181</v>
      </c>
      <c r="K3055" s="2">
        <v>2014</v>
      </c>
      <c r="L3055" s="2">
        <v>1810957</v>
      </c>
      <c r="M3055" s="3" t="s">
        <v>380</v>
      </c>
      <c r="N3055" s="3" t="s">
        <v>45</v>
      </c>
      <c r="O3055" s="3" t="s">
        <v>84</v>
      </c>
      <c r="P3055" s="5">
        <v>6.65</v>
      </c>
      <c r="Q3055" s="6">
        <v>4.75</v>
      </c>
      <c r="R3055" s="2">
        <v>96786</v>
      </c>
      <c r="S3055" s="2">
        <v>843</v>
      </c>
      <c r="T3055" s="7">
        <v>126.77</v>
      </c>
      <c r="U3055" s="8">
        <v>31.6</v>
      </c>
      <c r="V3055" s="2">
        <v>644030</v>
      </c>
      <c r="W3055" s="3" t="s">
        <v>297</v>
      </c>
      <c r="X3055" s="3" t="s">
        <v>48</v>
      </c>
      <c r="Y3055" s="3" t="s">
        <v>298</v>
      </c>
      <c r="Z3055" s="3" t="s">
        <v>74</v>
      </c>
      <c r="AA3055" s="3" t="s">
        <v>51</v>
      </c>
      <c r="AB3055" s="3" t="s">
        <v>52</v>
      </c>
      <c r="AC3055" s="3" t="s">
        <v>85</v>
      </c>
    </row>
    <row r="3056" spans="1:29" x14ac:dyDescent="0.25">
      <c r="A3056" t="str">
        <f>VLOOKUP(AC3056,'CORRELAÇÃO UNIDADES'!A:B,2,0)</f>
        <v>PROINFRA</v>
      </c>
      <c r="B3056">
        <f t="shared" si="47"/>
        <v>11</v>
      </c>
      <c r="C3056" s="2">
        <v>692018010</v>
      </c>
      <c r="D3056" s="2">
        <v>109978</v>
      </c>
      <c r="E3056" s="3" t="s">
        <v>39</v>
      </c>
      <c r="F3056" s="4">
        <v>44151.707729004629</v>
      </c>
      <c r="G3056" s="3" t="s">
        <v>183</v>
      </c>
      <c r="H3056" s="3" t="s">
        <v>41</v>
      </c>
      <c r="I3056" s="3" t="s">
        <v>81</v>
      </c>
      <c r="J3056" s="3" t="s">
        <v>184</v>
      </c>
      <c r="K3056" s="2">
        <v>2014</v>
      </c>
      <c r="L3056" s="2">
        <v>1810957</v>
      </c>
      <c r="M3056" s="3" t="s">
        <v>380</v>
      </c>
      <c r="N3056" s="3" t="s">
        <v>45</v>
      </c>
      <c r="O3056" s="3" t="s">
        <v>84</v>
      </c>
      <c r="P3056" s="5">
        <v>5.32</v>
      </c>
      <c r="Q3056" s="6">
        <v>4.75</v>
      </c>
      <c r="R3056" s="2">
        <v>84771</v>
      </c>
      <c r="S3056" s="2">
        <v>209</v>
      </c>
      <c r="T3056" s="7">
        <v>39.29</v>
      </c>
      <c r="U3056" s="8">
        <v>25.29</v>
      </c>
      <c r="V3056" s="2">
        <v>644030</v>
      </c>
      <c r="W3056" s="3" t="s">
        <v>297</v>
      </c>
      <c r="X3056" s="3" t="s">
        <v>48</v>
      </c>
      <c r="Y3056" s="3" t="s">
        <v>298</v>
      </c>
      <c r="Z3056" s="3" t="s">
        <v>74</v>
      </c>
      <c r="AA3056" s="3" t="s">
        <v>51</v>
      </c>
      <c r="AB3056" s="3" t="s">
        <v>52</v>
      </c>
      <c r="AC3056" s="3" t="s">
        <v>85</v>
      </c>
    </row>
    <row r="3057" spans="1:29" x14ac:dyDescent="0.25">
      <c r="A3057" t="str">
        <f>VLOOKUP(AC3057,'CORRELAÇÃO UNIDADES'!A:B,2,0)</f>
        <v>PROINFRA</v>
      </c>
      <c r="B3057">
        <f t="shared" si="47"/>
        <v>11</v>
      </c>
      <c r="C3057" s="2">
        <v>692018351</v>
      </c>
      <c r="D3057" s="2">
        <v>109978</v>
      </c>
      <c r="E3057" s="3" t="s">
        <v>39</v>
      </c>
      <c r="F3057" s="4">
        <v>44151.708854085649</v>
      </c>
      <c r="G3057" s="3" t="s">
        <v>90</v>
      </c>
      <c r="H3057" s="3" t="s">
        <v>41</v>
      </c>
      <c r="I3057" s="3" t="s">
        <v>81</v>
      </c>
      <c r="J3057" s="3" t="s">
        <v>91</v>
      </c>
      <c r="K3057" s="2">
        <v>2014</v>
      </c>
      <c r="L3057" s="2">
        <v>1810957</v>
      </c>
      <c r="M3057" s="3" t="s">
        <v>380</v>
      </c>
      <c r="N3057" s="3" t="s">
        <v>45</v>
      </c>
      <c r="O3057" s="3" t="s">
        <v>84</v>
      </c>
      <c r="P3057" s="5">
        <v>5.72</v>
      </c>
      <c r="Q3057" s="6">
        <v>4.75</v>
      </c>
      <c r="R3057" s="2">
        <v>74968</v>
      </c>
      <c r="S3057" s="2">
        <v>243</v>
      </c>
      <c r="T3057" s="7">
        <v>42.48</v>
      </c>
      <c r="U3057" s="8">
        <v>27.17</v>
      </c>
      <c r="V3057" s="2">
        <v>644030</v>
      </c>
      <c r="W3057" s="3" t="s">
        <v>297</v>
      </c>
      <c r="X3057" s="3" t="s">
        <v>48</v>
      </c>
      <c r="Y3057" s="3" t="s">
        <v>298</v>
      </c>
      <c r="Z3057" s="3" t="s">
        <v>74</v>
      </c>
      <c r="AA3057" s="3" t="s">
        <v>51</v>
      </c>
      <c r="AB3057" s="3" t="s">
        <v>52</v>
      </c>
      <c r="AC3057" s="3" t="s">
        <v>85</v>
      </c>
    </row>
    <row r="3058" spans="1:29" x14ac:dyDescent="0.25">
      <c r="A3058" t="str">
        <f>VLOOKUP(AC3058,'CORRELAÇÃO UNIDADES'!A:B,2,0)</f>
        <v>PROINFRA</v>
      </c>
      <c r="B3058">
        <f t="shared" si="47"/>
        <v>11</v>
      </c>
      <c r="C3058" s="2">
        <v>692018639</v>
      </c>
      <c r="D3058" s="2">
        <v>109978</v>
      </c>
      <c r="E3058" s="3" t="s">
        <v>39</v>
      </c>
      <c r="F3058" s="4">
        <v>44151.709892592589</v>
      </c>
      <c r="G3058" s="3" t="s">
        <v>80</v>
      </c>
      <c r="H3058" s="3" t="s">
        <v>41</v>
      </c>
      <c r="I3058" s="3" t="s">
        <v>81</v>
      </c>
      <c r="J3058" s="3" t="s">
        <v>82</v>
      </c>
      <c r="K3058" s="2">
        <v>2014</v>
      </c>
      <c r="L3058" s="2">
        <v>1810957</v>
      </c>
      <c r="M3058" s="3" t="s">
        <v>380</v>
      </c>
      <c r="N3058" s="3" t="s">
        <v>45</v>
      </c>
      <c r="O3058" s="3" t="s">
        <v>84</v>
      </c>
      <c r="P3058" s="5">
        <v>5.91</v>
      </c>
      <c r="Q3058" s="6">
        <v>4.75</v>
      </c>
      <c r="R3058" s="2">
        <v>93376</v>
      </c>
      <c r="S3058" s="2">
        <v>0</v>
      </c>
      <c r="T3058" s="7">
        <v>0</v>
      </c>
      <c r="U3058" s="8">
        <v>28.09</v>
      </c>
      <c r="V3058" s="2">
        <v>644030</v>
      </c>
      <c r="W3058" s="3" t="s">
        <v>297</v>
      </c>
      <c r="X3058" s="3" t="s">
        <v>48</v>
      </c>
      <c r="Y3058" s="3" t="s">
        <v>298</v>
      </c>
      <c r="Z3058" s="3" t="s">
        <v>74</v>
      </c>
      <c r="AA3058" s="3" t="s">
        <v>51</v>
      </c>
      <c r="AB3058" s="3" t="s">
        <v>52</v>
      </c>
      <c r="AC3058" s="3" t="s">
        <v>85</v>
      </c>
    </row>
    <row r="3059" spans="1:29" x14ac:dyDescent="0.25">
      <c r="A3059" t="str">
        <f>VLOOKUP(AC3059,'CORRELAÇÃO UNIDADES'!A:B,2,0)</f>
        <v>DTCC</v>
      </c>
      <c r="B3059">
        <f t="shared" si="47"/>
        <v>11</v>
      </c>
      <c r="C3059" s="2">
        <v>692019863</v>
      </c>
      <c r="D3059" s="2">
        <v>109978</v>
      </c>
      <c r="E3059" s="3" t="s">
        <v>39</v>
      </c>
      <c r="F3059" s="4">
        <v>44151.714609675924</v>
      </c>
      <c r="G3059" s="3" t="s">
        <v>160</v>
      </c>
      <c r="H3059" s="3" t="s">
        <v>41</v>
      </c>
      <c r="I3059" s="3" t="s">
        <v>161</v>
      </c>
      <c r="J3059" s="3" t="s">
        <v>43</v>
      </c>
      <c r="K3059" s="2">
        <v>2014</v>
      </c>
      <c r="L3059" s="2">
        <v>1810957</v>
      </c>
      <c r="M3059" s="3" t="s">
        <v>380</v>
      </c>
      <c r="N3059" s="3" t="s">
        <v>45</v>
      </c>
      <c r="O3059" s="3" t="s">
        <v>84</v>
      </c>
      <c r="P3059" s="5">
        <v>40.26</v>
      </c>
      <c r="Q3059" s="6">
        <v>4.66</v>
      </c>
      <c r="R3059" s="2">
        <v>133219</v>
      </c>
      <c r="S3059" s="2">
        <v>341</v>
      </c>
      <c r="T3059" s="7">
        <v>8.4700000000000006</v>
      </c>
      <c r="U3059" s="8">
        <v>187.57</v>
      </c>
      <c r="V3059" s="2">
        <v>644030</v>
      </c>
      <c r="W3059" s="3" t="s">
        <v>297</v>
      </c>
      <c r="X3059" s="3" t="s">
        <v>48</v>
      </c>
      <c r="Y3059" s="3" t="s">
        <v>298</v>
      </c>
      <c r="Z3059" s="3" t="s">
        <v>74</v>
      </c>
      <c r="AA3059" s="3" t="s">
        <v>51</v>
      </c>
      <c r="AB3059" s="3" t="s">
        <v>52</v>
      </c>
      <c r="AC3059" s="3" t="s">
        <v>53</v>
      </c>
    </row>
    <row r="3060" spans="1:29" x14ac:dyDescent="0.25">
      <c r="A3060" t="str">
        <f>VLOOKUP(AC3060,'CORRELAÇÃO UNIDADES'!A:B,2,0)</f>
        <v>DTCC</v>
      </c>
      <c r="B3060">
        <f t="shared" si="47"/>
        <v>11</v>
      </c>
      <c r="C3060" s="2">
        <v>692041297</v>
      </c>
      <c r="D3060" s="2">
        <v>109978</v>
      </c>
      <c r="E3060" s="3" t="s">
        <v>39</v>
      </c>
      <c r="F3060" s="4">
        <v>44151.771130937501</v>
      </c>
      <c r="G3060" s="3" t="s">
        <v>676</v>
      </c>
      <c r="H3060" s="3" t="s">
        <v>41</v>
      </c>
      <c r="I3060" s="3" t="s">
        <v>253</v>
      </c>
      <c r="J3060" s="3" t="s">
        <v>677</v>
      </c>
      <c r="K3060" s="2">
        <v>2013</v>
      </c>
      <c r="L3060" s="2">
        <v>78048246</v>
      </c>
      <c r="M3060" s="3" t="s">
        <v>458</v>
      </c>
      <c r="N3060" s="3" t="s">
        <v>45</v>
      </c>
      <c r="O3060" s="3" t="s">
        <v>84</v>
      </c>
      <c r="P3060" s="5">
        <v>11.75</v>
      </c>
      <c r="Q3060" s="6">
        <v>4.8</v>
      </c>
      <c r="R3060" s="2">
        <v>168240</v>
      </c>
      <c r="S3060" s="2">
        <v>100</v>
      </c>
      <c r="T3060" s="7">
        <v>8.51</v>
      </c>
      <c r="U3060" s="8">
        <v>56.39</v>
      </c>
      <c r="V3060" s="2">
        <v>9895191</v>
      </c>
      <c r="W3060" s="3" t="s">
        <v>47</v>
      </c>
      <c r="X3060" s="3" t="s">
        <v>48</v>
      </c>
      <c r="Y3060" s="3" t="s">
        <v>49</v>
      </c>
      <c r="Z3060" s="3" t="s">
        <v>50</v>
      </c>
      <c r="AA3060" s="3" t="s">
        <v>51</v>
      </c>
      <c r="AB3060" s="3" t="s">
        <v>52</v>
      </c>
      <c r="AC3060" s="3" t="s">
        <v>53</v>
      </c>
    </row>
    <row r="3061" spans="1:29" x14ac:dyDescent="0.25">
      <c r="A3061" t="str">
        <f>VLOOKUP(AC3061,'CORRELAÇÃO UNIDADES'!A:B,2,0)</f>
        <v>DTCC</v>
      </c>
      <c r="B3061">
        <f t="shared" si="47"/>
        <v>11</v>
      </c>
      <c r="C3061" s="2">
        <v>692126805</v>
      </c>
      <c r="D3061" s="2">
        <v>109978</v>
      </c>
      <c r="E3061" s="3" t="s">
        <v>39</v>
      </c>
      <c r="F3061" s="4">
        <v>44152.413835069441</v>
      </c>
      <c r="G3061" s="3" t="s">
        <v>127</v>
      </c>
      <c r="H3061" s="3" t="s">
        <v>41</v>
      </c>
      <c r="I3061" s="3" t="s">
        <v>65</v>
      </c>
      <c r="J3061" s="3" t="s">
        <v>128</v>
      </c>
      <c r="K3061" s="2">
        <v>2010</v>
      </c>
      <c r="L3061" s="2">
        <v>2041853</v>
      </c>
      <c r="M3061" s="3" t="s">
        <v>66</v>
      </c>
      <c r="N3061" s="3" t="s">
        <v>45</v>
      </c>
      <c r="O3061" s="3" t="s">
        <v>84</v>
      </c>
      <c r="P3061" s="5">
        <v>31.25</v>
      </c>
      <c r="Q3061" s="6">
        <v>4.8</v>
      </c>
      <c r="R3061" s="2">
        <v>131287</v>
      </c>
      <c r="S3061" s="2">
        <v>306</v>
      </c>
      <c r="T3061" s="7">
        <v>9.7899999999999991</v>
      </c>
      <c r="U3061" s="8">
        <v>150</v>
      </c>
      <c r="V3061" s="2">
        <v>9895191</v>
      </c>
      <c r="W3061" s="3" t="s">
        <v>47</v>
      </c>
      <c r="X3061" s="3" t="s">
        <v>48</v>
      </c>
      <c r="Y3061" s="3" t="s">
        <v>49</v>
      </c>
      <c r="Z3061" s="3" t="s">
        <v>50</v>
      </c>
      <c r="AA3061" s="3" t="s">
        <v>51</v>
      </c>
      <c r="AB3061" s="3" t="s">
        <v>52</v>
      </c>
      <c r="AC3061" s="3" t="s">
        <v>53</v>
      </c>
    </row>
    <row r="3062" spans="1:29" x14ac:dyDescent="0.25">
      <c r="A3062" t="str">
        <f>VLOOKUP(AC3062,'CORRELAÇÃO UNIDADES'!A:B,2,0)</f>
        <v>DTCC</v>
      </c>
      <c r="B3062">
        <f t="shared" si="47"/>
        <v>11</v>
      </c>
      <c r="C3062" s="2">
        <v>692137155</v>
      </c>
      <c r="D3062" s="2">
        <v>109978</v>
      </c>
      <c r="E3062" s="3" t="s">
        <v>39</v>
      </c>
      <c r="F3062" s="4">
        <v>44152.451631944445</v>
      </c>
      <c r="G3062" s="3" t="s">
        <v>676</v>
      </c>
      <c r="H3062" s="3" t="s">
        <v>41</v>
      </c>
      <c r="I3062" s="3" t="s">
        <v>253</v>
      </c>
      <c r="J3062" s="3" t="s">
        <v>677</v>
      </c>
      <c r="K3062" s="2">
        <v>2013</v>
      </c>
      <c r="L3062" s="2">
        <v>78048246</v>
      </c>
      <c r="M3062" s="3" t="s">
        <v>458</v>
      </c>
      <c r="N3062" s="3" t="s">
        <v>45</v>
      </c>
      <c r="O3062" s="3" t="s">
        <v>84</v>
      </c>
      <c r="P3062" s="5">
        <v>30.1</v>
      </c>
      <c r="Q3062" s="6">
        <v>4.9000000000000004</v>
      </c>
      <c r="R3062" s="2">
        <v>168689</v>
      </c>
      <c r="S3062" s="2">
        <v>449</v>
      </c>
      <c r="T3062" s="7">
        <v>14.92</v>
      </c>
      <c r="U3062" s="8">
        <v>147.44999999999999</v>
      </c>
      <c r="V3062" s="2">
        <v>11503209</v>
      </c>
      <c r="W3062" s="3" t="s">
        <v>779</v>
      </c>
      <c r="X3062" s="3" t="s">
        <v>48</v>
      </c>
      <c r="Y3062" s="3" t="s">
        <v>780</v>
      </c>
      <c r="Z3062" s="3" t="s">
        <v>781</v>
      </c>
      <c r="AA3062" s="3" t="s">
        <v>675</v>
      </c>
      <c r="AB3062" s="3" t="s">
        <v>519</v>
      </c>
      <c r="AC3062" s="3" t="s">
        <v>53</v>
      </c>
    </row>
    <row r="3063" spans="1:29" x14ac:dyDescent="0.25">
      <c r="A3063" t="str">
        <f>VLOOKUP(AC3063,'CORRELAÇÃO UNIDADES'!A:B,2,0)</f>
        <v>DTCC</v>
      </c>
      <c r="B3063">
        <f t="shared" si="47"/>
        <v>11</v>
      </c>
      <c r="C3063" s="2">
        <v>692168677</v>
      </c>
      <c r="D3063" s="2">
        <v>109978</v>
      </c>
      <c r="E3063" s="3" t="s">
        <v>39</v>
      </c>
      <c r="F3063" s="4">
        <v>44152.575093587962</v>
      </c>
      <c r="G3063" s="3" t="s">
        <v>195</v>
      </c>
      <c r="H3063" s="3" t="s">
        <v>41</v>
      </c>
      <c r="I3063" s="3" t="s">
        <v>196</v>
      </c>
      <c r="J3063" s="3" t="s">
        <v>197</v>
      </c>
      <c r="K3063" s="2">
        <v>2010</v>
      </c>
      <c r="L3063" s="2">
        <v>3892</v>
      </c>
      <c r="M3063" s="3" t="s">
        <v>198</v>
      </c>
      <c r="N3063" s="3" t="s">
        <v>45</v>
      </c>
      <c r="O3063" s="3" t="s">
        <v>84</v>
      </c>
      <c r="P3063" s="5">
        <v>31.25</v>
      </c>
      <c r="Q3063" s="6">
        <v>4.8</v>
      </c>
      <c r="R3063" s="2">
        <v>688599</v>
      </c>
      <c r="S3063" s="2">
        <v>256</v>
      </c>
      <c r="T3063" s="7">
        <v>8.19</v>
      </c>
      <c r="U3063" s="8">
        <v>150</v>
      </c>
      <c r="V3063" s="2">
        <v>9895191</v>
      </c>
      <c r="W3063" s="3" t="s">
        <v>47</v>
      </c>
      <c r="X3063" s="3" t="s">
        <v>48</v>
      </c>
      <c r="Y3063" s="3" t="s">
        <v>49</v>
      </c>
      <c r="Z3063" s="3" t="s">
        <v>50</v>
      </c>
      <c r="AA3063" s="3" t="s">
        <v>51</v>
      </c>
      <c r="AB3063" s="3" t="s">
        <v>52</v>
      </c>
      <c r="AC3063" s="3" t="s">
        <v>53</v>
      </c>
    </row>
    <row r="3064" spans="1:29" x14ac:dyDescent="0.25">
      <c r="A3064" t="str">
        <f>VLOOKUP(AC3064,'CORRELAÇÃO UNIDADES'!A:B,2,0)</f>
        <v>PROINFRA</v>
      </c>
      <c r="B3064">
        <f t="shared" si="47"/>
        <v>11</v>
      </c>
      <c r="C3064" s="2">
        <v>692199907</v>
      </c>
      <c r="D3064" s="2">
        <v>109978</v>
      </c>
      <c r="E3064" s="3" t="s">
        <v>39</v>
      </c>
      <c r="F3064" s="4">
        <v>44152.690865578705</v>
      </c>
      <c r="G3064" s="3" t="s">
        <v>176</v>
      </c>
      <c r="H3064" s="3" t="s">
        <v>41</v>
      </c>
      <c r="I3064" s="3" t="s">
        <v>81</v>
      </c>
      <c r="J3064" s="3" t="s">
        <v>177</v>
      </c>
      <c r="K3064" s="2">
        <v>2014</v>
      </c>
      <c r="L3064" s="2">
        <v>1810957</v>
      </c>
      <c r="M3064" s="3" t="s">
        <v>380</v>
      </c>
      <c r="N3064" s="3" t="s">
        <v>45</v>
      </c>
      <c r="O3064" s="3" t="s">
        <v>84</v>
      </c>
      <c r="P3064" s="5">
        <v>7.6</v>
      </c>
      <c r="Q3064" s="6">
        <v>4.83</v>
      </c>
      <c r="R3064" s="2">
        <v>1505</v>
      </c>
      <c r="S3064" s="2">
        <v>355</v>
      </c>
      <c r="T3064" s="7">
        <v>46.71</v>
      </c>
      <c r="U3064" s="8">
        <v>36.72</v>
      </c>
      <c r="V3064" s="2">
        <v>644030</v>
      </c>
      <c r="W3064" s="3" t="s">
        <v>297</v>
      </c>
      <c r="X3064" s="3" t="s">
        <v>48</v>
      </c>
      <c r="Y3064" s="3" t="s">
        <v>298</v>
      </c>
      <c r="Z3064" s="3" t="s">
        <v>74</v>
      </c>
      <c r="AA3064" s="3" t="s">
        <v>51</v>
      </c>
      <c r="AB3064" s="3" t="s">
        <v>52</v>
      </c>
      <c r="AC3064" s="3" t="s">
        <v>85</v>
      </c>
    </row>
    <row r="3065" spans="1:29" x14ac:dyDescent="0.25">
      <c r="A3065" t="str">
        <f>VLOOKUP(AC3065,'CORRELAÇÃO UNIDADES'!A:B,2,0)</f>
        <v>DTCC</v>
      </c>
      <c r="B3065">
        <f t="shared" si="47"/>
        <v>11</v>
      </c>
      <c r="C3065" s="2">
        <v>692323852</v>
      </c>
      <c r="D3065" s="2">
        <v>109978</v>
      </c>
      <c r="E3065" s="3" t="s">
        <v>39</v>
      </c>
      <c r="F3065" s="4">
        <v>44153.464422256948</v>
      </c>
      <c r="G3065" s="3" t="s">
        <v>367</v>
      </c>
      <c r="H3065" s="3" t="s">
        <v>41</v>
      </c>
      <c r="I3065" s="3" t="s">
        <v>253</v>
      </c>
      <c r="J3065" s="3" t="s">
        <v>368</v>
      </c>
      <c r="K3065" s="2">
        <v>2013</v>
      </c>
      <c r="L3065" s="2">
        <v>78048246</v>
      </c>
      <c r="M3065" s="3" t="s">
        <v>458</v>
      </c>
      <c r="N3065" s="3" t="s">
        <v>45</v>
      </c>
      <c r="O3065" s="3" t="s">
        <v>84</v>
      </c>
      <c r="P3065" s="5">
        <v>31.25</v>
      </c>
      <c r="Q3065" s="6">
        <v>4.8</v>
      </c>
      <c r="R3065" s="2">
        <v>150764</v>
      </c>
      <c r="S3065" s="2">
        <v>224</v>
      </c>
      <c r="T3065" s="7">
        <v>7.17</v>
      </c>
      <c r="U3065" s="8">
        <v>150</v>
      </c>
      <c r="V3065" s="2">
        <v>9895191</v>
      </c>
      <c r="W3065" s="3" t="s">
        <v>47</v>
      </c>
      <c r="X3065" s="3" t="s">
        <v>48</v>
      </c>
      <c r="Y3065" s="3" t="s">
        <v>49</v>
      </c>
      <c r="Z3065" s="3" t="s">
        <v>50</v>
      </c>
      <c r="AA3065" s="3" t="s">
        <v>51</v>
      </c>
      <c r="AB3065" s="3" t="s">
        <v>52</v>
      </c>
      <c r="AC3065" s="3" t="s">
        <v>53</v>
      </c>
    </row>
    <row r="3066" spans="1:29" x14ac:dyDescent="0.25">
      <c r="A3066" t="str">
        <f>VLOOKUP(AC3066,'CORRELAÇÃO UNIDADES'!A:B,2,0)</f>
        <v>DTCC</v>
      </c>
      <c r="B3066">
        <f t="shared" si="47"/>
        <v>11</v>
      </c>
      <c r="C3066" s="2">
        <v>692349382</v>
      </c>
      <c r="D3066" s="2">
        <v>109978</v>
      </c>
      <c r="E3066" s="3" t="s">
        <v>39</v>
      </c>
      <c r="F3066" s="4">
        <v>44153.557607175928</v>
      </c>
      <c r="G3066" s="3" t="s">
        <v>64</v>
      </c>
      <c r="H3066" s="3" t="s">
        <v>41</v>
      </c>
      <c r="I3066" s="3" t="s">
        <v>65</v>
      </c>
      <c r="J3066" s="3" t="s">
        <v>43</v>
      </c>
      <c r="K3066" s="2">
        <v>2015</v>
      </c>
      <c r="L3066" s="2">
        <v>45197865</v>
      </c>
      <c r="M3066" s="3" t="s">
        <v>189</v>
      </c>
      <c r="N3066" s="3" t="s">
        <v>45</v>
      </c>
      <c r="O3066" s="3" t="s">
        <v>84</v>
      </c>
      <c r="P3066" s="5">
        <v>31.25</v>
      </c>
      <c r="Q3066" s="6">
        <v>4.8</v>
      </c>
      <c r="R3066" s="2">
        <v>86463</v>
      </c>
      <c r="S3066" s="2">
        <v>339</v>
      </c>
      <c r="T3066" s="7">
        <v>10.85</v>
      </c>
      <c r="U3066" s="8">
        <v>150</v>
      </c>
      <c r="V3066" s="2">
        <v>9895191</v>
      </c>
      <c r="W3066" s="3" t="s">
        <v>47</v>
      </c>
      <c r="X3066" s="3" t="s">
        <v>48</v>
      </c>
      <c r="Y3066" s="3" t="s">
        <v>49</v>
      </c>
      <c r="Z3066" s="3" t="s">
        <v>50</v>
      </c>
      <c r="AA3066" s="3" t="s">
        <v>51</v>
      </c>
      <c r="AB3066" s="3" t="s">
        <v>52</v>
      </c>
      <c r="AC3066" s="3" t="s">
        <v>53</v>
      </c>
    </row>
    <row r="3067" spans="1:29" x14ac:dyDescent="0.25">
      <c r="A3067" t="str">
        <f>VLOOKUP(AC3067,'CORRELAÇÃO UNIDADES'!A:B,2,0)</f>
        <v>DTCC</v>
      </c>
      <c r="B3067">
        <f t="shared" si="47"/>
        <v>11</v>
      </c>
      <c r="C3067" s="2">
        <v>692356077</v>
      </c>
      <c r="D3067" s="2">
        <v>109978</v>
      </c>
      <c r="E3067" s="3" t="s">
        <v>39</v>
      </c>
      <c r="F3067" s="4">
        <v>44153.572743055556</v>
      </c>
      <c r="G3067" s="3" t="s">
        <v>206</v>
      </c>
      <c r="H3067" s="3" t="s">
        <v>41</v>
      </c>
      <c r="I3067" s="3" t="s">
        <v>60</v>
      </c>
      <c r="J3067" s="3" t="s">
        <v>207</v>
      </c>
      <c r="K3067" s="2">
        <v>2011</v>
      </c>
      <c r="L3067" s="2">
        <v>1670814</v>
      </c>
      <c r="M3067" s="3" t="s">
        <v>114</v>
      </c>
      <c r="N3067" s="3" t="s">
        <v>45</v>
      </c>
      <c r="O3067" s="3" t="s">
        <v>106</v>
      </c>
      <c r="P3067" s="5">
        <v>74.2</v>
      </c>
      <c r="Q3067" s="6">
        <v>3.75</v>
      </c>
      <c r="R3067" s="2">
        <v>129246</v>
      </c>
      <c r="S3067" s="2">
        <v>563</v>
      </c>
      <c r="T3067" s="7">
        <v>7.59</v>
      </c>
      <c r="U3067" s="8">
        <v>278.39999999999998</v>
      </c>
      <c r="V3067" s="2">
        <v>6103464</v>
      </c>
      <c r="W3067" s="3" t="s">
        <v>190</v>
      </c>
      <c r="X3067" s="3" t="s">
        <v>48</v>
      </c>
      <c r="Y3067" s="3" t="s">
        <v>191</v>
      </c>
      <c r="Z3067" s="3" t="s">
        <v>74</v>
      </c>
      <c r="AA3067" s="3" t="s">
        <v>51</v>
      </c>
      <c r="AB3067" s="3" t="s">
        <v>52</v>
      </c>
      <c r="AC3067" s="3" t="s">
        <v>53</v>
      </c>
    </row>
    <row r="3068" spans="1:29" x14ac:dyDescent="0.25">
      <c r="A3068" t="str">
        <f>VLOOKUP(AC3068,'CORRELAÇÃO UNIDADES'!A:B,2,0)</f>
        <v>DTCC</v>
      </c>
      <c r="B3068">
        <f t="shared" si="47"/>
        <v>11</v>
      </c>
      <c r="C3068" s="2">
        <v>692388803</v>
      </c>
      <c r="D3068" s="2">
        <v>109978</v>
      </c>
      <c r="E3068" s="3" t="s">
        <v>39</v>
      </c>
      <c r="F3068" s="4">
        <v>44153.698998761574</v>
      </c>
      <c r="G3068" s="3" t="s">
        <v>98</v>
      </c>
      <c r="H3068" s="3" t="s">
        <v>41</v>
      </c>
      <c r="I3068" s="3" t="s">
        <v>81</v>
      </c>
      <c r="J3068" s="3" t="s">
        <v>99</v>
      </c>
      <c r="K3068" s="2">
        <v>2014</v>
      </c>
      <c r="L3068" s="2">
        <v>1810957</v>
      </c>
      <c r="M3068" s="3" t="s">
        <v>380</v>
      </c>
      <c r="N3068" s="3" t="s">
        <v>45</v>
      </c>
      <c r="O3068" s="3" t="s">
        <v>84</v>
      </c>
      <c r="P3068" s="5">
        <v>5.47</v>
      </c>
      <c r="Q3068" s="6">
        <v>4.75</v>
      </c>
      <c r="R3068" s="2">
        <v>66886</v>
      </c>
      <c r="S3068" s="2">
        <v>228</v>
      </c>
      <c r="T3068" s="7">
        <v>41.68</v>
      </c>
      <c r="U3068" s="8">
        <v>26</v>
      </c>
      <c r="V3068" s="2">
        <v>644030</v>
      </c>
      <c r="W3068" s="3" t="s">
        <v>297</v>
      </c>
      <c r="X3068" s="3" t="s">
        <v>48</v>
      </c>
      <c r="Y3068" s="3" t="s">
        <v>298</v>
      </c>
      <c r="Z3068" s="3" t="s">
        <v>74</v>
      </c>
      <c r="AA3068" s="3" t="s">
        <v>51</v>
      </c>
      <c r="AB3068" s="3" t="s">
        <v>52</v>
      </c>
      <c r="AC3068" s="3" t="s">
        <v>53</v>
      </c>
    </row>
    <row r="3069" spans="1:29" x14ac:dyDescent="0.25">
      <c r="A3069" t="str">
        <f>VLOOKUP(AC3069,'CORRELAÇÃO UNIDADES'!A:B,2,0)</f>
        <v>PROINFRA</v>
      </c>
      <c r="B3069">
        <f t="shared" si="47"/>
        <v>11</v>
      </c>
      <c r="C3069" s="2">
        <v>692390088</v>
      </c>
      <c r="D3069" s="2">
        <v>109978</v>
      </c>
      <c r="E3069" s="3" t="s">
        <v>39</v>
      </c>
      <c r="F3069" s="4">
        <v>44153.700119016205</v>
      </c>
      <c r="G3069" s="3" t="s">
        <v>95</v>
      </c>
      <c r="H3069" s="3" t="s">
        <v>41</v>
      </c>
      <c r="I3069" s="3" t="s">
        <v>81</v>
      </c>
      <c r="J3069" s="3" t="s">
        <v>96</v>
      </c>
      <c r="K3069" s="2">
        <v>2014</v>
      </c>
      <c r="L3069" s="2">
        <v>1810957</v>
      </c>
      <c r="M3069" s="3" t="s">
        <v>380</v>
      </c>
      <c r="N3069" s="3" t="s">
        <v>45</v>
      </c>
      <c r="O3069" s="3" t="s">
        <v>84</v>
      </c>
      <c r="P3069" s="5">
        <v>7.37</v>
      </c>
      <c r="Q3069" s="6">
        <v>4.75</v>
      </c>
      <c r="R3069" s="2">
        <v>94905</v>
      </c>
      <c r="S3069" s="2">
        <v>362</v>
      </c>
      <c r="T3069" s="7">
        <v>49.12</v>
      </c>
      <c r="U3069" s="8">
        <v>35.01</v>
      </c>
      <c r="V3069" s="2">
        <v>644030</v>
      </c>
      <c r="W3069" s="3" t="s">
        <v>297</v>
      </c>
      <c r="X3069" s="3" t="s">
        <v>48</v>
      </c>
      <c r="Y3069" s="3" t="s">
        <v>298</v>
      </c>
      <c r="Z3069" s="3" t="s">
        <v>74</v>
      </c>
      <c r="AA3069" s="3" t="s">
        <v>51</v>
      </c>
      <c r="AB3069" s="3" t="s">
        <v>52</v>
      </c>
      <c r="AC3069" s="3" t="s">
        <v>85</v>
      </c>
    </row>
    <row r="3070" spans="1:29" x14ac:dyDescent="0.25">
      <c r="A3070" t="str">
        <f>VLOOKUP(AC3070,'CORRELAÇÃO UNIDADES'!A:B,2,0)</f>
        <v>DTCC</v>
      </c>
      <c r="B3070">
        <f t="shared" si="47"/>
        <v>11</v>
      </c>
      <c r="C3070" s="2">
        <v>692390330</v>
      </c>
      <c r="D3070" s="2">
        <v>109978</v>
      </c>
      <c r="E3070" s="3" t="s">
        <v>39</v>
      </c>
      <c r="F3070" s="4">
        <v>44153.70105689815</v>
      </c>
      <c r="G3070" s="3" t="s">
        <v>93</v>
      </c>
      <c r="H3070" s="3" t="s">
        <v>41</v>
      </c>
      <c r="I3070" s="3" t="s">
        <v>81</v>
      </c>
      <c r="J3070" s="3" t="s">
        <v>43</v>
      </c>
      <c r="K3070" s="2">
        <v>2014</v>
      </c>
      <c r="L3070" s="2">
        <v>1810957</v>
      </c>
      <c r="M3070" s="3" t="s">
        <v>380</v>
      </c>
      <c r="N3070" s="3" t="s">
        <v>45</v>
      </c>
      <c r="O3070" s="3" t="s">
        <v>84</v>
      </c>
      <c r="P3070" s="5">
        <v>4.26</v>
      </c>
      <c r="Q3070" s="6">
        <v>4.75</v>
      </c>
      <c r="R3070" s="2">
        <v>59686</v>
      </c>
      <c r="S3070" s="2">
        <v>191</v>
      </c>
      <c r="T3070" s="7">
        <v>44.84</v>
      </c>
      <c r="U3070" s="8">
        <v>20.239999999999998</v>
      </c>
      <c r="V3070" s="2">
        <v>644030</v>
      </c>
      <c r="W3070" s="3" t="s">
        <v>297</v>
      </c>
      <c r="X3070" s="3" t="s">
        <v>48</v>
      </c>
      <c r="Y3070" s="3" t="s">
        <v>298</v>
      </c>
      <c r="Z3070" s="3" t="s">
        <v>74</v>
      </c>
      <c r="AA3070" s="3" t="s">
        <v>51</v>
      </c>
      <c r="AB3070" s="3" t="s">
        <v>52</v>
      </c>
      <c r="AC3070" s="3" t="s">
        <v>53</v>
      </c>
    </row>
    <row r="3071" spans="1:29" x14ac:dyDescent="0.25">
      <c r="A3071" t="str">
        <f>VLOOKUP(AC3071,'CORRELAÇÃO UNIDADES'!A:B,2,0)</f>
        <v>PROINFRA</v>
      </c>
      <c r="B3071">
        <f t="shared" si="47"/>
        <v>11</v>
      </c>
      <c r="C3071" s="2">
        <v>692390507</v>
      </c>
      <c r="D3071" s="2">
        <v>109978</v>
      </c>
      <c r="E3071" s="3" t="s">
        <v>39</v>
      </c>
      <c r="F3071" s="4">
        <v>44153.701698217592</v>
      </c>
      <c r="G3071" s="3" t="s">
        <v>264</v>
      </c>
      <c r="H3071" s="3" t="s">
        <v>41</v>
      </c>
      <c r="I3071" s="3" t="s">
        <v>81</v>
      </c>
      <c r="J3071" s="3" t="s">
        <v>265</v>
      </c>
      <c r="K3071" s="2">
        <v>2014</v>
      </c>
      <c r="L3071" s="2">
        <v>1810957</v>
      </c>
      <c r="M3071" s="3" t="s">
        <v>380</v>
      </c>
      <c r="N3071" s="3" t="s">
        <v>45</v>
      </c>
      <c r="O3071" s="3" t="s">
        <v>84</v>
      </c>
      <c r="P3071" s="5">
        <v>4.33</v>
      </c>
      <c r="Q3071" s="6">
        <v>4.76</v>
      </c>
      <c r="R3071" s="2">
        <v>5098</v>
      </c>
      <c r="S3071" s="2">
        <v>181</v>
      </c>
      <c r="T3071" s="7">
        <v>41.8</v>
      </c>
      <c r="U3071" s="8">
        <v>20.6</v>
      </c>
      <c r="V3071" s="2">
        <v>644030</v>
      </c>
      <c r="W3071" s="3" t="s">
        <v>297</v>
      </c>
      <c r="X3071" s="3" t="s">
        <v>48</v>
      </c>
      <c r="Y3071" s="3" t="s">
        <v>298</v>
      </c>
      <c r="Z3071" s="3" t="s">
        <v>74</v>
      </c>
      <c r="AA3071" s="3" t="s">
        <v>51</v>
      </c>
      <c r="AB3071" s="3" t="s">
        <v>52</v>
      </c>
      <c r="AC3071" s="3" t="s">
        <v>85</v>
      </c>
    </row>
    <row r="3072" spans="1:29" x14ac:dyDescent="0.25">
      <c r="A3072" t="str">
        <f>VLOOKUP(AC3072,'CORRELAÇÃO UNIDADES'!A:B,2,0)</f>
        <v>DGTI</v>
      </c>
      <c r="B3072">
        <f t="shared" si="47"/>
        <v>11</v>
      </c>
      <c r="C3072" s="2">
        <v>692390879</v>
      </c>
      <c r="D3072" s="2">
        <v>109978</v>
      </c>
      <c r="E3072" s="3" t="s">
        <v>39</v>
      </c>
      <c r="F3072" s="4">
        <v>44153.703127893517</v>
      </c>
      <c r="G3072" s="3" t="s">
        <v>290</v>
      </c>
      <c r="H3072" s="3" t="s">
        <v>41</v>
      </c>
      <c r="I3072" s="3" t="s">
        <v>81</v>
      </c>
      <c r="J3072" s="3" t="s">
        <v>43</v>
      </c>
      <c r="K3072" s="2">
        <v>2009</v>
      </c>
      <c r="L3072" s="2">
        <v>1810957</v>
      </c>
      <c r="M3072" s="3" t="s">
        <v>380</v>
      </c>
      <c r="N3072" s="3" t="s">
        <v>45</v>
      </c>
      <c r="O3072" s="3" t="s">
        <v>84</v>
      </c>
      <c r="P3072" s="5">
        <v>6.01</v>
      </c>
      <c r="Q3072" s="6">
        <v>4.75</v>
      </c>
      <c r="R3072" s="2">
        <v>59661</v>
      </c>
      <c r="S3072" s="2">
        <v>272</v>
      </c>
      <c r="T3072" s="7">
        <v>45.26</v>
      </c>
      <c r="U3072" s="8">
        <v>28.57</v>
      </c>
      <c r="V3072" s="2">
        <v>644030</v>
      </c>
      <c r="W3072" s="3" t="s">
        <v>297</v>
      </c>
      <c r="X3072" s="3" t="s">
        <v>48</v>
      </c>
      <c r="Y3072" s="3" t="s">
        <v>298</v>
      </c>
      <c r="Z3072" s="3" t="s">
        <v>74</v>
      </c>
      <c r="AA3072" s="3" t="s">
        <v>51</v>
      </c>
      <c r="AB3072" s="3" t="s">
        <v>52</v>
      </c>
      <c r="AC3072" s="3" t="s">
        <v>291</v>
      </c>
    </row>
    <row r="3073" spans="1:29" x14ac:dyDescent="0.25">
      <c r="A3073" t="str">
        <f>VLOOKUP(AC3073,'CORRELAÇÃO UNIDADES'!A:B,2,0)</f>
        <v>PROINFRA</v>
      </c>
      <c r="B3073">
        <f t="shared" si="47"/>
        <v>11</v>
      </c>
      <c r="C3073" s="2">
        <v>692391189</v>
      </c>
      <c r="D3073" s="2">
        <v>109978</v>
      </c>
      <c r="E3073" s="3" t="s">
        <v>39</v>
      </c>
      <c r="F3073" s="4">
        <v>44153.704214537036</v>
      </c>
      <c r="G3073" s="3" t="s">
        <v>80</v>
      </c>
      <c r="H3073" s="3" t="s">
        <v>41</v>
      </c>
      <c r="I3073" s="3" t="s">
        <v>81</v>
      </c>
      <c r="J3073" s="3" t="s">
        <v>82</v>
      </c>
      <c r="K3073" s="2">
        <v>2014</v>
      </c>
      <c r="L3073" s="2">
        <v>1810957</v>
      </c>
      <c r="M3073" s="3" t="s">
        <v>380</v>
      </c>
      <c r="N3073" s="3" t="s">
        <v>45</v>
      </c>
      <c r="O3073" s="3" t="s">
        <v>84</v>
      </c>
      <c r="P3073" s="5">
        <v>3.16</v>
      </c>
      <c r="Q3073" s="6">
        <v>4.75</v>
      </c>
      <c r="R3073" s="2">
        <v>93376</v>
      </c>
      <c r="S3073" s="2">
        <v>0</v>
      </c>
      <c r="T3073" s="7">
        <v>0</v>
      </c>
      <c r="U3073" s="8">
        <v>15.02</v>
      </c>
      <c r="V3073" s="2">
        <v>644030</v>
      </c>
      <c r="W3073" s="3" t="s">
        <v>297</v>
      </c>
      <c r="X3073" s="3" t="s">
        <v>48</v>
      </c>
      <c r="Y3073" s="3" t="s">
        <v>298</v>
      </c>
      <c r="Z3073" s="3" t="s">
        <v>74</v>
      </c>
      <c r="AA3073" s="3" t="s">
        <v>51</v>
      </c>
      <c r="AB3073" s="3" t="s">
        <v>52</v>
      </c>
      <c r="AC3073" s="3" t="s">
        <v>85</v>
      </c>
    </row>
    <row r="3074" spans="1:29" x14ac:dyDescent="0.25">
      <c r="A3074" t="str">
        <f>VLOOKUP(AC3074,'CORRELAÇÃO UNIDADES'!A:B,2,0)</f>
        <v>PROINFRA</v>
      </c>
      <c r="B3074">
        <f t="shared" si="47"/>
        <v>11</v>
      </c>
      <c r="C3074" s="2">
        <v>692391347</v>
      </c>
      <c r="D3074" s="2">
        <v>109978</v>
      </c>
      <c r="E3074" s="3" t="s">
        <v>39</v>
      </c>
      <c r="F3074" s="4">
        <v>44153.704810949072</v>
      </c>
      <c r="G3074" s="3" t="s">
        <v>90</v>
      </c>
      <c r="H3074" s="3" t="s">
        <v>41</v>
      </c>
      <c r="I3074" s="3" t="s">
        <v>81</v>
      </c>
      <c r="J3074" s="3" t="s">
        <v>91</v>
      </c>
      <c r="K3074" s="2">
        <v>2014</v>
      </c>
      <c r="L3074" s="2">
        <v>1810957</v>
      </c>
      <c r="M3074" s="3" t="s">
        <v>380</v>
      </c>
      <c r="N3074" s="3" t="s">
        <v>45</v>
      </c>
      <c r="O3074" s="3" t="s">
        <v>84</v>
      </c>
      <c r="P3074" s="5">
        <v>4.24</v>
      </c>
      <c r="Q3074" s="6">
        <v>4.76</v>
      </c>
      <c r="R3074" s="2">
        <v>75138</v>
      </c>
      <c r="S3074" s="2">
        <v>170</v>
      </c>
      <c r="T3074" s="7">
        <v>40.090000000000003</v>
      </c>
      <c r="U3074" s="8">
        <v>20.170000000000002</v>
      </c>
      <c r="V3074" s="2">
        <v>644030</v>
      </c>
      <c r="W3074" s="3" t="s">
        <v>297</v>
      </c>
      <c r="X3074" s="3" t="s">
        <v>48</v>
      </c>
      <c r="Y3074" s="3" t="s">
        <v>298</v>
      </c>
      <c r="Z3074" s="3" t="s">
        <v>74</v>
      </c>
      <c r="AA3074" s="3" t="s">
        <v>51</v>
      </c>
      <c r="AB3074" s="3" t="s">
        <v>52</v>
      </c>
      <c r="AC3074" s="3" t="s">
        <v>85</v>
      </c>
    </row>
    <row r="3075" spans="1:29" x14ac:dyDescent="0.25">
      <c r="A3075" t="str">
        <f>VLOOKUP(AC3075,'CORRELAÇÃO UNIDADES'!A:B,2,0)</f>
        <v>DTCC</v>
      </c>
      <c r="B3075">
        <f t="shared" ref="B3075:B3138" si="48">MONTH(F3075)</f>
        <v>11</v>
      </c>
      <c r="C3075" s="2">
        <v>692330411</v>
      </c>
      <c r="D3075" s="2">
        <v>109978</v>
      </c>
      <c r="E3075" s="3" t="s">
        <v>39</v>
      </c>
      <c r="F3075" s="4">
        <v>44154.321295983798</v>
      </c>
      <c r="G3075" s="3" t="s">
        <v>309</v>
      </c>
      <c r="H3075" s="3" t="s">
        <v>41</v>
      </c>
      <c r="I3075" s="3" t="s">
        <v>310</v>
      </c>
      <c r="J3075" s="3" t="s">
        <v>311</v>
      </c>
      <c r="K3075" s="2">
        <v>1997</v>
      </c>
      <c r="L3075" s="2">
        <v>68775056</v>
      </c>
      <c r="M3075" s="3" t="s">
        <v>174</v>
      </c>
      <c r="N3075" s="3" t="s">
        <v>45</v>
      </c>
      <c r="O3075" s="3" t="s">
        <v>61</v>
      </c>
      <c r="P3075" s="5">
        <v>34.06</v>
      </c>
      <c r="Q3075" s="6">
        <v>3.95</v>
      </c>
      <c r="R3075" s="2">
        <v>215565</v>
      </c>
      <c r="S3075" s="2">
        <v>99</v>
      </c>
      <c r="T3075" s="7">
        <v>2.91</v>
      </c>
      <c r="U3075" s="8">
        <v>134.47</v>
      </c>
      <c r="V3075" s="2">
        <v>9895191</v>
      </c>
      <c r="W3075" s="3" t="s">
        <v>47</v>
      </c>
      <c r="X3075" s="3" t="s">
        <v>48</v>
      </c>
      <c r="Y3075" s="3" t="s">
        <v>49</v>
      </c>
      <c r="Z3075" s="3" t="s">
        <v>50</v>
      </c>
      <c r="AA3075" s="3" t="s">
        <v>51</v>
      </c>
      <c r="AB3075" s="3" t="s">
        <v>52</v>
      </c>
      <c r="AC3075" s="3" t="s">
        <v>53</v>
      </c>
    </row>
    <row r="3076" spans="1:29" x14ac:dyDescent="0.25">
      <c r="A3076" t="str">
        <f>VLOOKUP(AC3076,'CORRELAÇÃO UNIDADES'!A:B,2,0)</f>
        <v>DTCC</v>
      </c>
      <c r="B3076">
        <f t="shared" si="48"/>
        <v>11</v>
      </c>
      <c r="C3076" s="2">
        <v>692512538</v>
      </c>
      <c r="D3076" s="2">
        <v>109978</v>
      </c>
      <c r="E3076" s="3" t="s">
        <v>39</v>
      </c>
      <c r="F3076" s="4">
        <v>44154.419089386574</v>
      </c>
      <c r="G3076" s="3" t="s">
        <v>201</v>
      </c>
      <c r="H3076" s="3" t="s">
        <v>41</v>
      </c>
      <c r="I3076" s="3" t="s">
        <v>202</v>
      </c>
      <c r="J3076" s="3" t="s">
        <v>203</v>
      </c>
      <c r="K3076" s="2">
        <v>2009</v>
      </c>
      <c r="L3076" s="2">
        <v>68775056</v>
      </c>
      <c r="M3076" s="3" t="s">
        <v>174</v>
      </c>
      <c r="N3076" s="3" t="s">
        <v>45</v>
      </c>
      <c r="O3076" s="3" t="s">
        <v>84</v>
      </c>
      <c r="P3076" s="5">
        <v>31.25</v>
      </c>
      <c r="Q3076" s="6">
        <v>4.8</v>
      </c>
      <c r="R3076" s="2">
        <v>154737</v>
      </c>
      <c r="S3076" s="2">
        <v>303</v>
      </c>
      <c r="T3076" s="7">
        <v>9.6999999999999993</v>
      </c>
      <c r="U3076" s="8">
        <v>150</v>
      </c>
      <c r="V3076" s="2">
        <v>9895191</v>
      </c>
      <c r="W3076" s="3" t="s">
        <v>47</v>
      </c>
      <c r="X3076" s="3" t="s">
        <v>48</v>
      </c>
      <c r="Y3076" s="3" t="s">
        <v>49</v>
      </c>
      <c r="Z3076" s="3" t="s">
        <v>50</v>
      </c>
      <c r="AA3076" s="3" t="s">
        <v>51</v>
      </c>
      <c r="AB3076" s="3" t="s">
        <v>52</v>
      </c>
      <c r="AC3076" s="3" t="s">
        <v>53</v>
      </c>
    </row>
    <row r="3077" spans="1:29" x14ac:dyDescent="0.25">
      <c r="A3077" t="str">
        <f>VLOOKUP(AC3077,'CORRELAÇÃO UNIDADES'!A:B,2,0)</f>
        <v>PROINFRA</v>
      </c>
      <c r="B3077">
        <f t="shared" si="48"/>
        <v>11</v>
      </c>
      <c r="C3077" s="2">
        <v>692518352</v>
      </c>
      <c r="D3077" s="2">
        <v>109978</v>
      </c>
      <c r="E3077" s="3" t="s">
        <v>39</v>
      </c>
      <c r="F3077" s="4">
        <v>44154.433830046299</v>
      </c>
      <c r="G3077" s="3" t="s">
        <v>238</v>
      </c>
      <c r="H3077" s="3" t="s">
        <v>41</v>
      </c>
      <c r="I3077" s="3" t="s">
        <v>239</v>
      </c>
      <c r="J3077" s="3" t="s">
        <v>43</v>
      </c>
      <c r="K3077" s="2">
        <v>2015</v>
      </c>
      <c r="L3077" s="2">
        <v>68775056</v>
      </c>
      <c r="M3077" s="3" t="s">
        <v>174</v>
      </c>
      <c r="N3077" s="3" t="s">
        <v>45</v>
      </c>
      <c r="O3077" s="3" t="s">
        <v>734</v>
      </c>
      <c r="P3077" s="5">
        <v>26.55</v>
      </c>
      <c r="Q3077" s="6">
        <v>4.8</v>
      </c>
      <c r="R3077" s="2">
        <v>38545</v>
      </c>
      <c r="S3077" s="2">
        <v>280</v>
      </c>
      <c r="T3077" s="7">
        <v>10.55</v>
      </c>
      <c r="U3077" s="8">
        <v>127.41</v>
      </c>
      <c r="V3077" s="2">
        <v>9895191</v>
      </c>
      <c r="W3077" s="3" t="s">
        <v>47</v>
      </c>
      <c r="X3077" s="3" t="s">
        <v>48</v>
      </c>
      <c r="Y3077" s="3" t="s">
        <v>49</v>
      </c>
      <c r="Z3077" s="3" t="s">
        <v>50</v>
      </c>
      <c r="AA3077" s="3" t="s">
        <v>51</v>
      </c>
      <c r="AB3077" s="3" t="s">
        <v>52</v>
      </c>
      <c r="AC3077" s="3" t="s">
        <v>75</v>
      </c>
    </row>
    <row r="3078" spans="1:29" x14ac:dyDescent="0.25">
      <c r="A3078" t="str">
        <f>VLOOKUP(AC3078,'CORRELAÇÃO UNIDADES'!A:B,2,0)</f>
        <v>PROINFRA</v>
      </c>
      <c r="B3078">
        <f t="shared" si="48"/>
        <v>11</v>
      </c>
      <c r="C3078" s="2">
        <v>692593792</v>
      </c>
      <c r="D3078" s="2">
        <v>109978</v>
      </c>
      <c r="E3078" s="3" t="s">
        <v>39</v>
      </c>
      <c r="F3078" s="4">
        <v>44154.703846215278</v>
      </c>
      <c r="G3078" s="3" t="s">
        <v>180</v>
      </c>
      <c r="H3078" s="3" t="s">
        <v>41</v>
      </c>
      <c r="I3078" s="3" t="s">
        <v>81</v>
      </c>
      <c r="J3078" s="3" t="s">
        <v>181</v>
      </c>
      <c r="K3078" s="2">
        <v>2014</v>
      </c>
      <c r="L3078" s="2">
        <v>1810957</v>
      </c>
      <c r="M3078" s="3" t="s">
        <v>380</v>
      </c>
      <c r="N3078" s="3" t="s">
        <v>45</v>
      </c>
      <c r="O3078" s="3" t="s">
        <v>84</v>
      </c>
      <c r="P3078" s="5">
        <v>6.63</v>
      </c>
      <c r="Q3078" s="6">
        <v>4.75</v>
      </c>
      <c r="R3078" s="2">
        <v>96974</v>
      </c>
      <c r="S3078" s="2">
        <v>188</v>
      </c>
      <c r="T3078" s="7">
        <v>28.36</v>
      </c>
      <c r="U3078" s="8">
        <v>31.49</v>
      </c>
      <c r="V3078" s="2">
        <v>644030</v>
      </c>
      <c r="W3078" s="3" t="s">
        <v>297</v>
      </c>
      <c r="X3078" s="3" t="s">
        <v>48</v>
      </c>
      <c r="Y3078" s="3" t="s">
        <v>298</v>
      </c>
      <c r="Z3078" s="3" t="s">
        <v>74</v>
      </c>
      <c r="AA3078" s="3" t="s">
        <v>51</v>
      </c>
      <c r="AB3078" s="3" t="s">
        <v>52</v>
      </c>
      <c r="AC3078" s="3" t="s">
        <v>85</v>
      </c>
    </row>
    <row r="3079" spans="1:29" x14ac:dyDescent="0.25">
      <c r="A3079" t="str">
        <f>VLOOKUP(AC3079,'CORRELAÇÃO UNIDADES'!A:B,2,0)</f>
        <v>DTCC</v>
      </c>
      <c r="B3079">
        <f t="shared" si="48"/>
        <v>11</v>
      </c>
      <c r="C3079" s="2">
        <v>692594087</v>
      </c>
      <c r="D3079" s="2">
        <v>109978</v>
      </c>
      <c r="E3079" s="3" t="s">
        <v>39</v>
      </c>
      <c r="F3079" s="4">
        <v>44154.704320138888</v>
      </c>
      <c r="G3079" s="3" t="s">
        <v>165</v>
      </c>
      <c r="H3079" s="3" t="s">
        <v>41</v>
      </c>
      <c r="I3079" s="3" t="s">
        <v>81</v>
      </c>
      <c r="J3079" s="3" t="s">
        <v>43</v>
      </c>
      <c r="K3079" s="2">
        <v>2009</v>
      </c>
      <c r="L3079" s="2">
        <v>1810957</v>
      </c>
      <c r="M3079" s="3" t="s">
        <v>380</v>
      </c>
      <c r="N3079" s="3" t="s">
        <v>45</v>
      </c>
      <c r="O3079" s="3" t="s">
        <v>84</v>
      </c>
      <c r="P3079" s="5">
        <v>7.05</v>
      </c>
      <c r="Q3079" s="6">
        <v>4.75</v>
      </c>
      <c r="R3079" s="2">
        <v>33468</v>
      </c>
      <c r="S3079" s="2">
        <v>324</v>
      </c>
      <c r="T3079" s="7">
        <v>45.96</v>
      </c>
      <c r="U3079" s="8">
        <v>33.49</v>
      </c>
      <c r="V3079" s="2">
        <v>644030</v>
      </c>
      <c r="W3079" s="3" t="s">
        <v>297</v>
      </c>
      <c r="X3079" s="3" t="s">
        <v>48</v>
      </c>
      <c r="Y3079" s="3" t="s">
        <v>298</v>
      </c>
      <c r="Z3079" s="3" t="s">
        <v>74</v>
      </c>
      <c r="AA3079" s="3" t="s">
        <v>51</v>
      </c>
      <c r="AB3079" s="3" t="s">
        <v>52</v>
      </c>
      <c r="AC3079" s="3" t="s">
        <v>53</v>
      </c>
    </row>
    <row r="3080" spans="1:29" x14ac:dyDescent="0.25">
      <c r="A3080" t="str">
        <f>VLOOKUP(AC3080,'CORRELAÇÃO UNIDADES'!A:B,2,0)</f>
        <v>PROINFRA</v>
      </c>
      <c r="B3080">
        <f t="shared" si="48"/>
        <v>11</v>
      </c>
      <c r="C3080" s="2">
        <v>692594039</v>
      </c>
      <c r="D3080" s="2">
        <v>109978</v>
      </c>
      <c r="E3080" s="3" t="s">
        <v>39</v>
      </c>
      <c r="F3080" s="4">
        <v>44154.70471928241</v>
      </c>
      <c r="G3080" s="3" t="s">
        <v>87</v>
      </c>
      <c r="H3080" s="3" t="s">
        <v>41</v>
      </c>
      <c r="I3080" s="3" t="s">
        <v>81</v>
      </c>
      <c r="J3080" s="3" t="s">
        <v>88</v>
      </c>
      <c r="K3080" s="2">
        <v>2014</v>
      </c>
      <c r="L3080" s="2">
        <v>1810957</v>
      </c>
      <c r="M3080" s="3" t="s">
        <v>380</v>
      </c>
      <c r="N3080" s="3" t="s">
        <v>45</v>
      </c>
      <c r="O3080" s="3" t="s">
        <v>84</v>
      </c>
      <c r="P3080" s="5">
        <v>5.65</v>
      </c>
      <c r="Q3080" s="6">
        <v>4.76</v>
      </c>
      <c r="R3080" s="2">
        <v>86949</v>
      </c>
      <c r="S3080" s="2">
        <v>241</v>
      </c>
      <c r="T3080" s="7">
        <v>42.65</v>
      </c>
      <c r="U3080" s="8">
        <v>26.87</v>
      </c>
      <c r="V3080" s="2">
        <v>644030</v>
      </c>
      <c r="W3080" s="3" t="s">
        <v>297</v>
      </c>
      <c r="X3080" s="3" t="s">
        <v>48</v>
      </c>
      <c r="Y3080" s="3" t="s">
        <v>298</v>
      </c>
      <c r="Z3080" s="3" t="s">
        <v>74</v>
      </c>
      <c r="AA3080" s="3" t="s">
        <v>51</v>
      </c>
      <c r="AB3080" s="3" t="s">
        <v>52</v>
      </c>
      <c r="AC3080" s="3" t="s">
        <v>85</v>
      </c>
    </row>
    <row r="3081" spans="1:29" x14ac:dyDescent="0.25">
      <c r="A3081" t="str">
        <f>VLOOKUP(AC3081,'CORRELAÇÃO UNIDADES'!A:B,2,0)</f>
        <v>DTCC</v>
      </c>
      <c r="B3081">
        <f t="shared" si="48"/>
        <v>11</v>
      </c>
      <c r="C3081" s="2">
        <v>692713462</v>
      </c>
      <c r="D3081" s="2">
        <v>109978</v>
      </c>
      <c r="E3081" s="3" t="s">
        <v>39</v>
      </c>
      <c r="F3081" s="4">
        <v>44155.456754166669</v>
      </c>
      <c r="G3081" s="3" t="s">
        <v>252</v>
      </c>
      <c r="H3081" s="3" t="s">
        <v>41</v>
      </c>
      <c r="I3081" s="3" t="s">
        <v>253</v>
      </c>
      <c r="J3081" s="3" t="s">
        <v>254</v>
      </c>
      <c r="K3081" s="2">
        <v>2013</v>
      </c>
      <c r="L3081" s="2">
        <v>2366301</v>
      </c>
      <c r="M3081" s="3" t="s">
        <v>772</v>
      </c>
      <c r="N3081" s="3" t="s">
        <v>45</v>
      </c>
      <c r="O3081" s="3" t="s">
        <v>84</v>
      </c>
      <c r="P3081" s="5">
        <v>27.02</v>
      </c>
      <c r="Q3081" s="6">
        <v>4.8099999999999996</v>
      </c>
      <c r="R3081" s="2">
        <v>162773</v>
      </c>
      <c r="S3081" s="2">
        <v>253</v>
      </c>
      <c r="T3081" s="7">
        <v>9.36</v>
      </c>
      <c r="U3081" s="8">
        <v>130</v>
      </c>
      <c r="V3081" s="2">
        <v>9895191</v>
      </c>
      <c r="W3081" s="3" t="s">
        <v>47</v>
      </c>
      <c r="X3081" s="3" t="s">
        <v>48</v>
      </c>
      <c r="Y3081" s="3" t="s">
        <v>49</v>
      </c>
      <c r="Z3081" s="3" t="s">
        <v>50</v>
      </c>
      <c r="AA3081" s="3" t="s">
        <v>51</v>
      </c>
      <c r="AB3081" s="3" t="s">
        <v>52</v>
      </c>
      <c r="AC3081" s="3" t="s">
        <v>53</v>
      </c>
    </row>
    <row r="3082" spans="1:29" x14ac:dyDescent="0.25">
      <c r="A3082" t="str">
        <f>VLOOKUP(AC3082,'CORRELAÇÃO UNIDADES'!A:B,2,0)</f>
        <v>DTCC</v>
      </c>
      <c r="B3082">
        <f t="shared" si="48"/>
        <v>11</v>
      </c>
      <c r="C3082" s="2">
        <v>692728961</v>
      </c>
      <c r="D3082" s="2">
        <v>109978</v>
      </c>
      <c r="E3082" s="3" t="s">
        <v>39</v>
      </c>
      <c r="F3082" s="4">
        <v>44155.509415312503</v>
      </c>
      <c r="G3082" s="3" t="s">
        <v>676</v>
      </c>
      <c r="H3082" s="3" t="s">
        <v>41</v>
      </c>
      <c r="I3082" s="3" t="s">
        <v>253</v>
      </c>
      <c r="J3082" s="3" t="s">
        <v>677</v>
      </c>
      <c r="K3082" s="2">
        <v>2013</v>
      </c>
      <c r="L3082" s="2">
        <v>45197865</v>
      </c>
      <c r="M3082" s="3" t="s">
        <v>189</v>
      </c>
      <c r="N3082" s="3" t="s">
        <v>45</v>
      </c>
      <c r="O3082" s="3" t="s">
        <v>84</v>
      </c>
      <c r="P3082" s="5">
        <v>33.340000000000003</v>
      </c>
      <c r="Q3082" s="6">
        <v>4.8</v>
      </c>
      <c r="R3082" s="2">
        <v>169088</v>
      </c>
      <c r="S3082" s="2">
        <v>399</v>
      </c>
      <c r="T3082" s="7">
        <v>11.97</v>
      </c>
      <c r="U3082" s="8">
        <v>160</v>
      </c>
      <c r="V3082" s="2">
        <v>9895191</v>
      </c>
      <c r="W3082" s="3" t="s">
        <v>47</v>
      </c>
      <c r="X3082" s="3" t="s">
        <v>48</v>
      </c>
      <c r="Y3082" s="3" t="s">
        <v>49</v>
      </c>
      <c r="Z3082" s="3" t="s">
        <v>50</v>
      </c>
      <c r="AA3082" s="3" t="s">
        <v>51</v>
      </c>
      <c r="AB3082" s="3" t="s">
        <v>52</v>
      </c>
      <c r="AC3082" s="3" t="s">
        <v>53</v>
      </c>
    </row>
    <row r="3083" spans="1:29" x14ac:dyDescent="0.25">
      <c r="A3083" t="str">
        <f>VLOOKUP(AC3083,'CORRELAÇÃO UNIDADES'!A:B,2,0)</f>
        <v>DTCC</v>
      </c>
      <c r="B3083">
        <f t="shared" si="48"/>
        <v>11</v>
      </c>
      <c r="C3083" s="2">
        <v>692758169</v>
      </c>
      <c r="D3083" s="2">
        <v>109978</v>
      </c>
      <c r="E3083" s="3" t="s">
        <v>39</v>
      </c>
      <c r="F3083" s="4">
        <v>44155.619196412037</v>
      </c>
      <c r="G3083" s="3" t="s">
        <v>330</v>
      </c>
      <c r="H3083" s="3" t="s">
        <v>41</v>
      </c>
      <c r="I3083" s="3" t="s">
        <v>253</v>
      </c>
      <c r="J3083" s="3" t="s">
        <v>43</v>
      </c>
      <c r="K3083" s="2">
        <v>2013</v>
      </c>
      <c r="L3083" s="2">
        <v>11984333</v>
      </c>
      <c r="M3083" s="3" t="s">
        <v>58</v>
      </c>
      <c r="N3083" s="3" t="s">
        <v>45</v>
      </c>
      <c r="O3083" s="3" t="s">
        <v>84</v>
      </c>
      <c r="P3083" s="5">
        <v>27.47</v>
      </c>
      <c r="Q3083" s="6">
        <v>4.8</v>
      </c>
      <c r="R3083" s="2">
        <v>199893</v>
      </c>
      <c r="S3083" s="2">
        <v>213</v>
      </c>
      <c r="T3083" s="7">
        <v>7.75</v>
      </c>
      <c r="U3083" s="8">
        <v>131.83000000000001</v>
      </c>
      <c r="V3083" s="2">
        <v>9895191</v>
      </c>
      <c r="W3083" s="3" t="s">
        <v>47</v>
      </c>
      <c r="X3083" s="3" t="s">
        <v>48</v>
      </c>
      <c r="Y3083" s="3" t="s">
        <v>49</v>
      </c>
      <c r="Z3083" s="3" t="s">
        <v>50</v>
      </c>
      <c r="AA3083" s="3" t="s">
        <v>51</v>
      </c>
      <c r="AB3083" s="3" t="s">
        <v>52</v>
      </c>
      <c r="AC3083" s="3" t="s">
        <v>53</v>
      </c>
    </row>
    <row r="3084" spans="1:29" x14ac:dyDescent="0.25">
      <c r="A3084" t="str">
        <f>VLOOKUP(AC3084,'CORRELAÇÃO UNIDADES'!A:B,2,0)</f>
        <v>DTCC</v>
      </c>
      <c r="B3084">
        <f t="shared" si="48"/>
        <v>11</v>
      </c>
      <c r="C3084" s="2">
        <v>692767178</v>
      </c>
      <c r="D3084" s="2">
        <v>109978</v>
      </c>
      <c r="E3084" s="3" t="s">
        <v>39</v>
      </c>
      <c r="F3084" s="4">
        <v>44155.643368055556</v>
      </c>
      <c r="G3084" s="3" t="s">
        <v>40</v>
      </c>
      <c r="H3084" s="3" t="s">
        <v>41</v>
      </c>
      <c r="I3084" s="3" t="s">
        <v>329</v>
      </c>
      <c r="J3084" s="3" t="s">
        <v>43</v>
      </c>
      <c r="K3084" s="2">
        <v>2015</v>
      </c>
      <c r="L3084" s="2">
        <v>12918</v>
      </c>
      <c r="M3084" s="3" t="s">
        <v>44</v>
      </c>
      <c r="N3084" s="3" t="s">
        <v>45</v>
      </c>
      <c r="O3084" s="3" t="s">
        <v>84</v>
      </c>
      <c r="P3084" s="5">
        <v>31.25</v>
      </c>
      <c r="Q3084" s="6">
        <v>4.8</v>
      </c>
      <c r="R3084" s="2">
        <v>104915</v>
      </c>
      <c r="S3084" s="2">
        <v>202</v>
      </c>
      <c r="T3084" s="7">
        <v>6.46</v>
      </c>
      <c r="U3084" s="8">
        <v>150</v>
      </c>
      <c r="V3084" s="2">
        <v>491063</v>
      </c>
      <c r="W3084" s="3" t="s">
        <v>107</v>
      </c>
      <c r="X3084" s="3" t="s">
        <v>48</v>
      </c>
      <c r="Y3084" s="3" t="s">
        <v>108</v>
      </c>
      <c r="Z3084" s="3" t="s">
        <v>109</v>
      </c>
      <c r="AA3084" s="3" t="s">
        <v>51</v>
      </c>
      <c r="AB3084" s="3" t="s">
        <v>52</v>
      </c>
      <c r="AC3084" s="3" t="s">
        <v>53</v>
      </c>
    </row>
    <row r="3085" spans="1:29" x14ac:dyDescent="0.25">
      <c r="A3085" t="str">
        <f>VLOOKUP(AC3085,'CORRELAÇÃO UNIDADES'!A:B,2,0)</f>
        <v>DGTI</v>
      </c>
      <c r="B3085">
        <f t="shared" si="48"/>
        <v>11</v>
      </c>
      <c r="C3085" s="2">
        <v>692786566</v>
      </c>
      <c r="D3085" s="2">
        <v>109978</v>
      </c>
      <c r="E3085" s="3" t="s">
        <v>39</v>
      </c>
      <c r="F3085" s="4">
        <v>44155.709077581021</v>
      </c>
      <c r="G3085" s="3" t="s">
        <v>290</v>
      </c>
      <c r="H3085" s="3" t="s">
        <v>41</v>
      </c>
      <c r="I3085" s="3" t="s">
        <v>81</v>
      </c>
      <c r="J3085" s="3" t="s">
        <v>43</v>
      </c>
      <c r="K3085" s="2">
        <v>2009</v>
      </c>
      <c r="L3085" s="2">
        <v>1810957</v>
      </c>
      <c r="M3085" s="3" t="s">
        <v>380</v>
      </c>
      <c r="N3085" s="3" t="s">
        <v>45</v>
      </c>
      <c r="O3085" s="3" t="s">
        <v>84</v>
      </c>
      <c r="P3085" s="5">
        <v>6.12</v>
      </c>
      <c r="Q3085" s="6">
        <v>4.75</v>
      </c>
      <c r="R3085" s="2">
        <v>59929</v>
      </c>
      <c r="S3085" s="2">
        <v>268</v>
      </c>
      <c r="T3085" s="7">
        <v>43.79</v>
      </c>
      <c r="U3085" s="8">
        <v>29.06</v>
      </c>
      <c r="V3085" s="2">
        <v>644030</v>
      </c>
      <c r="W3085" s="3" t="s">
        <v>297</v>
      </c>
      <c r="X3085" s="3" t="s">
        <v>48</v>
      </c>
      <c r="Y3085" s="3" t="s">
        <v>298</v>
      </c>
      <c r="Z3085" s="3" t="s">
        <v>74</v>
      </c>
      <c r="AA3085" s="3" t="s">
        <v>51</v>
      </c>
      <c r="AB3085" s="3" t="s">
        <v>52</v>
      </c>
      <c r="AC3085" s="3" t="s">
        <v>291</v>
      </c>
    </row>
    <row r="3086" spans="1:29" x14ac:dyDescent="0.25">
      <c r="A3086" t="str">
        <f>VLOOKUP(AC3086,'CORRELAÇÃO UNIDADES'!A:B,2,0)</f>
        <v>PROINFRA</v>
      </c>
      <c r="B3086">
        <f t="shared" si="48"/>
        <v>11</v>
      </c>
      <c r="C3086" s="2">
        <v>692786781</v>
      </c>
      <c r="D3086" s="2">
        <v>109978</v>
      </c>
      <c r="E3086" s="3" t="s">
        <v>39</v>
      </c>
      <c r="F3086" s="4">
        <v>44155.709881944444</v>
      </c>
      <c r="G3086" s="3" t="s">
        <v>176</v>
      </c>
      <c r="H3086" s="3" t="s">
        <v>41</v>
      </c>
      <c r="I3086" s="3" t="s">
        <v>81</v>
      </c>
      <c r="J3086" s="3" t="s">
        <v>177</v>
      </c>
      <c r="K3086" s="2">
        <v>2014</v>
      </c>
      <c r="L3086" s="2">
        <v>1810957</v>
      </c>
      <c r="M3086" s="3" t="s">
        <v>380</v>
      </c>
      <c r="N3086" s="3" t="s">
        <v>45</v>
      </c>
      <c r="O3086" s="3" t="s">
        <v>84</v>
      </c>
      <c r="P3086" s="5">
        <v>4.18</v>
      </c>
      <c r="Q3086" s="6">
        <v>4.75</v>
      </c>
      <c r="R3086" s="2">
        <v>1719</v>
      </c>
      <c r="S3086" s="2">
        <v>214</v>
      </c>
      <c r="T3086" s="7">
        <v>51.2</v>
      </c>
      <c r="U3086" s="8">
        <v>19.87</v>
      </c>
      <c r="V3086" s="2">
        <v>644030</v>
      </c>
      <c r="W3086" s="3" t="s">
        <v>297</v>
      </c>
      <c r="X3086" s="3" t="s">
        <v>48</v>
      </c>
      <c r="Y3086" s="3" t="s">
        <v>298</v>
      </c>
      <c r="Z3086" s="3" t="s">
        <v>74</v>
      </c>
      <c r="AA3086" s="3" t="s">
        <v>51</v>
      </c>
      <c r="AB3086" s="3" t="s">
        <v>52</v>
      </c>
      <c r="AC3086" s="3" t="s">
        <v>85</v>
      </c>
    </row>
    <row r="3087" spans="1:29" x14ac:dyDescent="0.25">
      <c r="A3087" t="str">
        <f>VLOOKUP(AC3087,'CORRELAÇÃO UNIDADES'!A:B,2,0)</f>
        <v>PROINFRA</v>
      </c>
      <c r="B3087">
        <f t="shared" si="48"/>
        <v>11</v>
      </c>
      <c r="C3087" s="2">
        <v>692786958</v>
      </c>
      <c r="D3087" s="2">
        <v>109978</v>
      </c>
      <c r="E3087" s="3" t="s">
        <v>39</v>
      </c>
      <c r="F3087" s="4">
        <v>44155.710531481483</v>
      </c>
      <c r="G3087" s="3" t="s">
        <v>95</v>
      </c>
      <c r="H3087" s="3" t="s">
        <v>41</v>
      </c>
      <c r="I3087" s="3" t="s">
        <v>81</v>
      </c>
      <c r="J3087" s="3" t="s">
        <v>96</v>
      </c>
      <c r="K3087" s="2">
        <v>2014</v>
      </c>
      <c r="L3087" s="2">
        <v>1810957</v>
      </c>
      <c r="M3087" s="3" t="s">
        <v>380</v>
      </c>
      <c r="N3087" s="3" t="s">
        <v>45</v>
      </c>
      <c r="O3087" s="3" t="s">
        <v>84</v>
      </c>
      <c r="P3087" s="5">
        <v>4.42</v>
      </c>
      <c r="Q3087" s="6">
        <v>4.75</v>
      </c>
      <c r="R3087" s="2">
        <v>95089</v>
      </c>
      <c r="S3087" s="2">
        <v>184</v>
      </c>
      <c r="T3087" s="7">
        <v>41.63</v>
      </c>
      <c r="U3087" s="8">
        <v>21.01</v>
      </c>
      <c r="V3087" s="2">
        <v>644030</v>
      </c>
      <c r="W3087" s="3" t="s">
        <v>297</v>
      </c>
      <c r="X3087" s="3" t="s">
        <v>48</v>
      </c>
      <c r="Y3087" s="3" t="s">
        <v>298</v>
      </c>
      <c r="Z3087" s="3" t="s">
        <v>74</v>
      </c>
      <c r="AA3087" s="3" t="s">
        <v>51</v>
      </c>
      <c r="AB3087" s="3" t="s">
        <v>52</v>
      </c>
      <c r="AC3087" s="3" t="s">
        <v>85</v>
      </c>
    </row>
    <row r="3088" spans="1:29" x14ac:dyDescent="0.25">
      <c r="A3088" t="str">
        <f>VLOOKUP(AC3088,'CORRELAÇÃO UNIDADES'!A:B,2,0)</f>
        <v>DTCC</v>
      </c>
      <c r="B3088">
        <f t="shared" si="48"/>
        <v>11</v>
      </c>
      <c r="C3088" s="2">
        <v>692788396</v>
      </c>
      <c r="D3088" s="2">
        <v>109978</v>
      </c>
      <c r="E3088" s="3" t="s">
        <v>39</v>
      </c>
      <c r="F3088" s="4">
        <v>44155.712047106485</v>
      </c>
      <c r="G3088" s="3" t="s">
        <v>98</v>
      </c>
      <c r="H3088" s="3" t="s">
        <v>41</v>
      </c>
      <c r="I3088" s="3" t="s">
        <v>81</v>
      </c>
      <c r="J3088" s="3" t="s">
        <v>99</v>
      </c>
      <c r="K3088" s="2">
        <v>2014</v>
      </c>
      <c r="L3088" s="2">
        <v>1810957</v>
      </c>
      <c r="M3088" s="3" t="s">
        <v>380</v>
      </c>
      <c r="N3088" s="3" t="s">
        <v>45</v>
      </c>
      <c r="O3088" s="3" t="s">
        <v>84</v>
      </c>
      <c r="P3088" s="5">
        <v>3.14</v>
      </c>
      <c r="Q3088" s="6">
        <v>4.75</v>
      </c>
      <c r="R3088" s="2">
        <v>67024</v>
      </c>
      <c r="S3088" s="2">
        <v>138</v>
      </c>
      <c r="T3088" s="7">
        <v>43.95</v>
      </c>
      <c r="U3088" s="8">
        <v>14.92</v>
      </c>
      <c r="V3088" s="2">
        <v>644030</v>
      </c>
      <c r="W3088" s="3" t="s">
        <v>297</v>
      </c>
      <c r="X3088" s="3" t="s">
        <v>48</v>
      </c>
      <c r="Y3088" s="3" t="s">
        <v>298</v>
      </c>
      <c r="Z3088" s="3" t="s">
        <v>74</v>
      </c>
      <c r="AA3088" s="3" t="s">
        <v>51</v>
      </c>
      <c r="AB3088" s="3" t="s">
        <v>52</v>
      </c>
      <c r="AC3088" s="3" t="s">
        <v>53</v>
      </c>
    </row>
    <row r="3089" spans="1:29" x14ac:dyDescent="0.25">
      <c r="A3089" t="str">
        <f>VLOOKUP(AC3089,'CORRELAÇÃO UNIDADES'!A:B,2,0)</f>
        <v>PROINFRA</v>
      </c>
      <c r="B3089">
        <f t="shared" si="48"/>
        <v>11</v>
      </c>
      <c r="C3089" s="2">
        <v>692788603</v>
      </c>
      <c r="D3089" s="2">
        <v>109978</v>
      </c>
      <c r="E3089" s="3" t="s">
        <v>39</v>
      </c>
      <c r="F3089" s="4">
        <v>44155.712850115742</v>
      </c>
      <c r="G3089" s="3" t="s">
        <v>80</v>
      </c>
      <c r="H3089" s="3" t="s">
        <v>41</v>
      </c>
      <c r="I3089" s="3" t="s">
        <v>81</v>
      </c>
      <c r="J3089" s="3" t="s">
        <v>82</v>
      </c>
      <c r="K3089" s="2">
        <v>2014</v>
      </c>
      <c r="L3089" s="2">
        <v>1810957</v>
      </c>
      <c r="M3089" s="3" t="s">
        <v>380</v>
      </c>
      <c r="N3089" s="3" t="s">
        <v>45</v>
      </c>
      <c r="O3089" s="3" t="s">
        <v>84</v>
      </c>
      <c r="P3089" s="5">
        <v>4.91</v>
      </c>
      <c r="Q3089" s="6">
        <v>4.75</v>
      </c>
      <c r="R3089" s="2">
        <v>93532</v>
      </c>
      <c r="S3089" s="2">
        <v>156</v>
      </c>
      <c r="T3089" s="7">
        <v>31.77</v>
      </c>
      <c r="U3089" s="8">
        <v>23.32</v>
      </c>
      <c r="V3089" s="2">
        <v>644030</v>
      </c>
      <c r="W3089" s="3" t="s">
        <v>297</v>
      </c>
      <c r="X3089" s="3" t="s">
        <v>48</v>
      </c>
      <c r="Y3089" s="3" t="s">
        <v>298</v>
      </c>
      <c r="Z3089" s="3" t="s">
        <v>74</v>
      </c>
      <c r="AA3089" s="3" t="s">
        <v>51</v>
      </c>
      <c r="AB3089" s="3" t="s">
        <v>52</v>
      </c>
      <c r="AC3089" s="3" t="s">
        <v>85</v>
      </c>
    </row>
    <row r="3090" spans="1:29" x14ac:dyDescent="0.25">
      <c r="A3090" t="str">
        <f>VLOOKUP(AC3090,'CORRELAÇÃO UNIDADES'!A:B,2,0)</f>
        <v>PROINFRA</v>
      </c>
      <c r="B3090">
        <f t="shared" si="48"/>
        <v>11</v>
      </c>
      <c r="C3090" s="2">
        <v>692789056</v>
      </c>
      <c r="D3090" s="2">
        <v>109978</v>
      </c>
      <c r="E3090" s="3" t="s">
        <v>39</v>
      </c>
      <c r="F3090" s="4">
        <v>44155.714595555553</v>
      </c>
      <c r="G3090" s="3" t="s">
        <v>264</v>
      </c>
      <c r="H3090" s="3" t="s">
        <v>41</v>
      </c>
      <c r="I3090" s="3" t="s">
        <v>81</v>
      </c>
      <c r="J3090" s="3" t="s">
        <v>265</v>
      </c>
      <c r="K3090" s="2">
        <v>2014</v>
      </c>
      <c r="L3090" s="2">
        <v>1810957</v>
      </c>
      <c r="M3090" s="3" t="s">
        <v>380</v>
      </c>
      <c r="N3090" s="3" t="s">
        <v>45</v>
      </c>
      <c r="O3090" s="3" t="s">
        <v>84</v>
      </c>
      <c r="P3090" s="5">
        <v>3.6</v>
      </c>
      <c r="Q3090" s="6">
        <v>4.75</v>
      </c>
      <c r="R3090" s="2">
        <v>5255</v>
      </c>
      <c r="S3090" s="2">
        <v>157</v>
      </c>
      <c r="T3090" s="7">
        <v>43.61</v>
      </c>
      <c r="U3090" s="8">
        <v>17.100000000000001</v>
      </c>
      <c r="V3090" s="2">
        <v>644030</v>
      </c>
      <c r="W3090" s="3" t="s">
        <v>297</v>
      </c>
      <c r="X3090" s="3" t="s">
        <v>48</v>
      </c>
      <c r="Y3090" s="3" t="s">
        <v>298</v>
      </c>
      <c r="Z3090" s="3" t="s">
        <v>74</v>
      </c>
      <c r="AA3090" s="3" t="s">
        <v>51</v>
      </c>
      <c r="AB3090" s="3" t="s">
        <v>52</v>
      </c>
      <c r="AC3090" s="3" t="s">
        <v>85</v>
      </c>
    </row>
    <row r="3091" spans="1:29" x14ac:dyDescent="0.25">
      <c r="A3091" t="str">
        <f>VLOOKUP(AC3091,'CORRELAÇÃO UNIDADES'!A:B,2,0)</f>
        <v>PROINFRA</v>
      </c>
      <c r="B3091">
        <f t="shared" si="48"/>
        <v>11</v>
      </c>
      <c r="C3091" s="2">
        <v>692789273</v>
      </c>
      <c r="D3091" s="2">
        <v>109978</v>
      </c>
      <c r="E3091" s="3" t="s">
        <v>39</v>
      </c>
      <c r="F3091" s="4">
        <v>44155.715414120372</v>
      </c>
      <c r="G3091" s="3" t="s">
        <v>90</v>
      </c>
      <c r="H3091" s="3" t="s">
        <v>41</v>
      </c>
      <c r="I3091" s="3" t="s">
        <v>81</v>
      </c>
      <c r="J3091" s="3" t="s">
        <v>91</v>
      </c>
      <c r="K3091" s="2">
        <v>2014</v>
      </c>
      <c r="L3091" s="2">
        <v>1810957</v>
      </c>
      <c r="M3091" s="3" t="s">
        <v>380</v>
      </c>
      <c r="N3091" s="3" t="s">
        <v>45</v>
      </c>
      <c r="O3091" s="3" t="s">
        <v>84</v>
      </c>
      <c r="P3091" s="5">
        <v>2.13</v>
      </c>
      <c r="Q3091" s="6">
        <v>4.75</v>
      </c>
      <c r="R3091" s="2">
        <v>75221</v>
      </c>
      <c r="S3091" s="2">
        <v>83</v>
      </c>
      <c r="T3091" s="7">
        <v>38.97</v>
      </c>
      <c r="U3091" s="8">
        <v>10.119999999999999</v>
      </c>
      <c r="V3091" s="2">
        <v>644030</v>
      </c>
      <c r="W3091" s="3" t="s">
        <v>297</v>
      </c>
      <c r="X3091" s="3" t="s">
        <v>48</v>
      </c>
      <c r="Y3091" s="3" t="s">
        <v>298</v>
      </c>
      <c r="Z3091" s="3" t="s">
        <v>74</v>
      </c>
      <c r="AA3091" s="3" t="s">
        <v>51</v>
      </c>
      <c r="AB3091" s="3" t="s">
        <v>52</v>
      </c>
      <c r="AC3091" s="3" t="s">
        <v>85</v>
      </c>
    </row>
    <row r="3092" spans="1:29" x14ac:dyDescent="0.25">
      <c r="A3092" t="str">
        <f>VLOOKUP(AC3092,'CORRELAÇÃO UNIDADES'!A:B,2,0)</f>
        <v>PROINFRA</v>
      </c>
      <c r="B3092">
        <f t="shared" si="48"/>
        <v>11</v>
      </c>
      <c r="C3092" s="2">
        <v>692789700</v>
      </c>
      <c r="D3092" s="2">
        <v>109978</v>
      </c>
      <c r="E3092" s="3" t="s">
        <v>39</v>
      </c>
      <c r="F3092" s="4">
        <v>44155.716873796293</v>
      </c>
      <c r="G3092" s="3" t="s">
        <v>101</v>
      </c>
      <c r="H3092" s="3" t="s">
        <v>41</v>
      </c>
      <c r="I3092" s="3" t="s">
        <v>81</v>
      </c>
      <c r="J3092" s="3" t="s">
        <v>102</v>
      </c>
      <c r="K3092" s="2">
        <v>2014</v>
      </c>
      <c r="L3092" s="2">
        <v>1810957</v>
      </c>
      <c r="M3092" s="3" t="s">
        <v>380</v>
      </c>
      <c r="N3092" s="3" t="s">
        <v>45</v>
      </c>
      <c r="O3092" s="3" t="s">
        <v>84</v>
      </c>
      <c r="P3092" s="5">
        <v>5.76</v>
      </c>
      <c r="Q3092" s="6">
        <v>4.75</v>
      </c>
      <c r="R3092" s="2">
        <v>84836</v>
      </c>
      <c r="S3092" s="2">
        <v>257</v>
      </c>
      <c r="T3092" s="7">
        <v>44.62</v>
      </c>
      <c r="U3092" s="8">
        <v>27.35</v>
      </c>
      <c r="V3092" s="2">
        <v>644030</v>
      </c>
      <c r="W3092" s="3" t="s">
        <v>297</v>
      </c>
      <c r="X3092" s="3" t="s">
        <v>48</v>
      </c>
      <c r="Y3092" s="3" t="s">
        <v>298</v>
      </c>
      <c r="Z3092" s="3" t="s">
        <v>74</v>
      </c>
      <c r="AA3092" s="3" t="s">
        <v>51</v>
      </c>
      <c r="AB3092" s="3" t="s">
        <v>52</v>
      </c>
      <c r="AC3092" s="3" t="s">
        <v>85</v>
      </c>
    </row>
    <row r="3093" spans="1:29" x14ac:dyDescent="0.25">
      <c r="A3093" t="str">
        <f>VLOOKUP(AC3093,'CORRELAÇÃO UNIDADES'!A:B,2,0)</f>
        <v>PROINFRA</v>
      </c>
      <c r="B3093">
        <f t="shared" si="48"/>
        <v>11</v>
      </c>
      <c r="C3093" s="2">
        <v>692789901</v>
      </c>
      <c r="D3093" s="2">
        <v>109978</v>
      </c>
      <c r="E3093" s="3" t="s">
        <v>39</v>
      </c>
      <c r="F3093" s="4">
        <v>44155.717553194445</v>
      </c>
      <c r="G3093" s="3" t="s">
        <v>183</v>
      </c>
      <c r="H3093" s="3" t="s">
        <v>41</v>
      </c>
      <c r="I3093" s="3" t="s">
        <v>81</v>
      </c>
      <c r="J3093" s="3" t="s">
        <v>184</v>
      </c>
      <c r="K3093" s="2">
        <v>2014</v>
      </c>
      <c r="L3093" s="2">
        <v>1810957</v>
      </c>
      <c r="M3093" s="3" t="s">
        <v>380</v>
      </c>
      <c r="N3093" s="3" t="s">
        <v>45</v>
      </c>
      <c r="O3093" s="3" t="s">
        <v>84</v>
      </c>
      <c r="P3093" s="5">
        <v>4.7699999999999996</v>
      </c>
      <c r="Q3093" s="6">
        <v>4.75</v>
      </c>
      <c r="R3093" s="2">
        <v>84995</v>
      </c>
      <c r="S3093" s="2">
        <v>224</v>
      </c>
      <c r="T3093" s="7">
        <v>46.96</v>
      </c>
      <c r="U3093" s="8">
        <v>22.65</v>
      </c>
      <c r="V3093" s="2">
        <v>644030</v>
      </c>
      <c r="W3093" s="3" t="s">
        <v>297</v>
      </c>
      <c r="X3093" s="3" t="s">
        <v>48</v>
      </c>
      <c r="Y3093" s="3" t="s">
        <v>298</v>
      </c>
      <c r="Z3093" s="3" t="s">
        <v>74</v>
      </c>
      <c r="AA3093" s="3" t="s">
        <v>51</v>
      </c>
      <c r="AB3093" s="3" t="s">
        <v>52</v>
      </c>
      <c r="AC3093" s="3" t="s">
        <v>85</v>
      </c>
    </row>
    <row r="3094" spans="1:29" x14ac:dyDescent="0.25">
      <c r="A3094" t="str">
        <f>VLOOKUP(AC3094,'CORRELAÇÃO UNIDADES'!A:B,2,0)</f>
        <v>DTCC</v>
      </c>
      <c r="B3094">
        <f t="shared" si="48"/>
        <v>11</v>
      </c>
      <c r="C3094" s="2">
        <v>692790246</v>
      </c>
      <c r="D3094" s="2">
        <v>109978</v>
      </c>
      <c r="E3094" s="3" t="s">
        <v>39</v>
      </c>
      <c r="F3094" s="4">
        <v>44155.718643206019</v>
      </c>
      <c r="G3094" s="3" t="s">
        <v>160</v>
      </c>
      <c r="H3094" s="3" t="s">
        <v>41</v>
      </c>
      <c r="I3094" s="3" t="s">
        <v>161</v>
      </c>
      <c r="J3094" s="3" t="s">
        <v>43</v>
      </c>
      <c r="K3094" s="2">
        <v>2014</v>
      </c>
      <c r="L3094" s="2">
        <v>1810957</v>
      </c>
      <c r="M3094" s="3" t="s">
        <v>380</v>
      </c>
      <c r="N3094" s="3" t="s">
        <v>45</v>
      </c>
      <c r="O3094" s="3" t="s">
        <v>84</v>
      </c>
      <c r="P3094" s="5">
        <v>34.450000000000003</v>
      </c>
      <c r="Q3094" s="6">
        <v>4.7300000000000004</v>
      </c>
      <c r="R3094" s="2">
        <v>133561</v>
      </c>
      <c r="S3094" s="2">
        <v>342</v>
      </c>
      <c r="T3094" s="7">
        <v>9.93</v>
      </c>
      <c r="U3094" s="8">
        <v>163</v>
      </c>
      <c r="V3094" s="2">
        <v>644030</v>
      </c>
      <c r="W3094" s="3" t="s">
        <v>297</v>
      </c>
      <c r="X3094" s="3" t="s">
        <v>48</v>
      </c>
      <c r="Y3094" s="3" t="s">
        <v>298</v>
      </c>
      <c r="Z3094" s="3" t="s">
        <v>74</v>
      </c>
      <c r="AA3094" s="3" t="s">
        <v>51</v>
      </c>
      <c r="AB3094" s="3" t="s">
        <v>52</v>
      </c>
      <c r="AC3094" s="3" t="s">
        <v>53</v>
      </c>
    </row>
    <row r="3095" spans="1:29" x14ac:dyDescent="0.25">
      <c r="A3095" t="str">
        <f>VLOOKUP(AC3095,'CORRELAÇÃO UNIDADES'!A:B,2,0)</f>
        <v>DTCC</v>
      </c>
      <c r="B3095">
        <f t="shared" si="48"/>
        <v>11</v>
      </c>
      <c r="C3095" s="2">
        <v>693019743</v>
      </c>
      <c r="D3095" s="2">
        <v>109978</v>
      </c>
      <c r="E3095" s="3" t="s">
        <v>39</v>
      </c>
      <c r="F3095" s="4">
        <v>44157.683247604167</v>
      </c>
      <c r="G3095" s="3" t="s">
        <v>676</v>
      </c>
      <c r="H3095" s="3" t="s">
        <v>41</v>
      </c>
      <c r="I3095" s="3" t="s">
        <v>253</v>
      </c>
      <c r="J3095" s="3" t="s">
        <v>677</v>
      </c>
      <c r="K3095" s="2">
        <v>2013</v>
      </c>
      <c r="L3095" s="2">
        <v>68775056</v>
      </c>
      <c r="M3095" s="3" t="s">
        <v>174</v>
      </c>
      <c r="N3095" s="3" t="s">
        <v>45</v>
      </c>
      <c r="O3095" s="3" t="s">
        <v>84</v>
      </c>
      <c r="P3095" s="5">
        <v>18.760000000000002</v>
      </c>
      <c r="Q3095" s="6">
        <v>4.8</v>
      </c>
      <c r="R3095" s="2">
        <v>169309</v>
      </c>
      <c r="S3095" s="2">
        <v>221</v>
      </c>
      <c r="T3095" s="7">
        <v>11.78</v>
      </c>
      <c r="U3095" s="8">
        <v>90.03</v>
      </c>
      <c r="V3095" s="2">
        <v>9895191</v>
      </c>
      <c r="W3095" s="3" t="s">
        <v>47</v>
      </c>
      <c r="X3095" s="3" t="s">
        <v>48</v>
      </c>
      <c r="Y3095" s="3" t="s">
        <v>49</v>
      </c>
      <c r="Z3095" s="3" t="s">
        <v>50</v>
      </c>
      <c r="AA3095" s="3" t="s">
        <v>51</v>
      </c>
      <c r="AB3095" s="3" t="s">
        <v>52</v>
      </c>
      <c r="AC3095" s="3" t="s">
        <v>53</v>
      </c>
    </row>
    <row r="3096" spans="1:29" x14ac:dyDescent="0.25">
      <c r="A3096" t="str">
        <f>VLOOKUP(AC3096,'CORRELAÇÃO UNIDADES'!A:B,2,0)</f>
        <v>PROINFRA</v>
      </c>
      <c r="B3096">
        <f t="shared" si="48"/>
        <v>11</v>
      </c>
      <c r="C3096" s="2">
        <v>693091168</v>
      </c>
      <c r="D3096" s="2">
        <v>109978</v>
      </c>
      <c r="E3096" s="3" t="s">
        <v>39</v>
      </c>
      <c r="F3096" s="4">
        <v>44158.37983460648</v>
      </c>
      <c r="G3096" s="3" t="s">
        <v>687</v>
      </c>
      <c r="H3096" s="3" t="s">
        <v>41</v>
      </c>
      <c r="I3096" s="3" t="s">
        <v>686</v>
      </c>
      <c r="J3096" s="3" t="s">
        <v>43</v>
      </c>
      <c r="K3096" s="2">
        <v>1966</v>
      </c>
      <c r="L3096" s="2">
        <v>2041853</v>
      </c>
      <c r="M3096" s="3" t="s">
        <v>66</v>
      </c>
      <c r="N3096" s="3" t="s">
        <v>45</v>
      </c>
      <c r="O3096" s="3" t="s">
        <v>84</v>
      </c>
      <c r="P3096" s="5">
        <v>40</v>
      </c>
      <c r="Q3096" s="6">
        <v>4.8</v>
      </c>
      <c r="R3096" s="2">
        <v>80</v>
      </c>
      <c r="S3096" s="2">
        <v>4</v>
      </c>
      <c r="T3096" s="7">
        <v>8.5299999999999994</v>
      </c>
      <c r="U3096" s="8">
        <v>191.96</v>
      </c>
      <c r="V3096" s="2">
        <v>9895191</v>
      </c>
      <c r="W3096" s="3" t="s">
        <v>47</v>
      </c>
      <c r="X3096" s="3" t="s">
        <v>48</v>
      </c>
      <c r="Y3096" s="3" t="s">
        <v>49</v>
      </c>
      <c r="Z3096" s="3" t="s">
        <v>50</v>
      </c>
      <c r="AA3096" s="3" t="s">
        <v>51</v>
      </c>
      <c r="AB3096" s="3" t="s">
        <v>52</v>
      </c>
      <c r="AC3096" s="3" t="s">
        <v>75</v>
      </c>
    </row>
    <row r="3097" spans="1:29" x14ac:dyDescent="0.25">
      <c r="A3097" t="str">
        <f>VLOOKUP(AC3097,'CORRELAÇÃO UNIDADES'!A:B,2,0)</f>
        <v>DTCC</v>
      </c>
      <c r="B3097">
        <f t="shared" si="48"/>
        <v>11</v>
      </c>
      <c r="C3097" s="2">
        <v>693117491</v>
      </c>
      <c r="D3097" s="2">
        <v>109978</v>
      </c>
      <c r="E3097" s="3" t="s">
        <v>39</v>
      </c>
      <c r="F3097" s="4">
        <v>44158.457652037039</v>
      </c>
      <c r="G3097" s="3" t="s">
        <v>367</v>
      </c>
      <c r="H3097" s="3" t="s">
        <v>41</v>
      </c>
      <c r="I3097" s="3" t="s">
        <v>253</v>
      </c>
      <c r="J3097" s="3" t="s">
        <v>368</v>
      </c>
      <c r="K3097" s="2">
        <v>2013</v>
      </c>
      <c r="L3097" s="2">
        <v>12461</v>
      </c>
      <c r="M3097" s="3" t="s">
        <v>389</v>
      </c>
      <c r="N3097" s="3" t="s">
        <v>45</v>
      </c>
      <c r="O3097" s="3" t="s">
        <v>46</v>
      </c>
      <c r="P3097" s="5">
        <v>42.88</v>
      </c>
      <c r="Q3097" s="6">
        <v>3.5</v>
      </c>
      <c r="R3097" s="2">
        <v>151020</v>
      </c>
      <c r="S3097" s="2">
        <v>256</v>
      </c>
      <c r="T3097" s="7">
        <v>5.97</v>
      </c>
      <c r="U3097" s="8">
        <v>150</v>
      </c>
      <c r="V3097" s="2">
        <v>9895191</v>
      </c>
      <c r="W3097" s="3" t="s">
        <v>47</v>
      </c>
      <c r="X3097" s="3" t="s">
        <v>48</v>
      </c>
      <c r="Y3097" s="3" t="s">
        <v>49</v>
      </c>
      <c r="Z3097" s="3" t="s">
        <v>50</v>
      </c>
      <c r="AA3097" s="3" t="s">
        <v>51</v>
      </c>
      <c r="AB3097" s="3" t="s">
        <v>52</v>
      </c>
      <c r="AC3097" s="3" t="s">
        <v>53</v>
      </c>
    </row>
    <row r="3098" spans="1:29" x14ac:dyDescent="0.25">
      <c r="A3098" t="str">
        <f>VLOOKUP(AC3098,'CORRELAÇÃO UNIDADES'!A:B,2,0)</f>
        <v>DTCC</v>
      </c>
      <c r="B3098">
        <f t="shared" si="48"/>
        <v>11</v>
      </c>
      <c r="C3098" s="2">
        <v>693152241</v>
      </c>
      <c r="D3098" s="2">
        <v>109978</v>
      </c>
      <c r="E3098" s="3" t="s">
        <v>39</v>
      </c>
      <c r="F3098" s="4">
        <v>44158.586662106478</v>
      </c>
      <c r="G3098" s="3" t="s">
        <v>676</v>
      </c>
      <c r="H3098" s="3" t="s">
        <v>41</v>
      </c>
      <c r="I3098" s="3" t="s">
        <v>253</v>
      </c>
      <c r="J3098" s="3" t="s">
        <v>677</v>
      </c>
      <c r="K3098" s="2">
        <v>2013</v>
      </c>
      <c r="L3098" s="2">
        <v>68775056</v>
      </c>
      <c r="M3098" s="3" t="s">
        <v>174</v>
      </c>
      <c r="N3098" s="3" t="s">
        <v>45</v>
      </c>
      <c r="O3098" s="3" t="s">
        <v>84</v>
      </c>
      <c r="P3098" s="5">
        <v>27.5</v>
      </c>
      <c r="Q3098" s="6">
        <v>5.2</v>
      </c>
      <c r="R3098" s="2">
        <v>169626</v>
      </c>
      <c r="S3098" s="2">
        <v>317</v>
      </c>
      <c r="T3098" s="7">
        <v>11.53</v>
      </c>
      <c r="U3098" s="8">
        <v>142.97</v>
      </c>
      <c r="V3098" s="2">
        <v>222259</v>
      </c>
      <c r="W3098" s="3" t="s">
        <v>692</v>
      </c>
      <c r="X3098" s="3" t="s">
        <v>48</v>
      </c>
      <c r="Y3098" s="3" t="s">
        <v>693</v>
      </c>
      <c r="Z3098" s="3" t="s">
        <v>499</v>
      </c>
      <c r="AA3098" s="3" t="s">
        <v>500</v>
      </c>
      <c r="AB3098" s="3" t="s">
        <v>52</v>
      </c>
      <c r="AC3098" s="3" t="s">
        <v>53</v>
      </c>
    </row>
    <row r="3099" spans="1:29" x14ac:dyDescent="0.25">
      <c r="A3099" t="str">
        <f>VLOOKUP(AC3099,'CORRELAÇÃO UNIDADES'!A:B,2,0)</f>
        <v>DTCC</v>
      </c>
      <c r="B3099">
        <f t="shared" si="48"/>
        <v>11</v>
      </c>
      <c r="C3099" s="2">
        <v>693165864</v>
      </c>
      <c r="D3099" s="2">
        <v>109978</v>
      </c>
      <c r="E3099" s="3" t="s">
        <v>39</v>
      </c>
      <c r="F3099" s="4">
        <v>44158.64064513889</v>
      </c>
      <c r="G3099" s="3" t="s">
        <v>227</v>
      </c>
      <c r="H3099" s="3" t="s">
        <v>41</v>
      </c>
      <c r="I3099" s="3" t="s">
        <v>228</v>
      </c>
      <c r="J3099" s="3" t="s">
        <v>229</v>
      </c>
      <c r="K3099" s="2">
        <v>2009</v>
      </c>
      <c r="L3099" s="2">
        <v>2128212</v>
      </c>
      <c r="M3099" s="3" t="s">
        <v>71</v>
      </c>
      <c r="N3099" s="3" t="s">
        <v>45</v>
      </c>
      <c r="O3099" s="3" t="s">
        <v>84</v>
      </c>
      <c r="P3099" s="5">
        <v>31.18</v>
      </c>
      <c r="Q3099" s="6">
        <v>4.8099999999999996</v>
      </c>
      <c r="R3099" s="2">
        <v>115071</v>
      </c>
      <c r="S3099" s="2">
        <v>243</v>
      </c>
      <c r="T3099" s="7">
        <v>7.79</v>
      </c>
      <c r="U3099" s="8">
        <v>150</v>
      </c>
      <c r="V3099" s="2">
        <v>11396534</v>
      </c>
      <c r="W3099" s="3" t="s">
        <v>72</v>
      </c>
      <c r="X3099" s="3" t="s">
        <v>48</v>
      </c>
      <c r="Y3099" s="3" t="s">
        <v>73</v>
      </c>
      <c r="Z3099" s="3" t="s">
        <v>74</v>
      </c>
      <c r="AA3099" s="3" t="s">
        <v>51</v>
      </c>
      <c r="AB3099" s="3" t="s">
        <v>52</v>
      </c>
      <c r="AC3099" s="3" t="s">
        <v>53</v>
      </c>
    </row>
    <row r="3100" spans="1:29" x14ac:dyDescent="0.25">
      <c r="A3100" t="str">
        <f>VLOOKUP(AC3100,'CORRELAÇÃO UNIDADES'!A:B,2,0)</f>
        <v>PROINFRA</v>
      </c>
      <c r="B3100">
        <f t="shared" si="48"/>
        <v>11</v>
      </c>
      <c r="C3100" s="2">
        <v>693180171</v>
      </c>
      <c r="D3100" s="2">
        <v>109978</v>
      </c>
      <c r="E3100" s="3" t="s">
        <v>39</v>
      </c>
      <c r="F3100" s="4">
        <v>44158.685398796297</v>
      </c>
      <c r="G3100" s="3" t="s">
        <v>264</v>
      </c>
      <c r="H3100" s="3" t="s">
        <v>41</v>
      </c>
      <c r="I3100" s="3" t="s">
        <v>81</v>
      </c>
      <c r="J3100" s="3" t="s">
        <v>265</v>
      </c>
      <c r="K3100" s="2">
        <v>2014</v>
      </c>
      <c r="L3100" s="2">
        <v>1810957</v>
      </c>
      <c r="M3100" s="3" t="s">
        <v>380</v>
      </c>
      <c r="N3100" s="3" t="s">
        <v>45</v>
      </c>
      <c r="O3100" s="3" t="s">
        <v>84</v>
      </c>
      <c r="P3100" s="5">
        <v>6.63</v>
      </c>
      <c r="Q3100" s="6">
        <v>4.75</v>
      </c>
      <c r="R3100" s="2">
        <v>5545</v>
      </c>
      <c r="S3100" s="2">
        <v>290</v>
      </c>
      <c r="T3100" s="7">
        <v>43.74</v>
      </c>
      <c r="U3100" s="8">
        <v>31.47</v>
      </c>
      <c r="V3100" s="2">
        <v>644030</v>
      </c>
      <c r="W3100" s="3" t="s">
        <v>297</v>
      </c>
      <c r="X3100" s="3" t="s">
        <v>48</v>
      </c>
      <c r="Y3100" s="3" t="s">
        <v>298</v>
      </c>
      <c r="Z3100" s="3" t="s">
        <v>74</v>
      </c>
      <c r="AA3100" s="3" t="s">
        <v>51</v>
      </c>
      <c r="AB3100" s="3" t="s">
        <v>52</v>
      </c>
      <c r="AC3100" s="3" t="s">
        <v>85</v>
      </c>
    </row>
    <row r="3101" spans="1:29" x14ac:dyDescent="0.25">
      <c r="A3101" t="str">
        <f>VLOOKUP(AC3101,'CORRELAÇÃO UNIDADES'!A:B,2,0)</f>
        <v>DTCC</v>
      </c>
      <c r="B3101">
        <f t="shared" si="48"/>
        <v>11</v>
      </c>
      <c r="C3101" s="2">
        <v>693180295</v>
      </c>
      <c r="D3101" s="2">
        <v>109978</v>
      </c>
      <c r="E3101" s="3" t="s">
        <v>39</v>
      </c>
      <c r="F3101" s="4">
        <v>44158.685925810183</v>
      </c>
      <c r="G3101" s="3" t="s">
        <v>231</v>
      </c>
      <c r="H3101" s="3" t="s">
        <v>41</v>
      </c>
      <c r="I3101" s="3" t="s">
        <v>81</v>
      </c>
      <c r="J3101" s="3" t="s">
        <v>232</v>
      </c>
      <c r="K3101" s="2">
        <v>2009</v>
      </c>
      <c r="L3101" s="2">
        <v>1810957</v>
      </c>
      <c r="M3101" s="3" t="s">
        <v>380</v>
      </c>
      <c r="N3101" s="3" t="s">
        <v>45</v>
      </c>
      <c r="O3101" s="3" t="s">
        <v>84</v>
      </c>
      <c r="P3101" s="5">
        <v>8</v>
      </c>
      <c r="Q3101" s="6">
        <v>4.75</v>
      </c>
      <c r="R3101" s="2">
        <v>21663</v>
      </c>
      <c r="S3101" s="2">
        <v>245</v>
      </c>
      <c r="T3101" s="7">
        <v>30.63</v>
      </c>
      <c r="U3101" s="8">
        <v>37.99</v>
      </c>
      <c r="V3101" s="2">
        <v>644030</v>
      </c>
      <c r="W3101" s="3" t="s">
        <v>297</v>
      </c>
      <c r="X3101" s="3" t="s">
        <v>48</v>
      </c>
      <c r="Y3101" s="3" t="s">
        <v>298</v>
      </c>
      <c r="Z3101" s="3" t="s">
        <v>74</v>
      </c>
      <c r="AA3101" s="3" t="s">
        <v>51</v>
      </c>
      <c r="AB3101" s="3" t="s">
        <v>52</v>
      </c>
      <c r="AC3101" s="3" t="s">
        <v>53</v>
      </c>
    </row>
    <row r="3102" spans="1:29" x14ac:dyDescent="0.25">
      <c r="A3102" t="str">
        <f>VLOOKUP(AC3102,'CORRELAÇÃO UNIDADES'!A:B,2,0)</f>
        <v>DTCC</v>
      </c>
      <c r="B3102">
        <f t="shared" si="48"/>
        <v>11</v>
      </c>
      <c r="C3102" s="2">
        <v>693180457</v>
      </c>
      <c r="D3102" s="2">
        <v>109978</v>
      </c>
      <c r="E3102" s="3" t="s">
        <v>39</v>
      </c>
      <c r="F3102" s="4">
        <v>44158.686533217595</v>
      </c>
      <c r="G3102" s="3" t="s">
        <v>165</v>
      </c>
      <c r="H3102" s="3" t="s">
        <v>41</v>
      </c>
      <c r="I3102" s="3" t="s">
        <v>81</v>
      </c>
      <c r="J3102" s="3" t="s">
        <v>43</v>
      </c>
      <c r="K3102" s="2">
        <v>2009</v>
      </c>
      <c r="L3102" s="2">
        <v>1810957</v>
      </c>
      <c r="M3102" s="3" t="s">
        <v>380</v>
      </c>
      <c r="N3102" s="3" t="s">
        <v>45</v>
      </c>
      <c r="O3102" s="3" t="s">
        <v>84</v>
      </c>
      <c r="P3102" s="5">
        <v>8.4</v>
      </c>
      <c r="Q3102" s="6">
        <v>4.75</v>
      </c>
      <c r="R3102" s="2">
        <v>33842</v>
      </c>
      <c r="S3102" s="2">
        <v>374</v>
      </c>
      <c r="T3102" s="7">
        <v>44.52</v>
      </c>
      <c r="U3102" s="8">
        <v>39.89</v>
      </c>
      <c r="V3102" s="2">
        <v>644030</v>
      </c>
      <c r="W3102" s="3" t="s">
        <v>297</v>
      </c>
      <c r="X3102" s="3" t="s">
        <v>48</v>
      </c>
      <c r="Y3102" s="3" t="s">
        <v>298</v>
      </c>
      <c r="Z3102" s="3" t="s">
        <v>74</v>
      </c>
      <c r="AA3102" s="3" t="s">
        <v>51</v>
      </c>
      <c r="AB3102" s="3" t="s">
        <v>52</v>
      </c>
      <c r="AC3102" s="3" t="s">
        <v>53</v>
      </c>
    </row>
    <row r="3103" spans="1:29" x14ac:dyDescent="0.25">
      <c r="A3103" t="str">
        <f>VLOOKUP(AC3103,'CORRELAÇÃO UNIDADES'!A:B,2,0)</f>
        <v>DTCC</v>
      </c>
      <c r="B3103">
        <f t="shared" si="48"/>
        <v>11</v>
      </c>
      <c r="C3103" s="2">
        <v>693180640</v>
      </c>
      <c r="D3103" s="2">
        <v>109978</v>
      </c>
      <c r="E3103" s="3" t="s">
        <v>39</v>
      </c>
      <c r="F3103" s="4">
        <v>44158.68729386574</v>
      </c>
      <c r="G3103" s="3" t="s">
        <v>93</v>
      </c>
      <c r="H3103" s="3" t="s">
        <v>41</v>
      </c>
      <c r="I3103" s="3" t="s">
        <v>81</v>
      </c>
      <c r="J3103" s="3" t="s">
        <v>43</v>
      </c>
      <c r="K3103" s="2">
        <v>2014</v>
      </c>
      <c r="L3103" s="2">
        <v>1810957</v>
      </c>
      <c r="M3103" s="3" t="s">
        <v>380</v>
      </c>
      <c r="N3103" s="3" t="s">
        <v>45</v>
      </c>
      <c r="O3103" s="3" t="s">
        <v>84</v>
      </c>
      <c r="P3103" s="5">
        <v>7.71</v>
      </c>
      <c r="Q3103" s="6">
        <v>4.75</v>
      </c>
      <c r="R3103" s="2">
        <v>60050</v>
      </c>
      <c r="S3103" s="2">
        <v>364</v>
      </c>
      <c r="T3103" s="7">
        <v>47.21</v>
      </c>
      <c r="U3103" s="8">
        <v>36.64</v>
      </c>
      <c r="V3103" s="2">
        <v>644030</v>
      </c>
      <c r="W3103" s="3" t="s">
        <v>297</v>
      </c>
      <c r="X3103" s="3" t="s">
        <v>48</v>
      </c>
      <c r="Y3103" s="3" t="s">
        <v>298</v>
      </c>
      <c r="Z3103" s="3" t="s">
        <v>74</v>
      </c>
      <c r="AA3103" s="3" t="s">
        <v>51</v>
      </c>
      <c r="AB3103" s="3" t="s">
        <v>52</v>
      </c>
      <c r="AC3103" s="3" t="s">
        <v>53</v>
      </c>
    </row>
    <row r="3104" spans="1:29" x14ac:dyDescent="0.25">
      <c r="A3104" t="str">
        <f>VLOOKUP(AC3104,'CORRELAÇÃO UNIDADES'!A:B,2,0)</f>
        <v>PROINFRA</v>
      </c>
      <c r="B3104">
        <f t="shared" si="48"/>
        <v>11</v>
      </c>
      <c r="C3104" s="2">
        <v>693180758</v>
      </c>
      <c r="D3104" s="2">
        <v>109978</v>
      </c>
      <c r="E3104" s="3" t="s">
        <v>39</v>
      </c>
      <c r="F3104" s="4">
        <v>44158.68780388889</v>
      </c>
      <c r="G3104" s="3" t="s">
        <v>101</v>
      </c>
      <c r="H3104" s="3" t="s">
        <v>41</v>
      </c>
      <c r="I3104" s="3" t="s">
        <v>81</v>
      </c>
      <c r="J3104" s="3" t="s">
        <v>102</v>
      </c>
      <c r="K3104" s="2">
        <v>2014</v>
      </c>
      <c r="L3104" s="2">
        <v>1810957</v>
      </c>
      <c r="M3104" s="3" t="s">
        <v>380</v>
      </c>
      <c r="N3104" s="3" t="s">
        <v>45</v>
      </c>
      <c r="O3104" s="3" t="s">
        <v>84</v>
      </c>
      <c r="P3104" s="5">
        <v>6.01</v>
      </c>
      <c r="Q3104" s="6">
        <v>4.75</v>
      </c>
      <c r="R3104" s="2">
        <v>85083</v>
      </c>
      <c r="S3104" s="2">
        <v>247</v>
      </c>
      <c r="T3104" s="7">
        <v>41.1</v>
      </c>
      <c r="U3104" s="8">
        <v>28.54</v>
      </c>
      <c r="V3104" s="2">
        <v>644030</v>
      </c>
      <c r="W3104" s="3" t="s">
        <v>297</v>
      </c>
      <c r="X3104" s="3" t="s">
        <v>48</v>
      </c>
      <c r="Y3104" s="3" t="s">
        <v>298</v>
      </c>
      <c r="Z3104" s="3" t="s">
        <v>74</v>
      </c>
      <c r="AA3104" s="3" t="s">
        <v>51</v>
      </c>
      <c r="AB3104" s="3" t="s">
        <v>52</v>
      </c>
      <c r="AC3104" s="3" t="s">
        <v>85</v>
      </c>
    </row>
    <row r="3105" spans="1:29" x14ac:dyDescent="0.25">
      <c r="A3105" t="str">
        <f>VLOOKUP(AC3105,'CORRELAÇÃO UNIDADES'!A:B,2,0)</f>
        <v>DTCC</v>
      </c>
      <c r="B3105">
        <f t="shared" si="48"/>
        <v>11</v>
      </c>
      <c r="C3105" s="2">
        <v>693181536</v>
      </c>
      <c r="D3105" s="2">
        <v>109978</v>
      </c>
      <c r="E3105" s="3" t="s">
        <v>39</v>
      </c>
      <c r="F3105" s="4">
        <v>44158.690736840275</v>
      </c>
      <c r="G3105" s="3" t="s">
        <v>98</v>
      </c>
      <c r="H3105" s="3" t="s">
        <v>41</v>
      </c>
      <c r="I3105" s="3" t="s">
        <v>81</v>
      </c>
      <c r="J3105" s="3" t="s">
        <v>99</v>
      </c>
      <c r="K3105" s="2">
        <v>2014</v>
      </c>
      <c r="L3105" s="2">
        <v>1810957</v>
      </c>
      <c r="M3105" s="3" t="s">
        <v>380</v>
      </c>
      <c r="N3105" s="3" t="s">
        <v>45</v>
      </c>
      <c r="O3105" s="3" t="s">
        <v>84</v>
      </c>
      <c r="P3105" s="5">
        <v>7.52</v>
      </c>
      <c r="Q3105" s="6">
        <v>4.75</v>
      </c>
      <c r="R3105" s="2">
        <v>67345</v>
      </c>
      <c r="S3105" s="2">
        <v>321</v>
      </c>
      <c r="T3105" s="7">
        <v>42.69</v>
      </c>
      <c r="U3105" s="8">
        <v>35.75</v>
      </c>
      <c r="V3105" s="2">
        <v>644030</v>
      </c>
      <c r="W3105" s="3" t="s">
        <v>297</v>
      </c>
      <c r="X3105" s="3" t="s">
        <v>48</v>
      </c>
      <c r="Y3105" s="3" t="s">
        <v>298</v>
      </c>
      <c r="Z3105" s="3" t="s">
        <v>74</v>
      </c>
      <c r="AA3105" s="3" t="s">
        <v>51</v>
      </c>
      <c r="AB3105" s="3" t="s">
        <v>52</v>
      </c>
      <c r="AC3105" s="3" t="s">
        <v>53</v>
      </c>
    </row>
    <row r="3106" spans="1:29" x14ac:dyDescent="0.25">
      <c r="A3106" t="str">
        <f>VLOOKUP(AC3106,'CORRELAÇÃO UNIDADES'!A:B,2,0)</f>
        <v>DGTI</v>
      </c>
      <c r="B3106">
        <f t="shared" si="48"/>
        <v>11</v>
      </c>
      <c r="C3106" s="2">
        <v>693181908</v>
      </c>
      <c r="D3106" s="2">
        <v>109978</v>
      </c>
      <c r="E3106" s="3" t="s">
        <v>39</v>
      </c>
      <c r="F3106" s="4">
        <v>44158.692113032404</v>
      </c>
      <c r="G3106" s="3" t="s">
        <v>290</v>
      </c>
      <c r="H3106" s="3" t="s">
        <v>41</v>
      </c>
      <c r="I3106" s="3" t="s">
        <v>81</v>
      </c>
      <c r="J3106" s="3" t="s">
        <v>43</v>
      </c>
      <c r="K3106" s="2">
        <v>2009</v>
      </c>
      <c r="L3106" s="2">
        <v>1810957</v>
      </c>
      <c r="M3106" s="3" t="s">
        <v>380</v>
      </c>
      <c r="N3106" s="3" t="s">
        <v>45</v>
      </c>
      <c r="O3106" s="3" t="s">
        <v>84</v>
      </c>
      <c r="P3106" s="5">
        <v>8.66</v>
      </c>
      <c r="Q3106" s="6">
        <v>4.75</v>
      </c>
      <c r="R3106" s="2">
        <v>60321</v>
      </c>
      <c r="S3106" s="2">
        <v>392</v>
      </c>
      <c r="T3106" s="7">
        <v>45.27</v>
      </c>
      <c r="U3106" s="8">
        <v>41.15</v>
      </c>
      <c r="V3106" s="2">
        <v>644030</v>
      </c>
      <c r="W3106" s="3" t="s">
        <v>297</v>
      </c>
      <c r="X3106" s="3" t="s">
        <v>48</v>
      </c>
      <c r="Y3106" s="3" t="s">
        <v>298</v>
      </c>
      <c r="Z3106" s="3" t="s">
        <v>74</v>
      </c>
      <c r="AA3106" s="3" t="s">
        <v>51</v>
      </c>
      <c r="AB3106" s="3" t="s">
        <v>52</v>
      </c>
      <c r="AC3106" s="3" t="s">
        <v>291</v>
      </c>
    </row>
    <row r="3107" spans="1:29" x14ac:dyDescent="0.25">
      <c r="A3107" t="str">
        <f>VLOOKUP(AC3107,'CORRELAÇÃO UNIDADES'!A:B,2,0)</f>
        <v>PROINFRA</v>
      </c>
      <c r="B3107">
        <f t="shared" si="48"/>
        <v>11</v>
      </c>
      <c r="C3107" s="2">
        <v>693183279</v>
      </c>
      <c r="D3107" s="2">
        <v>109978</v>
      </c>
      <c r="E3107" s="3" t="s">
        <v>39</v>
      </c>
      <c r="F3107" s="4">
        <v>44158.693420289354</v>
      </c>
      <c r="G3107" s="3" t="s">
        <v>90</v>
      </c>
      <c r="H3107" s="3" t="s">
        <v>41</v>
      </c>
      <c r="I3107" s="3" t="s">
        <v>81</v>
      </c>
      <c r="J3107" s="3" t="s">
        <v>91</v>
      </c>
      <c r="K3107" s="2">
        <v>2014</v>
      </c>
      <c r="L3107" s="2">
        <v>1810957</v>
      </c>
      <c r="M3107" s="3" t="s">
        <v>380</v>
      </c>
      <c r="N3107" s="3" t="s">
        <v>45</v>
      </c>
      <c r="O3107" s="3" t="s">
        <v>84</v>
      </c>
      <c r="P3107" s="5">
        <v>7.47</v>
      </c>
      <c r="Q3107" s="6">
        <v>4.75</v>
      </c>
      <c r="R3107" s="2">
        <v>75513</v>
      </c>
      <c r="S3107" s="2">
        <v>292</v>
      </c>
      <c r="T3107" s="7">
        <v>39.090000000000003</v>
      </c>
      <c r="U3107" s="8">
        <v>35.479999999999997</v>
      </c>
      <c r="V3107" s="2">
        <v>644030</v>
      </c>
      <c r="W3107" s="3" t="s">
        <v>297</v>
      </c>
      <c r="X3107" s="3" t="s">
        <v>48</v>
      </c>
      <c r="Y3107" s="3" t="s">
        <v>298</v>
      </c>
      <c r="Z3107" s="3" t="s">
        <v>74</v>
      </c>
      <c r="AA3107" s="3" t="s">
        <v>51</v>
      </c>
      <c r="AB3107" s="3" t="s">
        <v>52</v>
      </c>
      <c r="AC3107" s="3" t="s">
        <v>85</v>
      </c>
    </row>
    <row r="3108" spans="1:29" x14ac:dyDescent="0.25">
      <c r="A3108" t="str">
        <f>VLOOKUP(AC3108,'CORRELAÇÃO UNIDADES'!A:B,2,0)</f>
        <v>PROINFRA</v>
      </c>
      <c r="B3108">
        <f t="shared" si="48"/>
        <v>11</v>
      </c>
      <c r="C3108" s="2">
        <v>693183574</v>
      </c>
      <c r="D3108" s="2">
        <v>109978</v>
      </c>
      <c r="E3108" s="3" t="s">
        <v>39</v>
      </c>
      <c r="F3108" s="4">
        <v>44158.694561956021</v>
      </c>
      <c r="G3108" s="3" t="s">
        <v>180</v>
      </c>
      <c r="H3108" s="3" t="s">
        <v>41</v>
      </c>
      <c r="I3108" s="3" t="s">
        <v>81</v>
      </c>
      <c r="J3108" s="3" t="s">
        <v>181</v>
      </c>
      <c r="K3108" s="2">
        <v>2014</v>
      </c>
      <c r="L3108" s="2">
        <v>1810957</v>
      </c>
      <c r="M3108" s="3" t="s">
        <v>380</v>
      </c>
      <c r="N3108" s="3" t="s">
        <v>45</v>
      </c>
      <c r="O3108" s="3" t="s">
        <v>84</v>
      </c>
      <c r="P3108" s="5">
        <v>7.58</v>
      </c>
      <c r="Q3108" s="6">
        <v>4.75</v>
      </c>
      <c r="R3108" s="2">
        <v>96795</v>
      </c>
      <c r="S3108" s="2">
        <v>-179</v>
      </c>
      <c r="T3108" s="7">
        <v>-23.61</v>
      </c>
      <c r="U3108" s="8">
        <v>36.01</v>
      </c>
      <c r="V3108" s="2">
        <v>644030</v>
      </c>
      <c r="W3108" s="3" t="s">
        <v>297</v>
      </c>
      <c r="X3108" s="3" t="s">
        <v>48</v>
      </c>
      <c r="Y3108" s="3" t="s">
        <v>298</v>
      </c>
      <c r="Z3108" s="3" t="s">
        <v>74</v>
      </c>
      <c r="AA3108" s="3" t="s">
        <v>51</v>
      </c>
      <c r="AB3108" s="3" t="s">
        <v>52</v>
      </c>
      <c r="AC3108" s="3" t="s">
        <v>85</v>
      </c>
    </row>
    <row r="3109" spans="1:29" x14ac:dyDescent="0.25">
      <c r="A3109" t="str">
        <f>VLOOKUP(AC3109,'CORRELAÇÃO UNIDADES'!A:B,2,0)</f>
        <v>PROINFRA</v>
      </c>
      <c r="B3109">
        <f t="shared" si="48"/>
        <v>11</v>
      </c>
      <c r="C3109" s="2">
        <v>693309515</v>
      </c>
      <c r="D3109" s="2">
        <v>109978</v>
      </c>
      <c r="E3109" s="3" t="s">
        <v>39</v>
      </c>
      <c r="F3109" s="4">
        <v>44159.46798050926</v>
      </c>
      <c r="G3109" s="3" t="s">
        <v>235</v>
      </c>
      <c r="H3109" s="3" t="s">
        <v>41</v>
      </c>
      <c r="I3109" s="3" t="s">
        <v>81</v>
      </c>
      <c r="J3109" s="3" t="s">
        <v>236</v>
      </c>
      <c r="K3109" s="2">
        <v>2010</v>
      </c>
      <c r="L3109" s="2">
        <v>12918</v>
      </c>
      <c r="M3109" s="3" t="s">
        <v>44</v>
      </c>
      <c r="N3109" s="3" t="s">
        <v>45</v>
      </c>
      <c r="O3109" s="3" t="s">
        <v>84</v>
      </c>
      <c r="P3109" s="5">
        <v>10.050000000000001</v>
      </c>
      <c r="Q3109" s="6">
        <v>4.8</v>
      </c>
      <c r="R3109" s="2">
        <v>41165</v>
      </c>
      <c r="S3109" s="2">
        <v>0</v>
      </c>
      <c r="T3109" s="7">
        <v>0</v>
      </c>
      <c r="U3109" s="8">
        <v>48.23</v>
      </c>
      <c r="V3109" s="2">
        <v>9895191</v>
      </c>
      <c r="W3109" s="3" t="s">
        <v>47</v>
      </c>
      <c r="X3109" s="3" t="s">
        <v>48</v>
      </c>
      <c r="Y3109" s="3" t="s">
        <v>49</v>
      </c>
      <c r="Z3109" s="3" t="s">
        <v>50</v>
      </c>
      <c r="AA3109" s="3" t="s">
        <v>51</v>
      </c>
      <c r="AB3109" s="3" t="s">
        <v>52</v>
      </c>
      <c r="AC3109" s="3" t="s">
        <v>75</v>
      </c>
    </row>
    <row r="3110" spans="1:29" x14ac:dyDescent="0.25">
      <c r="A3110" t="str">
        <f>VLOOKUP(AC3110,'CORRELAÇÃO UNIDADES'!A:B,2,0)</f>
        <v>DTCC</v>
      </c>
      <c r="B3110">
        <f t="shared" si="48"/>
        <v>11</v>
      </c>
      <c r="C3110" s="2">
        <v>693310943</v>
      </c>
      <c r="D3110" s="2">
        <v>109978</v>
      </c>
      <c r="E3110" s="3" t="s">
        <v>39</v>
      </c>
      <c r="F3110" s="4">
        <v>44159.603047569442</v>
      </c>
      <c r="G3110" s="3" t="s">
        <v>676</v>
      </c>
      <c r="H3110" s="3" t="s">
        <v>41</v>
      </c>
      <c r="I3110" s="3" t="s">
        <v>253</v>
      </c>
      <c r="J3110" s="3" t="s">
        <v>677</v>
      </c>
      <c r="K3110" s="2">
        <v>2013</v>
      </c>
      <c r="L3110" s="2">
        <v>78048246</v>
      </c>
      <c r="M3110" s="3" t="s">
        <v>458</v>
      </c>
      <c r="N3110" s="3" t="s">
        <v>45</v>
      </c>
      <c r="O3110" s="3" t="s">
        <v>84</v>
      </c>
      <c r="P3110" s="5">
        <v>29.23</v>
      </c>
      <c r="Q3110" s="6">
        <v>4.8</v>
      </c>
      <c r="R3110" s="2">
        <v>169974</v>
      </c>
      <c r="S3110" s="2">
        <v>348</v>
      </c>
      <c r="T3110" s="7">
        <v>11.91</v>
      </c>
      <c r="U3110" s="8">
        <v>140.27000000000001</v>
      </c>
      <c r="V3110" s="2">
        <v>9895191</v>
      </c>
      <c r="W3110" s="3" t="s">
        <v>47</v>
      </c>
      <c r="X3110" s="3" t="s">
        <v>48</v>
      </c>
      <c r="Y3110" s="3" t="s">
        <v>49</v>
      </c>
      <c r="Z3110" s="3" t="s">
        <v>50</v>
      </c>
      <c r="AA3110" s="3" t="s">
        <v>51</v>
      </c>
      <c r="AB3110" s="3" t="s">
        <v>52</v>
      </c>
      <c r="AC3110" s="3" t="s">
        <v>53</v>
      </c>
    </row>
    <row r="3111" spans="1:29" x14ac:dyDescent="0.25">
      <c r="A3111" t="str">
        <f>VLOOKUP(AC3111,'CORRELAÇÃO UNIDADES'!A:B,2,0)</f>
        <v>DTCC</v>
      </c>
      <c r="B3111">
        <f t="shared" si="48"/>
        <v>11</v>
      </c>
      <c r="C3111" s="2">
        <v>693348540</v>
      </c>
      <c r="D3111" s="2">
        <v>109978</v>
      </c>
      <c r="E3111" s="3" t="s">
        <v>39</v>
      </c>
      <c r="F3111" s="4">
        <v>44159.605655590276</v>
      </c>
      <c r="G3111" s="3" t="s">
        <v>490</v>
      </c>
      <c r="H3111" s="3" t="s">
        <v>41</v>
      </c>
      <c r="I3111" s="3" t="s">
        <v>253</v>
      </c>
      <c r="J3111" s="3" t="s">
        <v>43</v>
      </c>
      <c r="K3111" s="2">
        <v>2013</v>
      </c>
      <c r="L3111" s="2">
        <v>68775056</v>
      </c>
      <c r="M3111" s="3" t="s">
        <v>174</v>
      </c>
      <c r="N3111" s="3" t="s">
        <v>45</v>
      </c>
      <c r="O3111" s="3" t="s">
        <v>84</v>
      </c>
      <c r="P3111" s="5">
        <v>34.18</v>
      </c>
      <c r="Q3111" s="6">
        <v>4.8</v>
      </c>
      <c r="R3111" s="2">
        <v>188923</v>
      </c>
      <c r="S3111" s="2">
        <v>410</v>
      </c>
      <c r="T3111" s="7">
        <v>12</v>
      </c>
      <c r="U3111" s="8">
        <v>164.03</v>
      </c>
      <c r="V3111" s="2">
        <v>9895191</v>
      </c>
      <c r="W3111" s="3" t="s">
        <v>47</v>
      </c>
      <c r="X3111" s="3" t="s">
        <v>48</v>
      </c>
      <c r="Y3111" s="3" t="s">
        <v>49</v>
      </c>
      <c r="Z3111" s="3" t="s">
        <v>50</v>
      </c>
      <c r="AA3111" s="3" t="s">
        <v>51</v>
      </c>
      <c r="AB3111" s="3" t="s">
        <v>52</v>
      </c>
      <c r="AC3111" s="3" t="s">
        <v>53</v>
      </c>
    </row>
    <row r="3112" spans="1:29" x14ac:dyDescent="0.25">
      <c r="A3112" t="str">
        <f>VLOOKUP(AC3112,'CORRELAÇÃO UNIDADES'!A:B,2,0)</f>
        <v>DTCC</v>
      </c>
      <c r="B3112">
        <f t="shared" si="48"/>
        <v>11</v>
      </c>
      <c r="C3112" s="2">
        <v>693355388</v>
      </c>
      <c r="D3112" s="2">
        <v>109978</v>
      </c>
      <c r="E3112" s="3" t="s">
        <v>39</v>
      </c>
      <c r="F3112" s="4">
        <v>44159.630916354166</v>
      </c>
      <c r="G3112" s="3" t="s">
        <v>195</v>
      </c>
      <c r="H3112" s="3" t="s">
        <v>41</v>
      </c>
      <c r="I3112" s="3" t="s">
        <v>196</v>
      </c>
      <c r="J3112" s="3" t="s">
        <v>197</v>
      </c>
      <c r="K3112" s="2">
        <v>2010</v>
      </c>
      <c r="L3112" s="2">
        <v>3892</v>
      </c>
      <c r="M3112" s="3" t="s">
        <v>198</v>
      </c>
      <c r="N3112" s="3" t="s">
        <v>45</v>
      </c>
      <c r="O3112" s="3" t="s">
        <v>84</v>
      </c>
      <c r="P3112" s="5">
        <v>31.24</v>
      </c>
      <c r="Q3112" s="6">
        <v>4.8</v>
      </c>
      <c r="R3112" s="2">
        <v>688851</v>
      </c>
      <c r="S3112" s="2">
        <v>252</v>
      </c>
      <c r="T3112" s="7">
        <v>8.07</v>
      </c>
      <c r="U3112" s="8">
        <v>150</v>
      </c>
      <c r="V3112" s="2">
        <v>9895191</v>
      </c>
      <c r="W3112" s="3" t="s">
        <v>47</v>
      </c>
      <c r="X3112" s="3" t="s">
        <v>48</v>
      </c>
      <c r="Y3112" s="3" t="s">
        <v>49</v>
      </c>
      <c r="Z3112" s="3" t="s">
        <v>50</v>
      </c>
      <c r="AA3112" s="3" t="s">
        <v>51</v>
      </c>
      <c r="AB3112" s="3" t="s">
        <v>52</v>
      </c>
      <c r="AC3112" s="3" t="s">
        <v>53</v>
      </c>
    </row>
    <row r="3113" spans="1:29" x14ac:dyDescent="0.25">
      <c r="A3113" t="str">
        <f>VLOOKUP(AC3113,'CORRELAÇÃO UNIDADES'!A:B,2,0)</f>
        <v>DTCC</v>
      </c>
      <c r="B3113">
        <f t="shared" si="48"/>
        <v>11</v>
      </c>
      <c r="C3113" s="2">
        <v>693381537</v>
      </c>
      <c r="D3113" s="2">
        <v>109978</v>
      </c>
      <c r="E3113" s="3" t="s">
        <v>39</v>
      </c>
      <c r="F3113" s="4">
        <v>44159.717649305552</v>
      </c>
      <c r="G3113" s="3" t="s">
        <v>124</v>
      </c>
      <c r="H3113" s="3" t="s">
        <v>41</v>
      </c>
      <c r="I3113" s="3" t="s">
        <v>60</v>
      </c>
      <c r="J3113" s="3" t="s">
        <v>125</v>
      </c>
      <c r="K3113" s="2">
        <v>2011</v>
      </c>
      <c r="L3113" s="2">
        <v>15952</v>
      </c>
      <c r="M3113" s="3" t="s">
        <v>763</v>
      </c>
      <c r="N3113" s="3" t="s">
        <v>45</v>
      </c>
      <c r="O3113" s="3" t="s">
        <v>61</v>
      </c>
      <c r="P3113" s="5">
        <v>75.98</v>
      </c>
      <c r="Q3113" s="6">
        <v>3.95</v>
      </c>
      <c r="R3113" s="2">
        <v>170364</v>
      </c>
      <c r="S3113" s="2">
        <v>535</v>
      </c>
      <c r="T3113" s="7">
        <v>7.04</v>
      </c>
      <c r="U3113" s="8">
        <v>300</v>
      </c>
      <c r="V3113" s="2">
        <v>9895191</v>
      </c>
      <c r="W3113" s="3" t="s">
        <v>47</v>
      </c>
      <c r="X3113" s="3" t="s">
        <v>48</v>
      </c>
      <c r="Y3113" s="3" t="s">
        <v>49</v>
      </c>
      <c r="Z3113" s="3" t="s">
        <v>50</v>
      </c>
      <c r="AA3113" s="3" t="s">
        <v>51</v>
      </c>
      <c r="AB3113" s="3" t="s">
        <v>52</v>
      </c>
      <c r="AC3113" s="3" t="s">
        <v>53</v>
      </c>
    </row>
    <row r="3114" spans="1:29" x14ac:dyDescent="0.25">
      <c r="A3114" t="str">
        <f>VLOOKUP(AC3114,'CORRELAÇÃO UNIDADES'!A:B,2,0)</f>
        <v>DTCC</v>
      </c>
      <c r="B3114">
        <f t="shared" si="48"/>
        <v>11</v>
      </c>
      <c r="C3114" s="2">
        <v>693393490</v>
      </c>
      <c r="D3114" s="2">
        <v>109978</v>
      </c>
      <c r="E3114" s="3" t="s">
        <v>39</v>
      </c>
      <c r="F3114" s="4">
        <v>44159.750957557873</v>
      </c>
      <c r="G3114" s="3" t="s">
        <v>93</v>
      </c>
      <c r="H3114" s="3" t="s">
        <v>41</v>
      </c>
      <c r="I3114" s="3" t="s">
        <v>81</v>
      </c>
      <c r="J3114" s="3" t="s">
        <v>43</v>
      </c>
      <c r="K3114" s="2">
        <v>2014</v>
      </c>
      <c r="L3114" s="2">
        <v>1810957</v>
      </c>
      <c r="M3114" s="3" t="s">
        <v>380</v>
      </c>
      <c r="N3114" s="3" t="s">
        <v>45</v>
      </c>
      <c r="O3114" s="3" t="s">
        <v>84</v>
      </c>
      <c r="P3114" s="5">
        <v>3.81</v>
      </c>
      <c r="Q3114" s="6">
        <v>4.75</v>
      </c>
      <c r="R3114" s="2">
        <v>60223</v>
      </c>
      <c r="S3114" s="2">
        <v>173</v>
      </c>
      <c r="T3114" s="7">
        <v>45.41</v>
      </c>
      <c r="U3114" s="8">
        <v>18.100000000000001</v>
      </c>
      <c r="V3114" s="2">
        <v>644030</v>
      </c>
      <c r="W3114" s="3" t="s">
        <v>297</v>
      </c>
      <c r="X3114" s="3" t="s">
        <v>48</v>
      </c>
      <c r="Y3114" s="3" t="s">
        <v>298</v>
      </c>
      <c r="Z3114" s="3" t="s">
        <v>74</v>
      </c>
      <c r="AA3114" s="3" t="s">
        <v>51</v>
      </c>
      <c r="AB3114" s="3" t="s">
        <v>52</v>
      </c>
      <c r="AC3114" s="3" t="s">
        <v>53</v>
      </c>
    </row>
    <row r="3115" spans="1:29" x14ac:dyDescent="0.25">
      <c r="A3115" t="str">
        <f>VLOOKUP(AC3115,'CORRELAÇÃO UNIDADES'!A:B,2,0)</f>
        <v>PROINFRA</v>
      </c>
      <c r="B3115">
        <f t="shared" si="48"/>
        <v>11</v>
      </c>
      <c r="C3115" s="2">
        <v>693393784</v>
      </c>
      <c r="D3115" s="2">
        <v>109978</v>
      </c>
      <c r="E3115" s="3" t="s">
        <v>39</v>
      </c>
      <c r="F3115" s="4">
        <v>44159.752087997687</v>
      </c>
      <c r="G3115" s="3" t="s">
        <v>183</v>
      </c>
      <c r="H3115" s="3" t="s">
        <v>41</v>
      </c>
      <c r="I3115" s="3" t="s">
        <v>81</v>
      </c>
      <c r="J3115" s="3" t="s">
        <v>184</v>
      </c>
      <c r="K3115" s="2">
        <v>2014</v>
      </c>
      <c r="L3115" s="2">
        <v>1810957</v>
      </c>
      <c r="M3115" s="3" t="s">
        <v>380</v>
      </c>
      <c r="N3115" s="3" t="s">
        <v>45</v>
      </c>
      <c r="O3115" s="3" t="s">
        <v>84</v>
      </c>
      <c r="P3115" s="5">
        <v>6.36</v>
      </c>
      <c r="Q3115" s="6">
        <v>4.75</v>
      </c>
      <c r="R3115" s="2">
        <v>85265</v>
      </c>
      <c r="S3115" s="2">
        <v>270</v>
      </c>
      <c r="T3115" s="7">
        <v>42.45</v>
      </c>
      <c r="U3115" s="8">
        <v>30.2</v>
      </c>
      <c r="V3115" s="2">
        <v>644030</v>
      </c>
      <c r="W3115" s="3" t="s">
        <v>297</v>
      </c>
      <c r="X3115" s="3" t="s">
        <v>48</v>
      </c>
      <c r="Y3115" s="3" t="s">
        <v>298</v>
      </c>
      <c r="Z3115" s="3" t="s">
        <v>74</v>
      </c>
      <c r="AA3115" s="3" t="s">
        <v>51</v>
      </c>
      <c r="AB3115" s="3" t="s">
        <v>52</v>
      </c>
      <c r="AC3115" s="3" t="s">
        <v>85</v>
      </c>
    </row>
    <row r="3116" spans="1:29" x14ac:dyDescent="0.25">
      <c r="A3116" t="str">
        <f>VLOOKUP(AC3116,'CORRELAÇÃO UNIDADES'!A:B,2,0)</f>
        <v>DTM</v>
      </c>
      <c r="B3116">
        <f t="shared" si="48"/>
        <v>11</v>
      </c>
      <c r="C3116" s="2">
        <v>693483700</v>
      </c>
      <c r="D3116" s="2">
        <v>109978</v>
      </c>
      <c r="E3116" s="3" t="s">
        <v>39</v>
      </c>
      <c r="F3116" s="4">
        <v>44160.35974537037</v>
      </c>
      <c r="G3116" s="3" t="s">
        <v>104</v>
      </c>
      <c r="H3116" s="3" t="s">
        <v>41</v>
      </c>
      <c r="I3116" s="3" t="s">
        <v>105</v>
      </c>
      <c r="J3116" s="3" t="s">
        <v>43</v>
      </c>
      <c r="K3116" s="2">
        <v>2019</v>
      </c>
      <c r="L3116" s="2">
        <v>11984333</v>
      </c>
      <c r="M3116" s="3" t="s">
        <v>58</v>
      </c>
      <c r="N3116" s="3" t="s">
        <v>45</v>
      </c>
      <c r="O3116" s="3" t="s">
        <v>713</v>
      </c>
      <c r="P3116" s="5">
        <v>5000</v>
      </c>
      <c r="Q3116" s="6">
        <v>3.62</v>
      </c>
      <c r="R3116" s="2">
        <v>17</v>
      </c>
      <c r="S3116" s="2">
        <v>2</v>
      </c>
      <c r="T3116" s="7">
        <v>0</v>
      </c>
      <c r="U3116" s="8">
        <v>18100</v>
      </c>
      <c r="V3116" s="2">
        <v>6103464</v>
      </c>
      <c r="W3116" s="3" t="s">
        <v>190</v>
      </c>
      <c r="X3116" s="3" t="s">
        <v>48</v>
      </c>
      <c r="Y3116" s="3" t="s">
        <v>191</v>
      </c>
      <c r="Z3116" s="3" t="s">
        <v>74</v>
      </c>
      <c r="AA3116" s="3" t="s">
        <v>51</v>
      </c>
      <c r="AB3116" s="3" t="s">
        <v>52</v>
      </c>
      <c r="AC3116" s="3" t="s">
        <v>773</v>
      </c>
    </row>
    <row r="3117" spans="1:29" x14ac:dyDescent="0.25">
      <c r="A3117" t="str">
        <f>VLOOKUP(AC3117,'CORRELAÇÃO UNIDADES'!A:B,2,0)</f>
        <v>DTCC</v>
      </c>
      <c r="B3117">
        <f t="shared" si="48"/>
        <v>11</v>
      </c>
      <c r="C3117" s="2">
        <v>693485113</v>
      </c>
      <c r="D3117" s="2">
        <v>109978</v>
      </c>
      <c r="E3117" s="3" t="s">
        <v>39</v>
      </c>
      <c r="F3117" s="4">
        <v>44160.360798611109</v>
      </c>
      <c r="G3117" s="3" t="s">
        <v>330</v>
      </c>
      <c r="H3117" s="3" t="s">
        <v>41</v>
      </c>
      <c r="I3117" s="3" t="s">
        <v>253</v>
      </c>
      <c r="J3117" s="3" t="s">
        <v>43</v>
      </c>
      <c r="K3117" s="2">
        <v>2013</v>
      </c>
      <c r="L3117" s="2">
        <v>11984333</v>
      </c>
      <c r="M3117" s="3" t="s">
        <v>58</v>
      </c>
      <c r="N3117" s="3" t="s">
        <v>45</v>
      </c>
      <c r="O3117" s="3" t="s">
        <v>84</v>
      </c>
      <c r="P3117" s="5">
        <v>37.06</v>
      </c>
      <c r="Q3117" s="6">
        <v>4.8499999999999996</v>
      </c>
      <c r="R3117" s="2">
        <v>200189</v>
      </c>
      <c r="S3117" s="2">
        <v>296</v>
      </c>
      <c r="T3117" s="7">
        <v>7.99</v>
      </c>
      <c r="U3117" s="8">
        <v>179.74</v>
      </c>
      <c r="V3117" s="2">
        <v>6103464</v>
      </c>
      <c r="W3117" s="3" t="s">
        <v>190</v>
      </c>
      <c r="X3117" s="3" t="s">
        <v>48</v>
      </c>
      <c r="Y3117" s="3" t="s">
        <v>191</v>
      </c>
      <c r="Z3117" s="3" t="s">
        <v>74</v>
      </c>
      <c r="AA3117" s="3" t="s">
        <v>51</v>
      </c>
      <c r="AB3117" s="3" t="s">
        <v>52</v>
      </c>
      <c r="AC3117" s="3" t="s">
        <v>53</v>
      </c>
    </row>
    <row r="3118" spans="1:29" x14ac:dyDescent="0.25">
      <c r="A3118" t="str">
        <f>VLOOKUP(AC3118,'CORRELAÇÃO UNIDADES'!A:B,2,0)</f>
        <v>DTCC</v>
      </c>
      <c r="B3118">
        <f t="shared" si="48"/>
        <v>11</v>
      </c>
      <c r="C3118" s="2">
        <v>693504171</v>
      </c>
      <c r="D3118" s="2">
        <v>109978</v>
      </c>
      <c r="E3118" s="3" t="s">
        <v>39</v>
      </c>
      <c r="F3118" s="4">
        <v>44160.417658749997</v>
      </c>
      <c r="G3118" s="3" t="s">
        <v>64</v>
      </c>
      <c r="H3118" s="3" t="s">
        <v>41</v>
      </c>
      <c r="I3118" s="3" t="s">
        <v>65</v>
      </c>
      <c r="J3118" s="3" t="s">
        <v>43</v>
      </c>
      <c r="K3118" s="2">
        <v>2015</v>
      </c>
      <c r="L3118" s="2">
        <v>2242244</v>
      </c>
      <c r="M3118" s="3" t="s">
        <v>526</v>
      </c>
      <c r="N3118" s="3" t="s">
        <v>45</v>
      </c>
      <c r="O3118" s="3" t="s">
        <v>84</v>
      </c>
      <c r="P3118" s="5">
        <v>31.25</v>
      </c>
      <c r="Q3118" s="6">
        <v>4.8</v>
      </c>
      <c r="R3118" s="2">
        <v>86757</v>
      </c>
      <c r="S3118" s="2">
        <v>294</v>
      </c>
      <c r="T3118" s="7">
        <v>9.41</v>
      </c>
      <c r="U3118" s="8">
        <v>150</v>
      </c>
      <c r="V3118" s="2">
        <v>9895191</v>
      </c>
      <c r="W3118" s="3" t="s">
        <v>47</v>
      </c>
      <c r="X3118" s="3" t="s">
        <v>48</v>
      </c>
      <c r="Y3118" s="3" t="s">
        <v>49</v>
      </c>
      <c r="Z3118" s="3" t="s">
        <v>50</v>
      </c>
      <c r="AA3118" s="3" t="s">
        <v>51</v>
      </c>
      <c r="AB3118" s="3" t="s">
        <v>52</v>
      </c>
      <c r="AC3118" s="3" t="s">
        <v>53</v>
      </c>
    </row>
    <row r="3119" spans="1:29" x14ac:dyDescent="0.25">
      <c r="A3119" t="str">
        <f>VLOOKUP(AC3119,'CORRELAÇÃO UNIDADES'!A:B,2,0)</f>
        <v>DTCC</v>
      </c>
      <c r="B3119">
        <f t="shared" si="48"/>
        <v>11</v>
      </c>
      <c r="C3119" s="2">
        <v>693506690</v>
      </c>
      <c r="D3119" s="2">
        <v>109978</v>
      </c>
      <c r="E3119" s="3" t="s">
        <v>39</v>
      </c>
      <c r="F3119" s="4">
        <v>44160.427434953701</v>
      </c>
      <c r="G3119" s="3" t="s">
        <v>324</v>
      </c>
      <c r="H3119" s="3" t="s">
        <v>41</v>
      </c>
      <c r="I3119" s="3" t="s">
        <v>60</v>
      </c>
      <c r="J3119" s="3" t="s">
        <v>325</v>
      </c>
      <c r="K3119" s="2">
        <v>2012</v>
      </c>
      <c r="L3119" s="2">
        <v>45197865</v>
      </c>
      <c r="M3119" s="3" t="s">
        <v>189</v>
      </c>
      <c r="N3119" s="3" t="s">
        <v>45</v>
      </c>
      <c r="O3119" s="3" t="s">
        <v>61</v>
      </c>
      <c r="P3119" s="5">
        <v>352.07</v>
      </c>
      <c r="Q3119" s="6">
        <v>3.95</v>
      </c>
      <c r="R3119" s="2">
        <v>93004</v>
      </c>
      <c r="S3119" s="2">
        <v>622</v>
      </c>
      <c r="T3119" s="7">
        <v>1.77</v>
      </c>
      <c r="U3119" s="8">
        <v>1390</v>
      </c>
      <c r="V3119" s="2">
        <v>9895191</v>
      </c>
      <c r="W3119" s="3" t="s">
        <v>47</v>
      </c>
      <c r="X3119" s="3" t="s">
        <v>48</v>
      </c>
      <c r="Y3119" s="3" t="s">
        <v>49</v>
      </c>
      <c r="Z3119" s="3" t="s">
        <v>50</v>
      </c>
      <c r="AA3119" s="3" t="s">
        <v>51</v>
      </c>
      <c r="AB3119" s="3" t="s">
        <v>52</v>
      </c>
      <c r="AC3119" s="3" t="s">
        <v>53</v>
      </c>
    </row>
    <row r="3120" spans="1:29" x14ac:dyDescent="0.25">
      <c r="A3120" t="str">
        <f>VLOOKUP(AC3120,'CORRELAÇÃO UNIDADES'!A:B,2,0)</f>
        <v>DAG</v>
      </c>
      <c r="B3120">
        <f t="shared" si="48"/>
        <v>11</v>
      </c>
      <c r="C3120" s="2">
        <v>693508808</v>
      </c>
      <c r="D3120" s="2">
        <v>109978</v>
      </c>
      <c r="E3120" s="3" t="s">
        <v>39</v>
      </c>
      <c r="F3120" s="4">
        <v>44160.436101736108</v>
      </c>
      <c r="G3120" s="3" t="s">
        <v>353</v>
      </c>
      <c r="H3120" s="3" t="s">
        <v>41</v>
      </c>
      <c r="I3120" s="3" t="s">
        <v>131</v>
      </c>
      <c r="J3120" s="3" t="s">
        <v>354</v>
      </c>
      <c r="K3120" s="2">
        <v>2017</v>
      </c>
      <c r="L3120" s="2">
        <v>2106768</v>
      </c>
      <c r="M3120" s="3" t="s">
        <v>345</v>
      </c>
      <c r="N3120" s="3" t="s">
        <v>45</v>
      </c>
      <c r="O3120" s="3" t="s">
        <v>84</v>
      </c>
      <c r="P3120" s="5">
        <v>10</v>
      </c>
      <c r="Q3120" s="6">
        <v>4.8</v>
      </c>
      <c r="R3120" s="2">
        <v>126</v>
      </c>
      <c r="S3120" s="2">
        <v>1</v>
      </c>
      <c r="T3120" s="7">
        <v>0.1</v>
      </c>
      <c r="U3120" s="8">
        <v>47.99</v>
      </c>
      <c r="V3120" s="2">
        <v>9895191</v>
      </c>
      <c r="W3120" s="3" t="s">
        <v>47</v>
      </c>
      <c r="X3120" s="3" t="s">
        <v>48</v>
      </c>
      <c r="Y3120" s="3" t="s">
        <v>49</v>
      </c>
      <c r="Z3120" s="3" t="s">
        <v>50</v>
      </c>
      <c r="AA3120" s="3" t="s">
        <v>51</v>
      </c>
      <c r="AB3120" s="3" t="s">
        <v>52</v>
      </c>
      <c r="AC3120" s="3" t="s">
        <v>346</v>
      </c>
    </row>
    <row r="3121" spans="1:29" x14ac:dyDescent="0.25">
      <c r="A3121" t="str">
        <f>VLOOKUP(AC3121,'CORRELAÇÃO UNIDADES'!A:B,2,0)</f>
        <v>DAG</v>
      </c>
      <c r="B3121">
        <f t="shared" si="48"/>
        <v>11</v>
      </c>
      <c r="C3121" s="2">
        <v>693508934</v>
      </c>
      <c r="D3121" s="2">
        <v>109978</v>
      </c>
      <c r="E3121" s="3" t="s">
        <v>39</v>
      </c>
      <c r="F3121" s="4">
        <v>44160.436724074076</v>
      </c>
      <c r="G3121" s="3" t="s">
        <v>343</v>
      </c>
      <c r="H3121" s="3" t="s">
        <v>41</v>
      </c>
      <c r="I3121" s="3" t="s">
        <v>131</v>
      </c>
      <c r="J3121" s="3" t="s">
        <v>344</v>
      </c>
      <c r="K3121" s="2">
        <v>2017</v>
      </c>
      <c r="L3121" s="2">
        <v>2106768</v>
      </c>
      <c r="M3121" s="3" t="s">
        <v>345</v>
      </c>
      <c r="N3121" s="3" t="s">
        <v>45</v>
      </c>
      <c r="O3121" s="3" t="s">
        <v>84</v>
      </c>
      <c r="P3121" s="5">
        <v>10</v>
      </c>
      <c r="Q3121" s="6">
        <v>4.8</v>
      </c>
      <c r="R3121" s="2">
        <v>126</v>
      </c>
      <c r="S3121" s="2">
        <v>1</v>
      </c>
      <c r="T3121" s="7">
        <v>0.1</v>
      </c>
      <c r="U3121" s="8">
        <v>47.99</v>
      </c>
      <c r="V3121" s="2">
        <v>9895191</v>
      </c>
      <c r="W3121" s="3" t="s">
        <v>47</v>
      </c>
      <c r="X3121" s="3" t="s">
        <v>48</v>
      </c>
      <c r="Y3121" s="3" t="s">
        <v>49</v>
      </c>
      <c r="Z3121" s="3" t="s">
        <v>50</v>
      </c>
      <c r="AA3121" s="3" t="s">
        <v>51</v>
      </c>
      <c r="AB3121" s="3" t="s">
        <v>52</v>
      </c>
      <c r="AC3121" s="3" t="s">
        <v>346</v>
      </c>
    </row>
    <row r="3122" spans="1:29" x14ac:dyDescent="0.25">
      <c r="A3122" t="str">
        <f>VLOOKUP(AC3122,'CORRELAÇÃO UNIDADES'!A:B,2,0)</f>
        <v>DTCC</v>
      </c>
      <c r="B3122">
        <f t="shared" si="48"/>
        <v>11</v>
      </c>
      <c r="C3122" s="2">
        <v>693549303</v>
      </c>
      <c r="D3122" s="2">
        <v>109978</v>
      </c>
      <c r="E3122" s="3" t="s">
        <v>39</v>
      </c>
      <c r="F3122" s="4">
        <v>44160.58494212963</v>
      </c>
      <c r="G3122" s="3" t="s">
        <v>542</v>
      </c>
      <c r="H3122" s="3" t="s">
        <v>41</v>
      </c>
      <c r="I3122" s="3" t="s">
        <v>253</v>
      </c>
      <c r="J3122" s="3" t="s">
        <v>543</v>
      </c>
      <c r="K3122" s="2">
        <v>2013</v>
      </c>
      <c r="L3122" s="2">
        <v>11984333</v>
      </c>
      <c r="M3122" s="3" t="s">
        <v>58</v>
      </c>
      <c r="N3122" s="3" t="s">
        <v>45</v>
      </c>
      <c r="O3122" s="3" t="s">
        <v>84</v>
      </c>
      <c r="P3122" s="5">
        <v>30.3</v>
      </c>
      <c r="Q3122" s="6">
        <v>4.8499999999999996</v>
      </c>
      <c r="R3122" s="2">
        <v>233956</v>
      </c>
      <c r="S3122" s="2">
        <v>443</v>
      </c>
      <c r="T3122" s="7">
        <v>14.62</v>
      </c>
      <c r="U3122" s="8">
        <v>146.96</v>
      </c>
      <c r="V3122" s="2">
        <v>6103464</v>
      </c>
      <c r="W3122" s="3" t="s">
        <v>190</v>
      </c>
      <c r="X3122" s="3" t="s">
        <v>48</v>
      </c>
      <c r="Y3122" s="3" t="s">
        <v>191</v>
      </c>
      <c r="Z3122" s="3" t="s">
        <v>74</v>
      </c>
      <c r="AA3122" s="3" t="s">
        <v>51</v>
      </c>
      <c r="AB3122" s="3" t="s">
        <v>52</v>
      </c>
      <c r="AC3122" s="3" t="s">
        <v>53</v>
      </c>
    </row>
    <row r="3123" spans="1:29" x14ac:dyDescent="0.25">
      <c r="A3123" t="str">
        <f>VLOOKUP(AC3123,'CORRELAÇÃO UNIDADES'!A:B,2,0)</f>
        <v>DIRETORIA DE GESTAO DE AREAS RURAIS/MUQUEM</v>
      </c>
      <c r="B3123">
        <f t="shared" si="48"/>
        <v>11</v>
      </c>
      <c r="C3123" s="2">
        <v>693521694</v>
      </c>
      <c r="D3123" s="2">
        <v>109978</v>
      </c>
      <c r="E3123" s="3" t="s">
        <v>39</v>
      </c>
      <c r="F3123" s="4">
        <v>44160.623765393517</v>
      </c>
      <c r="G3123" s="3" t="s">
        <v>293</v>
      </c>
      <c r="H3123" s="3" t="s">
        <v>41</v>
      </c>
      <c r="I3123" s="3" t="s">
        <v>295</v>
      </c>
      <c r="J3123" s="3" t="s">
        <v>43</v>
      </c>
      <c r="K3123" s="2">
        <v>2013</v>
      </c>
      <c r="L3123" s="2">
        <v>2072939</v>
      </c>
      <c r="M3123" s="3" t="s">
        <v>296</v>
      </c>
      <c r="N3123" s="3" t="s">
        <v>45</v>
      </c>
      <c r="O3123" s="3" t="s">
        <v>84</v>
      </c>
      <c r="P3123" s="5">
        <v>31.58</v>
      </c>
      <c r="Q3123" s="6">
        <v>4.75</v>
      </c>
      <c r="R3123" s="2">
        <v>100945</v>
      </c>
      <c r="S3123" s="2">
        <v>938</v>
      </c>
      <c r="T3123" s="7">
        <v>29.7</v>
      </c>
      <c r="U3123" s="8">
        <v>150</v>
      </c>
      <c r="V3123" s="2">
        <v>644030</v>
      </c>
      <c r="W3123" s="3" t="s">
        <v>297</v>
      </c>
      <c r="X3123" s="3" t="s">
        <v>48</v>
      </c>
      <c r="Y3123" s="3" t="s">
        <v>298</v>
      </c>
      <c r="Z3123" s="3" t="s">
        <v>74</v>
      </c>
      <c r="AA3123" s="3" t="s">
        <v>51</v>
      </c>
      <c r="AB3123" s="3" t="s">
        <v>52</v>
      </c>
      <c r="AC3123" s="3" t="s">
        <v>299</v>
      </c>
    </row>
    <row r="3124" spans="1:29" x14ac:dyDescent="0.25">
      <c r="A3124" t="str">
        <f>VLOOKUP(AC3124,'CORRELAÇÃO UNIDADES'!A:B,2,0)</f>
        <v>DTCC</v>
      </c>
      <c r="B3124">
        <f t="shared" si="48"/>
        <v>11</v>
      </c>
      <c r="C3124" s="2">
        <v>693563681</v>
      </c>
      <c r="D3124" s="2">
        <v>109978</v>
      </c>
      <c r="E3124" s="3" t="s">
        <v>39</v>
      </c>
      <c r="F3124" s="4">
        <v>44160.643193819444</v>
      </c>
      <c r="G3124" s="3" t="s">
        <v>371</v>
      </c>
      <c r="H3124" s="3" t="s">
        <v>41</v>
      </c>
      <c r="I3124" s="3" t="s">
        <v>168</v>
      </c>
      <c r="J3124" s="3" t="s">
        <v>372</v>
      </c>
      <c r="K3124" s="2">
        <v>2010</v>
      </c>
      <c r="L3124" s="2">
        <v>2048680</v>
      </c>
      <c r="M3124" s="3" t="s">
        <v>492</v>
      </c>
      <c r="N3124" s="3" t="s">
        <v>45</v>
      </c>
      <c r="O3124" s="3" t="s">
        <v>734</v>
      </c>
      <c r="P3124" s="5">
        <v>41.67</v>
      </c>
      <c r="Q3124" s="6">
        <v>4.8</v>
      </c>
      <c r="R3124" s="2">
        <v>276730</v>
      </c>
      <c r="S3124" s="2">
        <v>213</v>
      </c>
      <c r="T3124" s="7">
        <v>5.1100000000000003</v>
      </c>
      <c r="U3124" s="8">
        <v>200</v>
      </c>
      <c r="V3124" s="2">
        <v>9895191</v>
      </c>
      <c r="W3124" s="3" t="s">
        <v>47</v>
      </c>
      <c r="X3124" s="3" t="s">
        <v>48</v>
      </c>
      <c r="Y3124" s="3" t="s">
        <v>49</v>
      </c>
      <c r="Z3124" s="3" t="s">
        <v>50</v>
      </c>
      <c r="AA3124" s="3" t="s">
        <v>51</v>
      </c>
      <c r="AB3124" s="3" t="s">
        <v>52</v>
      </c>
      <c r="AC3124" s="3" t="s">
        <v>158</v>
      </c>
    </row>
    <row r="3125" spans="1:29" x14ac:dyDescent="0.25">
      <c r="A3125" t="str">
        <f>VLOOKUP(AC3125,'CORRELAÇÃO UNIDADES'!A:B,2,0)</f>
        <v>DTCC</v>
      </c>
      <c r="B3125">
        <f t="shared" si="48"/>
        <v>11</v>
      </c>
      <c r="C3125" s="2">
        <v>693565327</v>
      </c>
      <c r="D3125" s="2">
        <v>109978</v>
      </c>
      <c r="E3125" s="3" t="s">
        <v>39</v>
      </c>
      <c r="F3125" s="4">
        <v>44160.64612784722</v>
      </c>
      <c r="G3125" s="3" t="s">
        <v>676</v>
      </c>
      <c r="H3125" s="3" t="s">
        <v>41</v>
      </c>
      <c r="I3125" s="3" t="s">
        <v>253</v>
      </c>
      <c r="J3125" s="3" t="s">
        <v>677</v>
      </c>
      <c r="K3125" s="2">
        <v>2013</v>
      </c>
      <c r="L3125" s="2">
        <v>78048246</v>
      </c>
      <c r="M3125" s="3" t="s">
        <v>458</v>
      </c>
      <c r="N3125" s="3" t="s">
        <v>45</v>
      </c>
      <c r="O3125" s="3" t="s">
        <v>84</v>
      </c>
      <c r="P3125" s="5">
        <v>9.44</v>
      </c>
      <c r="Q3125" s="6">
        <v>4.8</v>
      </c>
      <c r="R3125" s="2">
        <v>170048</v>
      </c>
      <c r="S3125" s="2">
        <v>74</v>
      </c>
      <c r="T3125" s="7">
        <v>7.84</v>
      </c>
      <c r="U3125" s="8">
        <v>45.3</v>
      </c>
      <c r="V3125" s="2">
        <v>9895191</v>
      </c>
      <c r="W3125" s="3" t="s">
        <v>47</v>
      </c>
      <c r="X3125" s="3" t="s">
        <v>48</v>
      </c>
      <c r="Y3125" s="3" t="s">
        <v>49</v>
      </c>
      <c r="Z3125" s="3" t="s">
        <v>50</v>
      </c>
      <c r="AA3125" s="3" t="s">
        <v>51</v>
      </c>
      <c r="AB3125" s="3" t="s">
        <v>52</v>
      </c>
      <c r="AC3125" s="3" t="s">
        <v>53</v>
      </c>
    </row>
    <row r="3126" spans="1:29" x14ac:dyDescent="0.25">
      <c r="A3126" t="str">
        <f>VLOOKUP(AC3126,'CORRELAÇÃO UNIDADES'!A:B,2,0)</f>
        <v>DTCC</v>
      </c>
      <c r="B3126">
        <f t="shared" si="48"/>
        <v>11</v>
      </c>
      <c r="C3126" s="2">
        <v>693566672</v>
      </c>
      <c r="D3126" s="2">
        <v>109978</v>
      </c>
      <c r="E3126" s="3" t="s">
        <v>39</v>
      </c>
      <c r="F3126" s="4">
        <v>44160.651543125001</v>
      </c>
      <c r="G3126" s="3" t="s">
        <v>359</v>
      </c>
      <c r="H3126" s="3" t="s">
        <v>41</v>
      </c>
      <c r="I3126" s="3" t="s">
        <v>65</v>
      </c>
      <c r="J3126" s="3" t="s">
        <v>360</v>
      </c>
      <c r="K3126" s="2">
        <v>2010</v>
      </c>
      <c r="L3126" s="2">
        <v>12461</v>
      </c>
      <c r="M3126" s="3" t="s">
        <v>389</v>
      </c>
      <c r="N3126" s="3" t="s">
        <v>45</v>
      </c>
      <c r="O3126" s="3" t="s">
        <v>84</v>
      </c>
      <c r="P3126" s="5">
        <v>31.25</v>
      </c>
      <c r="Q3126" s="6">
        <v>4.8</v>
      </c>
      <c r="R3126" s="2">
        <v>214040</v>
      </c>
      <c r="S3126" s="2">
        <v>343</v>
      </c>
      <c r="T3126" s="7">
        <v>10.98</v>
      </c>
      <c r="U3126" s="8">
        <v>150</v>
      </c>
      <c r="V3126" s="2">
        <v>9895191</v>
      </c>
      <c r="W3126" s="3" t="s">
        <v>47</v>
      </c>
      <c r="X3126" s="3" t="s">
        <v>48</v>
      </c>
      <c r="Y3126" s="3" t="s">
        <v>49</v>
      </c>
      <c r="Z3126" s="3" t="s">
        <v>50</v>
      </c>
      <c r="AA3126" s="3" t="s">
        <v>51</v>
      </c>
      <c r="AB3126" s="3" t="s">
        <v>52</v>
      </c>
      <c r="AC3126" s="3" t="s">
        <v>53</v>
      </c>
    </row>
    <row r="3127" spans="1:29" x14ac:dyDescent="0.25">
      <c r="A3127" t="str">
        <f>VLOOKUP(AC3127,'CORRELAÇÃO UNIDADES'!A:B,2,0)</f>
        <v>DTCC</v>
      </c>
      <c r="B3127">
        <f t="shared" si="48"/>
        <v>11</v>
      </c>
      <c r="C3127" s="2">
        <v>693566937</v>
      </c>
      <c r="D3127" s="2">
        <v>109978</v>
      </c>
      <c r="E3127" s="3" t="s">
        <v>39</v>
      </c>
      <c r="F3127" s="4">
        <v>44160.652586493059</v>
      </c>
      <c r="G3127" s="3" t="s">
        <v>339</v>
      </c>
      <c r="H3127" s="3" t="s">
        <v>41</v>
      </c>
      <c r="I3127" s="3" t="s">
        <v>65</v>
      </c>
      <c r="J3127" s="3" t="s">
        <v>340</v>
      </c>
      <c r="K3127" s="2">
        <v>2010</v>
      </c>
      <c r="L3127" s="2">
        <v>2048680</v>
      </c>
      <c r="M3127" s="3" t="s">
        <v>492</v>
      </c>
      <c r="N3127" s="3" t="s">
        <v>45</v>
      </c>
      <c r="O3127" s="3" t="s">
        <v>84</v>
      </c>
      <c r="P3127" s="5">
        <v>37.5</v>
      </c>
      <c r="Q3127" s="6">
        <v>4.8</v>
      </c>
      <c r="R3127" s="2">
        <v>59076</v>
      </c>
      <c r="S3127" s="2">
        <v>392</v>
      </c>
      <c r="T3127" s="7">
        <v>10.45</v>
      </c>
      <c r="U3127" s="8">
        <v>180</v>
      </c>
      <c r="V3127" s="2">
        <v>9895191</v>
      </c>
      <c r="W3127" s="3" t="s">
        <v>47</v>
      </c>
      <c r="X3127" s="3" t="s">
        <v>48</v>
      </c>
      <c r="Y3127" s="3" t="s">
        <v>49</v>
      </c>
      <c r="Z3127" s="3" t="s">
        <v>50</v>
      </c>
      <c r="AA3127" s="3" t="s">
        <v>51</v>
      </c>
      <c r="AB3127" s="3" t="s">
        <v>52</v>
      </c>
      <c r="AC3127" s="3" t="s">
        <v>158</v>
      </c>
    </row>
    <row r="3128" spans="1:29" x14ac:dyDescent="0.25">
      <c r="A3128" t="str">
        <f>VLOOKUP(AC3128,'CORRELAÇÃO UNIDADES'!A:B,2,0)</f>
        <v>PROINFRA</v>
      </c>
      <c r="B3128">
        <f t="shared" si="48"/>
        <v>11</v>
      </c>
      <c r="C3128" s="2">
        <v>693586542</v>
      </c>
      <c r="D3128" s="2">
        <v>109978</v>
      </c>
      <c r="E3128" s="3" t="s">
        <v>39</v>
      </c>
      <c r="F3128" s="4">
        <v>44160.716654467593</v>
      </c>
      <c r="G3128" s="3" t="s">
        <v>180</v>
      </c>
      <c r="H3128" s="3" t="s">
        <v>41</v>
      </c>
      <c r="I3128" s="3" t="s">
        <v>81</v>
      </c>
      <c r="J3128" s="3" t="s">
        <v>181</v>
      </c>
      <c r="K3128" s="2">
        <v>2014</v>
      </c>
      <c r="L3128" s="2">
        <v>1810957</v>
      </c>
      <c r="M3128" s="3" t="s">
        <v>380</v>
      </c>
      <c r="N3128" s="3" t="s">
        <v>45</v>
      </c>
      <c r="O3128" s="3" t="s">
        <v>84</v>
      </c>
      <c r="P3128" s="5">
        <v>5.45</v>
      </c>
      <c r="Q3128" s="6">
        <v>4.76</v>
      </c>
      <c r="R3128" s="2">
        <v>9703</v>
      </c>
      <c r="S3128" s="2">
        <v>-87092</v>
      </c>
      <c r="U3128" s="8">
        <v>25.92</v>
      </c>
      <c r="V3128" s="2">
        <v>644030</v>
      </c>
      <c r="W3128" s="3" t="s">
        <v>297</v>
      </c>
      <c r="X3128" s="3" t="s">
        <v>48</v>
      </c>
      <c r="Y3128" s="3" t="s">
        <v>298</v>
      </c>
      <c r="Z3128" s="3" t="s">
        <v>74</v>
      </c>
      <c r="AA3128" s="3" t="s">
        <v>51</v>
      </c>
      <c r="AB3128" s="3" t="s">
        <v>52</v>
      </c>
      <c r="AC3128" s="3" t="s">
        <v>85</v>
      </c>
    </row>
    <row r="3129" spans="1:29" x14ac:dyDescent="0.25">
      <c r="A3129" t="str">
        <f>VLOOKUP(AC3129,'CORRELAÇÃO UNIDADES'!A:B,2,0)</f>
        <v>PROINFRA</v>
      </c>
      <c r="B3129">
        <f t="shared" si="48"/>
        <v>11</v>
      </c>
      <c r="C3129" s="2">
        <v>693587001</v>
      </c>
      <c r="D3129" s="2">
        <v>109978</v>
      </c>
      <c r="E3129" s="3" t="s">
        <v>39</v>
      </c>
      <c r="F3129" s="4">
        <v>44160.718392164352</v>
      </c>
      <c r="G3129" s="3" t="s">
        <v>95</v>
      </c>
      <c r="H3129" s="3" t="s">
        <v>41</v>
      </c>
      <c r="I3129" s="3" t="s">
        <v>81</v>
      </c>
      <c r="J3129" s="3" t="s">
        <v>96</v>
      </c>
      <c r="K3129" s="2">
        <v>2014</v>
      </c>
      <c r="L3129" s="2">
        <v>1810957</v>
      </c>
      <c r="M3129" s="3" t="s">
        <v>380</v>
      </c>
      <c r="N3129" s="3" t="s">
        <v>45</v>
      </c>
      <c r="O3129" s="3" t="s">
        <v>84</v>
      </c>
      <c r="P3129" s="5">
        <v>7.04</v>
      </c>
      <c r="Q3129" s="6">
        <v>4.75</v>
      </c>
      <c r="R3129" s="2">
        <v>95389</v>
      </c>
      <c r="S3129" s="2">
        <v>300</v>
      </c>
      <c r="T3129" s="7">
        <v>42.61</v>
      </c>
      <c r="U3129" s="8">
        <v>33.43</v>
      </c>
      <c r="V3129" s="2">
        <v>644030</v>
      </c>
      <c r="W3129" s="3" t="s">
        <v>297</v>
      </c>
      <c r="X3129" s="3" t="s">
        <v>48</v>
      </c>
      <c r="Y3129" s="3" t="s">
        <v>298</v>
      </c>
      <c r="Z3129" s="3" t="s">
        <v>74</v>
      </c>
      <c r="AA3129" s="3" t="s">
        <v>51</v>
      </c>
      <c r="AB3129" s="3" t="s">
        <v>52</v>
      </c>
      <c r="AC3129" s="3" t="s">
        <v>85</v>
      </c>
    </row>
    <row r="3130" spans="1:29" x14ac:dyDescent="0.25">
      <c r="A3130" t="str">
        <f>VLOOKUP(AC3130,'CORRELAÇÃO UNIDADES'!A:B,2,0)</f>
        <v>PROINFRA</v>
      </c>
      <c r="B3130">
        <f t="shared" si="48"/>
        <v>11</v>
      </c>
      <c r="C3130" s="2">
        <v>693589249</v>
      </c>
      <c r="D3130" s="2">
        <v>109978</v>
      </c>
      <c r="E3130" s="3" t="s">
        <v>39</v>
      </c>
      <c r="F3130" s="4">
        <v>44160.719166388888</v>
      </c>
      <c r="G3130" s="3" t="s">
        <v>90</v>
      </c>
      <c r="H3130" s="3" t="s">
        <v>41</v>
      </c>
      <c r="I3130" s="3" t="s">
        <v>81</v>
      </c>
      <c r="J3130" s="3" t="s">
        <v>91</v>
      </c>
      <c r="K3130" s="2">
        <v>2014</v>
      </c>
      <c r="L3130" s="2">
        <v>1810957</v>
      </c>
      <c r="M3130" s="3" t="s">
        <v>380</v>
      </c>
      <c r="N3130" s="3" t="s">
        <v>45</v>
      </c>
      <c r="O3130" s="3" t="s">
        <v>84</v>
      </c>
      <c r="P3130" s="5">
        <v>6.42</v>
      </c>
      <c r="Q3130" s="6">
        <v>4.75</v>
      </c>
      <c r="R3130" s="2">
        <v>75776</v>
      </c>
      <c r="S3130" s="2">
        <v>263</v>
      </c>
      <c r="T3130" s="7">
        <v>40.97</v>
      </c>
      <c r="U3130" s="8">
        <v>30.5</v>
      </c>
      <c r="V3130" s="2">
        <v>644030</v>
      </c>
      <c r="W3130" s="3" t="s">
        <v>297</v>
      </c>
      <c r="X3130" s="3" t="s">
        <v>48</v>
      </c>
      <c r="Y3130" s="3" t="s">
        <v>298</v>
      </c>
      <c r="Z3130" s="3" t="s">
        <v>74</v>
      </c>
      <c r="AA3130" s="3" t="s">
        <v>51</v>
      </c>
      <c r="AB3130" s="3" t="s">
        <v>52</v>
      </c>
      <c r="AC3130" s="3" t="s">
        <v>85</v>
      </c>
    </row>
    <row r="3131" spans="1:29" x14ac:dyDescent="0.25">
      <c r="A3131" t="str">
        <f>VLOOKUP(AC3131,'CORRELAÇÃO UNIDADES'!A:B,2,0)</f>
        <v>DGTI</v>
      </c>
      <c r="B3131">
        <f t="shared" si="48"/>
        <v>11</v>
      </c>
      <c r="C3131" s="2">
        <v>693589502</v>
      </c>
      <c r="D3131" s="2">
        <v>109978</v>
      </c>
      <c r="E3131" s="3" t="s">
        <v>39</v>
      </c>
      <c r="F3131" s="4">
        <v>44160.72010431713</v>
      </c>
      <c r="G3131" s="3" t="s">
        <v>290</v>
      </c>
      <c r="H3131" s="3" t="s">
        <v>41</v>
      </c>
      <c r="I3131" s="3" t="s">
        <v>81</v>
      </c>
      <c r="J3131" s="3" t="s">
        <v>43</v>
      </c>
      <c r="K3131" s="2">
        <v>2009</v>
      </c>
      <c r="L3131" s="2">
        <v>1810957</v>
      </c>
      <c r="M3131" s="3" t="s">
        <v>380</v>
      </c>
      <c r="N3131" s="3" t="s">
        <v>45</v>
      </c>
      <c r="O3131" s="3" t="s">
        <v>84</v>
      </c>
      <c r="P3131" s="5">
        <v>6.56</v>
      </c>
      <c r="Q3131" s="6">
        <v>4.75</v>
      </c>
      <c r="R3131" s="2">
        <v>60611</v>
      </c>
      <c r="S3131" s="2">
        <v>290</v>
      </c>
      <c r="T3131" s="7">
        <v>44.21</v>
      </c>
      <c r="U3131" s="8">
        <v>31.19</v>
      </c>
      <c r="V3131" s="2">
        <v>644030</v>
      </c>
      <c r="W3131" s="3" t="s">
        <v>297</v>
      </c>
      <c r="X3131" s="3" t="s">
        <v>48</v>
      </c>
      <c r="Y3131" s="3" t="s">
        <v>298</v>
      </c>
      <c r="Z3131" s="3" t="s">
        <v>74</v>
      </c>
      <c r="AA3131" s="3" t="s">
        <v>51</v>
      </c>
      <c r="AB3131" s="3" t="s">
        <v>52</v>
      </c>
      <c r="AC3131" s="3" t="s">
        <v>291</v>
      </c>
    </row>
    <row r="3132" spans="1:29" x14ac:dyDescent="0.25">
      <c r="A3132" t="str">
        <f>VLOOKUP(AC3132,'CORRELAÇÃO UNIDADES'!A:B,2,0)</f>
        <v>DTCC</v>
      </c>
      <c r="B3132">
        <f t="shared" si="48"/>
        <v>11</v>
      </c>
      <c r="C3132" s="2">
        <v>693589709</v>
      </c>
      <c r="D3132" s="2">
        <v>109978</v>
      </c>
      <c r="E3132" s="3" t="s">
        <v>39</v>
      </c>
      <c r="F3132" s="4">
        <v>44160.720810370367</v>
      </c>
      <c r="G3132" s="3" t="s">
        <v>98</v>
      </c>
      <c r="H3132" s="3" t="s">
        <v>41</v>
      </c>
      <c r="I3132" s="3" t="s">
        <v>81</v>
      </c>
      <c r="J3132" s="3" t="s">
        <v>99</v>
      </c>
      <c r="K3132" s="2">
        <v>2014</v>
      </c>
      <c r="L3132" s="2">
        <v>1810957</v>
      </c>
      <c r="M3132" s="3" t="s">
        <v>380</v>
      </c>
      <c r="N3132" s="3" t="s">
        <v>45</v>
      </c>
      <c r="O3132" s="3" t="s">
        <v>84</v>
      </c>
      <c r="P3132" s="5">
        <v>6.54</v>
      </c>
      <c r="Q3132" s="6">
        <v>4.75</v>
      </c>
      <c r="R3132" s="2">
        <v>67655</v>
      </c>
      <c r="S3132" s="2">
        <v>310</v>
      </c>
      <c r="T3132" s="7">
        <v>47.4</v>
      </c>
      <c r="U3132" s="8">
        <v>31.08</v>
      </c>
      <c r="V3132" s="2">
        <v>644030</v>
      </c>
      <c r="W3132" s="3" t="s">
        <v>297</v>
      </c>
      <c r="X3132" s="3" t="s">
        <v>48</v>
      </c>
      <c r="Y3132" s="3" t="s">
        <v>298</v>
      </c>
      <c r="Z3132" s="3" t="s">
        <v>74</v>
      </c>
      <c r="AA3132" s="3" t="s">
        <v>51</v>
      </c>
      <c r="AB3132" s="3" t="s">
        <v>52</v>
      </c>
      <c r="AC3132" s="3" t="s">
        <v>53</v>
      </c>
    </row>
    <row r="3133" spans="1:29" x14ac:dyDescent="0.25">
      <c r="A3133" t="str">
        <f>VLOOKUP(AC3133,'CORRELAÇÃO UNIDADES'!A:B,2,0)</f>
        <v>PROINFRA</v>
      </c>
      <c r="B3133">
        <f t="shared" si="48"/>
        <v>11</v>
      </c>
      <c r="C3133" s="2">
        <v>693589887</v>
      </c>
      <c r="D3133" s="2">
        <v>109978</v>
      </c>
      <c r="E3133" s="3" t="s">
        <v>39</v>
      </c>
      <c r="F3133" s="4">
        <v>44160.721455439816</v>
      </c>
      <c r="G3133" s="3" t="s">
        <v>80</v>
      </c>
      <c r="H3133" s="3" t="s">
        <v>41</v>
      </c>
      <c r="I3133" s="3" t="s">
        <v>81</v>
      </c>
      <c r="J3133" s="3" t="s">
        <v>82</v>
      </c>
      <c r="K3133" s="2">
        <v>2014</v>
      </c>
      <c r="L3133" s="2">
        <v>1810957</v>
      </c>
      <c r="M3133" s="3" t="s">
        <v>380</v>
      </c>
      <c r="N3133" s="3" t="s">
        <v>45</v>
      </c>
      <c r="O3133" s="3" t="s">
        <v>84</v>
      </c>
      <c r="P3133" s="5">
        <v>7.07</v>
      </c>
      <c r="Q3133" s="6">
        <v>4.75</v>
      </c>
      <c r="R3133" s="2">
        <v>93841</v>
      </c>
      <c r="S3133" s="2">
        <v>309</v>
      </c>
      <c r="T3133" s="7">
        <v>43.71</v>
      </c>
      <c r="U3133" s="8">
        <v>33.58</v>
      </c>
      <c r="V3133" s="2">
        <v>644030</v>
      </c>
      <c r="W3133" s="3" t="s">
        <v>297</v>
      </c>
      <c r="X3133" s="3" t="s">
        <v>48</v>
      </c>
      <c r="Y3133" s="3" t="s">
        <v>298</v>
      </c>
      <c r="Z3133" s="3" t="s">
        <v>74</v>
      </c>
      <c r="AA3133" s="3" t="s">
        <v>51</v>
      </c>
      <c r="AB3133" s="3" t="s">
        <v>52</v>
      </c>
      <c r="AC3133" s="3" t="s">
        <v>85</v>
      </c>
    </row>
    <row r="3134" spans="1:29" x14ac:dyDescent="0.25">
      <c r="A3134" t="str">
        <f>VLOOKUP(AC3134,'CORRELAÇÃO UNIDADES'!A:B,2,0)</f>
        <v>DTCC</v>
      </c>
      <c r="B3134">
        <f t="shared" si="48"/>
        <v>11</v>
      </c>
      <c r="C3134" s="2">
        <v>693656705</v>
      </c>
      <c r="D3134" s="2">
        <v>109978</v>
      </c>
      <c r="E3134" s="3" t="s">
        <v>39</v>
      </c>
      <c r="F3134" s="4">
        <v>44161.316780011577</v>
      </c>
      <c r="G3134" s="3" t="s">
        <v>484</v>
      </c>
      <c r="H3134" s="3" t="s">
        <v>41</v>
      </c>
      <c r="I3134" s="3" t="s">
        <v>253</v>
      </c>
      <c r="J3134" s="3" t="s">
        <v>485</v>
      </c>
      <c r="K3134" s="2">
        <v>2013</v>
      </c>
      <c r="L3134" s="2">
        <v>68775056</v>
      </c>
      <c r="M3134" s="3" t="s">
        <v>174</v>
      </c>
      <c r="N3134" s="3" t="s">
        <v>45</v>
      </c>
      <c r="O3134" s="3" t="s">
        <v>84</v>
      </c>
      <c r="P3134" s="5">
        <v>31.25</v>
      </c>
      <c r="Q3134" s="6">
        <v>4.8</v>
      </c>
      <c r="R3134" s="2">
        <v>246970</v>
      </c>
      <c r="S3134" s="2">
        <v>461</v>
      </c>
      <c r="T3134" s="7">
        <v>14.75</v>
      </c>
      <c r="U3134" s="8">
        <v>150</v>
      </c>
      <c r="V3134" s="2">
        <v>9895191</v>
      </c>
      <c r="W3134" s="3" t="s">
        <v>47</v>
      </c>
      <c r="X3134" s="3" t="s">
        <v>48</v>
      </c>
      <c r="Y3134" s="3" t="s">
        <v>49</v>
      </c>
      <c r="Z3134" s="3" t="s">
        <v>50</v>
      </c>
      <c r="AA3134" s="3" t="s">
        <v>51</v>
      </c>
      <c r="AB3134" s="3" t="s">
        <v>52</v>
      </c>
      <c r="AC3134" s="3" t="s">
        <v>53</v>
      </c>
    </row>
    <row r="3135" spans="1:29" x14ac:dyDescent="0.25">
      <c r="A3135" t="str">
        <f>VLOOKUP(AC3135,'CORRELAÇÃO UNIDADES'!A:B,2,0)</f>
        <v>PROINFRA</v>
      </c>
      <c r="B3135">
        <f t="shared" si="48"/>
        <v>11</v>
      </c>
      <c r="C3135" s="2">
        <v>693737078</v>
      </c>
      <c r="D3135" s="2">
        <v>109978</v>
      </c>
      <c r="E3135" s="3" t="s">
        <v>39</v>
      </c>
      <c r="F3135" s="4">
        <v>44161.572263032409</v>
      </c>
      <c r="G3135" s="3" t="s">
        <v>687</v>
      </c>
      <c r="H3135" s="3" t="s">
        <v>41</v>
      </c>
      <c r="I3135" s="3" t="s">
        <v>686</v>
      </c>
      <c r="J3135" s="3" t="s">
        <v>43</v>
      </c>
      <c r="K3135" s="2">
        <v>1966</v>
      </c>
      <c r="L3135" s="2">
        <v>1831</v>
      </c>
      <c r="M3135" s="3" t="s">
        <v>444</v>
      </c>
      <c r="N3135" s="3" t="s">
        <v>45</v>
      </c>
      <c r="O3135" s="3" t="s">
        <v>734</v>
      </c>
      <c r="P3135" s="5">
        <v>40</v>
      </c>
      <c r="Q3135" s="6">
        <v>4.8</v>
      </c>
      <c r="R3135" s="2">
        <v>85</v>
      </c>
      <c r="S3135" s="2">
        <v>5</v>
      </c>
      <c r="T3135" s="7">
        <v>8</v>
      </c>
      <c r="U3135" s="8">
        <v>191.96</v>
      </c>
      <c r="V3135" s="2">
        <v>9895191</v>
      </c>
      <c r="W3135" s="3" t="s">
        <v>47</v>
      </c>
      <c r="X3135" s="3" t="s">
        <v>48</v>
      </c>
      <c r="Y3135" s="3" t="s">
        <v>49</v>
      </c>
      <c r="Z3135" s="3" t="s">
        <v>50</v>
      </c>
      <c r="AA3135" s="3" t="s">
        <v>51</v>
      </c>
      <c r="AB3135" s="3" t="s">
        <v>52</v>
      </c>
      <c r="AC3135" s="3" t="s">
        <v>75</v>
      </c>
    </row>
    <row r="3136" spans="1:29" x14ac:dyDescent="0.25">
      <c r="A3136" t="str">
        <f>VLOOKUP(AC3136,'CORRELAÇÃO UNIDADES'!A:B,2,0)</f>
        <v>DTCC</v>
      </c>
      <c r="B3136">
        <f t="shared" si="48"/>
        <v>11</v>
      </c>
      <c r="C3136" s="2">
        <v>693738275</v>
      </c>
      <c r="D3136" s="2">
        <v>109978</v>
      </c>
      <c r="E3136" s="3" t="s">
        <v>39</v>
      </c>
      <c r="F3136" s="4">
        <v>44161.577657939815</v>
      </c>
      <c r="G3136" s="3" t="s">
        <v>309</v>
      </c>
      <c r="H3136" s="3" t="s">
        <v>41</v>
      </c>
      <c r="I3136" s="3" t="s">
        <v>310</v>
      </c>
      <c r="J3136" s="3" t="s">
        <v>311</v>
      </c>
      <c r="K3136" s="2">
        <v>1997</v>
      </c>
      <c r="L3136" s="2">
        <v>1831</v>
      </c>
      <c r="M3136" s="3" t="s">
        <v>444</v>
      </c>
      <c r="N3136" s="3" t="s">
        <v>45</v>
      </c>
      <c r="O3136" s="3" t="s">
        <v>61</v>
      </c>
      <c r="P3136" s="5">
        <v>29.15</v>
      </c>
      <c r="Q3136" s="6">
        <v>3.95</v>
      </c>
      <c r="R3136" s="2">
        <v>215658</v>
      </c>
      <c r="S3136" s="2">
        <v>93</v>
      </c>
      <c r="T3136" s="7">
        <v>3.19</v>
      </c>
      <c r="U3136" s="8">
        <v>115.08</v>
      </c>
      <c r="V3136" s="2">
        <v>9895191</v>
      </c>
      <c r="W3136" s="3" t="s">
        <v>47</v>
      </c>
      <c r="X3136" s="3" t="s">
        <v>48</v>
      </c>
      <c r="Y3136" s="3" t="s">
        <v>49</v>
      </c>
      <c r="Z3136" s="3" t="s">
        <v>50</v>
      </c>
      <c r="AA3136" s="3" t="s">
        <v>51</v>
      </c>
      <c r="AB3136" s="3" t="s">
        <v>52</v>
      </c>
      <c r="AC3136" s="3" t="s">
        <v>53</v>
      </c>
    </row>
    <row r="3137" spans="1:29" x14ac:dyDescent="0.25">
      <c r="A3137" t="str">
        <f>VLOOKUP(AC3137,'CORRELAÇÃO UNIDADES'!A:B,2,0)</f>
        <v>DTCC</v>
      </c>
      <c r="B3137">
        <f t="shared" si="48"/>
        <v>11</v>
      </c>
      <c r="C3137" s="2">
        <v>693742155</v>
      </c>
      <c r="D3137" s="2">
        <v>109978</v>
      </c>
      <c r="E3137" s="3" t="s">
        <v>39</v>
      </c>
      <c r="F3137" s="4">
        <v>44161.593896296297</v>
      </c>
      <c r="G3137" s="3" t="s">
        <v>336</v>
      </c>
      <c r="H3137" s="3" t="s">
        <v>41</v>
      </c>
      <c r="I3137" s="3" t="s">
        <v>161</v>
      </c>
      <c r="J3137" s="3" t="s">
        <v>43</v>
      </c>
      <c r="K3137" s="2">
        <v>2013</v>
      </c>
      <c r="L3137" s="2">
        <v>2111789</v>
      </c>
      <c r="M3137" s="3" t="s">
        <v>337</v>
      </c>
      <c r="N3137" s="3" t="s">
        <v>45</v>
      </c>
      <c r="O3137" s="3" t="s">
        <v>46</v>
      </c>
      <c r="P3137" s="5">
        <v>41.33</v>
      </c>
      <c r="Q3137" s="6">
        <v>3.3</v>
      </c>
      <c r="R3137" s="2">
        <v>65230</v>
      </c>
      <c r="S3137" s="2">
        <v>390</v>
      </c>
      <c r="T3137" s="7">
        <v>9.44</v>
      </c>
      <c r="U3137" s="8">
        <v>136.35</v>
      </c>
      <c r="V3137" s="2">
        <v>644030</v>
      </c>
      <c r="W3137" s="3" t="s">
        <v>297</v>
      </c>
      <c r="X3137" s="3" t="s">
        <v>48</v>
      </c>
      <c r="Y3137" s="3" t="s">
        <v>298</v>
      </c>
      <c r="Z3137" s="3" t="s">
        <v>74</v>
      </c>
      <c r="AA3137" s="3" t="s">
        <v>51</v>
      </c>
      <c r="AB3137" s="3" t="s">
        <v>52</v>
      </c>
      <c r="AC3137" s="3" t="s">
        <v>158</v>
      </c>
    </row>
    <row r="3138" spans="1:29" x14ac:dyDescent="0.25">
      <c r="A3138" t="str">
        <f>VLOOKUP(AC3138,'CORRELAÇÃO UNIDADES'!A:B,2,0)</f>
        <v>INOVACAFE</v>
      </c>
      <c r="B3138">
        <f t="shared" si="48"/>
        <v>11</v>
      </c>
      <c r="C3138" s="2">
        <v>693754277</v>
      </c>
      <c r="D3138" s="2">
        <v>109978</v>
      </c>
      <c r="E3138" s="3" t="s">
        <v>39</v>
      </c>
      <c r="F3138" s="4">
        <v>44161.632800925923</v>
      </c>
      <c r="G3138" s="3" t="s">
        <v>316</v>
      </c>
      <c r="H3138" s="3" t="s">
        <v>41</v>
      </c>
      <c r="I3138" s="3" t="s">
        <v>317</v>
      </c>
      <c r="J3138" s="3" t="s">
        <v>43</v>
      </c>
      <c r="K3138" s="2">
        <v>2017</v>
      </c>
      <c r="L3138" s="2">
        <v>11984333</v>
      </c>
      <c r="M3138" s="3" t="s">
        <v>58</v>
      </c>
      <c r="N3138" s="3" t="s">
        <v>45</v>
      </c>
      <c r="O3138" s="3" t="s">
        <v>61</v>
      </c>
      <c r="P3138" s="5">
        <v>54.68</v>
      </c>
      <c r="Q3138" s="6">
        <v>3.72</v>
      </c>
      <c r="R3138" s="2">
        <v>45317</v>
      </c>
      <c r="S3138" s="2">
        <v>560</v>
      </c>
      <c r="T3138" s="7">
        <v>10.24</v>
      </c>
      <c r="U3138" s="8">
        <v>203.57</v>
      </c>
      <c r="V3138" s="2">
        <v>6103464</v>
      </c>
      <c r="W3138" s="3" t="s">
        <v>190</v>
      </c>
      <c r="X3138" s="3" t="s">
        <v>48</v>
      </c>
      <c r="Y3138" s="3" t="s">
        <v>191</v>
      </c>
      <c r="Z3138" s="3" t="s">
        <v>74</v>
      </c>
      <c r="AA3138" s="3" t="s">
        <v>51</v>
      </c>
      <c r="AB3138" s="3" t="s">
        <v>52</v>
      </c>
      <c r="AC3138" s="3" t="s">
        <v>246</v>
      </c>
    </row>
    <row r="3139" spans="1:29" x14ac:dyDescent="0.25">
      <c r="A3139" t="str">
        <f>VLOOKUP(AC3139,'CORRELAÇÃO UNIDADES'!A:B,2,0)</f>
        <v>DTCC</v>
      </c>
      <c r="B3139">
        <f t="shared" ref="B3139:B3202" si="49">MONTH(F3139)</f>
        <v>11</v>
      </c>
      <c r="C3139" s="2">
        <v>693779340</v>
      </c>
      <c r="D3139" s="2">
        <v>109978</v>
      </c>
      <c r="E3139" s="3" t="s">
        <v>39</v>
      </c>
      <c r="F3139" s="4">
        <v>44161.71732048611</v>
      </c>
      <c r="G3139" s="3" t="s">
        <v>267</v>
      </c>
      <c r="H3139" s="3" t="s">
        <v>41</v>
      </c>
      <c r="I3139" s="3" t="s">
        <v>253</v>
      </c>
      <c r="J3139" s="3" t="s">
        <v>268</v>
      </c>
      <c r="K3139" s="2">
        <v>2013</v>
      </c>
      <c r="L3139" s="2">
        <v>68775056</v>
      </c>
      <c r="M3139" s="3" t="s">
        <v>174</v>
      </c>
      <c r="N3139" s="3" t="s">
        <v>45</v>
      </c>
      <c r="O3139" s="3" t="s">
        <v>84</v>
      </c>
      <c r="P3139" s="5">
        <v>27.07</v>
      </c>
      <c r="Q3139" s="6">
        <v>4.8</v>
      </c>
      <c r="R3139" s="2">
        <v>157114</v>
      </c>
      <c r="S3139" s="2">
        <v>230</v>
      </c>
      <c r="T3139" s="7">
        <v>8.5</v>
      </c>
      <c r="U3139" s="8">
        <v>129.91</v>
      </c>
      <c r="V3139" s="2">
        <v>9895191</v>
      </c>
      <c r="W3139" s="3" t="s">
        <v>47</v>
      </c>
      <c r="X3139" s="3" t="s">
        <v>48</v>
      </c>
      <c r="Y3139" s="3" t="s">
        <v>49</v>
      </c>
      <c r="Z3139" s="3" t="s">
        <v>50</v>
      </c>
      <c r="AA3139" s="3" t="s">
        <v>51</v>
      </c>
      <c r="AB3139" s="3" t="s">
        <v>52</v>
      </c>
      <c r="AC3139" s="3" t="s">
        <v>53</v>
      </c>
    </row>
    <row r="3140" spans="1:29" x14ac:dyDescent="0.25">
      <c r="A3140" t="str">
        <f>VLOOKUP(AC3140,'CORRELAÇÃO UNIDADES'!A:B,2,0)</f>
        <v>DTCC</v>
      </c>
      <c r="B3140">
        <f t="shared" si="49"/>
        <v>11</v>
      </c>
      <c r="C3140" s="2">
        <v>693875719</v>
      </c>
      <c r="D3140" s="2">
        <v>109978</v>
      </c>
      <c r="E3140" s="3" t="s">
        <v>39</v>
      </c>
      <c r="F3140" s="4">
        <v>44162.347188425927</v>
      </c>
      <c r="G3140" s="3" t="s">
        <v>209</v>
      </c>
      <c r="H3140" s="3" t="s">
        <v>41</v>
      </c>
      <c r="I3140" s="3" t="s">
        <v>65</v>
      </c>
      <c r="J3140" s="3" t="s">
        <v>210</v>
      </c>
      <c r="K3140" s="2">
        <v>2007</v>
      </c>
      <c r="L3140" s="2">
        <v>1346441</v>
      </c>
      <c r="M3140" s="3" t="s">
        <v>211</v>
      </c>
      <c r="N3140" s="3" t="s">
        <v>45</v>
      </c>
      <c r="O3140" s="3" t="s">
        <v>84</v>
      </c>
      <c r="P3140" s="5">
        <v>31.25</v>
      </c>
      <c r="Q3140" s="6">
        <v>4.8</v>
      </c>
      <c r="R3140" s="2">
        <v>141491</v>
      </c>
      <c r="S3140" s="2">
        <v>290</v>
      </c>
      <c r="T3140" s="7">
        <v>9.2799999999999994</v>
      </c>
      <c r="U3140" s="8">
        <v>150</v>
      </c>
      <c r="V3140" s="2">
        <v>9895191</v>
      </c>
      <c r="W3140" s="3" t="s">
        <v>47</v>
      </c>
      <c r="X3140" s="3" t="s">
        <v>48</v>
      </c>
      <c r="Y3140" s="3" t="s">
        <v>49</v>
      </c>
      <c r="Z3140" s="3" t="s">
        <v>50</v>
      </c>
      <c r="AA3140" s="3" t="s">
        <v>51</v>
      </c>
      <c r="AB3140" s="3" t="s">
        <v>52</v>
      </c>
      <c r="AC3140" s="3" t="s">
        <v>158</v>
      </c>
    </row>
    <row r="3141" spans="1:29" x14ac:dyDescent="0.25">
      <c r="A3141" t="str">
        <f>VLOOKUP(AC3141,'CORRELAÇÃO UNIDADES'!A:B,2,0)</f>
        <v>DZO</v>
      </c>
      <c r="B3141">
        <f t="shared" si="49"/>
        <v>11</v>
      </c>
      <c r="C3141" s="2">
        <v>693876153</v>
      </c>
      <c r="D3141" s="2">
        <v>109978</v>
      </c>
      <c r="E3141" s="3" t="s">
        <v>39</v>
      </c>
      <c r="F3141" s="4">
        <v>44162.348132129628</v>
      </c>
      <c r="G3141" s="3" t="s">
        <v>214</v>
      </c>
      <c r="H3141" s="3" t="s">
        <v>41</v>
      </c>
      <c r="I3141" s="3" t="s">
        <v>215</v>
      </c>
      <c r="J3141" s="3" t="s">
        <v>216</v>
      </c>
      <c r="K3141" s="2">
        <v>2017</v>
      </c>
      <c r="L3141" s="2">
        <v>1346441</v>
      </c>
      <c r="M3141" s="3" t="s">
        <v>211</v>
      </c>
      <c r="N3141" s="3" t="s">
        <v>45</v>
      </c>
      <c r="O3141" s="3" t="s">
        <v>84</v>
      </c>
      <c r="P3141" s="5">
        <v>12.08</v>
      </c>
      <c r="Q3141" s="6">
        <v>4.8</v>
      </c>
      <c r="R3141" s="2">
        <v>210350</v>
      </c>
      <c r="S3141" s="2">
        <v>10</v>
      </c>
      <c r="T3141" s="7">
        <v>0.83</v>
      </c>
      <c r="U3141" s="8">
        <v>58</v>
      </c>
      <c r="V3141" s="2">
        <v>9895191</v>
      </c>
      <c r="W3141" s="3" t="s">
        <v>47</v>
      </c>
      <c r="X3141" s="3" t="s">
        <v>48</v>
      </c>
      <c r="Y3141" s="3" t="s">
        <v>49</v>
      </c>
      <c r="Z3141" s="3" t="s">
        <v>50</v>
      </c>
      <c r="AA3141" s="3" t="s">
        <v>51</v>
      </c>
      <c r="AB3141" s="3" t="s">
        <v>52</v>
      </c>
      <c r="AC3141" s="3" t="s">
        <v>217</v>
      </c>
    </row>
    <row r="3142" spans="1:29" x14ac:dyDescent="0.25">
      <c r="A3142" t="str">
        <f>VLOOKUP(AC3142,'CORRELAÇÃO UNIDADES'!A:B,2,0)</f>
        <v>DTCC</v>
      </c>
      <c r="B3142">
        <f t="shared" si="49"/>
        <v>11</v>
      </c>
      <c r="C3142" s="2">
        <v>693925481</v>
      </c>
      <c r="D3142" s="2">
        <v>109978</v>
      </c>
      <c r="E3142" s="3" t="s">
        <v>39</v>
      </c>
      <c r="F3142" s="4">
        <v>44162.488890347224</v>
      </c>
      <c r="G3142" s="3" t="s">
        <v>258</v>
      </c>
      <c r="H3142" s="3" t="s">
        <v>41</v>
      </c>
      <c r="I3142" s="3" t="s">
        <v>65</v>
      </c>
      <c r="J3142" s="3" t="s">
        <v>43</v>
      </c>
      <c r="K3142" s="2">
        <v>2010</v>
      </c>
      <c r="L3142" s="2">
        <v>1824445</v>
      </c>
      <c r="M3142" s="3" t="s">
        <v>502</v>
      </c>
      <c r="N3142" s="3" t="s">
        <v>45</v>
      </c>
      <c r="O3142" s="3" t="s">
        <v>46</v>
      </c>
      <c r="P3142" s="5">
        <v>42.25</v>
      </c>
      <c r="Q3142" s="6">
        <v>3.55</v>
      </c>
      <c r="R3142" s="2">
        <v>121085</v>
      </c>
      <c r="S3142" s="2">
        <v>316</v>
      </c>
      <c r="T3142" s="7">
        <v>7.48</v>
      </c>
      <c r="U3142" s="8">
        <v>150</v>
      </c>
      <c r="V3142" s="2">
        <v>11396534</v>
      </c>
      <c r="W3142" s="3" t="s">
        <v>72</v>
      </c>
      <c r="X3142" s="3" t="s">
        <v>48</v>
      </c>
      <c r="Y3142" s="3" t="s">
        <v>73</v>
      </c>
      <c r="Z3142" s="3" t="s">
        <v>74</v>
      </c>
      <c r="AA3142" s="3" t="s">
        <v>51</v>
      </c>
      <c r="AB3142" s="3" t="s">
        <v>52</v>
      </c>
      <c r="AC3142" s="3" t="s">
        <v>53</v>
      </c>
    </row>
    <row r="3143" spans="1:29" x14ac:dyDescent="0.25">
      <c r="A3143" t="str">
        <f>VLOOKUP(AC3143,'CORRELAÇÃO UNIDADES'!A:B,2,0)</f>
        <v>DTCC</v>
      </c>
      <c r="B3143">
        <f t="shared" si="49"/>
        <v>11</v>
      </c>
      <c r="C3143" s="2">
        <v>693950342</v>
      </c>
      <c r="D3143" s="2">
        <v>109978</v>
      </c>
      <c r="E3143" s="3" t="s">
        <v>39</v>
      </c>
      <c r="F3143" s="4">
        <v>44162.582118055558</v>
      </c>
      <c r="G3143" s="3" t="s">
        <v>267</v>
      </c>
      <c r="H3143" s="3" t="s">
        <v>41</v>
      </c>
      <c r="I3143" s="3" t="s">
        <v>253</v>
      </c>
      <c r="J3143" s="3" t="s">
        <v>268</v>
      </c>
      <c r="K3143" s="2">
        <v>2013</v>
      </c>
      <c r="L3143" s="2">
        <v>68775056</v>
      </c>
      <c r="M3143" s="3" t="s">
        <v>174</v>
      </c>
      <c r="N3143" s="3" t="s">
        <v>45</v>
      </c>
      <c r="O3143" s="3" t="s">
        <v>84</v>
      </c>
      <c r="P3143" s="5">
        <v>25.01</v>
      </c>
      <c r="Q3143" s="6">
        <v>4.8</v>
      </c>
      <c r="R3143" s="2">
        <v>157384</v>
      </c>
      <c r="S3143" s="2">
        <v>270</v>
      </c>
      <c r="T3143" s="7">
        <v>10.8</v>
      </c>
      <c r="U3143" s="8">
        <v>120.03</v>
      </c>
      <c r="V3143" s="2">
        <v>6504493</v>
      </c>
      <c r="W3143" s="3" t="s">
        <v>782</v>
      </c>
      <c r="X3143" s="3" t="s">
        <v>48</v>
      </c>
      <c r="Y3143" s="3" t="s">
        <v>783</v>
      </c>
      <c r="Z3143" s="3" t="s">
        <v>784</v>
      </c>
      <c r="AA3143" s="3" t="s">
        <v>704</v>
      </c>
      <c r="AB3143" s="3" t="s">
        <v>52</v>
      </c>
      <c r="AC3143" s="3" t="s">
        <v>53</v>
      </c>
    </row>
    <row r="3144" spans="1:29" x14ac:dyDescent="0.25">
      <c r="A3144" t="str">
        <f>VLOOKUP(AC3144,'CORRELAÇÃO UNIDADES'!A:B,2,0)</f>
        <v>PROINFRA</v>
      </c>
      <c r="B3144">
        <f t="shared" si="49"/>
        <v>11</v>
      </c>
      <c r="C3144" s="2">
        <v>693954298</v>
      </c>
      <c r="D3144" s="2">
        <v>109978</v>
      </c>
      <c r="E3144" s="3" t="s">
        <v>39</v>
      </c>
      <c r="F3144" s="4">
        <v>44162.595057754632</v>
      </c>
      <c r="G3144" s="3" t="s">
        <v>140</v>
      </c>
      <c r="H3144" s="3" t="s">
        <v>41</v>
      </c>
      <c r="I3144" s="3" t="s">
        <v>131</v>
      </c>
      <c r="J3144" s="3" t="s">
        <v>43</v>
      </c>
      <c r="K3144" s="2">
        <v>2012</v>
      </c>
      <c r="L3144" s="2">
        <v>2041853</v>
      </c>
      <c r="M3144" s="3" t="s">
        <v>66</v>
      </c>
      <c r="N3144" s="3" t="s">
        <v>45</v>
      </c>
      <c r="O3144" s="3" t="s">
        <v>84</v>
      </c>
      <c r="P3144" s="5">
        <v>10</v>
      </c>
      <c r="Q3144" s="6">
        <v>4.8</v>
      </c>
      <c r="R3144" s="2">
        <v>114120</v>
      </c>
      <c r="S3144" s="2">
        <v>25</v>
      </c>
      <c r="T3144" s="7">
        <v>2.5</v>
      </c>
      <c r="U3144" s="8">
        <v>47.99</v>
      </c>
      <c r="V3144" s="2">
        <v>9895191</v>
      </c>
      <c r="W3144" s="3" t="s">
        <v>47</v>
      </c>
      <c r="X3144" s="3" t="s">
        <v>48</v>
      </c>
      <c r="Y3144" s="3" t="s">
        <v>49</v>
      </c>
      <c r="Z3144" s="3" t="s">
        <v>50</v>
      </c>
      <c r="AA3144" s="3" t="s">
        <v>51</v>
      </c>
      <c r="AB3144" s="3" t="s">
        <v>52</v>
      </c>
      <c r="AC3144" s="3" t="s">
        <v>75</v>
      </c>
    </row>
    <row r="3145" spans="1:29" x14ac:dyDescent="0.25">
      <c r="A3145" t="str">
        <f>VLOOKUP(AC3145,'CORRELAÇÃO UNIDADES'!A:B,2,0)</f>
        <v>PROINFRA</v>
      </c>
      <c r="B3145">
        <f t="shared" si="49"/>
        <v>11</v>
      </c>
      <c r="C3145" s="2">
        <v>693954610</v>
      </c>
      <c r="D3145" s="2">
        <v>109978</v>
      </c>
      <c r="E3145" s="3" t="s">
        <v>39</v>
      </c>
      <c r="F3145" s="4">
        <v>44162.59638221065</v>
      </c>
      <c r="G3145" s="3" t="s">
        <v>152</v>
      </c>
      <c r="H3145" s="3" t="s">
        <v>41</v>
      </c>
      <c r="I3145" s="3" t="s">
        <v>131</v>
      </c>
      <c r="J3145" s="3" t="s">
        <v>43</v>
      </c>
      <c r="K3145" s="2">
        <v>2016</v>
      </c>
      <c r="L3145" s="2">
        <v>2041853</v>
      </c>
      <c r="M3145" s="3" t="s">
        <v>66</v>
      </c>
      <c r="N3145" s="3" t="s">
        <v>45</v>
      </c>
      <c r="O3145" s="3" t="s">
        <v>84</v>
      </c>
      <c r="P3145" s="5">
        <v>10</v>
      </c>
      <c r="Q3145" s="6">
        <v>4.8</v>
      </c>
      <c r="R3145" s="2">
        <v>114120</v>
      </c>
      <c r="S3145" s="2">
        <v>25</v>
      </c>
      <c r="T3145" s="7">
        <v>2.5</v>
      </c>
      <c r="U3145" s="8">
        <v>47.99</v>
      </c>
      <c r="V3145" s="2">
        <v>9895191</v>
      </c>
      <c r="W3145" s="3" t="s">
        <v>47</v>
      </c>
      <c r="X3145" s="3" t="s">
        <v>48</v>
      </c>
      <c r="Y3145" s="3" t="s">
        <v>49</v>
      </c>
      <c r="Z3145" s="3" t="s">
        <v>50</v>
      </c>
      <c r="AA3145" s="3" t="s">
        <v>51</v>
      </c>
      <c r="AB3145" s="3" t="s">
        <v>52</v>
      </c>
      <c r="AC3145" s="3" t="s">
        <v>75</v>
      </c>
    </row>
    <row r="3146" spans="1:29" x14ac:dyDescent="0.25">
      <c r="A3146" t="str">
        <f>VLOOKUP(AC3146,'CORRELAÇÃO UNIDADES'!A:B,2,0)</f>
        <v>PROINFRA</v>
      </c>
      <c r="B3146">
        <f t="shared" si="49"/>
        <v>11</v>
      </c>
      <c r="C3146" s="2">
        <v>693955083</v>
      </c>
      <c r="D3146" s="2">
        <v>109978</v>
      </c>
      <c r="E3146" s="3" t="s">
        <v>39</v>
      </c>
      <c r="F3146" s="4">
        <v>44162.59702483796</v>
      </c>
      <c r="G3146" s="3" t="s">
        <v>148</v>
      </c>
      <c r="H3146" s="3" t="s">
        <v>41</v>
      </c>
      <c r="I3146" s="3" t="s">
        <v>131</v>
      </c>
      <c r="J3146" s="3" t="s">
        <v>43</v>
      </c>
      <c r="K3146" s="2">
        <v>2012</v>
      </c>
      <c r="L3146" s="2">
        <v>2041853</v>
      </c>
      <c r="M3146" s="3" t="s">
        <v>66</v>
      </c>
      <c r="N3146" s="3" t="s">
        <v>45</v>
      </c>
      <c r="O3146" s="3" t="s">
        <v>84</v>
      </c>
      <c r="P3146" s="5">
        <v>10</v>
      </c>
      <c r="Q3146" s="6">
        <v>4.8</v>
      </c>
      <c r="R3146" s="2">
        <v>114120</v>
      </c>
      <c r="S3146" s="2">
        <v>25</v>
      </c>
      <c r="T3146" s="7">
        <v>2.5</v>
      </c>
      <c r="U3146" s="8">
        <v>47.99</v>
      </c>
      <c r="V3146" s="2">
        <v>9895191</v>
      </c>
      <c r="W3146" s="3" t="s">
        <v>47</v>
      </c>
      <c r="X3146" s="3" t="s">
        <v>48</v>
      </c>
      <c r="Y3146" s="3" t="s">
        <v>49</v>
      </c>
      <c r="Z3146" s="3" t="s">
        <v>50</v>
      </c>
      <c r="AA3146" s="3" t="s">
        <v>51</v>
      </c>
      <c r="AB3146" s="3" t="s">
        <v>52</v>
      </c>
      <c r="AC3146" s="3" t="s">
        <v>75</v>
      </c>
    </row>
    <row r="3147" spans="1:29" x14ac:dyDescent="0.25">
      <c r="A3147" t="str">
        <f>VLOOKUP(AC3147,'CORRELAÇÃO UNIDADES'!A:B,2,0)</f>
        <v>PROINFRA</v>
      </c>
      <c r="B3147">
        <f t="shared" si="49"/>
        <v>11</v>
      </c>
      <c r="C3147" s="2">
        <v>693954948</v>
      </c>
      <c r="D3147" s="2">
        <v>109978</v>
      </c>
      <c r="E3147" s="3" t="s">
        <v>39</v>
      </c>
      <c r="F3147" s="4">
        <v>44162.597755821756</v>
      </c>
      <c r="G3147" s="3" t="s">
        <v>150</v>
      </c>
      <c r="H3147" s="3" t="s">
        <v>41</v>
      </c>
      <c r="I3147" s="3" t="s">
        <v>131</v>
      </c>
      <c r="J3147" s="3" t="s">
        <v>43</v>
      </c>
      <c r="K3147" s="2">
        <v>2016</v>
      </c>
      <c r="L3147" s="2">
        <v>2041853</v>
      </c>
      <c r="M3147" s="3" t="s">
        <v>66</v>
      </c>
      <c r="N3147" s="3" t="s">
        <v>45</v>
      </c>
      <c r="O3147" s="3" t="s">
        <v>84</v>
      </c>
      <c r="P3147" s="5">
        <v>10</v>
      </c>
      <c r="Q3147" s="6">
        <v>4.8</v>
      </c>
      <c r="R3147" s="2">
        <v>114120</v>
      </c>
      <c r="S3147" s="2">
        <v>25</v>
      </c>
      <c r="T3147" s="7">
        <v>2.5</v>
      </c>
      <c r="U3147" s="8">
        <v>47.99</v>
      </c>
      <c r="V3147" s="2">
        <v>9895191</v>
      </c>
      <c r="W3147" s="3" t="s">
        <v>47</v>
      </c>
      <c r="X3147" s="3" t="s">
        <v>48</v>
      </c>
      <c r="Y3147" s="3" t="s">
        <v>49</v>
      </c>
      <c r="Z3147" s="3" t="s">
        <v>50</v>
      </c>
      <c r="AA3147" s="3" t="s">
        <v>51</v>
      </c>
      <c r="AB3147" s="3" t="s">
        <v>52</v>
      </c>
      <c r="AC3147" s="3" t="s">
        <v>75</v>
      </c>
    </row>
    <row r="3148" spans="1:29" x14ac:dyDescent="0.25">
      <c r="A3148" t="str">
        <f>VLOOKUP(AC3148,'CORRELAÇÃO UNIDADES'!A:B,2,0)</f>
        <v>DTCC</v>
      </c>
      <c r="B3148">
        <f t="shared" si="49"/>
        <v>11</v>
      </c>
      <c r="C3148" s="2">
        <v>693956098</v>
      </c>
      <c r="D3148" s="2">
        <v>109978</v>
      </c>
      <c r="E3148" s="3" t="s">
        <v>39</v>
      </c>
      <c r="F3148" s="4">
        <v>44162.603593703701</v>
      </c>
      <c r="G3148" s="3" t="s">
        <v>40</v>
      </c>
      <c r="H3148" s="3" t="s">
        <v>41</v>
      </c>
      <c r="I3148" s="3" t="s">
        <v>329</v>
      </c>
      <c r="J3148" s="3" t="s">
        <v>43</v>
      </c>
      <c r="K3148" s="2">
        <v>2015</v>
      </c>
      <c r="L3148" s="2">
        <v>12918</v>
      </c>
      <c r="M3148" s="3" t="s">
        <v>44</v>
      </c>
      <c r="N3148" s="3" t="s">
        <v>45</v>
      </c>
      <c r="O3148" s="3" t="s">
        <v>84</v>
      </c>
      <c r="P3148" s="5">
        <v>31.25</v>
      </c>
      <c r="Q3148" s="6">
        <v>4.8</v>
      </c>
      <c r="R3148" s="2">
        <v>105262</v>
      </c>
      <c r="S3148" s="2">
        <v>347</v>
      </c>
      <c r="T3148" s="7">
        <v>11.1</v>
      </c>
      <c r="U3148" s="8">
        <v>150</v>
      </c>
      <c r="V3148" s="2">
        <v>9895191</v>
      </c>
      <c r="W3148" s="3" t="s">
        <v>47</v>
      </c>
      <c r="X3148" s="3" t="s">
        <v>48</v>
      </c>
      <c r="Y3148" s="3" t="s">
        <v>49</v>
      </c>
      <c r="Z3148" s="3" t="s">
        <v>50</v>
      </c>
      <c r="AA3148" s="3" t="s">
        <v>51</v>
      </c>
      <c r="AB3148" s="3" t="s">
        <v>52</v>
      </c>
      <c r="AC3148" s="3" t="s">
        <v>53</v>
      </c>
    </row>
    <row r="3149" spans="1:29" x14ac:dyDescent="0.25">
      <c r="A3149" t="str">
        <f>VLOOKUP(AC3149,'CORRELAÇÃO UNIDADES'!A:B,2,0)</f>
        <v>PROINFRA</v>
      </c>
      <c r="B3149">
        <f t="shared" si="49"/>
        <v>11</v>
      </c>
      <c r="C3149" s="2">
        <v>694026286</v>
      </c>
      <c r="D3149" s="2">
        <v>109978</v>
      </c>
      <c r="E3149" s="3" t="s">
        <v>39</v>
      </c>
      <c r="F3149" s="4">
        <v>44162.810991388891</v>
      </c>
      <c r="G3149" s="3" t="s">
        <v>90</v>
      </c>
      <c r="H3149" s="3" t="s">
        <v>41</v>
      </c>
      <c r="I3149" s="3" t="s">
        <v>81</v>
      </c>
      <c r="J3149" s="3" t="s">
        <v>91</v>
      </c>
      <c r="K3149" s="2">
        <v>2014</v>
      </c>
      <c r="L3149" s="2">
        <v>1810957</v>
      </c>
      <c r="M3149" s="3" t="s">
        <v>380</v>
      </c>
      <c r="N3149" s="3" t="s">
        <v>45</v>
      </c>
      <c r="O3149" s="3" t="s">
        <v>84</v>
      </c>
      <c r="P3149" s="5">
        <v>3.58</v>
      </c>
      <c r="Q3149" s="6">
        <v>4.76</v>
      </c>
      <c r="R3149" s="2">
        <v>75921</v>
      </c>
      <c r="S3149" s="2">
        <v>145</v>
      </c>
      <c r="T3149" s="7">
        <v>40.5</v>
      </c>
      <c r="U3149" s="8">
        <v>17.03</v>
      </c>
      <c r="V3149" s="2">
        <v>644030</v>
      </c>
      <c r="W3149" s="3" t="s">
        <v>297</v>
      </c>
      <c r="X3149" s="3" t="s">
        <v>48</v>
      </c>
      <c r="Y3149" s="3" t="s">
        <v>298</v>
      </c>
      <c r="Z3149" s="3" t="s">
        <v>74</v>
      </c>
      <c r="AA3149" s="3" t="s">
        <v>51</v>
      </c>
      <c r="AB3149" s="3" t="s">
        <v>52</v>
      </c>
      <c r="AC3149" s="3" t="s">
        <v>85</v>
      </c>
    </row>
    <row r="3150" spans="1:29" x14ac:dyDescent="0.25">
      <c r="A3150" t="str">
        <f>VLOOKUP(AC3150,'CORRELAÇÃO UNIDADES'!A:B,2,0)</f>
        <v>PROINFRA</v>
      </c>
      <c r="B3150">
        <f t="shared" si="49"/>
        <v>11</v>
      </c>
      <c r="C3150" s="2">
        <v>694026381</v>
      </c>
      <c r="D3150" s="2">
        <v>109978</v>
      </c>
      <c r="E3150" s="3" t="s">
        <v>39</v>
      </c>
      <c r="F3150" s="4">
        <v>44162.81148773148</v>
      </c>
      <c r="G3150" s="3" t="s">
        <v>264</v>
      </c>
      <c r="H3150" s="3" t="s">
        <v>41</v>
      </c>
      <c r="I3150" s="3" t="s">
        <v>81</v>
      </c>
      <c r="J3150" s="3" t="s">
        <v>265</v>
      </c>
      <c r="K3150" s="2">
        <v>2014</v>
      </c>
      <c r="L3150" s="2">
        <v>1810957</v>
      </c>
      <c r="M3150" s="3" t="s">
        <v>380</v>
      </c>
      <c r="N3150" s="3" t="s">
        <v>45</v>
      </c>
      <c r="O3150" s="3" t="s">
        <v>84</v>
      </c>
      <c r="P3150" s="5">
        <v>6.08</v>
      </c>
      <c r="Q3150" s="6">
        <v>4.75</v>
      </c>
      <c r="R3150" s="2">
        <v>5806</v>
      </c>
      <c r="S3150" s="2">
        <v>261</v>
      </c>
      <c r="T3150" s="7">
        <v>42.93</v>
      </c>
      <c r="U3150" s="8">
        <v>28.9</v>
      </c>
      <c r="V3150" s="2">
        <v>644030</v>
      </c>
      <c r="W3150" s="3" t="s">
        <v>297</v>
      </c>
      <c r="X3150" s="3" t="s">
        <v>48</v>
      </c>
      <c r="Y3150" s="3" t="s">
        <v>298</v>
      </c>
      <c r="Z3150" s="3" t="s">
        <v>74</v>
      </c>
      <c r="AA3150" s="3" t="s">
        <v>51</v>
      </c>
      <c r="AB3150" s="3" t="s">
        <v>52</v>
      </c>
      <c r="AC3150" s="3" t="s">
        <v>85</v>
      </c>
    </row>
    <row r="3151" spans="1:29" x14ac:dyDescent="0.25">
      <c r="A3151" t="str">
        <f>VLOOKUP(AC3151,'CORRELAÇÃO UNIDADES'!A:B,2,0)</f>
        <v>DTCC</v>
      </c>
      <c r="B3151">
        <f t="shared" si="49"/>
        <v>11</v>
      </c>
      <c r="C3151" s="2">
        <v>694026458</v>
      </c>
      <c r="D3151" s="2">
        <v>109978</v>
      </c>
      <c r="E3151" s="3" t="s">
        <v>39</v>
      </c>
      <c r="F3151" s="4">
        <v>44162.812024537037</v>
      </c>
      <c r="G3151" s="3" t="s">
        <v>165</v>
      </c>
      <c r="H3151" s="3" t="s">
        <v>41</v>
      </c>
      <c r="I3151" s="3" t="s">
        <v>81</v>
      </c>
      <c r="J3151" s="3" t="s">
        <v>43</v>
      </c>
      <c r="K3151" s="2">
        <v>2009</v>
      </c>
      <c r="L3151" s="2">
        <v>1810957</v>
      </c>
      <c r="M3151" s="3" t="s">
        <v>380</v>
      </c>
      <c r="N3151" s="3" t="s">
        <v>45</v>
      </c>
      <c r="O3151" s="3" t="s">
        <v>84</v>
      </c>
      <c r="P3151" s="5">
        <v>7.66</v>
      </c>
      <c r="Q3151" s="6">
        <v>4.75</v>
      </c>
      <c r="R3151" s="2">
        <v>34161</v>
      </c>
      <c r="S3151" s="2">
        <v>319</v>
      </c>
      <c r="T3151" s="7">
        <v>41.64</v>
      </c>
      <c r="U3151" s="8">
        <v>36.409999999999997</v>
      </c>
      <c r="V3151" s="2">
        <v>644030</v>
      </c>
      <c r="W3151" s="3" t="s">
        <v>297</v>
      </c>
      <c r="X3151" s="3" t="s">
        <v>48</v>
      </c>
      <c r="Y3151" s="3" t="s">
        <v>298</v>
      </c>
      <c r="Z3151" s="3" t="s">
        <v>74</v>
      </c>
      <c r="AA3151" s="3" t="s">
        <v>51</v>
      </c>
      <c r="AB3151" s="3" t="s">
        <v>52</v>
      </c>
      <c r="AC3151" s="3" t="s">
        <v>53</v>
      </c>
    </row>
    <row r="3152" spans="1:29" x14ac:dyDescent="0.25">
      <c r="A3152" t="str">
        <f>VLOOKUP(AC3152,'CORRELAÇÃO UNIDADES'!A:B,2,0)</f>
        <v>PROINFRA</v>
      </c>
      <c r="B3152">
        <f t="shared" si="49"/>
        <v>11</v>
      </c>
      <c r="C3152" s="2">
        <v>694026623</v>
      </c>
      <c r="D3152" s="2">
        <v>109978</v>
      </c>
      <c r="E3152" s="3" t="s">
        <v>39</v>
      </c>
      <c r="F3152" s="4">
        <v>44162.812812800927</v>
      </c>
      <c r="G3152" s="3" t="s">
        <v>87</v>
      </c>
      <c r="H3152" s="3" t="s">
        <v>41</v>
      </c>
      <c r="I3152" s="3" t="s">
        <v>81</v>
      </c>
      <c r="J3152" s="3" t="s">
        <v>88</v>
      </c>
      <c r="K3152" s="2">
        <v>2014</v>
      </c>
      <c r="L3152" s="2">
        <v>1810957</v>
      </c>
      <c r="M3152" s="3" t="s">
        <v>380</v>
      </c>
      <c r="N3152" s="3" t="s">
        <v>45</v>
      </c>
      <c r="O3152" s="3" t="s">
        <v>84</v>
      </c>
      <c r="P3152" s="5">
        <v>4.1399999999999997</v>
      </c>
      <c r="Q3152" s="6">
        <v>4.75</v>
      </c>
      <c r="R3152" s="2">
        <v>87129</v>
      </c>
      <c r="S3152" s="2">
        <v>180</v>
      </c>
      <c r="T3152" s="7">
        <v>43.48</v>
      </c>
      <c r="U3152" s="8">
        <v>19.670000000000002</v>
      </c>
      <c r="V3152" s="2">
        <v>644030</v>
      </c>
      <c r="W3152" s="3" t="s">
        <v>297</v>
      </c>
      <c r="X3152" s="3" t="s">
        <v>48</v>
      </c>
      <c r="Y3152" s="3" t="s">
        <v>298</v>
      </c>
      <c r="Z3152" s="3" t="s">
        <v>74</v>
      </c>
      <c r="AA3152" s="3" t="s">
        <v>51</v>
      </c>
      <c r="AB3152" s="3" t="s">
        <v>52</v>
      </c>
      <c r="AC3152" s="3" t="s">
        <v>85</v>
      </c>
    </row>
    <row r="3153" spans="1:29" x14ac:dyDescent="0.25">
      <c r="A3153" t="str">
        <f>VLOOKUP(AC3153,'CORRELAÇÃO UNIDADES'!A:B,2,0)</f>
        <v>PROINFRA</v>
      </c>
      <c r="B3153">
        <f t="shared" si="49"/>
        <v>11</v>
      </c>
      <c r="C3153" s="2">
        <v>694026719</v>
      </c>
      <c r="D3153" s="2">
        <v>109978</v>
      </c>
      <c r="E3153" s="3" t="s">
        <v>39</v>
      </c>
      <c r="F3153" s="4">
        <v>44162.813375300924</v>
      </c>
      <c r="G3153" s="3" t="s">
        <v>95</v>
      </c>
      <c r="H3153" s="3" t="s">
        <v>41</v>
      </c>
      <c r="I3153" s="3" t="s">
        <v>81</v>
      </c>
      <c r="J3153" s="3" t="s">
        <v>96</v>
      </c>
      <c r="K3153" s="2">
        <v>2014</v>
      </c>
      <c r="L3153" s="2">
        <v>1810957</v>
      </c>
      <c r="M3153" s="3" t="s">
        <v>380</v>
      </c>
      <c r="N3153" s="3" t="s">
        <v>45</v>
      </c>
      <c r="O3153" s="3" t="s">
        <v>84</v>
      </c>
      <c r="P3153" s="5">
        <v>5.05</v>
      </c>
      <c r="Q3153" s="6">
        <v>4.75</v>
      </c>
      <c r="R3153" s="2">
        <v>95635</v>
      </c>
      <c r="S3153" s="2">
        <v>246</v>
      </c>
      <c r="T3153" s="7">
        <v>48.71</v>
      </c>
      <c r="U3153" s="8">
        <v>23.99</v>
      </c>
      <c r="V3153" s="2">
        <v>644030</v>
      </c>
      <c r="W3153" s="3" t="s">
        <v>297</v>
      </c>
      <c r="X3153" s="3" t="s">
        <v>48</v>
      </c>
      <c r="Y3153" s="3" t="s">
        <v>298</v>
      </c>
      <c r="Z3153" s="3" t="s">
        <v>74</v>
      </c>
      <c r="AA3153" s="3" t="s">
        <v>51</v>
      </c>
      <c r="AB3153" s="3" t="s">
        <v>52</v>
      </c>
      <c r="AC3153" s="3" t="s">
        <v>85</v>
      </c>
    </row>
    <row r="3154" spans="1:29" x14ac:dyDescent="0.25">
      <c r="A3154" t="str">
        <f>VLOOKUP(AC3154,'CORRELAÇÃO UNIDADES'!A:B,2,0)</f>
        <v>DTCC</v>
      </c>
      <c r="B3154">
        <f t="shared" si="49"/>
        <v>11</v>
      </c>
      <c r="C3154" s="2">
        <v>694026862</v>
      </c>
      <c r="D3154" s="2">
        <v>109978</v>
      </c>
      <c r="E3154" s="3" t="s">
        <v>39</v>
      </c>
      <c r="F3154" s="4">
        <v>44162.814093321758</v>
      </c>
      <c r="G3154" s="3" t="s">
        <v>98</v>
      </c>
      <c r="H3154" s="3" t="s">
        <v>41</v>
      </c>
      <c r="I3154" s="3" t="s">
        <v>81</v>
      </c>
      <c r="J3154" s="3" t="s">
        <v>99</v>
      </c>
      <c r="K3154" s="2">
        <v>2014</v>
      </c>
      <c r="L3154" s="2">
        <v>1810957</v>
      </c>
      <c r="M3154" s="3" t="s">
        <v>380</v>
      </c>
      <c r="N3154" s="3" t="s">
        <v>45</v>
      </c>
      <c r="O3154" s="3" t="s">
        <v>84</v>
      </c>
      <c r="P3154" s="5">
        <v>3.93</v>
      </c>
      <c r="Q3154" s="6">
        <v>4.75</v>
      </c>
      <c r="R3154" s="2">
        <v>67823</v>
      </c>
      <c r="S3154" s="2">
        <v>168</v>
      </c>
      <c r="T3154" s="7">
        <v>42.75</v>
      </c>
      <c r="U3154" s="8">
        <v>18.670000000000002</v>
      </c>
      <c r="V3154" s="2">
        <v>644030</v>
      </c>
      <c r="W3154" s="3" t="s">
        <v>297</v>
      </c>
      <c r="X3154" s="3" t="s">
        <v>48</v>
      </c>
      <c r="Y3154" s="3" t="s">
        <v>298</v>
      </c>
      <c r="Z3154" s="3" t="s">
        <v>74</v>
      </c>
      <c r="AA3154" s="3" t="s">
        <v>51</v>
      </c>
      <c r="AB3154" s="3" t="s">
        <v>52</v>
      </c>
      <c r="AC3154" s="3" t="s">
        <v>53</v>
      </c>
    </row>
    <row r="3155" spans="1:29" x14ac:dyDescent="0.25">
      <c r="A3155" t="str">
        <f>VLOOKUP(AC3155,'CORRELAÇÃO UNIDADES'!A:B,2,0)</f>
        <v>DTCC</v>
      </c>
      <c r="B3155">
        <f t="shared" si="49"/>
        <v>11</v>
      </c>
      <c r="C3155" s="2">
        <v>694026959</v>
      </c>
      <c r="D3155" s="2">
        <v>109978</v>
      </c>
      <c r="E3155" s="3" t="s">
        <v>39</v>
      </c>
      <c r="F3155" s="4">
        <v>44162.814589699075</v>
      </c>
      <c r="G3155" s="3" t="s">
        <v>93</v>
      </c>
      <c r="H3155" s="3" t="s">
        <v>41</v>
      </c>
      <c r="I3155" s="3" t="s">
        <v>81</v>
      </c>
      <c r="J3155" s="3" t="s">
        <v>43</v>
      </c>
      <c r="K3155" s="2">
        <v>2014</v>
      </c>
      <c r="L3155" s="2">
        <v>1810957</v>
      </c>
      <c r="M3155" s="3" t="s">
        <v>380</v>
      </c>
      <c r="N3155" s="3" t="s">
        <v>45</v>
      </c>
      <c r="O3155" s="3" t="s">
        <v>84</v>
      </c>
      <c r="P3155" s="5">
        <v>5.81</v>
      </c>
      <c r="Q3155" s="6">
        <v>4.75</v>
      </c>
      <c r="R3155" s="2">
        <v>60507</v>
      </c>
      <c r="S3155" s="2">
        <v>284</v>
      </c>
      <c r="T3155" s="7">
        <v>48.88</v>
      </c>
      <c r="U3155" s="8">
        <v>27.62</v>
      </c>
      <c r="V3155" s="2">
        <v>644030</v>
      </c>
      <c r="W3155" s="3" t="s">
        <v>297</v>
      </c>
      <c r="X3155" s="3" t="s">
        <v>48</v>
      </c>
      <c r="Y3155" s="3" t="s">
        <v>298</v>
      </c>
      <c r="Z3155" s="3" t="s">
        <v>74</v>
      </c>
      <c r="AA3155" s="3" t="s">
        <v>51</v>
      </c>
      <c r="AB3155" s="3" t="s">
        <v>52</v>
      </c>
      <c r="AC3155" s="3" t="s">
        <v>53</v>
      </c>
    </row>
    <row r="3156" spans="1:29" x14ac:dyDescent="0.25">
      <c r="A3156" t="str">
        <f>VLOOKUP(AC3156,'CORRELAÇÃO UNIDADES'!A:B,2,0)</f>
        <v>DTCC</v>
      </c>
      <c r="B3156">
        <f t="shared" si="49"/>
        <v>11</v>
      </c>
      <c r="C3156" s="2">
        <v>694027108</v>
      </c>
      <c r="D3156" s="2">
        <v>109978</v>
      </c>
      <c r="E3156" s="3" t="s">
        <v>39</v>
      </c>
      <c r="F3156" s="4">
        <v>44162.815270405095</v>
      </c>
      <c r="G3156" s="3" t="s">
        <v>160</v>
      </c>
      <c r="H3156" s="3" t="s">
        <v>41</v>
      </c>
      <c r="I3156" s="3" t="s">
        <v>161</v>
      </c>
      <c r="J3156" s="3" t="s">
        <v>43</v>
      </c>
      <c r="K3156" s="2">
        <v>2014</v>
      </c>
      <c r="L3156" s="2">
        <v>1810957</v>
      </c>
      <c r="M3156" s="3" t="s">
        <v>380</v>
      </c>
      <c r="N3156" s="3" t="s">
        <v>45</v>
      </c>
      <c r="O3156" s="3" t="s">
        <v>84</v>
      </c>
      <c r="P3156" s="5">
        <v>30.93</v>
      </c>
      <c r="Q3156" s="6">
        <v>4.75</v>
      </c>
      <c r="R3156" s="2">
        <v>133879</v>
      </c>
      <c r="S3156" s="2">
        <v>318</v>
      </c>
      <c r="T3156" s="7">
        <v>10.28</v>
      </c>
      <c r="U3156" s="8">
        <v>146.88999999999999</v>
      </c>
      <c r="V3156" s="2">
        <v>644030</v>
      </c>
      <c r="W3156" s="3" t="s">
        <v>297</v>
      </c>
      <c r="X3156" s="3" t="s">
        <v>48</v>
      </c>
      <c r="Y3156" s="3" t="s">
        <v>298</v>
      </c>
      <c r="Z3156" s="3" t="s">
        <v>74</v>
      </c>
      <c r="AA3156" s="3" t="s">
        <v>51</v>
      </c>
      <c r="AB3156" s="3" t="s">
        <v>52</v>
      </c>
      <c r="AC3156" s="3" t="s">
        <v>53</v>
      </c>
    </row>
    <row r="3157" spans="1:29" x14ac:dyDescent="0.25">
      <c r="A3157" t="str">
        <f>VLOOKUP(AC3157,'CORRELAÇÃO UNIDADES'!A:B,2,0)</f>
        <v>DGTI</v>
      </c>
      <c r="B3157">
        <f t="shared" si="49"/>
        <v>11</v>
      </c>
      <c r="C3157" s="2">
        <v>694027247</v>
      </c>
      <c r="D3157" s="2">
        <v>109978</v>
      </c>
      <c r="E3157" s="3" t="s">
        <v>39</v>
      </c>
      <c r="F3157" s="4">
        <v>44162.815927314812</v>
      </c>
      <c r="G3157" s="3" t="s">
        <v>290</v>
      </c>
      <c r="H3157" s="3" t="s">
        <v>41</v>
      </c>
      <c r="I3157" s="3" t="s">
        <v>81</v>
      </c>
      <c r="J3157" s="3" t="s">
        <v>43</v>
      </c>
      <c r="K3157" s="2">
        <v>2009</v>
      </c>
      <c r="L3157" s="2">
        <v>1810957</v>
      </c>
      <c r="M3157" s="3" t="s">
        <v>380</v>
      </c>
      <c r="N3157" s="3" t="s">
        <v>45</v>
      </c>
      <c r="O3157" s="3" t="s">
        <v>84</v>
      </c>
      <c r="P3157" s="5">
        <v>3.32</v>
      </c>
      <c r="Q3157" s="6">
        <v>4.76</v>
      </c>
      <c r="R3157" s="2">
        <v>60769</v>
      </c>
      <c r="S3157" s="2">
        <v>158</v>
      </c>
      <c r="T3157" s="7">
        <v>47.59</v>
      </c>
      <c r="U3157" s="8">
        <v>15.8</v>
      </c>
      <c r="V3157" s="2">
        <v>644030</v>
      </c>
      <c r="W3157" s="3" t="s">
        <v>297</v>
      </c>
      <c r="X3157" s="3" t="s">
        <v>48</v>
      </c>
      <c r="Y3157" s="3" t="s">
        <v>298</v>
      </c>
      <c r="Z3157" s="3" t="s">
        <v>74</v>
      </c>
      <c r="AA3157" s="3" t="s">
        <v>51</v>
      </c>
      <c r="AB3157" s="3" t="s">
        <v>52</v>
      </c>
      <c r="AC3157" s="3" t="s">
        <v>291</v>
      </c>
    </row>
    <row r="3158" spans="1:29" x14ac:dyDescent="0.25">
      <c r="A3158" t="str">
        <f>VLOOKUP(AC3158,'CORRELAÇÃO UNIDADES'!A:B,2,0)</f>
        <v>PROINFRA</v>
      </c>
      <c r="B3158">
        <f t="shared" si="49"/>
        <v>11</v>
      </c>
      <c r="C3158" s="2">
        <v>694027368</v>
      </c>
      <c r="D3158" s="2">
        <v>109978</v>
      </c>
      <c r="E3158" s="3" t="s">
        <v>39</v>
      </c>
      <c r="F3158" s="4">
        <v>44162.816481747686</v>
      </c>
      <c r="G3158" s="3" t="s">
        <v>183</v>
      </c>
      <c r="H3158" s="3" t="s">
        <v>41</v>
      </c>
      <c r="I3158" s="3" t="s">
        <v>81</v>
      </c>
      <c r="J3158" s="3" t="s">
        <v>184</v>
      </c>
      <c r="K3158" s="2">
        <v>2014</v>
      </c>
      <c r="L3158" s="2">
        <v>1810957</v>
      </c>
      <c r="M3158" s="3" t="s">
        <v>380</v>
      </c>
      <c r="N3158" s="3" t="s">
        <v>45</v>
      </c>
      <c r="O3158" s="3" t="s">
        <v>84</v>
      </c>
      <c r="P3158" s="5">
        <v>4.78</v>
      </c>
      <c r="Q3158" s="6">
        <v>4.75</v>
      </c>
      <c r="R3158" s="2">
        <v>85456</v>
      </c>
      <c r="S3158" s="2">
        <v>191</v>
      </c>
      <c r="T3158" s="7">
        <v>39.96</v>
      </c>
      <c r="U3158" s="8">
        <v>22.7</v>
      </c>
      <c r="V3158" s="2">
        <v>644030</v>
      </c>
      <c r="W3158" s="3" t="s">
        <v>297</v>
      </c>
      <c r="X3158" s="3" t="s">
        <v>48</v>
      </c>
      <c r="Y3158" s="3" t="s">
        <v>298</v>
      </c>
      <c r="Z3158" s="3" t="s">
        <v>74</v>
      </c>
      <c r="AA3158" s="3" t="s">
        <v>51</v>
      </c>
      <c r="AB3158" s="3" t="s">
        <v>52</v>
      </c>
      <c r="AC3158" s="3" t="s">
        <v>85</v>
      </c>
    </row>
    <row r="3159" spans="1:29" x14ac:dyDescent="0.25">
      <c r="A3159" t="str">
        <f>VLOOKUP(AC3159,'CORRELAÇÃO UNIDADES'!A:B,2,0)</f>
        <v>PROINFRA</v>
      </c>
      <c r="B3159">
        <f t="shared" si="49"/>
        <v>11</v>
      </c>
      <c r="C3159" s="2">
        <v>694027565</v>
      </c>
      <c r="D3159" s="2">
        <v>109978</v>
      </c>
      <c r="E3159" s="3" t="s">
        <v>39</v>
      </c>
      <c r="F3159" s="4">
        <v>44162.817345752315</v>
      </c>
      <c r="G3159" s="3" t="s">
        <v>80</v>
      </c>
      <c r="H3159" s="3" t="s">
        <v>41</v>
      </c>
      <c r="I3159" s="3" t="s">
        <v>81</v>
      </c>
      <c r="J3159" s="3" t="s">
        <v>82</v>
      </c>
      <c r="K3159" s="2">
        <v>2014</v>
      </c>
      <c r="L3159" s="2">
        <v>1810957</v>
      </c>
      <c r="M3159" s="3" t="s">
        <v>380</v>
      </c>
      <c r="N3159" s="3" t="s">
        <v>45</v>
      </c>
      <c r="O3159" s="3" t="s">
        <v>84</v>
      </c>
      <c r="P3159" s="5">
        <v>4.9000000000000004</v>
      </c>
      <c r="Q3159" s="6">
        <v>4.76</v>
      </c>
      <c r="R3159" s="2">
        <v>94012</v>
      </c>
      <c r="S3159" s="2">
        <v>171</v>
      </c>
      <c r="T3159" s="7">
        <v>34.9</v>
      </c>
      <c r="U3159" s="8">
        <v>23.3</v>
      </c>
      <c r="V3159" s="2">
        <v>644030</v>
      </c>
      <c r="W3159" s="3" t="s">
        <v>297</v>
      </c>
      <c r="X3159" s="3" t="s">
        <v>48</v>
      </c>
      <c r="Y3159" s="3" t="s">
        <v>298</v>
      </c>
      <c r="Z3159" s="3" t="s">
        <v>74</v>
      </c>
      <c r="AA3159" s="3" t="s">
        <v>51</v>
      </c>
      <c r="AB3159" s="3" t="s">
        <v>52</v>
      </c>
      <c r="AC3159" s="3" t="s">
        <v>85</v>
      </c>
    </row>
    <row r="3160" spans="1:29" x14ac:dyDescent="0.25">
      <c r="A3160" t="str">
        <f>VLOOKUP(AC3160,'CORRELAÇÃO UNIDADES'!A:B,2,0)</f>
        <v>PROINFRA</v>
      </c>
      <c r="B3160">
        <f t="shared" si="49"/>
        <v>11</v>
      </c>
      <c r="C3160" s="2">
        <v>694027660</v>
      </c>
      <c r="D3160" s="2">
        <v>109978</v>
      </c>
      <c r="E3160" s="3" t="s">
        <v>39</v>
      </c>
      <c r="F3160" s="4">
        <v>44162.817922986113</v>
      </c>
      <c r="G3160" s="3" t="s">
        <v>180</v>
      </c>
      <c r="H3160" s="3" t="s">
        <v>41</v>
      </c>
      <c r="I3160" s="3" t="s">
        <v>81</v>
      </c>
      <c r="J3160" s="3" t="s">
        <v>181</v>
      </c>
      <c r="K3160" s="2">
        <v>2014</v>
      </c>
      <c r="L3160" s="2">
        <v>1810957</v>
      </c>
      <c r="M3160" s="3" t="s">
        <v>380</v>
      </c>
      <c r="N3160" s="3" t="s">
        <v>45</v>
      </c>
      <c r="O3160" s="3" t="s">
        <v>84</v>
      </c>
      <c r="P3160" s="5">
        <v>6.45</v>
      </c>
      <c r="Q3160" s="6">
        <v>4.75</v>
      </c>
      <c r="R3160" s="2">
        <v>97265</v>
      </c>
      <c r="S3160" s="2">
        <v>87562</v>
      </c>
      <c r="U3160" s="8">
        <v>30.66</v>
      </c>
      <c r="V3160" s="2">
        <v>644030</v>
      </c>
      <c r="W3160" s="3" t="s">
        <v>297</v>
      </c>
      <c r="X3160" s="3" t="s">
        <v>48</v>
      </c>
      <c r="Y3160" s="3" t="s">
        <v>298</v>
      </c>
      <c r="Z3160" s="3" t="s">
        <v>74</v>
      </c>
      <c r="AA3160" s="3" t="s">
        <v>51</v>
      </c>
      <c r="AB3160" s="3" t="s">
        <v>52</v>
      </c>
      <c r="AC3160" s="3" t="s">
        <v>85</v>
      </c>
    </row>
    <row r="3161" spans="1:29" x14ac:dyDescent="0.25">
      <c r="A3161" t="str">
        <f>VLOOKUP(AC3161,'CORRELAÇÃO UNIDADES'!A:B,2,0)</f>
        <v>PROINFRA</v>
      </c>
      <c r="B3161">
        <f t="shared" si="49"/>
        <v>11</v>
      </c>
      <c r="C3161" s="2">
        <v>694027746</v>
      </c>
      <c r="D3161" s="2">
        <v>109978</v>
      </c>
      <c r="E3161" s="3" t="s">
        <v>39</v>
      </c>
      <c r="F3161" s="4">
        <v>44162.818393055553</v>
      </c>
      <c r="G3161" s="3" t="s">
        <v>176</v>
      </c>
      <c r="H3161" s="3" t="s">
        <v>41</v>
      </c>
      <c r="I3161" s="3" t="s">
        <v>81</v>
      </c>
      <c r="J3161" s="3" t="s">
        <v>177</v>
      </c>
      <c r="K3161" s="2">
        <v>2014</v>
      </c>
      <c r="L3161" s="2">
        <v>1810957</v>
      </c>
      <c r="M3161" s="3" t="s">
        <v>380</v>
      </c>
      <c r="N3161" s="3" t="s">
        <v>45</v>
      </c>
      <c r="O3161" s="3" t="s">
        <v>84</v>
      </c>
      <c r="P3161" s="5">
        <v>7.39</v>
      </c>
      <c r="Q3161" s="6">
        <v>4.75</v>
      </c>
      <c r="R3161" s="2">
        <v>2042</v>
      </c>
      <c r="S3161" s="2">
        <v>323</v>
      </c>
      <c r="T3161" s="7">
        <v>43.71</v>
      </c>
      <c r="U3161" s="8">
        <v>35.130000000000003</v>
      </c>
      <c r="V3161" s="2">
        <v>644030</v>
      </c>
      <c r="W3161" s="3" t="s">
        <v>297</v>
      </c>
      <c r="X3161" s="3" t="s">
        <v>48</v>
      </c>
      <c r="Y3161" s="3" t="s">
        <v>298</v>
      </c>
      <c r="Z3161" s="3" t="s">
        <v>74</v>
      </c>
      <c r="AA3161" s="3" t="s">
        <v>51</v>
      </c>
      <c r="AB3161" s="3" t="s">
        <v>52</v>
      </c>
      <c r="AC3161" s="3" t="s">
        <v>85</v>
      </c>
    </row>
    <row r="3162" spans="1:29" x14ac:dyDescent="0.25">
      <c r="A3162" t="str">
        <f>VLOOKUP(AC3162,'CORRELAÇÃO UNIDADES'!A:B,2,0)</f>
        <v>DTCC</v>
      </c>
      <c r="B3162">
        <f t="shared" si="49"/>
        <v>11</v>
      </c>
      <c r="C3162" s="2">
        <v>694311821</v>
      </c>
      <c r="D3162" s="2">
        <v>109978</v>
      </c>
      <c r="E3162" s="3" t="s">
        <v>39</v>
      </c>
      <c r="F3162" s="4">
        <v>44165.441070949077</v>
      </c>
      <c r="G3162" s="3" t="s">
        <v>222</v>
      </c>
      <c r="H3162" s="3" t="s">
        <v>41</v>
      </c>
      <c r="I3162" s="3" t="s">
        <v>65</v>
      </c>
      <c r="J3162" s="3" t="s">
        <v>223</v>
      </c>
      <c r="K3162" s="2">
        <v>2010</v>
      </c>
      <c r="L3162" s="2">
        <v>2042196</v>
      </c>
      <c r="M3162" s="3" t="s">
        <v>679</v>
      </c>
      <c r="N3162" s="3" t="s">
        <v>45</v>
      </c>
      <c r="O3162" s="3" t="s">
        <v>734</v>
      </c>
      <c r="P3162" s="5">
        <v>41.24</v>
      </c>
      <c r="Q3162" s="6">
        <v>4.8499999999999996</v>
      </c>
      <c r="R3162" s="2">
        <v>94290</v>
      </c>
      <c r="S3162" s="2">
        <v>398</v>
      </c>
      <c r="T3162" s="7">
        <v>9.65</v>
      </c>
      <c r="U3162" s="8">
        <v>200</v>
      </c>
      <c r="V3162" s="2">
        <v>9895191</v>
      </c>
      <c r="W3162" s="3" t="s">
        <v>47</v>
      </c>
      <c r="X3162" s="3" t="s">
        <v>48</v>
      </c>
      <c r="Y3162" s="3" t="s">
        <v>49</v>
      </c>
      <c r="Z3162" s="3" t="s">
        <v>50</v>
      </c>
      <c r="AA3162" s="3" t="s">
        <v>51</v>
      </c>
      <c r="AB3162" s="3" t="s">
        <v>52</v>
      </c>
      <c r="AC3162" s="3" t="s">
        <v>158</v>
      </c>
    </row>
    <row r="3163" spans="1:29" x14ac:dyDescent="0.25">
      <c r="A3163" t="str">
        <f>VLOOKUP(AC3163,'CORRELAÇÃO UNIDADES'!A:B,2,0)</f>
        <v>DTCC</v>
      </c>
      <c r="B3163">
        <f t="shared" si="49"/>
        <v>11</v>
      </c>
      <c r="C3163" s="2">
        <v>694314724</v>
      </c>
      <c r="D3163" s="2">
        <v>109978</v>
      </c>
      <c r="E3163" s="3" t="s">
        <v>39</v>
      </c>
      <c r="F3163" s="4">
        <v>44165.447847222225</v>
      </c>
      <c r="G3163" s="3" t="s">
        <v>171</v>
      </c>
      <c r="H3163" s="3" t="s">
        <v>41</v>
      </c>
      <c r="I3163" s="3" t="s">
        <v>172</v>
      </c>
      <c r="J3163" s="3" t="s">
        <v>173</v>
      </c>
      <c r="K3163" s="2">
        <v>1976</v>
      </c>
      <c r="L3163" s="2">
        <v>2042107</v>
      </c>
      <c r="M3163" s="3" t="s">
        <v>315</v>
      </c>
      <c r="N3163" s="3" t="s">
        <v>45</v>
      </c>
      <c r="O3163" s="3" t="s">
        <v>713</v>
      </c>
      <c r="P3163" s="5">
        <v>99.01</v>
      </c>
      <c r="Q3163" s="6">
        <v>3.67</v>
      </c>
      <c r="R3163" s="2">
        <v>61336</v>
      </c>
      <c r="S3163" s="2">
        <v>243</v>
      </c>
      <c r="T3163" s="7">
        <v>2.4500000000000002</v>
      </c>
      <c r="U3163" s="8">
        <v>363.37</v>
      </c>
      <c r="V3163" s="2">
        <v>6103464</v>
      </c>
      <c r="W3163" s="3" t="s">
        <v>190</v>
      </c>
      <c r="X3163" s="3" t="s">
        <v>48</v>
      </c>
      <c r="Y3163" s="3" t="s">
        <v>191</v>
      </c>
      <c r="Z3163" s="3" t="s">
        <v>74</v>
      </c>
      <c r="AA3163" s="3" t="s">
        <v>51</v>
      </c>
      <c r="AB3163" s="3" t="s">
        <v>52</v>
      </c>
      <c r="AC3163" s="3" t="s">
        <v>158</v>
      </c>
    </row>
    <row r="3164" spans="1:29" x14ac:dyDescent="0.25">
      <c r="A3164" t="str">
        <f>VLOOKUP(AC3164,'CORRELAÇÃO UNIDADES'!A:B,2,0)</f>
        <v>PROINFRA</v>
      </c>
      <c r="B3164">
        <f t="shared" si="49"/>
        <v>11</v>
      </c>
      <c r="C3164" s="2">
        <v>694382770</v>
      </c>
      <c r="D3164" s="2">
        <v>109978</v>
      </c>
      <c r="E3164" s="3" t="s">
        <v>39</v>
      </c>
      <c r="F3164" s="4">
        <v>44165.700142743059</v>
      </c>
      <c r="G3164" s="3" t="s">
        <v>95</v>
      </c>
      <c r="H3164" s="3" t="s">
        <v>41</v>
      </c>
      <c r="I3164" s="3" t="s">
        <v>81</v>
      </c>
      <c r="J3164" s="3" t="s">
        <v>96</v>
      </c>
      <c r="K3164" s="2">
        <v>2014</v>
      </c>
      <c r="L3164" s="2">
        <v>1810957</v>
      </c>
      <c r="M3164" s="3" t="s">
        <v>380</v>
      </c>
      <c r="N3164" s="3" t="s">
        <v>45</v>
      </c>
      <c r="O3164" s="3" t="s">
        <v>84</v>
      </c>
      <c r="P3164" s="5">
        <v>6.53</v>
      </c>
      <c r="Q3164" s="6">
        <v>4.75</v>
      </c>
      <c r="R3164" s="2">
        <v>95936</v>
      </c>
      <c r="S3164" s="2">
        <v>301</v>
      </c>
      <c r="T3164" s="7">
        <v>46.09</v>
      </c>
      <c r="U3164" s="8">
        <v>31.01</v>
      </c>
      <c r="V3164" s="2">
        <v>644030</v>
      </c>
      <c r="W3164" s="3" t="s">
        <v>297</v>
      </c>
      <c r="X3164" s="3" t="s">
        <v>48</v>
      </c>
      <c r="Y3164" s="3" t="s">
        <v>298</v>
      </c>
      <c r="Z3164" s="3" t="s">
        <v>74</v>
      </c>
      <c r="AA3164" s="3" t="s">
        <v>51</v>
      </c>
      <c r="AB3164" s="3" t="s">
        <v>52</v>
      </c>
      <c r="AC3164" s="3" t="s">
        <v>85</v>
      </c>
    </row>
    <row r="3165" spans="1:29" x14ac:dyDescent="0.25">
      <c r="A3165" t="str">
        <f>VLOOKUP(AC3165,'CORRELAÇÃO UNIDADES'!A:B,2,0)</f>
        <v>PROINFRA</v>
      </c>
      <c r="B3165">
        <f t="shared" si="49"/>
        <v>11</v>
      </c>
      <c r="C3165" s="2">
        <v>694382952</v>
      </c>
      <c r="D3165" s="2">
        <v>109978</v>
      </c>
      <c r="E3165" s="3" t="s">
        <v>39</v>
      </c>
      <c r="F3165" s="4">
        <v>44165.700807939815</v>
      </c>
      <c r="G3165" s="3" t="s">
        <v>101</v>
      </c>
      <c r="H3165" s="3" t="s">
        <v>41</v>
      </c>
      <c r="I3165" s="3" t="s">
        <v>81</v>
      </c>
      <c r="J3165" s="3" t="s">
        <v>102</v>
      </c>
      <c r="K3165" s="2">
        <v>2014</v>
      </c>
      <c r="L3165" s="2">
        <v>1810957</v>
      </c>
      <c r="M3165" s="3" t="s">
        <v>380</v>
      </c>
      <c r="N3165" s="3" t="s">
        <v>45</v>
      </c>
      <c r="O3165" s="3" t="s">
        <v>84</v>
      </c>
      <c r="P3165" s="5">
        <v>8.9600000000000009</v>
      </c>
      <c r="Q3165" s="6">
        <v>4.75</v>
      </c>
      <c r="R3165" s="2">
        <v>85451</v>
      </c>
      <c r="S3165" s="2">
        <v>368</v>
      </c>
      <c r="T3165" s="7">
        <v>41.07</v>
      </c>
      <c r="U3165" s="8">
        <v>42.55</v>
      </c>
      <c r="V3165" s="2">
        <v>644030</v>
      </c>
      <c r="W3165" s="3" t="s">
        <v>297</v>
      </c>
      <c r="X3165" s="3" t="s">
        <v>48</v>
      </c>
      <c r="Y3165" s="3" t="s">
        <v>298</v>
      </c>
      <c r="Z3165" s="3" t="s">
        <v>74</v>
      </c>
      <c r="AA3165" s="3" t="s">
        <v>51</v>
      </c>
      <c r="AB3165" s="3" t="s">
        <v>52</v>
      </c>
      <c r="AC3165" s="3" t="s">
        <v>85</v>
      </c>
    </row>
    <row r="3166" spans="1:29" x14ac:dyDescent="0.25">
      <c r="A3166" t="str">
        <f>VLOOKUP(AC3166,'CORRELAÇÃO UNIDADES'!A:B,2,0)</f>
        <v>PROINFRA</v>
      </c>
      <c r="B3166">
        <f t="shared" si="49"/>
        <v>11</v>
      </c>
      <c r="C3166" s="2">
        <v>694383135</v>
      </c>
      <c r="D3166" s="2">
        <v>109978</v>
      </c>
      <c r="E3166" s="3" t="s">
        <v>39</v>
      </c>
      <c r="F3166" s="4">
        <v>44165.70133398148</v>
      </c>
      <c r="G3166" s="3" t="s">
        <v>180</v>
      </c>
      <c r="H3166" s="3" t="s">
        <v>41</v>
      </c>
      <c r="I3166" s="3" t="s">
        <v>81</v>
      </c>
      <c r="J3166" s="3" t="s">
        <v>181</v>
      </c>
      <c r="K3166" s="2">
        <v>2014</v>
      </c>
      <c r="L3166" s="2">
        <v>1810957</v>
      </c>
      <c r="M3166" s="3" t="s">
        <v>380</v>
      </c>
      <c r="N3166" s="3" t="s">
        <v>45</v>
      </c>
      <c r="O3166" s="3" t="s">
        <v>84</v>
      </c>
      <c r="P3166" s="5">
        <v>5.16</v>
      </c>
      <c r="Q3166" s="6">
        <v>4.76</v>
      </c>
      <c r="R3166" s="2">
        <v>97500</v>
      </c>
      <c r="S3166" s="2">
        <v>235</v>
      </c>
      <c r="T3166" s="7">
        <v>45.54</v>
      </c>
      <c r="U3166" s="8">
        <v>24.54</v>
      </c>
      <c r="V3166" s="2">
        <v>644030</v>
      </c>
      <c r="W3166" s="3" t="s">
        <v>297</v>
      </c>
      <c r="X3166" s="3" t="s">
        <v>48</v>
      </c>
      <c r="Y3166" s="3" t="s">
        <v>298</v>
      </c>
      <c r="Z3166" s="3" t="s">
        <v>74</v>
      </c>
      <c r="AA3166" s="3" t="s">
        <v>51</v>
      </c>
      <c r="AB3166" s="3" t="s">
        <v>52</v>
      </c>
      <c r="AC3166" s="3" t="s">
        <v>85</v>
      </c>
    </row>
    <row r="3167" spans="1:29" x14ac:dyDescent="0.25">
      <c r="A3167" t="str">
        <f>VLOOKUP(AC3167,'CORRELAÇÃO UNIDADES'!A:B,2,0)</f>
        <v>DTCC</v>
      </c>
      <c r="B3167">
        <f t="shared" si="49"/>
        <v>11</v>
      </c>
      <c r="C3167" s="2">
        <v>694383329</v>
      </c>
      <c r="D3167" s="2">
        <v>109978</v>
      </c>
      <c r="E3167" s="3" t="s">
        <v>39</v>
      </c>
      <c r="F3167" s="4">
        <v>44165.701996793985</v>
      </c>
      <c r="G3167" s="3" t="s">
        <v>98</v>
      </c>
      <c r="H3167" s="3" t="s">
        <v>41</v>
      </c>
      <c r="I3167" s="3" t="s">
        <v>81</v>
      </c>
      <c r="J3167" s="3" t="s">
        <v>99</v>
      </c>
      <c r="K3167" s="2">
        <v>2014</v>
      </c>
      <c r="L3167" s="2">
        <v>1810957</v>
      </c>
      <c r="M3167" s="3" t="s">
        <v>380</v>
      </c>
      <c r="N3167" s="3" t="s">
        <v>45</v>
      </c>
      <c r="O3167" s="3" t="s">
        <v>84</v>
      </c>
      <c r="P3167" s="5">
        <v>4.57</v>
      </c>
      <c r="Q3167" s="6">
        <v>4.75</v>
      </c>
      <c r="R3167" s="2">
        <v>68019</v>
      </c>
      <c r="S3167" s="2">
        <v>196</v>
      </c>
      <c r="T3167" s="7">
        <v>42.89</v>
      </c>
      <c r="U3167" s="8">
        <v>21.7</v>
      </c>
      <c r="V3167" s="2">
        <v>644030</v>
      </c>
      <c r="W3167" s="3" t="s">
        <v>297</v>
      </c>
      <c r="X3167" s="3" t="s">
        <v>48</v>
      </c>
      <c r="Y3167" s="3" t="s">
        <v>298</v>
      </c>
      <c r="Z3167" s="3" t="s">
        <v>74</v>
      </c>
      <c r="AA3167" s="3" t="s">
        <v>51</v>
      </c>
      <c r="AB3167" s="3" t="s">
        <v>52</v>
      </c>
      <c r="AC3167" s="3" t="s">
        <v>53</v>
      </c>
    </row>
    <row r="3168" spans="1:29" x14ac:dyDescent="0.25">
      <c r="A3168" t="str">
        <f>VLOOKUP(AC3168,'CORRELAÇÃO UNIDADES'!A:B,2,0)</f>
        <v>PROINFRA</v>
      </c>
      <c r="B3168">
        <f t="shared" si="49"/>
        <v>11</v>
      </c>
      <c r="C3168" s="2">
        <v>694383546</v>
      </c>
      <c r="D3168" s="2">
        <v>109978</v>
      </c>
      <c r="E3168" s="3" t="s">
        <v>39</v>
      </c>
      <c r="F3168" s="4">
        <v>44165.702701192131</v>
      </c>
      <c r="G3168" s="3" t="s">
        <v>264</v>
      </c>
      <c r="H3168" s="3" t="s">
        <v>41</v>
      </c>
      <c r="I3168" s="3" t="s">
        <v>81</v>
      </c>
      <c r="J3168" s="3" t="s">
        <v>265</v>
      </c>
      <c r="K3168" s="2">
        <v>2014</v>
      </c>
      <c r="L3168" s="2">
        <v>1810957</v>
      </c>
      <c r="M3168" s="3" t="s">
        <v>380</v>
      </c>
      <c r="N3168" s="3" t="s">
        <v>45</v>
      </c>
      <c r="O3168" s="3" t="s">
        <v>84</v>
      </c>
      <c r="P3168" s="5">
        <v>5.49</v>
      </c>
      <c r="Q3168" s="6">
        <v>4.75</v>
      </c>
      <c r="R3168" s="2">
        <v>6035</v>
      </c>
      <c r="S3168" s="2">
        <v>229</v>
      </c>
      <c r="T3168" s="7">
        <v>41.71</v>
      </c>
      <c r="U3168" s="8">
        <v>26.07</v>
      </c>
      <c r="V3168" s="2">
        <v>644030</v>
      </c>
      <c r="W3168" s="3" t="s">
        <v>297</v>
      </c>
      <c r="X3168" s="3" t="s">
        <v>48</v>
      </c>
      <c r="Y3168" s="3" t="s">
        <v>298</v>
      </c>
      <c r="Z3168" s="3" t="s">
        <v>74</v>
      </c>
      <c r="AA3168" s="3" t="s">
        <v>51</v>
      </c>
      <c r="AB3168" s="3" t="s">
        <v>52</v>
      </c>
      <c r="AC3168" s="3" t="s">
        <v>85</v>
      </c>
    </row>
    <row r="3169" spans="1:41" x14ac:dyDescent="0.25">
      <c r="A3169" t="str">
        <f>VLOOKUP(AC3169,'CORRELAÇÃO UNIDADES'!A:B,2,0)</f>
        <v>DTCC</v>
      </c>
      <c r="B3169">
        <f t="shared" si="49"/>
        <v>11</v>
      </c>
      <c r="C3169" s="2">
        <v>694383743</v>
      </c>
      <c r="D3169" s="2">
        <v>109978</v>
      </c>
      <c r="E3169" s="3" t="s">
        <v>39</v>
      </c>
      <c r="F3169" s="4">
        <v>44165.703335104168</v>
      </c>
      <c r="G3169" s="3" t="s">
        <v>93</v>
      </c>
      <c r="H3169" s="3" t="s">
        <v>41</v>
      </c>
      <c r="I3169" s="3" t="s">
        <v>81</v>
      </c>
      <c r="J3169" s="3" t="s">
        <v>43</v>
      </c>
      <c r="K3169" s="2">
        <v>2014</v>
      </c>
      <c r="L3169" s="2">
        <v>1810957</v>
      </c>
      <c r="M3169" s="3" t="s">
        <v>380</v>
      </c>
      <c r="N3169" s="3" t="s">
        <v>45</v>
      </c>
      <c r="O3169" s="3" t="s">
        <v>84</v>
      </c>
      <c r="P3169" s="5">
        <v>7.28</v>
      </c>
      <c r="Q3169" s="6">
        <v>4.75</v>
      </c>
      <c r="R3169" s="2">
        <v>60851</v>
      </c>
      <c r="S3169" s="2">
        <v>344</v>
      </c>
      <c r="T3169" s="7">
        <v>47.25</v>
      </c>
      <c r="U3169" s="8">
        <v>34.57</v>
      </c>
      <c r="V3169" s="2">
        <v>644030</v>
      </c>
      <c r="W3169" s="3" t="s">
        <v>297</v>
      </c>
      <c r="X3169" s="3" t="s">
        <v>48</v>
      </c>
      <c r="Y3169" s="3" t="s">
        <v>298</v>
      </c>
      <c r="Z3169" s="3" t="s">
        <v>74</v>
      </c>
      <c r="AA3169" s="3" t="s">
        <v>51</v>
      </c>
      <c r="AB3169" s="3" t="s">
        <v>52</v>
      </c>
      <c r="AC3169" s="3" t="s">
        <v>53</v>
      </c>
    </row>
    <row r="3170" spans="1:41" x14ac:dyDescent="0.25">
      <c r="A3170" t="str">
        <f>VLOOKUP(AC3170,'CORRELAÇÃO UNIDADES'!A:B,2,0)</f>
        <v>PROINFRA</v>
      </c>
      <c r="B3170">
        <f t="shared" si="49"/>
        <v>11</v>
      </c>
      <c r="C3170" s="2">
        <v>694383936</v>
      </c>
      <c r="D3170" s="2">
        <v>109978</v>
      </c>
      <c r="E3170" s="3" t="s">
        <v>39</v>
      </c>
      <c r="F3170" s="4">
        <v>44165.704003773149</v>
      </c>
      <c r="G3170" s="3" t="s">
        <v>176</v>
      </c>
      <c r="H3170" s="3" t="s">
        <v>41</v>
      </c>
      <c r="I3170" s="3" t="s">
        <v>81</v>
      </c>
      <c r="J3170" s="3" t="s">
        <v>177</v>
      </c>
      <c r="K3170" s="2">
        <v>2014</v>
      </c>
      <c r="L3170" s="2">
        <v>1810957</v>
      </c>
      <c r="M3170" s="3" t="s">
        <v>380</v>
      </c>
      <c r="N3170" s="3" t="s">
        <v>45</v>
      </c>
      <c r="O3170" s="3" t="s">
        <v>84</v>
      </c>
      <c r="P3170" s="5">
        <v>3.57</v>
      </c>
      <c r="Q3170" s="6">
        <v>4.76</v>
      </c>
      <c r="R3170" s="2">
        <v>2218</v>
      </c>
      <c r="S3170" s="2">
        <v>176</v>
      </c>
      <c r="T3170" s="7">
        <v>49.3</v>
      </c>
      <c r="U3170" s="8">
        <v>16.989999999999998</v>
      </c>
      <c r="V3170" s="2">
        <v>644030</v>
      </c>
      <c r="W3170" s="3" t="s">
        <v>297</v>
      </c>
      <c r="X3170" s="3" t="s">
        <v>48</v>
      </c>
      <c r="Y3170" s="3" t="s">
        <v>298</v>
      </c>
      <c r="Z3170" s="3" t="s">
        <v>74</v>
      </c>
      <c r="AA3170" s="3" t="s">
        <v>51</v>
      </c>
      <c r="AB3170" s="3" t="s">
        <v>52</v>
      </c>
      <c r="AC3170" s="3" t="s">
        <v>85</v>
      </c>
    </row>
    <row r="3171" spans="1:41" x14ac:dyDescent="0.25">
      <c r="A3171" t="str">
        <f>VLOOKUP(AC3171,'CORRELAÇÃO UNIDADES'!A:B,2,0)</f>
        <v>DGTI</v>
      </c>
      <c r="B3171">
        <f t="shared" si="49"/>
        <v>11</v>
      </c>
      <c r="C3171" s="2">
        <v>694385156</v>
      </c>
      <c r="D3171" s="2">
        <v>109978</v>
      </c>
      <c r="E3171" s="3" t="s">
        <v>39</v>
      </c>
      <c r="F3171" s="4">
        <v>44165.704650995373</v>
      </c>
      <c r="G3171" s="3" t="s">
        <v>290</v>
      </c>
      <c r="H3171" s="3" t="s">
        <v>41</v>
      </c>
      <c r="I3171" s="3" t="s">
        <v>81</v>
      </c>
      <c r="J3171" s="3" t="s">
        <v>43</v>
      </c>
      <c r="K3171" s="2">
        <v>2009</v>
      </c>
      <c r="L3171" s="2">
        <v>1810957</v>
      </c>
      <c r="M3171" s="3" t="s">
        <v>380</v>
      </c>
      <c r="N3171" s="3" t="s">
        <v>45</v>
      </c>
      <c r="O3171" s="3" t="s">
        <v>84</v>
      </c>
      <c r="P3171" s="5">
        <v>6.02</v>
      </c>
      <c r="Q3171" s="6">
        <v>4.75</v>
      </c>
      <c r="R3171" s="2">
        <v>61036</v>
      </c>
      <c r="S3171" s="2">
        <v>267</v>
      </c>
      <c r="T3171" s="7">
        <v>44.35</v>
      </c>
      <c r="U3171" s="8">
        <v>28.6</v>
      </c>
      <c r="V3171" s="2">
        <v>644030</v>
      </c>
      <c r="W3171" s="3" t="s">
        <v>297</v>
      </c>
      <c r="X3171" s="3" t="s">
        <v>48</v>
      </c>
      <c r="Y3171" s="3" t="s">
        <v>298</v>
      </c>
      <c r="Z3171" s="3" t="s">
        <v>74</v>
      </c>
      <c r="AA3171" s="3" t="s">
        <v>51</v>
      </c>
      <c r="AB3171" s="3" t="s">
        <v>52</v>
      </c>
      <c r="AC3171" s="3" t="s">
        <v>291</v>
      </c>
    </row>
    <row r="3172" spans="1:41" x14ac:dyDescent="0.25">
      <c r="A3172" t="str">
        <f>VLOOKUP(AC3172,'CORRELAÇÃO UNIDADES'!A:B,2,0)</f>
        <v>PROINFRA</v>
      </c>
      <c r="B3172">
        <f t="shared" si="49"/>
        <v>11</v>
      </c>
      <c r="C3172" s="2">
        <v>694385590</v>
      </c>
      <c r="D3172" s="2">
        <v>109978</v>
      </c>
      <c r="E3172" s="3" t="s">
        <v>39</v>
      </c>
      <c r="F3172" s="4">
        <v>44165.706129548613</v>
      </c>
      <c r="G3172" s="3" t="s">
        <v>87</v>
      </c>
      <c r="H3172" s="3" t="s">
        <v>41</v>
      </c>
      <c r="I3172" s="3" t="s">
        <v>81</v>
      </c>
      <c r="J3172" s="3" t="s">
        <v>88</v>
      </c>
      <c r="K3172" s="2">
        <v>2014</v>
      </c>
      <c r="L3172" s="2">
        <v>1810957</v>
      </c>
      <c r="M3172" s="3" t="s">
        <v>380</v>
      </c>
      <c r="N3172" s="3" t="s">
        <v>45</v>
      </c>
      <c r="O3172" s="3" t="s">
        <v>84</v>
      </c>
      <c r="P3172" s="5">
        <v>6.17</v>
      </c>
      <c r="Q3172" s="6">
        <v>4.75</v>
      </c>
      <c r="R3172" s="2">
        <v>87366</v>
      </c>
      <c r="S3172" s="2">
        <v>237</v>
      </c>
      <c r="T3172" s="7">
        <v>38.409999999999997</v>
      </c>
      <c r="U3172" s="8">
        <v>29.33</v>
      </c>
      <c r="V3172" s="2">
        <v>644030</v>
      </c>
      <c r="W3172" s="3" t="s">
        <v>297</v>
      </c>
      <c r="X3172" s="3" t="s">
        <v>48</v>
      </c>
      <c r="Y3172" s="3" t="s">
        <v>298</v>
      </c>
      <c r="Z3172" s="3" t="s">
        <v>74</v>
      </c>
      <c r="AA3172" s="3" t="s">
        <v>51</v>
      </c>
      <c r="AB3172" s="3" t="s">
        <v>52</v>
      </c>
      <c r="AC3172" s="3" t="s">
        <v>85</v>
      </c>
    </row>
    <row r="3173" spans="1:41" x14ac:dyDescent="0.25">
      <c r="A3173" t="str">
        <f>VLOOKUP(AC3173,'CORRELAÇÃO UNIDADES'!A:B,2,0)</f>
        <v>PROINFRA</v>
      </c>
      <c r="B3173">
        <f t="shared" si="49"/>
        <v>11</v>
      </c>
      <c r="C3173" s="2">
        <v>694385798</v>
      </c>
      <c r="D3173" s="2">
        <v>109978</v>
      </c>
      <c r="E3173" s="3" t="s">
        <v>39</v>
      </c>
      <c r="F3173" s="4">
        <v>44165.706789999997</v>
      </c>
      <c r="G3173" s="3" t="s">
        <v>80</v>
      </c>
      <c r="H3173" s="3" t="s">
        <v>41</v>
      </c>
      <c r="I3173" s="3" t="s">
        <v>81</v>
      </c>
      <c r="J3173" s="3" t="s">
        <v>82</v>
      </c>
      <c r="K3173" s="2">
        <v>2014</v>
      </c>
      <c r="L3173" s="2">
        <v>1810957</v>
      </c>
      <c r="M3173" s="3" t="s">
        <v>380</v>
      </c>
      <c r="N3173" s="3" t="s">
        <v>45</v>
      </c>
      <c r="O3173" s="3" t="s">
        <v>84</v>
      </c>
      <c r="P3173" s="5">
        <v>5.91</v>
      </c>
      <c r="Q3173" s="6">
        <v>4.75</v>
      </c>
      <c r="R3173" s="2">
        <v>94267</v>
      </c>
      <c r="S3173" s="2">
        <v>255</v>
      </c>
      <c r="T3173" s="7">
        <v>43.15</v>
      </c>
      <c r="U3173" s="8">
        <v>28.07</v>
      </c>
      <c r="V3173" s="2">
        <v>644030</v>
      </c>
      <c r="W3173" s="3" t="s">
        <v>297</v>
      </c>
      <c r="X3173" s="3" t="s">
        <v>48</v>
      </c>
      <c r="Y3173" s="3" t="s">
        <v>298</v>
      </c>
      <c r="Z3173" s="3" t="s">
        <v>74</v>
      </c>
      <c r="AA3173" s="3" t="s">
        <v>51</v>
      </c>
      <c r="AB3173" s="3" t="s">
        <v>52</v>
      </c>
      <c r="AC3173" s="3" t="s">
        <v>85</v>
      </c>
    </row>
    <row r="3174" spans="1:41" x14ac:dyDescent="0.25">
      <c r="A3174" t="str">
        <f>VLOOKUP(AC3174,'CORRELAÇÃO UNIDADES'!A:B,2,0)</f>
        <v>PROINFRA</v>
      </c>
      <c r="B3174">
        <f t="shared" si="49"/>
        <v>11</v>
      </c>
      <c r="C3174" s="2">
        <v>694386496</v>
      </c>
      <c r="D3174" s="2">
        <v>109978</v>
      </c>
      <c r="E3174" s="3" t="s">
        <v>39</v>
      </c>
      <c r="F3174" s="4">
        <v>44165.709292361113</v>
      </c>
      <c r="G3174" s="3" t="s">
        <v>183</v>
      </c>
      <c r="H3174" s="3" t="s">
        <v>41</v>
      </c>
      <c r="I3174" s="3" t="s">
        <v>81</v>
      </c>
      <c r="J3174" s="3" t="s">
        <v>184</v>
      </c>
      <c r="K3174" s="2">
        <v>2014</v>
      </c>
      <c r="L3174" s="2">
        <v>1810957</v>
      </c>
      <c r="M3174" s="3" t="s">
        <v>380</v>
      </c>
      <c r="N3174" s="3" t="s">
        <v>45</v>
      </c>
      <c r="O3174" s="3" t="s">
        <v>84</v>
      </c>
      <c r="P3174" s="5">
        <v>6.15</v>
      </c>
      <c r="Q3174" s="6">
        <v>4.75</v>
      </c>
      <c r="R3174" s="2">
        <v>85714</v>
      </c>
      <c r="S3174" s="2">
        <v>258</v>
      </c>
      <c r="T3174" s="7">
        <v>41.95</v>
      </c>
      <c r="U3174" s="8">
        <v>29.22</v>
      </c>
      <c r="V3174" s="2">
        <v>644030</v>
      </c>
      <c r="W3174" s="3" t="s">
        <v>297</v>
      </c>
      <c r="X3174" s="3" t="s">
        <v>48</v>
      </c>
      <c r="Y3174" s="3" t="s">
        <v>298</v>
      </c>
      <c r="Z3174" s="3" t="s">
        <v>74</v>
      </c>
      <c r="AA3174" s="3" t="s">
        <v>51</v>
      </c>
      <c r="AB3174" s="3" t="s">
        <v>52</v>
      </c>
      <c r="AC3174" s="3" t="s">
        <v>85</v>
      </c>
    </row>
    <row r="3175" spans="1:41" x14ac:dyDescent="0.25">
      <c r="A3175" t="str">
        <f>VLOOKUP(AC3175,'CORRELAÇÃO UNIDADES'!A:B,2,0)</f>
        <v>DTCC</v>
      </c>
      <c r="B3175">
        <f t="shared" si="49"/>
        <v>12</v>
      </c>
      <c r="C3175" s="2">
        <v>694492026</v>
      </c>
      <c r="D3175" s="2">
        <v>109978</v>
      </c>
      <c r="E3175" s="3" t="s">
        <v>39</v>
      </c>
      <c r="F3175" s="4">
        <v>44166.337010833333</v>
      </c>
      <c r="G3175" s="3" t="s">
        <v>195</v>
      </c>
      <c r="H3175" s="3" t="s">
        <v>41</v>
      </c>
      <c r="I3175" s="3" t="s">
        <v>196</v>
      </c>
      <c r="J3175" s="3" t="s">
        <v>197</v>
      </c>
      <c r="K3175" s="2">
        <v>2010</v>
      </c>
      <c r="L3175" s="2">
        <v>3892</v>
      </c>
      <c r="M3175" s="3" t="s">
        <v>198</v>
      </c>
      <c r="N3175" s="3" t="s">
        <v>45</v>
      </c>
      <c r="O3175" s="3" t="s">
        <v>84</v>
      </c>
      <c r="P3175" s="5">
        <v>30.93</v>
      </c>
      <c r="Q3175" s="6">
        <v>4.8499999999999996</v>
      </c>
      <c r="R3175" s="2">
        <v>689097</v>
      </c>
      <c r="S3175" s="2">
        <v>246</v>
      </c>
      <c r="T3175" s="7">
        <v>7.95</v>
      </c>
      <c r="U3175" s="10">
        <v>150</v>
      </c>
      <c r="V3175" s="2">
        <v>9895191</v>
      </c>
      <c r="W3175" s="3" t="s">
        <v>47</v>
      </c>
      <c r="X3175" s="3" t="s">
        <v>48</v>
      </c>
      <c r="Y3175" s="3" t="s">
        <v>49</v>
      </c>
      <c r="Z3175" s="3" t="s">
        <v>50</v>
      </c>
      <c r="AA3175" s="3" t="s">
        <v>51</v>
      </c>
      <c r="AB3175" s="3" t="s">
        <v>52</v>
      </c>
      <c r="AC3175" s="3" t="s">
        <v>53</v>
      </c>
      <c r="AH3175" s="3" t="s">
        <v>54</v>
      </c>
      <c r="AJ3175" s="3" t="s">
        <v>848</v>
      </c>
      <c r="AK3175" s="3" t="s">
        <v>199</v>
      </c>
      <c r="AL3175" s="3" t="s">
        <v>68</v>
      </c>
      <c r="AM3175" s="3" t="s">
        <v>200</v>
      </c>
      <c r="AO3175" s="3" t="s">
        <v>58</v>
      </c>
    </row>
    <row r="3176" spans="1:41" x14ac:dyDescent="0.25">
      <c r="A3176" t="str">
        <f>VLOOKUP(AC3176,'CORRELAÇÃO UNIDADES'!A:B,2,0)</f>
        <v>DTCC</v>
      </c>
      <c r="B3176">
        <f t="shared" si="49"/>
        <v>12</v>
      </c>
      <c r="C3176" s="2">
        <v>694498115</v>
      </c>
      <c r="D3176" s="2">
        <v>109978</v>
      </c>
      <c r="E3176" s="3" t="s">
        <v>39</v>
      </c>
      <c r="F3176" s="4">
        <v>44166.351090046293</v>
      </c>
      <c r="G3176" s="3" t="s">
        <v>465</v>
      </c>
      <c r="H3176" s="3" t="s">
        <v>41</v>
      </c>
      <c r="I3176" s="3" t="s">
        <v>466</v>
      </c>
      <c r="J3176" s="3" t="s">
        <v>467</v>
      </c>
      <c r="K3176" s="2">
        <v>2012</v>
      </c>
      <c r="L3176" s="2">
        <v>2041853</v>
      </c>
      <c r="M3176" s="3" t="s">
        <v>66</v>
      </c>
      <c r="N3176" s="3" t="s">
        <v>45</v>
      </c>
      <c r="O3176" s="3" t="s">
        <v>61</v>
      </c>
      <c r="P3176" s="5">
        <v>69.900000000000006</v>
      </c>
      <c r="Q3176" s="6">
        <v>3.95</v>
      </c>
      <c r="R3176" s="2">
        <v>260971</v>
      </c>
      <c r="S3176" s="2">
        <v>564</v>
      </c>
      <c r="T3176" s="7">
        <v>8.07</v>
      </c>
      <c r="U3176" s="10">
        <v>275.97000000000003</v>
      </c>
      <c r="V3176" s="2">
        <v>9895191</v>
      </c>
      <c r="W3176" s="3" t="s">
        <v>47</v>
      </c>
      <c r="X3176" s="3" t="s">
        <v>48</v>
      </c>
      <c r="Y3176" s="3" t="s">
        <v>49</v>
      </c>
      <c r="Z3176" s="3" t="s">
        <v>50</v>
      </c>
      <c r="AA3176" s="3" t="s">
        <v>51</v>
      </c>
      <c r="AB3176" s="3" t="s">
        <v>52</v>
      </c>
      <c r="AC3176" s="3" t="s">
        <v>53</v>
      </c>
      <c r="AH3176" s="3" t="s">
        <v>54</v>
      </c>
      <c r="AJ3176" s="3" t="s">
        <v>848</v>
      </c>
      <c r="AK3176" s="3" t="s">
        <v>468</v>
      </c>
      <c r="AL3176" s="3" t="s">
        <v>68</v>
      </c>
      <c r="AM3176" s="3" t="s">
        <v>63</v>
      </c>
      <c r="AO3176" s="3" t="s">
        <v>58</v>
      </c>
    </row>
    <row r="3177" spans="1:41" x14ac:dyDescent="0.25">
      <c r="A3177" t="str">
        <f>VLOOKUP(AC3177,'CORRELAÇÃO UNIDADES'!A:B,2,0)</f>
        <v>PROINFRA</v>
      </c>
      <c r="B3177">
        <f t="shared" si="49"/>
        <v>12</v>
      </c>
      <c r="C3177" s="2">
        <v>694577634</v>
      </c>
      <c r="D3177" s="2">
        <v>109978</v>
      </c>
      <c r="E3177" s="3" t="s">
        <v>39</v>
      </c>
      <c r="F3177" s="4">
        <v>44166.600466469907</v>
      </c>
      <c r="G3177" s="3" t="s">
        <v>135</v>
      </c>
      <c r="H3177" s="3" t="s">
        <v>41</v>
      </c>
      <c r="I3177" s="3" t="s">
        <v>136</v>
      </c>
      <c r="J3177" s="3" t="s">
        <v>43</v>
      </c>
      <c r="K3177" s="2">
        <v>2011</v>
      </c>
      <c r="L3177" s="2">
        <v>2041853</v>
      </c>
      <c r="M3177" s="3" t="s">
        <v>66</v>
      </c>
      <c r="N3177" s="3" t="s">
        <v>45</v>
      </c>
      <c r="O3177" s="3" t="s">
        <v>84</v>
      </c>
      <c r="P3177" s="5">
        <v>10</v>
      </c>
      <c r="Q3177" s="6">
        <v>4.8499999999999996</v>
      </c>
      <c r="R3177" s="2">
        <v>114120</v>
      </c>
      <c r="S3177" s="2">
        <v>25</v>
      </c>
      <c r="T3177" s="7">
        <v>2.5</v>
      </c>
      <c r="U3177" s="10">
        <v>48.49</v>
      </c>
      <c r="V3177" s="2">
        <v>9895191</v>
      </c>
      <c r="W3177" s="3" t="s">
        <v>47</v>
      </c>
      <c r="X3177" s="3" t="s">
        <v>48</v>
      </c>
      <c r="Y3177" s="3" t="s">
        <v>49</v>
      </c>
      <c r="Z3177" s="3" t="s">
        <v>50</v>
      </c>
      <c r="AA3177" s="3" t="s">
        <v>51</v>
      </c>
      <c r="AB3177" s="3" t="s">
        <v>52</v>
      </c>
      <c r="AC3177" s="3" t="s">
        <v>75</v>
      </c>
      <c r="AH3177" s="3" t="s">
        <v>54</v>
      </c>
      <c r="AJ3177" s="3" t="s">
        <v>848</v>
      </c>
      <c r="AK3177" s="3" t="s">
        <v>137</v>
      </c>
      <c r="AL3177" s="3" t="s">
        <v>120</v>
      </c>
      <c r="AM3177" s="3" t="s">
        <v>133</v>
      </c>
      <c r="AO3177" s="3" t="s">
        <v>134</v>
      </c>
    </row>
    <row r="3178" spans="1:41" x14ac:dyDescent="0.25">
      <c r="A3178" t="str">
        <f>VLOOKUP(AC3178,'CORRELAÇÃO UNIDADES'!A:B,2,0)</f>
        <v>PROINFRA</v>
      </c>
      <c r="B3178">
        <f t="shared" si="49"/>
        <v>12</v>
      </c>
      <c r="C3178" s="2">
        <v>694577812</v>
      </c>
      <c r="D3178" s="2">
        <v>109978</v>
      </c>
      <c r="E3178" s="3" t="s">
        <v>39</v>
      </c>
      <c r="F3178" s="4">
        <v>44166.60118849537</v>
      </c>
      <c r="G3178" s="3" t="s">
        <v>146</v>
      </c>
      <c r="H3178" s="3" t="s">
        <v>41</v>
      </c>
      <c r="I3178" s="3" t="s">
        <v>131</v>
      </c>
      <c r="J3178" s="3" t="s">
        <v>43</v>
      </c>
      <c r="K3178" s="2">
        <v>2016</v>
      </c>
      <c r="L3178" s="2">
        <v>2041853</v>
      </c>
      <c r="M3178" s="3" t="s">
        <v>66</v>
      </c>
      <c r="N3178" s="3" t="s">
        <v>45</v>
      </c>
      <c r="O3178" s="3" t="s">
        <v>84</v>
      </c>
      <c r="P3178" s="5">
        <v>10</v>
      </c>
      <c r="Q3178" s="6">
        <v>4.8499999999999996</v>
      </c>
      <c r="R3178" s="2">
        <v>114120</v>
      </c>
      <c r="S3178" s="2">
        <v>25</v>
      </c>
      <c r="T3178" s="7">
        <v>2.5</v>
      </c>
      <c r="U3178" s="10">
        <v>48.49</v>
      </c>
      <c r="V3178" s="2">
        <v>9895191</v>
      </c>
      <c r="W3178" s="3" t="s">
        <v>47</v>
      </c>
      <c r="X3178" s="3" t="s">
        <v>48</v>
      </c>
      <c r="Y3178" s="3" t="s">
        <v>49</v>
      </c>
      <c r="Z3178" s="3" t="s">
        <v>50</v>
      </c>
      <c r="AA3178" s="3" t="s">
        <v>51</v>
      </c>
      <c r="AB3178" s="3" t="s">
        <v>52</v>
      </c>
      <c r="AC3178" s="3" t="s">
        <v>75</v>
      </c>
      <c r="AH3178" s="3" t="s">
        <v>54</v>
      </c>
      <c r="AJ3178" s="3" t="s">
        <v>848</v>
      </c>
      <c r="AK3178" s="3" t="s">
        <v>147</v>
      </c>
      <c r="AL3178" s="3" t="s">
        <v>120</v>
      </c>
      <c r="AM3178" s="3" t="s">
        <v>133</v>
      </c>
      <c r="AO3178" s="3" t="s">
        <v>134</v>
      </c>
    </row>
    <row r="3179" spans="1:41" x14ac:dyDescent="0.25">
      <c r="A3179" t="str">
        <f>VLOOKUP(AC3179,'CORRELAÇÃO UNIDADES'!A:B,2,0)</f>
        <v>PROINFRA</v>
      </c>
      <c r="B3179">
        <f t="shared" si="49"/>
        <v>12</v>
      </c>
      <c r="C3179" s="2">
        <v>694577967</v>
      </c>
      <c r="D3179" s="2">
        <v>109978</v>
      </c>
      <c r="E3179" s="3" t="s">
        <v>39</v>
      </c>
      <c r="F3179" s="4">
        <v>44166.6018744213</v>
      </c>
      <c r="G3179" s="3" t="s">
        <v>142</v>
      </c>
      <c r="H3179" s="3" t="s">
        <v>41</v>
      </c>
      <c r="I3179" s="3" t="s">
        <v>136</v>
      </c>
      <c r="J3179" s="3" t="s">
        <v>43</v>
      </c>
      <c r="K3179" s="2">
        <v>2011</v>
      </c>
      <c r="L3179" s="2">
        <v>2041853</v>
      </c>
      <c r="M3179" s="3" t="s">
        <v>66</v>
      </c>
      <c r="N3179" s="3" t="s">
        <v>45</v>
      </c>
      <c r="O3179" s="3" t="s">
        <v>84</v>
      </c>
      <c r="P3179" s="5">
        <v>10</v>
      </c>
      <c r="Q3179" s="6">
        <v>4.8499999999999996</v>
      </c>
      <c r="R3179" s="2">
        <v>114120</v>
      </c>
      <c r="S3179" s="2">
        <v>25</v>
      </c>
      <c r="T3179" s="7">
        <v>2.5</v>
      </c>
      <c r="U3179" s="10">
        <v>48.49</v>
      </c>
      <c r="V3179" s="2">
        <v>9895191</v>
      </c>
      <c r="W3179" s="3" t="s">
        <v>47</v>
      </c>
      <c r="X3179" s="3" t="s">
        <v>48</v>
      </c>
      <c r="Y3179" s="3" t="s">
        <v>49</v>
      </c>
      <c r="Z3179" s="3" t="s">
        <v>50</v>
      </c>
      <c r="AA3179" s="3" t="s">
        <v>51</v>
      </c>
      <c r="AB3179" s="3" t="s">
        <v>52</v>
      </c>
      <c r="AC3179" s="3" t="s">
        <v>75</v>
      </c>
      <c r="AH3179" s="3" t="s">
        <v>54</v>
      </c>
      <c r="AJ3179" s="3" t="s">
        <v>848</v>
      </c>
      <c r="AK3179" s="3" t="s">
        <v>143</v>
      </c>
      <c r="AL3179" s="3" t="s">
        <v>120</v>
      </c>
      <c r="AM3179" s="3" t="s">
        <v>133</v>
      </c>
      <c r="AO3179" s="3" t="s">
        <v>134</v>
      </c>
    </row>
    <row r="3180" spans="1:41" x14ac:dyDescent="0.25">
      <c r="A3180" t="str">
        <f>VLOOKUP(AC3180,'CORRELAÇÃO UNIDADES'!A:B,2,0)</f>
        <v>PROINFRA</v>
      </c>
      <c r="B3180">
        <f t="shared" si="49"/>
        <v>12</v>
      </c>
      <c r="C3180" s="2">
        <v>694535837</v>
      </c>
      <c r="D3180" s="2">
        <v>109978</v>
      </c>
      <c r="E3180" s="3" t="s">
        <v>39</v>
      </c>
      <c r="F3180" s="4">
        <v>44166.602549687501</v>
      </c>
      <c r="G3180" s="3" t="s">
        <v>138</v>
      </c>
      <c r="H3180" s="3" t="s">
        <v>41</v>
      </c>
      <c r="I3180" s="3" t="s">
        <v>131</v>
      </c>
      <c r="J3180" s="3" t="s">
        <v>43</v>
      </c>
      <c r="K3180" s="2">
        <v>2016</v>
      </c>
      <c r="L3180" s="2">
        <v>2041853</v>
      </c>
      <c r="M3180" s="3" t="s">
        <v>66</v>
      </c>
      <c r="N3180" s="3" t="s">
        <v>45</v>
      </c>
      <c r="O3180" s="3" t="s">
        <v>84</v>
      </c>
      <c r="P3180" s="5">
        <v>10</v>
      </c>
      <c r="Q3180" s="6">
        <v>4.8499999999999996</v>
      </c>
      <c r="R3180" s="2">
        <v>114120</v>
      </c>
      <c r="S3180" s="2">
        <v>25</v>
      </c>
      <c r="T3180" s="7">
        <v>2.5</v>
      </c>
      <c r="U3180" s="10">
        <v>48.49</v>
      </c>
      <c r="V3180" s="2">
        <v>9895191</v>
      </c>
      <c r="W3180" s="3" t="s">
        <v>47</v>
      </c>
      <c r="X3180" s="3" t="s">
        <v>48</v>
      </c>
      <c r="Y3180" s="3" t="s">
        <v>49</v>
      </c>
      <c r="Z3180" s="3" t="s">
        <v>50</v>
      </c>
      <c r="AA3180" s="3" t="s">
        <v>51</v>
      </c>
      <c r="AB3180" s="3" t="s">
        <v>52</v>
      </c>
      <c r="AC3180" s="3" t="s">
        <v>75</v>
      </c>
      <c r="AH3180" s="3" t="s">
        <v>54</v>
      </c>
      <c r="AJ3180" s="3" t="s">
        <v>848</v>
      </c>
      <c r="AK3180" s="3" t="s">
        <v>139</v>
      </c>
      <c r="AL3180" s="3" t="s">
        <v>120</v>
      </c>
      <c r="AM3180" s="3" t="s">
        <v>133</v>
      </c>
      <c r="AO3180" s="3" t="s">
        <v>134</v>
      </c>
    </row>
    <row r="3181" spans="1:41" x14ac:dyDescent="0.25">
      <c r="A3181" t="str">
        <f>VLOOKUP(AC3181,'CORRELAÇÃO UNIDADES'!A:B,2,0)</f>
        <v>DTCC</v>
      </c>
      <c r="B3181">
        <f t="shared" si="49"/>
        <v>12</v>
      </c>
      <c r="C3181" s="2">
        <v>694589764</v>
      </c>
      <c r="D3181" s="2">
        <v>109978</v>
      </c>
      <c r="E3181" s="3" t="s">
        <v>39</v>
      </c>
      <c r="F3181" s="4">
        <v>44166.641736111109</v>
      </c>
      <c r="G3181" s="3" t="s">
        <v>267</v>
      </c>
      <c r="H3181" s="3" t="s">
        <v>41</v>
      </c>
      <c r="I3181" s="3" t="s">
        <v>253</v>
      </c>
      <c r="J3181" s="3" t="s">
        <v>268</v>
      </c>
      <c r="K3181" s="2">
        <v>2013</v>
      </c>
      <c r="L3181" s="2">
        <v>68775056</v>
      </c>
      <c r="M3181" s="3" t="s">
        <v>174</v>
      </c>
      <c r="N3181" s="3" t="s">
        <v>45</v>
      </c>
      <c r="O3181" s="3" t="s">
        <v>84</v>
      </c>
      <c r="P3181" s="5">
        <v>24.87</v>
      </c>
      <c r="Q3181" s="6">
        <v>4.9000000000000004</v>
      </c>
      <c r="R3181" s="2">
        <v>157648</v>
      </c>
      <c r="S3181" s="2">
        <v>264</v>
      </c>
      <c r="T3181" s="7">
        <v>10.62</v>
      </c>
      <c r="U3181" s="10">
        <v>121.84</v>
      </c>
      <c r="V3181" s="2">
        <v>6103464</v>
      </c>
      <c r="W3181" s="3" t="s">
        <v>190</v>
      </c>
      <c r="X3181" s="3" t="s">
        <v>48</v>
      </c>
      <c r="Y3181" s="3" t="s">
        <v>191</v>
      </c>
      <c r="Z3181" s="3" t="s">
        <v>74</v>
      </c>
      <c r="AA3181" s="3" t="s">
        <v>51</v>
      </c>
      <c r="AB3181" s="3" t="s">
        <v>52</v>
      </c>
      <c r="AC3181" s="3" t="s">
        <v>53</v>
      </c>
      <c r="AH3181" s="3" t="s">
        <v>54</v>
      </c>
      <c r="AJ3181" s="3" t="s">
        <v>809</v>
      </c>
      <c r="AK3181" s="3" t="s">
        <v>269</v>
      </c>
      <c r="AL3181" s="3" t="s">
        <v>68</v>
      </c>
      <c r="AM3181" s="3" t="s">
        <v>257</v>
      </c>
      <c r="AO3181" s="3" t="s">
        <v>58</v>
      </c>
    </row>
    <row r="3182" spans="1:41" x14ac:dyDescent="0.25">
      <c r="A3182" t="str">
        <f>VLOOKUP(AC3182,'CORRELAÇÃO UNIDADES'!A:B,2,0)</f>
        <v>DTCC</v>
      </c>
      <c r="B3182">
        <f t="shared" si="49"/>
        <v>12</v>
      </c>
      <c r="C3182" s="2">
        <v>694597928</v>
      </c>
      <c r="D3182" s="2">
        <v>109978</v>
      </c>
      <c r="E3182" s="3" t="s">
        <v>39</v>
      </c>
      <c r="F3182" s="4">
        <v>44166.671447106484</v>
      </c>
      <c r="G3182" s="3" t="s">
        <v>676</v>
      </c>
      <c r="H3182" s="3" t="s">
        <v>41</v>
      </c>
      <c r="I3182" s="3" t="s">
        <v>253</v>
      </c>
      <c r="J3182" s="3" t="s">
        <v>677</v>
      </c>
      <c r="K3182" s="2">
        <v>2013</v>
      </c>
      <c r="L3182" s="2">
        <v>78048246</v>
      </c>
      <c r="M3182" s="3" t="s">
        <v>458</v>
      </c>
      <c r="N3182" s="3" t="s">
        <v>45</v>
      </c>
      <c r="O3182" s="3" t="s">
        <v>84</v>
      </c>
      <c r="P3182" s="5">
        <v>42.84</v>
      </c>
      <c r="Q3182" s="6">
        <v>4.8499999999999996</v>
      </c>
      <c r="R3182" s="2">
        <v>170573</v>
      </c>
      <c r="S3182" s="2">
        <v>525</v>
      </c>
      <c r="T3182" s="7">
        <v>12.25</v>
      </c>
      <c r="U3182" s="10">
        <v>207.73</v>
      </c>
      <c r="V3182" s="2">
        <v>9895191</v>
      </c>
      <c r="W3182" s="3" t="s">
        <v>47</v>
      </c>
      <c r="X3182" s="3" t="s">
        <v>48</v>
      </c>
      <c r="Y3182" s="3" t="s">
        <v>49</v>
      </c>
      <c r="Z3182" s="3" t="s">
        <v>50</v>
      </c>
      <c r="AA3182" s="3" t="s">
        <v>51</v>
      </c>
      <c r="AB3182" s="3" t="s">
        <v>52</v>
      </c>
      <c r="AC3182" s="3" t="s">
        <v>53</v>
      </c>
      <c r="AH3182" s="3" t="s">
        <v>54</v>
      </c>
      <c r="AJ3182" s="3" t="s">
        <v>848</v>
      </c>
      <c r="AK3182" s="3" t="s">
        <v>849</v>
      </c>
      <c r="AL3182" s="3" t="s">
        <v>256</v>
      </c>
      <c r="AM3182" s="3" t="s">
        <v>257</v>
      </c>
      <c r="AO3182" s="3" t="s">
        <v>58</v>
      </c>
    </row>
    <row r="3183" spans="1:41" x14ac:dyDescent="0.25">
      <c r="A3183" t="str">
        <f>VLOOKUP(AC3183,'CORRELAÇÃO UNIDADES'!A:B,2,0)</f>
        <v>DTCC</v>
      </c>
      <c r="B3183">
        <f t="shared" si="49"/>
        <v>12</v>
      </c>
      <c r="C3183" s="2">
        <v>694642650</v>
      </c>
      <c r="D3183" s="2">
        <v>109978</v>
      </c>
      <c r="E3183" s="3" t="s">
        <v>39</v>
      </c>
      <c r="F3183" s="4">
        <v>44166.817634328705</v>
      </c>
      <c r="G3183" s="3" t="s">
        <v>324</v>
      </c>
      <c r="H3183" s="3" t="s">
        <v>41</v>
      </c>
      <c r="I3183" s="3" t="s">
        <v>60</v>
      </c>
      <c r="J3183" s="3" t="s">
        <v>325</v>
      </c>
      <c r="K3183" s="2">
        <v>2012</v>
      </c>
      <c r="L3183" s="2">
        <v>45197865</v>
      </c>
      <c r="M3183" s="3" t="s">
        <v>189</v>
      </c>
      <c r="N3183" s="3" t="s">
        <v>45</v>
      </c>
      <c r="O3183" s="3" t="s">
        <v>850</v>
      </c>
      <c r="P3183" s="5">
        <v>148.46</v>
      </c>
      <c r="Q3183" s="6">
        <v>3.95</v>
      </c>
      <c r="R3183" s="2">
        <v>93419</v>
      </c>
      <c r="S3183" s="2">
        <v>415</v>
      </c>
      <c r="T3183" s="7">
        <v>2.8</v>
      </c>
      <c r="U3183" s="10">
        <v>586.12</v>
      </c>
      <c r="V3183" s="2">
        <v>9895191</v>
      </c>
      <c r="W3183" s="3" t="s">
        <v>47</v>
      </c>
      <c r="X3183" s="3" t="s">
        <v>48</v>
      </c>
      <c r="Y3183" s="3" t="s">
        <v>49</v>
      </c>
      <c r="Z3183" s="3" t="s">
        <v>50</v>
      </c>
      <c r="AA3183" s="3" t="s">
        <v>51</v>
      </c>
      <c r="AB3183" s="3" t="s">
        <v>52</v>
      </c>
      <c r="AC3183" s="3" t="s">
        <v>53</v>
      </c>
      <c r="AH3183" s="3" t="s">
        <v>54</v>
      </c>
      <c r="AJ3183" s="3" t="s">
        <v>848</v>
      </c>
      <c r="AK3183" s="3" t="s">
        <v>326</v>
      </c>
      <c r="AL3183" s="3" t="s">
        <v>68</v>
      </c>
      <c r="AM3183" s="3" t="s">
        <v>63</v>
      </c>
      <c r="AO3183" s="3" t="s">
        <v>58</v>
      </c>
    </row>
    <row r="3184" spans="1:41" x14ac:dyDescent="0.25">
      <c r="A3184" t="str">
        <f>VLOOKUP(AC3184,'CORRELAÇÃO UNIDADES'!A:B,2,0)</f>
        <v>DTCC</v>
      </c>
      <c r="B3184">
        <f t="shared" si="49"/>
        <v>12</v>
      </c>
      <c r="C3184" s="2">
        <v>694652361</v>
      </c>
      <c r="D3184" s="2">
        <v>109978</v>
      </c>
      <c r="E3184" s="3" t="s">
        <v>39</v>
      </c>
      <c r="F3184" s="4">
        <v>44166.868506944447</v>
      </c>
      <c r="G3184" s="3" t="s">
        <v>59</v>
      </c>
      <c r="H3184" s="3" t="s">
        <v>41</v>
      </c>
      <c r="I3184" s="3" t="s">
        <v>60</v>
      </c>
      <c r="J3184" s="3" t="s">
        <v>43</v>
      </c>
      <c r="K3184" s="2">
        <v>2011</v>
      </c>
      <c r="L3184" s="2">
        <v>12918</v>
      </c>
      <c r="M3184" s="3" t="s">
        <v>44</v>
      </c>
      <c r="N3184" s="3" t="s">
        <v>45</v>
      </c>
      <c r="O3184" s="3" t="s">
        <v>106</v>
      </c>
      <c r="P3184" s="5">
        <v>144.86000000000001</v>
      </c>
      <c r="Q3184" s="6">
        <v>3.75</v>
      </c>
      <c r="R3184" s="2">
        <v>106552</v>
      </c>
      <c r="S3184" s="2">
        <v>1145</v>
      </c>
      <c r="T3184" s="7">
        <v>7.9</v>
      </c>
      <c r="U3184" s="10">
        <v>543.08000000000004</v>
      </c>
      <c r="V3184" s="2">
        <v>491063</v>
      </c>
      <c r="W3184" s="3" t="s">
        <v>107</v>
      </c>
      <c r="X3184" s="3" t="s">
        <v>48</v>
      </c>
      <c r="Y3184" s="3" t="s">
        <v>108</v>
      </c>
      <c r="Z3184" s="3" t="s">
        <v>109</v>
      </c>
      <c r="AA3184" s="3" t="s">
        <v>51</v>
      </c>
      <c r="AB3184" s="3" t="s">
        <v>52</v>
      </c>
      <c r="AC3184" s="3" t="s">
        <v>53</v>
      </c>
      <c r="AH3184" s="3" t="s">
        <v>54</v>
      </c>
      <c r="AJ3184" s="3" t="s">
        <v>851</v>
      </c>
      <c r="AK3184" s="3" t="s">
        <v>62</v>
      </c>
      <c r="AL3184" s="3" t="s">
        <v>60</v>
      </c>
      <c r="AM3184" s="3" t="s">
        <v>63</v>
      </c>
      <c r="AO3184" s="3" t="s">
        <v>58</v>
      </c>
    </row>
    <row r="3185" spans="1:41" x14ac:dyDescent="0.25">
      <c r="A3185" t="str">
        <f>VLOOKUP(AC3185,'CORRELAÇÃO UNIDADES'!A:B,2,0)</f>
        <v>DTCC</v>
      </c>
      <c r="B3185">
        <f t="shared" si="49"/>
        <v>12</v>
      </c>
      <c r="C3185" s="2">
        <v>694662691</v>
      </c>
      <c r="D3185" s="2">
        <v>109978</v>
      </c>
      <c r="E3185" s="3" t="s">
        <v>39</v>
      </c>
      <c r="F3185" s="4">
        <v>44167.13163664352</v>
      </c>
      <c r="G3185" s="3" t="s">
        <v>680</v>
      </c>
      <c r="H3185" s="3" t="s">
        <v>41</v>
      </c>
      <c r="I3185" s="3" t="s">
        <v>681</v>
      </c>
      <c r="J3185" s="3" t="s">
        <v>682</v>
      </c>
      <c r="K3185" s="2">
        <v>2009</v>
      </c>
      <c r="L3185" s="2">
        <v>78048246</v>
      </c>
      <c r="M3185" s="3" t="s">
        <v>458</v>
      </c>
      <c r="N3185" s="3" t="s">
        <v>45</v>
      </c>
      <c r="O3185" s="3" t="s">
        <v>61</v>
      </c>
      <c r="P3185" s="5">
        <v>78.36</v>
      </c>
      <c r="Q3185" s="6">
        <v>3.92</v>
      </c>
      <c r="R3185" s="2">
        <v>112005</v>
      </c>
      <c r="S3185" s="2">
        <v>350</v>
      </c>
      <c r="T3185" s="7">
        <v>4.47</v>
      </c>
      <c r="U3185" s="10">
        <v>307.19</v>
      </c>
      <c r="V3185" s="2">
        <v>11396534</v>
      </c>
      <c r="W3185" s="3" t="s">
        <v>72</v>
      </c>
      <c r="X3185" s="3" t="s">
        <v>48</v>
      </c>
      <c r="Y3185" s="3" t="s">
        <v>73</v>
      </c>
      <c r="Z3185" s="3" t="s">
        <v>74</v>
      </c>
      <c r="AA3185" s="3" t="s">
        <v>51</v>
      </c>
      <c r="AB3185" s="3" t="s">
        <v>52</v>
      </c>
      <c r="AC3185" s="3" t="s">
        <v>53</v>
      </c>
      <c r="AH3185" s="3" t="s">
        <v>54</v>
      </c>
      <c r="AJ3185" s="3" t="s">
        <v>852</v>
      </c>
      <c r="AK3185" s="3" t="s">
        <v>839</v>
      </c>
      <c r="AL3185" s="3" t="s">
        <v>68</v>
      </c>
      <c r="AM3185" s="3" t="s">
        <v>63</v>
      </c>
      <c r="AO3185" s="3" t="s">
        <v>58</v>
      </c>
    </row>
    <row r="3186" spans="1:41" x14ac:dyDescent="0.25">
      <c r="A3186" t="str">
        <f>VLOOKUP(AC3186,'CORRELAÇÃO UNIDADES'!A:B,2,0)</f>
        <v>DTCC</v>
      </c>
      <c r="B3186">
        <f t="shared" si="49"/>
        <v>12</v>
      </c>
      <c r="C3186" s="2">
        <v>694768881</v>
      </c>
      <c r="D3186" s="2">
        <v>109978</v>
      </c>
      <c r="E3186" s="3" t="s">
        <v>39</v>
      </c>
      <c r="F3186" s="4">
        <v>44167.592743587964</v>
      </c>
      <c r="G3186" s="3" t="s">
        <v>64</v>
      </c>
      <c r="H3186" s="3" t="s">
        <v>41</v>
      </c>
      <c r="I3186" s="3" t="s">
        <v>65</v>
      </c>
      <c r="J3186" s="3" t="s">
        <v>43</v>
      </c>
      <c r="K3186" s="2">
        <v>2015</v>
      </c>
      <c r="L3186" s="2">
        <v>2041853</v>
      </c>
      <c r="M3186" s="3" t="s">
        <v>66</v>
      </c>
      <c r="N3186" s="3" t="s">
        <v>45</v>
      </c>
      <c r="O3186" s="3" t="s">
        <v>84</v>
      </c>
      <c r="P3186" s="5">
        <v>30.93</v>
      </c>
      <c r="Q3186" s="6">
        <v>4.8499999999999996</v>
      </c>
      <c r="R3186" s="2">
        <v>87068</v>
      </c>
      <c r="S3186" s="2">
        <v>311</v>
      </c>
      <c r="T3186" s="7">
        <v>10.050000000000001</v>
      </c>
      <c r="U3186" s="10">
        <v>150</v>
      </c>
      <c r="V3186" s="2">
        <v>9895191</v>
      </c>
      <c r="W3186" s="3" t="s">
        <v>47</v>
      </c>
      <c r="X3186" s="3" t="s">
        <v>48</v>
      </c>
      <c r="Y3186" s="3" t="s">
        <v>49</v>
      </c>
      <c r="Z3186" s="3" t="s">
        <v>50</v>
      </c>
      <c r="AA3186" s="3" t="s">
        <v>51</v>
      </c>
      <c r="AB3186" s="3" t="s">
        <v>52</v>
      </c>
      <c r="AC3186" s="3" t="s">
        <v>53</v>
      </c>
      <c r="AH3186" s="3" t="s">
        <v>54</v>
      </c>
      <c r="AJ3186" s="3" t="s">
        <v>848</v>
      </c>
      <c r="AK3186" s="3" t="s">
        <v>67</v>
      </c>
      <c r="AL3186" s="3" t="s">
        <v>68</v>
      </c>
      <c r="AM3186" s="3" t="s">
        <v>57</v>
      </c>
      <c r="AO3186" s="3" t="s">
        <v>58</v>
      </c>
    </row>
    <row r="3187" spans="1:41" x14ac:dyDescent="0.25">
      <c r="A3187" t="str">
        <f>VLOOKUP(AC3187,'CORRELAÇÃO UNIDADES'!A:B,2,0)</f>
        <v>DTCC</v>
      </c>
      <c r="B3187">
        <f t="shared" si="49"/>
        <v>12</v>
      </c>
      <c r="C3187" s="2">
        <v>694771449</v>
      </c>
      <c r="D3187" s="2">
        <v>109978</v>
      </c>
      <c r="E3187" s="3" t="s">
        <v>39</v>
      </c>
      <c r="F3187" s="4">
        <v>44167.600289351853</v>
      </c>
      <c r="G3187" s="3" t="s">
        <v>676</v>
      </c>
      <c r="H3187" s="3" t="s">
        <v>41</v>
      </c>
      <c r="I3187" s="3" t="s">
        <v>253</v>
      </c>
      <c r="J3187" s="3" t="s">
        <v>677</v>
      </c>
      <c r="K3187" s="2">
        <v>2013</v>
      </c>
      <c r="L3187" s="2">
        <v>1831</v>
      </c>
      <c r="M3187" s="3" t="s">
        <v>444</v>
      </c>
      <c r="N3187" s="3" t="s">
        <v>45</v>
      </c>
      <c r="O3187" s="3" t="s">
        <v>84</v>
      </c>
      <c r="P3187" s="5">
        <v>33.979999999999997</v>
      </c>
      <c r="Q3187" s="6">
        <v>4.3</v>
      </c>
      <c r="R3187" s="2">
        <v>171022</v>
      </c>
      <c r="S3187" s="2">
        <v>449</v>
      </c>
      <c r="T3187" s="7">
        <v>13.21</v>
      </c>
      <c r="U3187" s="10">
        <v>146.01</v>
      </c>
      <c r="V3187" s="2">
        <v>220922</v>
      </c>
      <c r="W3187" s="3" t="s">
        <v>853</v>
      </c>
      <c r="X3187" s="3" t="s">
        <v>48</v>
      </c>
      <c r="Y3187" s="3" t="s">
        <v>854</v>
      </c>
      <c r="Z3187" s="3" t="s">
        <v>855</v>
      </c>
      <c r="AA3187" s="3" t="s">
        <v>675</v>
      </c>
      <c r="AB3187" s="3" t="s">
        <v>519</v>
      </c>
      <c r="AC3187" s="3" t="s">
        <v>53</v>
      </c>
      <c r="AH3187" s="3" t="s">
        <v>54</v>
      </c>
      <c r="AJ3187" s="3" t="s">
        <v>856</v>
      </c>
      <c r="AK3187" s="3" t="s">
        <v>849</v>
      </c>
      <c r="AL3187" s="3" t="s">
        <v>256</v>
      </c>
      <c r="AM3187" s="3" t="s">
        <v>257</v>
      </c>
      <c r="AO3187" s="3" t="s">
        <v>58</v>
      </c>
    </row>
    <row r="3188" spans="1:41" x14ac:dyDescent="0.25">
      <c r="A3188" t="str">
        <f>VLOOKUP(AC3188,'CORRELAÇÃO UNIDADES'!A:B,2,0)</f>
        <v>DTCC</v>
      </c>
      <c r="B3188">
        <f t="shared" si="49"/>
        <v>12</v>
      </c>
      <c r="C3188" s="2">
        <v>694788284</v>
      </c>
      <c r="D3188" s="2">
        <v>109978</v>
      </c>
      <c r="E3188" s="3" t="s">
        <v>39</v>
      </c>
      <c r="F3188" s="4">
        <v>44167.660580821757</v>
      </c>
      <c r="G3188" s="3" t="s">
        <v>219</v>
      </c>
      <c r="H3188" s="3" t="s">
        <v>41</v>
      </c>
      <c r="I3188" s="3" t="s">
        <v>116</v>
      </c>
      <c r="J3188" s="3" t="s">
        <v>220</v>
      </c>
      <c r="K3188" s="2">
        <v>2011</v>
      </c>
      <c r="L3188" s="2">
        <v>3892</v>
      </c>
      <c r="M3188" s="3" t="s">
        <v>198</v>
      </c>
      <c r="N3188" s="3" t="s">
        <v>45</v>
      </c>
      <c r="O3188" s="3" t="s">
        <v>61</v>
      </c>
      <c r="P3188" s="5">
        <v>37.979999999999997</v>
      </c>
      <c r="Q3188" s="6">
        <v>3.95</v>
      </c>
      <c r="R3188" s="2">
        <v>148751</v>
      </c>
      <c r="S3188" s="2">
        <v>504</v>
      </c>
      <c r="T3188" s="7">
        <v>13.27</v>
      </c>
      <c r="U3188" s="10">
        <v>150</v>
      </c>
      <c r="V3188" s="2">
        <v>9895191</v>
      </c>
      <c r="W3188" s="3" t="s">
        <v>47</v>
      </c>
      <c r="X3188" s="3" t="s">
        <v>48</v>
      </c>
      <c r="Y3188" s="3" t="s">
        <v>49</v>
      </c>
      <c r="Z3188" s="3" t="s">
        <v>50</v>
      </c>
      <c r="AA3188" s="3" t="s">
        <v>51</v>
      </c>
      <c r="AB3188" s="3" t="s">
        <v>52</v>
      </c>
      <c r="AC3188" s="3" t="s">
        <v>53</v>
      </c>
      <c r="AH3188" s="3" t="s">
        <v>54</v>
      </c>
      <c r="AJ3188" s="3" t="s">
        <v>848</v>
      </c>
      <c r="AK3188" s="3" t="s">
        <v>221</v>
      </c>
      <c r="AL3188" s="3" t="s">
        <v>68</v>
      </c>
      <c r="AM3188" s="3" t="s">
        <v>118</v>
      </c>
      <c r="AO3188" s="3" t="s">
        <v>58</v>
      </c>
    </row>
    <row r="3189" spans="1:41" x14ac:dyDescent="0.25">
      <c r="A3189" t="str">
        <f>VLOOKUP(AC3189,'CORRELAÇÃO UNIDADES'!A:B,2,0)</f>
        <v>DTCC</v>
      </c>
      <c r="B3189">
        <f t="shared" si="49"/>
        <v>12</v>
      </c>
      <c r="C3189" s="2">
        <v>694791195</v>
      </c>
      <c r="D3189" s="2">
        <v>109978</v>
      </c>
      <c r="E3189" s="3" t="s">
        <v>39</v>
      </c>
      <c r="F3189" s="4">
        <v>44167.672130162035</v>
      </c>
      <c r="G3189" s="3" t="s">
        <v>477</v>
      </c>
      <c r="H3189" s="3" t="s">
        <v>41</v>
      </c>
      <c r="I3189" s="3" t="s">
        <v>81</v>
      </c>
      <c r="J3189" s="3" t="s">
        <v>43</v>
      </c>
      <c r="K3189" s="2">
        <v>2009</v>
      </c>
      <c r="L3189" s="2">
        <v>1810957</v>
      </c>
      <c r="M3189" s="3" t="s">
        <v>380</v>
      </c>
      <c r="N3189" s="3" t="s">
        <v>45</v>
      </c>
      <c r="O3189" s="3" t="s">
        <v>84</v>
      </c>
      <c r="P3189" s="5">
        <v>9.3800000000000008</v>
      </c>
      <c r="Q3189" s="6">
        <v>4.75</v>
      </c>
      <c r="R3189" s="2">
        <v>50637</v>
      </c>
      <c r="S3189" s="2">
        <v>458</v>
      </c>
      <c r="T3189" s="7">
        <v>48.83</v>
      </c>
      <c r="U3189" s="10">
        <v>44.57</v>
      </c>
      <c r="V3189" s="2">
        <v>644030</v>
      </c>
      <c r="W3189" s="3" t="s">
        <v>297</v>
      </c>
      <c r="X3189" s="3" t="s">
        <v>48</v>
      </c>
      <c r="Y3189" s="3" t="s">
        <v>298</v>
      </c>
      <c r="Z3189" s="3" t="s">
        <v>74</v>
      </c>
      <c r="AA3189" s="3" t="s">
        <v>51</v>
      </c>
      <c r="AB3189" s="3" t="s">
        <v>52</v>
      </c>
      <c r="AC3189" s="3" t="s">
        <v>158</v>
      </c>
      <c r="AH3189" s="3" t="s">
        <v>54</v>
      </c>
      <c r="AJ3189" s="3" t="s">
        <v>811</v>
      </c>
      <c r="AK3189" s="3" t="s">
        <v>478</v>
      </c>
      <c r="AL3189" s="3" t="s">
        <v>68</v>
      </c>
      <c r="AM3189" s="3" t="s">
        <v>81</v>
      </c>
      <c r="AO3189" s="3" t="s">
        <v>58</v>
      </c>
    </row>
    <row r="3190" spans="1:41" x14ac:dyDescent="0.25">
      <c r="A3190" t="str">
        <f>VLOOKUP(AC3190,'CORRELAÇÃO UNIDADES'!A:B,2,0)</f>
        <v>PROINFRA</v>
      </c>
      <c r="B3190">
        <f t="shared" si="49"/>
        <v>12</v>
      </c>
      <c r="C3190" s="2">
        <v>694791643</v>
      </c>
      <c r="D3190" s="2">
        <v>109978</v>
      </c>
      <c r="E3190" s="3" t="s">
        <v>39</v>
      </c>
      <c r="F3190" s="4">
        <v>44167.673901921298</v>
      </c>
      <c r="G3190" s="3" t="s">
        <v>180</v>
      </c>
      <c r="H3190" s="3" t="s">
        <v>41</v>
      </c>
      <c r="I3190" s="3" t="s">
        <v>81</v>
      </c>
      <c r="J3190" s="3" t="s">
        <v>181</v>
      </c>
      <c r="K3190" s="2">
        <v>2014</v>
      </c>
      <c r="L3190" s="2">
        <v>1810957</v>
      </c>
      <c r="M3190" s="3" t="s">
        <v>380</v>
      </c>
      <c r="N3190" s="3" t="s">
        <v>45</v>
      </c>
      <c r="O3190" s="3" t="s">
        <v>84</v>
      </c>
      <c r="P3190" s="5">
        <v>5.0999999999999996</v>
      </c>
      <c r="Q3190" s="6">
        <v>4.75</v>
      </c>
      <c r="R3190" s="2">
        <v>97713</v>
      </c>
      <c r="S3190" s="2">
        <v>213</v>
      </c>
      <c r="T3190" s="7">
        <v>41.76</v>
      </c>
      <c r="U3190" s="10">
        <v>24.25</v>
      </c>
      <c r="V3190" s="2">
        <v>644030</v>
      </c>
      <c r="W3190" s="3" t="s">
        <v>297</v>
      </c>
      <c r="X3190" s="3" t="s">
        <v>48</v>
      </c>
      <c r="Y3190" s="3" t="s">
        <v>298</v>
      </c>
      <c r="Z3190" s="3" t="s">
        <v>74</v>
      </c>
      <c r="AA3190" s="3" t="s">
        <v>51</v>
      </c>
      <c r="AB3190" s="3" t="s">
        <v>52</v>
      </c>
      <c r="AC3190" s="3" t="s">
        <v>85</v>
      </c>
      <c r="AH3190" s="3" t="s">
        <v>54</v>
      </c>
      <c r="AJ3190" s="3" t="s">
        <v>811</v>
      </c>
      <c r="AK3190" s="3" t="s">
        <v>182</v>
      </c>
      <c r="AL3190" s="3" t="s">
        <v>68</v>
      </c>
      <c r="AM3190" s="3" t="s">
        <v>113</v>
      </c>
      <c r="AO3190" s="3" t="s">
        <v>58</v>
      </c>
    </row>
    <row r="3191" spans="1:41" x14ac:dyDescent="0.25">
      <c r="A3191" t="str">
        <f>VLOOKUP(AC3191,'CORRELAÇÃO UNIDADES'!A:B,2,0)</f>
        <v>PROINFRA</v>
      </c>
      <c r="B3191">
        <f t="shared" si="49"/>
        <v>12</v>
      </c>
      <c r="C3191" s="2">
        <v>694791908</v>
      </c>
      <c r="D3191" s="2">
        <v>109978</v>
      </c>
      <c r="E3191" s="3" t="s">
        <v>39</v>
      </c>
      <c r="F3191" s="4">
        <v>44167.674928819448</v>
      </c>
      <c r="G3191" s="3" t="s">
        <v>90</v>
      </c>
      <c r="H3191" s="3" t="s">
        <v>41</v>
      </c>
      <c r="I3191" s="3" t="s">
        <v>81</v>
      </c>
      <c r="J3191" s="3" t="s">
        <v>91</v>
      </c>
      <c r="K3191" s="2">
        <v>2014</v>
      </c>
      <c r="L3191" s="2">
        <v>1810957</v>
      </c>
      <c r="M3191" s="3" t="s">
        <v>380</v>
      </c>
      <c r="N3191" s="3" t="s">
        <v>45</v>
      </c>
      <c r="O3191" s="3" t="s">
        <v>84</v>
      </c>
      <c r="P3191" s="5">
        <v>8.1</v>
      </c>
      <c r="Q3191" s="6">
        <v>4.75</v>
      </c>
      <c r="R3191" s="2">
        <v>76215</v>
      </c>
      <c r="S3191" s="2">
        <v>294</v>
      </c>
      <c r="T3191" s="7">
        <v>36.299999999999997</v>
      </c>
      <c r="U3191" s="10">
        <v>38.5</v>
      </c>
      <c r="V3191" s="2">
        <v>644030</v>
      </c>
      <c r="W3191" s="3" t="s">
        <v>297</v>
      </c>
      <c r="X3191" s="3" t="s">
        <v>48</v>
      </c>
      <c r="Y3191" s="3" t="s">
        <v>298</v>
      </c>
      <c r="Z3191" s="3" t="s">
        <v>74</v>
      </c>
      <c r="AA3191" s="3" t="s">
        <v>51</v>
      </c>
      <c r="AB3191" s="3" t="s">
        <v>52</v>
      </c>
      <c r="AC3191" s="3" t="s">
        <v>85</v>
      </c>
      <c r="AH3191" s="3" t="s">
        <v>54</v>
      </c>
      <c r="AJ3191" s="3" t="s">
        <v>811</v>
      </c>
      <c r="AK3191" s="3" t="s">
        <v>92</v>
      </c>
      <c r="AL3191" s="3" t="s">
        <v>68</v>
      </c>
      <c r="AM3191" s="3" t="s">
        <v>81</v>
      </c>
      <c r="AO3191" s="3" t="s">
        <v>58</v>
      </c>
    </row>
    <row r="3192" spans="1:41" x14ac:dyDescent="0.25">
      <c r="A3192" t="str">
        <f>VLOOKUP(AC3192,'CORRELAÇÃO UNIDADES'!A:B,2,0)</f>
        <v>PROINFRA</v>
      </c>
      <c r="B3192">
        <f t="shared" si="49"/>
        <v>12</v>
      </c>
      <c r="C3192" s="2">
        <v>694732910</v>
      </c>
      <c r="D3192" s="2">
        <v>109978</v>
      </c>
      <c r="E3192" s="3" t="s">
        <v>39</v>
      </c>
      <c r="F3192" s="4">
        <v>44167.675743240739</v>
      </c>
      <c r="G3192" s="3" t="s">
        <v>80</v>
      </c>
      <c r="H3192" s="3" t="s">
        <v>41</v>
      </c>
      <c r="I3192" s="3" t="s">
        <v>81</v>
      </c>
      <c r="J3192" s="3" t="s">
        <v>82</v>
      </c>
      <c r="K3192" s="2">
        <v>2014</v>
      </c>
      <c r="L3192" s="2">
        <v>1810957</v>
      </c>
      <c r="M3192" s="3" t="s">
        <v>380</v>
      </c>
      <c r="N3192" s="3" t="s">
        <v>45</v>
      </c>
      <c r="O3192" s="3" t="s">
        <v>84</v>
      </c>
      <c r="P3192" s="5">
        <v>5.41</v>
      </c>
      <c r="Q3192" s="6">
        <v>4.75</v>
      </c>
      <c r="R3192" s="2">
        <v>94508</v>
      </c>
      <c r="S3192" s="2">
        <v>241</v>
      </c>
      <c r="T3192" s="7">
        <v>44.55</v>
      </c>
      <c r="U3192" s="10">
        <v>25.72</v>
      </c>
      <c r="V3192" s="2">
        <v>644030</v>
      </c>
      <c r="W3192" s="3" t="s">
        <v>297</v>
      </c>
      <c r="X3192" s="3" t="s">
        <v>48</v>
      </c>
      <c r="Y3192" s="3" t="s">
        <v>298</v>
      </c>
      <c r="Z3192" s="3" t="s">
        <v>74</v>
      </c>
      <c r="AA3192" s="3" t="s">
        <v>51</v>
      </c>
      <c r="AB3192" s="3" t="s">
        <v>52</v>
      </c>
      <c r="AC3192" s="3" t="s">
        <v>85</v>
      </c>
      <c r="AH3192" s="3" t="s">
        <v>54</v>
      </c>
      <c r="AJ3192" s="3" t="s">
        <v>811</v>
      </c>
      <c r="AK3192" s="3" t="s">
        <v>86</v>
      </c>
      <c r="AL3192" s="3" t="s">
        <v>68</v>
      </c>
      <c r="AM3192" s="3" t="s">
        <v>81</v>
      </c>
      <c r="AO3192" s="3" t="s">
        <v>58</v>
      </c>
    </row>
    <row r="3193" spans="1:41" x14ac:dyDescent="0.25">
      <c r="A3193" t="str">
        <f>VLOOKUP(AC3193,'CORRELAÇÃO UNIDADES'!A:B,2,0)</f>
        <v>DTCC</v>
      </c>
      <c r="B3193">
        <f t="shared" si="49"/>
        <v>12</v>
      </c>
      <c r="C3193" s="2">
        <v>694792080</v>
      </c>
      <c r="D3193" s="2">
        <v>109978</v>
      </c>
      <c r="E3193" s="3" t="s">
        <v>39</v>
      </c>
      <c r="F3193" s="4">
        <v>44167.676449421298</v>
      </c>
      <c r="G3193" s="3" t="s">
        <v>93</v>
      </c>
      <c r="H3193" s="3" t="s">
        <v>41</v>
      </c>
      <c r="I3193" s="3" t="s">
        <v>81</v>
      </c>
      <c r="J3193" s="3" t="s">
        <v>43</v>
      </c>
      <c r="K3193" s="2">
        <v>2014</v>
      </c>
      <c r="L3193" s="2">
        <v>1810957</v>
      </c>
      <c r="M3193" s="3" t="s">
        <v>380</v>
      </c>
      <c r="N3193" s="3" t="s">
        <v>45</v>
      </c>
      <c r="O3193" s="3" t="s">
        <v>84</v>
      </c>
      <c r="P3193" s="5">
        <v>4.88</v>
      </c>
      <c r="Q3193" s="6">
        <v>4.76</v>
      </c>
      <c r="R3193" s="2">
        <v>61069</v>
      </c>
      <c r="S3193" s="2">
        <v>218</v>
      </c>
      <c r="T3193" s="7">
        <v>44.67</v>
      </c>
      <c r="U3193" s="10">
        <v>23.21</v>
      </c>
      <c r="V3193" s="2">
        <v>644030</v>
      </c>
      <c r="W3193" s="3" t="s">
        <v>297</v>
      </c>
      <c r="X3193" s="3" t="s">
        <v>48</v>
      </c>
      <c r="Y3193" s="3" t="s">
        <v>298</v>
      </c>
      <c r="Z3193" s="3" t="s">
        <v>74</v>
      </c>
      <c r="AA3193" s="3" t="s">
        <v>51</v>
      </c>
      <c r="AB3193" s="3" t="s">
        <v>52</v>
      </c>
      <c r="AC3193" s="3" t="s">
        <v>53</v>
      </c>
      <c r="AH3193" s="3" t="s">
        <v>54</v>
      </c>
      <c r="AJ3193" s="3" t="s">
        <v>811</v>
      </c>
      <c r="AK3193" s="3" t="s">
        <v>94</v>
      </c>
      <c r="AL3193" s="3" t="s">
        <v>68</v>
      </c>
      <c r="AM3193" s="3" t="s">
        <v>81</v>
      </c>
      <c r="AO3193" s="3" t="s">
        <v>58</v>
      </c>
    </row>
    <row r="3194" spans="1:41" x14ac:dyDescent="0.25">
      <c r="A3194" t="str">
        <f>VLOOKUP(AC3194,'CORRELAÇÃO UNIDADES'!A:B,2,0)</f>
        <v>PROINFRA</v>
      </c>
      <c r="B3194">
        <f t="shared" si="49"/>
        <v>12</v>
      </c>
      <c r="C3194" s="2">
        <v>694792254</v>
      </c>
      <c r="D3194" s="2">
        <v>109978</v>
      </c>
      <c r="E3194" s="3" t="s">
        <v>39</v>
      </c>
      <c r="F3194" s="4">
        <v>44167.677145752314</v>
      </c>
      <c r="G3194" s="3" t="s">
        <v>264</v>
      </c>
      <c r="H3194" s="3" t="s">
        <v>41</v>
      </c>
      <c r="I3194" s="3" t="s">
        <v>81</v>
      </c>
      <c r="J3194" s="3" t="s">
        <v>265</v>
      </c>
      <c r="K3194" s="2">
        <v>2014</v>
      </c>
      <c r="L3194" s="2">
        <v>1810957</v>
      </c>
      <c r="M3194" s="3" t="s">
        <v>380</v>
      </c>
      <c r="N3194" s="3" t="s">
        <v>45</v>
      </c>
      <c r="O3194" s="3" t="s">
        <v>84</v>
      </c>
      <c r="P3194" s="5">
        <v>4.6399999999999997</v>
      </c>
      <c r="Q3194" s="6">
        <v>4.76</v>
      </c>
      <c r="R3194" s="2">
        <v>6235</v>
      </c>
      <c r="S3194" s="2">
        <v>200</v>
      </c>
      <c r="T3194" s="7">
        <v>43.1</v>
      </c>
      <c r="U3194" s="10">
        <v>22.07</v>
      </c>
      <c r="V3194" s="2">
        <v>644030</v>
      </c>
      <c r="W3194" s="3" t="s">
        <v>297</v>
      </c>
      <c r="X3194" s="3" t="s">
        <v>48</v>
      </c>
      <c r="Y3194" s="3" t="s">
        <v>298</v>
      </c>
      <c r="Z3194" s="3" t="s">
        <v>74</v>
      </c>
      <c r="AA3194" s="3" t="s">
        <v>51</v>
      </c>
      <c r="AB3194" s="3" t="s">
        <v>52</v>
      </c>
      <c r="AC3194" s="3" t="s">
        <v>85</v>
      </c>
      <c r="AH3194" s="3" t="s">
        <v>54</v>
      </c>
      <c r="AJ3194" s="3" t="s">
        <v>811</v>
      </c>
      <c r="AK3194" s="3" t="s">
        <v>266</v>
      </c>
      <c r="AL3194" s="3" t="s">
        <v>68</v>
      </c>
      <c r="AM3194" s="3" t="s">
        <v>113</v>
      </c>
      <c r="AO3194" s="3" t="s">
        <v>58</v>
      </c>
    </row>
    <row r="3195" spans="1:41" x14ac:dyDescent="0.25">
      <c r="A3195" t="str">
        <f>VLOOKUP(AC3195,'CORRELAÇÃO UNIDADES'!A:B,2,0)</f>
        <v>DTCC</v>
      </c>
      <c r="B3195">
        <f t="shared" si="49"/>
        <v>12</v>
      </c>
      <c r="C3195" s="2">
        <v>694793816</v>
      </c>
      <c r="D3195" s="2">
        <v>109978</v>
      </c>
      <c r="E3195" s="3" t="s">
        <v>39</v>
      </c>
      <c r="F3195" s="4">
        <v>44167.683202812499</v>
      </c>
      <c r="G3195" s="3" t="s">
        <v>320</v>
      </c>
      <c r="H3195" s="3" t="s">
        <v>41</v>
      </c>
      <c r="I3195" s="3" t="s">
        <v>321</v>
      </c>
      <c r="J3195" s="3" t="s">
        <v>322</v>
      </c>
      <c r="K3195" s="2">
        <v>2008</v>
      </c>
      <c r="L3195" s="2">
        <v>1810957</v>
      </c>
      <c r="M3195" s="3" t="s">
        <v>380</v>
      </c>
      <c r="N3195" s="3" t="s">
        <v>45</v>
      </c>
      <c r="O3195" s="3" t="s">
        <v>84</v>
      </c>
      <c r="P3195" s="5">
        <v>47.03</v>
      </c>
      <c r="Q3195" s="6">
        <v>4.75</v>
      </c>
      <c r="R3195" s="2">
        <v>325745</v>
      </c>
      <c r="S3195" s="2">
        <v>399</v>
      </c>
      <c r="T3195" s="7">
        <v>8.48</v>
      </c>
      <c r="U3195" s="10">
        <v>223.35</v>
      </c>
      <c r="V3195" s="2">
        <v>644030</v>
      </c>
      <c r="W3195" s="3" t="s">
        <v>297</v>
      </c>
      <c r="X3195" s="3" t="s">
        <v>48</v>
      </c>
      <c r="Y3195" s="3" t="s">
        <v>298</v>
      </c>
      <c r="Z3195" s="3" t="s">
        <v>74</v>
      </c>
      <c r="AA3195" s="3" t="s">
        <v>51</v>
      </c>
      <c r="AB3195" s="3" t="s">
        <v>52</v>
      </c>
      <c r="AC3195" s="3" t="s">
        <v>158</v>
      </c>
      <c r="AH3195" s="3" t="s">
        <v>54</v>
      </c>
      <c r="AJ3195" s="3" t="s">
        <v>811</v>
      </c>
      <c r="AK3195" s="3" t="s">
        <v>323</v>
      </c>
      <c r="AL3195" s="3" t="s">
        <v>68</v>
      </c>
      <c r="AM3195" s="3" t="s">
        <v>200</v>
      </c>
      <c r="AO3195" s="3" t="s">
        <v>58</v>
      </c>
    </row>
    <row r="3196" spans="1:41" x14ac:dyDescent="0.25">
      <c r="A3196" t="str">
        <f>VLOOKUP(AC3196,'CORRELAÇÃO UNIDADES'!A:B,2,0)</f>
        <v>INOVACAFE</v>
      </c>
      <c r="B3196">
        <f t="shared" si="49"/>
        <v>12</v>
      </c>
      <c r="C3196" s="2">
        <v>694806205</v>
      </c>
      <c r="D3196" s="2">
        <v>109978</v>
      </c>
      <c r="E3196" s="3" t="s">
        <v>39</v>
      </c>
      <c r="F3196" s="4">
        <v>44167.722175462965</v>
      </c>
      <c r="G3196" s="3" t="s">
        <v>249</v>
      </c>
      <c r="H3196" s="3" t="s">
        <v>41</v>
      </c>
      <c r="I3196" s="3" t="s">
        <v>250</v>
      </c>
      <c r="J3196" s="3" t="s">
        <v>43</v>
      </c>
      <c r="K3196" s="2">
        <v>2009</v>
      </c>
      <c r="L3196" s="2">
        <v>375513</v>
      </c>
      <c r="M3196" s="3" t="s">
        <v>245</v>
      </c>
      <c r="N3196" s="3" t="s">
        <v>45</v>
      </c>
      <c r="O3196" s="3" t="s">
        <v>84</v>
      </c>
      <c r="P3196" s="5">
        <v>58.31</v>
      </c>
      <c r="Q3196" s="6">
        <v>4.8099999999999996</v>
      </c>
      <c r="R3196" s="2">
        <v>104774</v>
      </c>
      <c r="S3196" s="2">
        <v>458</v>
      </c>
      <c r="T3196" s="7">
        <v>7.85</v>
      </c>
      <c r="U3196" s="10">
        <v>280.48</v>
      </c>
      <c r="V3196" s="2">
        <v>11396534</v>
      </c>
      <c r="W3196" s="3" t="s">
        <v>72</v>
      </c>
      <c r="X3196" s="3" t="s">
        <v>48</v>
      </c>
      <c r="Y3196" s="3" t="s">
        <v>73</v>
      </c>
      <c r="Z3196" s="3" t="s">
        <v>74</v>
      </c>
      <c r="AA3196" s="3" t="s">
        <v>51</v>
      </c>
      <c r="AB3196" s="3" t="s">
        <v>52</v>
      </c>
      <c r="AC3196" s="3" t="s">
        <v>246</v>
      </c>
      <c r="AH3196" s="3" t="s">
        <v>54</v>
      </c>
      <c r="AJ3196" s="3" t="s">
        <v>852</v>
      </c>
      <c r="AK3196" s="3" t="s">
        <v>251</v>
      </c>
      <c r="AL3196" s="3" t="s">
        <v>68</v>
      </c>
      <c r="AM3196" s="3" t="s">
        <v>200</v>
      </c>
      <c r="AO3196" s="3" t="s">
        <v>248</v>
      </c>
    </row>
    <row r="3197" spans="1:41" x14ac:dyDescent="0.25">
      <c r="A3197" t="str">
        <f>VLOOKUP(AC3197,'CORRELAÇÃO UNIDADES'!A:B,2,0)</f>
        <v>DTCC</v>
      </c>
      <c r="B3197">
        <f t="shared" si="49"/>
        <v>12</v>
      </c>
      <c r="C3197" s="2">
        <v>694832290</v>
      </c>
      <c r="D3197" s="2">
        <v>109978</v>
      </c>
      <c r="E3197" s="3" t="s">
        <v>39</v>
      </c>
      <c r="F3197" s="4">
        <v>44167.796490925924</v>
      </c>
      <c r="G3197" s="3" t="s">
        <v>267</v>
      </c>
      <c r="H3197" s="3" t="s">
        <v>41</v>
      </c>
      <c r="I3197" s="3" t="s">
        <v>253</v>
      </c>
      <c r="J3197" s="3" t="s">
        <v>268</v>
      </c>
      <c r="K3197" s="2">
        <v>2013</v>
      </c>
      <c r="L3197" s="2">
        <v>68775056</v>
      </c>
      <c r="M3197" s="3" t="s">
        <v>174</v>
      </c>
      <c r="N3197" s="3" t="s">
        <v>45</v>
      </c>
      <c r="O3197" s="3" t="s">
        <v>84</v>
      </c>
      <c r="P3197" s="5">
        <v>27.43</v>
      </c>
      <c r="Q3197" s="6">
        <v>4.8499999999999996</v>
      </c>
      <c r="R3197" s="2">
        <v>157977</v>
      </c>
      <c r="S3197" s="2">
        <v>329</v>
      </c>
      <c r="T3197" s="7">
        <v>11.99</v>
      </c>
      <c r="U3197" s="10">
        <v>133.01</v>
      </c>
      <c r="V3197" s="2">
        <v>9895191</v>
      </c>
      <c r="W3197" s="3" t="s">
        <v>47</v>
      </c>
      <c r="X3197" s="3" t="s">
        <v>48</v>
      </c>
      <c r="Y3197" s="3" t="s">
        <v>49</v>
      </c>
      <c r="Z3197" s="3" t="s">
        <v>50</v>
      </c>
      <c r="AA3197" s="3" t="s">
        <v>51</v>
      </c>
      <c r="AB3197" s="3" t="s">
        <v>52</v>
      </c>
      <c r="AC3197" s="3" t="s">
        <v>53</v>
      </c>
      <c r="AH3197" s="3" t="s">
        <v>54</v>
      </c>
      <c r="AJ3197" s="3" t="s">
        <v>848</v>
      </c>
      <c r="AK3197" s="3" t="s">
        <v>269</v>
      </c>
      <c r="AL3197" s="3" t="s">
        <v>68</v>
      </c>
      <c r="AM3197" s="3" t="s">
        <v>257</v>
      </c>
      <c r="AO3197" s="3" t="s">
        <v>58</v>
      </c>
    </row>
    <row r="3198" spans="1:41" x14ac:dyDescent="0.25">
      <c r="A3198" t="str">
        <f>VLOOKUP(AC3198,'CORRELAÇÃO UNIDADES'!A:B,2,0)</f>
        <v>DTCC</v>
      </c>
      <c r="B3198">
        <f t="shared" si="49"/>
        <v>12</v>
      </c>
      <c r="C3198" s="2">
        <v>694859013</v>
      </c>
      <c r="D3198" s="2">
        <v>109978</v>
      </c>
      <c r="E3198" s="3" t="s">
        <v>39</v>
      </c>
      <c r="F3198" s="4">
        <v>44168.224282407406</v>
      </c>
      <c r="G3198" s="3" t="s">
        <v>324</v>
      </c>
      <c r="H3198" s="3" t="s">
        <v>41</v>
      </c>
      <c r="I3198" s="3" t="s">
        <v>60</v>
      </c>
      <c r="J3198" s="3" t="s">
        <v>325</v>
      </c>
      <c r="K3198" s="2">
        <v>2012</v>
      </c>
      <c r="L3198" s="2">
        <v>45197865</v>
      </c>
      <c r="M3198" s="3" t="s">
        <v>189</v>
      </c>
      <c r="N3198" s="3" t="s">
        <v>45</v>
      </c>
      <c r="O3198" s="3" t="s">
        <v>61</v>
      </c>
      <c r="P3198" s="5">
        <v>136.79</v>
      </c>
      <c r="Q3198" s="6">
        <v>3.66</v>
      </c>
      <c r="R3198" s="2">
        <v>94075</v>
      </c>
      <c r="S3198" s="2">
        <v>656</v>
      </c>
      <c r="T3198" s="7">
        <v>4.8</v>
      </c>
      <c r="U3198" s="10">
        <v>500</v>
      </c>
      <c r="V3198" s="2">
        <v>739545</v>
      </c>
      <c r="W3198" s="3" t="s">
        <v>857</v>
      </c>
      <c r="X3198" s="3" t="s">
        <v>48</v>
      </c>
      <c r="Y3198" s="3" t="s">
        <v>858</v>
      </c>
      <c r="Z3198" s="3" t="s">
        <v>859</v>
      </c>
      <c r="AA3198" s="3" t="s">
        <v>860</v>
      </c>
      <c r="AB3198" s="3" t="s">
        <v>52</v>
      </c>
      <c r="AC3198" s="3" t="s">
        <v>53</v>
      </c>
      <c r="AH3198" s="3" t="s">
        <v>54</v>
      </c>
      <c r="AJ3198" s="3" t="s">
        <v>861</v>
      </c>
      <c r="AK3198" s="3" t="s">
        <v>326</v>
      </c>
      <c r="AL3198" s="3" t="s">
        <v>68</v>
      </c>
      <c r="AM3198" s="3" t="s">
        <v>63</v>
      </c>
      <c r="AO3198" s="3" t="s">
        <v>58</v>
      </c>
    </row>
    <row r="3199" spans="1:41" x14ac:dyDescent="0.25">
      <c r="A3199" t="str">
        <f>VLOOKUP(AC3199,'CORRELAÇÃO UNIDADES'!A:B,2,0)</f>
        <v>DTCC</v>
      </c>
      <c r="B3199">
        <f t="shared" si="49"/>
        <v>12</v>
      </c>
      <c r="C3199" s="2">
        <v>694859094</v>
      </c>
      <c r="D3199" s="2">
        <v>109978</v>
      </c>
      <c r="E3199" s="3" t="s">
        <v>39</v>
      </c>
      <c r="F3199" s="4">
        <v>44168.226134259261</v>
      </c>
      <c r="G3199" s="3" t="s">
        <v>680</v>
      </c>
      <c r="H3199" s="3" t="s">
        <v>41</v>
      </c>
      <c r="I3199" s="3" t="s">
        <v>681</v>
      </c>
      <c r="J3199" s="3" t="s">
        <v>682</v>
      </c>
      <c r="K3199" s="2">
        <v>2009</v>
      </c>
      <c r="L3199" s="2">
        <v>78048246</v>
      </c>
      <c r="M3199" s="3" t="s">
        <v>458</v>
      </c>
      <c r="N3199" s="3" t="s">
        <v>45</v>
      </c>
      <c r="O3199" s="3" t="s">
        <v>106</v>
      </c>
      <c r="P3199" s="5">
        <v>130.72999999999999</v>
      </c>
      <c r="Q3199" s="6">
        <v>3.56</v>
      </c>
      <c r="R3199" s="2">
        <v>112626</v>
      </c>
      <c r="S3199" s="2">
        <v>621</v>
      </c>
      <c r="T3199" s="7">
        <v>4.75</v>
      </c>
      <c r="U3199" s="10">
        <v>464.76</v>
      </c>
      <c r="V3199" s="2">
        <v>739545</v>
      </c>
      <c r="W3199" s="3" t="s">
        <v>857</v>
      </c>
      <c r="X3199" s="3" t="s">
        <v>48</v>
      </c>
      <c r="Y3199" s="3" t="s">
        <v>858</v>
      </c>
      <c r="Z3199" s="3" t="s">
        <v>859</v>
      </c>
      <c r="AA3199" s="3" t="s">
        <v>860</v>
      </c>
      <c r="AB3199" s="3" t="s">
        <v>52</v>
      </c>
      <c r="AC3199" s="3" t="s">
        <v>53</v>
      </c>
      <c r="AH3199" s="3" t="s">
        <v>54</v>
      </c>
      <c r="AJ3199" s="3" t="s">
        <v>861</v>
      </c>
      <c r="AK3199" s="3" t="s">
        <v>839</v>
      </c>
      <c r="AL3199" s="3" t="s">
        <v>68</v>
      </c>
      <c r="AM3199" s="3" t="s">
        <v>63</v>
      </c>
      <c r="AO3199" s="3" t="s">
        <v>58</v>
      </c>
    </row>
    <row r="3200" spans="1:41" x14ac:dyDescent="0.25">
      <c r="A3200" t="str">
        <f>VLOOKUP(AC3200,'CORRELAÇÃO UNIDADES'!A:B,2,0)</f>
        <v>DTCC</v>
      </c>
      <c r="B3200">
        <f t="shared" si="49"/>
        <v>12</v>
      </c>
      <c r="C3200" s="2">
        <v>694859114</v>
      </c>
      <c r="D3200" s="2">
        <v>109978</v>
      </c>
      <c r="E3200" s="3" t="s">
        <v>39</v>
      </c>
      <c r="F3200" s="4">
        <v>44168.22693287037</v>
      </c>
      <c r="G3200" s="3" t="s">
        <v>59</v>
      </c>
      <c r="H3200" s="3" t="s">
        <v>41</v>
      </c>
      <c r="I3200" s="3" t="s">
        <v>60</v>
      </c>
      <c r="J3200" s="3" t="s">
        <v>43</v>
      </c>
      <c r="K3200" s="2">
        <v>2011</v>
      </c>
      <c r="L3200" s="2">
        <v>12918</v>
      </c>
      <c r="M3200" s="3" t="s">
        <v>44</v>
      </c>
      <c r="N3200" s="3" t="s">
        <v>45</v>
      </c>
      <c r="O3200" s="3" t="s">
        <v>106</v>
      </c>
      <c r="P3200" s="5">
        <v>139.59</v>
      </c>
      <c r="Q3200" s="6">
        <v>3.55</v>
      </c>
      <c r="R3200" s="2">
        <v>107207</v>
      </c>
      <c r="S3200" s="2">
        <v>655</v>
      </c>
      <c r="T3200" s="7">
        <v>4.6900000000000004</v>
      </c>
      <c r="U3200" s="10">
        <v>496.24</v>
      </c>
      <c r="V3200" s="2">
        <v>739545</v>
      </c>
      <c r="W3200" s="3" t="s">
        <v>857</v>
      </c>
      <c r="X3200" s="3" t="s">
        <v>48</v>
      </c>
      <c r="Y3200" s="3" t="s">
        <v>858</v>
      </c>
      <c r="Z3200" s="3" t="s">
        <v>859</v>
      </c>
      <c r="AA3200" s="3" t="s">
        <v>860</v>
      </c>
      <c r="AB3200" s="3" t="s">
        <v>52</v>
      </c>
      <c r="AC3200" s="3" t="s">
        <v>53</v>
      </c>
      <c r="AH3200" s="3" t="s">
        <v>54</v>
      </c>
      <c r="AJ3200" s="3" t="s">
        <v>861</v>
      </c>
      <c r="AK3200" s="3" t="s">
        <v>62</v>
      </c>
      <c r="AL3200" s="3" t="s">
        <v>60</v>
      </c>
      <c r="AM3200" s="3" t="s">
        <v>63</v>
      </c>
      <c r="AO3200" s="3" t="s">
        <v>58</v>
      </c>
    </row>
    <row r="3201" spans="1:41" x14ac:dyDescent="0.25">
      <c r="A3201" t="str">
        <f>VLOOKUP(AC3201,'CORRELAÇÃO UNIDADES'!A:B,2,0)</f>
        <v>DTCC</v>
      </c>
      <c r="B3201">
        <f t="shared" si="49"/>
        <v>12</v>
      </c>
      <c r="C3201" s="2">
        <v>694861297</v>
      </c>
      <c r="D3201" s="2">
        <v>109978</v>
      </c>
      <c r="E3201" s="3" t="s">
        <v>39</v>
      </c>
      <c r="F3201" s="4">
        <v>44168.261567476853</v>
      </c>
      <c r="G3201" s="3" t="s">
        <v>124</v>
      </c>
      <c r="H3201" s="3" t="s">
        <v>41</v>
      </c>
      <c r="I3201" s="3" t="s">
        <v>60</v>
      </c>
      <c r="J3201" s="3" t="s">
        <v>125</v>
      </c>
      <c r="K3201" s="2">
        <v>2011</v>
      </c>
      <c r="L3201" s="2">
        <v>15952</v>
      </c>
      <c r="M3201" s="3" t="s">
        <v>763</v>
      </c>
      <c r="N3201" s="3" t="s">
        <v>45</v>
      </c>
      <c r="O3201" s="3" t="s">
        <v>61</v>
      </c>
      <c r="P3201" s="5">
        <v>76.45</v>
      </c>
      <c r="Q3201" s="6">
        <v>3.95</v>
      </c>
      <c r="R3201" s="2">
        <v>170905</v>
      </c>
      <c r="S3201" s="2">
        <v>541</v>
      </c>
      <c r="T3201" s="7">
        <v>7.08</v>
      </c>
      <c r="U3201" s="10">
        <v>301.82</v>
      </c>
      <c r="V3201" s="2">
        <v>9895191</v>
      </c>
      <c r="W3201" s="3" t="s">
        <v>47</v>
      </c>
      <c r="X3201" s="3" t="s">
        <v>48</v>
      </c>
      <c r="Y3201" s="3" t="s">
        <v>49</v>
      </c>
      <c r="Z3201" s="3" t="s">
        <v>50</v>
      </c>
      <c r="AA3201" s="3" t="s">
        <v>51</v>
      </c>
      <c r="AB3201" s="3" t="s">
        <v>52</v>
      </c>
      <c r="AC3201" s="3" t="s">
        <v>53</v>
      </c>
      <c r="AH3201" s="3" t="s">
        <v>54</v>
      </c>
      <c r="AJ3201" s="3" t="s">
        <v>848</v>
      </c>
      <c r="AK3201" s="3" t="s">
        <v>126</v>
      </c>
      <c r="AL3201" s="3" t="s">
        <v>68</v>
      </c>
      <c r="AM3201" s="3" t="s">
        <v>63</v>
      </c>
      <c r="AO3201" s="3" t="s">
        <v>58</v>
      </c>
    </row>
    <row r="3202" spans="1:41" x14ac:dyDescent="0.25">
      <c r="A3202" t="str">
        <f>VLOOKUP(AC3202,'CORRELAÇÃO UNIDADES'!A:B,2,0)</f>
        <v>DTCC</v>
      </c>
      <c r="B3202">
        <f t="shared" si="49"/>
        <v>12</v>
      </c>
      <c r="C3202" s="2">
        <v>694904287</v>
      </c>
      <c r="D3202" s="2">
        <v>109978</v>
      </c>
      <c r="E3202" s="3" t="s">
        <v>39</v>
      </c>
      <c r="F3202" s="4">
        <v>44168.350683599536</v>
      </c>
      <c r="G3202" s="3" t="s">
        <v>252</v>
      </c>
      <c r="H3202" s="3" t="s">
        <v>41</v>
      </c>
      <c r="I3202" s="3" t="s">
        <v>253</v>
      </c>
      <c r="J3202" s="3" t="s">
        <v>254</v>
      </c>
      <c r="K3202" s="2">
        <v>2013</v>
      </c>
      <c r="L3202" s="2">
        <v>13104255</v>
      </c>
      <c r="M3202" s="3" t="s">
        <v>194</v>
      </c>
      <c r="N3202" s="3" t="s">
        <v>45</v>
      </c>
      <c r="O3202" s="3" t="s">
        <v>84</v>
      </c>
      <c r="P3202" s="5">
        <v>30.94</v>
      </c>
      <c r="Q3202" s="6">
        <v>4.8499999999999996</v>
      </c>
      <c r="R3202" s="2">
        <v>163025</v>
      </c>
      <c r="S3202" s="2">
        <v>252</v>
      </c>
      <c r="T3202" s="7">
        <v>8.14</v>
      </c>
      <c r="U3202" s="10">
        <v>150</v>
      </c>
      <c r="V3202" s="2">
        <v>9895191</v>
      </c>
      <c r="W3202" s="3" t="s">
        <v>47</v>
      </c>
      <c r="X3202" s="3" t="s">
        <v>48</v>
      </c>
      <c r="Y3202" s="3" t="s">
        <v>49</v>
      </c>
      <c r="Z3202" s="3" t="s">
        <v>50</v>
      </c>
      <c r="AA3202" s="3" t="s">
        <v>51</v>
      </c>
      <c r="AB3202" s="3" t="s">
        <v>52</v>
      </c>
      <c r="AC3202" s="3" t="s">
        <v>158</v>
      </c>
      <c r="AH3202" s="3" t="s">
        <v>54</v>
      </c>
      <c r="AJ3202" s="3" t="s">
        <v>848</v>
      </c>
      <c r="AK3202" s="3" t="s">
        <v>255</v>
      </c>
      <c r="AL3202" s="3" t="s">
        <v>256</v>
      </c>
      <c r="AM3202" s="3" t="s">
        <v>257</v>
      </c>
      <c r="AO3202" s="3" t="s">
        <v>58</v>
      </c>
    </row>
    <row r="3203" spans="1:41" x14ac:dyDescent="0.25">
      <c r="A3203" t="str">
        <f>VLOOKUP(AC3203,'CORRELAÇÃO UNIDADES'!A:B,2,0)</f>
        <v>DTCC</v>
      </c>
      <c r="B3203">
        <f t="shared" ref="B3203:B3266" si="50">MONTH(F3203)</f>
        <v>12</v>
      </c>
      <c r="C3203" s="2">
        <v>694930640</v>
      </c>
      <c r="D3203" s="2">
        <v>109978</v>
      </c>
      <c r="E3203" s="3" t="s">
        <v>39</v>
      </c>
      <c r="F3203" s="4">
        <v>44168.418844942127</v>
      </c>
      <c r="G3203" s="3" t="s">
        <v>186</v>
      </c>
      <c r="H3203" s="3" t="s">
        <v>41</v>
      </c>
      <c r="I3203" s="3" t="s">
        <v>187</v>
      </c>
      <c r="J3203" s="3" t="s">
        <v>188</v>
      </c>
      <c r="K3203" s="2">
        <v>2008</v>
      </c>
      <c r="L3203" s="2">
        <v>1831</v>
      </c>
      <c r="M3203" s="3" t="s">
        <v>444</v>
      </c>
      <c r="N3203" s="3" t="s">
        <v>45</v>
      </c>
      <c r="O3203" s="3" t="s">
        <v>61</v>
      </c>
      <c r="P3203" s="5">
        <v>136.22</v>
      </c>
      <c r="Q3203" s="6">
        <v>3.95</v>
      </c>
      <c r="R3203" s="2">
        <v>135339</v>
      </c>
      <c r="S3203" s="2">
        <v>422</v>
      </c>
      <c r="T3203" s="7">
        <v>3.1</v>
      </c>
      <c r="U3203" s="10">
        <v>537.79999999999995</v>
      </c>
      <c r="V3203" s="2">
        <v>9895191</v>
      </c>
      <c r="W3203" s="3" t="s">
        <v>47</v>
      </c>
      <c r="X3203" s="3" t="s">
        <v>48</v>
      </c>
      <c r="Y3203" s="3" t="s">
        <v>49</v>
      </c>
      <c r="Z3203" s="3" t="s">
        <v>50</v>
      </c>
      <c r="AA3203" s="3" t="s">
        <v>51</v>
      </c>
      <c r="AB3203" s="3" t="s">
        <v>52</v>
      </c>
      <c r="AC3203" s="3" t="s">
        <v>158</v>
      </c>
      <c r="AH3203" s="3" t="s">
        <v>54</v>
      </c>
      <c r="AJ3203" s="3" t="s">
        <v>848</v>
      </c>
      <c r="AK3203" s="3" t="s">
        <v>193</v>
      </c>
      <c r="AL3203" s="3" t="s">
        <v>68</v>
      </c>
      <c r="AM3203" s="3" t="s">
        <v>63</v>
      </c>
      <c r="AO3203" s="3" t="s">
        <v>58</v>
      </c>
    </row>
    <row r="3204" spans="1:41" x14ac:dyDescent="0.25">
      <c r="A3204" t="str">
        <f>VLOOKUP(AC3204,'CORRELAÇÃO UNIDADES'!A:B,2,0)</f>
        <v>DTCC</v>
      </c>
      <c r="B3204">
        <f t="shared" si="50"/>
        <v>12</v>
      </c>
      <c r="C3204" s="2">
        <v>694960035</v>
      </c>
      <c r="D3204" s="2">
        <v>109978</v>
      </c>
      <c r="E3204" s="3" t="s">
        <v>39</v>
      </c>
      <c r="F3204" s="4">
        <v>44168.524780092594</v>
      </c>
      <c r="G3204" s="3" t="s">
        <v>267</v>
      </c>
      <c r="H3204" s="3" t="s">
        <v>41</v>
      </c>
      <c r="I3204" s="3" t="s">
        <v>253</v>
      </c>
      <c r="J3204" s="3" t="s">
        <v>268</v>
      </c>
      <c r="K3204" s="2">
        <v>2013</v>
      </c>
      <c r="L3204" s="2">
        <v>68775056</v>
      </c>
      <c r="M3204" s="3" t="s">
        <v>174</v>
      </c>
      <c r="N3204" s="3" t="s">
        <v>45</v>
      </c>
      <c r="O3204" s="3" t="s">
        <v>84</v>
      </c>
      <c r="P3204" s="5">
        <v>24.15</v>
      </c>
      <c r="Q3204" s="6">
        <v>4.9000000000000004</v>
      </c>
      <c r="R3204" s="2">
        <v>158274</v>
      </c>
      <c r="S3204" s="2">
        <v>297</v>
      </c>
      <c r="T3204" s="7">
        <v>12.3</v>
      </c>
      <c r="U3204" s="10">
        <v>118.35</v>
      </c>
      <c r="V3204" s="2">
        <v>6504493</v>
      </c>
      <c r="W3204" s="3" t="s">
        <v>782</v>
      </c>
      <c r="X3204" s="3" t="s">
        <v>48</v>
      </c>
      <c r="Y3204" s="3" t="s">
        <v>783</v>
      </c>
      <c r="Z3204" s="3" t="s">
        <v>784</v>
      </c>
      <c r="AA3204" s="3" t="s">
        <v>704</v>
      </c>
      <c r="AB3204" s="3" t="s">
        <v>52</v>
      </c>
      <c r="AC3204" s="3" t="s">
        <v>53</v>
      </c>
      <c r="AH3204" s="3" t="s">
        <v>54</v>
      </c>
      <c r="AJ3204" s="3" t="s">
        <v>862</v>
      </c>
      <c r="AK3204" s="3" t="s">
        <v>269</v>
      </c>
      <c r="AL3204" s="3" t="s">
        <v>68</v>
      </c>
      <c r="AM3204" s="3" t="s">
        <v>257</v>
      </c>
      <c r="AO3204" s="3" t="s">
        <v>58</v>
      </c>
    </row>
    <row r="3205" spans="1:41" x14ac:dyDescent="0.25">
      <c r="A3205" t="str">
        <f>VLOOKUP(AC3205,'CORRELAÇÃO UNIDADES'!A:B,2,0)</f>
        <v>PROINFRA</v>
      </c>
      <c r="B3205">
        <f t="shared" si="50"/>
        <v>12</v>
      </c>
      <c r="C3205" s="2">
        <v>695001999</v>
      </c>
      <c r="D3205" s="2">
        <v>109978</v>
      </c>
      <c r="E3205" s="3" t="s">
        <v>39</v>
      </c>
      <c r="F3205" s="4">
        <v>44168.687309444445</v>
      </c>
      <c r="G3205" s="3" t="s">
        <v>87</v>
      </c>
      <c r="H3205" s="3" t="s">
        <v>41</v>
      </c>
      <c r="I3205" s="3" t="s">
        <v>81</v>
      </c>
      <c r="J3205" s="3" t="s">
        <v>88</v>
      </c>
      <c r="K3205" s="2">
        <v>2014</v>
      </c>
      <c r="L3205" s="2">
        <v>1810957</v>
      </c>
      <c r="M3205" s="3" t="s">
        <v>380</v>
      </c>
      <c r="N3205" s="3" t="s">
        <v>45</v>
      </c>
      <c r="O3205" s="3" t="s">
        <v>84</v>
      </c>
      <c r="P3205" s="5">
        <v>5.26</v>
      </c>
      <c r="Q3205" s="6">
        <v>4.75</v>
      </c>
      <c r="R3205" s="2">
        <v>87567</v>
      </c>
      <c r="S3205" s="2">
        <v>201</v>
      </c>
      <c r="T3205" s="7">
        <v>38.21</v>
      </c>
      <c r="U3205" s="10">
        <v>24.98</v>
      </c>
      <c r="V3205" s="2">
        <v>644030</v>
      </c>
      <c r="W3205" s="3" t="s">
        <v>297</v>
      </c>
      <c r="X3205" s="3" t="s">
        <v>48</v>
      </c>
      <c r="Y3205" s="3" t="s">
        <v>298</v>
      </c>
      <c r="Z3205" s="3" t="s">
        <v>74</v>
      </c>
      <c r="AA3205" s="3" t="s">
        <v>51</v>
      </c>
      <c r="AB3205" s="3" t="s">
        <v>52</v>
      </c>
      <c r="AC3205" s="3" t="s">
        <v>85</v>
      </c>
      <c r="AH3205" s="3" t="s">
        <v>54</v>
      </c>
      <c r="AJ3205" s="3" t="s">
        <v>811</v>
      </c>
      <c r="AK3205" s="3" t="s">
        <v>89</v>
      </c>
      <c r="AL3205" s="3" t="s">
        <v>68</v>
      </c>
      <c r="AM3205" s="3" t="s">
        <v>81</v>
      </c>
      <c r="AO3205" s="3" t="s">
        <v>58</v>
      </c>
    </row>
    <row r="3206" spans="1:41" x14ac:dyDescent="0.25">
      <c r="A3206" t="str">
        <f>VLOOKUP(AC3206,'CORRELAÇÃO UNIDADES'!A:B,2,0)</f>
        <v>DGTI</v>
      </c>
      <c r="B3206">
        <f t="shared" si="50"/>
        <v>12</v>
      </c>
      <c r="C3206" s="2">
        <v>695004505</v>
      </c>
      <c r="D3206" s="2">
        <v>109978</v>
      </c>
      <c r="E3206" s="3" t="s">
        <v>39</v>
      </c>
      <c r="F3206" s="4">
        <v>44168.697005740738</v>
      </c>
      <c r="G3206" s="3" t="s">
        <v>290</v>
      </c>
      <c r="H3206" s="3" t="s">
        <v>41</v>
      </c>
      <c r="I3206" s="3" t="s">
        <v>81</v>
      </c>
      <c r="J3206" s="3" t="s">
        <v>43</v>
      </c>
      <c r="K3206" s="2">
        <v>2009</v>
      </c>
      <c r="L3206" s="2">
        <v>1810957</v>
      </c>
      <c r="M3206" s="3" t="s">
        <v>380</v>
      </c>
      <c r="N3206" s="3" t="s">
        <v>45</v>
      </c>
      <c r="O3206" s="3" t="s">
        <v>84</v>
      </c>
      <c r="P3206" s="5">
        <v>6.74</v>
      </c>
      <c r="Q3206" s="6">
        <v>4.75</v>
      </c>
      <c r="R3206" s="2">
        <v>61324</v>
      </c>
      <c r="S3206" s="2">
        <v>288</v>
      </c>
      <c r="T3206" s="7">
        <v>42.73</v>
      </c>
      <c r="U3206" s="10">
        <v>32.01</v>
      </c>
      <c r="V3206" s="2">
        <v>644030</v>
      </c>
      <c r="W3206" s="3" t="s">
        <v>297</v>
      </c>
      <c r="X3206" s="3" t="s">
        <v>48</v>
      </c>
      <c r="Y3206" s="3" t="s">
        <v>298</v>
      </c>
      <c r="Z3206" s="3" t="s">
        <v>74</v>
      </c>
      <c r="AA3206" s="3" t="s">
        <v>51</v>
      </c>
      <c r="AB3206" s="3" t="s">
        <v>52</v>
      </c>
      <c r="AC3206" s="3" t="s">
        <v>291</v>
      </c>
      <c r="AH3206" s="3" t="s">
        <v>54</v>
      </c>
      <c r="AJ3206" s="3" t="s">
        <v>811</v>
      </c>
      <c r="AK3206" s="3" t="s">
        <v>292</v>
      </c>
      <c r="AL3206" s="3" t="s">
        <v>68</v>
      </c>
      <c r="AM3206" s="3" t="s">
        <v>81</v>
      </c>
      <c r="AO3206" s="3" t="s">
        <v>58</v>
      </c>
    </row>
    <row r="3207" spans="1:41" x14ac:dyDescent="0.25">
      <c r="A3207" t="str">
        <f>VLOOKUP(AC3207,'CORRELAÇÃO UNIDADES'!A:B,2,0)</f>
        <v>DTCC</v>
      </c>
      <c r="B3207">
        <f t="shared" si="50"/>
        <v>12</v>
      </c>
      <c r="C3207" s="2">
        <v>695011092</v>
      </c>
      <c r="D3207" s="2">
        <v>109978</v>
      </c>
      <c r="E3207" s="3" t="s">
        <v>39</v>
      </c>
      <c r="F3207" s="4">
        <v>44168.713743206019</v>
      </c>
      <c r="G3207" s="3" t="s">
        <v>666</v>
      </c>
      <c r="H3207" s="3" t="s">
        <v>41</v>
      </c>
      <c r="I3207" s="3" t="s">
        <v>667</v>
      </c>
      <c r="J3207" s="3" t="s">
        <v>668</v>
      </c>
      <c r="K3207" s="2">
        <v>2012</v>
      </c>
      <c r="L3207" s="2">
        <v>68775056</v>
      </c>
      <c r="M3207" s="3" t="s">
        <v>174</v>
      </c>
      <c r="N3207" s="3" t="s">
        <v>45</v>
      </c>
      <c r="O3207" s="3" t="s">
        <v>61</v>
      </c>
      <c r="P3207" s="5">
        <v>48.2</v>
      </c>
      <c r="Q3207" s="6">
        <v>3.95</v>
      </c>
      <c r="R3207" s="2">
        <v>174632</v>
      </c>
      <c r="S3207" s="2">
        <v>412</v>
      </c>
      <c r="T3207" s="7">
        <v>8.5500000000000007</v>
      </c>
      <c r="U3207" s="10">
        <v>190.29</v>
      </c>
      <c r="V3207" s="2">
        <v>9895191</v>
      </c>
      <c r="W3207" s="3" t="s">
        <v>47</v>
      </c>
      <c r="X3207" s="3" t="s">
        <v>48</v>
      </c>
      <c r="Y3207" s="3" t="s">
        <v>49</v>
      </c>
      <c r="Z3207" s="3" t="s">
        <v>50</v>
      </c>
      <c r="AA3207" s="3" t="s">
        <v>51</v>
      </c>
      <c r="AB3207" s="3" t="s">
        <v>52</v>
      </c>
      <c r="AC3207" s="3" t="s">
        <v>53</v>
      </c>
      <c r="AH3207" s="3" t="s">
        <v>54</v>
      </c>
      <c r="AJ3207" s="3" t="s">
        <v>848</v>
      </c>
      <c r="AK3207" s="3" t="s">
        <v>838</v>
      </c>
      <c r="AL3207" s="3" t="s">
        <v>68</v>
      </c>
      <c r="AM3207" s="3" t="s">
        <v>63</v>
      </c>
      <c r="AO3207" s="3" t="s">
        <v>58</v>
      </c>
    </row>
    <row r="3208" spans="1:41" x14ac:dyDescent="0.25">
      <c r="A3208" t="str">
        <f>VLOOKUP(AC3208,'CORRELAÇÃO UNIDADES'!A:B,2,0)</f>
        <v>DTCC</v>
      </c>
      <c r="B3208">
        <f t="shared" si="50"/>
        <v>12</v>
      </c>
      <c r="C3208" s="2">
        <v>695039718</v>
      </c>
      <c r="D3208" s="2">
        <v>109978</v>
      </c>
      <c r="E3208" s="3" t="s">
        <v>39</v>
      </c>
      <c r="F3208" s="4">
        <v>44168.806569131943</v>
      </c>
      <c r="G3208" s="3" t="s">
        <v>676</v>
      </c>
      <c r="H3208" s="3" t="s">
        <v>41</v>
      </c>
      <c r="I3208" s="3" t="s">
        <v>253</v>
      </c>
      <c r="J3208" s="3" t="s">
        <v>677</v>
      </c>
      <c r="K3208" s="2">
        <v>2013</v>
      </c>
      <c r="L3208" s="2">
        <v>1831</v>
      </c>
      <c r="M3208" s="3" t="s">
        <v>444</v>
      </c>
      <c r="N3208" s="3" t="s">
        <v>45</v>
      </c>
      <c r="O3208" s="3" t="s">
        <v>84</v>
      </c>
      <c r="P3208" s="5">
        <v>41.64</v>
      </c>
      <c r="Q3208" s="6">
        <v>4.8499999999999996</v>
      </c>
      <c r="R3208" s="2">
        <v>171537</v>
      </c>
      <c r="S3208" s="2">
        <v>515</v>
      </c>
      <c r="T3208" s="7">
        <v>12.37</v>
      </c>
      <c r="U3208" s="10">
        <v>201.91</v>
      </c>
      <c r="V3208" s="2">
        <v>9895191</v>
      </c>
      <c r="W3208" s="3" t="s">
        <v>47</v>
      </c>
      <c r="X3208" s="3" t="s">
        <v>48</v>
      </c>
      <c r="Y3208" s="3" t="s">
        <v>49</v>
      </c>
      <c r="Z3208" s="3" t="s">
        <v>50</v>
      </c>
      <c r="AA3208" s="3" t="s">
        <v>51</v>
      </c>
      <c r="AB3208" s="3" t="s">
        <v>52</v>
      </c>
      <c r="AC3208" s="3" t="s">
        <v>53</v>
      </c>
      <c r="AH3208" s="3" t="s">
        <v>54</v>
      </c>
      <c r="AJ3208" s="3" t="s">
        <v>848</v>
      </c>
      <c r="AK3208" s="3" t="s">
        <v>849</v>
      </c>
      <c r="AL3208" s="3" t="s">
        <v>256</v>
      </c>
      <c r="AM3208" s="3" t="s">
        <v>257</v>
      </c>
      <c r="AO3208" s="3" t="s">
        <v>58</v>
      </c>
    </row>
    <row r="3209" spans="1:41" x14ac:dyDescent="0.25">
      <c r="A3209" t="str">
        <f>VLOOKUP(AC3209,'CORRELAÇÃO UNIDADES'!A:B,2,0)</f>
        <v>DTCC</v>
      </c>
      <c r="B3209">
        <f t="shared" si="50"/>
        <v>12</v>
      </c>
      <c r="C3209" s="2">
        <v>695078175</v>
      </c>
      <c r="D3209" s="2">
        <v>109978</v>
      </c>
      <c r="E3209" s="3" t="s">
        <v>39</v>
      </c>
      <c r="F3209" s="4">
        <v>44169.308771481483</v>
      </c>
      <c r="G3209" s="3" t="s">
        <v>367</v>
      </c>
      <c r="H3209" s="3" t="s">
        <v>41</v>
      </c>
      <c r="I3209" s="3" t="s">
        <v>253</v>
      </c>
      <c r="J3209" s="3" t="s">
        <v>368</v>
      </c>
      <c r="K3209" s="2">
        <v>2013</v>
      </c>
      <c r="L3209" s="2">
        <v>2041853</v>
      </c>
      <c r="M3209" s="3" t="s">
        <v>66</v>
      </c>
      <c r="N3209" s="3" t="s">
        <v>45</v>
      </c>
      <c r="O3209" s="3" t="s">
        <v>84</v>
      </c>
      <c r="P3209" s="5">
        <v>41.24</v>
      </c>
      <c r="Q3209" s="6">
        <v>4.8499999999999996</v>
      </c>
      <c r="R3209" s="2">
        <v>151305</v>
      </c>
      <c r="S3209" s="2">
        <v>285</v>
      </c>
      <c r="T3209" s="7">
        <v>6.91</v>
      </c>
      <c r="U3209" s="10">
        <v>200</v>
      </c>
      <c r="V3209" s="2">
        <v>9895191</v>
      </c>
      <c r="W3209" s="3" t="s">
        <v>47</v>
      </c>
      <c r="X3209" s="3" t="s">
        <v>48</v>
      </c>
      <c r="Y3209" s="3" t="s">
        <v>49</v>
      </c>
      <c r="Z3209" s="3" t="s">
        <v>50</v>
      </c>
      <c r="AA3209" s="3" t="s">
        <v>51</v>
      </c>
      <c r="AB3209" s="3" t="s">
        <v>52</v>
      </c>
      <c r="AC3209" s="3" t="s">
        <v>53</v>
      </c>
      <c r="AH3209" s="3" t="s">
        <v>54</v>
      </c>
      <c r="AJ3209" s="3" t="s">
        <v>848</v>
      </c>
      <c r="AK3209" s="3" t="s">
        <v>369</v>
      </c>
      <c r="AL3209" s="3" t="s">
        <v>68</v>
      </c>
      <c r="AM3209" s="3" t="s">
        <v>257</v>
      </c>
      <c r="AO3209" s="3" t="s">
        <v>58</v>
      </c>
    </row>
    <row r="3210" spans="1:41" x14ac:dyDescent="0.25">
      <c r="A3210" t="str">
        <f>VLOOKUP(AC3210,'CORRELAÇÃO UNIDADES'!A:B,2,0)</f>
        <v>DTCC</v>
      </c>
      <c r="B3210">
        <f t="shared" si="50"/>
        <v>12</v>
      </c>
      <c r="C3210" s="2">
        <v>695097209</v>
      </c>
      <c r="D3210" s="2">
        <v>109978</v>
      </c>
      <c r="E3210" s="3" t="s">
        <v>39</v>
      </c>
      <c r="F3210" s="4">
        <v>44169.356905555556</v>
      </c>
      <c r="G3210" s="3" t="s">
        <v>40</v>
      </c>
      <c r="H3210" s="3" t="s">
        <v>41</v>
      </c>
      <c r="I3210" s="3" t="s">
        <v>329</v>
      </c>
      <c r="J3210" s="3" t="s">
        <v>43</v>
      </c>
      <c r="K3210" s="2">
        <v>2015</v>
      </c>
      <c r="L3210" s="2">
        <v>2214848</v>
      </c>
      <c r="M3210" s="3" t="s">
        <v>365</v>
      </c>
      <c r="N3210" s="3" t="s">
        <v>45</v>
      </c>
      <c r="O3210" s="3" t="s">
        <v>84</v>
      </c>
      <c r="P3210" s="5">
        <v>30.93</v>
      </c>
      <c r="Q3210" s="6">
        <v>4.8499999999999996</v>
      </c>
      <c r="R3210" s="2">
        <v>105624</v>
      </c>
      <c r="S3210" s="2">
        <v>362</v>
      </c>
      <c r="T3210" s="7">
        <v>11.7</v>
      </c>
      <c r="U3210" s="10">
        <v>150</v>
      </c>
      <c r="V3210" s="2">
        <v>9895191</v>
      </c>
      <c r="W3210" s="3" t="s">
        <v>47</v>
      </c>
      <c r="X3210" s="3" t="s">
        <v>48</v>
      </c>
      <c r="Y3210" s="3" t="s">
        <v>49</v>
      </c>
      <c r="Z3210" s="3" t="s">
        <v>50</v>
      </c>
      <c r="AA3210" s="3" t="s">
        <v>51</v>
      </c>
      <c r="AB3210" s="3" t="s">
        <v>52</v>
      </c>
      <c r="AC3210" s="3" t="s">
        <v>53</v>
      </c>
      <c r="AH3210" s="3" t="s">
        <v>54</v>
      </c>
      <c r="AJ3210" s="3" t="s">
        <v>848</v>
      </c>
      <c r="AK3210" s="3" t="s">
        <v>56</v>
      </c>
      <c r="AL3210" s="3" t="s">
        <v>68</v>
      </c>
      <c r="AM3210" s="3" t="s">
        <v>57</v>
      </c>
      <c r="AO3210" s="3" t="s">
        <v>58</v>
      </c>
    </row>
    <row r="3211" spans="1:41" x14ac:dyDescent="0.25">
      <c r="A3211" t="str">
        <f>VLOOKUP(AC3211,'CORRELAÇÃO UNIDADES'!A:B,2,0)</f>
        <v>DTCC</v>
      </c>
      <c r="B3211">
        <f t="shared" si="50"/>
        <v>12</v>
      </c>
      <c r="C3211" s="2">
        <v>695099082</v>
      </c>
      <c r="D3211" s="2">
        <v>109978</v>
      </c>
      <c r="E3211" s="3" t="s">
        <v>39</v>
      </c>
      <c r="F3211" s="4">
        <v>44169.359199027778</v>
      </c>
      <c r="G3211" s="3" t="s">
        <v>227</v>
      </c>
      <c r="H3211" s="3" t="s">
        <v>41</v>
      </c>
      <c r="I3211" s="3" t="s">
        <v>228</v>
      </c>
      <c r="J3211" s="3" t="s">
        <v>229</v>
      </c>
      <c r="K3211" s="2">
        <v>2009</v>
      </c>
      <c r="L3211" s="2">
        <v>2128212</v>
      </c>
      <c r="M3211" s="3" t="s">
        <v>71</v>
      </c>
      <c r="N3211" s="3" t="s">
        <v>45</v>
      </c>
      <c r="O3211" s="3" t="s">
        <v>84</v>
      </c>
      <c r="P3211" s="5">
        <v>31.18</v>
      </c>
      <c r="Q3211" s="6">
        <v>4.8099999999999996</v>
      </c>
      <c r="R3211" s="2">
        <v>115299</v>
      </c>
      <c r="S3211" s="2">
        <v>228</v>
      </c>
      <c r="T3211" s="7">
        <v>7.31</v>
      </c>
      <c r="U3211" s="10">
        <v>150</v>
      </c>
      <c r="V3211" s="2">
        <v>11396534</v>
      </c>
      <c r="W3211" s="3" t="s">
        <v>72</v>
      </c>
      <c r="X3211" s="3" t="s">
        <v>48</v>
      </c>
      <c r="Y3211" s="3" t="s">
        <v>73</v>
      </c>
      <c r="Z3211" s="3" t="s">
        <v>74</v>
      </c>
      <c r="AA3211" s="3" t="s">
        <v>51</v>
      </c>
      <c r="AB3211" s="3" t="s">
        <v>52</v>
      </c>
      <c r="AC3211" s="3" t="s">
        <v>158</v>
      </c>
      <c r="AH3211" s="3" t="s">
        <v>54</v>
      </c>
      <c r="AJ3211" s="3" t="s">
        <v>863</v>
      </c>
      <c r="AK3211" s="3" t="s">
        <v>230</v>
      </c>
      <c r="AL3211" s="3" t="s">
        <v>68</v>
      </c>
      <c r="AM3211" s="3" t="s">
        <v>200</v>
      </c>
      <c r="AO3211" s="3" t="s">
        <v>58</v>
      </c>
    </row>
    <row r="3212" spans="1:41" x14ac:dyDescent="0.25">
      <c r="A3212" t="str">
        <f>VLOOKUP(AC3212,'CORRELAÇÃO UNIDADES'!A:B,2,0)</f>
        <v>PROINFRA</v>
      </c>
      <c r="B3212">
        <f t="shared" si="50"/>
        <v>12</v>
      </c>
      <c r="C3212" s="2">
        <v>695098242</v>
      </c>
      <c r="D3212" s="2">
        <v>109978</v>
      </c>
      <c r="E3212" s="3" t="s">
        <v>39</v>
      </c>
      <c r="F3212" s="4">
        <v>44169.359358715279</v>
      </c>
      <c r="G3212" s="3" t="s">
        <v>687</v>
      </c>
      <c r="H3212" s="3" t="s">
        <v>41</v>
      </c>
      <c r="I3212" s="3" t="s">
        <v>686</v>
      </c>
      <c r="J3212" s="3" t="s">
        <v>43</v>
      </c>
      <c r="K3212" s="2">
        <v>1966</v>
      </c>
      <c r="L3212" s="2">
        <v>2041853</v>
      </c>
      <c r="M3212" s="3" t="s">
        <v>66</v>
      </c>
      <c r="N3212" s="3" t="s">
        <v>45</v>
      </c>
      <c r="O3212" s="3" t="s">
        <v>84</v>
      </c>
      <c r="P3212" s="5">
        <v>40</v>
      </c>
      <c r="Q3212" s="6">
        <v>4.8499999999999996</v>
      </c>
      <c r="R3212" s="2">
        <v>90</v>
      </c>
      <c r="S3212" s="2">
        <v>5</v>
      </c>
      <c r="T3212" s="7">
        <v>8</v>
      </c>
      <c r="U3212" s="10">
        <v>193.96</v>
      </c>
      <c r="V3212" s="2">
        <v>9895191</v>
      </c>
      <c r="W3212" s="3" t="s">
        <v>47</v>
      </c>
      <c r="X3212" s="3" t="s">
        <v>48</v>
      </c>
      <c r="Y3212" s="3" t="s">
        <v>49</v>
      </c>
      <c r="Z3212" s="3" t="s">
        <v>50</v>
      </c>
      <c r="AA3212" s="3" t="s">
        <v>51</v>
      </c>
      <c r="AB3212" s="3" t="s">
        <v>52</v>
      </c>
      <c r="AC3212" s="3" t="s">
        <v>75</v>
      </c>
      <c r="AH3212" s="3" t="s">
        <v>54</v>
      </c>
      <c r="AJ3212" s="3" t="s">
        <v>848</v>
      </c>
      <c r="AK3212" s="3" t="s">
        <v>864</v>
      </c>
      <c r="AL3212" s="3" t="s">
        <v>68</v>
      </c>
      <c r="AM3212" s="3" t="s">
        <v>113</v>
      </c>
      <c r="AO3212" s="3" t="s">
        <v>134</v>
      </c>
    </row>
    <row r="3213" spans="1:41" x14ac:dyDescent="0.25">
      <c r="A3213" t="str">
        <f>VLOOKUP(AC3213,'CORRELAÇÃO UNIDADES'!A:B,2,0)</f>
        <v>DTCC</v>
      </c>
      <c r="B3213">
        <f t="shared" si="50"/>
        <v>12</v>
      </c>
      <c r="C3213" s="2">
        <v>695161191</v>
      </c>
      <c r="D3213" s="2">
        <v>109978</v>
      </c>
      <c r="E3213" s="3" t="s">
        <v>39</v>
      </c>
      <c r="F3213" s="4">
        <v>44169.555150462962</v>
      </c>
      <c r="G3213" s="3" t="s">
        <v>330</v>
      </c>
      <c r="H3213" s="3" t="s">
        <v>41</v>
      </c>
      <c r="I3213" s="3" t="s">
        <v>253</v>
      </c>
      <c r="J3213" s="3" t="s">
        <v>43</v>
      </c>
      <c r="K3213" s="2">
        <v>2013</v>
      </c>
      <c r="L3213" s="2">
        <v>11984333</v>
      </c>
      <c r="M3213" s="3" t="s">
        <v>58</v>
      </c>
      <c r="N3213" s="3" t="s">
        <v>45</v>
      </c>
      <c r="O3213" s="3" t="s">
        <v>84</v>
      </c>
      <c r="P3213" s="5">
        <v>36.840000000000003</v>
      </c>
      <c r="Q3213" s="6">
        <v>4.9000000000000004</v>
      </c>
      <c r="R3213" s="2">
        <v>200489</v>
      </c>
      <c r="S3213" s="2">
        <v>300</v>
      </c>
      <c r="T3213" s="7">
        <v>8.14</v>
      </c>
      <c r="U3213" s="10">
        <v>180.48</v>
      </c>
      <c r="V3213" s="2">
        <v>6103464</v>
      </c>
      <c r="W3213" s="3" t="s">
        <v>190</v>
      </c>
      <c r="X3213" s="3" t="s">
        <v>48</v>
      </c>
      <c r="Y3213" s="3" t="s">
        <v>191</v>
      </c>
      <c r="Z3213" s="3" t="s">
        <v>74</v>
      </c>
      <c r="AA3213" s="3" t="s">
        <v>51</v>
      </c>
      <c r="AB3213" s="3" t="s">
        <v>52</v>
      </c>
      <c r="AC3213" s="3" t="s">
        <v>53</v>
      </c>
      <c r="AH3213" s="3" t="s">
        <v>54</v>
      </c>
      <c r="AJ3213" s="3" t="s">
        <v>809</v>
      </c>
      <c r="AK3213" s="3" t="s">
        <v>331</v>
      </c>
      <c r="AL3213" s="3" t="s">
        <v>68</v>
      </c>
      <c r="AM3213" s="3" t="s">
        <v>257</v>
      </c>
      <c r="AO3213" s="3" t="s">
        <v>58</v>
      </c>
    </row>
    <row r="3214" spans="1:41" x14ac:dyDescent="0.25">
      <c r="A3214" t="str">
        <f>VLOOKUP(AC3214,'CORRELAÇÃO UNIDADES'!A:B,2,0)</f>
        <v>DTCC</v>
      </c>
      <c r="B3214">
        <f t="shared" si="50"/>
        <v>12</v>
      </c>
      <c r="C3214" s="2">
        <v>695131389</v>
      </c>
      <c r="D3214" s="2">
        <v>109978</v>
      </c>
      <c r="E3214" s="3" t="s">
        <v>39</v>
      </c>
      <c r="F3214" s="4">
        <v>44169.559133831019</v>
      </c>
      <c r="G3214" s="3" t="s">
        <v>195</v>
      </c>
      <c r="H3214" s="3" t="s">
        <v>41</v>
      </c>
      <c r="I3214" s="3" t="s">
        <v>196</v>
      </c>
      <c r="J3214" s="3" t="s">
        <v>197</v>
      </c>
      <c r="K3214" s="2">
        <v>2010</v>
      </c>
      <c r="L3214" s="2">
        <v>3892</v>
      </c>
      <c r="M3214" s="3" t="s">
        <v>198</v>
      </c>
      <c r="N3214" s="3" t="s">
        <v>45</v>
      </c>
      <c r="O3214" s="3" t="s">
        <v>84</v>
      </c>
      <c r="P3214" s="5">
        <v>30.93</v>
      </c>
      <c r="Q3214" s="6">
        <v>4.8499999999999996</v>
      </c>
      <c r="R3214" s="2">
        <v>689363</v>
      </c>
      <c r="S3214" s="2">
        <v>266</v>
      </c>
      <c r="T3214" s="7">
        <v>8.6</v>
      </c>
      <c r="U3214" s="10">
        <v>150</v>
      </c>
      <c r="V3214" s="2">
        <v>9895191</v>
      </c>
      <c r="W3214" s="3" t="s">
        <v>47</v>
      </c>
      <c r="X3214" s="3" t="s">
        <v>48</v>
      </c>
      <c r="Y3214" s="3" t="s">
        <v>49</v>
      </c>
      <c r="Z3214" s="3" t="s">
        <v>50</v>
      </c>
      <c r="AA3214" s="3" t="s">
        <v>51</v>
      </c>
      <c r="AB3214" s="3" t="s">
        <v>52</v>
      </c>
      <c r="AC3214" s="3" t="s">
        <v>53</v>
      </c>
      <c r="AH3214" s="3" t="s">
        <v>54</v>
      </c>
      <c r="AJ3214" s="3" t="s">
        <v>848</v>
      </c>
      <c r="AK3214" s="3" t="s">
        <v>199</v>
      </c>
      <c r="AL3214" s="3" t="s">
        <v>68</v>
      </c>
      <c r="AM3214" s="3" t="s">
        <v>200</v>
      </c>
      <c r="AO3214" s="3" t="s">
        <v>58</v>
      </c>
    </row>
    <row r="3215" spans="1:41" x14ac:dyDescent="0.25">
      <c r="A3215" t="str">
        <f>VLOOKUP(AC3215,'CORRELAÇÃO UNIDADES'!A:B,2,0)</f>
        <v>PROINFRA</v>
      </c>
      <c r="B3215">
        <f t="shared" si="50"/>
        <v>12</v>
      </c>
      <c r="C3215" s="2">
        <v>695188793</v>
      </c>
      <c r="D3215" s="2">
        <v>109978</v>
      </c>
      <c r="E3215" s="3" t="s">
        <v>39</v>
      </c>
      <c r="F3215" s="4">
        <v>44169.651832557873</v>
      </c>
      <c r="G3215" s="3" t="s">
        <v>90</v>
      </c>
      <c r="H3215" s="3" t="s">
        <v>41</v>
      </c>
      <c r="I3215" s="3" t="s">
        <v>81</v>
      </c>
      <c r="J3215" s="3" t="s">
        <v>91</v>
      </c>
      <c r="K3215" s="2">
        <v>2014</v>
      </c>
      <c r="L3215" s="2">
        <v>1810957</v>
      </c>
      <c r="M3215" s="3" t="s">
        <v>380</v>
      </c>
      <c r="N3215" s="3" t="s">
        <v>45</v>
      </c>
      <c r="O3215" s="3" t="s">
        <v>84</v>
      </c>
      <c r="P3215" s="5">
        <v>4.9800000000000004</v>
      </c>
      <c r="Q3215" s="6">
        <v>4.76</v>
      </c>
      <c r="R3215" s="2">
        <v>76376</v>
      </c>
      <c r="S3215" s="2">
        <v>161</v>
      </c>
      <c r="T3215" s="7">
        <v>32.33</v>
      </c>
      <c r="U3215" s="10">
        <v>23.68</v>
      </c>
      <c r="V3215" s="2">
        <v>644030</v>
      </c>
      <c r="W3215" s="3" t="s">
        <v>297</v>
      </c>
      <c r="X3215" s="3" t="s">
        <v>48</v>
      </c>
      <c r="Y3215" s="3" t="s">
        <v>298</v>
      </c>
      <c r="Z3215" s="3" t="s">
        <v>74</v>
      </c>
      <c r="AA3215" s="3" t="s">
        <v>51</v>
      </c>
      <c r="AB3215" s="3" t="s">
        <v>52</v>
      </c>
      <c r="AC3215" s="3" t="s">
        <v>85</v>
      </c>
      <c r="AH3215" s="3" t="s">
        <v>54</v>
      </c>
      <c r="AJ3215" s="3" t="s">
        <v>811</v>
      </c>
      <c r="AK3215" s="3" t="s">
        <v>92</v>
      </c>
      <c r="AL3215" s="3" t="s">
        <v>68</v>
      </c>
      <c r="AM3215" s="3" t="s">
        <v>81</v>
      </c>
      <c r="AO3215" s="3" t="s">
        <v>58</v>
      </c>
    </row>
    <row r="3216" spans="1:41" x14ac:dyDescent="0.25">
      <c r="A3216" t="str">
        <f>VLOOKUP(AC3216,'CORRELAÇÃO UNIDADES'!A:B,2,0)</f>
        <v>PROINFRA</v>
      </c>
      <c r="B3216">
        <f t="shared" si="50"/>
        <v>12</v>
      </c>
      <c r="C3216" s="2">
        <v>695188968</v>
      </c>
      <c r="D3216" s="2">
        <v>109978</v>
      </c>
      <c r="E3216" s="3" t="s">
        <v>39</v>
      </c>
      <c r="F3216" s="4">
        <v>44169.652449074078</v>
      </c>
      <c r="G3216" s="3" t="s">
        <v>95</v>
      </c>
      <c r="H3216" s="3" t="s">
        <v>41</v>
      </c>
      <c r="I3216" s="3" t="s">
        <v>81</v>
      </c>
      <c r="J3216" s="3" t="s">
        <v>96</v>
      </c>
      <c r="K3216" s="2">
        <v>2014</v>
      </c>
      <c r="L3216" s="2">
        <v>1810957</v>
      </c>
      <c r="M3216" s="3" t="s">
        <v>380</v>
      </c>
      <c r="N3216" s="3" t="s">
        <v>45</v>
      </c>
      <c r="O3216" s="3" t="s">
        <v>84</v>
      </c>
      <c r="P3216" s="5">
        <v>7.43</v>
      </c>
      <c r="Q3216" s="6">
        <v>4.75</v>
      </c>
      <c r="R3216" s="2">
        <v>96266</v>
      </c>
      <c r="S3216" s="2">
        <v>330</v>
      </c>
      <c r="T3216" s="7">
        <v>44.41</v>
      </c>
      <c r="U3216" s="10">
        <v>35.32</v>
      </c>
      <c r="V3216" s="2">
        <v>644030</v>
      </c>
      <c r="W3216" s="3" t="s">
        <v>297</v>
      </c>
      <c r="X3216" s="3" t="s">
        <v>48</v>
      </c>
      <c r="Y3216" s="3" t="s">
        <v>298</v>
      </c>
      <c r="Z3216" s="3" t="s">
        <v>74</v>
      </c>
      <c r="AA3216" s="3" t="s">
        <v>51</v>
      </c>
      <c r="AB3216" s="3" t="s">
        <v>52</v>
      </c>
      <c r="AC3216" s="3" t="s">
        <v>85</v>
      </c>
      <c r="AH3216" s="3" t="s">
        <v>54</v>
      </c>
      <c r="AJ3216" s="3" t="s">
        <v>811</v>
      </c>
      <c r="AK3216" s="3" t="s">
        <v>97</v>
      </c>
      <c r="AL3216" s="3" t="s">
        <v>68</v>
      </c>
      <c r="AM3216" s="3" t="s">
        <v>81</v>
      </c>
      <c r="AO3216" s="3" t="s">
        <v>58</v>
      </c>
    </row>
    <row r="3217" spans="1:41" x14ac:dyDescent="0.25">
      <c r="A3217" t="str">
        <f>VLOOKUP(AC3217,'CORRELAÇÃO UNIDADES'!A:B,2,0)</f>
        <v>DTCC</v>
      </c>
      <c r="B3217">
        <f t="shared" si="50"/>
        <v>12</v>
      </c>
      <c r="C3217" s="2">
        <v>695189991</v>
      </c>
      <c r="D3217" s="2">
        <v>109978</v>
      </c>
      <c r="E3217" s="3" t="s">
        <v>39</v>
      </c>
      <c r="F3217" s="4">
        <v>44169.655642939812</v>
      </c>
      <c r="G3217" s="3" t="s">
        <v>98</v>
      </c>
      <c r="H3217" s="3" t="s">
        <v>41</v>
      </c>
      <c r="I3217" s="3" t="s">
        <v>81</v>
      </c>
      <c r="J3217" s="3" t="s">
        <v>99</v>
      </c>
      <c r="K3217" s="2">
        <v>2014</v>
      </c>
      <c r="L3217" s="2">
        <v>1810957</v>
      </c>
      <c r="M3217" s="3" t="s">
        <v>380</v>
      </c>
      <c r="N3217" s="3" t="s">
        <v>45</v>
      </c>
      <c r="O3217" s="3" t="s">
        <v>84</v>
      </c>
      <c r="P3217" s="5">
        <v>7.55</v>
      </c>
      <c r="Q3217" s="6">
        <v>4.75</v>
      </c>
      <c r="R3217" s="2">
        <v>68322</v>
      </c>
      <c r="S3217" s="2">
        <v>303</v>
      </c>
      <c r="T3217" s="7">
        <v>40.130000000000003</v>
      </c>
      <c r="U3217" s="10">
        <v>35.85</v>
      </c>
      <c r="V3217" s="2">
        <v>644030</v>
      </c>
      <c r="W3217" s="3" t="s">
        <v>297</v>
      </c>
      <c r="X3217" s="3" t="s">
        <v>48</v>
      </c>
      <c r="Y3217" s="3" t="s">
        <v>298</v>
      </c>
      <c r="Z3217" s="3" t="s">
        <v>74</v>
      </c>
      <c r="AA3217" s="3" t="s">
        <v>51</v>
      </c>
      <c r="AB3217" s="3" t="s">
        <v>52</v>
      </c>
      <c r="AC3217" s="3" t="s">
        <v>53</v>
      </c>
      <c r="AH3217" s="3" t="s">
        <v>54</v>
      </c>
      <c r="AJ3217" s="3" t="s">
        <v>811</v>
      </c>
      <c r="AK3217" s="3" t="s">
        <v>100</v>
      </c>
      <c r="AL3217" s="3" t="s">
        <v>68</v>
      </c>
      <c r="AM3217" s="3" t="s">
        <v>81</v>
      </c>
      <c r="AO3217" s="3" t="s">
        <v>58</v>
      </c>
    </row>
    <row r="3218" spans="1:41" x14ac:dyDescent="0.25">
      <c r="A3218" t="str">
        <f>VLOOKUP(AC3218,'CORRELAÇÃO UNIDADES'!A:B,2,0)</f>
        <v>PROINFRA</v>
      </c>
      <c r="B3218">
        <f t="shared" si="50"/>
        <v>12</v>
      </c>
      <c r="C3218" s="2">
        <v>695190169</v>
      </c>
      <c r="D3218" s="2">
        <v>109978</v>
      </c>
      <c r="E3218" s="3" t="s">
        <v>39</v>
      </c>
      <c r="F3218" s="4">
        <v>44169.656287650461</v>
      </c>
      <c r="G3218" s="3" t="s">
        <v>101</v>
      </c>
      <c r="H3218" s="3" t="s">
        <v>41</v>
      </c>
      <c r="I3218" s="3" t="s">
        <v>81</v>
      </c>
      <c r="J3218" s="3" t="s">
        <v>102</v>
      </c>
      <c r="K3218" s="2">
        <v>2014</v>
      </c>
      <c r="L3218" s="2">
        <v>1810957</v>
      </c>
      <c r="M3218" s="3" t="s">
        <v>380</v>
      </c>
      <c r="N3218" s="3" t="s">
        <v>45</v>
      </c>
      <c r="O3218" s="3" t="s">
        <v>84</v>
      </c>
      <c r="P3218" s="5">
        <v>4.53</v>
      </c>
      <c r="Q3218" s="6">
        <v>4.76</v>
      </c>
      <c r="R3218" s="2">
        <v>85654</v>
      </c>
      <c r="S3218" s="2">
        <v>203</v>
      </c>
      <c r="T3218" s="7">
        <v>44.81</v>
      </c>
      <c r="U3218" s="10">
        <v>21.55</v>
      </c>
      <c r="V3218" s="2">
        <v>644030</v>
      </c>
      <c r="W3218" s="3" t="s">
        <v>297</v>
      </c>
      <c r="X3218" s="3" t="s">
        <v>48</v>
      </c>
      <c r="Y3218" s="3" t="s">
        <v>298</v>
      </c>
      <c r="Z3218" s="3" t="s">
        <v>74</v>
      </c>
      <c r="AA3218" s="3" t="s">
        <v>51</v>
      </c>
      <c r="AB3218" s="3" t="s">
        <v>52</v>
      </c>
      <c r="AC3218" s="3" t="s">
        <v>85</v>
      </c>
      <c r="AH3218" s="3" t="s">
        <v>54</v>
      </c>
      <c r="AJ3218" s="3" t="s">
        <v>811</v>
      </c>
      <c r="AK3218" s="3" t="s">
        <v>103</v>
      </c>
      <c r="AL3218" s="3" t="s">
        <v>68</v>
      </c>
      <c r="AM3218" s="3" t="s">
        <v>81</v>
      </c>
      <c r="AO3218" s="3" t="s">
        <v>58</v>
      </c>
    </row>
    <row r="3219" spans="1:41" x14ac:dyDescent="0.25">
      <c r="A3219" t="str">
        <f>VLOOKUP(AC3219,'CORRELAÇÃO UNIDADES'!A:B,2,0)</f>
        <v>DGTI</v>
      </c>
      <c r="B3219">
        <f t="shared" si="50"/>
        <v>12</v>
      </c>
      <c r="C3219" s="2">
        <v>695190379</v>
      </c>
      <c r="D3219" s="2">
        <v>109978</v>
      </c>
      <c r="E3219" s="3" t="s">
        <v>39</v>
      </c>
      <c r="F3219" s="4">
        <v>44169.656986145834</v>
      </c>
      <c r="G3219" s="3" t="s">
        <v>290</v>
      </c>
      <c r="H3219" s="3" t="s">
        <v>41</v>
      </c>
      <c r="I3219" s="3" t="s">
        <v>81</v>
      </c>
      <c r="J3219" s="3" t="s">
        <v>43</v>
      </c>
      <c r="K3219" s="2">
        <v>2009</v>
      </c>
      <c r="L3219" s="2">
        <v>1810957</v>
      </c>
      <c r="M3219" s="3" t="s">
        <v>380</v>
      </c>
      <c r="N3219" s="3" t="s">
        <v>45</v>
      </c>
      <c r="O3219" s="3" t="s">
        <v>84</v>
      </c>
      <c r="P3219" s="5">
        <v>2.13</v>
      </c>
      <c r="Q3219" s="6">
        <v>4.7699999999999996</v>
      </c>
      <c r="R3219" s="2">
        <v>61417</v>
      </c>
      <c r="S3219" s="2">
        <v>93</v>
      </c>
      <c r="T3219" s="7">
        <v>43.66</v>
      </c>
      <c r="U3219" s="10">
        <v>10.15</v>
      </c>
      <c r="V3219" s="2">
        <v>644030</v>
      </c>
      <c r="W3219" s="3" t="s">
        <v>297</v>
      </c>
      <c r="X3219" s="3" t="s">
        <v>48</v>
      </c>
      <c r="Y3219" s="3" t="s">
        <v>298</v>
      </c>
      <c r="Z3219" s="3" t="s">
        <v>74</v>
      </c>
      <c r="AA3219" s="3" t="s">
        <v>51</v>
      </c>
      <c r="AB3219" s="3" t="s">
        <v>52</v>
      </c>
      <c r="AC3219" s="3" t="s">
        <v>291</v>
      </c>
      <c r="AH3219" s="3" t="s">
        <v>54</v>
      </c>
      <c r="AJ3219" s="3" t="s">
        <v>811</v>
      </c>
      <c r="AK3219" s="3" t="s">
        <v>292</v>
      </c>
      <c r="AL3219" s="3" t="s">
        <v>68</v>
      </c>
      <c r="AM3219" s="3" t="s">
        <v>81</v>
      </c>
      <c r="AO3219" s="3" t="s">
        <v>58</v>
      </c>
    </row>
    <row r="3220" spans="1:41" x14ac:dyDescent="0.25">
      <c r="A3220" t="str">
        <f>VLOOKUP(AC3220,'CORRELAÇÃO UNIDADES'!A:B,2,0)</f>
        <v>PROINFRA</v>
      </c>
      <c r="B3220">
        <f t="shared" si="50"/>
        <v>12</v>
      </c>
      <c r="C3220" s="2">
        <v>695191460</v>
      </c>
      <c r="D3220" s="2">
        <v>109978</v>
      </c>
      <c r="E3220" s="3" t="s">
        <v>39</v>
      </c>
      <c r="F3220" s="4">
        <v>44169.660691157405</v>
      </c>
      <c r="G3220" s="3" t="s">
        <v>80</v>
      </c>
      <c r="H3220" s="3" t="s">
        <v>41</v>
      </c>
      <c r="I3220" s="3" t="s">
        <v>81</v>
      </c>
      <c r="J3220" s="3" t="s">
        <v>82</v>
      </c>
      <c r="K3220" s="2">
        <v>2014</v>
      </c>
      <c r="L3220" s="2">
        <v>1810957</v>
      </c>
      <c r="M3220" s="3" t="s">
        <v>380</v>
      </c>
      <c r="N3220" s="3" t="s">
        <v>45</v>
      </c>
      <c r="O3220" s="3" t="s">
        <v>84</v>
      </c>
      <c r="P3220" s="5">
        <v>4.9800000000000004</v>
      </c>
      <c r="Q3220" s="6">
        <v>4.75</v>
      </c>
      <c r="R3220" s="2">
        <v>94736</v>
      </c>
      <c r="S3220" s="2">
        <v>228</v>
      </c>
      <c r="T3220" s="7">
        <v>45.78</v>
      </c>
      <c r="U3220" s="10">
        <v>23.66</v>
      </c>
      <c r="V3220" s="2">
        <v>644030</v>
      </c>
      <c r="W3220" s="3" t="s">
        <v>297</v>
      </c>
      <c r="X3220" s="3" t="s">
        <v>48</v>
      </c>
      <c r="Y3220" s="3" t="s">
        <v>298</v>
      </c>
      <c r="Z3220" s="3" t="s">
        <v>74</v>
      </c>
      <c r="AA3220" s="3" t="s">
        <v>51</v>
      </c>
      <c r="AB3220" s="3" t="s">
        <v>52</v>
      </c>
      <c r="AC3220" s="3" t="s">
        <v>85</v>
      </c>
      <c r="AH3220" s="3" t="s">
        <v>54</v>
      </c>
      <c r="AJ3220" s="3" t="s">
        <v>811</v>
      </c>
      <c r="AK3220" s="3" t="s">
        <v>86</v>
      </c>
      <c r="AL3220" s="3" t="s">
        <v>68</v>
      </c>
      <c r="AM3220" s="3" t="s">
        <v>81</v>
      </c>
      <c r="AO3220" s="3" t="s">
        <v>58</v>
      </c>
    </row>
    <row r="3221" spans="1:41" x14ac:dyDescent="0.25">
      <c r="A3221" t="str">
        <f>VLOOKUP(AC3221,'CORRELAÇÃO UNIDADES'!A:B,2,0)</f>
        <v>PROINFRA</v>
      </c>
      <c r="B3221">
        <f t="shared" si="50"/>
        <v>12</v>
      </c>
      <c r="C3221" s="2">
        <v>695191715</v>
      </c>
      <c r="D3221" s="2">
        <v>109978</v>
      </c>
      <c r="E3221" s="3" t="s">
        <v>39</v>
      </c>
      <c r="F3221" s="4">
        <v>44169.661536608794</v>
      </c>
      <c r="G3221" s="3" t="s">
        <v>176</v>
      </c>
      <c r="H3221" s="3" t="s">
        <v>41</v>
      </c>
      <c r="I3221" s="3" t="s">
        <v>81</v>
      </c>
      <c r="J3221" s="3" t="s">
        <v>177</v>
      </c>
      <c r="K3221" s="2">
        <v>2014</v>
      </c>
      <c r="L3221" s="2">
        <v>1810957</v>
      </c>
      <c r="M3221" s="3" t="s">
        <v>380</v>
      </c>
      <c r="N3221" s="3" t="s">
        <v>45</v>
      </c>
      <c r="O3221" s="3" t="s">
        <v>84</v>
      </c>
      <c r="P3221" s="5">
        <v>4.88</v>
      </c>
      <c r="Q3221" s="6">
        <v>4.75</v>
      </c>
      <c r="R3221" s="2">
        <v>2431</v>
      </c>
      <c r="S3221" s="2">
        <v>213</v>
      </c>
      <c r="T3221" s="7">
        <v>43.65</v>
      </c>
      <c r="U3221" s="10">
        <v>23.18</v>
      </c>
      <c r="V3221" s="2">
        <v>644030</v>
      </c>
      <c r="W3221" s="3" t="s">
        <v>297</v>
      </c>
      <c r="X3221" s="3" t="s">
        <v>48</v>
      </c>
      <c r="Y3221" s="3" t="s">
        <v>298</v>
      </c>
      <c r="Z3221" s="3" t="s">
        <v>74</v>
      </c>
      <c r="AA3221" s="3" t="s">
        <v>51</v>
      </c>
      <c r="AB3221" s="3" t="s">
        <v>52</v>
      </c>
      <c r="AC3221" s="3" t="s">
        <v>85</v>
      </c>
      <c r="AH3221" s="3" t="s">
        <v>54</v>
      </c>
      <c r="AJ3221" s="3" t="s">
        <v>811</v>
      </c>
      <c r="AK3221" s="3" t="s">
        <v>178</v>
      </c>
      <c r="AL3221" s="3" t="s">
        <v>68</v>
      </c>
      <c r="AM3221" s="3" t="s">
        <v>113</v>
      </c>
      <c r="AO3221" s="3" t="s">
        <v>58</v>
      </c>
    </row>
    <row r="3222" spans="1:41" x14ac:dyDescent="0.25">
      <c r="A3222" t="str">
        <f>VLOOKUP(AC3222,'CORRELAÇÃO UNIDADES'!A:B,2,0)</f>
        <v>PROINFRA</v>
      </c>
      <c r="B3222">
        <f t="shared" si="50"/>
        <v>12</v>
      </c>
      <c r="C3222" s="2">
        <v>695192591</v>
      </c>
      <c r="D3222" s="2">
        <v>109978</v>
      </c>
      <c r="E3222" s="3" t="s">
        <v>39</v>
      </c>
      <c r="F3222" s="4">
        <v>44169.66455173611</v>
      </c>
      <c r="G3222" s="3" t="s">
        <v>264</v>
      </c>
      <c r="H3222" s="3" t="s">
        <v>41</v>
      </c>
      <c r="I3222" s="3" t="s">
        <v>81</v>
      </c>
      <c r="J3222" s="3" t="s">
        <v>265</v>
      </c>
      <c r="K3222" s="2">
        <v>2014</v>
      </c>
      <c r="L3222" s="2">
        <v>1810957</v>
      </c>
      <c r="M3222" s="3" t="s">
        <v>380</v>
      </c>
      <c r="N3222" s="3" t="s">
        <v>45</v>
      </c>
      <c r="O3222" s="3" t="s">
        <v>84</v>
      </c>
      <c r="P3222" s="5">
        <v>4.72</v>
      </c>
      <c r="Q3222" s="6">
        <v>4.76</v>
      </c>
      <c r="R3222" s="2">
        <v>6426</v>
      </c>
      <c r="S3222" s="2">
        <v>191</v>
      </c>
      <c r="T3222" s="7">
        <v>40.47</v>
      </c>
      <c r="U3222" s="10">
        <v>22.45</v>
      </c>
      <c r="V3222" s="2">
        <v>644030</v>
      </c>
      <c r="W3222" s="3" t="s">
        <v>297</v>
      </c>
      <c r="X3222" s="3" t="s">
        <v>48</v>
      </c>
      <c r="Y3222" s="3" t="s">
        <v>298</v>
      </c>
      <c r="Z3222" s="3" t="s">
        <v>74</v>
      </c>
      <c r="AA3222" s="3" t="s">
        <v>51</v>
      </c>
      <c r="AB3222" s="3" t="s">
        <v>52</v>
      </c>
      <c r="AC3222" s="3" t="s">
        <v>85</v>
      </c>
      <c r="AH3222" s="3" t="s">
        <v>54</v>
      </c>
      <c r="AJ3222" s="3" t="s">
        <v>811</v>
      </c>
      <c r="AK3222" s="3" t="s">
        <v>266</v>
      </c>
      <c r="AL3222" s="3" t="s">
        <v>68</v>
      </c>
      <c r="AM3222" s="3" t="s">
        <v>113</v>
      </c>
      <c r="AO3222" s="3" t="s">
        <v>58</v>
      </c>
    </row>
    <row r="3223" spans="1:41" x14ac:dyDescent="0.25">
      <c r="A3223" t="str">
        <f>VLOOKUP(AC3223,'CORRELAÇÃO UNIDADES'!A:B,2,0)</f>
        <v>PROINFRA</v>
      </c>
      <c r="B3223">
        <f t="shared" si="50"/>
        <v>12</v>
      </c>
      <c r="C3223" s="2">
        <v>695192844</v>
      </c>
      <c r="D3223" s="2">
        <v>109978</v>
      </c>
      <c r="E3223" s="3" t="s">
        <v>39</v>
      </c>
      <c r="F3223" s="4">
        <v>44169.665548032404</v>
      </c>
      <c r="G3223" s="3" t="s">
        <v>183</v>
      </c>
      <c r="H3223" s="3" t="s">
        <v>41</v>
      </c>
      <c r="I3223" s="3" t="s">
        <v>81</v>
      </c>
      <c r="J3223" s="3" t="s">
        <v>184</v>
      </c>
      <c r="K3223" s="2">
        <v>2014</v>
      </c>
      <c r="L3223" s="2">
        <v>1810957</v>
      </c>
      <c r="M3223" s="3" t="s">
        <v>380</v>
      </c>
      <c r="N3223" s="3" t="s">
        <v>45</v>
      </c>
      <c r="O3223" s="3" t="s">
        <v>84</v>
      </c>
      <c r="P3223" s="5">
        <v>6.76</v>
      </c>
      <c r="Q3223" s="6">
        <v>4.75</v>
      </c>
      <c r="R3223" s="2">
        <v>85990</v>
      </c>
      <c r="S3223" s="2">
        <v>276</v>
      </c>
      <c r="T3223" s="7">
        <v>40.83</v>
      </c>
      <c r="U3223" s="10">
        <v>32.11</v>
      </c>
      <c r="V3223" s="2">
        <v>644030</v>
      </c>
      <c r="W3223" s="3" t="s">
        <v>297</v>
      </c>
      <c r="X3223" s="3" t="s">
        <v>48</v>
      </c>
      <c r="Y3223" s="3" t="s">
        <v>298</v>
      </c>
      <c r="Z3223" s="3" t="s">
        <v>74</v>
      </c>
      <c r="AA3223" s="3" t="s">
        <v>51</v>
      </c>
      <c r="AB3223" s="3" t="s">
        <v>52</v>
      </c>
      <c r="AC3223" s="3" t="s">
        <v>85</v>
      </c>
      <c r="AH3223" s="3" t="s">
        <v>54</v>
      </c>
      <c r="AJ3223" s="3" t="s">
        <v>811</v>
      </c>
      <c r="AK3223" s="3" t="s">
        <v>185</v>
      </c>
      <c r="AL3223" s="3" t="s">
        <v>68</v>
      </c>
      <c r="AM3223" s="3" t="s">
        <v>81</v>
      </c>
      <c r="AO3223" s="3" t="s">
        <v>58</v>
      </c>
    </row>
    <row r="3224" spans="1:41" x14ac:dyDescent="0.25">
      <c r="A3224" t="str">
        <f>VLOOKUP(AC3224,'CORRELAÇÃO UNIDADES'!A:B,2,0)</f>
        <v>DTCC</v>
      </c>
      <c r="B3224">
        <f t="shared" si="50"/>
        <v>12</v>
      </c>
      <c r="C3224" s="2">
        <v>695193141</v>
      </c>
      <c r="D3224" s="2">
        <v>109978</v>
      </c>
      <c r="E3224" s="3" t="s">
        <v>39</v>
      </c>
      <c r="F3224" s="4">
        <v>44169.666549305555</v>
      </c>
      <c r="G3224" s="3" t="s">
        <v>231</v>
      </c>
      <c r="H3224" s="3" t="s">
        <v>41</v>
      </c>
      <c r="I3224" s="3" t="s">
        <v>81</v>
      </c>
      <c r="J3224" s="3" t="s">
        <v>232</v>
      </c>
      <c r="K3224" s="2">
        <v>2009</v>
      </c>
      <c r="L3224" s="2">
        <v>1810957</v>
      </c>
      <c r="M3224" s="3" t="s">
        <v>380</v>
      </c>
      <c r="N3224" s="3" t="s">
        <v>45</v>
      </c>
      <c r="O3224" s="3" t="s">
        <v>84</v>
      </c>
      <c r="P3224" s="5">
        <v>8.1999999999999993</v>
      </c>
      <c r="Q3224" s="6">
        <v>4.75</v>
      </c>
      <c r="R3224" s="2">
        <v>21961</v>
      </c>
      <c r="S3224" s="2">
        <v>298</v>
      </c>
      <c r="T3224" s="7">
        <v>36.340000000000003</v>
      </c>
      <c r="U3224" s="10">
        <v>38.979999999999997</v>
      </c>
      <c r="V3224" s="2">
        <v>644030</v>
      </c>
      <c r="W3224" s="3" t="s">
        <v>297</v>
      </c>
      <c r="X3224" s="3" t="s">
        <v>48</v>
      </c>
      <c r="Y3224" s="3" t="s">
        <v>298</v>
      </c>
      <c r="Z3224" s="3" t="s">
        <v>74</v>
      </c>
      <c r="AA3224" s="3" t="s">
        <v>51</v>
      </c>
      <c r="AB3224" s="3" t="s">
        <v>52</v>
      </c>
      <c r="AC3224" s="3" t="s">
        <v>53</v>
      </c>
      <c r="AH3224" s="3" t="s">
        <v>54</v>
      </c>
      <c r="AJ3224" s="3" t="s">
        <v>811</v>
      </c>
      <c r="AK3224" s="3" t="s">
        <v>233</v>
      </c>
      <c r="AL3224" s="3" t="s">
        <v>234</v>
      </c>
      <c r="AM3224" s="3" t="s">
        <v>81</v>
      </c>
      <c r="AO3224" s="3" t="s">
        <v>58</v>
      </c>
    </row>
    <row r="3225" spans="1:41" x14ac:dyDescent="0.25">
      <c r="A3225" t="str">
        <f>VLOOKUP(AC3225,'CORRELAÇÃO UNIDADES'!A:B,2,0)</f>
        <v>PROINFRA</v>
      </c>
      <c r="B3225">
        <f t="shared" si="50"/>
        <v>12</v>
      </c>
      <c r="C3225" s="2">
        <v>695193407</v>
      </c>
      <c r="D3225" s="2">
        <v>109978</v>
      </c>
      <c r="E3225" s="3" t="s">
        <v>39</v>
      </c>
      <c r="F3225" s="4">
        <v>44169.667392858799</v>
      </c>
      <c r="G3225" s="3" t="s">
        <v>180</v>
      </c>
      <c r="H3225" s="3" t="s">
        <v>41</v>
      </c>
      <c r="I3225" s="3" t="s">
        <v>81</v>
      </c>
      <c r="J3225" s="3" t="s">
        <v>181</v>
      </c>
      <c r="K3225" s="2">
        <v>2014</v>
      </c>
      <c r="L3225" s="2">
        <v>1810957</v>
      </c>
      <c r="M3225" s="3" t="s">
        <v>380</v>
      </c>
      <c r="N3225" s="3" t="s">
        <v>45</v>
      </c>
      <c r="O3225" s="3" t="s">
        <v>84</v>
      </c>
      <c r="P3225" s="5">
        <v>5.21</v>
      </c>
      <c r="Q3225" s="6">
        <v>4.75</v>
      </c>
      <c r="R3225" s="2">
        <v>97948</v>
      </c>
      <c r="S3225" s="2">
        <v>235</v>
      </c>
      <c r="T3225" s="7">
        <v>45.11</v>
      </c>
      <c r="U3225" s="10">
        <v>24.77</v>
      </c>
      <c r="V3225" s="2">
        <v>644030</v>
      </c>
      <c r="W3225" s="3" t="s">
        <v>297</v>
      </c>
      <c r="X3225" s="3" t="s">
        <v>48</v>
      </c>
      <c r="Y3225" s="3" t="s">
        <v>298</v>
      </c>
      <c r="Z3225" s="3" t="s">
        <v>74</v>
      </c>
      <c r="AA3225" s="3" t="s">
        <v>51</v>
      </c>
      <c r="AB3225" s="3" t="s">
        <v>52</v>
      </c>
      <c r="AC3225" s="3" t="s">
        <v>85</v>
      </c>
      <c r="AH3225" s="3" t="s">
        <v>54</v>
      </c>
      <c r="AJ3225" s="3" t="s">
        <v>811</v>
      </c>
      <c r="AK3225" s="3" t="s">
        <v>182</v>
      </c>
      <c r="AL3225" s="3" t="s">
        <v>68</v>
      </c>
      <c r="AM3225" s="3" t="s">
        <v>113</v>
      </c>
      <c r="AO3225" s="3" t="s">
        <v>58</v>
      </c>
    </row>
    <row r="3226" spans="1:41" x14ac:dyDescent="0.25">
      <c r="A3226" t="str">
        <f>VLOOKUP(AC3226,'CORRELAÇÃO UNIDADES'!A:B,2,0)</f>
        <v>DTCC</v>
      </c>
      <c r="B3226">
        <f t="shared" si="50"/>
        <v>12</v>
      </c>
      <c r="C3226" s="2">
        <v>695193673</v>
      </c>
      <c r="D3226" s="2">
        <v>109978</v>
      </c>
      <c r="E3226" s="3" t="s">
        <v>39</v>
      </c>
      <c r="F3226" s="4">
        <v>44169.668146215277</v>
      </c>
      <c r="G3226" s="3" t="s">
        <v>160</v>
      </c>
      <c r="H3226" s="3" t="s">
        <v>41</v>
      </c>
      <c r="I3226" s="3" t="s">
        <v>161</v>
      </c>
      <c r="J3226" s="3" t="s">
        <v>43</v>
      </c>
      <c r="K3226" s="2">
        <v>2014</v>
      </c>
      <c r="L3226" s="2">
        <v>1810957</v>
      </c>
      <c r="M3226" s="3" t="s">
        <v>380</v>
      </c>
      <c r="N3226" s="3" t="s">
        <v>45</v>
      </c>
      <c r="O3226" s="3" t="s">
        <v>84</v>
      </c>
      <c r="P3226" s="5">
        <v>24.51</v>
      </c>
      <c r="Q3226" s="6">
        <v>4.75</v>
      </c>
      <c r="R3226" s="2">
        <v>134555</v>
      </c>
      <c r="S3226" s="2">
        <v>676</v>
      </c>
      <c r="T3226" s="7">
        <v>27.58</v>
      </c>
      <c r="U3226" s="10">
        <v>116.41</v>
      </c>
      <c r="V3226" s="2">
        <v>644030</v>
      </c>
      <c r="W3226" s="3" t="s">
        <v>297</v>
      </c>
      <c r="X3226" s="3" t="s">
        <v>48</v>
      </c>
      <c r="Y3226" s="3" t="s">
        <v>298</v>
      </c>
      <c r="Z3226" s="3" t="s">
        <v>74</v>
      </c>
      <c r="AA3226" s="3" t="s">
        <v>51</v>
      </c>
      <c r="AB3226" s="3" t="s">
        <v>52</v>
      </c>
      <c r="AC3226" s="3" t="s">
        <v>53</v>
      </c>
      <c r="AH3226" s="3" t="s">
        <v>54</v>
      </c>
      <c r="AJ3226" s="3" t="s">
        <v>811</v>
      </c>
      <c r="AK3226" s="3" t="s">
        <v>163</v>
      </c>
      <c r="AL3226" s="3" t="s">
        <v>68</v>
      </c>
      <c r="AM3226" s="3" t="s">
        <v>164</v>
      </c>
      <c r="AO3226" s="3" t="s">
        <v>58</v>
      </c>
    </row>
    <row r="3227" spans="1:41" x14ac:dyDescent="0.25">
      <c r="A3227" t="str">
        <f>VLOOKUP(AC3227,'CORRELAÇÃO UNIDADES'!A:B,2,0)</f>
        <v>DTCC</v>
      </c>
      <c r="B3227">
        <f t="shared" si="50"/>
        <v>12</v>
      </c>
      <c r="C3227" s="2">
        <v>695580683</v>
      </c>
      <c r="D3227" s="2">
        <v>109978</v>
      </c>
      <c r="E3227" s="3" t="s">
        <v>39</v>
      </c>
      <c r="F3227" s="4">
        <v>44172.706204664355</v>
      </c>
      <c r="G3227" s="3" t="s">
        <v>93</v>
      </c>
      <c r="H3227" s="3" t="s">
        <v>41</v>
      </c>
      <c r="I3227" s="3" t="s">
        <v>81</v>
      </c>
      <c r="J3227" s="3" t="s">
        <v>43</v>
      </c>
      <c r="K3227" s="2">
        <v>2014</v>
      </c>
      <c r="L3227" s="2">
        <v>1810957</v>
      </c>
      <c r="M3227" s="3" t="s">
        <v>380</v>
      </c>
      <c r="N3227" s="3" t="s">
        <v>45</v>
      </c>
      <c r="O3227" s="3" t="s">
        <v>84</v>
      </c>
      <c r="P3227" s="5">
        <v>8.17</v>
      </c>
      <c r="Q3227" s="6">
        <v>4.75</v>
      </c>
      <c r="R3227" s="2">
        <v>61439</v>
      </c>
      <c r="S3227" s="2">
        <v>370</v>
      </c>
      <c r="T3227" s="7">
        <v>45.29</v>
      </c>
      <c r="U3227" s="10">
        <v>38.81</v>
      </c>
      <c r="V3227" s="2">
        <v>644030</v>
      </c>
      <c r="W3227" s="3" t="s">
        <v>297</v>
      </c>
      <c r="X3227" s="3" t="s">
        <v>48</v>
      </c>
      <c r="Y3227" s="3" t="s">
        <v>298</v>
      </c>
      <c r="Z3227" s="3" t="s">
        <v>74</v>
      </c>
      <c r="AA3227" s="3" t="s">
        <v>51</v>
      </c>
      <c r="AB3227" s="3" t="s">
        <v>52</v>
      </c>
      <c r="AC3227" s="3" t="s">
        <v>53</v>
      </c>
      <c r="AH3227" s="3" t="s">
        <v>54</v>
      </c>
      <c r="AJ3227" s="3" t="s">
        <v>811</v>
      </c>
      <c r="AK3227" s="3" t="s">
        <v>94</v>
      </c>
      <c r="AL3227" s="3" t="s">
        <v>68</v>
      </c>
      <c r="AM3227" s="3" t="s">
        <v>81</v>
      </c>
      <c r="AO3227" s="3" t="s">
        <v>58</v>
      </c>
    </row>
    <row r="3228" spans="1:41" x14ac:dyDescent="0.25">
      <c r="A3228" t="str">
        <f>VLOOKUP(AC3228,'CORRELAÇÃO UNIDADES'!A:B,2,0)</f>
        <v>PROINFRA</v>
      </c>
      <c r="B3228">
        <f t="shared" si="50"/>
        <v>12</v>
      </c>
      <c r="C3228" s="2">
        <v>695580909</v>
      </c>
      <c r="D3228" s="2">
        <v>109978</v>
      </c>
      <c r="E3228" s="3" t="s">
        <v>39</v>
      </c>
      <c r="F3228" s="4">
        <v>44172.707010995371</v>
      </c>
      <c r="G3228" s="3" t="s">
        <v>87</v>
      </c>
      <c r="H3228" s="3" t="s">
        <v>41</v>
      </c>
      <c r="I3228" s="3" t="s">
        <v>81</v>
      </c>
      <c r="J3228" s="3" t="s">
        <v>88</v>
      </c>
      <c r="K3228" s="2">
        <v>2014</v>
      </c>
      <c r="L3228" s="2">
        <v>1810957</v>
      </c>
      <c r="M3228" s="3" t="s">
        <v>380</v>
      </c>
      <c r="N3228" s="3" t="s">
        <v>45</v>
      </c>
      <c r="O3228" s="3" t="s">
        <v>84</v>
      </c>
      <c r="P3228" s="5">
        <v>5.3</v>
      </c>
      <c r="Q3228" s="6">
        <v>4.75</v>
      </c>
      <c r="R3228" s="2">
        <v>87799</v>
      </c>
      <c r="S3228" s="2">
        <v>232</v>
      </c>
      <c r="T3228" s="7">
        <v>43.77</v>
      </c>
      <c r="U3228" s="10">
        <v>25.17</v>
      </c>
      <c r="V3228" s="2">
        <v>644030</v>
      </c>
      <c r="W3228" s="3" t="s">
        <v>297</v>
      </c>
      <c r="X3228" s="3" t="s">
        <v>48</v>
      </c>
      <c r="Y3228" s="3" t="s">
        <v>298</v>
      </c>
      <c r="Z3228" s="3" t="s">
        <v>74</v>
      </c>
      <c r="AA3228" s="3" t="s">
        <v>51</v>
      </c>
      <c r="AB3228" s="3" t="s">
        <v>52</v>
      </c>
      <c r="AC3228" s="3" t="s">
        <v>85</v>
      </c>
      <c r="AH3228" s="3" t="s">
        <v>54</v>
      </c>
      <c r="AJ3228" s="3" t="s">
        <v>811</v>
      </c>
      <c r="AK3228" s="3" t="s">
        <v>89</v>
      </c>
      <c r="AL3228" s="3" t="s">
        <v>68</v>
      </c>
      <c r="AM3228" s="3" t="s">
        <v>81</v>
      </c>
      <c r="AO3228" s="3" t="s">
        <v>58</v>
      </c>
    </row>
    <row r="3229" spans="1:41" x14ac:dyDescent="0.25">
      <c r="A3229" t="str">
        <f>VLOOKUP(AC3229,'CORRELAÇÃO UNIDADES'!A:B,2,0)</f>
        <v>PROINFRA</v>
      </c>
      <c r="B3229">
        <f t="shared" si="50"/>
        <v>12</v>
      </c>
      <c r="C3229" s="2">
        <v>695581095</v>
      </c>
      <c r="D3229" s="2">
        <v>109978</v>
      </c>
      <c r="E3229" s="3" t="s">
        <v>39</v>
      </c>
      <c r="F3229" s="4">
        <v>44172.707708449074</v>
      </c>
      <c r="G3229" s="3" t="s">
        <v>90</v>
      </c>
      <c r="H3229" s="3" t="s">
        <v>41</v>
      </c>
      <c r="I3229" s="3" t="s">
        <v>81</v>
      </c>
      <c r="J3229" s="3" t="s">
        <v>91</v>
      </c>
      <c r="K3229" s="2">
        <v>2014</v>
      </c>
      <c r="L3229" s="2">
        <v>1810957</v>
      </c>
      <c r="M3229" s="3" t="s">
        <v>380</v>
      </c>
      <c r="N3229" s="3" t="s">
        <v>45</v>
      </c>
      <c r="O3229" s="3" t="s">
        <v>84</v>
      </c>
      <c r="P3229" s="5">
        <v>5.94</v>
      </c>
      <c r="Q3229" s="6">
        <v>4.75</v>
      </c>
      <c r="R3229" s="2">
        <v>76581</v>
      </c>
      <c r="S3229" s="2">
        <v>205</v>
      </c>
      <c r="T3229" s="7">
        <v>34.51</v>
      </c>
      <c r="U3229" s="10">
        <v>28.23</v>
      </c>
      <c r="V3229" s="2">
        <v>644030</v>
      </c>
      <c r="W3229" s="3" t="s">
        <v>297</v>
      </c>
      <c r="X3229" s="3" t="s">
        <v>48</v>
      </c>
      <c r="Y3229" s="3" t="s">
        <v>298</v>
      </c>
      <c r="Z3229" s="3" t="s">
        <v>74</v>
      </c>
      <c r="AA3229" s="3" t="s">
        <v>51</v>
      </c>
      <c r="AB3229" s="3" t="s">
        <v>52</v>
      </c>
      <c r="AC3229" s="3" t="s">
        <v>85</v>
      </c>
      <c r="AH3229" s="3" t="s">
        <v>54</v>
      </c>
      <c r="AJ3229" s="3" t="s">
        <v>811</v>
      </c>
      <c r="AK3229" s="3" t="s">
        <v>92</v>
      </c>
      <c r="AL3229" s="3" t="s">
        <v>68</v>
      </c>
      <c r="AM3229" s="3" t="s">
        <v>81</v>
      </c>
      <c r="AO3229" s="3" t="s">
        <v>58</v>
      </c>
    </row>
    <row r="3230" spans="1:41" x14ac:dyDescent="0.25">
      <c r="A3230" t="str">
        <f>VLOOKUP(AC3230,'CORRELAÇÃO UNIDADES'!A:B,2,0)</f>
        <v>DGTI</v>
      </c>
      <c r="B3230">
        <f t="shared" si="50"/>
        <v>12</v>
      </c>
      <c r="C3230" s="2">
        <v>695581363</v>
      </c>
      <c r="D3230" s="2">
        <v>109978</v>
      </c>
      <c r="E3230" s="3" t="s">
        <v>39</v>
      </c>
      <c r="F3230" s="4">
        <v>44172.708820983797</v>
      </c>
      <c r="G3230" s="3" t="s">
        <v>290</v>
      </c>
      <c r="H3230" s="3" t="s">
        <v>41</v>
      </c>
      <c r="I3230" s="3" t="s">
        <v>81</v>
      </c>
      <c r="J3230" s="3" t="s">
        <v>43</v>
      </c>
      <c r="K3230" s="2">
        <v>2009</v>
      </c>
      <c r="L3230" s="2">
        <v>1810957</v>
      </c>
      <c r="M3230" s="3" t="s">
        <v>380</v>
      </c>
      <c r="N3230" s="3" t="s">
        <v>45</v>
      </c>
      <c r="O3230" s="3" t="s">
        <v>84</v>
      </c>
      <c r="P3230" s="5">
        <v>6.14</v>
      </c>
      <c r="Q3230" s="6">
        <v>4.75</v>
      </c>
      <c r="R3230" s="2">
        <v>61678</v>
      </c>
      <c r="S3230" s="2">
        <v>261</v>
      </c>
      <c r="T3230" s="7">
        <v>42.51</v>
      </c>
      <c r="U3230" s="10">
        <v>29.19</v>
      </c>
      <c r="V3230" s="2">
        <v>644030</v>
      </c>
      <c r="W3230" s="3" t="s">
        <v>297</v>
      </c>
      <c r="X3230" s="3" t="s">
        <v>48</v>
      </c>
      <c r="Y3230" s="3" t="s">
        <v>298</v>
      </c>
      <c r="Z3230" s="3" t="s">
        <v>74</v>
      </c>
      <c r="AA3230" s="3" t="s">
        <v>51</v>
      </c>
      <c r="AB3230" s="3" t="s">
        <v>52</v>
      </c>
      <c r="AC3230" s="3" t="s">
        <v>291</v>
      </c>
      <c r="AH3230" s="3" t="s">
        <v>54</v>
      </c>
      <c r="AJ3230" s="3" t="s">
        <v>811</v>
      </c>
      <c r="AK3230" s="3" t="s">
        <v>292</v>
      </c>
      <c r="AL3230" s="3" t="s">
        <v>68</v>
      </c>
      <c r="AM3230" s="3" t="s">
        <v>81</v>
      </c>
      <c r="AO3230" s="3" t="s">
        <v>58</v>
      </c>
    </row>
    <row r="3231" spans="1:41" x14ac:dyDescent="0.25">
      <c r="A3231" t="str">
        <f>VLOOKUP(AC3231,'CORRELAÇÃO UNIDADES'!A:B,2,0)</f>
        <v>PROINFRA</v>
      </c>
      <c r="B3231">
        <f t="shared" si="50"/>
        <v>12</v>
      </c>
      <c r="C3231" s="2">
        <v>695581545</v>
      </c>
      <c r="D3231" s="2">
        <v>109978</v>
      </c>
      <c r="E3231" s="3" t="s">
        <v>39</v>
      </c>
      <c r="F3231" s="4">
        <v>44172.709486805557</v>
      </c>
      <c r="G3231" s="3" t="s">
        <v>80</v>
      </c>
      <c r="H3231" s="3" t="s">
        <v>41</v>
      </c>
      <c r="I3231" s="3" t="s">
        <v>81</v>
      </c>
      <c r="J3231" s="3" t="s">
        <v>82</v>
      </c>
      <c r="K3231" s="2">
        <v>2014</v>
      </c>
      <c r="L3231" s="2">
        <v>1810957</v>
      </c>
      <c r="M3231" s="3" t="s">
        <v>380</v>
      </c>
      <c r="N3231" s="3" t="s">
        <v>45</v>
      </c>
      <c r="O3231" s="3" t="s">
        <v>84</v>
      </c>
      <c r="P3231" s="5">
        <v>5.98</v>
      </c>
      <c r="Q3231" s="6">
        <v>4.75</v>
      </c>
      <c r="R3231" s="2">
        <v>94984</v>
      </c>
      <c r="S3231" s="2">
        <v>248</v>
      </c>
      <c r="T3231" s="7">
        <v>41.47</v>
      </c>
      <c r="U3231" s="10">
        <v>28.41</v>
      </c>
      <c r="V3231" s="2">
        <v>644030</v>
      </c>
      <c r="W3231" s="3" t="s">
        <v>297</v>
      </c>
      <c r="X3231" s="3" t="s">
        <v>48</v>
      </c>
      <c r="Y3231" s="3" t="s">
        <v>298</v>
      </c>
      <c r="Z3231" s="3" t="s">
        <v>74</v>
      </c>
      <c r="AA3231" s="3" t="s">
        <v>51</v>
      </c>
      <c r="AB3231" s="3" t="s">
        <v>52</v>
      </c>
      <c r="AC3231" s="3" t="s">
        <v>85</v>
      </c>
      <c r="AH3231" s="3" t="s">
        <v>54</v>
      </c>
      <c r="AJ3231" s="3" t="s">
        <v>811</v>
      </c>
      <c r="AK3231" s="3" t="s">
        <v>86</v>
      </c>
      <c r="AL3231" s="3" t="s">
        <v>68</v>
      </c>
      <c r="AM3231" s="3" t="s">
        <v>81</v>
      </c>
      <c r="AO3231" s="3" t="s">
        <v>58</v>
      </c>
    </row>
    <row r="3232" spans="1:41" x14ac:dyDescent="0.25">
      <c r="A3232" t="str">
        <f>VLOOKUP(AC3232,'CORRELAÇÃO UNIDADES'!A:B,2,0)</f>
        <v>PROINFRA</v>
      </c>
      <c r="B3232">
        <f t="shared" si="50"/>
        <v>12</v>
      </c>
      <c r="C3232" s="2">
        <v>695581629</v>
      </c>
      <c r="D3232" s="2">
        <v>109978</v>
      </c>
      <c r="E3232" s="3" t="s">
        <v>39</v>
      </c>
      <c r="F3232" s="4">
        <v>44172.709905856478</v>
      </c>
      <c r="G3232" s="3" t="s">
        <v>180</v>
      </c>
      <c r="H3232" s="3" t="s">
        <v>41</v>
      </c>
      <c r="I3232" s="3" t="s">
        <v>81</v>
      </c>
      <c r="J3232" s="3" t="s">
        <v>181</v>
      </c>
      <c r="K3232" s="2">
        <v>2014</v>
      </c>
      <c r="L3232" s="2">
        <v>1810957</v>
      </c>
      <c r="M3232" s="3" t="s">
        <v>380</v>
      </c>
      <c r="N3232" s="3" t="s">
        <v>45</v>
      </c>
      <c r="O3232" s="3" t="s">
        <v>84</v>
      </c>
      <c r="P3232" s="5">
        <v>6.05</v>
      </c>
      <c r="Q3232" s="6">
        <v>4.75</v>
      </c>
      <c r="R3232" s="2">
        <v>98197</v>
      </c>
      <c r="S3232" s="2">
        <v>249</v>
      </c>
      <c r="T3232" s="7">
        <v>41.16</v>
      </c>
      <c r="U3232" s="10">
        <v>28.73</v>
      </c>
      <c r="V3232" s="2">
        <v>644030</v>
      </c>
      <c r="W3232" s="3" t="s">
        <v>297</v>
      </c>
      <c r="X3232" s="3" t="s">
        <v>48</v>
      </c>
      <c r="Y3232" s="3" t="s">
        <v>298</v>
      </c>
      <c r="Z3232" s="3" t="s">
        <v>74</v>
      </c>
      <c r="AA3232" s="3" t="s">
        <v>51</v>
      </c>
      <c r="AB3232" s="3" t="s">
        <v>52</v>
      </c>
      <c r="AC3232" s="3" t="s">
        <v>85</v>
      </c>
      <c r="AH3232" s="3" t="s">
        <v>54</v>
      </c>
      <c r="AJ3232" s="3" t="s">
        <v>811</v>
      </c>
      <c r="AK3232" s="3" t="s">
        <v>182</v>
      </c>
      <c r="AL3232" s="3" t="s">
        <v>68</v>
      </c>
      <c r="AM3232" s="3" t="s">
        <v>113</v>
      </c>
      <c r="AO3232" s="3" t="s">
        <v>58</v>
      </c>
    </row>
    <row r="3233" spans="1:41" x14ac:dyDescent="0.25">
      <c r="A3233" t="str">
        <f>VLOOKUP(AC3233,'CORRELAÇÃO UNIDADES'!A:B,2,0)</f>
        <v>PROINFRA</v>
      </c>
      <c r="B3233">
        <f t="shared" si="50"/>
        <v>12</v>
      </c>
      <c r="C3233" s="2">
        <v>695581750</v>
      </c>
      <c r="D3233" s="2">
        <v>109978</v>
      </c>
      <c r="E3233" s="3" t="s">
        <v>39</v>
      </c>
      <c r="F3233" s="4">
        <v>44172.710303622684</v>
      </c>
      <c r="G3233" s="3" t="s">
        <v>264</v>
      </c>
      <c r="H3233" s="3" t="s">
        <v>41</v>
      </c>
      <c r="I3233" s="3" t="s">
        <v>81</v>
      </c>
      <c r="J3233" s="3" t="s">
        <v>265</v>
      </c>
      <c r="K3233" s="2">
        <v>2014</v>
      </c>
      <c r="L3233" s="2">
        <v>1810957</v>
      </c>
      <c r="M3233" s="3" t="s">
        <v>380</v>
      </c>
      <c r="N3233" s="3" t="s">
        <v>45</v>
      </c>
      <c r="O3233" s="3" t="s">
        <v>84</v>
      </c>
      <c r="P3233" s="5">
        <v>5.71</v>
      </c>
      <c r="Q3233" s="6">
        <v>4.75</v>
      </c>
      <c r="R3233" s="2">
        <v>6680</v>
      </c>
      <c r="S3233" s="2">
        <v>254</v>
      </c>
      <c r="T3233" s="7">
        <v>44.48</v>
      </c>
      <c r="U3233" s="10">
        <v>27.15</v>
      </c>
      <c r="V3233" s="2">
        <v>644030</v>
      </c>
      <c r="W3233" s="3" t="s">
        <v>297</v>
      </c>
      <c r="X3233" s="3" t="s">
        <v>48</v>
      </c>
      <c r="Y3233" s="3" t="s">
        <v>298</v>
      </c>
      <c r="Z3233" s="3" t="s">
        <v>74</v>
      </c>
      <c r="AA3233" s="3" t="s">
        <v>51</v>
      </c>
      <c r="AB3233" s="3" t="s">
        <v>52</v>
      </c>
      <c r="AC3233" s="3" t="s">
        <v>85</v>
      </c>
      <c r="AH3233" s="3" t="s">
        <v>54</v>
      </c>
      <c r="AJ3233" s="3" t="s">
        <v>811</v>
      </c>
      <c r="AK3233" s="3" t="s">
        <v>266</v>
      </c>
      <c r="AL3233" s="3" t="s">
        <v>68</v>
      </c>
      <c r="AM3233" s="3" t="s">
        <v>113</v>
      </c>
      <c r="AO3233" s="3" t="s">
        <v>58</v>
      </c>
    </row>
    <row r="3234" spans="1:41" x14ac:dyDescent="0.25">
      <c r="A3234" t="str">
        <f>VLOOKUP(AC3234,'CORRELAÇÃO UNIDADES'!A:B,2,0)</f>
        <v>DTCC</v>
      </c>
      <c r="B3234">
        <f t="shared" si="50"/>
        <v>12</v>
      </c>
      <c r="C3234" s="2">
        <v>695681177</v>
      </c>
      <c r="D3234" s="2">
        <v>109978</v>
      </c>
      <c r="E3234" s="3" t="s">
        <v>39</v>
      </c>
      <c r="F3234" s="4">
        <v>44173.358922291663</v>
      </c>
      <c r="G3234" s="3" t="s">
        <v>59</v>
      </c>
      <c r="H3234" s="3" t="s">
        <v>41</v>
      </c>
      <c r="I3234" s="3" t="s">
        <v>60</v>
      </c>
      <c r="J3234" s="3" t="s">
        <v>43</v>
      </c>
      <c r="K3234" s="2">
        <v>2011</v>
      </c>
      <c r="L3234" s="2">
        <v>12918</v>
      </c>
      <c r="M3234" s="3" t="s">
        <v>44</v>
      </c>
      <c r="N3234" s="3" t="s">
        <v>45</v>
      </c>
      <c r="O3234" s="3" t="s">
        <v>61</v>
      </c>
      <c r="P3234" s="5">
        <v>162.12</v>
      </c>
      <c r="Q3234" s="6">
        <v>3.95</v>
      </c>
      <c r="R3234" s="2">
        <v>107904</v>
      </c>
      <c r="S3234" s="2">
        <v>697</v>
      </c>
      <c r="T3234" s="7">
        <v>4.3</v>
      </c>
      <c r="U3234" s="10">
        <v>640.04999999999995</v>
      </c>
      <c r="V3234" s="2">
        <v>9895191</v>
      </c>
      <c r="W3234" s="3" t="s">
        <v>47</v>
      </c>
      <c r="X3234" s="3" t="s">
        <v>48</v>
      </c>
      <c r="Y3234" s="3" t="s">
        <v>49</v>
      </c>
      <c r="Z3234" s="3" t="s">
        <v>50</v>
      </c>
      <c r="AA3234" s="3" t="s">
        <v>51</v>
      </c>
      <c r="AB3234" s="3" t="s">
        <v>52</v>
      </c>
      <c r="AC3234" s="3" t="s">
        <v>53</v>
      </c>
      <c r="AH3234" s="3" t="s">
        <v>54</v>
      </c>
      <c r="AJ3234" s="3" t="s">
        <v>848</v>
      </c>
      <c r="AK3234" s="3" t="s">
        <v>62</v>
      </c>
      <c r="AL3234" s="3" t="s">
        <v>60</v>
      </c>
      <c r="AM3234" s="3" t="s">
        <v>63</v>
      </c>
      <c r="AO3234" s="3" t="s">
        <v>58</v>
      </c>
    </row>
    <row r="3235" spans="1:41" x14ac:dyDescent="0.25">
      <c r="A3235" t="str">
        <f>VLOOKUP(AC3235,'CORRELAÇÃO UNIDADES'!A:B,2,0)</f>
        <v>DTCC</v>
      </c>
      <c r="B3235">
        <f t="shared" si="50"/>
        <v>12</v>
      </c>
      <c r="C3235" s="2">
        <v>695684261</v>
      </c>
      <c r="D3235" s="2">
        <v>109978</v>
      </c>
      <c r="E3235" s="3" t="s">
        <v>39</v>
      </c>
      <c r="F3235" s="4">
        <v>44173.367689386578</v>
      </c>
      <c r="G3235" s="3" t="s">
        <v>127</v>
      </c>
      <c r="H3235" s="3" t="s">
        <v>41</v>
      </c>
      <c r="I3235" s="3" t="s">
        <v>65</v>
      </c>
      <c r="J3235" s="3" t="s">
        <v>128</v>
      </c>
      <c r="K3235" s="2">
        <v>2010</v>
      </c>
      <c r="L3235" s="2">
        <v>2041853</v>
      </c>
      <c r="M3235" s="3" t="s">
        <v>66</v>
      </c>
      <c r="N3235" s="3" t="s">
        <v>45</v>
      </c>
      <c r="O3235" s="3" t="s">
        <v>84</v>
      </c>
      <c r="P3235" s="5">
        <v>30.93</v>
      </c>
      <c r="Q3235" s="6">
        <v>4.8499999999999996</v>
      </c>
      <c r="R3235" s="2">
        <v>131601</v>
      </c>
      <c r="S3235" s="2">
        <v>314</v>
      </c>
      <c r="T3235" s="7">
        <v>10.15</v>
      </c>
      <c r="U3235" s="10">
        <v>150</v>
      </c>
      <c r="V3235" s="2">
        <v>9895191</v>
      </c>
      <c r="W3235" s="3" t="s">
        <v>47</v>
      </c>
      <c r="X3235" s="3" t="s">
        <v>48</v>
      </c>
      <c r="Y3235" s="3" t="s">
        <v>49</v>
      </c>
      <c r="Z3235" s="3" t="s">
        <v>50</v>
      </c>
      <c r="AA3235" s="3" t="s">
        <v>51</v>
      </c>
      <c r="AB3235" s="3" t="s">
        <v>52</v>
      </c>
      <c r="AC3235" s="3" t="s">
        <v>53</v>
      </c>
      <c r="AH3235" s="3" t="s">
        <v>54</v>
      </c>
      <c r="AJ3235" s="3" t="s">
        <v>848</v>
      </c>
      <c r="AK3235" s="3" t="s">
        <v>129</v>
      </c>
      <c r="AL3235" s="3" t="s">
        <v>68</v>
      </c>
      <c r="AM3235" s="3" t="s">
        <v>57</v>
      </c>
      <c r="AO3235" s="3" t="s">
        <v>58</v>
      </c>
    </row>
    <row r="3236" spans="1:41" x14ac:dyDescent="0.25">
      <c r="A3236" t="str">
        <f>VLOOKUP(AC3236,'CORRELAÇÃO UNIDADES'!A:B,2,0)</f>
        <v>DTCC</v>
      </c>
      <c r="B3236">
        <f t="shared" si="50"/>
        <v>12</v>
      </c>
      <c r="C3236" s="2">
        <v>695690942</v>
      </c>
      <c r="D3236" s="2">
        <v>109978</v>
      </c>
      <c r="E3236" s="3" t="s">
        <v>39</v>
      </c>
      <c r="F3236" s="4">
        <v>44173.385478310185</v>
      </c>
      <c r="G3236" s="3" t="s">
        <v>40</v>
      </c>
      <c r="H3236" s="3" t="s">
        <v>41</v>
      </c>
      <c r="I3236" s="3" t="s">
        <v>329</v>
      </c>
      <c r="J3236" s="3" t="s">
        <v>43</v>
      </c>
      <c r="K3236" s="2">
        <v>2015</v>
      </c>
      <c r="L3236" s="2">
        <v>12461</v>
      </c>
      <c r="M3236" s="3" t="s">
        <v>389</v>
      </c>
      <c r="N3236" s="3" t="s">
        <v>45</v>
      </c>
      <c r="O3236" s="3" t="s">
        <v>84</v>
      </c>
      <c r="P3236" s="5">
        <v>30.93</v>
      </c>
      <c r="Q3236" s="6">
        <v>4.8499999999999996</v>
      </c>
      <c r="R3236" s="2">
        <v>105876</v>
      </c>
      <c r="S3236" s="2">
        <v>252</v>
      </c>
      <c r="T3236" s="7">
        <v>8.15</v>
      </c>
      <c r="U3236" s="10">
        <v>150</v>
      </c>
      <c r="V3236" s="2">
        <v>9895191</v>
      </c>
      <c r="W3236" s="3" t="s">
        <v>47</v>
      </c>
      <c r="X3236" s="3" t="s">
        <v>48</v>
      </c>
      <c r="Y3236" s="3" t="s">
        <v>49</v>
      </c>
      <c r="Z3236" s="3" t="s">
        <v>50</v>
      </c>
      <c r="AA3236" s="3" t="s">
        <v>51</v>
      </c>
      <c r="AB3236" s="3" t="s">
        <v>52</v>
      </c>
      <c r="AC3236" s="3" t="s">
        <v>53</v>
      </c>
      <c r="AH3236" s="3" t="s">
        <v>54</v>
      </c>
      <c r="AJ3236" s="3" t="s">
        <v>848</v>
      </c>
      <c r="AK3236" s="3" t="s">
        <v>56</v>
      </c>
      <c r="AL3236" s="3" t="s">
        <v>68</v>
      </c>
      <c r="AM3236" s="3" t="s">
        <v>57</v>
      </c>
      <c r="AO3236" s="3" t="s">
        <v>58</v>
      </c>
    </row>
    <row r="3237" spans="1:41" x14ac:dyDescent="0.25">
      <c r="A3237" t="str">
        <f>VLOOKUP(AC3237,'CORRELAÇÃO UNIDADES'!A:B,2,0)</f>
        <v>PROINFRA</v>
      </c>
      <c r="B3237">
        <f t="shared" si="50"/>
        <v>12</v>
      </c>
      <c r="C3237" s="2">
        <v>695702519</v>
      </c>
      <c r="D3237" s="2">
        <v>109978</v>
      </c>
      <c r="E3237" s="3" t="s">
        <v>39</v>
      </c>
      <c r="F3237" s="4">
        <v>44173.434856898151</v>
      </c>
      <c r="G3237" s="3" t="s">
        <v>238</v>
      </c>
      <c r="H3237" s="3" t="s">
        <v>41</v>
      </c>
      <c r="I3237" s="3" t="s">
        <v>239</v>
      </c>
      <c r="J3237" s="3" t="s">
        <v>43</v>
      </c>
      <c r="K3237" s="2">
        <v>2015</v>
      </c>
      <c r="L3237" s="2">
        <v>2042576</v>
      </c>
      <c r="M3237" s="3" t="s">
        <v>157</v>
      </c>
      <c r="N3237" s="3" t="s">
        <v>45</v>
      </c>
      <c r="O3237" s="3" t="s">
        <v>734</v>
      </c>
      <c r="P3237" s="5">
        <v>30.53</v>
      </c>
      <c r="Q3237" s="6">
        <v>4.8499999999999996</v>
      </c>
      <c r="R3237" s="2">
        <v>38868</v>
      </c>
      <c r="S3237" s="2">
        <v>323</v>
      </c>
      <c r="T3237" s="7">
        <v>10.58</v>
      </c>
      <c r="U3237" s="10">
        <v>148.04</v>
      </c>
      <c r="V3237" s="2">
        <v>9895191</v>
      </c>
      <c r="W3237" s="3" t="s">
        <v>47</v>
      </c>
      <c r="X3237" s="3" t="s">
        <v>48</v>
      </c>
      <c r="Y3237" s="3" t="s">
        <v>49</v>
      </c>
      <c r="Z3237" s="3" t="s">
        <v>50</v>
      </c>
      <c r="AA3237" s="3" t="s">
        <v>51</v>
      </c>
      <c r="AB3237" s="3" t="s">
        <v>52</v>
      </c>
      <c r="AC3237" s="3" t="s">
        <v>75</v>
      </c>
      <c r="AH3237" s="3" t="s">
        <v>54</v>
      </c>
      <c r="AJ3237" s="3" t="s">
        <v>848</v>
      </c>
      <c r="AK3237" s="3" t="s">
        <v>241</v>
      </c>
      <c r="AL3237" s="3" t="s">
        <v>68</v>
      </c>
      <c r="AM3237" s="3" t="s">
        <v>242</v>
      </c>
      <c r="AO3237" s="3" t="s">
        <v>79</v>
      </c>
    </row>
    <row r="3238" spans="1:41" x14ac:dyDescent="0.25">
      <c r="A3238" t="str">
        <f>VLOOKUP(AC3238,'CORRELAÇÃO UNIDADES'!A:B,2,0)</f>
        <v>DTCC</v>
      </c>
      <c r="B3238">
        <f t="shared" si="50"/>
        <v>12</v>
      </c>
      <c r="C3238" s="2">
        <v>695729562</v>
      </c>
      <c r="D3238" s="2">
        <v>109978</v>
      </c>
      <c r="E3238" s="3" t="s">
        <v>39</v>
      </c>
      <c r="F3238" s="4">
        <v>44173.536883171299</v>
      </c>
      <c r="G3238" s="3" t="s">
        <v>676</v>
      </c>
      <c r="H3238" s="3" t="s">
        <v>41</v>
      </c>
      <c r="I3238" s="3" t="s">
        <v>253</v>
      </c>
      <c r="J3238" s="3" t="s">
        <v>677</v>
      </c>
      <c r="K3238" s="2">
        <v>2013</v>
      </c>
      <c r="L3238" s="2">
        <v>1831</v>
      </c>
      <c r="M3238" s="3" t="s">
        <v>444</v>
      </c>
      <c r="N3238" s="3" t="s">
        <v>45</v>
      </c>
      <c r="O3238" s="3" t="s">
        <v>84</v>
      </c>
      <c r="P3238" s="5">
        <v>26.1</v>
      </c>
      <c r="Q3238" s="6">
        <v>4.8499999999999996</v>
      </c>
      <c r="R3238" s="2">
        <v>171847</v>
      </c>
      <c r="S3238" s="2">
        <v>310</v>
      </c>
      <c r="T3238" s="7">
        <v>11.88</v>
      </c>
      <c r="U3238" s="10">
        <v>126.56</v>
      </c>
      <c r="V3238" s="2">
        <v>9895191</v>
      </c>
      <c r="W3238" s="3" t="s">
        <v>47</v>
      </c>
      <c r="X3238" s="3" t="s">
        <v>48</v>
      </c>
      <c r="Y3238" s="3" t="s">
        <v>49</v>
      </c>
      <c r="Z3238" s="3" t="s">
        <v>50</v>
      </c>
      <c r="AA3238" s="3" t="s">
        <v>51</v>
      </c>
      <c r="AB3238" s="3" t="s">
        <v>52</v>
      </c>
      <c r="AC3238" s="3" t="s">
        <v>53</v>
      </c>
      <c r="AH3238" s="3" t="s">
        <v>54</v>
      </c>
      <c r="AJ3238" s="3" t="s">
        <v>848</v>
      </c>
      <c r="AK3238" s="3" t="s">
        <v>849</v>
      </c>
      <c r="AL3238" s="3" t="s">
        <v>256</v>
      </c>
      <c r="AM3238" s="3" t="s">
        <v>257</v>
      </c>
      <c r="AO3238" s="3" t="s">
        <v>58</v>
      </c>
    </row>
    <row r="3239" spans="1:41" x14ac:dyDescent="0.25">
      <c r="A3239" t="str">
        <f>VLOOKUP(AC3239,'CORRELAÇÃO UNIDADES'!A:B,2,0)</f>
        <v>DTCC</v>
      </c>
      <c r="B3239">
        <f t="shared" si="50"/>
        <v>12</v>
      </c>
      <c r="C3239" s="2">
        <v>695769492</v>
      </c>
      <c r="D3239" s="2">
        <v>109978</v>
      </c>
      <c r="E3239" s="3" t="s">
        <v>39</v>
      </c>
      <c r="F3239" s="4">
        <v>44173.703111608796</v>
      </c>
      <c r="G3239" s="3" t="s">
        <v>160</v>
      </c>
      <c r="H3239" s="3" t="s">
        <v>41</v>
      </c>
      <c r="I3239" s="3" t="s">
        <v>161</v>
      </c>
      <c r="J3239" s="3" t="s">
        <v>43</v>
      </c>
      <c r="K3239" s="2">
        <v>2014</v>
      </c>
      <c r="L3239" s="2">
        <v>1810957</v>
      </c>
      <c r="M3239" s="3" t="s">
        <v>380</v>
      </c>
      <c r="N3239" s="3" t="s">
        <v>45</v>
      </c>
      <c r="O3239" s="3" t="s">
        <v>84</v>
      </c>
      <c r="P3239" s="5">
        <v>39.880000000000003</v>
      </c>
      <c r="Q3239" s="6">
        <v>4.75</v>
      </c>
      <c r="R3239" s="2">
        <v>134611</v>
      </c>
      <c r="S3239" s="2">
        <v>56</v>
      </c>
      <c r="T3239" s="7">
        <v>1.4</v>
      </c>
      <c r="U3239" s="10">
        <v>189.39</v>
      </c>
      <c r="V3239" s="2">
        <v>644030</v>
      </c>
      <c r="W3239" s="3" t="s">
        <v>297</v>
      </c>
      <c r="X3239" s="3" t="s">
        <v>48</v>
      </c>
      <c r="Y3239" s="3" t="s">
        <v>298</v>
      </c>
      <c r="Z3239" s="3" t="s">
        <v>74</v>
      </c>
      <c r="AA3239" s="3" t="s">
        <v>51</v>
      </c>
      <c r="AB3239" s="3" t="s">
        <v>52</v>
      </c>
      <c r="AC3239" s="3" t="s">
        <v>53</v>
      </c>
      <c r="AH3239" s="3" t="s">
        <v>54</v>
      </c>
      <c r="AJ3239" s="3" t="s">
        <v>811</v>
      </c>
      <c r="AK3239" s="3" t="s">
        <v>163</v>
      </c>
      <c r="AL3239" s="3" t="s">
        <v>68</v>
      </c>
      <c r="AM3239" s="3" t="s">
        <v>164</v>
      </c>
      <c r="AO3239" s="3" t="s">
        <v>58</v>
      </c>
    </row>
    <row r="3240" spans="1:41" x14ac:dyDescent="0.25">
      <c r="A3240" t="str">
        <f>VLOOKUP(AC3240,'CORRELAÇÃO UNIDADES'!A:B,2,0)</f>
        <v>DTCC</v>
      </c>
      <c r="B3240">
        <f t="shared" si="50"/>
        <v>12</v>
      </c>
      <c r="C3240" s="2">
        <v>695859806</v>
      </c>
      <c r="D3240" s="2">
        <v>109978</v>
      </c>
      <c r="E3240" s="3" t="s">
        <v>39</v>
      </c>
      <c r="F3240" s="4">
        <v>44174.377427662039</v>
      </c>
      <c r="G3240" s="3" t="s">
        <v>64</v>
      </c>
      <c r="H3240" s="3" t="s">
        <v>41</v>
      </c>
      <c r="I3240" s="3" t="s">
        <v>65</v>
      </c>
      <c r="J3240" s="3" t="s">
        <v>43</v>
      </c>
      <c r="K3240" s="2">
        <v>2015</v>
      </c>
      <c r="L3240" s="2">
        <v>68775056</v>
      </c>
      <c r="M3240" s="3" t="s">
        <v>174</v>
      </c>
      <c r="N3240" s="3" t="s">
        <v>45</v>
      </c>
      <c r="O3240" s="3" t="s">
        <v>84</v>
      </c>
      <c r="P3240" s="5">
        <v>41.24</v>
      </c>
      <c r="Q3240" s="6">
        <v>4.8499999999999996</v>
      </c>
      <c r="R3240" s="2">
        <v>87378</v>
      </c>
      <c r="S3240" s="2">
        <v>310</v>
      </c>
      <c r="T3240" s="7">
        <v>7.52</v>
      </c>
      <c r="U3240" s="10">
        <v>200</v>
      </c>
      <c r="V3240" s="2">
        <v>9895191</v>
      </c>
      <c r="W3240" s="3" t="s">
        <v>47</v>
      </c>
      <c r="X3240" s="3" t="s">
        <v>48</v>
      </c>
      <c r="Y3240" s="3" t="s">
        <v>49</v>
      </c>
      <c r="Z3240" s="3" t="s">
        <v>50</v>
      </c>
      <c r="AA3240" s="3" t="s">
        <v>51</v>
      </c>
      <c r="AB3240" s="3" t="s">
        <v>52</v>
      </c>
      <c r="AC3240" s="3" t="s">
        <v>53</v>
      </c>
      <c r="AH3240" s="3" t="s">
        <v>54</v>
      </c>
      <c r="AJ3240" s="3" t="s">
        <v>848</v>
      </c>
      <c r="AK3240" s="3" t="s">
        <v>67</v>
      </c>
      <c r="AL3240" s="3" t="s">
        <v>68</v>
      </c>
      <c r="AM3240" s="3" t="s">
        <v>57</v>
      </c>
      <c r="AO3240" s="3" t="s">
        <v>58</v>
      </c>
    </row>
    <row r="3241" spans="1:41" x14ac:dyDescent="0.25">
      <c r="A3241" t="str">
        <f>VLOOKUP(AC3241,'CORRELAÇÃO UNIDADES'!A:B,2,0)</f>
        <v>DTCC</v>
      </c>
      <c r="B3241">
        <f t="shared" si="50"/>
        <v>12</v>
      </c>
      <c r="C3241" s="2">
        <v>695860859</v>
      </c>
      <c r="D3241" s="2">
        <v>109978</v>
      </c>
      <c r="E3241" s="3" t="s">
        <v>39</v>
      </c>
      <c r="F3241" s="4">
        <v>44174.380376458335</v>
      </c>
      <c r="G3241" s="3" t="s">
        <v>252</v>
      </c>
      <c r="H3241" s="3" t="s">
        <v>41</v>
      </c>
      <c r="I3241" s="3" t="s">
        <v>253</v>
      </c>
      <c r="J3241" s="3" t="s">
        <v>254</v>
      </c>
      <c r="K3241" s="2">
        <v>2013</v>
      </c>
      <c r="L3241" s="2">
        <v>13104255</v>
      </c>
      <c r="M3241" s="3" t="s">
        <v>194</v>
      </c>
      <c r="N3241" s="3" t="s">
        <v>45</v>
      </c>
      <c r="O3241" s="3" t="s">
        <v>84</v>
      </c>
      <c r="P3241" s="5">
        <v>22.22</v>
      </c>
      <c r="Q3241" s="6">
        <v>4.8499999999999996</v>
      </c>
      <c r="R3241" s="2">
        <v>163246</v>
      </c>
      <c r="S3241" s="2">
        <v>221</v>
      </c>
      <c r="T3241" s="7">
        <v>9.9499999999999993</v>
      </c>
      <c r="U3241" s="10">
        <v>107.74</v>
      </c>
      <c r="V3241" s="2">
        <v>9895191</v>
      </c>
      <c r="W3241" s="3" t="s">
        <v>47</v>
      </c>
      <c r="X3241" s="3" t="s">
        <v>48</v>
      </c>
      <c r="Y3241" s="3" t="s">
        <v>49</v>
      </c>
      <c r="Z3241" s="3" t="s">
        <v>50</v>
      </c>
      <c r="AA3241" s="3" t="s">
        <v>51</v>
      </c>
      <c r="AB3241" s="3" t="s">
        <v>52</v>
      </c>
      <c r="AC3241" s="3" t="s">
        <v>158</v>
      </c>
      <c r="AH3241" s="3" t="s">
        <v>54</v>
      </c>
      <c r="AJ3241" s="3" t="s">
        <v>848</v>
      </c>
      <c r="AK3241" s="3" t="s">
        <v>255</v>
      </c>
      <c r="AL3241" s="3" t="s">
        <v>256</v>
      </c>
      <c r="AM3241" s="3" t="s">
        <v>257</v>
      </c>
      <c r="AO3241" s="3" t="s">
        <v>58</v>
      </c>
    </row>
    <row r="3242" spans="1:41" x14ac:dyDescent="0.25">
      <c r="A3242" t="str">
        <f>VLOOKUP(AC3242,'CORRELAÇÃO UNIDADES'!A:B,2,0)</f>
        <v>DTCC</v>
      </c>
      <c r="B3242">
        <f t="shared" si="50"/>
        <v>12</v>
      </c>
      <c r="C3242" s="2">
        <v>695862890</v>
      </c>
      <c r="D3242" s="2">
        <v>109978</v>
      </c>
      <c r="E3242" s="3" t="s">
        <v>39</v>
      </c>
      <c r="F3242" s="4">
        <v>44174.382071759261</v>
      </c>
      <c r="G3242" s="3" t="s">
        <v>206</v>
      </c>
      <c r="H3242" s="3" t="s">
        <v>41</v>
      </c>
      <c r="I3242" s="3" t="s">
        <v>865</v>
      </c>
      <c r="J3242" s="3" t="s">
        <v>207</v>
      </c>
      <c r="K3242" s="2">
        <v>2011</v>
      </c>
      <c r="L3242" s="2">
        <v>1670814</v>
      </c>
      <c r="M3242" s="3" t="s">
        <v>114</v>
      </c>
      <c r="N3242" s="3" t="s">
        <v>45</v>
      </c>
      <c r="O3242" s="3" t="s">
        <v>106</v>
      </c>
      <c r="P3242" s="5">
        <v>76.180000000000007</v>
      </c>
      <c r="Q3242" s="6">
        <v>3.8</v>
      </c>
      <c r="R3242" s="2">
        <v>129851</v>
      </c>
      <c r="S3242" s="2">
        <v>605</v>
      </c>
      <c r="T3242" s="7">
        <v>7.94</v>
      </c>
      <c r="U3242" s="10">
        <v>289.56</v>
      </c>
      <c r="V3242" s="2">
        <v>6103464</v>
      </c>
      <c r="W3242" s="3" t="s">
        <v>190</v>
      </c>
      <c r="X3242" s="3" t="s">
        <v>48</v>
      </c>
      <c r="Y3242" s="3" t="s">
        <v>191</v>
      </c>
      <c r="Z3242" s="3" t="s">
        <v>74</v>
      </c>
      <c r="AA3242" s="3" t="s">
        <v>51</v>
      </c>
      <c r="AB3242" s="3" t="s">
        <v>52</v>
      </c>
      <c r="AC3242" s="3" t="s">
        <v>158</v>
      </c>
      <c r="AH3242" s="3" t="s">
        <v>54</v>
      </c>
      <c r="AJ3242" s="3" t="s">
        <v>809</v>
      </c>
      <c r="AK3242" s="3" t="s">
        <v>208</v>
      </c>
      <c r="AL3242" s="3" t="s">
        <v>68</v>
      </c>
      <c r="AM3242" s="3" t="s">
        <v>63</v>
      </c>
      <c r="AO3242" s="3" t="s">
        <v>114</v>
      </c>
    </row>
    <row r="3243" spans="1:41" x14ac:dyDescent="0.25">
      <c r="A3243" t="str">
        <f>VLOOKUP(AC3243,'CORRELAÇÃO UNIDADES'!A:B,2,0)</f>
        <v>DTCC</v>
      </c>
      <c r="B3243">
        <f t="shared" si="50"/>
        <v>12</v>
      </c>
      <c r="C3243" s="2">
        <v>695870251</v>
      </c>
      <c r="D3243" s="2">
        <v>109978</v>
      </c>
      <c r="E3243" s="3" t="s">
        <v>39</v>
      </c>
      <c r="F3243" s="4">
        <v>44174.40720616898</v>
      </c>
      <c r="G3243" s="3" t="s">
        <v>124</v>
      </c>
      <c r="H3243" s="3" t="s">
        <v>41</v>
      </c>
      <c r="I3243" s="3" t="s">
        <v>60</v>
      </c>
      <c r="J3243" s="3" t="s">
        <v>125</v>
      </c>
      <c r="K3243" s="2">
        <v>2011</v>
      </c>
      <c r="L3243" s="2">
        <v>45197865</v>
      </c>
      <c r="M3243" s="3" t="s">
        <v>189</v>
      </c>
      <c r="N3243" s="3" t="s">
        <v>45</v>
      </c>
      <c r="O3243" s="3" t="s">
        <v>61</v>
      </c>
      <c r="P3243" s="5">
        <v>75.98</v>
      </c>
      <c r="Q3243" s="6">
        <v>3.95</v>
      </c>
      <c r="R3243" s="2">
        <v>171700</v>
      </c>
      <c r="S3243" s="2">
        <v>795</v>
      </c>
      <c r="T3243" s="7">
        <v>10.46</v>
      </c>
      <c r="U3243" s="10">
        <v>300</v>
      </c>
      <c r="V3243" s="2">
        <v>9895191</v>
      </c>
      <c r="W3243" s="3" t="s">
        <v>47</v>
      </c>
      <c r="X3243" s="3" t="s">
        <v>48</v>
      </c>
      <c r="Y3243" s="3" t="s">
        <v>49</v>
      </c>
      <c r="Z3243" s="3" t="s">
        <v>50</v>
      </c>
      <c r="AA3243" s="3" t="s">
        <v>51</v>
      </c>
      <c r="AB3243" s="3" t="s">
        <v>52</v>
      </c>
      <c r="AC3243" s="3" t="s">
        <v>158</v>
      </c>
      <c r="AH3243" s="3" t="s">
        <v>54</v>
      </c>
      <c r="AJ3243" s="3" t="s">
        <v>848</v>
      </c>
      <c r="AK3243" s="3" t="s">
        <v>126</v>
      </c>
      <c r="AL3243" s="3" t="s">
        <v>68</v>
      </c>
      <c r="AM3243" s="3" t="s">
        <v>63</v>
      </c>
      <c r="AO3243" s="3" t="s">
        <v>58</v>
      </c>
    </row>
    <row r="3244" spans="1:41" x14ac:dyDescent="0.25">
      <c r="A3244" t="str">
        <f>VLOOKUP(AC3244,'CORRELAÇÃO UNIDADES'!A:B,2,0)</f>
        <v>INOVACAFE</v>
      </c>
      <c r="B3244">
        <f t="shared" si="50"/>
        <v>12</v>
      </c>
      <c r="C3244" s="2">
        <v>695877130</v>
      </c>
      <c r="D3244" s="2">
        <v>109978</v>
      </c>
      <c r="E3244" s="3" t="s">
        <v>39</v>
      </c>
      <c r="F3244" s="4">
        <v>44174.429283368052</v>
      </c>
      <c r="G3244" s="3" t="s">
        <v>243</v>
      </c>
      <c r="H3244" s="3" t="s">
        <v>41</v>
      </c>
      <c r="I3244" s="3" t="s">
        <v>244</v>
      </c>
      <c r="J3244" s="3" t="s">
        <v>43</v>
      </c>
      <c r="K3244" s="2">
        <v>2010</v>
      </c>
      <c r="L3244" s="2">
        <v>375513</v>
      </c>
      <c r="M3244" s="3" t="s">
        <v>245</v>
      </c>
      <c r="N3244" s="3" t="s">
        <v>45</v>
      </c>
      <c r="O3244" s="3" t="s">
        <v>61</v>
      </c>
      <c r="P3244" s="5">
        <v>60</v>
      </c>
      <c r="Q3244" s="6">
        <v>3.92</v>
      </c>
      <c r="R3244" s="2">
        <v>121197</v>
      </c>
      <c r="S3244" s="2">
        <v>423</v>
      </c>
      <c r="T3244" s="7">
        <v>7.05</v>
      </c>
      <c r="U3244" s="10">
        <v>235.2</v>
      </c>
      <c r="V3244" s="2">
        <v>11396534</v>
      </c>
      <c r="W3244" s="3" t="s">
        <v>72</v>
      </c>
      <c r="X3244" s="3" t="s">
        <v>48</v>
      </c>
      <c r="Y3244" s="3" t="s">
        <v>73</v>
      </c>
      <c r="Z3244" s="3" t="s">
        <v>74</v>
      </c>
      <c r="AA3244" s="3" t="s">
        <v>51</v>
      </c>
      <c r="AB3244" s="3" t="s">
        <v>52</v>
      </c>
      <c r="AC3244" s="3" t="s">
        <v>246</v>
      </c>
      <c r="AH3244" s="3" t="s">
        <v>54</v>
      </c>
      <c r="AJ3244" s="3" t="s">
        <v>863</v>
      </c>
      <c r="AK3244" s="3" t="s">
        <v>247</v>
      </c>
      <c r="AL3244" s="3" t="s">
        <v>68</v>
      </c>
      <c r="AM3244" s="3" t="s">
        <v>118</v>
      </c>
      <c r="AO3244" s="3" t="s">
        <v>248</v>
      </c>
    </row>
    <row r="3245" spans="1:41" x14ac:dyDescent="0.25">
      <c r="A3245" t="str">
        <f>VLOOKUP(AC3245,'CORRELAÇÃO UNIDADES'!A:B,2,0)</f>
        <v>DTCC</v>
      </c>
      <c r="B3245">
        <f t="shared" si="50"/>
        <v>12</v>
      </c>
      <c r="C3245" s="2">
        <v>695877627</v>
      </c>
      <c r="D3245" s="2">
        <v>109978</v>
      </c>
      <c r="E3245" s="3" t="s">
        <v>39</v>
      </c>
      <c r="F3245" s="4">
        <v>44174.431444016205</v>
      </c>
      <c r="G3245" s="3" t="s">
        <v>258</v>
      </c>
      <c r="H3245" s="3" t="s">
        <v>41</v>
      </c>
      <c r="I3245" s="3" t="s">
        <v>65</v>
      </c>
      <c r="J3245" s="3" t="s">
        <v>43</v>
      </c>
      <c r="K3245" s="2">
        <v>2010</v>
      </c>
      <c r="L3245" s="2">
        <v>1824445</v>
      </c>
      <c r="M3245" s="3" t="s">
        <v>502</v>
      </c>
      <c r="N3245" s="3" t="s">
        <v>45</v>
      </c>
      <c r="O3245" s="3" t="s">
        <v>46</v>
      </c>
      <c r="P3245" s="5">
        <v>42.88</v>
      </c>
      <c r="Q3245" s="6">
        <v>3.5</v>
      </c>
      <c r="R3245" s="2">
        <v>121379</v>
      </c>
      <c r="S3245" s="2">
        <v>294</v>
      </c>
      <c r="T3245" s="7">
        <v>6.86</v>
      </c>
      <c r="U3245" s="10">
        <v>150</v>
      </c>
      <c r="V3245" s="2">
        <v>9895191</v>
      </c>
      <c r="W3245" s="3" t="s">
        <v>47</v>
      </c>
      <c r="X3245" s="3" t="s">
        <v>48</v>
      </c>
      <c r="Y3245" s="3" t="s">
        <v>49</v>
      </c>
      <c r="Z3245" s="3" t="s">
        <v>50</v>
      </c>
      <c r="AA3245" s="3" t="s">
        <v>51</v>
      </c>
      <c r="AB3245" s="3" t="s">
        <v>52</v>
      </c>
      <c r="AC3245" s="3" t="s">
        <v>158</v>
      </c>
      <c r="AH3245" s="3" t="s">
        <v>54</v>
      </c>
      <c r="AJ3245" s="3" t="s">
        <v>848</v>
      </c>
      <c r="AK3245" s="3" t="s">
        <v>260</v>
      </c>
      <c r="AL3245" s="3" t="s">
        <v>68</v>
      </c>
      <c r="AM3245" s="3" t="s">
        <v>57</v>
      </c>
      <c r="AO3245" s="3" t="s">
        <v>58</v>
      </c>
    </row>
    <row r="3246" spans="1:41" x14ac:dyDescent="0.25">
      <c r="A3246" t="str">
        <f>VLOOKUP(AC3246,'CORRELAÇÃO UNIDADES'!A:B,2,0)</f>
        <v>PROINFRA</v>
      </c>
      <c r="B3246">
        <f t="shared" si="50"/>
        <v>12</v>
      </c>
      <c r="C3246" s="2">
        <v>695939128</v>
      </c>
      <c r="D3246" s="2">
        <v>109978</v>
      </c>
      <c r="E3246" s="3" t="s">
        <v>39</v>
      </c>
      <c r="F3246" s="4">
        <v>44174.670151539351</v>
      </c>
      <c r="G3246" s="3" t="s">
        <v>685</v>
      </c>
      <c r="H3246" s="3" t="s">
        <v>41</v>
      </c>
      <c r="I3246" s="3" t="s">
        <v>686</v>
      </c>
      <c r="J3246" s="3" t="s">
        <v>43</v>
      </c>
      <c r="K3246" s="2">
        <v>1999</v>
      </c>
      <c r="L3246" s="2">
        <v>2041853</v>
      </c>
      <c r="M3246" s="3" t="s">
        <v>66</v>
      </c>
      <c r="N3246" s="3" t="s">
        <v>45</v>
      </c>
      <c r="O3246" s="3" t="s">
        <v>84</v>
      </c>
      <c r="P3246" s="5">
        <v>40</v>
      </c>
      <c r="Q3246" s="6">
        <v>4.8499999999999996</v>
      </c>
      <c r="R3246" s="2">
        <v>30</v>
      </c>
      <c r="S3246" s="2">
        <v>30</v>
      </c>
      <c r="T3246" s="7">
        <v>0.75</v>
      </c>
      <c r="U3246" s="10">
        <v>193.96</v>
      </c>
      <c r="V3246" s="2">
        <v>9895191</v>
      </c>
      <c r="W3246" s="3" t="s">
        <v>47</v>
      </c>
      <c r="X3246" s="3" t="s">
        <v>48</v>
      </c>
      <c r="Y3246" s="3" t="s">
        <v>49</v>
      </c>
      <c r="Z3246" s="3" t="s">
        <v>50</v>
      </c>
      <c r="AA3246" s="3" t="s">
        <v>51</v>
      </c>
      <c r="AB3246" s="3" t="s">
        <v>52</v>
      </c>
      <c r="AC3246" s="3" t="s">
        <v>75</v>
      </c>
      <c r="AH3246" s="3" t="s">
        <v>54</v>
      </c>
      <c r="AJ3246" s="3" t="s">
        <v>848</v>
      </c>
      <c r="AK3246" s="3" t="s">
        <v>866</v>
      </c>
      <c r="AL3246" s="3" t="s">
        <v>68</v>
      </c>
      <c r="AM3246" s="3" t="s">
        <v>113</v>
      </c>
      <c r="AO3246" s="3" t="s">
        <v>134</v>
      </c>
    </row>
    <row r="3247" spans="1:41" x14ac:dyDescent="0.25">
      <c r="A3247" t="str">
        <f>VLOOKUP(AC3247,'CORRELAÇÃO UNIDADES'!A:B,2,0)</f>
        <v>DTCC</v>
      </c>
      <c r="B3247">
        <f t="shared" si="50"/>
        <v>12</v>
      </c>
      <c r="C3247" s="2">
        <v>695956280</v>
      </c>
      <c r="D3247" s="2">
        <v>109978</v>
      </c>
      <c r="E3247" s="3" t="s">
        <v>39</v>
      </c>
      <c r="F3247" s="4">
        <v>44174.725139189817</v>
      </c>
      <c r="G3247" s="3" t="s">
        <v>98</v>
      </c>
      <c r="H3247" s="3" t="s">
        <v>41</v>
      </c>
      <c r="I3247" s="3" t="s">
        <v>81</v>
      </c>
      <c r="J3247" s="3" t="s">
        <v>99</v>
      </c>
      <c r="K3247" s="2">
        <v>2014</v>
      </c>
      <c r="L3247" s="2">
        <v>1810957</v>
      </c>
      <c r="M3247" s="3" t="s">
        <v>380</v>
      </c>
      <c r="N3247" s="3" t="s">
        <v>45</v>
      </c>
      <c r="O3247" s="3" t="s">
        <v>84</v>
      </c>
      <c r="P3247" s="5">
        <v>6.7</v>
      </c>
      <c r="Q3247" s="6">
        <v>4.75</v>
      </c>
      <c r="R3247" s="2">
        <v>68601</v>
      </c>
      <c r="S3247" s="2">
        <v>279</v>
      </c>
      <c r="T3247" s="7">
        <v>41.64</v>
      </c>
      <c r="U3247" s="10">
        <v>31.83</v>
      </c>
      <c r="V3247" s="2">
        <v>644030</v>
      </c>
      <c r="W3247" s="3" t="s">
        <v>297</v>
      </c>
      <c r="X3247" s="3" t="s">
        <v>48</v>
      </c>
      <c r="Y3247" s="3" t="s">
        <v>298</v>
      </c>
      <c r="Z3247" s="3" t="s">
        <v>74</v>
      </c>
      <c r="AA3247" s="3" t="s">
        <v>51</v>
      </c>
      <c r="AB3247" s="3" t="s">
        <v>52</v>
      </c>
      <c r="AC3247" s="3" t="s">
        <v>53</v>
      </c>
      <c r="AH3247" s="3" t="s">
        <v>54</v>
      </c>
      <c r="AJ3247" s="3" t="s">
        <v>811</v>
      </c>
      <c r="AK3247" s="3" t="s">
        <v>100</v>
      </c>
      <c r="AL3247" s="3" t="s">
        <v>68</v>
      </c>
      <c r="AM3247" s="3" t="s">
        <v>81</v>
      </c>
      <c r="AO3247" s="3" t="s">
        <v>58</v>
      </c>
    </row>
    <row r="3248" spans="1:41" x14ac:dyDescent="0.25">
      <c r="A3248" t="str">
        <f>VLOOKUP(AC3248,'CORRELAÇÃO UNIDADES'!A:B,2,0)</f>
        <v>PROINFRA</v>
      </c>
      <c r="B3248">
        <f t="shared" si="50"/>
        <v>12</v>
      </c>
      <c r="C3248" s="2">
        <v>695956414</v>
      </c>
      <c r="D3248" s="2">
        <v>109978</v>
      </c>
      <c r="E3248" s="3" t="s">
        <v>39</v>
      </c>
      <c r="F3248" s="4">
        <v>44174.725608981484</v>
      </c>
      <c r="G3248" s="3" t="s">
        <v>95</v>
      </c>
      <c r="H3248" s="3" t="s">
        <v>41</v>
      </c>
      <c r="I3248" s="3" t="s">
        <v>81</v>
      </c>
      <c r="J3248" s="3" t="s">
        <v>96</v>
      </c>
      <c r="K3248" s="2">
        <v>2014</v>
      </c>
      <c r="L3248" s="2">
        <v>1810957</v>
      </c>
      <c r="M3248" s="3" t="s">
        <v>380</v>
      </c>
      <c r="N3248" s="3" t="s">
        <v>45</v>
      </c>
      <c r="O3248" s="3" t="s">
        <v>84</v>
      </c>
      <c r="P3248" s="5">
        <v>8.18</v>
      </c>
      <c r="Q3248" s="6">
        <v>4.75</v>
      </c>
      <c r="R3248" s="2">
        <v>96613</v>
      </c>
      <c r="S3248" s="2">
        <v>347</v>
      </c>
      <c r="T3248" s="7">
        <v>42.42</v>
      </c>
      <c r="U3248" s="10">
        <v>38.85</v>
      </c>
      <c r="V3248" s="2">
        <v>644030</v>
      </c>
      <c r="W3248" s="3" t="s">
        <v>297</v>
      </c>
      <c r="X3248" s="3" t="s">
        <v>48</v>
      </c>
      <c r="Y3248" s="3" t="s">
        <v>298</v>
      </c>
      <c r="Z3248" s="3" t="s">
        <v>74</v>
      </c>
      <c r="AA3248" s="3" t="s">
        <v>51</v>
      </c>
      <c r="AB3248" s="3" t="s">
        <v>52</v>
      </c>
      <c r="AC3248" s="3" t="s">
        <v>85</v>
      </c>
      <c r="AH3248" s="3" t="s">
        <v>54</v>
      </c>
      <c r="AJ3248" s="3" t="s">
        <v>811</v>
      </c>
      <c r="AK3248" s="3" t="s">
        <v>97</v>
      </c>
      <c r="AL3248" s="3" t="s">
        <v>68</v>
      </c>
      <c r="AM3248" s="3" t="s">
        <v>81</v>
      </c>
      <c r="AO3248" s="3" t="s">
        <v>58</v>
      </c>
    </row>
    <row r="3249" spans="1:41" x14ac:dyDescent="0.25">
      <c r="A3249" t="str">
        <f>VLOOKUP(AC3249,'CORRELAÇÃO UNIDADES'!A:B,2,0)</f>
        <v>DTCC</v>
      </c>
      <c r="B3249">
        <f t="shared" si="50"/>
        <v>12</v>
      </c>
      <c r="C3249" s="2">
        <v>696030450</v>
      </c>
      <c r="D3249" s="2">
        <v>109978</v>
      </c>
      <c r="E3249" s="3" t="s">
        <v>39</v>
      </c>
      <c r="F3249" s="4">
        <v>44175.344731666664</v>
      </c>
      <c r="G3249" s="3" t="s">
        <v>680</v>
      </c>
      <c r="H3249" s="3" t="s">
        <v>41</v>
      </c>
      <c r="I3249" s="3" t="s">
        <v>681</v>
      </c>
      <c r="J3249" s="3" t="s">
        <v>682</v>
      </c>
      <c r="K3249" s="2">
        <v>2009</v>
      </c>
      <c r="L3249" s="2">
        <v>68775056</v>
      </c>
      <c r="M3249" s="3" t="s">
        <v>174</v>
      </c>
      <c r="N3249" s="3" t="s">
        <v>45</v>
      </c>
      <c r="O3249" s="3" t="s">
        <v>61</v>
      </c>
      <c r="P3249" s="5">
        <v>198.36</v>
      </c>
      <c r="Q3249" s="6">
        <v>3.95</v>
      </c>
      <c r="R3249" s="2">
        <v>113412</v>
      </c>
      <c r="S3249" s="2">
        <v>786</v>
      </c>
      <c r="T3249" s="7">
        <v>3.96</v>
      </c>
      <c r="U3249" s="10">
        <v>783.13</v>
      </c>
      <c r="V3249" s="2">
        <v>9895191</v>
      </c>
      <c r="W3249" s="3" t="s">
        <v>47</v>
      </c>
      <c r="X3249" s="3" t="s">
        <v>48</v>
      </c>
      <c r="Y3249" s="3" t="s">
        <v>49</v>
      </c>
      <c r="Z3249" s="3" t="s">
        <v>50</v>
      </c>
      <c r="AA3249" s="3" t="s">
        <v>51</v>
      </c>
      <c r="AB3249" s="3" t="s">
        <v>52</v>
      </c>
      <c r="AC3249" s="3" t="s">
        <v>53</v>
      </c>
      <c r="AH3249" s="3" t="s">
        <v>54</v>
      </c>
      <c r="AJ3249" s="3" t="s">
        <v>848</v>
      </c>
      <c r="AK3249" s="3" t="s">
        <v>839</v>
      </c>
      <c r="AL3249" s="3" t="s">
        <v>68</v>
      </c>
      <c r="AM3249" s="3" t="s">
        <v>63</v>
      </c>
      <c r="AO3249" s="3" t="s">
        <v>58</v>
      </c>
    </row>
    <row r="3250" spans="1:41" x14ac:dyDescent="0.25">
      <c r="A3250" t="str">
        <f>VLOOKUP(AC3250,'CORRELAÇÃO UNIDADES'!A:B,2,0)</f>
        <v>DTCC</v>
      </c>
      <c r="B3250">
        <f t="shared" si="50"/>
        <v>12</v>
      </c>
      <c r="C3250" s="2">
        <v>696036649</v>
      </c>
      <c r="D3250" s="2">
        <v>109978</v>
      </c>
      <c r="E3250" s="3" t="s">
        <v>39</v>
      </c>
      <c r="F3250" s="4">
        <v>44175.359845520834</v>
      </c>
      <c r="G3250" s="3" t="s">
        <v>339</v>
      </c>
      <c r="H3250" s="3" t="s">
        <v>41</v>
      </c>
      <c r="I3250" s="3" t="s">
        <v>65</v>
      </c>
      <c r="J3250" s="3" t="s">
        <v>340</v>
      </c>
      <c r="K3250" s="2">
        <v>2010</v>
      </c>
      <c r="L3250" s="2">
        <v>2048680</v>
      </c>
      <c r="M3250" s="3" t="s">
        <v>492</v>
      </c>
      <c r="N3250" s="3" t="s">
        <v>45</v>
      </c>
      <c r="O3250" s="3" t="s">
        <v>84</v>
      </c>
      <c r="P3250" s="5">
        <v>30.93</v>
      </c>
      <c r="Q3250" s="6">
        <v>4.8499999999999996</v>
      </c>
      <c r="R3250" s="2">
        <v>59413</v>
      </c>
      <c r="S3250" s="2">
        <v>337</v>
      </c>
      <c r="T3250" s="7">
        <v>10.9</v>
      </c>
      <c r="U3250" s="10">
        <v>150</v>
      </c>
      <c r="V3250" s="2">
        <v>9895191</v>
      </c>
      <c r="W3250" s="3" t="s">
        <v>47</v>
      </c>
      <c r="X3250" s="3" t="s">
        <v>48</v>
      </c>
      <c r="Y3250" s="3" t="s">
        <v>49</v>
      </c>
      <c r="Z3250" s="3" t="s">
        <v>50</v>
      </c>
      <c r="AA3250" s="3" t="s">
        <v>51</v>
      </c>
      <c r="AB3250" s="3" t="s">
        <v>52</v>
      </c>
      <c r="AC3250" s="3" t="s">
        <v>158</v>
      </c>
      <c r="AH3250" s="3" t="s">
        <v>54</v>
      </c>
      <c r="AJ3250" s="3" t="s">
        <v>848</v>
      </c>
      <c r="AK3250" s="3" t="s">
        <v>342</v>
      </c>
      <c r="AL3250" s="3" t="s">
        <v>68</v>
      </c>
      <c r="AM3250" s="3" t="s">
        <v>57</v>
      </c>
      <c r="AO3250" s="3" t="s">
        <v>58</v>
      </c>
    </row>
    <row r="3251" spans="1:41" x14ac:dyDescent="0.25">
      <c r="A3251" t="str">
        <f>VLOOKUP(AC3251,'CORRELAÇÃO UNIDADES'!A:B,2,0)</f>
        <v>DTCC</v>
      </c>
      <c r="B3251">
        <f t="shared" si="50"/>
        <v>12</v>
      </c>
      <c r="C3251" s="2">
        <v>696108167</v>
      </c>
      <c r="D3251" s="2">
        <v>109978</v>
      </c>
      <c r="E3251" s="3" t="s">
        <v>39</v>
      </c>
      <c r="F3251" s="4">
        <v>44175.605623680553</v>
      </c>
      <c r="G3251" s="3" t="s">
        <v>676</v>
      </c>
      <c r="H3251" s="3" t="s">
        <v>41</v>
      </c>
      <c r="I3251" s="3" t="s">
        <v>253</v>
      </c>
      <c r="J3251" s="3" t="s">
        <v>677</v>
      </c>
      <c r="K3251" s="2">
        <v>2013</v>
      </c>
      <c r="L3251" s="2">
        <v>2042576</v>
      </c>
      <c r="M3251" s="3" t="s">
        <v>157</v>
      </c>
      <c r="N3251" s="3" t="s">
        <v>45</v>
      </c>
      <c r="O3251" s="3" t="s">
        <v>84</v>
      </c>
      <c r="P3251" s="5">
        <v>30.93</v>
      </c>
      <c r="Q3251" s="6">
        <v>4.8499999999999996</v>
      </c>
      <c r="R3251" s="2">
        <v>172327</v>
      </c>
      <c r="S3251" s="2">
        <v>480</v>
      </c>
      <c r="T3251" s="7">
        <v>15.52</v>
      </c>
      <c r="U3251" s="10">
        <v>150</v>
      </c>
      <c r="V3251" s="2">
        <v>9895191</v>
      </c>
      <c r="W3251" s="3" t="s">
        <v>47</v>
      </c>
      <c r="X3251" s="3" t="s">
        <v>48</v>
      </c>
      <c r="Y3251" s="3" t="s">
        <v>49</v>
      </c>
      <c r="Z3251" s="3" t="s">
        <v>50</v>
      </c>
      <c r="AA3251" s="3" t="s">
        <v>51</v>
      </c>
      <c r="AB3251" s="3" t="s">
        <v>52</v>
      </c>
      <c r="AC3251" s="3" t="s">
        <v>53</v>
      </c>
      <c r="AH3251" s="3" t="s">
        <v>54</v>
      </c>
      <c r="AJ3251" s="3" t="s">
        <v>848</v>
      </c>
      <c r="AK3251" s="3" t="s">
        <v>849</v>
      </c>
      <c r="AL3251" s="3" t="s">
        <v>256</v>
      </c>
      <c r="AM3251" s="3" t="s">
        <v>257</v>
      </c>
      <c r="AO3251" s="3" t="s">
        <v>58</v>
      </c>
    </row>
    <row r="3252" spans="1:41" x14ac:dyDescent="0.25">
      <c r="A3252" t="str">
        <f>VLOOKUP(AC3252,'CORRELAÇÃO UNIDADES'!A:B,2,0)</f>
        <v>DGTI</v>
      </c>
      <c r="B3252">
        <f t="shared" si="50"/>
        <v>12</v>
      </c>
      <c r="C3252" s="2">
        <v>696163306</v>
      </c>
      <c r="D3252" s="2">
        <v>109978</v>
      </c>
      <c r="E3252" s="3" t="s">
        <v>39</v>
      </c>
      <c r="F3252" s="4">
        <v>44175.740486145834</v>
      </c>
      <c r="G3252" s="3" t="s">
        <v>290</v>
      </c>
      <c r="H3252" s="3" t="s">
        <v>41</v>
      </c>
      <c r="I3252" s="3" t="s">
        <v>81</v>
      </c>
      <c r="J3252" s="3" t="s">
        <v>43</v>
      </c>
      <c r="K3252" s="2">
        <v>2009</v>
      </c>
      <c r="L3252" s="2">
        <v>1810957</v>
      </c>
      <c r="M3252" s="3" t="s">
        <v>380</v>
      </c>
      <c r="N3252" s="3" t="s">
        <v>45</v>
      </c>
      <c r="O3252" s="3" t="s">
        <v>84</v>
      </c>
      <c r="P3252" s="5">
        <v>6.05</v>
      </c>
      <c r="Q3252" s="6">
        <v>4.75</v>
      </c>
      <c r="R3252" s="2">
        <v>61937</v>
      </c>
      <c r="S3252" s="2">
        <v>259</v>
      </c>
      <c r="T3252" s="7">
        <v>42.81</v>
      </c>
      <c r="U3252" s="10">
        <v>28.76</v>
      </c>
      <c r="V3252" s="2">
        <v>644030</v>
      </c>
      <c r="W3252" s="3" t="s">
        <v>297</v>
      </c>
      <c r="X3252" s="3" t="s">
        <v>48</v>
      </c>
      <c r="Y3252" s="3" t="s">
        <v>298</v>
      </c>
      <c r="Z3252" s="3" t="s">
        <v>74</v>
      </c>
      <c r="AA3252" s="3" t="s">
        <v>51</v>
      </c>
      <c r="AB3252" s="3" t="s">
        <v>52</v>
      </c>
      <c r="AC3252" s="3" t="s">
        <v>291</v>
      </c>
      <c r="AH3252" s="3" t="s">
        <v>54</v>
      </c>
      <c r="AJ3252" s="3" t="s">
        <v>811</v>
      </c>
      <c r="AK3252" s="3" t="s">
        <v>292</v>
      </c>
      <c r="AL3252" s="3" t="s">
        <v>68</v>
      </c>
      <c r="AM3252" s="3" t="s">
        <v>81</v>
      </c>
      <c r="AO3252" s="3" t="s">
        <v>58</v>
      </c>
    </row>
    <row r="3253" spans="1:41" x14ac:dyDescent="0.25">
      <c r="A3253" t="str">
        <f>VLOOKUP(AC3253,'CORRELAÇÃO UNIDADES'!A:B,2,0)</f>
        <v>DTCC</v>
      </c>
      <c r="B3253">
        <f t="shared" si="50"/>
        <v>12</v>
      </c>
      <c r="C3253" s="2">
        <v>696163514</v>
      </c>
      <c r="D3253" s="2">
        <v>109978</v>
      </c>
      <c r="E3253" s="3" t="s">
        <v>39</v>
      </c>
      <c r="F3253" s="4">
        <v>44175.741369050927</v>
      </c>
      <c r="G3253" s="3" t="s">
        <v>93</v>
      </c>
      <c r="H3253" s="3" t="s">
        <v>41</v>
      </c>
      <c r="I3253" s="3" t="s">
        <v>81</v>
      </c>
      <c r="J3253" s="3" t="s">
        <v>43</v>
      </c>
      <c r="K3253" s="2">
        <v>2014</v>
      </c>
      <c r="L3253" s="2">
        <v>1810957</v>
      </c>
      <c r="M3253" s="3" t="s">
        <v>380</v>
      </c>
      <c r="N3253" s="3" t="s">
        <v>45</v>
      </c>
      <c r="O3253" s="3" t="s">
        <v>84</v>
      </c>
      <c r="P3253" s="5">
        <v>6</v>
      </c>
      <c r="Q3253" s="6">
        <v>4.75</v>
      </c>
      <c r="R3253" s="2">
        <v>61694</v>
      </c>
      <c r="S3253" s="2">
        <v>255</v>
      </c>
      <c r="T3253" s="7">
        <v>42.5</v>
      </c>
      <c r="U3253" s="10">
        <v>28.5</v>
      </c>
      <c r="V3253" s="2">
        <v>644030</v>
      </c>
      <c r="W3253" s="3" t="s">
        <v>297</v>
      </c>
      <c r="X3253" s="3" t="s">
        <v>48</v>
      </c>
      <c r="Y3253" s="3" t="s">
        <v>298</v>
      </c>
      <c r="Z3253" s="3" t="s">
        <v>74</v>
      </c>
      <c r="AA3253" s="3" t="s">
        <v>51</v>
      </c>
      <c r="AB3253" s="3" t="s">
        <v>52</v>
      </c>
      <c r="AC3253" s="3" t="s">
        <v>53</v>
      </c>
      <c r="AH3253" s="3" t="s">
        <v>54</v>
      </c>
      <c r="AJ3253" s="3" t="s">
        <v>811</v>
      </c>
      <c r="AK3253" s="3" t="s">
        <v>94</v>
      </c>
      <c r="AL3253" s="3" t="s">
        <v>68</v>
      </c>
      <c r="AM3253" s="3" t="s">
        <v>81</v>
      </c>
      <c r="AO3253" s="3" t="s">
        <v>58</v>
      </c>
    </row>
    <row r="3254" spans="1:41" x14ac:dyDescent="0.25">
      <c r="A3254" t="str">
        <f>VLOOKUP(AC3254,'CORRELAÇÃO UNIDADES'!A:B,2,0)</f>
        <v>PROINFRA</v>
      </c>
      <c r="B3254">
        <f t="shared" si="50"/>
        <v>12</v>
      </c>
      <c r="C3254" s="2">
        <v>696163752</v>
      </c>
      <c r="D3254" s="2">
        <v>109978</v>
      </c>
      <c r="E3254" s="3" t="s">
        <v>39</v>
      </c>
      <c r="F3254" s="4">
        <v>44175.742203703703</v>
      </c>
      <c r="G3254" s="3" t="s">
        <v>101</v>
      </c>
      <c r="H3254" s="3" t="s">
        <v>41</v>
      </c>
      <c r="I3254" s="3" t="s">
        <v>81</v>
      </c>
      <c r="J3254" s="3" t="s">
        <v>102</v>
      </c>
      <c r="K3254" s="2">
        <v>2014</v>
      </c>
      <c r="L3254" s="2">
        <v>1810957</v>
      </c>
      <c r="M3254" s="3" t="s">
        <v>380</v>
      </c>
      <c r="N3254" s="3" t="s">
        <v>45</v>
      </c>
      <c r="O3254" s="3" t="s">
        <v>84</v>
      </c>
      <c r="P3254" s="5">
        <v>6.24</v>
      </c>
      <c r="Q3254" s="6">
        <v>4.75</v>
      </c>
      <c r="R3254" s="2">
        <v>85883</v>
      </c>
      <c r="S3254" s="2">
        <v>229</v>
      </c>
      <c r="T3254" s="7">
        <v>36.700000000000003</v>
      </c>
      <c r="U3254" s="10">
        <v>29.67</v>
      </c>
      <c r="V3254" s="2">
        <v>644030</v>
      </c>
      <c r="W3254" s="3" t="s">
        <v>297</v>
      </c>
      <c r="X3254" s="3" t="s">
        <v>48</v>
      </c>
      <c r="Y3254" s="3" t="s">
        <v>298</v>
      </c>
      <c r="Z3254" s="3" t="s">
        <v>74</v>
      </c>
      <c r="AA3254" s="3" t="s">
        <v>51</v>
      </c>
      <c r="AB3254" s="3" t="s">
        <v>52</v>
      </c>
      <c r="AC3254" s="3" t="s">
        <v>85</v>
      </c>
      <c r="AH3254" s="3" t="s">
        <v>54</v>
      </c>
      <c r="AJ3254" s="3" t="s">
        <v>811</v>
      </c>
      <c r="AK3254" s="3" t="s">
        <v>103</v>
      </c>
      <c r="AL3254" s="3" t="s">
        <v>68</v>
      </c>
      <c r="AM3254" s="3" t="s">
        <v>81</v>
      </c>
      <c r="AO3254" s="3" t="s">
        <v>58</v>
      </c>
    </row>
    <row r="3255" spans="1:41" x14ac:dyDescent="0.25">
      <c r="A3255" t="str">
        <f>VLOOKUP(AC3255,'CORRELAÇÃO UNIDADES'!A:B,2,0)</f>
        <v>PROINFRA</v>
      </c>
      <c r="B3255">
        <f t="shared" si="50"/>
        <v>12</v>
      </c>
      <c r="C3255" s="2">
        <v>696163951</v>
      </c>
      <c r="D3255" s="2">
        <v>109978</v>
      </c>
      <c r="E3255" s="3" t="s">
        <v>39</v>
      </c>
      <c r="F3255" s="4">
        <v>44175.742924606478</v>
      </c>
      <c r="G3255" s="3" t="s">
        <v>264</v>
      </c>
      <c r="H3255" s="3" t="s">
        <v>41</v>
      </c>
      <c r="I3255" s="3" t="s">
        <v>81</v>
      </c>
      <c r="J3255" s="3" t="s">
        <v>265</v>
      </c>
      <c r="K3255" s="2">
        <v>2014</v>
      </c>
      <c r="L3255" s="2">
        <v>1810957</v>
      </c>
      <c r="M3255" s="3" t="s">
        <v>380</v>
      </c>
      <c r="N3255" s="3" t="s">
        <v>45</v>
      </c>
      <c r="O3255" s="3" t="s">
        <v>84</v>
      </c>
      <c r="P3255" s="5">
        <v>5.59</v>
      </c>
      <c r="Q3255" s="6">
        <v>4.75</v>
      </c>
      <c r="R3255" s="2">
        <v>6890</v>
      </c>
      <c r="S3255" s="2">
        <v>210</v>
      </c>
      <c r="T3255" s="7">
        <v>37.57</v>
      </c>
      <c r="U3255" s="10">
        <v>26.56</v>
      </c>
      <c r="V3255" s="2">
        <v>644030</v>
      </c>
      <c r="W3255" s="3" t="s">
        <v>297</v>
      </c>
      <c r="X3255" s="3" t="s">
        <v>48</v>
      </c>
      <c r="Y3255" s="3" t="s">
        <v>298</v>
      </c>
      <c r="Z3255" s="3" t="s">
        <v>74</v>
      </c>
      <c r="AA3255" s="3" t="s">
        <v>51</v>
      </c>
      <c r="AB3255" s="3" t="s">
        <v>52</v>
      </c>
      <c r="AC3255" s="3" t="s">
        <v>85</v>
      </c>
      <c r="AH3255" s="3" t="s">
        <v>54</v>
      </c>
      <c r="AJ3255" s="3" t="s">
        <v>811</v>
      </c>
      <c r="AK3255" s="3" t="s">
        <v>266</v>
      </c>
      <c r="AL3255" s="3" t="s">
        <v>68</v>
      </c>
      <c r="AM3255" s="3" t="s">
        <v>113</v>
      </c>
      <c r="AO3255" s="3" t="s">
        <v>58</v>
      </c>
    </row>
    <row r="3256" spans="1:41" x14ac:dyDescent="0.25">
      <c r="A3256" t="str">
        <f>VLOOKUP(AC3256,'CORRELAÇÃO UNIDADES'!A:B,2,0)</f>
        <v>PROINFRA</v>
      </c>
      <c r="B3256">
        <f t="shared" si="50"/>
        <v>12</v>
      </c>
      <c r="C3256" s="2">
        <v>696165076</v>
      </c>
      <c r="D3256" s="2">
        <v>109978</v>
      </c>
      <c r="E3256" s="3" t="s">
        <v>39</v>
      </c>
      <c r="F3256" s="4">
        <v>44175.743808101855</v>
      </c>
      <c r="G3256" s="3" t="s">
        <v>180</v>
      </c>
      <c r="H3256" s="3" t="s">
        <v>41</v>
      </c>
      <c r="I3256" s="3" t="s">
        <v>81</v>
      </c>
      <c r="J3256" s="3" t="s">
        <v>181</v>
      </c>
      <c r="K3256" s="2">
        <v>2014</v>
      </c>
      <c r="L3256" s="2">
        <v>1810957</v>
      </c>
      <c r="M3256" s="3" t="s">
        <v>380</v>
      </c>
      <c r="N3256" s="3" t="s">
        <v>45</v>
      </c>
      <c r="O3256" s="3" t="s">
        <v>84</v>
      </c>
      <c r="P3256" s="5">
        <v>5.82</v>
      </c>
      <c r="Q3256" s="6">
        <v>4.75</v>
      </c>
      <c r="R3256" s="2">
        <v>98468</v>
      </c>
      <c r="S3256" s="2">
        <v>271</v>
      </c>
      <c r="T3256" s="7">
        <v>46.56</v>
      </c>
      <c r="U3256" s="10">
        <v>27.65</v>
      </c>
      <c r="V3256" s="2">
        <v>644030</v>
      </c>
      <c r="W3256" s="3" t="s">
        <v>297</v>
      </c>
      <c r="X3256" s="3" t="s">
        <v>48</v>
      </c>
      <c r="Y3256" s="3" t="s">
        <v>298</v>
      </c>
      <c r="Z3256" s="3" t="s">
        <v>74</v>
      </c>
      <c r="AA3256" s="3" t="s">
        <v>51</v>
      </c>
      <c r="AB3256" s="3" t="s">
        <v>52</v>
      </c>
      <c r="AC3256" s="3" t="s">
        <v>85</v>
      </c>
      <c r="AH3256" s="3" t="s">
        <v>54</v>
      </c>
      <c r="AJ3256" s="3" t="s">
        <v>811</v>
      </c>
      <c r="AK3256" s="3" t="s">
        <v>182</v>
      </c>
      <c r="AL3256" s="3" t="s">
        <v>68</v>
      </c>
      <c r="AM3256" s="3" t="s">
        <v>113</v>
      </c>
      <c r="AO3256" s="3" t="s">
        <v>58</v>
      </c>
    </row>
    <row r="3257" spans="1:41" x14ac:dyDescent="0.25">
      <c r="A3257" t="str">
        <f>VLOOKUP(AC3257,'CORRELAÇÃO UNIDADES'!A:B,2,0)</f>
        <v>PROINFRA</v>
      </c>
      <c r="B3257">
        <f t="shared" si="50"/>
        <v>12</v>
      </c>
      <c r="C3257" s="2">
        <v>696164414</v>
      </c>
      <c r="D3257" s="2">
        <v>109978</v>
      </c>
      <c r="E3257" s="3" t="s">
        <v>39</v>
      </c>
      <c r="F3257" s="4">
        <v>44175.744544363428</v>
      </c>
      <c r="G3257" s="3" t="s">
        <v>80</v>
      </c>
      <c r="H3257" s="3" t="s">
        <v>41</v>
      </c>
      <c r="I3257" s="3" t="s">
        <v>81</v>
      </c>
      <c r="J3257" s="3" t="s">
        <v>82</v>
      </c>
      <c r="K3257" s="2">
        <v>2014</v>
      </c>
      <c r="L3257" s="2">
        <v>1810957</v>
      </c>
      <c r="M3257" s="3" t="s">
        <v>380</v>
      </c>
      <c r="N3257" s="3" t="s">
        <v>45</v>
      </c>
      <c r="O3257" s="3" t="s">
        <v>84</v>
      </c>
      <c r="P3257" s="5">
        <v>6.02</v>
      </c>
      <c r="Q3257" s="6">
        <v>4.75</v>
      </c>
      <c r="R3257" s="2">
        <v>95255</v>
      </c>
      <c r="S3257" s="2">
        <v>271</v>
      </c>
      <c r="T3257" s="7">
        <v>45.02</v>
      </c>
      <c r="U3257" s="10">
        <v>28.6</v>
      </c>
      <c r="V3257" s="2">
        <v>644030</v>
      </c>
      <c r="W3257" s="3" t="s">
        <v>297</v>
      </c>
      <c r="X3257" s="3" t="s">
        <v>48</v>
      </c>
      <c r="Y3257" s="3" t="s">
        <v>298</v>
      </c>
      <c r="Z3257" s="3" t="s">
        <v>74</v>
      </c>
      <c r="AA3257" s="3" t="s">
        <v>51</v>
      </c>
      <c r="AB3257" s="3" t="s">
        <v>52</v>
      </c>
      <c r="AC3257" s="3" t="s">
        <v>85</v>
      </c>
      <c r="AH3257" s="3" t="s">
        <v>54</v>
      </c>
      <c r="AJ3257" s="3" t="s">
        <v>811</v>
      </c>
      <c r="AK3257" s="3" t="s">
        <v>86</v>
      </c>
      <c r="AL3257" s="3" t="s">
        <v>68</v>
      </c>
      <c r="AM3257" s="3" t="s">
        <v>81</v>
      </c>
      <c r="AO3257" s="3" t="s">
        <v>58</v>
      </c>
    </row>
    <row r="3258" spans="1:41" x14ac:dyDescent="0.25">
      <c r="A3258" t="str">
        <f>VLOOKUP(AC3258,'CORRELAÇÃO UNIDADES'!A:B,2,0)</f>
        <v>PROINFRA</v>
      </c>
      <c r="B3258">
        <f t="shared" si="50"/>
        <v>12</v>
      </c>
      <c r="C3258" s="2">
        <v>696164602</v>
      </c>
      <c r="D3258" s="2">
        <v>109978</v>
      </c>
      <c r="E3258" s="3" t="s">
        <v>39</v>
      </c>
      <c r="F3258" s="4">
        <v>44175.745258981478</v>
      </c>
      <c r="G3258" s="3" t="s">
        <v>183</v>
      </c>
      <c r="H3258" s="3" t="s">
        <v>41</v>
      </c>
      <c r="I3258" s="3" t="s">
        <v>81</v>
      </c>
      <c r="J3258" s="3" t="s">
        <v>184</v>
      </c>
      <c r="K3258" s="2">
        <v>2014</v>
      </c>
      <c r="L3258" s="2">
        <v>1810957</v>
      </c>
      <c r="M3258" s="3" t="s">
        <v>380</v>
      </c>
      <c r="N3258" s="3" t="s">
        <v>45</v>
      </c>
      <c r="O3258" s="3" t="s">
        <v>84</v>
      </c>
      <c r="P3258" s="5">
        <v>7.07</v>
      </c>
      <c r="Q3258" s="6">
        <v>4.75</v>
      </c>
      <c r="R3258" s="2">
        <v>86269</v>
      </c>
      <c r="S3258" s="2">
        <v>279</v>
      </c>
      <c r="T3258" s="7">
        <v>39.46</v>
      </c>
      <c r="U3258" s="10">
        <v>33.58</v>
      </c>
      <c r="V3258" s="2">
        <v>644030</v>
      </c>
      <c r="W3258" s="3" t="s">
        <v>297</v>
      </c>
      <c r="X3258" s="3" t="s">
        <v>48</v>
      </c>
      <c r="Y3258" s="3" t="s">
        <v>298</v>
      </c>
      <c r="Z3258" s="3" t="s">
        <v>74</v>
      </c>
      <c r="AA3258" s="3" t="s">
        <v>51</v>
      </c>
      <c r="AB3258" s="3" t="s">
        <v>52</v>
      </c>
      <c r="AC3258" s="3" t="s">
        <v>85</v>
      </c>
      <c r="AH3258" s="3" t="s">
        <v>54</v>
      </c>
      <c r="AJ3258" s="3" t="s">
        <v>811</v>
      </c>
      <c r="AK3258" s="3" t="s">
        <v>185</v>
      </c>
      <c r="AL3258" s="3" t="s">
        <v>68</v>
      </c>
      <c r="AM3258" s="3" t="s">
        <v>81</v>
      </c>
      <c r="AO3258" s="3" t="s">
        <v>58</v>
      </c>
    </row>
    <row r="3259" spans="1:41" x14ac:dyDescent="0.25">
      <c r="A3259" t="str">
        <f>VLOOKUP(AC3259,'CORRELAÇÃO UNIDADES'!A:B,2,0)</f>
        <v>DTCC</v>
      </c>
      <c r="B3259">
        <f t="shared" si="50"/>
        <v>12</v>
      </c>
      <c r="C3259" s="2">
        <v>696220924</v>
      </c>
      <c r="D3259" s="2">
        <v>109978</v>
      </c>
      <c r="E3259" s="3" t="s">
        <v>39</v>
      </c>
      <c r="F3259" s="4">
        <v>44176.311114155091</v>
      </c>
      <c r="G3259" s="3" t="s">
        <v>201</v>
      </c>
      <c r="H3259" s="3" t="s">
        <v>41</v>
      </c>
      <c r="I3259" s="3" t="s">
        <v>202</v>
      </c>
      <c r="J3259" s="3" t="s">
        <v>203</v>
      </c>
      <c r="K3259" s="2">
        <v>2009</v>
      </c>
      <c r="L3259" s="2">
        <v>2214848</v>
      </c>
      <c r="M3259" s="3" t="s">
        <v>365</v>
      </c>
      <c r="N3259" s="3" t="s">
        <v>45</v>
      </c>
      <c r="O3259" s="3" t="s">
        <v>84</v>
      </c>
      <c r="P3259" s="5">
        <v>30.93</v>
      </c>
      <c r="Q3259" s="6">
        <v>4.8499999999999996</v>
      </c>
      <c r="R3259" s="2">
        <v>155065</v>
      </c>
      <c r="S3259" s="2">
        <v>328</v>
      </c>
      <c r="T3259" s="7">
        <v>10.6</v>
      </c>
      <c r="U3259" s="10">
        <v>150</v>
      </c>
      <c r="V3259" s="2">
        <v>9895191</v>
      </c>
      <c r="W3259" s="3" t="s">
        <v>47</v>
      </c>
      <c r="X3259" s="3" t="s">
        <v>48</v>
      </c>
      <c r="Y3259" s="3" t="s">
        <v>49</v>
      </c>
      <c r="Z3259" s="3" t="s">
        <v>50</v>
      </c>
      <c r="AA3259" s="3" t="s">
        <v>51</v>
      </c>
      <c r="AB3259" s="3" t="s">
        <v>52</v>
      </c>
      <c r="AC3259" s="3" t="s">
        <v>158</v>
      </c>
      <c r="AH3259" s="3" t="s">
        <v>54</v>
      </c>
      <c r="AJ3259" s="3" t="s">
        <v>848</v>
      </c>
      <c r="AK3259" s="3" t="s">
        <v>204</v>
      </c>
      <c r="AL3259" s="3" t="s">
        <v>68</v>
      </c>
      <c r="AM3259" s="3" t="s">
        <v>810</v>
      </c>
      <c r="AO3259" s="3" t="s">
        <v>58</v>
      </c>
    </row>
    <row r="3260" spans="1:41" x14ac:dyDescent="0.25">
      <c r="A3260" t="str">
        <f>VLOOKUP(AC3260,'CORRELAÇÃO UNIDADES'!A:B,2,0)</f>
        <v>DGTI</v>
      </c>
      <c r="B3260">
        <f t="shared" si="50"/>
        <v>12</v>
      </c>
      <c r="C3260" s="2">
        <v>696243264</v>
      </c>
      <c r="D3260" s="2">
        <v>109978</v>
      </c>
      <c r="E3260" s="3" t="s">
        <v>39</v>
      </c>
      <c r="F3260" s="4">
        <v>44176.36484008102</v>
      </c>
      <c r="G3260" s="3" t="s">
        <v>348</v>
      </c>
      <c r="H3260" s="3" t="s">
        <v>41</v>
      </c>
      <c r="I3260" s="3" t="s">
        <v>239</v>
      </c>
      <c r="J3260" s="3" t="s">
        <v>349</v>
      </c>
      <c r="K3260" s="2">
        <v>2015</v>
      </c>
      <c r="L3260" s="2">
        <v>2214848</v>
      </c>
      <c r="M3260" s="3" t="s">
        <v>365</v>
      </c>
      <c r="N3260" s="3" t="s">
        <v>45</v>
      </c>
      <c r="O3260" s="3" t="s">
        <v>84</v>
      </c>
      <c r="P3260" s="5">
        <v>30.93</v>
      </c>
      <c r="Q3260" s="6">
        <v>4.8499999999999996</v>
      </c>
      <c r="R3260" s="2">
        <v>49815</v>
      </c>
      <c r="S3260" s="2">
        <v>374</v>
      </c>
      <c r="T3260" s="7">
        <v>12.09</v>
      </c>
      <c r="U3260" s="10">
        <v>150</v>
      </c>
      <c r="V3260" s="2">
        <v>9895191</v>
      </c>
      <c r="W3260" s="3" t="s">
        <v>47</v>
      </c>
      <c r="X3260" s="3" t="s">
        <v>48</v>
      </c>
      <c r="Y3260" s="3" t="s">
        <v>49</v>
      </c>
      <c r="Z3260" s="3" t="s">
        <v>50</v>
      </c>
      <c r="AA3260" s="3" t="s">
        <v>51</v>
      </c>
      <c r="AB3260" s="3" t="s">
        <v>52</v>
      </c>
      <c r="AC3260" s="3" t="s">
        <v>867</v>
      </c>
      <c r="AH3260" s="3" t="s">
        <v>54</v>
      </c>
      <c r="AJ3260" s="3" t="s">
        <v>848</v>
      </c>
      <c r="AK3260" s="3" t="s">
        <v>350</v>
      </c>
      <c r="AL3260" s="3" t="s">
        <v>68</v>
      </c>
      <c r="AM3260" s="3" t="s">
        <v>242</v>
      </c>
      <c r="AO3260" s="3" t="s">
        <v>58</v>
      </c>
    </row>
    <row r="3261" spans="1:41" x14ac:dyDescent="0.25">
      <c r="A3261" t="str">
        <f>VLOOKUP(AC3261,'CORRELAÇÃO UNIDADES'!A:B,2,0)</f>
        <v>DGTI</v>
      </c>
      <c r="B3261">
        <f t="shared" si="50"/>
        <v>12</v>
      </c>
      <c r="C3261" s="2">
        <v>696243792</v>
      </c>
      <c r="D3261" s="2">
        <v>109978</v>
      </c>
      <c r="E3261" s="3" t="s">
        <v>39</v>
      </c>
      <c r="F3261" s="4">
        <v>44176.366186574072</v>
      </c>
      <c r="G3261" s="3" t="s">
        <v>313</v>
      </c>
      <c r="H3261" s="3" t="s">
        <v>41</v>
      </c>
      <c r="I3261" s="3" t="s">
        <v>239</v>
      </c>
      <c r="J3261" s="3" t="s">
        <v>43</v>
      </c>
      <c r="K3261" s="2">
        <v>2015</v>
      </c>
      <c r="L3261" s="2">
        <v>2214848</v>
      </c>
      <c r="M3261" s="3" t="s">
        <v>365</v>
      </c>
      <c r="N3261" s="3" t="s">
        <v>45</v>
      </c>
      <c r="O3261" s="3" t="s">
        <v>84</v>
      </c>
      <c r="P3261" s="5">
        <v>31.25</v>
      </c>
      <c r="Q3261" s="6">
        <v>4.8</v>
      </c>
      <c r="R3261" s="2">
        <v>52482</v>
      </c>
      <c r="S3261" s="2">
        <v>342</v>
      </c>
      <c r="T3261" s="7">
        <v>10.94</v>
      </c>
      <c r="U3261" s="10">
        <v>150</v>
      </c>
      <c r="V3261" s="2">
        <v>9895191</v>
      </c>
      <c r="W3261" s="3" t="s">
        <v>47</v>
      </c>
      <c r="X3261" s="3" t="s">
        <v>48</v>
      </c>
      <c r="Y3261" s="3" t="s">
        <v>49</v>
      </c>
      <c r="Z3261" s="3" t="s">
        <v>50</v>
      </c>
      <c r="AA3261" s="3" t="s">
        <v>51</v>
      </c>
      <c r="AB3261" s="3" t="s">
        <v>52</v>
      </c>
      <c r="AC3261" s="3" t="s">
        <v>867</v>
      </c>
      <c r="AH3261" s="3" t="s">
        <v>54</v>
      </c>
      <c r="AJ3261" s="3" t="s">
        <v>848</v>
      </c>
      <c r="AK3261" s="3" t="s">
        <v>314</v>
      </c>
      <c r="AL3261" s="3" t="s">
        <v>68</v>
      </c>
      <c r="AM3261" s="3" t="s">
        <v>242</v>
      </c>
      <c r="AO3261" s="3" t="s">
        <v>58</v>
      </c>
    </row>
    <row r="3262" spans="1:41" x14ac:dyDescent="0.25">
      <c r="A3262" t="str">
        <f>VLOOKUP(AC3262,'CORRELAÇÃO UNIDADES'!A:B,2,0)</f>
        <v>DTCC</v>
      </c>
      <c r="B3262">
        <f t="shared" si="50"/>
        <v>12</v>
      </c>
      <c r="C3262" s="2">
        <v>696246368</v>
      </c>
      <c r="D3262" s="2">
        <v>109978</v>
      </c>
      <c r="E3262" s="3" t="s">
        <v>39</v>
      </c>
      <c r="F3262" s="4">
        <v>44176.373180706018</v>
      </c>
      <c r="G3262" s="3" t="s">
        <v>714</v>
      </c>
      <c r="H3262" s="3" t="s">
        <v>41</v>
      </c>
      <c r="I3262" s="3" t="s">
        <v>116</v>
      </c>
      <c r="J3262" s="3" t="s">
        <v>715</v>
      </c>
      <c r="K3262" s="2">
        <v>2011</v>
      </c>
      <c r="L3262" s="2">
        <v>2214848</v>
      </c>
      <c r="M3262" s="3" t="s">
        <v>365</v>
      </c>
      <c r="N3262" s="3" t="s">
        <v>45</v>
      </c>
      <c r="O3262" s="3" t="s">
        <v>61</v>
      </c>
      <c r="P3262" s="5">
        <v>36.07</v>
      </c>
      <c r="Q3262" s="6">
        <v>3.8</v>
      </c>
      <c r="R3262" s="2">
        <v>109000</v>
      </c>
      <c r="S3262" s="2">
        <v>74</v>
      </c>
      <c r="T3262" s="7">
        <v>2.0499999999999998</v>
      </c>
      <c r="U3262" s="10">
        <v>136.99</v>
      </c>
      <c r="V3262" s="2">
        <v>9895191</v>
      </c>
      <c r="W3262" s="3" t="s">
        <v>47</v>
      </c>
      <c r="X3262" s="3" t="s">
        <v>48</v>
      </c>
      <c r="Y3262" s="3" t="s">
        <v>49</v>
      </c>
      <c r="Z3262" s="3" t="s">
        <v>50</v>
      </c>
      <c r="AA3262" s="3" t="s">
        <v>51</v>
      </c>
      <c r="AB3262" s="3" t="s">
        <v>52</v>
      </c>
      <c r="AC3262" s="3" t="s">
        <v>158</v>
      </c>
      <c r="AH3262" s="3" t="s">
        <v>54</v>
      </c>
      <c r="AJ3262" s="3" t="s">
        <v>848</v>
      </c>
      <c r="AK3262" s="3" t="s">
        <v>818</v>
      </c>
      <c r="AL3262" s="3" t="s">
        <v>68</v>
      </c>
      <c r="AM3262" s="3" t="s">
        <v>118</v>
      </c>
      <c r="AO3262" s="3" t="s">
        <v>58</v>
      </c>
    </row>
    <row r="3263" spans="1:41" x14ac:dyDescent="0.25">
      <c r="A3263" t="str">
        <f>VLOOKUP(AC3263,'CORRELAÇÃO UNIDADES'!A:B,2,0)</f>
        <v>DTCC</v>
      </c>
      <c r="B3263">
        <f t="shared" si="50"/>
        <v>12</v>
      </c>
      <c r="C3263" s="2">
        <v>696270121</v>
      </c>
      <c r="D3263" s="2">
        <v>109978</v>
      </c>
      <c r="E3263" s="3" t="s">
        <v>39</v>
      </c>
      <c r="F3263" s="4">
        <v>44176.443439189818</v>
      </c>
      <c r="G3263" s="3" t="s">
        <v>195</v>
      </c>
      <c r="H3263" s="3" t="s">
        <v>41</v>
      </c>
      <c r="I3263" s="3" t="s">
        <v>196</v>
      </c>
      <c r="J3263" s="3" t="s">
        <v>197</v>
      </c>
      <c r="K3263" s="2">
        <v>2010</v>
      </c>
      <c r="L3263" s="2">
        <v>3892</v>
      </c>
      <c r="M3263" s="3" t="s">
        <v>198</v>
      </c>
      <c r="N3263" s="3" t="s">
        <v>45</v>
      </c>
      <c r="O3263" s="3" t="s">
        <v>84</v>
      </c>
      <c r="P3263" s="5">
        <v>37.43</v>
      </c>
      <c r="Q3263" s="6">
        <v>4.8499999999999996</v>
      </c>
      <c r="R3263" s="2">
        <v>689630</v>
      </c>
      <c r="S3263" s="2">
        <v>267</v>
      </c>
      <c r="T3263" s="7">
        <v>7.13</v>
      </c>
      <c r="U3263" s="10">
        <v>181.5</v>
      </c>
      <c r="V3263" s="2">
        <v>9895191</v>
      </c>
      <c r="W3263" s="3" t="s">
        <v>47</v>
      </c>
      <c r="X3263" s="3" t="s">
        <v>48</v>
      </c>
      <c r="Y3263" s="3" t="s">
        <v>49</v>
      </c>
      <c r="Z3263" s="3" t="s">
        <v>50</v>
      </c>
      <c r="AA3263" s="3" t="s">
        <v>51</v>
      </c>
      <c r="AB3263" s="3" t="s">
        <v>52</v>
      </c>
      <c r="AC3263" s="3" t="s">
        <v>53</v>
      </c>
      <c r="AH3263" s="3" t="s">
        <v>54</v>
      </c>
      <c r="AJ3263" s="3" t="s">
        <v>848</v>
      </c>
      <c r="AK3263" s="3" t="s">
        <v>199</v>
      </c>
      <c r="AL3263" s="3" t="s">
        <v>68</v>
      </c>
      <c r="AM3263" s="3" t="s">
        <v>200</v>
      </c>
      <c r="AO3263" s="3" t="s">
        <v>58</v>
      </c>
    </row>
    <row r="3264" spans="1:41" x14ac:dyDescent="0.25">
      <c r="A3264" t="str">
        <f>VLOOKUP(AC3264,'CORRELAÇÃO UNIDADES'!A:B,2,0)</f>
        <v>DTCC</v>
      </c>
      <c r="B3264">
        <f t="shared" si="50"/>
        <v>12</v>
      </c>
      <c r="C3264" s="2">
        <v>696309253</v>
      </c>
      <c r="D3264" s="2">
        <v>109978</v>
      </c>
      <c r="E3264" s="3" t="s">
        <v>39</v>
      </c>
      <c r="F3264" s="4">
        <v>44176.587429432868</v>
      </c>
      <c r="G3264" s="3" t="s">
        <v>40</v>
      </c>
      <c r="H3264" s="3" t="s">
        <v>41</v>
      </c>
      <c r="I3264" s="3" t="s">
        <v>329</v>
      </c>
      <c r="J3264" s="3" t="s">
        <v>43</v>
      </c>
      <c r="K3264" s="2">
        <v>2015</v>
      </c>
      <c r="L3264" s="2">
        <v>12461</v>
      </c>
      <c r="M3264" s="3" t="s">
        <v>389</v>
      </c>
      <c r="N3264" s="3" t="s">
        <v>45</v>
      </c>
      <c r="O3264" s="3" t="s">
        <v>84</v>
      </c>
      <c r="P3264" s="5">
        <v>30.93</v>
      </c>
      <c r="Q3264" s="6">
        <v>4.8499999999999996</v>
      </c>
      <c r="R3264" s="2">
        <v>106151</v>
      </c>
      <c r="S3264" s="2">
        <v>275</v>
      </c>
      <c r="T3264" s="7">
        <v>8.89</v>
      </c>
      <c r="U3264" s="10">
        <v>150</v>
      </c>
      <c r="V3264" s="2">
        <v>9895191</v>
      </c>
      <c r="W3264" s="3" t="s">
        <v>47</v>
      </c>
      <c r="X3264" s="3" t="s">
        <v>48</v>
      </c>
      <c r="Y3264" s="3" t="s">
        <v>49</v>
      </c>
      <c r="Z3264" s="3" t="s">
        <v>50</v>
      </c>
      <c r="AA3264" s="3" t="s">
        <v>51</v>
      </c>
      <c r="AB3264" s="3" t="s">
        <v>52</v>
      </c>
      <c r="AC3264" s="3" t="s">
        <v>53</v>
      </c>
      <c r="AH3264" s="3" t="s">
        <v>54</v>
      </c>
      <c r="AJ3264" s="3" t="s">
        <v>848</v>
      </c>
      <c r="AK3264" s="3" t="s">
        <v>56</v>
      </c>
      <c r="AL3264" s="3" t="s">
        <v>68</v>
      </c>
      <c r="AM3264" s="3" t="s">
        <v>57</v>
      </c>
      <c r="AO3264" s="3" t="s">
        <v>58</v>
      </c>
    </row>
    <row r="3265" spans="1:41" x14ac:dyDescent="0.25">
      <c r="A3265" t="str">
        <f>VLOOKUP(AC3265,'CORRELAÇÃO UNIDADES'!A:B,2,0)</f>
        <v>DTCC</v>
      </c>
      <c r="B3265">
        <f t="shared" si="50"/>
        <v>12</v>
      </c>
      <c r="C3265" s="2">
        <v>696311960</v>
      </c>
      <c r="D3265" s="2">
        <v>109978</v>
      </c>
      <c r="E3265" s="3" t="s">
        <v>39</v>
      </c>
      <c r="F3265" s="4">
        <v>44176.594560185185</v>
      </c>
      <c r="G3265" s="3" t="s">
        <v>59</v>
      </c>
      <c r="H3265" s="3" t="s">
        <v>41</v>
      </c>
      <c r="I3265" s="3" t="s">
        <v>60</v>
      </c>
      <c r="J3265" s="3" t="s">
        <v>43</v>
      </c>
      <c r="K3265" s="2">
        <v>2011</v>
      </c>
      <c r="L3265" s="2">
        <v>12918</v>
      </c>
      <c r="M3265" s="3" t="s">
        <v>44</v>
      </c>
      <c r="N3265" s="3" t="s">
        <v>45</v>
      </c>
      <c r="O3265" s="3" t="s">
        <v>106</v>
      </c>
      <c r="P3265" s="5">
        <v>58.84</v>
      </c>
      <c r="Q3265" s="6">
        <v>3.74</v>
      </c>
      <c r="R3265" s="2">
        <v>108067</v>
      </c>
      <c r="S3265" s="2">
        <v>163</v>
      </c>
      <c r="T3265" s="7">
        <v>2.77</v>
      </c>
      <c r="U3265" s="10">
        <v>220</v>
      </c>
      <c r="V3265" s="2">
        <v>491063</v>
      </c>
      <c r="W3265" s="3" t="s">
        <v>107</v>
      </c>
      <c r="X3265" s="3" t="s">
        <v>48</v>
      </c>
      <c r="Y3265" s="3" t="s">
        <v>108</v>
      </c>
      <c r="Z3265" s="3" t="s">
        <v>109</v>
      </c>
      <c r="AA3265" s="3" t="s">
        <v>51</v>
      </c>
      <c r="AB3265" s="3" t="s">
        <v>52</v>
      </c>
      <c r="AC3265" s="3" t="s">
        <v>53</v>
      </c>
      <c r="AH3265" s="3" t="s">
        <v>54</v>
      </c>
      <c r="AJ3265" s="3" t="s">
        <v>868</v>
      </c>
      <c r="AK3265" s="3" t="s">
        <v>62</v>
      </c>
      <c r="AL3265" s="3" t="s">
        <v>60</v>
      </c>
      <c r="AM3265" s="3" t="s">
        <v>63</v>
      </c>
      <c r="AO3265" s="3" t="s">
        <v>58</v>
      </c>
    </row>
    <row r="3266" spans="1:41" x14ac:dyDescent="0.25">
      <c r="A3266" t="str">
        <f>VLOOKUP(AC3266,'CORRELAÇÃO UNIDADES'!A:B,2,0)</f>
        <v>PROINFRA</v>
      </c>
      <c r="B3266">
        <f t="shared" si="50"/>
        <v>12</v>
      </c>
      <c r="C3266" s="2">
        <v>696332045</v>
      </c>
      <c r="D3266" s="2">
        <v>109978</v>
      </c>
      <c r="E3266" s="3" t="s">
        <v>39</v>
      </c>
      <c r="F3266" s="4">
        <v>44176.664351805557</v>
      </c>
      <c r="G3266" s="3" t="s">
        <v>180</v>
      </c>
      <c r="H3266" s="3" t="s">
        <v>41</v>
      </c>
      <c r="I3266" s="3" t="s">
        <v>81</v>
      </c>
      <c r="J3266" s="3" t="s">
        <v>181</v>
      </c>
      <c r="K3266" s="2">
        <v>2014</v>
      </c>
      <c r="L3266" s="2">
        <v>1810957</v>
      </c>
      <c r="M3266" s="3" t="s">
        <v>380</v>
      </c>
      <c r="N3266" s="3" t="s">
        <v>45</v>
      </c>
      <c r="O3266" s="3" t="s">
        <v>84</v>
      </c>
      <c r="P3266" s="5">
        <v>3.3</v>
      </c>
      <c r="Q3266" s="6">
        <v>4.76</v>
      </c>
      <c r="R3266" s="2">
        <v>98615</v>
      </c>
      <c r="S3266" s="2">
        <v>147</v>
      </c>
      <c r="T3266" s="7">
        <v>44.55</v>
      </c>
      <c r="U3266" s="10">
        <v>15.7</v>
      </c>
      <c r="V3266" s="2">
        <v>644030</v>
      </c>
      <c r="W3266" s="3" t="s">
        <v>297</v>
      </c>
      <c r="X3266" s="3" t="s">
        <v>48</v>
      </c>
      <c r="Y3266" s="3" t="s">
        <v>298</v>
      </c>
      <c r="Z3266" s="3" t="s">
        <v>74</v>
      </c>
      <c r="AA3266" s="3" t="s">
        <v>51</v>
      </c>
      <c r="AB3266" s="3" t="s">
        <v>52</v>
      </c>
      <c r="AC3266" s="3" t="s">
        <v>85</v>
      </c>
      <c r="AH3266" s="3" t="s">
        <v>54</v>
      </c>
      <c r="AJ3266" s="3" t="s">
        <v>811</v>
      </c>
      <c r="AK3266" s="3" t="s">
        <v>182</v>
      </c>
      <c r="AL3266" s="3" t="s">
        <v>68</v>
      </c>
      <c r="AM3266" s="3" t="s">
        <v>113</v>
      </c>
      <c r="AO3266" s="3" t="s">
        <v>58</v>
      </c>
    </row>
    <row r="3267" spans="1:41" x14ac:dyDescent="0.25">
      <c r="A3267" t="str">
        <f>VLOOKUP(AC3267,'CORRELAÇÃO UNIDADES'!A:B,2,0)</f>
        <v>DTCC</v>
      </c>
      <c r="B3267">
        <f t="shared" ref="B3267:B3330" si="51">MONTH(F3267)</f>
        <v>12</v>
      </c>
      <c r="C3267" s="2">
        <v>696332332</v>
      </c>
      <c r="D3267" s="2">
        <v>109978</v>
      </c>
      <c r="E3267" s="3" t="s">
        <v>39</v>
      </c>
      <c r="F3267" s="4">
        <v>44176.665233171298</v>
      </c>
      <c r="G3267" s="3" t="s">
        <v>165</v>
      </c>
      <c r="H3267" s="3" t="s">
        <v>41</v>
      </c>
      <c r="I3267" s="3" t="s">
        <v>81</v>
      </c>
      <c r="J3267" s="3" t="s">
        <v>43</v>
      </c>
      <c r="K3267" s="2">
        <v>2009</v>
      </c>
      <c r="L3267" s="2">
        <v>1810957</v>
      </c>
      <c r="M3267" s="3" t="s">
        <v>380</v>
      </c>
      <c r="N3267" s="3" t="s">
        <v>45</v>
      </c>
      <c r="O3267" s="3" t="s">
        <v>84</v>
      </c>
      <c r="P3267" s="5">
        <v>10.15</v>
      </c>
      <c r="Q3267" s="6">
        <v>4.75</v>
      </c>
      <c r="R3267" s="2">
        <v>34558</v>
      </c>
      <c r="S3267" s="2">
        <v>397</v>
      </c>
      <c r="T3267" s="7">
        <v>39.11</v>
      </c>
      <c r="U3267" s="10">
        <v>48.24</v>
      </c>
      <c r="V3267" s="2">
        <v>644030</v>
      </c>
      <c r="W3267" s="3" t="s">
        <v>297</v>
      </c>
      <c r="X3267" s="3" t="s">
        <v>48</v>
      </c>
      <c r="Y3267" s="3" t="s">
        <v>298</v>
      </c>
      <c r="Z3267" s="3" t="s">
        <v>74</v>
      </c>
      <c r="AA3267" s="3" t="s">
        <v>51</v>
      </c>
      <c r="AB3267" s="3" t="s">
        <v>52</v>
      </c>
      <c r="AC3267" s="3" t="s">
        <v>53</v>
      </c>
      <c r="AH3267" s="3" t="s">
        <v>54</v>
      </c>
      <c r="AJ3267" s="3" t="s">
        <v>811</v>
      </c>
      <c r="AK3267" s="3" t="s">
        <v>166</v>
      </c>
      <c r="AL3267" s="3" t="s">
        <v>68</v>
      </c>
      <c r="AM3267" s="3" t="s">
        <v>81</v>
      </c>
      <c r="AO3267" s="3" t="s">
        <v>58</v>
      </c>
    </row>
    <row r="3268" spans="1:41" x14ac:dyDescent="0.25">
      <c r="A3268" t="str">
        <f>VLOOKUP(AC3268,'CORRELAÇÃO UNIDADES'!A:B,2,0)</f>
        <v>DTCC</v>
      </c>
      <c r="B3268">
        <f t="shared" si="51"/>
        <v>12</v>
      </c>
      <c r="C3268" s="2">
        <v>696332763</v>
      </c>
      <c r="D3268" s="2">
        <v>109978</v>
      </c>
      <c r="E3268" s="3" t="s">
        <v>39</v>
      </c>
      <c r="F3268" s="4">
        <v>44176.666776192127</v>
      </c>
      <c r="G3268" s="3" t="s">
        <v>98</v>
      </c>
      <c r="H3268" s="3" t="s">
        <v>41</v>
      </c>
      <c r="I3268" s="3" t="s">
        <v>81</v>
      </c>
      <c r="J3268" s="3" t="s">
        <v>99</v>
      </c>
      <c r="K3268" s="2">
        <v>2014</v>
      </c>
      <c r="L3268" s="2">
        <v>1810957</v>
      </c>
      <c r="M3268" s="3" t="s">
        <v>380</v>
      </c>
      <c r="N3268" s="3" t="s">
        <v>45</v>
      </c>
      <c r="O3268" s="3" t="s">
        <v>84</v>
      </c>
      <c r="P3268" s="5">
        <v>3.67</v>
      </c>
      <c r="Q3268" s="6">
        <v>4.75</v>
      </c>
      <c r="R3268" s="2">
        <v>68744</v>
      </c>
      <c r="S3268" s="2">
        <v>143</v>
      </c>
      <c r="T3268" s="7">
        <v>38.96</v>
      </c>
      <c r="U3268" s="10">
        <v>17.45</v>
      </c>
      <c r="V3268" s="2">
        <v>644030</v>
      </c>
      <c r="W3268" s="3" t="s">
        <v>297</v>
      </c>
      <c r="X3268" s="3" t="s">
        <v>48</v>
      </c>
      <c r="Y3268" s="3" t="s">
        <v>298</v>
      </c>
      <c r="Z3268" s="3" t="s">
        <v>74</v>
      </c>
      <c r="AA3268" s="3" t="s">
        <v>51</v>
      </c>
      <c r="AB3268" s="3" t="s">
        <v>52</v>
      </c>
      <c r="AC3268" s="3" t="s">
        <v>53</v>
      </c>
      <c r="AH3268" s="3" t="s">
        <v>54</v>
      </c>
      <c r="AJ3268" s="3" t="s">
        <v>811</v>
      </c>
      <c r="AK3268" s="3" t="s">
        <v>100</v>
      </c>
      <c r="AL3268" s="3" t="s">
        <v>68</v>
      </c>
      <c r="AM3268" s="3" t="s">
        <v>81</v>
      </c>
      <c r="AO3268" s="3" t="s">
        <v>58</v>
      </c>
    </row>
    <row r="3269" spans="1:41" x14ac:dyDescent="0.25">
      <c r="A3269" t="str">
        <f>VLOOKUP(AC3269,'CORRELAÇÃO UNIDADES'!A:B,2,0)</f>
        <v>PROINFRA</v>
      </c>
      <c r="B3269">
        <f t="shared" si="51"/>
        <v>12</v>
      </c>
      <c r="C3269" s="2">
        <v>696334263</v>
      </c>
      <c r="D3269" s="2">
        <v>109978</v>
      </c>
      <c r="E3269" s="3" t="s">
        <v>39</v>
      </c>
      <c r="F3269" s="4">
        <v>44176.668406400466</v>
      </c>
      <c r="G3269" s="3" t="s">
        <v>90</v>
      </c>
      <c r="H3269" s="3" t="s">
        <v>41</v>
      </c>
      <c r="I3269" s="3" t="s">
        <v>81</v>
      </c>
      <c r="J3269" s="3" t="s">
        <v>91</v>
      </c>
      <c r="K3269" s="2">
        <v>2014</v>
      </c>
      <c r="L3269" s="2">
        <v>1810957</v>
      </c>
      <c r="M3269" s="3" t="s">
        <v>380</v>
      </c>
      <c r="N3269" s="3" t="s">
        <v>45</v>
      </c>
      <c r="O3269" s="3" t="s">
        <v>84</v>
      </c>
      <c r="P3269" s="5">
        <v>8.5500000000000007</v>
      </c>
      <c r="Q3269" s="6">
        <v>4.75</v>
      </c>
      <c r="R3269" s="2">
        <v>76871</v>
      </c>
      <c r="S3269" s="2">
        <v>290</v>
      </c>
      <c r="T3269" s="7">
        <v>33.92</v>
      </c>
      <c r="U3269" s="10">
        <v>40.630000000000003</v>
      </c>
      <c r="V3269" s="2">
        <v>644030</v>
      </c>
      <c r="W3269" s="3" t="s">
        <v>297</v>
      </c>
      <c r="X3269" s="3" t="s">
        <v>48</v>
      </c>
      <c r="Y3269" s="3" t="s">
        <v>298</v>
      </c>
      <c r="Z3269" s="3" t="s">
        <v>74</v>
      </c>
      <c r="AA3269" s="3" t="s">
        <v>51</v>
      </c>
      <c r="AB3269" s="3" t="s">
        <v>52</v>
      </c>
      <c r="AC3269" s="3" t="s">
        <v>85</v>
      </c>
      <c r="AH3269" s="3" t="s">
        <v>54</v>
      </c>
      <c r="AJ3269" s="3" t="s">
        <v>811</v>
      </c>
      <c r="AK3269" s="3" t="s">
        <v>92</v>
      </c>
      <c r="AL3269" s="3" t="s">
        <v>68</v>
      </c>
      <c r="AM3269" s="3" t="s">
        <v>81</v>
      </c>
      <c r="AO3269" s="3" t="s">
        <v>58</v>
      </c>
    </row>
    <row r="3270" spans="1:41" x14ac:dyDescent="0.25">
      <c r="A3270" t="str">
        <f>VLOOKUP(AC3270,'CORRELAÇÃO UNIDADES'!A:B,2,0)</f>
        <v>PROINFRA</v>
      </c>
      <c r="B3270">
        <f t="shared" si="51"/>
        <v>12</v>
      </c>
      <c r="C3270" s="2">
        <v>696334741</v>
      </c>
      <c r="D3270" s="2">
        <v>109978</v>
      </c>
      <c r="E3270" s="3" t="s">
        <v>39</v>
      </c>
      <c r="F3270" s="4">
        <v>44176.669978472222</v>
      </c>
      <c r="G3270" s="3" t="s">
        <v>176</v>
      </c>
      <c r="H3270" s="3" t="s">
        <v>41</v>
      </c>
      <c r="I3270" s="3" t="s">
        <v>81</v>
      </c>
      <c r="J3270" s="3" t="s">
        <v>177</v>
      </c>
      <c r="K3270" s="2">
        <v>2014</v>
      </c>
      <c r="L3270" s="2">
        <v>1810957</v>
      </c>
      <c r="M3270" s="3" t="s">
        <v>380</v>
      </c>
      <c r="N3270" s="3" t="s">
        <v>45</v>
      </c>
      <c r="O3270" s="3" t="s">
        <v>84</v>
      </c>
      <c r="P3270" s="5">
        <v>4.71</v>
      </c>
      <c r="Q3270" s="6">
        <v>4.75</v>
      </c>
      <c r="R3270" s="2">
        <v>2626</v>
      </c>
      <c r="S3270" s="2">
        <v>195</v>
      </c>
      <c r="T3270" s="7">
        <v>41.4</v>
      </c>
      <c r="U3270" s="10">
        <v>22.38</v>
      </c>
      <c r="V3270" s="2">
        <v>644030</v>
      </c>
      <c r="W3270" s="3" t="s">
        <v>297</v>
      </c>
      <c r="X3270" s="3" t="s">
        <v>48</v>
      </c>
      <c r="Y3270" s="3" t="s">
        <v>298</v>
      </c>
      <c r="Z3270" s="3" t="s">
        <v>74</v>
      </c>
      <c r="AA3270" s="3" t="s">
        <v>51</v>
      </c>
      <c r="AB3270" s="3" t="s">
        <v>52</v>
      </c>
      <c r="AC3270" s="3" t="s">
        <v>85</v>
      </c>
      <c r="AH3270" s="3" t="s">
        <v>54</v>
      </c>
      <c r="AJ3270" s="3" t="s">
        <v>811</v>
      </c>
      <c r="AK3270" s="3" t="s">
        <v>178</v>
      </c>
      <c r="AL3270" s="3" t="s">
        <v>68</v>
      </c>
      <c r="AM3270" s="3" t="s">
        <v>113</v>
      </c>
      <c r="AO3270" s="3" t="s">
        <v>58</v>
      </c>
    </row>
    <row r="3271" spans="1:41" x14ac:dyDescent="0.25">
      <c r="A3271" t="str">
        <f>VLOOKUP(AC3271,'CORRELAÇÃO UNIDADES'!A:B,2,0)</f>
        <v>DTCC</v>
      </c>
      <c r="B3271">
        <f t="shared" si="51"/>
        <v>12</v>
      </c>
      <c r="C3271" s="2">
        <v>696413421</v>
      </c>
      <c r="D3271" s="2">
        <v>109978</v>
      </c>
      <c r="E3271" s="3" t="s">
        <v>39</v>
      </c>
      <c r="F3271" s="4">
        <v>44177.273042199071</v>
      </c>
      <c r="G3271" s="3" t="s">
        <v>676</v>
      </c>
      <c r="H3271" s="3" t="s">
        <v>41</v>
      </c>
      <c r="I3271" s="3" t="s">
        <v>253</v>
      </c>
      <c r="J3271" s="3" t="s">
        <v>677</v>
      </c>
      <c r="K3271" s="2">
        <v>2013</v>
      </c>
      <c r="L3271" s="2">
        <v>1831</v>
      </c>
      <c r="M3271" s="3" t="s">
        <v>444</v>
      </c>
      <c r="N3271" s="3" t="s">
        <v>45</v>
      </c>
      <c r="O3271" s="3" t="s">
        <v>84</v>
      </c>
      <c r="P3271" s="5">
        <v>29.09</v>
      </c>
      <c r="Q3271" s="6">
        <v>4.8499999999999996</v>
      </c>
      <c r="R3271" s="2">
        <v>172495</v>
      </c>
      <c r="S3271" s="2">
        <v>168</v>
      </c>
      <c r="T3271" s="7">
        <v>5.78</v>
      </c>
      <c r="U3271" s="10">
        <v>141.06</v>
      </c>
      <c r="V3271" s="2">
        <v>9895191</v>
      </c>
      <c r="W3271" s="3" t="s">
        <v>47</v>
      </c>
      <c r="X3271" s="3" t="s">
        <v>48</v>
      </c>
      <c r="Y3271" s="3" t="s">
        <v>49</v>
      </c>
      <c r="Z3271" s="3" t="s">
        <v>50</v>
      </c>
      <c r="AA3271" s="3" t="s">
        <v>51</v>
      </c>
      <c r="AB3271" s="3" t="s">
        <v>52</v>
      </c>
      <c r="AC3271" s="3" t="s">
        <v>53</v>
      </c>
      <c r="AH3271" s="3" t="s">
        <v>54</v>
      </c>
      <c r="AJ3271" s="3" t="s">
        <v>848</v>
      </c>
      <c r="AK3271" s="3" t="s">
        <v>849</v>
      </c>
      <c r="AL3271" s="3" t="s">
        <v>256</v>
      </c>
      <c r="AM3271" s="3" t="s">
        <v>257</v>
      </c>
      <c r="AO3271" s="3" t="s">
        <v>58</v>
      </c>
    </row>
    <row r="3272" spans="1:41" x14ac:dyDescent="0.25">
      <c r="A3272" t="str">
        <f>VLOOKUP(AC3272,'CORRELAÇÃO UNIDADES'!A:B,2,0)</f>
        <v>DTCC</v>
      </c>
      <c r="B3272">
        <f t="shared" si="51"/>
        <v>12</v>
      </c>
      <c r="C3272" s="2">
        <v>696560760</v>
      </c>
      <c r="D3272" s="2">
        <v>109978</v>
      </c>
      <c r="E3272" s="3" t="s">
        <v>39</v>
      </c>
      <c r="F3272" s="4">
        <v>44178.704455439816</v>
      </c>
      <c r="G3272" s="3" t="s">
        <v>324</v>
      </c>
      <c r="H3272" s="3" t="s">
        <v>41</v>
      </c>
      <c r="I3272" s="3" t="s">
        <v>60</v>
      </c>
      <c r="J3272" s="3" t="s">
        <v>325</v>
      </c>
      <c r="K3272" s="2">
        <v>2012</v>
      </c>
      <c r="L3272" s="2">
        <v>78048246</v>
      </c>
      <c r="M3272" s="3" t="s">
        <v>458</v>
      </c>
      <c r="N3272" s="3" t="s">
        <v>45</v>
      </c>
      <c r="O3272" s="3" t="s">
        <v>61</v>
      </c>
      <c r="P3272" s="5">
        <v>282.83999999999997</v>
      </c>
      <c r="Q3272" s="6">
        <v>3.95</v>
      </c>
      <c r="R3272" s="2">
        <v>94940</v>
      </c>
      <c r="S3272" s="2">
        <v>865</v>
      </c>
      <c r="T3272" s="7">
        <v>3.06</v>
      </c>
      <c r="U3272" s="10">
        <v>1116.6500000000001</v>
      </c>
      <c r="V3272" s="2">
        <v>9895191</v>
      </c>
      <c r="W3272" s="3" t="s">
        <v>47</v>
      </c>
      <c r="X3272" s="3" t="s">
        <v>48</v>
      </c>
      <c r="Y3272" s="3" t="s">
        <v>49</v>
      </c>
      <c r="Z3272" s="3" t="s">
        <v>50</v>
      </c>
      <c r="AA3272" s="3" t="s">
        <v>51</v>
      </c>
      <c r="AB3272" s="3" t="s">
        <v>52</v>
      </c>
      <c r="AC3272" s="3" t="s">
        <v>53</v>
      </c>
      <c r="AH3272" s="3" t="s">
        <v>54</v>
      </c>
      <c r="AJ3272" s="3" t="s">
        <v>848</v>
      </c>
      <c r="AK3272" s="3" t="s">
        <v>326</v>
      </c>
      <c r="AL3272" s="3" t="s">
        <v>68</v>
      </c>
      <c r="AM3272" s="3" t="s">
        <v>63</v>
      </c>
      <c r="AO3272" s="3" t="s">
        <v>58</v>
      </c>
    </row>
    <row r="3273" spans="1:41" x14ac:dyDescent="0.25">
      <c r="A3273" t="str">
        <f>VLOOKUP(AC3273,'CORRELAÇÃO UNIDADES'!A:B,2,0)</f>
        <v>DTCC</v>
      </c>
      <c r="B3273">
        <f t="shared" si="51"/>
        <v>12</v>
      </c>
      <c r="C3273" s="2">
        <v>696595388</v>
      </c>
      <c r="D3273" s="2">
        <v>109978</v>
      </c>
      <c r="E3273" s="3" t="s">
        <v>39</v>
      </c>
      <c r="F3273" s="4">
        <v>44179.147453703707</v>
      </c>
      <c r="G3273" s="3" t="s">
        <v>324</v>
      </c>
      <c r="H3273" s="3" t="s">
        <v>41</v>
      </c>
      <c r="I3273" s="3" t="s">
        <v>60</v>
      </c>
      <c r="J3273" s="3" t="s">
        <v>325</v>
      </c>
      <c r="K3273" s="2">
        <v>2012</v>
      </c>
      <c r="L3273" s="2">
        <v>78048246</v>
      </c>
      <c r="M3273" s="3" t="s">
        <v>458</v>
      </c>
      <c r="N3273" s="3" t="s">
        <v>45</v>
      </c>
      <c r="O3273" s="3" t="s">
        <v>328</v>
      </c>
      <c r="P3273" s="5">
        <v>20</v>
      </c>
      <c r="Q3273" s="6">
        <v>2.8</v>
      </c>
      <c r="R3273" s="2">
        <v>94950</v>
      </c>
      <c r="S3273" s="2">
        <v>6509</v>
      </c>
      <c r="T3273" s="7">
        <v>325.45</v>
      </c>
      <c r="U3273" s="10">
        <v>56</v>
      </c>
      <c r="V3273" s="2">
        <v>491063</v>
      </c>
      <c r="W3273" s="3" t="s">
        <v>107</v>
      </c>
      <c r="X3273" s="3" t="s">
        <v>48</v>
      </c>
      <c r="Y3273" s="3" t="s">
        <v>108</v>
      </c>
      <c r="Z3273" s="3" t="s">
        <v>109</v>
      </c>
      <c r="AA3273" s="3" t="s">
        <v>51</v>
      </c>
      <c r="AB3273" s="3" t="s">
        <v>52</v>
      </c>
      <c r="AC3273" s="3" t="s">
        <v>53</v>
      </c>
      <c r="AH3273" s="3" t="s">
        <v>54</v>
      </c>
      <c r="AJ3273" s="3" t="s">
        <v>851</v>
      </c>
      <c r="AK3273" s="3" t="s">
        <v>326</v>
      </c>
      <c r="AL3273" s="3" t="s">
        <v>68</v>
      </c>
      <c r="AM3273" s="3" t="s">
        <v>63</v>
      </c>
      <c r="AO3273" s="3" t="s">
        <v>58</v>
      </c>
    </row>
    <row r="3274" spans="1:41" x14ac:dyDescent="0.25">
      <c r="A3274" t="str">
        <f>VLOOKUP(AC3274,'CORRELAÇÃO UNIDADES'!A:B,2,0)</f>
        <v>DTCC</v>
      </c>
      <c r="B3274">
        <f t="shared" si="51"/>
        <v>12</v>
      </c>
      <c r="C3274" s="2">
        <v>696478621</v>
      </c>
      <c r="D3274" s="2">
        <v>109978</v>
      </c>
      <c r="E3274" s="3" t="s">
        <v>39</v>
      </c>
      <c r="F3274" s="4">
        <v>44179.265433912034</v>
      </c>
      <c r="G3274" s="3" t="s">
        <v>676</v>
      </c>
      <c r="H3274" s="3" t="s">
        <v>41</v>
      </c>
      <c r="I3274" s="3" t="s">
        <v>253</v>
      </c>
      <c r="J3274" s="3" t="s">
        <v>677</v>
      </c>
      <c r="K3274" s="2">
        <v>2013</v>
      </c>
      <c r="L3274" s="2">
        <v>1831</v>
      </c>
      <c r="M3274" s="3" t="s">
        <v>444</v>
      </c>
      <c r="N3274" s="3" t="s">
        <v>45</v>
      </c>
      <c r="O3274" s="3" t="s">
        <v>84</v>
      </c>
      <c r="P3274" s="5">
        <v>30.94</v>
      </c>
      <c r="Q3274" s="6">
        <v>4.8499999999999996</v>
      </c>
      <c r="R3274" s="2">
        <v>172859</v>
      </c>
      <c r="S3274" s="2">
        <v>364</v>
      </c>
      <c r="T3274" s="7">
        <v>11.76</v>
      </c>
      <c r="U3274" s="10">
        <v>150.03</v>
      </c>
      <c r="V3274" s="2">
        <v>9895191</v>
      </c>
      <c r="W3274" s="3" t="s">
        <v>47</v>
      </c>
      <c r="X3274" s="3" t="s">
        <v>48</v>
      </c>
      <c r="Y3274" s="3" t="s">
        <v>49</v>
      </c>
      <c r="Z3274" s="3" t="s">
        <v>50</v>
      </c>
      <c r="AA3274" s="3" t="s">
        <v>51</v>
      </c>
      <c r="AB3274" s="3" t="s">
        <v>52</v>
      </c>
      <c r="AC3274" s="3" t="s">
        <v>53</v>
      </c>
      <c r="AH3274" s="3" t="s">
        <v>54</v>
      </c>
      <c r="AJ3274" s="3" t="s">
        <v>848</v>
      </c>
      <c r="AK3274" s="3" t="s">
        <v>849</v>
      </c>
      <c r="AL3274" s="3" t="s">
        <v>256</v>
      </c>
      <c r="AM3274" s="3" t="s">
        <v>257</v>
      </c>
      <c r="AO3274" s="3" t="s">
        <v>58</v>
      </c>
    </row>
    <row r="3275" spans="1:41" x14ac:dyDescent="0.25">
      <c r="A3275" t="str">
        <f>VLOOKUP(AC3275,'CORRELAÇÃO UNIDADES'!A:B,2,0)</f>
        <v>DTCC</v>
      </c>
      <c r="B3275">
        <f t="shared" si="51"/>
        <v>12</v>
      </c>
      <c r="C3275" s="2">
        <v>696627621</v>
      </c>
      <c r="D3275" s="2">
        <v>109978</v>
      </c>
      <c r="E3275" s="3" t="s">
        <v>39</v>
      </c>
      <c r="F3275" s="4">
        <v>44179.348409988423</v>
      </c>
      <c r="G3275" s="3" t="s">
        <v>332</v>
      </c>
      <c r="H3275" s="3" t="s">
        <v>41</v>
      </c>
      <c r="I3275" s="3" t="s">
        <v>60</v>
      </c>
      <c r="J3275" s="3" t="s">
        <v>333</v>
      </c>
      <c r="K3275" s="2">
        <v>1977</v>
      </c>
      <c r="L3275" s="2">
        <v>3892</v>
      </c>
      <c r="M3275" s="3" t="s">
        <v>198</v>
      </c>
      <c r="N3275" s="3" t="s">
        <v>45</v>
      </c>
      <c r="O3275" s="3" t="s">
        <v>61</v>
      </c>
      <c r="P3275" s="5">
        <v>118.78</v>
      </c>
      <c r="Q3275" s="6">
        <v>3.95</v>
      </c>
      <c r="R3275" s="2">
        <v>79231</v>
      </c>
      <c r="S3275" s="2">
        <v>84</v>
      </c>
      <c r="T3275" s="7">
        <v>0.71</v>
      </c>
      <c r="U3275" s="10">
        <v>468.94</v>
      </c>
      <c r="V3275" s="2">
        <v>9895191</v>
      </c>
      <c r="W3275" s="3" t="s">
        <v>47</v>
      </c>
      <c r="X3275" s="3" t="s">
        <v>48</v>
      </c>
      <c r="Y3275" s="3" t="s">
        <v>49</v>
      </c>
      <c r="Z3275" s="3" t="s">
        <v>50</v>
      </c>
      <c r="AA3275" s="3" t="s">
        <v>51</v>
      </c>
      <c r="AB3275" s="3" t="s">
        <v>52</v>
      </c>
      <c r="AC3275" s="3" t="s">
        <v>158</v>
      </c>
      <c r="AH3275" s="3" t="s">
        <v>54</v>
      </c>
      <c r="AJ3275" s="3" t="s">
        <v>848</v>
      </c>
      <c r="AK3275" s="3" t="s">
        <v>335</v>
      </c>
      <c r="AL3275" s="3" t="s">
        <v>68</v>
      </c>
      <c r="AM3275" s="3" t="s">
        <v>63</v>
      </c>
      <c r="AO3275" s="3" t="s">
        <v>58</v>
      </c>
    </row>
    <row r="3276" spans="1:41" x14ac:dyDescent="0.25">
      <c r="A3276" t="str">
        <f>VLOOKUP(AC3276,'CORRELAÇÃO UNIDADES'!A:B,2,0)</f>
        <v>DTCC</v>
      </c>
      <c r="B3276">
        <f t="shared" si="51"/>
        <v>12</v>
      </c>
      <c r="C3276" s="2">
        <v>696662938</v>
      </c>
      <c r="D3276" s="2">
        <v>109978</v>
      </c>
      <c r="E3276" s="3" t="s">
        <v>39</v>
      </c>
      <c r="F3276" s="4">
        <v>44179.431948333331</v>
      </c>
      <c r="G3276" s="3" t="s">
        <v>219</v>
      </c>
      <c r="H3276" s="3" t="s">
        <v>41</v>
      </c>
      <c r="I3276" s="3" t="s">
        <v>116</v>
      </c>
      <c r="J3276" s="3" t="s">
        <v>220</v>
      </c>
      <c r="K3276" s="2">
        <v>2011</v>
      </c>
      <c r="L3276" s="2">
        <v>3892</v>
      </c>
      <c r="M3276" s="3" t="s">
        <v>198</v>
      </c>
      <c r="N3276" s="3" t="s">
        <v>45</v>
      </c>
      <c r="O3276" s="3" t="s">
        <v>61</v>
      </c>
      <c r="P3276" s="5">
        <v>62.06</v>
      </c>
      <c r="Q3276" s="6">
        <v>3.95</v>
      </c>
      <c r="R3276" s="2">
        <v>149032</v>
      </c>
      <c r="S3276" s="2">
        <v>281</v>
      </c>
      <c r="T3276" s="7">
        <v>4.53</v>
      </c>
      <c r="U3276" s="10">
        <v>245.01</v>
      </c>
      <c r="V3276" s="2">
        <v>9895191</v>
      </c>
      <c r="W3276" s="3" t="s">
        <v>47</v>
      </c>
      <c r="X3276" s="3" t="s">
        <v>48</v>
      </c>
      <c r="Y3276" s="3" t="s">
        <v>49</v>
      </c>
      <c r="Z3276" s="3" t="s">
        <v>50</v>
      </c>
      <c r="AA3276" s="3" t="s">
        <v>51</v>
      </c>
      <c r="AB3276" s="3" t="s">
        <v>52</v>
      </c>
      <c r="AC3276" s="3" t="s">
        <v>158</v>
      </c>
      <c r="AH3276" s="3" t="s">
        <v>54</v>
      </c>
      <c r="AJ3276" s="3" t="s">
        <v>848</v>
      </c>
      <c r="AK3276" s="3" t="s">
        <v>221</v>
      </c>
      <c r="AL3276" s="3" t="s">
        <v>68</v>
      </c>
      <c r="AM3276" s="3" t="s">
        <v>118</v>
      </c>
      <c r="AO3276" s="3" t="s">
        <v>58</v>
      </c>
    </row>
    <row r="3277" spans="1:41" x14ac:dyDescent="0.25">
      <c r="A3277" t="str">
        <f>VLOOKUP(AC3277,'CORRELAÇÃO UNIDADES'!A:B,2,0)</f>
        <v>DTCC</v>
      </c>
      <c r="B3277">
        <f t="shared" si="51"/>
        <v>12</v>
      </c>
      <c r="C3277" s="2">
        <v>696665002</v>
      </c>
      <c r="D3277" s="2">
        <v>109978</v>
      </c>
      <c r="E3277" s="3" t="s">
        <v>39</v>
      </c>
      <c r="F3277" s="4">
        <v>44179.439113842593</v>
      </c>
      <c r="G3277" s="3" t="s">
        <v>309</v>
      </c>
      <c r="H3277" s="3" t="s">
        <v>41</v>
      </c>
      <c r="I3277" s="3" t="s">
        <v>310</v>
      </c>
      <c r="J3277" s="3" t="s">
        <v>311</v>
      </c>
      <c r="K3277" s="2">
        <v>1997</v>
      </c>
      <c r="L3277" s="2">
        <v>68775056</v>
      </c>
      <c r="M3277" s="3" t="s">
        <v>174</v>
      </c>
      <c r="N3277" s="3" t="s">
        <v>45</v>
      </c>
      <c r="O3277" s="3" t="s">
        <v>61</v>
      </c>
      <c r="P3277" s="5">
        <v>46.11</v>
      </c>
      <c r="Q3277" s="6">
        <v>3.95</v>
      </c>
      <c r="R3277" s="2">
        <v>215794</v>
      </c>
      <c r="S3277" s="2">
        <v>136</v>
      </c>
      <c r="T3277" s="7">
        <v>2.95</v>
      </c>
      <c r="U3277" s="10">
        <v>182.04</v>
      </c>
      <c r="V3277" s="2">
        <v>9895191</v>
      </c>
      <c r="W3277" s="3" t="s">
        <v>47</v>
      </c>
      <c r="X3277" s="3" t="s">
        <v>48</v>
      </c>
      <c r="Y3277" s="3" t="s">
        <v>49</v>
      </c>
      <c r="Z3277" s="3" t="s">
        <v>50</v>
      </c>
      <c r="AA3277" s="3" t="s">
        <v>51</v>
      </c>
      <c r="AB3277" s="3" t="s">
        <v>52</v>
      </c>
      <c r="AC3277" s="3" t="s">
        <v>158</v>
      </c>
      <c r="AH3277" s="3" t="s">
        <v>54</v>
      </c>
      <c r="AJ3277" s="3" t="s">
        <v>848</v>
      </c>
      <c r="AK3277" s="3" t="s">
        <v>312</v>
      </c>
      <c r="AL3277" s="3" t="s">
        <v>68</v>
      </c>
      <c r="AM3277" s="3" t="s">
        <v>63</v>
      </c>
      <c r="AO3277" s="3" t="s">
        <v>58</v>
      </c>
    </row>
    <row r="3278" spans="1:41" x14ac:dyDescent="0.25">
      <c r="A3278" t="str">
        <f>VLOOKUP(AC3278,'CORRELAÇÃO UNIDADES'!A:B,2,0)</f>
        <v>DTCC</v>
      </c>
      <c r="B3278">
        <f t="shared" si="51"/>
        <v>12</v>
      </c>
      <c r="C3278" s="2">
        <v>696686200</v>
      </c>
      <c r="D3278" s="2">
        <v>109978</v>
      </c>
      <c r="E3278" s="3" t="s">
        <v>39</v>
      </c>
      <c r="F3278" s="4">
        <v>44179.517962962964</v>
      </c>
      <c r="G3278" s="3" t="s">
        <v>59</v>
      </c>
      <c r="H3278" s="3" t="s">
        <v>41</v>
      </c>
      <c r="I3278" s="3" t="s">
        <v>60</v>
      </c>
      <c r="J3278" s="3" t="s">
        <v>43</v>
      </c>
      <c r="K3278" s="2">
        <v>2011</v>
      </c>
      <c r="L3278" s="2">
        <v>12918</v>
      </c>
      <c r="M3278" s="3" t="s">
        <v>44</v>
      </c>
      <c r="N3278" s="3" t="s">
        <v>45</v>
      </c>
      <c r="O3278" s="3" t="s">
        <v>106</v>
      </c>
      <c r="P3278" s="5">
        <v>154.11000000000001</v>
      </c>
      <c r="Q3278" s="6">
        <v>3.56</v>
      </c>
      <c r="R3278" s="2">
        <v>108731</v>
      </c>
      <c r="S3278" s="2">
        <v>664</v>
      </c>
      <c r="T3278" s="7">
        <v>4.3099999999999996</v>
      </c>
      <c r="U3278" s="10">
        <v>548.20000000000005</v>
      </c>
      <c r="V3278" s="2">
        <v>739545</v>
      </c>
      <c r="W3278" s="3" t="s">
        <v>857</v>
      </c>
      <c r="X3278" s="3" t="s">
        <v>48</v>
      </c>
      <c r="Y3278" s="3" t="s">
        <v>858</v>
      </c>
      <c r="Z3278" s="3" t="s">
        <v>859</v>
      </c>
      <c r="AA3278" s="3" t="s">
        <v>860</v>
      </c>
      <c r="AB3278" s="3" t="s">
        <v>52</v>
      </c>
      <c r="AC3278" s="3" t="s">
        <v>53</v>
      </c>
      <c r="AH3278" s="3" t="s">
        <v>54</v>
      </c>
      <c r="AJ3278" s="3" t="s">
        <v>861</v>
      </c>
      <c r="AK3278" s="3" t="s">
        <v>62</v>
      </c>
      <c r="AL3278" s="3" t="s">
        <v>60</v>
      </c>
      <c r="AM3278" s="3" t="s">
        <v>63</v>
      </c>
      <c r="AO3278" s="3" t="s">
        <v>58</v>
      </c>
    </row>
    <row r="3279" spans="1:41" x14ac:dyDescent="0.25">
      <c r="A3279" t="str">
        <f>VLOOKUP(AC3279,'CORRELAÇÃO UNIDADES'!A:B,2,0)</f>
        <v>DTCC</v>
      </c>
      <c r="B3279">
        <f t="shared" si="51"/>
        <v>12</v>
      </c>
      <c r="C3279" s="2">
        <v>696686458</v>
      </c>
      <c r="D3279" s="2">
        <v>109978</v>
      </c>
      <c r="E3279" s="3" t="s">
        <v>39</v>
      </c>
      <c r="F3279" s="4">
        <v>44179.519293981481</v>
      </c>
      <c r="G3279" s="3" t="s">
        <v>324</v>
      </c>
      <c r="H3279" s="3" t="s">
        <v>41</v>
      </c>
      <c r="I3279" s="3" t="s">
        <v>327</v>
      </c>
      <c r="J3279" s="3" t="s">
        <v>325</v>
      </c>
      <c r="K3279" s="2">
        <v>2012</v>
      </c>
      <c r="L3279" s="2">
        <v>78048246</v>
      </c>
      <c r="M3279" s="3" t="s">
        <v>458</v>
      </c>
      <c r="N3279" s="3" t="s">
        <v>45</v>
      </c>
      <c r="O3279" s="3" t="s">
        <v>61</v>
      </c>
      <c r="P3279" s="5">
        <v>57.85</v>
      </c>
      <c r="Q3279" s="6">
        <v>3.56</v>
      </c>
      <c r="R3279" s="2">
        <v>95571</v>
      </c>
      <c r="S3279" s="2">
        <v>631</v>
      </c>
      <c r="T3279" s="7">
        <v>10.91</v>
      </c>
      <c r="U3279" s="10">
        <v>205.79</v>
      </c>
      <c r="V3279" s="2">
        <v>739545</v>
      </c>
      <c r="W3279" s="3" t="s">
        <v>857</v>
      </c>
      <c r="X3279" s="3" t="s">
        <v>48</v>
      </c>
      <c r="Y3279" s="3" t="s">
        <v>858</v>
      </c>
      <c r="Z3279" s="3" t="s">
        <v>859</v>
      </c>
      <c r="AA3279" s="3" t="s">
        <v>860</v>
      </c>
      <c r="AB3279" s="3" t="s">
        <v>52</v>
      </c>
      <c r="AC3279" s="3" t="s">
        <v>158</v>
      </c>
      <c r="AH3279" s="3" t="s">
        <v>54</v>
      </c>
      <c r="AJ3279" s="3" t="s">
        <v>861</v>
      </c>
      <c r="AK3279" s="3" t="s">
        <v>326</v>
      </c>
      <c r="AL3279" s="3" t="s">
        <v>68</v>
      </c>
      <c r="AM3279" s="3" t="s">
        <v>63</v>
      </c>
      <c r="AO3279" s="3" t="s">
        <v>58</v>
      </c>
    </row>
    <row r="3280" spans="1:41" x14ac:dyDescent="0.25">
      <c r="A3280" t="str">
        <f>VLOOKUP(AC3280,'CORRELAÇÃO UNIDADES'!A:B,2,0)</f>
        <v>DTCC</v>
      </c>
      <c r="B3280">
        <f t="shared" si="51"/>
        <v>12</v>
      </c>
      <c r="C3280" s="2">
        <v>696693286</v>
      </c>
      <c r="D3280" s="2">
        <v>109978</v>
      </c>
      <c r="E3280" s="3" t="s">
        <v>39</v>
      </c>
      <c r="F3280" s="4">
        <v>44179.553727268518</v>
      </c>
      <c r="G3280" s="3" t="s">
        <v>359</v>
      </c>
      <c r="H3280" s="3" t="s">
        <v>41</v>
      </c>
      <c r="I3280" s="3" t="s">
        <v>65</v>
      </c>
      <c r="J3280" s="3" t="s">
        <v>360</v>
      </c>
      <c r="K3280" s="2">
        <v>2010</v>
      </c>
      <c r="L3280" s="2">
        <v>1831</v>
      </c>
      <c r="M3280" s="3" t="s">
        <v>444</v>
      </c>
      <c r="N3280" s="3" t="s">
        <v>45</v>
      </c>
      <c r="O3280" s="3" t="s">
        <v>84</v>
      </c>
      <c r="P3280" s="5">
        <v>30.93</v>
      </c>
      <c r="Q3280" s="6">
        <v>4.8499999999999996</v>
      </c>
      <c r="R3280" s="2">
        <v>214424</v>
      </c>
      <c r="S3280" s="2">
        <v>384</v>
      </c>
      <c r="T3280" s="7">
        <v>12.42</v>
      </c>
      <c r="U3280" s="10">
        <v>150</v>
      </c>
      <c r="V3280" s="2">
        <v>9895191</v>
      </c>
      <c r="W3280" s="3" t="s">
        <v>47</v>
      </c>
      <c r="X3280" s="3" t="s">
        <v>48</v>
      </c>
      <c r="Y3280" s="3" t="s">
        <v>49</v>
      </c>
      <c r="Z3280" s="3" t="s">
        <v>50</v>
      </c>
      <c r="AA3280" s="3" t="s">
        <v>51</v>
      </c>
      <c r="AB3280" s="3" t="s">
        <v>52</v>
      </c>
      <c r="AC3280" s="3" t="s">
        <v>53</v>
      </c>
      <c r="AH3280" s="3" t="s">
        <v>54</v>
      </c>
      <c r="AJ3280" s="3" t="s">
        <v>848</v>
      </c>
      <c r="AK3280" s="3" t="s">
        <v>361</v>
      </c>
      <c r="AL3280" s="3" t="s">
        <v>68</v>
      </c>
      <c r="AM3280" s="3" t="s">
        <v>57</v>
      </c>
      <c r="AO3280" s="3" t="s">
        <v>58</v>
      </c>
    </row>
    <row r="3281" spans="1:41" x14ac:dyDescent="0.25">
      <c r="A3281" t="str">
        <f>VLOOKUP(AC3281,'CORRELAÇÃO UNIDADES'!A:B,2,0)</f>
        <v>PROINFRA</v>
      </c>
      <c r="B3281">
        <f t="shared" si="51"/>
        <v>12</v>
      </c>
      <c r="C3281" s="2">
        <v>696713649</v>
      </c>
      <c r="D3281" s="2">
        <v>109978</v>
      </c>
      <c r="E3281" s="3" t="s">
        <v>39</v>
      </c>
      <c r="F3281" s="4">
        <v>44179.6303112963</v>
      </c>
      <c r="G3281" s="3" t="s">
        <v>140</v>
      </c>
      <c r="H3281" s="3" t="s">
        <v>41</v>
      </c>
      <c r="I3281" s="3" t="s">
        <v>131</v>
      </c>
      <c r="J3281" s="3" t="s">
        <v>43</v>
      </c>
      <c r="K3281" s="2">
        <v>2012</v>
      </c>
      <c r="L3281" s="2">
        <v>2041853</v>
      </c>
      <c r="M3281" s="3" t="s">
        <v>66</v>
      </c>
      <c r="N3281" s="3" t="s">
        <v>45</v>
      </c>
      <c r="O3281" s="3" t="s">
        <v>84</v>
      </c>
      <c r="P3281" s="5">
        <v>10</v>
      </c>
      <c r="Q3281" s="6">
        <v>4.8499999999999996</v>
      </c>
      <c r="R3281" s="2">
        <v>114220</v>
      </c>
      <c r="S3281" s="2">
        <v>100</v>
      </c>
      <c r="T3281" s="7">
        <v>10</v>
      </c>
      <c r="U3281" s="10">
        <v>48.49</v>
      </c>
      <c r="V3281" s="2">
        <v>9895191</v>
      </c>
      <c r="W3281" s="3" t="s">
        <v>47</v>
      </c>
      <c r="X3281" s="3" t="s">
        <v>48</v>
      </c>
      <c r="Y3281" s="3" t="s">
        <v>49</v>
      </c>
      <c r="Z3281" s="3" t="s">
        <v>50</v>
      </c>
      <c r="AA3281" s="3" t="s">
        <v>51</v>
      </c>
      <c r="AB3281" s="3" t="s">
        <v>52</v>
      </c>
      <c r="AC3281" s="3" t="s">
        <v>75</v>
      </c>
      <c r="AH3281" s="3" t="s">
        <v>54</v>
      </c>
      <c r="AJ3281" s="3" t="s">
        <v>848</v>
      </c>
      <c r="AK3281" s="3" t="s">
        <v>141</v>
      </c>
      <c r="AL3281" s="3" t="s">
        <v>120</v>
      </c>
      <c r="AM3281" s="3" t="s">
        <v>133</v>
      </c>
      <c r="AO3281" s="3" t="s">
        <v>134</v>
      </c>
    </row>
    <row r="3282" spans="1:41" x14ac:dyDescent="0.25">
      <c r="A3282" t="str">
        <f>VLOOKUP(AC3282,'CORRELAÇÃO UNIDADES'!A:B,2,0)</f>
        <v>PROINFRA</v>
      </c>
      <c r="B3282">
        <f t="shared" si="51"/>
        <v>12</v>
      </c>
      <c r="C3282" s="2">
        <v>696713976</v>
      </c>
      <c r="D3282" s="2">
        <v>109978</v>
      </c>
      <c r="E3282" s="3" t="s">
        <v>39</v>
      </c>
      <c r="F3282" s="4">
        <v>44179.631878125001</v>
      </c>
      <c r="G3282" s="3" t="s">
        <v>152</v>
      </c>
      <c r="H3282" s="3" t="s">
        <v>41</v>
      </c>
      <c r="I3282" s="3" t="s">
        <v>131</v>
      </c>
      <c r="J3282" s="3" t="s">
        <v>43</v>
      </c>
      <c r="K3282" s="2">
        <v>2016</v>
      </c>
      <c r="L3282" s="2">
        <v>2041853</v>
      </c>
      <c r="M3282" s="3" t="s">
        <v>66</v>
      </c>
      <c r="N3282" s="3" t="s">
        <v>45</v>
      </c>
      <c r="O3282" s="3" t="s">
        <v>84</v>
      </c>
      <c r="P3282" s="5">
        <v>10</v>
      </c>
      <c r="Q3282" s="6">
        <v>4.8499999999999996</v>
      </c>
      <c r="R3282" s="2">
        <v>114220</v>
      </c>
      <c r="S3282" s="2">
        <v>100</v>
      </c>
      <c r="T3282" s="7">
        <v>10</v>
      </c>
      <c r="U3282" s="10">
        <v>48.49</v>
      </c>
      <c r="V3282" s="2">
        <v>9895191</v>
      </c>
      <c r="W3282" s="3" t="s">
        <v>47</v>
      </c>
      <c r="X3282" s="3" t="s">
        <v>48</v>
      </c>
      <c r="Y3282" s="3" t="s">
        <v>49</v>
      </c>
      <c r="Z3282" s="3" t="s">
        <v>50</v>
      </c>
      <c r="AA3282" s="3" t="s">
        <v>51</v>
      </c>
      <c r="AB3282" s="3" t="s">
        <v>52</v>
      </c>
      <c r="AC3282" s="3" t="s">
        <v>75</v>
      </c>
      <c r="AH3282" s="3" t="s">
        <v>54</v>
      </c>
      <c r="AJ3282" s="3" t="s">
        <v>848</v>
      </c>
      <c r="AK3282" s="3" t="s">
        <v>153</v>
      </c>
      <c r="AL3282" s="3" t="s">
        <v>120</v>
      </c>
      <c r="AM3282" s="3" t="s">
        <v>133</v>
      </c>
      <c r="AO3282" s="3" t="s">
        <v>134</v>
      </c>
    </row>
    <row r="3283" spans="1:41" x14ac:dyDescent="0.25">
      <c r="A3283" t="str">
        <f>VLOOKUP(AC3283,'CORRELAÇÃO UNIDADES'!A:B,2,0)</f>
        <v>PROINFRA</v>
      </c>
      <c r="B3283">
        <f t="shared" si="51"/>
        <v>12</v>
      </c>
      <c r="C3283" s="2">
        <v>696715134</v>
      </c>
      <c r="D3283" s="2">
        <v>109978</v>
      </c>
      <c r="E3283" s="3" t="s">
        <v>39</v>
      </c>
      <c r="F3283" s="4">
        <v>44179.632552430558</v>
      </c>
      <c r="G3283" s="3" t="s">
        <v>148</v>
      </c>
      <c r="H3283" s="3" t="s">
        <v>41</v>
      </c>
      <c r="I3283" s="3" t="s">
        <v>131</v>
      </c>
      <c r="J3283" s="3" t="s">
        <v>43</v>
      </c>
      <c r="K3283" s="2">
        <v>2012</v>
      </c>
      <c r="L3283" s="2">
        <v>2041853</v>
      </c>
      <c r="M3283" s="3" t="s">
        <v>66</v>
      </c>
      <c r="N3283" s="3" t="s">
        <v>45</v>
      </c>
      <c r="O3283" s="3" t="s">
        <v>84</v>
      </c>
      <c r="P3283" s="5">
        <v>10</v>
      </c>
      <c r="Q3283" s="6">
        <v>4.8499999999999996</v>
      </c>
      <c r="R3283" s="2">
        <v>114220</v>
      </c>
      <c r="S3283" s="2">
        <v>100</v>
      </c>
      <c r="T3283" s="7">
        <v>10</v>
      </c>
      <c r="U3283" s="10">
        <v>48.49</v>
      </c>
      <c r="V3283" s="2">
        <v>9895191</v>
      </c>
      <c r="W3283" s="3" t="s">
        <v>47</v>
      </c>
      <c r="X3283" s="3" t="s">
        <v>48</v>
      </c>
      <c r="Y3283" s="3" t="s">
        <v>49</v>
      </c>
      <c r="Z3283" s="3" t="s">
        <v>50</v>
      </c>
      <c r="AA3283" s="3" t="s">
        <v>51</v>
      </c>
      <c r="AB3283" s="3" t="s">
        <v>52</v>
      </c>
      <c r="AC3283" s="3" t="s">
        <v>75</v>
      </c>
      <c r="AH3283" s="3" t="s">
        <v>54</v>
      </c>
      <c r="AJ3283" s="3" t="s">
        <v>848</v>
      </c>
      <c r="AK3283" s="3" t="s">
        <v>149</v>
      </c>
      <c r="AL3283" s="3" t="s">
        <v>120</v>
      </c>
      <c r="AM3283" s="3" t="s">
        <v>133</v>
      </c>
      <c r="AO3283" s="3" t="s">
        <v>134</v>
      </c>
    </row>
    <row r="3284" spans="1:41" x14ac:dyDescent="0.25">
      <c r="A3284" t="str">
        <f>VLOOKUP(AC3284,'CORRELAÇÃO UNIDADES'!A:B,2,0)</f>
        <v>PROINFRA</v>
      </c>
      <c r="B3284">
        <f t="shared" si="51"/>
        <v>12</v>
      </c>
      <c r="C3284" s="2">
        <v>696715309</v>
      </c>
      <c r="D3284" s="2">
        <v>109978</v>
      </c>
      <c r="E3284" s="3" t="s">
        <v>39</v>
      </c>
      <c r="F3284" s="4">
        <v>44179.63331099537</v>
      </c>
      <c r="G3284" s="3" t="s">
        <v>150</v>
      </c>
      <c r="H3284" s="3" t="s">
        <v>41</v>
      </c>
      <c r="I3284" s="3" t="s">
        <v>131</v>
      </c>
      <c r="J3284" s="3" t="s">
        <v>43</v>
      </c>
      <c r="K3284" s="2">
        <v>2016</v>
      </c>
      <c r="L3284" s="2">
        <v>2041853</v>
      </c>
      <c r="M3284" s="3" t="s">
        <v>66</v>
      </c>
      <c r="N3284" s="3" t="s">
        <v>45</v>
      </c>
      <c r="O3284" s="3" t="s">
        <v>84</v>
      </c>
      <c r="P3284" s="5">
        <v>10</v>
      </c>
      <c r="Q3284" s="6">
        <v>4.8499999999999996</v>
      </c>
      <c r="R3284" s="2">
        <v>114220</v>
      </c>
      <c r="S3284" s="2">
        <v>100</v>
      </c>
      <c r="T3284" s="7">
        <v>10</v>
      </c>
      <c r="U3284" s="10">
        <v>48.49</v>
      </c>
      <c r="V3284" s="2">
        <v>9895191</v>
      </c>
      <c r="W3284" s="3" t="s">
        <v>47</v>
      </c>
      <c r="X3284" s="3" t="s">
        <v>48</v>
      </c>
      <c r="Y3284" s="3" t="s">
        <v>49</v>
      </c>
      <c r="Z3284" s="3" t="s">
        <v>50</v>
      </c>
      <c r="AA3284" s="3" t="s">
        <v>51</v>
      </c>
      <c r="AB3284" s="3" t="s">
        <v>52</v>
      </c>
      <c r="AC3284" s="3" t="s">
        <v>75</v>
      </c>
      <c r="AH3284" s="3" t="s">
        <v>54</v>
      </c>
      <c r="AJ3284" s="3" t="s">
        <v>848</v>
      </c>
      <c r="AK3284" s="3" t="s">
        <v>151</v>
      </c>
      <c r="AL3284" s="3" t="s">
        <v>120</v>
      </c>
      <c r="AM3284" s="3" t="s">
        <v>133</v>
      </c>
      <c r="AO3284" s="3" t="s">
        <v>134</v>
      </c>
    </row>
    <row r="3285" spans="1:41" x14ac:dyDescent="0.25">
      <c r="A3285" t="str">
        <f>VLOOKUP(AC3285,'CORRELAÇÃO UNIDADES'!A:B,2,0)</f>
        <v>PROINFRA</v>
      </c>
      <c r="B3285">
        <f t="shared" si="51"/>
        <v>12</v>
      </c>
      <c r="C3285" s="2">
        <v>696715516</v>
      </c>
      <c r="D3285" s="2">
        <v>109978</v>
      </c>
      <c r="E3285" s="3" t="s">
        <v>39</v>
      </c>
      <c r="F3285" s="4">
        <v>44179.634162106478</v>
      </c>
      <c r="G3285" s="3" t="s">
        <v>144</v>
      </c>
      <c r="H3285" s="3" t="s">
        <v>41</v>
      </c>
      <c r="I3285" s="3" t="s">
        <v>136</v>
      </c>
      <c r="J3285" s="3" t="s">
        <v>43</v>
      </c>
      <c r="K3285" s="2">
        <v>2011</v>
      </c>
      <c r="L3285" s="2">
        <v>2041853</v>
      </c>
      <c r="M3285" s="3" t="s">
        <v>66</v>
      </c>
      <c r="N3285" s="3" t="s">
        <v>45</v>
      </c>
      <c r="O3285" s="3" t="s">
        <v>84</v>
      </c>
      <c r="P3285" s="5">
        <v>10</v>
      </c>
      <c r="Q3285" s="6">
        <v>4.8499999999999996</v>
      </c>
      <c r="R3285" s="2">
        <v>114220</v>
      </c>
      <c r="S3285" s="2">
        <v>125</v>
      </c>
      <c r="T3285" s="7">
        <v>12.5</v>
      </c>
      <c r="U3285" s="10">
        <v>48.49</v>
      </c>
      <c r="V3285" s="2">
        <v>9895191</v>
      </c>
      <c r="W3285" s="3" t="s">
        <v>47</v>
      </c>
      <c r="X3285" s="3" t="s">
        <v>48</v>
      </c>
      <c r="Y3285" s="3" t="s">
        <v>49</v>
      </c>
      <c r="Z3285" s="3" t="s">
        <v>50</v>
      </c>
      <c r="AA3285" s="3" t="s">
        <v>51</v>
      </c>
      <c r="AB3285" s="3" t="s">
        <v>52</v>
      </c>
      <c r="AC3285" s="3" t="s">
        <v>75</v>
      </c>
      <c r="AH3285" s="3" t="s">
        <v>54</v>
      </c>
      <c r="AJ3285" s="3" t="s">
        <v>848</v>
      </c>
      <c r="AK3285" s="3" t="s">
        <v>145</v>
      </c>
      <c r="AL3285" s="3" t="s">
        <v>120</v>
      </c>
      <c r="AM3285" s="3" t="s">
        <v>133</v>
      </c>
      <c r="AO3285" s="3" t="s">
        <v>79</v>
      </c>
    </row>
    <row r="3286" spans="1:41" x14ac:dyDescent="0.25">
      <c r="A3286" t="str">
        <f>VLOOKUP(AC3286,'CORRELAÇÃO UNIDADES'!A:B,2,0)</f>
        <v>DAG</v>
      </c>
      <c r="B3286">
        <f t="shared" si="51"/>
        <v>12</v>
      </c>
      <c r="C3286" s="2">
        <v>696721095</v>
      </c>
      <c r="D3286" s="2">
        <v>109978</v>
      </c>
      <c r="E3286" s="3" t="s">
        <v>39</v>
      </c>
      <c r="F3286" s="4">
        <v>44179.652322453701</v>
      </c>
      <c r="G3286" s="3" t="s">
        <v>459</v>
      </c>
      <c r="H3286" s="3" t="s">
        <v>41</v>
      </c>
      <c r="I3286" s="3" t="s">
        <v>286</v>
      </c>
      <c r="J3286" s="3" t="s">
        <v>43</v>
      </c>
      <c r="K3286" s="2">
        <v>2012</v>
      </c>
      <c r="L3286" s="2">
        <v>2106768</v>
      </c>
      <c r="M3286" s="3" t="s">
        <v>345</v>
      </c>
      <c r="N3286" s="3" t="s">
        <v>45</v>
      </c>
      <c r="O3286" s="3" t="s">
        <v>84</v>
      </c>
      <c r="P3286" s="5">
        <v>10</v>
      </c>
      <c r="Q3286" s="6">
        <v>4.8099999999999996</v>
      </c>
      <c r="R3286" s="2">
        <v>20</v>
      </c>
      <c r="S3286" s="2">
        <v>15</v>
      </c>
      <c r="T3286" s="7">
        <v>0.67</v>
      </c>
      <c r="U3286" s="10">
        <v>48.11</v>
      </c>
      <c r="V3286" s="2">
        <v>11396534</v>
      </c>
      <c r="W3286" s="3" t="s">
        <v>72</v>
      </c>
      <c r="X3286" s="3" t="s">
        <v>48</v>
      </c>
      <c r="Y3286" s="3" t="s">
        <v>73</v>
      </c>
      <c r="Z3286" s="3" t="s">
        <v>74</v>
      </c>
      <c r="AA3286" s="3" t="s">
        <v>51</v>
      </c>
      <c r="AB3286" s="3" t="s">
        <v>52</v>
      </c>
      <c r="AC3286" s="3" t="s">
        <v>276</v>
      </c>
      <c r="AH3286" s="3" t="s">
        <v>54</v>
      </c>
      <c r="AJ3286" s="3" t="s">
        <v>852</v>
      </c>
      <c r="AK3286" s="3" t="s">
        <v>460</v>
      </c>
      <c r="AL3286" s="3" t="s">
        <v>68</v>
      </c>
      <c r="AM3286" s="3" t="s">
        <v>113</v>
      </c>
      <c r="AO3286" s="3" t="s">
        <v>278</v>
      </c>
    </row>
    <row r="3287" spans="1:41" x14ac:dyDescent="0.25">
      <c r="A3287" t="str">
        <f>VLOOKUP(AC3287,'CORRELAÇÃO UNIDADES'!A:B,2,0)</f>
        <v>DAG</v>
      </c>
      <c r="B3287">
        <f t="shared" si="51"/>
        <v>12</v>
      </c>
      <c r="C3287" s="2">
        <v>696721295</v>
      </c>
      <c r="D3287" s="2">
        <v>109978</v>
      </c>
      <c r="E3287" s="3" t="s">
        <v>39</v>
      </c>
      <c r="F3287" s="4">
        <v>44179.653150578706</v>
      </c>
      <c r="G3287" s="3" t="s">
        <v>461</v>
      </c>
      <c r="H3287" s="3" t="s">
        <v>41</v>
      </c>
      <c r="I3287" s="3" t="s">
        <v>286</v>
      </c>
      <c r="J3287" s="3" t="s">
        <v>43</v>
      </c>
      <c r="K3287" s="2">
        <v>2012</v>
      </c>
      <c r="L3287" s="2">
        <v>2106768</v>
      </c>
      <c r="M3287" s="3" t="s">
        <v>345</v>
      </c>
      <c r="N3287" s="3" t="s">
        <v>45</v>
      </c>
      <c r="O3287" s="3" t="s">
        <v>84</v>
      </c>
      <c r="P3287" s="5">
        <v>10</v>
      </c>
      <c r="Q3287" s="6">
        <v>4.8099999999999996</v>
      </c>
      <c r="R3287" s="2">
        <v>20</v>
      </c>
      <c r="S3287" s="2">
        <v>15</v>
      </c>
      <c r="T3287" s="7">
        <v>0.67</v>
      </c>
      <c r="U3287" s="10">
        <v>48.11</v>
      </c>
      <c r="V3287" s="2">
        <v>11396534</v>
      </c>
      <c r="W3287" s="3" t="s">
        <v>72</v>
      </c>
      <c r="X3287" s="3" t="s">
        <v>48</v>
      </c>
      <c r="Y3287" s="3" t="s">
        <v>73</v>
      </c>
      <c r="Z3287" s="3" t="s">
        <v>74</v>
      </c>
      <c r="AA3287" s="3" t="s">
        <v>51</v>
      </c>
      <c r="AB3287" s="3" t="s">
        <v>52</v>
      </c>
      <c r="AC3287" s="3" t="s">
        <v>276</v>
      </c>
      <c r="AH3287" s="3" t="s">
        <v>54</v>
      </c>
      <c r="AJ3287" s="3" t="s">
        <v>852</v>
      </c>
      <c r="AK3287" s="3" t="s">
        <v>462</v>
      </c>
      <c r="AL3287" s="3" t="s">
        <v>68</v>
      </c>
      <c r="AM3287" s="3" t="s">
        <v>113</v>
      </c>
      <c r="AO3287" s="3" t="s">
        <v>278</v>
      </c>
    </row>
    <row r="3288" spans="1:41" x14ac:dyDescent="0.25">
      <c r="A3288" t="str">
        <f>VLOOKUP(AC3288,'CORRELAÇÃO UNIDADES'!A:B,2,0)</f>
        <v>DTCC</v>
      </c>
      <c r="B3288">
        <f t="shared" si="51"/>
        <v>12</v>
      </c>
      <c r="C3288" s="2">
        <v>696724711</v>
      </c>
      <c r="D3288" s="2">
        <v>109978</v>
      </c>
      <c r="E3288" s="3" t="s">
        <v>39</v>
      </c>
      <c r="F3288" s="4">
        <v>44179.667005011572</v>
      </c>
      <c r="G3288" s="3" t="s">
        <v>680</v>
      </c>
      <c r="H3288" s="3" t="s">
        <v>41</v>
      </c>
      <c r="I3288" s="3" t="s">
        <v>681</v>
      </c>
      <c r="J3288" s="3" t="s">
        <v>682</v>
      </c>
      <c r="K3288" s="2">
        <v>2009</v>
      </c>
      <c r="L3288" s="2">
        <v>45197865</v>
      </c>
      <c r="M3288" s="3" t="s">
        <v>189</v>
      </c>
      <c r="N3288" s="3" t="s">
        <v>45</v>
      </c>
      <c r="O3288" s="3" t="s">
        <v>61</v>
      </c>
      <c r="P3288" s="5">
        <v>160.19999999999999</v>
      </c>
      <c r="Q3288" s="6">
        <v>3.95</v>
      </c>
      <c r="R3288" s="2">
        <v>114073</v>
      </c>
      <c r="S3288" s="2">
        <v>661</v>
      </c>
      <c r="T3288" s="7">
        <v>4.13</v>
      </c>
      <c r="U3288" s="10">
        <v>632.47</v>
      </c>
      <c r="V3288" s="2">
        <v>9895191</v>
      </c>
      <c r="W3288" s="3" t="s">
        <v>47</v>
      </c>
      <c r="X3288" s="3" t="s">
        <v>48</v>
      </c>
      <c r="Y3288" s="3" t="s">
        <v>49</v>
      </c>
      <c r="Z3288" s="3" t="s">
        <v>50</v>
      </c>
      <c r="AA3288" s="3" t="s">
        <v>51</v>
      </c>
      <c r="AB3288" s="3" t="s">
        <v>52</v>
      </c>
      <c r="AC3288" s="3" t="s">
        <v>53</v>
      </c>
      <c r="AH3288" s="3" t="s">
        <v>54</v>
      </c>
      <c r="AJ3288" s="3" t="s">
        <v>848</v>
      </c>
      <c r="AK3288" s="3" t="s">
        <v>839</v>
      </c>
      <c r="AL3288" s="3" t="s">
        <v>68</v>
      </c>
      <c r="AM3288" s="3" t="s">
        <v>63</v>
      </c>
      <c r="AO3288" s="3" t="s">
        <v>58</v>
      </c>
    </row>
    <row r="3289" spans="1:41" x14ac:dyDescent="0.25">
      <c r="A3289" t="str">
        <f>VLOOKUP(AC3289,'CORRELAÇÃO UNIDADES'!A:B,2,0)</f>
        <v>PROINFRA</v>
      </c>
      <c r="B3289">
        <f t="shared" si="51"/>
        <v>12</v>
      </c>
      <c r="C3289" s="2">
        <v>696745294</v>
      </c>
      <c r="D3289" s="2">
        <v>109978</v>
      </c>
      <c r="E3289" s="3" t="s">
        <v>39</v>
      </c>
      <c r="F3289" s="4">
        <v>44179.719637650465</v>
      </c>
      <c r="G3289" s="3" t="s">
        <v>87</v>
      </c>
      <c r="H3289" s="3" t="s">
        <v>41</v>
      </c>
      <c r="I3289" s="3" t="s">
        <v>81</v>
      </c>
      <c r="J3289" s="3" t="s">
        <v>88</v>
      </c>
      <c r="K3289" s="2">
        <v>2014</v>
      </c>
      <c r="L3289" s="2">
        <v>1810957</v>
      </c>
      <c r="M3289" s="3" t="s">
        <v>380</v>
      </c>
      <c r="N3289" s="3" t="s">
        <v>45</v>
      </c>
      <c r="O3289" s="3" t="s">
        <v>84</v>
      </c>
      <c r="P3289" s="5">
        <v>7.34</v>
      </c>
      <c r="Q3289" s="6">
        <v>4.75</v>
      </c>
      <c r="R3289" s="2">
        <v>88106</v>
      </c>
      <c r="S3289" s="2">
        <v>307</v>
      </c>
      <c r="T3289" s="7">
        <v>41.83</v>
      </c>
      <c r="U3289" s="10">
        <v>34.880000000000003</v>
      </c>
      <c r="V3289" s="2">
        <v>644030</v>
      </c>
      <c r="W3289" s="3" t="s">
        <v>297</v>
      </c>
      <c r="X3289" s="3" t="s">
        <v>48</v>
      </c>
      <c r="Y3289" s="3" t="s">
        <v>298</v>
      </c>
      <c r="Z3289" s="3" t="s">
        <v>74</v>
      </c>
      <c r="AA3289" s="3" t="s">
        <v>51</v>
      </c>
      <c r="AB3289" s="3" t="s">
        <v>52</v>
      </c>
      <c r="AC3289" s="3" t="s">
        <v>85</v>
      </c>
      <c r="AH3289" s="3" t="s">
        <v>54</v>
      </c>
      <c r="AJ3289" s="3" t="s">
        <v>811</v>
      </c>
      <c r="AK3289" s="3" t="s">
        <v>89</v>
      </c>
      <c r="AL3289" s="3" t="s">
        <v>68</v>
      </c>
      <c r="AM3289" s="3" t="s">
        <v>81</v>
      </c>
      <c r="AO3289" s="3" t="s">
        <v>58</v>
      </c>
    </row>
    <row r="3290" spans="1:41" x14ac:dyDescent="0.25">
      <c r="A3290" t="str">
        <f>VLOOKUP(AC3290,'CORRELAÇÃO UNIDADES'!A:B,2,0)</f>
        <v>DGTI</v>
      </c>
      <c r="B3290">
        <f t="shared" si="51"/>
        <v>12</v>
      </c>
      <c r="C3290" s="2">
        <v>696745479</v>
      </c>
      <c r="D3290" s="2">
        <v>109978</v>
      </c>
      <c r="E3290" s="3" t="s">
        <v>39</v>
      </c>
      <c r="F3290" s="4">
        <v>44179.720312534722</v>
      </c>
      <c r="G3290" s="3" t="s">
        <v>290</v>
      </c>
      <c r="H3290" s="3" t="s">
        <v>41</v>
      </c>
      <c r="I3290" s="3" t="s">
        <v>81</v>
      </c>
      <c r="J3290" s="3" t="s">
        <v>43</v>
      </c>
      <c r="K3290" s="2">
        <v>2009</v>
      </c>
      <c r="L3290" s="2">
        <v>1810957</v>
      </c>
      <c r="M3290" s="3" t="s">
        <v>380</v>
      </c>
      <c r="N3290" s="3" t="s">
        <v>45</v>
      </c>
      <c r="O3290" s="3" t="s">
        <v>84</v>
      </c>
      <c r="P3290" s="5">
        <v>8.84</v>
      </c>
      <c r="Q3290" s="6">
        <v>4.75</v>
      </c>
      <c r="R3290" s="2">
        <v>62331</v>
      </c>
      <c r="S3290" s="2">
        <v>394</v>
      </c>
      <c r="T3290" s="7">
        <v>44.57</v>
      </c>
      <c r="U3290" s="10">
        <v>41.99</v>
      </c>
      <c r="V3290" s="2">
        <v>644030</v>
      </c>
      <c r="W3290" s="3" t="s">
        <v>297</v>
      </c>
      <c r="X3290" s="3" t="s">
        <v>48</v>
      </c>
      <c r="Y3290" s="3" t="s">
        <v>298</v>
      </c>
      <c r="Z3290" s="3" t="s">
        <v>74</v>
      </c>
      <c r="AA3290" s="3" t="s">
        <v>51</v>
      </c>
      <c r="AB3290" s="3" t="s">
        <v>52</v>
      </c>
      <c r="AC3290" s="3" t="s">
        <v>291</v>
      </c>
      <c r="AH3290" s="3" t="s">
        <v>54</v>
      </c>
      <c r="AJ3290" s="3" t="s">
        <v>811</v>
      </c>
      <c r="AK3290" s="3" t="s">
        <v>292</v>
      </c>
      <c r="AL3290" s="3" t="s">
        <v>68</v>
      </c>
      <c r="AM3290" s="3" t="s">
        <v>81</v>
      </c>
      <c r="AO3290" s="3" t="s">
        <v>58</v>
      </c>
    </row>
    <row r="3291" spans="1:41" x14ac:dyDescent="0.25">
      <c r="A3291" t="str">
        <f>VLOOKUP(AC3291,'CORRELAÇÃO UNIDADES'!A:B,2,0)</f>
        <v>PROINFRA</v>
      </c>
      <c r="B3291">
        <f t="shared" si="51"/>
        <v>12</v>
      </c>
      <c r="C3291" s="2">
        <v>696745718</v>
      </c>
      <c r="D3291" s="2">
        <v>109978</v>
      </c>
      <c r="E3291" s="3" t="s">
        <v>39</v>
      </c>
      <c r="F3291" s="4">
        <v>44179.721129432874</v>
      </c>
      <c r="G3291" s="3" t="s">
        <v>90</v>
      </c>
      <c r="H3291" s="3" t="s">
        <v>41</v>
      </c>
      <c r="I3291" s="3" t="s">
        <v>81</v>
      </c>
      <c r="J3291" s="3" t="s">
        <v>91</v>
      </c>
      <c r="K3291" s="2">
        <v>2014</v>
      </c>
      <c r="L3291" s="2">
        <v>1810957</v>
      </c>
      <c r="M3291" s="3" t="s">
        <v>380</v>
      </c>
      <c r="N3291" s="3" t="s">
        <v>45</v>
      </c>
      <c r="O3291" s="3" t="s">
        <v>84</v>
      </c>
      <c r="P3291" s="5">
        <v>6.83</v>
      </c>
      <c r="Q3291" s="6">
        <v>4.75</v>
      </c>
      <c r="R3291" s="2">
        <v>77128</v>
      </c>
      <c r="S3291" s="2">
        <v>257</v>
      </c>
      <c r="T3291" s="7">
        <v>37.630000000000003</v>
      </c>
      <c r="U3291" s="10">
        <v>32.44</v>
      </c>
      <c r="V3291" s="2">
        <v>644030</v>
      </c>
      <c r="W3291" s="3" t="s">
        <v>297</v>
      </c>
      <c r="X3291" s="3" t="s">
        <v>48</v>
      </c>
      <c r="Y3291" s="3" t="s">
        <v>298</v>
      </c>
      <c r="Z3291" s="3" t="s">
        <v>74</v>
      </c>
      <c r="AA3291" s="3" t="s">
        <v>51</v>
      </c>
      <c r="AB3291" s="3" t="s">
        <v>52</v>
      </c>
      <c r="AC3291" s="3" t="s">
        <v>85</v>
      </c>
      <c r="AH3291" s="3" t="s">
        <v>54</v>
      </c>
      <c r="AJ3291" s="3" t="s">
        <v>811</v>
      </c>
      <c r="AK3291" s="3" t="s">
        <v>92</v>
      </c>
      <c r="AL3291" s="3" t="s">
        <v>68</v>
      </c>
      <c r="AM3291" s="3" t="s">
        <v>81</v>
      </c>
      <c r="AO3291" s="3" t="s">
        <v>58</v>
      </c>
    </row>
    <row r="3292" spans="1:41" x14ac:dyDescent="0.25">
      <c r="A3292" t="str">
        <f>VLOOKUP(AC3292,'CORRELAÇÃO UNIDADES'!A:B,2,0)</f>
        <v>PROINFRA</v>
      </c>
      <c r="B3292">
        <f t="shared" si="51"/>
        <v>12</v>
      </c>
      <c r="C3292" s="2">
        <v>696745909</v>
      </c>
      <c r="D3292" s="2">
        <v>109978</v>
      </c>
      <c r="E3292" s="3" t="s">
        <v>39</v>
      </c>
      <c r="F3292" s="4">
        <v>44179.721881203703</v>
      </c>
      <c r="G3292" s="3" t="s">
        <v>264</v>
      </c>
      <c r="H3292" s="3" t="s">
        <v>41</v>
      </c>
      <c r="I3292" s="3" t="s">
        <v>81</v>
      </c>
      <c r="J3292" s="3" t="s">
        <v>265</v>
      </c>
      <c r="K3292" s="2">
        <v>2014</v>
      </c>
      <c r="L3292" s="2">
        <v>1810957</v>
      </c>
      <c r="M3292" s="3" t="s">
        <v>380</v>
      </c>
      <c r="N3292" s="3" t="s">
        <v>45</v>
      </c>
      <c r="O3292" s="3" t="s">
        <v>84</v>
      </c>
      <c r="P3292" s="5">
        <v>6.45</v>
      </c>
      <c r="Q3292" s="6">
        <v>4.75</v>
      </c>
      <c r="R3292" s="2">
        <v>7179</v>
      </c>
      <c r="S3292" s="2">
        <v>289</v>
      </c>
      <c r="T3292" s="7">
        <v>44.81</v>
      </c>
      <c r="U3292" s="10">
        <v>30.63</v>
      </c>
      <c r="V3292" s="2">
        <v>644030</v>
      </c>
      <c r="W3292" s="3" t="s">
        <v>297</v>
      </c>
      <c r="X3292" s="3" t="s">
        <v>48</v>
      </c>
      <c r="Y3292" s="3" t="s">
        <v>298</v>
      </c>
      <c r="Z3292" s="3" t="s">
        <v>74</v>
      </c>
      <c r="AA3292" s="3" t="s">
        <v>51</v>
      </c>
      <c r="AB3292" s="3" t="s">
        <v>52</v>
      </c>
      <c r="AC3292" s="3" t="s">
        <v>85</v>
      </c>
      <c r="AH3292" s="3" t="s">
        <v>54</v>
      </c>
      <c r="AJ3292" s="3" t="s">
        <v>811</v>
      </c>
      <c r="AK3292" s="3" t="s">
        <v>266</v>
      </c>
      <c r="AL3292" s="3" t="s">
        <v>68</v>
      </c>
      <c r="AM3292" s="3" t="s">
        <v>113</v>
      </c>
      <c r="AO3292" s="3" t="s">
        <v>58</v>
      </c>
    </row>
    <row r="3293" spans="1:41" x14ac:dyDescent="0.25">
      <c r="A3293" t="str">
        <f>VLOOKUP(AC3293,'CORRELAÇÃO UNIDADES'!A:B,2,0)</f>
        <v>PROINFRA</v>
      </c>
      <c r="B3293">
        <f t="shared" si="51"/>
        <v>12</v>
      </c>
      <c r="C3293" s="2">
        <v>696746115</v>
      </c>
      <c r="D3293" s="2">
        <v>109978</v>
      </c>
      <c r="E3293" s="3" t="s">
        <v>39</v>
      </c>
      <c r="F3293" s="4">
        <v>44179.722639537038</v>
      </c>
      <c r="G3293" s="3" t="s">
        <v>180</v>
      </c>
      <c r="H3293" s="3" t="s">
        <v>41</v>
      </c>
      <c r="I3293" s="3" t="s">
        <v>81</v>
      </c>
      <c r="J3293" s="3" t="s">
        <v>181</v>
      </c>
      <c r="K3293" s="2">
        <v>2014</v>
      </c>
      <c r="L3293" s="2">
        <v>1810957</v>
      </c>
      <c r="M3293" s="3" t="s">
        <v>380</v>
      </c>
      <c r="N3293" s="3" t="s">
        <v>45</v>
      </c>
      <c r="O3293" s="3" t="s">
        <v>84</v>
      </c>
      <c r="P3293" s="5">
        <v>5.42</v>
      </c>
      <c r="Q3293" s="6">
        <v>4.75</v>
      </c>
      <c r="R3293" s="2">
        <v>98878</v>
      </c>
      <c r="S3293" s="2">
        <v>263</v>
      </c>
      <c r="T3293" s="7">
        <v>48.52</v>
      </c>
      <c r="U3293" s="10">
        <v>25.74</v>
      </c>
      <c r="V3293" s="2">
        <v>644030</v>
      </c>
      <c r="W3293" s="3" t="s">
        <v>297</v>
      </c>
      <c r="X3293" s="3" t="s">
        <v>48</v>
      </c>
      <c r="Y3293" s="3" t="s">
        <v>298</v>
      </c>
      <c r="Z3293" s="3" t="s">
        <v>74</v>
      </c>
      <c r="AA3293" s="3" t="s">
        <v>51</v>
      </c>
      <c r="AB3293" s="3" t="s">
        <v>52</v>
      </c>
      <c r="AC3293" s="3" t="s">
        <v>85</v>
      </c>
      <c r="AH3293" s="3" t="s">
        <v>54</v>
      </c>
      <c r="AJ3293" s="3" t="s">
        <v>811</v>
      </c>
      <c r="AK3293" s="3" t="s">
        <v>182</v>
      </c>
      <c r="AL3293" s="3" t="s">
        <v>68</v>
      </c>
      <c r="AM3293" s="3" t="s">
        <v>113</v>
      </c>
      <c r="AO3293" s="3" t="s">
        <v>58</v>
      </c>
    </row>
    <row r="3294" spans="1:41" x14ac:dyDescent="0.25">
      <c r="A3294" t="str">
        <f>VLOOKUP(AC3294,'CORRELAÇÃO UNIDADES'!A:B,2,0)</f>
        <v>PROINFRA</v>
      </c>
      <c r="B3294">
        <f t="shared" si="51"/>
        <v>12</v>
      </c>
      <c r="C3294" s="2">
        <v>696746535</v>
      </c>
      <c r="D3294" s="2">
        <v>109978</v>
      </c>
      <c r="E3294" s="3" t="s">
        <v>39</v>
      </c>
      <c r="F3294" s="4">
        <v>44179.724239386574</v>
      </c>
      <c r="G3294" s="3" t="s">
        <v>80</v>
      </c>
      <c r="H3294" s="3" t="s">
        <v>41</v>
      </c>
      <c r="I3294" s="3" t="s">
        <v>81</v>
      </c>
      <c r="J3294" s="3" t="s">
        <v>82</v>
      </c>
      <c r="K3294" s="2">
        <v>2014</v>
      </c>
      <c r="L3294" s="2">
        <v>1810957</v>
      </c>
      <c r="M3294" s="3" t="s">
        <v>380</v>
      </c>
      <c r="N3294" s="3" t="s">
        <v>45</v>
      </c>
      <c r="O3294" s="3" t="s">
        <v>84</v>
      </c>
      <c r="P3294" s="5">
        <v>8.4</v>
      </c>
      <c r="Q3294" s="6">
        <v>4.79</v>
      </c>
      <c r="R3294" s="2">
        <v>95622</v>
      </c>
      <c r="S3294" s="2">
        <v>367</v>
      </c>
      <c r="T3294" s="7">
        <v>43.69</v>
      </c>
      <c r="U3294" s="10">
        <v>40.270000000000003</v>
      </c>
      <c r="V3294" s="2">
        <v>644030</v>
      </c>
      <c r="W3294" s="3" t="s">
        <v>297</v>
      </c>
      <c r="X3294" s="3" t="s">
        <v>48</v>
      </c>
      <c r="Y3294" s="3" t="s">
        <v>298</v>
      </c>
      <c r="Z3294" s="3" t="s">
        <v>74</v>
      </c>
      <c r="AA3294" s="3" t="s">
        <v>51</v>
      </c>
      <c r="AB3294" s="3" t="s">
        <v>52</v>
      </c>
      <c r="AC3294" s="3" t="s">
        <v>85</v>
      </c>
      <c r="AH3294" s="3" t="s">
        <v>54</v>
      </c>
      <c r="AJ3294" s="3" t="s">
        <v>811</v>
      </c>
      <c r="AK3294" s="3" t="s">
        <v>86</v>
      </c>
      <c r="AL3294" s="3" t="s">
        <v>68</v>
      </c>
      <c r="AM3294" s="3" t="s">
        <v>81</v>
      </c>
      <c r="AO3294" s="3" t="s">
        <v>58</v>
      </c>
    </row>
    <row r="3295" spans="1:41" x14ac:dyDescent="0.25">
      <c r="A3295" t="str">
        <f>VLOOKUP(AC3295,'CORRELAÇÃO UNIDADES'!A:B,2,0)</f>
        <v>PROINFRA</v>
      </c>
      <c r="B3295">
        <f t="shared" si="51"/>
        <v>12</v>
      </c>
      <c r="C3295" s="2">
        <v>696737360</v>
      </c>
      <c r="D3295" s="2">
        <v>109978</v>
      </c>
      <c r="E3295" s="3" t="s">
        <v>39</v>
      </c>
      <c r="F3295" s="4">
        <v>44179.726692199074</v>
      </c>
      <c r="G3295" s="3" t="s">
        <v>95</v>
      </c>
      <c r="H3295" s="3" t="s">
        <v>41</v>
      </c>
      <c r="I3295" s="3" t="s">
        <v>81</v>
      </c>
      <c r="J3295" s="3" t="s">
        <v>96</v>
      </c>
      <c r="K3295" s="2">
        <v>2014</v>
      </c>
      <c r="L3295" s="2">
        <v>1810957</v>
      </c>
      <c r="M3295" s="3" t="s">
        <v>380</v>
      </c>
      <c r="N3295" s="3" t="s">
        <v>45</v>
      </c>
      <c r="O3295" s="3" t="s">
        <v>84</v>
      </c>
      <c r="P3295" s="5">
        <v>7.95</v>
      </c>
      <c r="Q3295" s="6">
        <v>4.75</v>
      </c>
      <c r="R3295" s="2">
        <v>96968</v>
      </c>
      <c r="S3295" s="2">
        <v>355</v>
      </c>
      <c r="T3295" s="7">
        <v>44.65</v>
      </c>
      <c r="U3295" s="10">
        <v>37.78</v>
      </c>
      <c r="V3295" s="2">
        <v>644030</v>
      </c>
      <c r="W3295" s="3" t="s">
        <v>297</v>
      </c>
      <c r="X3295" s="3" t="s">
        <v>48</v>
      </c>
      <c r="Y3295" s="3" t="s">
        <v>298</v>
      </c>
      <c r="Z3295" s="3" t="s">
        <v>74</v>
      </c>
      <c r="AA3295" s="3" t="s">
        <v>51</v>
      </c>
      <c r="AB3295" s="3" t="s">
        <v>52</v>
      </c>
      <c r="AC3295" s="3" t="s">
        <v>85</v>
      </c>
      <c r="AH3295" s="3" t="s">
        <v>54</v>
      </c>
      <c r="AJ3295" s="3" t="s">
        <v>811</v>
      </c>
      <c r="AK3295" s="3" t="s">
        <v>97</v>
      </c>
      <c r="AL3295" s="3" t="s">
        <v>68</v>
      </c>
      <c r="AM3295" s="3" t="s">
        <v>81</v>
      </c>
      <c r="AO3295" s="3" t="s">
        <v>58</v>
      </c>
    </row>
    <row r="3296" spans="1:41" x14ac:dyDescent="0.25">
      <c r="A3296" t="str">
        <f>VLOOKUP(AC3296,'CORRELAÇÃO UNIDADES'!A:B,2,0)</f>
        <v>PROINFRA</v>
      </c>
      <c r="B3296">
        <f t="shared" si="51"/>
        <v>12</v>
      </c>
      <c r="C3296" s="2">
        <v>696737718</v>
      </c>
      <c r="D3296" s="2">
        <v>109978</v>
      </c>
      <c r="E3296" s="3" t="s">
        <v>39</v>
      </c>
      <c r="F3296" s="4">
        <v>44179.728053310188</v>
      </c>
      <c r="G3296" s="3" t="s">
        <v>183</v>
      </c>
      <c r="H3296" s="3" t="s">
        <v>41</v>
      </c>
      <c r="I3296" s="3" t="s">
        <v>81</v>
      </c>
      <c r="J3296" s="3" t="s">
        <v>184</v>
      </c>
      <c r="K3296" s="2">
        <v>2014</v>
      </c>
      <c r="L3296" s="2">
        <v>1810957</v>
      </c>
      <c r="M3296" s="3" t="s">
        <v>380</v>
      </c>
      <c r="N3296" s="3" t="s">
        <v>45</v>
      </c>
      <c r="O3296" s="3" t="s">
        <v>84</v>
      </c>
      <c r="P3296" s="5">
        <v>5.34</v>
      </c>
      <c r="Q3296" s="6">
        <v>4.75</v>
      </c>
      <c r="R3296" s="2">
        <v>86490</v>
      </c>
      <c r="S3296" s="2">
        <v>221</v>
      </c>
      <c r="T3296" s="7">
        <v>41.39</v>
      </c>
      <c r="U3296" s="10">
        <v>25.38</v>
      </c>
      <c r="V3296" s="2">
        <v>644030</v>
      </c>
      <c r="W3296" s="3" t="s">
        <v>297</v>
      </c>
      <c r="X3296" s="3" t="s">
        <v>48</v>
      </c>
      <c r="Y3296" s="3" t="s">
        <v>298</v>
      </c>
      <c r="Z3296" s="3" t="s">
        <v>74</v>
      </c>
      <c r="AA3296" s="3" t="s">
        <v>51</v>
      </c>
      <c r="AB3296" s="3" t="s">
        <v>52</v>
      </c>
      <c r="AC3296" s="3" t="s">
        <v>85</v>
      </c>
      <c r="AH3296" s="3" t="s">
        <v>54</v>
      </c>
      <c r="AJ3296" s="3" t="s">
        <v>811</v>
      </c>
      <c r="AK3296" s="3" t="s">
        <v>185</v>
      </c>
      <c r="AL3296" s="3" t="s">
        <v>68</v>
      </c>
      <c r="AM3296" s="3" t="s">
        <v>81</v>
      </c>
      <c r="AO3296" s="3" t="s">
        <v>58</v>
      </c>
    </row>
    <row r="3297" spans="1:41" x14ac:dyDescent="0.25">
      <c r="A3297" t="str">
        <f>VLOOKUP(AC3297,'CORRELAÇÃO UNIDADES'!A:B,2,0)</f>
        <v>DTCC</v>
      </c>
      <c r="B3297">
        <f t="shared" si="51"/>
        <v>12</v>
      </c>
      <c r="C3297" s="2">
        <v>696748172</v>
      </c>
      <c r="D3297" s="2">
        <v>109978</v>
      </c>
      <c r="E3297" s="3" t="s">
        <v>39</v>
      </c>
      <c r="F3297" s="4">
        <v>44179.728871446758</v>
      </c>
      <c r="G3297" s="3" t="s">
        <v>231</v>
      </c>
      <c r="H3297" s="3" t="s">
        <v>41</v>
      </c>
      <c r="I3297" s="3" t="s">
        <v>81</v>
      </c>
      <c r="J3297" s="3" t="s">
        <v>232</v>
      </c>
      <c r="K3297" s="2">
        <v>2009</v>
      </c>
      <c r="L3297" s="2">
        <v>1810957</v>
      </c>
      <c r="M3297" s="3" t="s">
        <v>380</v>
      </c>
      <c r="N3297" s="3" t="s">
        <v>45</v>
      </c>
      <c r="O3297" s="3" t="s">
        <v>84</v>
      </c>
      <c r="P3297" s="5">
        <v>7</v>
      </c>
      <c r="Q3297" s="6">
        <v>4.75</v>
      </c>
      <c r="R3297" s="2">
        <v>22196</v>
      </c>
      <c r="S3297" s="2">
        <v>235</v>
      </c>
      <c r="T3297" s="7">
        <v>33.57</v>
      </c>
      <c r="U3297" s="10">
        <v>33.24</v>
      </c>
      <c r="V3297" s="2">
        <v>644030</v>
      </c>
      <c r="W3297" s="3" t="s">
        <v>297</v>
      </c>
      <c r="X3297" s="3" t="s">
        <v>48</v>
      </c>
      <c r="Y3297" s="3" t="s">
        <v>298</v>
      </c>
      <c r="Z3297" s="3" t="s">
        <v>74</v>
      </c>
      <c r="AA3297" s="3" t="s">
        <v>51</v>
      </c>
      <c r="AB3297" s="3" t="s">
        <v>52</v>
      </c>
      <c r="AC3297" s="3" t="s">
        <v>53</v>
      </c>
      <c r="AH3297" s="3" t="s">
        <v>54</v>
      </c>
      <c r="AJ3297" s="3" t="s">
        <v>811</v>
      </c>
      <c r="AK3297" s="3" t="s">
        <v>233</v>
      </c>
      <c r="AL3297" s="3" t="s">
        <v>234</v>
      </c>
      <c r="AM3297" s="3" t="s">
        <v>81</v>
      </c>
      <c r="AO3297" s="3" t="s">
        <v>58</v>
      </c>
    </row>
    <row r="3298" spans="1:41" x14ac:dyDescent="0.25">
      <c r="A3298" t="str">
        <f>VLOOKUP(AC3298,'CORRELAÇÃO UNIDADES'!A:B,2,0)</f>
        <v>DTCC</v>
      </c>
      <c r="B3298">
        <f t="shared" si="51"/>
        <v>12</v>
      </c>
      <c r="C3298" s="2">
        <v>696748384</v>
      </c>
      <c r="D3298" s="2">
        <v>109978</v>
      </c>
      <c r="E3298" s="3" t="s">
        <v>39</v>
      </c>
      <c r="F3298" s="4">
        <v>44179.729612997682</v>
      </c>
      <c r="G3298" s="3" t="s">
        <v>93</v>
      </c>
      <c r="H3298" s="3" t="s">
        <v>41</v>
      </c>
      <c r="I3298" s="3" t="s">
        <v>81</v>
      </c>
      <c r="J3298" s="3" t="s">
        <v>43</v>
      </c>
      <c r="K3298" s="2">
        <v>2014</v>
      </c>
      <c r="L3298" s="2">
        <v>1810957</v>
      </c>
      <c r="M3298" s="3" t="s">
        <v>380</v>
      </c>
      <c r="N3298" s="3" t="s">
        <v>45</v>
      </c>
      <c r="O3298" s="3" t="s">
        <v>84</v>
      </c>
      <c r="P3298" s="5">
        <v>8.02</v>
      </c>
      <c r="Q3298" s="6">
        <v>4.75</v>
      </c>
      <c r="R3298" s="2">
        <v>62048</v>
      </c>
      <c r="S3298" s="2">
        <v>354</v>
      </c>
      <c r="T3298" s="7">
        <v>44.14</v>
      </c>
      <c r="U3298" s="10">
        <v>38.090000000000003</v>
      </c>
      <c r="V3298" s="2">
        <v>644030</v>
      </c>
      <c r="W3298" s="3" t="s">
        <v>297</v>
      </c>
      <c r="X3298" s="3" t="s">
        <v>48</v>
      </c>
      <c r="Y3298" s="3" t="s">
        <v>298</v>
      </c>
      <c r="Z3298" s="3" t="s">
        <v>74</v>
      </c>
      <c r="AA3298" s="3" t="s">
        <v>51</v>
      </c>
      <c r="AB3298" s="3" t="s">
        <v>52</v>
      </c>
      <c r="AC3298" s="3" t="s">
        <v>53</v>
      </c>
      <c r="AH3298" s="3" t="s">
        <v>54</v>
      </c>
      <c r="AJ3298" s="3" t="s">
        <v>811</v>
      </c>
      <c r="AK3298" s="3" t="s">
        <v>94</v>
      </c>
      <c r="AL3298" s="3" t="s">
        <v>68</v>
      </c>
      <c r="AM3298" s="3" t="s">
        <v>81</v>
      </c>
      <c r="AO3298" s="3" t="s">
        <v>58</v>
      </c>
    </row>
    <row r="3299" spans="1:41" x14ac:dyDescent="0.25">
      <c r="A3299" t="str">
        <f>VLOOKUP(AC3299,'CORRELAÇÃO UNIDADES'!A:B,2,0)</f>
        <v>DTCC</v>
      </c>
      <c r="B3299">
        <f t="shared" si="51"/>
        <v>12</v>
      </c>
      <c r="C3299" s="2">
        <v>696851923</v>
      </c>
      <c r="D3299" s="2">
        <v>109978</v>
      </c>
      <c r="E3299" s="3" t="s">
        <v>39</v>
      </c>
      <c r="F3299" s="4">
        <v>44180.383993055555</v>
      </c>
      <c r="G3299" s="3" t="s">
        <v>267</v>
      </c>
      <c r="H3299" s="3" t="s">
        <v>41</v>
      </c>
      <c r="I3299" s="3" t="s">
        <v>253</v>
      </c>
      <c r="J3299" s="3" t="s">
        <v>268</v>
      </c>
      <c r="K3299" s="2">
        <v>2013</v>
      </c>
      <c r="L3299" s="2">
        <v>68775056</v>
      </c>
      <c r="M3299" s="3" t="s">
        <v>174</v>
      </c>
      <c r="N3299" s="3" t="s">
        <v>45</v>
      </c>
      <c r="O3299" s="3" t="s">
        <v>84</v>
      </c>
      <c r="P3299" s="5">
        <v>40.25</v>
      </c>
      <c r="Q3299" s="6">
        <v>4.97</v>
      </c>
      <c r="R3299" s="2">
        <v>158658</v>
      </c>
      <c r="S3299" s="2">
        <v>384</v>
      </c>
      <c r="T3299" s="7">
        <v>9.5399999999999991</v>
      </c>
      <c r="U3299" s="10">
        <v>200</v>
      </c>
      <c r="V3299" s="2">
        <v>491063</v>
      </c>
      <c r="W3299" s="3" t="s">
        <v>107</v>
      </c>
      <c r="X3299" s="3" t="s">
        <v>48</v>
      </c>
      <c r="Y3299" s="3" t="s">
        <v>108</v>
      </c>
      <c r="Z3299" s="3" t="s">
        <v>109</v>
      </c>
      <c r="AA3299" s="3" t="s">
        <v>51</v>
      </c>
      <c r="AB3299" s="3" t="s">
        <v>52</v>
      </c>
      <c r="AC3299" s="3" t="s">
        <v>53</v>
      </c>
      <c r="AH3299" s="3" t="s">
        <v>54</v>
      </c>
      <c r="AJ3299" s="3" t="s">
        <v>868</v>
      </c>
      <c r="AK3299" s="3" t="s">
        <v>269</v>
      </c>
      <c r="AL3299" s="3" t="s">
        <v>68</v>
      </c>
      <c r="AM3299" s="3" t="s">
        <v>257</v>
      </c>
      <c r="AO3299" s="3" t="s">
        <v>58</v>
      </c>
    </row>
    <row r="3300" spans="1:41" x14ac:dyDescent="0.25">
      <c r="A3300" t="str">
        <f>VLOOKUP(AC3300,'CORRELAÇÃO UNIDADES'!A:B,2,0)</f>
        <v>DTCC</v>
      </c>
      <c r="B3300">
        <f t="shared" si="51"/>
        <v>12</v>
      </c>
      <c r="C3300" s="2">
        <v>696890374</v>
      </c>
      <c r="D3300" s="2">
        <v>109978</v>
      </c>
      <c r="E3300" s="3" t="s">
        <v>39</v>
      </c>
      <c r="F3300" s="4">
        <v>44180.522998414352</v>
      </c>
      <c r="G3300" s="3" t="s">
        <v>676</v>
      </c>
      <c r="H3300" s="3" t="s">
        <v>41</v>
      </c>
      <c r="I3300" s="3" t="s">
        <v>253</v>
      </c>
      <c r="J3300" s="3" t="s">
        <v>677</v>
      </c>
      <c r="K3300" s="2">
        <v>2013</v>
      </c>
      <c r="L3300" s="2">
        <v>2042576</v>
      </c>
      <c r="M3300" s="3" t="s">
        <v>157</v>
      </c>
      <c r="N3300" s="3" t="s">
        <v>45</v>
      </c>
      <c r="O3300" s="3" t="s">
        <v>84</v>
      </c>
      <c r="P3300" s="5">
        <v>24.75</v>
      </c>
      <c r="Q3300" s="6">
        <v>4.8499999999999996</v>
      </c>
      <c r="R3300" s="2">
        <v>173151</v>
      </c>
      <c r="S3300" s="2">
        <v>292</v>
      </c>
      <c r="T3300" s="7">
        <v>11.8</v>
      </c>
      <c r="U3300" s="10">
        <v>120.01</v>
      </c>
      <c r="V3300" s="2">
        <v>9895191</v>
      </c>
      <c r="W3300" s="3" t="s">
        <v>47</v>
      </c>
      <c r="X3300" s="3" t="s">
        <v>48</v>
      </c>
      <c r="Y3300" s="3" t="s">
        <v>49</v>
      </c>
      <c r="Z3300" s="3" t="s">
        <v>50</v>
      </c>
      <c r="AA3300" s="3" t="s">
        <v>51</v>
      </c>
      <c r="AB3300" s="3" t="s">
        <v>52</v>
      </c>
      <c r="AC3300" s="3" t="s">
        <v>53</v>
      </c>
      <c r="AH3300" s="3" t="s">
        <v>54</v>
      </c>
      <c r="AJ3300" s="3" t="s">
        <v>848</v>
      </c>
      <c r="AK3300" s="3" t="s">
        <v>849</v>
      </c>
      <c r="AL3300" s="3" t="s">
        <v>256</v>
      </c>
      <c r="AM3300" s="3" t="s">
        <v>257</v>
      </c>
      <c r="AO3300" s="3" t="s">
        <v>58</v>
      </c>
    </row>
    <row r="3301" spans="1:41" x14ac:dyDescent="0.25">
      <c r="A3301" t="str">
        <f>VLOOKUP(AC3301,'CORRELAÇÃO UNIDADES'!A:B,2,0)</f>
        <v>DTCC</v>
      </c>
      <c r="B3301">
        <f t="shared" si="51"/>
        <v>12</v>
      </c>
      <c r="C3301" s="2">
        <v>696893677</v>
      </c>
      <c r="D3301" s="2">
        <v>109978</v>
      </c>
      <c r="E3301" s="3" t="s">
        <v>39</v>
      </c>
      <c r="F3301" s="4">
        <v>44180.526238425926</v>
      </c>
      <c r="G3301" s="3" t="s">
        <v>330</v>
      </c>
      <c r="H3301" s="3" t="s">
        <v>41</v>
      </c>
      <c r="I3301" s="3" t="s">
        <v>253</v>
      </c>
      <c r="J3301" s="3" t="s">
        <v>43</v>
      </c>
      <c r="K3301" s="2">
        <v>2013</v>
      </c>
      <c r="L3301" s="2">
        <v>11984333</v>
      </c>
      <c r="M3301" s="3" t="s">
        <v>58</v>
      </c>
      <c r="N3301" s="3" t="s">
        <v>45</v>
      </c>
      <c r="O3301" s="3" t="s">
        <v>84</v>
      </c>
      <c r="P3301" s="5">
        <v>35.090000000000003</v>
      </c>
      <c r="Q3301" s="6">
        <v>4.9000000000000004</v>
      </c>
      <c r="R3301" s="2">
        <v>200753</v>
      </c>
      <c r="S3301" s="2">
        <v>264</v>
      </c>
      <c r="T3301" s="7">
        <v>7.52</v>
      </c>
      <c r="U3301" s="10">
        <v>171.91</v>
      </c>
      <c r="V3301" s="2">
        <v>6103464</v>
      </c>
      <c r="W3301" s="3" t="s">
        <v>190</v>
      </c>
      <c r="X3301" s="3" t="s">
        <v>48</v>
      </c>
      <c r="Y3301" s="3" t="s">
        <v>191</v>
      </c>
      <c r="Z3301" s="3" t="s">
        <v>74</v>
      </c>
      <c r="AA3301" s="3" t="s">
        <v>51</v>
      </c>
      <c r="AB3301" s="3" t="s">
        <v>52</v>
      </c>
      <c r="AC3301" s="3" t="s">
        <v>53</v>
      </c>
      <c r="AH3301" s="3" t="s">
        <v>54</v>
      </c>
      <c r="AJ3301" s="3" t="s">
        <v>809</v>
      </c>
      <c r="AK3301" s="3" t="s">
        <v>331</v>
      </c>
      <c r="AL3301" s="3" t="s">
        <v>68</v>
      </c>
      <c r="AM3301" s="3" t="s">
        <v>257</v>
      </c>
      <c r="AO3301" s="3" t="s">
        <v>58</v>
      </c>
    </row>
    <row r="3302" spans="1:41" x14ac:dyDescent="0.25">
      <c r="A3302" t="str">
        <f>VLOOKUP(AC3302,'CORRELAÇÃO UNIDADES'!A:B,2,0)</f>
        <v>DTCC</v>
      </c>
      <c r="B3302">
        <f t="shared" si="51"/>
        <v>12</v>
      </c>
      <c r="C3302" s="2">
        <v>696948992</v>
      </c>
      <c r="D3302" s="2">
        <v>109978</v>
      </c>
      <c r="E3302" s="3" t="s">
        <v>39</v>
      </c>
      <c r="F3302" s="4">
        <v>44180.730390625002</v>
      </c>
      <c r="G3302" s="3" t="s">
        <v>160</v>
      </c>
      <c r="H3302" s="3" t="s">
        <v>41</v>
      </c>
      <c r="I3302" s="3" t="s">
        <v>161</v>
      </c>
      <c r="J3302" s="3" t="s">
        <v>43</v>
      </c>
      <c r="K3302" s="2">
        <v>2014</v>
      </c>
      <c r="L3302" s="2">
        <v>1810957</v>
      </c>
      <c r="M3302" s="3" t="s">
        <v>380</v>
      </c>
      <c r="N3302" s="3" t="s">
        <v>45</v>
      </c>
      <c r="O3302" s="3" t="s">
        <v>84</v>
      </c>
      <c r="P3302" s="5">
        <v>34.619999999999997</v>
      </c>
      <c r="Q3302" s="6">
        <v>4.75</v>
      </c>
      <c r="R3302" s="2">
        <v>134923</v>
      </c>
      <c r="S3302" s="2">
        <v>312</v>
      </c>
      <c r="T3302" s="7">
        <v>9.01</v>
      </c>
      <c r="U3302" s="10">
        <v>164.41</v>
      </c>
      <c r="V3302" s="2">
        <v>644030</v>
      </c>
      <c r="W3302" s="3" t="s">
        <v>297</v>
      </c>
      <c r="X3302" s="3" t="s">
        <v>48</v>
      </c>
      <c r="Y3302" s="3" t="s">
        <v>298</v>
      </c>
      <c r="Z3302" s="3" t="s">
        <v>74</v>
      </c>
      <c r="AA3302" s="3" t="s">
        <v>51</v>
      </c>
      <c r="AB3302" s="3" t="s">
        <v>52</v>
      </c>
      <c r="AC3302" s="3" t="s">
        <v>53</v>
      </c>
      <c r="AH3302" s="3" t="s">
        <v>54</v>
      </c>
      <c r="AJ3302" s="3" t="s">
        <v>811</v>
      </c>
      <c r="AK3302" s="3" t="s">
        <v>163</v>
      </c>
      <c r="AL3302" s="3" t="s">
        <v>68</v>
      </c>
      <c r="AM3302" s="3" t="s">
        <v>164</v>
      </c>
      <c r="AO3302" s="3" t="s">
        <v>58</v>
      </c>
    </row>
    <row r="3303" spans="1:41" x14ac:dyDescent="0.25">
      <c r="A3303" t="str">
        <f>VLOOKUP(AC3303,'CORRELAÇÃO UNIDADES'!A:B,2,0)</f>
        <v>PROINFRA</v>
      </c>
      <c r="B3303">
        <f t="shared" si="51"/>
        <v>12</v>
      </c>
      <c r="C3303" s="2">
        <v>696950507</v>
      </c>
      <c r="D3303" s="2">
        <v>109978</v>
      </c>
      <c r="E3303" s="3" t="s">
        <v>39</v>
      </c>
      <c r="F3303" s="4">
        <v>44180.732195983794</v>
      </c>
      <c r="G3303" s="3" t="s">
        <v>90</v>
      </c>
      <c r="H3303" s="3" t="s">
        <v>41</v>
      </c>
      <c r="I3303" s="3" t="s">
        <v>81</v>
      </c>
      <c r="J3303" s="3" t="s">
        <v>91</v>
      </c>
      <c r="K3303" s="2">
        <v>2014</v>
      </c>
      <c r="L3303" s="2">
        <v>1810957</v>
      </c>
      <c r="M3303" s="3" t="s">
        <v>380</v>
      </c>
      <c r="N3303" s="3" t="s">
        <v>45</v>
      </c>
      <c r="O3303" s="3" t="s">
        <v>84</v>
      </c>
      <c r="P3303" s="5">
        <v>2.79</v>
      </c>
      <c r="Q3303" s="6">
        <v>4.75</v>
      </c>
      <c r="R3303" s="2">
        <v>77221</v>
      </c>
      <c r="S3303" s="2">
        <v>93</v>
      </c>
      <c r="T3303" s="7">
        <v>33.33</v>
      </c>
      <c r="U3303" s="10">
        <v>13.26</v>
      </c>
      <c r="V3303" s="2">
        <v>644030</v>
      </c>
      <c r="W3303" s="3" t="s">
        <v>297</v>
      </c>
      <c r="X3303" s="3" t="s">
        <v>48</v>
      </c>
      <c r="Y3303" s="3" t="s">
        <v>298</v>
      </c>
      <c r="Z3303" s="3" t="s">
        <v>74</v>
      </c>
      <c r="AA3303" s="3" t="s">
        <v>51</v>
      </c>
      <c r="AB3303" s="3" t="s">
        <v>52</v>
      </c>
      <c r="AC3303" s="3" t="s">
        <v>85</v>
      </c>
      <c r="AH3303" s="3" t="s">
        <v>54</v>
      </c>
      <c r="AJ3303" s="3" t="s">
        <v>811</v>
      </c>
      <c r="AK3303" s="3" t="s">
        <v>92</v>
      </c>
      <c r="AL3303" s="3" t="s">
        <v>68</v>
      </c>
      <c r="AM3303" s="3" t="s">
        <v>81</v>
      </c>
      <c r="AO3303" s="3" t="s">
        <v>58</v>
      </c>
    </row>
    <row r="3304" spans="1:41" x14ac:dyDescent="0.25">
      <c r="A3304" t="str">
        <f>VLOOKUP(AC3304,'CORRELAÇÃO UNIDADES'!A:B,2,0)</f>
        <v>PROINFRA</v>
      </c>
      <c r="B3304">
        <f t="shared" si="51"/>
        <v>12</v>
      </c>
      <c r="C3304" s="2">
        <v>696950873</v>
      </c>
      <c r="D3304" s="2">
        <v>109978</v>
      </c>
      <c r="E3304" s="3" t="s">
        <v>39</v>
      </c>
      <c r="F3304" s="4">
        <v>44180.733400034725</v>
      </c>
      <c r="G3304" s="3" t="s">
        <v>101</v>
      </c>
      <c r="H3304" s="3" t="s">
        <v>41</v>
      </c>
      <c r="I3304" s="3" t="s">
        <v>81</v>
      </c>
      <c r="J3304" s="3" t="s">
        <v>102</v>
      </c>
      <c r="K3304" s="2">
        <v>2014</v>
      </c>
      <c r="L3304" s="2">
        <v>1810957</v>
      </c>
      <c r="M3304" s="3" t="s">
        <v>380</v>
      </c>
      <c r="N3304" s="3" t="s">
        <v>45</v>
      </c>
      <c r="O3304" s="3" t="s">
        <v>84</v>
      </c>
      <c r="P3304" s="5">
        <v>7.64</v>
      </c>
      <c r="Q3304" s="6">
        <v>4.75</v>
      </c>
      <c r="R3304" s="2">
        <v>86192</v>
      </c>
      <c r="S3304" s="2">
        <v>309</v>
      </c>
      <c r="T3304" s="7">
        <v>40.450000000000003</v>
      </c>
      <c r="U3304" s="10">
        <v>36.32</v>
      </c>
      <c r="V3304" s="2">
        <v>644030</v>
      </c>
      <c r="W3304" s="3" t="s">
        <v>297</v>
      </c>
      <c r="X3304" s="3" t="s">
        <v>48</v>
      </c>
      <c r="Y3304" s="3" t="s">
        <v>298</v>
      </c>
      <c r="Z3304" s="3" t="s">
        <v>74</v>
      </c>
      <c r="AA3304" s="3" t="s">
        <v>51</v>
      </c>
      <c r="AB3304" s="3" t="s">
        <v>52</v>
      </c>
      <c r="AC3304" s="3" t="s">
        <v>85</v>
      </c>
      <c r="AH3304" s="3" t="s">
        <v>54</v>
      </c>
      <c r="AJ3304" s="3" t="s">
        <v>811</v>
      </c>
      <c r="AK3304" s="3" t="s">
        <v>103</v>
      </c>
      <c r="AL3304" s="3" t="s">
        <v>68</v>
      </c>
      <c r="AM3304" s="3" t="s">
        <v>81</v>
      </c>
      <c r="AO3304" s="3" t="s">
        <v>58</v>
      </c>
    </row>
    <row r="3305" spans="1:41" x14ac:dyDescent="0.25">
      <c r="A3305" t="str">
        <f>VLOOKUP(AC3305,'CORRELAÇÃO UNIDADES'!A:B,2,0)</f>
        <v>DGTI</v>
      </c>
      <c r="B3305">
        <f t="shared" si="51"/>
        <v>12</v>
      </c>
      <c r="C3305" s="2">
        <v>697033824</v>
      </c>
      <c r="D3305" s="2">
        <v>109978</v>
      </c>
      <c r="E3305" s="3" t="s">
        <v>39</v>
      </c>
      <c r="F3305" s="4">
        <v>44181.36509201389</v>
      </c>
      <c r="G3305" s="3" t="s">
        <v>313</v>
      </c>
      <c r="H3305" s="3" t="s">
        <v>41</v>
      </c>
      <c r="I3305" s="3" t="s">
        <v>239</v>
      </c>
      <c r="J3305" s="3" t="s">
        <v>43</v>
      </c>
      <c r="K3305" s="2">
        <v>2015</v>
      </c>
      <c r="L3305" s="2">
        <v>2041853</v>
      </c>
      <c r="M3305" s="3" t="s">
        <v>66</v>
      </c>
      <c r="N3305" s="3" t="s">
        <v>45</v>
      </c>
      <c r="O3305" s="3" t="s">
        <v>869</v>
      </c>
      <c r="P3305" s="5">
        <v>38.61</v>
      </c>
      <c r="Q3305" s="6">
        <v>3.5</v>
      </c>
      <c r="R3305" s="2">
        <v>52847</v>
      </c>
      <c r="S3305" s="2">
        <v>365</v>
      </c>
      <c r="T3305" s="7">
        <v>9.4499999999999993</v>
      </c>
      <c r="U3305" s="10">
        <v>135.06</v>
      </c>
      <c r="V3305" s="2">
        <v>9895191</v>
      </c>
      <c r="W3305" s="3" t="s">
        <v>47</v>
      </c>
      <c r="X3305" s="3" t="s">
        <v>48</v>
      </c>
      <c r="Y3305" s="3" t="s">
        <v>49</v>
      </c>
      <c r="Z3305" s="3" t="s">
        <v>50</v>
      </c>
      <c r="AA3305" s="3" t="s">
        <v>51</v>
      </c>
      <c r="AB3305" s="3" t="s">
        <v>52</v>
      </c>
      <c r="AC3305" s="3" t="s">
        <v>867</v>
      </c>
      <c r="AH3305" s="3" t="s">
        <v>54</v>
      </c>
      <c r="AJ3305" s="3" t="s">
        <v>848</v>
      </c>
      <c r="AK3305" s="3" t="s">
        <v>314</v>
      </c>
      <c r="AL3305" s="3" t="s">
        <v>68</v>
      </c>
      <c r="AM3305" s="3" t="s">
        <v>242</v>
      </c>
      <c r="AO3305" s="3" t="s">
        <v>58</v>
      </c>
    </row>
    <row r="3306" spans="1:41" x14ac:dyDescent="0.25">
      <c r="A3306" t="str">
        <f>VLOOKUP(AC3306,'CORRELAÇÃO UNIDADES'!A:B,2,0)</f>
        <v>PROINFRA</v>
      </c>
      <c r="B3306">
        <f t="shared" si="51"/>
        <v>12</v>
      </c>
      <c r="C3306" s="2">
        <v>697034674</v>
      </c>
      <c r="D3306" s="2">
        <v>109978</v>
      </c>
      <c r="E3306" s="3" t="s">
        <v>39</v>
      </c>
      <c r="F3306" s="4">
        <v>44181.367317245371</v>
      </c>
      <c r="G3306" s="3" t="s">
        <v>142</v>
      </c>
      <c r="H3306" s="3" t="s">
        <v>41</v>
      </c>
      <c r="I3306" s="3" t="s">
        <v>136</v>
      </c>
      <c r="J3306" s="3" t="s">
        <v>43</v>
      </c>
      <c r="K3306" s="2">
        <v>2011</v>
      </c>
      <c r="L3306" s="2">
        <v>2041853</v>
      </c>
      <c r="M3306" s="3" t="s">
        <v>66</v>
      </c>
      <c r="N3306" s="3" t="s">
        <v>45</v>
      </c>
      <c r="O3306" s="3" t="s">
        <v>84</v>
      </c>
      <c r="P3306" s="5">
        <v>10</v>
      </c>
      <c r="Q3306" s="6">
        <v>4.8499999999999996</v>
      </c>
      <c r="R3306" s="2">
        <v>114220</v>
      </c>
      <c r="S3306" s="2">
        <v>100</v>
      </c>
      <c r="T3306" s="7">
        <v>10</v>
      </c>
      <c r="U3306" s="10">
        <v>48.49</v>
      </c>
      <c r="V3306" s="2">
        <v>9895191</v>
      </c>
      <c r="W3306" s="3" t="s">
        <v>47</v>
      </c>
      <c r="X3306" s="3" t="s">
        <v>48</v>
      </c>
      <c r="Y3306" s="3" t="s">
        <v>49</v>
      </c>
      <c r="Z3306" s="3" t="s">
        <v>50</v>
      </c>
      <c r="AA3306" s="3" t="s">
        <v>51</v>
      </c>
      <c r="AB3306" s="3" t="s">
        <v>52</v>
      </c>
      <c r="AC3306" s="3" t="s">
        <v>75</v>
      </c>
      <c r="AH3306" s="3" t="s">
        <v>54</v>
      </c>
      <c r="AJ3306" s="3" t="s">
        <v>848</v>
      </c>
      <c r="AK3306" s="3" t="s">
        <v>143</v>
      </c>
      <c r="AL3306" s="3" t="s">
        <v>120</v>
      </c>
      <c r="AM3306" s="3" t="s">
        <v>133</v>
      </c>
      <c r="AO3306" s="3" t="s">
        <v>134</v>
      </c>
    </row>
    <row r="3307" spans="1:41" x14ac:dyDescent="0.25">
      <c r="A3307" t="str">
        <f>VLOOKUP(AC3307,'CORRELAÇÃO UNIDADES'!A:B,2,0)</f>
        <v>DTCC</v>
      </c>
      <c r="B3307">
        <f t="shared" si="51"/>
        <v>12</v>
      </c>
      <c r="C3307" s="2">
        <v>697045616</v>
      </c>
      <c r="D3307" s="2">
        <v>109978</v>
      </c>
      <c r="E3307" s="3" t="s">
        <v>39</v>
      </c>
      <c r="F3307" s="4">
        <v>44181.396277662039</v>
      </c>
      <c r="G3307" s="3" t="s">
        <v>40</v>
      </c>
      <c r="H3307" s="3" t="s">
        <v>41</v>
      </c>
      <c r="I3307" s="3" t="s">
        <v>329</v>
      </c>
      <c r="J3307" s="3" t="s">
        <v>43</v>
      </c>
      <c r="K3307" s="2">
        <v>2015</v>
      </c>
      <c r="L3307" s="2">
        <v>1824445</v>
      </c>
      <c r="M3307" s="3" t="s">
        <v>502</v>
      </c>
      <c r="N3307" s="3" t="s">
        <v>45</v>
      </c>
      <c r="O3307" s="3" t="s">
        <v>84</v>
      </c>
      <c r="P3307" s="5">
        <v>41.24</v>
      </c>
      <c r="Q3307" s="6">
        <v>4.8499999999999996</v>
      </c>
      <c r="R3307" s="2">
        <v>106490</v>
      </c>
      <c r="S3307" s="2">
        <v>339</v>
      </c>
      <c r="T3307" s="7">
        <v>8.2200000000000006</v>
      </c>
      <c r="U3307" s="10">
        <v>200</v>
      </c>
      <c r="V3307" s="2">
        <v>9895191</v>
      </c>
      <c r="W3307" s="3" t="s">
        <v>47</v>
      </c>
      <c r="X3307" s="3" t="s">
        <v>48</v>
      </c>
      <c r="Y3307" s="3" t="s">
        <v>49</v>
      </c>
      <c r="Z3307" s="3" t="s">
        <v>50</v>
      </c>
      <c r="AA3307" s="3" t="s">
        <v>51</v>
      </c>
      <c r="AB3307" s="3" t="s">
        <v>52</v>
      </c>
      <c r="AC3307" s="3" t="s">
        <v>53</v>
      </c>
      <c r="AH3307" s="3" t="s">
        <v>54</v>
      </c>
      <c r="AJ3307" s="3" t="s">
        <v>848</v>
      </c>
      <c r="AK3307" s="3" t="s">
        <v>56</v>
      </c>
      <c r="AL3307" s="3" t="s">
        <v>68</v>
      </c>
      <c r="AM3307" s="3" t="s">
        <v>57</v>
      </c>
      <c r="AO3307" s="3" t="s">
        <v>58</v>
      </c>
    </row>
    <row r="3308" spans="1:41" x14ac:dyDescent="0.25">
      <c r="A3308" t="str">
        <f>VLOOKUP(AC3308,'CORRELAÇÃO UNIDADES'!A:B,2,0)</f>
        <v>DMP</v>
      </c>
      <c r="B3308">
        <f t="shared" si="51"/>
        <v>12</v>
      </c>
      <c r="C3308" s="2">
        <v>697064766</v>
      </c>
      <c r="D3308" s="2">
        <v>109978</v>
      </c>
      <c r="E3308" s="3" t="s">
        <v>39</v>
      </c>
      <c r="F3308" s="4">
        <v>44181.461375960651</v>
      </c>
      <c r="G3308" s="3" t="s">
        <v>387</v>
      </c>
      <c r="H3308" s="3" t="s">
        <v>41</v>
      </c>
      <c r="I3308" s="3" t="s">
        <v>81</v>
      </c>
      <c r="J3308" s="3" t="s">
        <v>43</v>
      </c>
      <c r="K3308" s="2">
        <v>2009</v>
      </c>
      <c r="L3308" s="2">
        <v>1670814</v>
      </c>
      <c r="M3308" s="3" t="s">
        <v>114</v>
      </c>
      <c r="N3308" s="3" t="s">
        <v>45</v>
      </c>
      <c r="O3308" s="3" t="s">
        <v>84</v>
      </c>
      <c r="P3308" s="5">
        <v>9.4</v>
      </c>
      <c r="Q3308" s="6">
        <v>4.8499999999999996</v>
      </c>
      <c r="R3308" s="2">
        <v>43168</v>
      </c>
      <c r="S3308" s="2">
        <v>353</v>
      </c>
      <c r="T3308" s="7">
        <v>37.549999999999997</v>
      </c>
      <c r="U3308" s="10">
        <v>45.58</v>
      </c>
      <c r="V3308" s="2">
        <v>9895191</v>
      </c>
      <c r="W3308" s="3" t="s">
        <v>47</v>
      </c>
      <c r="X3308" s="3" t="s">
        <v>48</v>
      </c>
      <c r="Y3308" s="3" t="s">
        <v>49</v>
      </c>
      <c r="Z3308" s="3" t="s">
        <v>50</v>
      </c>
      <c r="AA3308" s="3" t="s">
        <v>51</v>
      </c>
      <c r="AB3308" s="3" t="s">
        <v>52</v>
      </c>
      <c r="AC3308" s="3" t="s">
        <v>110</v>
      </c>
      <c r="AH3308" s="3" t="s">
        <v>54</v>
      </c>
      <c r="AJ3308" s="3" t="s">
        <v>848</v>
      </c>
      <c r="AK3308" s="3" t="s">
        <v>388</v>
      </c>
      <c r="AL3308" s="3" t="s">
        <v>68</v>
      </c>
      <c r="AM3308" s="3" t="s">
        <v>81</v>
      </c>
      <c r="AO3308" s="3" t="s">
        <v>58</v>
      </c>
    </row>
    <row r="3309" spans="1:41" x14ac:dyDescent="0.25">
      <c r="A3309" t="str">
        <f>VLOOKUP(AC3309,'CORRELAÇÃO UNIDADES'!A:B,2,0)</f>
        <v>DTCC</v>
      </c>
      <c r="B3309">
        <f t="shared" si="51"/>
        <v>12</v>
      </c>
      <c r="C3309" s="2">
        <v>697108310</v>
      </c>
      <c r="D3309" s="2">
        <v>109978</v>
      </c>
      <c r="E3309" s="3" t="s">
        <v>39</v>
      </c>
      <c r="F3309" s="4">
        <v>44181.62341291667</v>
      </c>
      <c r="G3309" s="3" t="s">
        <v>59</v>
      </c>
      <c r="H3309" s="3" t="s">
        <v>41</v>
      </c>
      <c r="I3309" s="3" t="s">
        <v>60</v>
      </c>
      <c r="J3309" s="3" t="s">
        <v>43</v>
      </c>
      <c r="K3309" s="2">
        <v>2011</v>
      </c>
      <c r="L3309" s="2">
        <v>2042576</v>
      </c>
      <c r="M3309" s="3" t="s">
        <v>157</v>
      </c>
      <c r="N3309" s="3" t="s">
        <v>45</v>
      </c>
      <c r="O3309" s="3" t="s">
        <v>61</v>
      </c>
      <c r="P3309" s="5">
        <v>126.64</v>
      </c>
      <c r="Q3309" s="6">
        <v>3.95</v>
      </c>
      <c r="R3309" s="2">
        <v>109404</v>
      </c>
      <c r="S3309" s="2">
        <v>673</v>
      </c>
      <c r="T3309" s="7">
        <v>5.31</v>
      </c>
      <c r="U3309" s="10">
        <v>500</v>
      </c>
      <c r="V3309" s="2">
        <v>9895191</v>
      </c>
      <c r="W3309" s="3" t="s">
        <v>47</v>
      </c>
      <c r="X3309" s="3" t="s">
        <v>48</v>
      </c>
      <c r="Y3309" s="3" t="s">
        <v>49</v>
      </c>
      <c r="Z3309" s="3" t="s">
        <v>50</v>
      </c>
      <c r="AA3309" s="3" t="s">
        <v>51</v>
      </c>
      <c r="AB3309" s="3" t="s">
        <v>52</v>
      </c>
      <c r="AC3309" s="3" t="s">
        <v>158</v>
      </c>
      <c r="AH3309" s="3" t="s">
        <v>54</v>
      </c>
      <c r="AJ3309" s="3" t="s">
        <v>848</v>
      </c>
      <c r="AK3309" s="3" t="s">
        <v>62</v>
      </c>
      <c r="AL3309" s="3" t="s">
        <v>60</v>
      </c>
      <c r="AM3309" s="3" t="s">
        <v>63</v>
      </c>
      <c r="AO3309" s="3" t="s">
        <v>58</v>
      </c>
    </row>
    <row r="3310" spans="1:41" x14ac:dyDescent="0.25">
      <c r="A3310" t="str">
        <f>VLOOKUP(AC3310,'CORRELAÇÃO UNIDADES'!A:B,2,0)</f>
        <v>DTCC</v>
      </c>
      <c r="B3310">
        <f t="shared" si="51"/>
        <v>12</v>
      </c>
      <c r="C3310" s="2">
        <v>697141126</v>
      </c>
      <c r="D3310" s="2">
        <v>109978</v>
      </c>
      <c r="E3310" s="3" t="s">
        <v>39</v>
      </c>
      <c r="F3310" s="4">
        <v>44181.727496064814</v>
      </c>
      <c r="G3310" s="3" t="s">
        <v>93</v>
      </c>
      <c r="H3310" s="3" t="s">
        <v>41</v>
      </c>
      <c r="I3310" s="3" t="s">
        <v>81</v>
      </c>
      <c r="J3310" s="3" t="s">
        <v>43</v>
      </c>
      <c r="K3310" s="2">
        <v>2014</v>
      </c>
      <c r="L3310" s="2">
        <v>1810957</v>
      </c>
      <c r="M3310" s="3" t="s">
        <v>380</v>
      </c>
      <c r="N3310" s="3" t="s">
        <v>45</v>
      </c>
      <c r="O3310" s="3" t="s">
        <v>84</v>
      </c>
      <c r="P3310" s="5">
        <v>4.08</v>
      </c>
      <c r="Q3310" s="6">
        <v>4.75</v>
      </c>
      <c r="R3310" s="2">
        <v>62238</v>
      </c>
      <c r="S3310" s="2">
        <v>190</v>
      </c>
      <c r="T3310" s="7">
        <v>46.57</v>
      </c>
      <c r="U3310" s="10">
        <v>19.38</v>
      </c>
      <c r="V3310" s="2">
        <v>644030</v>
      </c>
      <c r="W3310" s="3" t="s">
        <v>297</v>
      </c>
      <c r="X3310" s="3" t="s">
        <v>48</v>
      </c>
      <c r="Y3310" s="3" t="s">
        <v>298</v>
      </c>
      <c r="Z3310" s="3" t="s">
        <v>74</v>
      </c>
      <c r="AA3310" s="3" t="s">
        <v>51</v>
      </c>
      <c r="AB3310" s="3" t="s">
        <v>52</v>
      </c>
      <c r="AC3310" s="3" t="s">
        <v>53</v>
      </c>
      <c r="AH3310" s="3" t="s">
        <v>54</v>
      </c>
      <c r="AJ3310" s="3" t="s">
        <v>811</v>
      </c>
      <c r="AK3310" s="3" t="s">
        <v>94</v>
      </c>
      <c r="AL3310" s="3" t="s">
        <v>68</v>
      </c>
      <c r="AM3310" s="3" t="s">
        <v>81</v>
      </c>
      <c r="AO3310" s="3" t="s">
        <v>58</v>
      </c>
    </row>
    <row r="3311" spans="1:41" x14ac:dyDescent="0.25">
      <c r="A3311" t="str">
        <f>VLOOKUP(AC3311,'CORRELAÇÃO UNIDADES'!A:B,2,0)</f>
        <v>PROINFRA</v>
      </c>
      <c r="B3311">
        <f t="shared" si="51"/>
        <v>12</v>
      </c>
      <c r="C3311" s="2">
        <v>697141318</v>
      </c>
      <c r="D3311" s="2">
        <v>109978</v>
      </c>
      <c r="E3311" s="3" t="s">
        <v>39</v>
      </c>
      <c r="F3311" s="4">
        <v>44181.728167395835</v>
      </c>
      <c r="G3311" s="3" t="s">
        <v>264</v>
      </c>
      <c r="H3311" s="3" t="s">
        <v>41</v>
      </c>
      <c r="I3311" s="3" t="s">
        <v>81</v>
      </c>
      <c r="J3311" s="3" t="s">
        <v>265</v>
      </c>
      <c r="K3311" s="2">
        <v>2014</v>
      </c>
      <c r="L3311" s="2">
        <v>1810957</v>
      </c>
      <c r="M3311" s="3" t="s">
        <v>380</v>
      </c>
      <c r="N3311" s="3" t="s">
        <v>45</v>
      </c>
      <c r="O3311" s="3" t="s">
        <v>84</v>
      </c>
      <c r="P3311" s="5">
        <v>6.02</v>
      </c>
      <c r="Q3311" s="6">
        <v>4.75</v>
      </c>
      <c r="R3311" s="2">
        <v>7436</v>
      </c>
      <c r="S3311" s="2">
        <v>257</v>
      </c>
      <c r="T3311" s="7">
        <v>42.69</v>
      </c>
      <c r="U3311" s="10">
        <v>28.62</v>
      </c>
      <c r="V3311" s="2">
        <v>644030</v>
      </c>
      <c r="W3311" s="3" t="s">
        <v>297</v>
      </c>
      <c r="X3311" s="3" t="s">
        <v>48</v>
      </c>
      <c r="Y3311" s="3" t="s">
        <v>298</v>
      </c>
      <c r="Z3311" s="3" t="s">
        <v>74</v>
      </c>
      <c r="AA3311" s="3" t="s">
        <v>51</v>
      </c>
      <c r="AB3311" s="3" t="s">
        <v>52</v>
      </c>
      <c r="AC3311" s="3" t="s">
        <v>85</v>
      </c>
      <c r="AH3311" s="3" t="s">
        <v>54</v>
      </c>
      <c r="AJ3311" s="3" t="s">
        <v>811</v>
      </c>
      <c r="AK3311" s="3" t="s">
        <v>266</v>
      </c>
      <c r="AL3311" s="3" t="s">
        <v>68</v>
      </c>
      <c r="AM3311" s="3" t="s">
        <v>113</v>
      </c>
      <c r="AO3311" s="3" t="s">
        <v>58</v>
      </c>
    </row>
    <row r="3312" spans="1:41" x14ac:dyDescent="0.25">
      <c r="A3312" t="str">
        <f>VLOOKUP(AC3312,'CORRELAÇÃO UNIDADES'!A:B,2,0)</f>
        <v>DTCC</v>
      </c>
      <c r="B3312">
        <f t="shared" si="51"/>
        <v>12</v>
      </c>
      <c r="C3312" s="2">
        <v>697190216</v>
      </c>
      <c r="D3312" s="2">
        <v>109978</v>
      </c>
      <c r="E3312" s="3" t="s">
        <v>39</v>
      </c>
      <c r="F3312" s="4">
        <v>44182.269999340278</v>
      </c>
      <c r="G3312" s="3" t="s">
        <v>799</v>
      </c>
      <c r="H3312" s="3" t="s">
        <v>41</v>
      </c>
      <c r="I3312" s="3" t="s">
        <v>553</v>
      </c>
      <c r="J3312" s="3" t="s">
        <v>43</v>
      </c>
      <c r="K3312" s="2">
        <v>2012</v>
      </c>
      <c r="L3312" s="2">
        <v>78048246</v>
      </c>
      <c r="M3312" s="3" t="s">
        <v>458</v>
      </c>
      <c r="N3312" s="3" t="s">
        <v>45</v>
      </c>
      <c r="O3312" s="3" t="s">
        <v>61</v>
      </c>
      <c r="P3312" s="5">
        <v>127.55</v>
      </c>
      <c r="Q3312" s="6">
        <v>3.92</v>
      </c>
      <c r="R3312" s="2">
        <v>13184</v>
      </c>
      <c r="S3312" s="2">
        <v>617</v>
      </c>
      <c r="T3312" s="7">
        <v>4.84</v>
      </c>
      <c r="U3312" s="10">
        <v>500</v>
      </c>
      <c r="V3312" s="2">
        <v>11396534</v>
      </c>
      <c r="W3312" s="3" t="s">
        <v>72</v>
      </c>
      <c r="X3312" s="3" t="s">
        <v>48</v>
      </c>
      <c r="Y3312" s="3" t="s">
        <v>73</v>
      </c>
      <c r="Z3312" s="3" t="s">
        <v>74</v>
      </c>
      <c r="AA3312" s="3" t="s">
        <v>51</v>
      </c>
      <c r="AB3312" s="3" t="s">
        <v>52</v>
      </c>
      <c r="AC3312" s="3" t="s">
        <v>53</v>
      </c>
      <c r="AH3312" s="3" t="s">
        <v>54</v>
      </c>
      <c r="AJ3312" s="3" t="s">
        <v>863</v>
      </c>
      <c r="AK3312" s="3" t="s">
        <v>834</v>
      </c>
      <c r="AL3312" s="3" t="s">
        <v>68</v>
      </c>
      <c r="AM3312" s="3" t="s">
        <v>63</v>
      </c>
      <c r="AO3312" s="3" t="s">
        <v>58</v>
      </c>
    </row>
    <row r="3313" spans="1:41" x14ac:dyDescent="0.25">
      <c r="A3313" t="str">
        <f>VLOOKUP(AC3313,'CORRELAÇÃO UNIDADES'!A:B,2,0)</f>
        <v>DTCC</v>
      </c>
      <c r="B3313">
        <f t="shared" si="51"/>
        <v>12</v>
      </c>
      <c r="C3313" s="2">
        <v>697191059</v>
      </c>
      <c r="D3313" s="2">
        <v>109978</v>
      </c>
      <c r="E3313" s="3" t="s">
        <v>39</v>
      </c>
      <c r="F3313" s="4">
        <v>44182.294444444444</v>
      </c>
      <c r="G3313" s="3" t="s">
        <v>680</v>
      </c>
      <c r="H3313" s="3" t="s">
        <v>41</v>
      </c>
      <c r="I3313" s="3" t="s">
        <v>681</v>
      </c>
      <c r="J3313" s="3" t="s">
        <v>682</v>
      </c>
      <c r="K3313" s="2">
        <v>2009</v>
      </c>
      <c r="L3313" s="2">
        <v>45197865</v>
      </c>
      <c r="M3313" s="3" t="s">
        <v>189</v>
      </c>
      <c r="N3313" s="3" t="s">
        <v>45</v>
      </c>
      <c r="O3313" s="3" t="s">
        <v>106</v>
      </c>
      <c r="P3313" s="5">
        <v>142.57</v>
      </c>
      <c r="Q3313" s="6">
        <v>3.71</v>
      </c>
      <c r="R3313" s="2">
        <v>114777</v>
      </c>
      <c r="S3313" s="2">
        <v>704</v>
      </c>
      <c r="T3313" s="7">
        <v>4.9400000000000004</v>
      </c>
      <c r="U3313" s="10">
        <v>528.92999999999995</v>
      </c>
      <c r="V3313" s="2">
        <v>11141714</v>
      </c>
      <c r="W3313" s="3" t="s">
        <v>870</v>
      </c>
      <c r="X3313" s="3" t="s">
        <v>48</v>
      </c>
      <c r="Y3313" s="3" t="s">
        <v>871</v>
      </c>
      <c r="Z3313" s="3" t="s">
        <v>872</v>
      </c>
      <c r="AA3313" s="3" t="s">
        <v>873</v>
      </c>
      <c r="AB3313" s="3" t="s">
        <v>52</v>
      </c>
      <c r="AC3313" s="3" t="s">
        <v>158</v>
      </c>
      <c r="AH3313" s="3" t="s">
        <v>54</v>
      </c>
      <c r="AJ3313" s="3" t="s">
        <v>874</v>
      </c>
      <c r="AK3313" s="3" t="s">
        <v>839</v>
      </c>
      <c r="AL3313" s="3" t="s">
        <v>68</v>
      </c>
      <c r="AM3313" s="3" t="s">
        <v>63</v>
      </c>
      <c r="AO3313" s="3" t="s">
        <v>58</v>
      </c>
    </row>
    <row r="3314" spans="1:41" x14ac:dyDescent="0.25">
      <c r="A3314" t="str">
        <f>VLOOKUP(AC3314,'CORRELAÇÃO UNIDADES'!A:B,2,0)</f>
        <v>DTCC</v>
      </c>
      <c r="B3314">
        <f t="shared" si="51"/>
        <v>12</v>
      </c>
      <c r="C3314" s="2">
        <v>697211171</v>
      </c>
      <c r="D3314" s="2">
        <v>109978</v>
      </c>
      <c r="E3314" s="3" t="s">
        <v>39</v>
      </c>
      <c r="F3314" s="4">
        <v>44182.333911956019</v>
      </c>
      <c r="G3314" s="3" t="s">
        <v>227</v>
      </c>
      <c r="H3314" s="3" t="s">
        <v>41</v>
      </c>
      <c r="I3314" s="3" t="s">
        <v>228</v>
      </c>
      <c r="J3314" s="3" t="s">
        <v>229</v>
      </c>
      <c r="K3314" s="2">
        <v>2009</v>
      </c>
      <c r="L3314" s="2">
        <v>2128212</v>
      </c>
      <c r="M3314" s="3" t="s">
        <v>71</v>
      </c>
      <c r="N3314" s="3" t="s">
        <v>45</v>
      </c>
      <c r="O3314" s="3" t="s">
        <v>84</v>
      </c>
      <c r="P3314" s="5">
        <v>41.58</v>
      </c>
      <c r="Q3314" s="6">
        <v>4.8099999999999996</v>
      </c>
      <c r="R3314" s="2">
        <v>115540</v>
      </c>
      <c r="S3314" s="2">
        <v>241</v>
      </c>
      <c r="T3314" s="7">
        <v>5.8</v>
      </c>
      <c r="U3314" s="10">
        <v>200</v>
      </c>
      <c r="V3314" s="2">
        <v>11396534</v>
      </c>
      <c r="W3314" s="3" t="s">
        <v>72</v>
      </c>
      <c r="X3314" s="3" t="s">
        <v>48</v>
      </c>
      <c r="Y3314" s="3" t="s">
        <v>73</v>
      </c>
      <c r="Z3314" s="3" t="s">
        <v>74</v>
      </c>
      <c r="AA3314" s="3" t="s">
        <v>51</v>
      </c>
      <c r="AB3314" s="3" t="s">
        <v>52</v>
      </c>
      <c r="AC3314" s="3" t="s">
        <v>158</v>
      </c>
      <c r="AH3314" s="3" t="s">
        <v>54</v>
      </c>
      <c r="AJ3314" s="3" t="s">
        <v>863</v>
      </c>
      <c r="AK3314" s="3" t="s">
        <v>230</v>
      </c>
      <c r="AL3314" s="3" t="s">
        <v>68</v>
      </c>
      <c r="AM3314" s="3" t="s">
        <v>200</v>
      </c>
      <c r="AO3314" s="3" t="s">
        <v>58</v>
      </c>
    </row>
    <row r="3315" spans="1:41" x14ac:dyDescent="0.25">
      <c r="A3315" t="str">
        <f>VLOOKUP(AC3315,'CORRELAÇÃO UNIDADES'!A:B,2,0)</f>
        <v>DTCC</v>
      </c>
      <c r="B3315">
        <f t="shared" si="51"/>
        <v>12</v>
      </c>
      <c r="C3315" s="2">
        <v>697226973</v>
      </c>
      <c r="D3315" s="2">
        <v>109978</v>
      </c>
      <c r="E3315" s="3" t="s">
        <v>39</v>
      </c>
      <c r="F3315" s="4">
        <v>44182.370423495369</v>
      </c>
      <c r="G3315" s="3" t="s">
        <v>367</v>
      </c>
      <c r="H3315" s="3" t="s">
        <v>41</v>
      </c>
      <c r="I3315" s="3" t="s">
        <v>253</v>
      </c>
      <c r="J3315" s="3" t="s">
        <v>368</v>
      </c>
      <c r="K3315" s="2">
        <v>2013</v>
      </c>
      <c r="L3315" s="2">
        <v>2072939</v>
      </c>
      <c r="M3315" s="3" t="s">
        <v>296</v>
      </c>
      <c r="N3315" s="3" t="s">
        <v>45</v>
      </c>
      <c r="O3315" s="3" t="s">
        <v>84</v>
      </c>
      <c r="P3315" s="5">
        <v>35.51</v>
      </c>
      <c r="Q3315" s="6">
        <v>4.8499999999999996</v>
      </c>
      <c r="R3315" s="2">
        <v>151562</v>
      </c>
      <c r="S3315" s="2">
        <v>257</v>
      </c>
      <c r="T3315" s="7">
        <v>7.24</v>
      </c>
      <c r="U3315" s="10">
        <v>172.19</v>
      </c>
      <c r="V3315" s="2">
        <v>9895191</v>
      </c>
      <c r="W3315" s="3" t="s">
        <v>47</v>
      </c>
      <c r="X3315" s="3" t="s">
        <v>48</v>
      </c>
      <c r="Y3315" s="3" t="s">
        <v>49</v>
      </c>
      <c r="Z3315" s="3" t="s">
        <v>50</v>
      </c>
      <c r="AA3315" s="3" t="s">
        <v>51</v>
      </c>
      <c r="AB3315" s="3" t="s">
        <v>52</v>
      </c>
      <c r="AC3315" s="3" t="s">
        <v>158</v>
      </c>
      <c r="AH3315" s="3" t="s">
        <v>54</v>
      </c>
      <c r="AJ3315" s="3" t="s">
        <v>848</v>
      </c>
      <c r="AK3315" s="3" t="s">
        <v>369</v>
      </c>
      <c r="AL3315" s="3" t="s">
        <v>68</v>
      </c>
      <c r="AM3315" s="3" t="s">
        <v>257</v>
      </c>
      <c r="AO3315" s="3" t="s">
        <v>58</v>
      </c>
    </row>
    <row r="3316" spans="1:41" x14ac:dyDescent="0.25">
      <c r="A3316" t="str">
        <f>VLOOKUP(AC3316,'CORRELAÇÃO UNIDADES'!A:B,2,0)</f>
        <v>PROINFRA</v>
      </c>
      <c r="B3316">
        <f t="shared" si="51"/>
        <v>12</v>
      </c>
      <c r="C3316" s="2">
        <v>697243981</v>
      </c>
      <c r="D3316" s="2">
        <v>109978</v>
      </c>
      <c r="E3316" s="3" t="s">
        <v>39</v>
      </c>
      <c r="F3316" s="4">
        <v>44182.42110590278</v>
      </c>
      <c r="G3316" s="3" t="s">
        <v>130</v>
      </c>
      <c r="H3316" s="3" t="s">
        <v>41</v>
      </c>
      <c r="I3316" s="3" t="s">
        <v>131</v>
      </c>
      <c r="J3316" s="3" t="s">
        <v>43</v>
      </c>
      <c r="K3316" s="2">
        <v>2012</v>
      </c>
      <c r="L3316" s="2">
        <v>2041853</v>
      </c>
      <c r="M3316" s="3" t="s">
        <v>66</v>
      </c>
      <c r="N3316" s="3" t="s">
        <v>45</v>
      </c>
      <c r="O3316" s="3" t="s">
        <v>84</v>
      </c>
      <c r="P3316" s="5">
        <v>10</v>
      </c>
      <c r="Q3316" s="6">
        <v>4.8499999999999996</v>
      </c>
      <c r="R3316" s="2">
        <v>114220</v>
      </c>
      <c r="S3316" s="2">
        <v>125</v>
      </c>
      <c r="T3316" s="7">
        <v>12.5</v>
      </c>
      <c r="U3316" s="10">
        <v>48.49</v>
      </c>
      <c r="V3316" s="2">
        <v>9895191</v>
      </c>
      <c r="W3316" s="3" t="s">
        <v>47</v>
      </c>
      <c r="X3316" s="3" t="s">
        <v>48</v>
      </c>
      <c r="Y3316" s="3" t="s">
        <v>49</v>
      </c>
      <c r="Z3316" s="3" t="s">
        <v>50</v>
      </c>
      <c r="AA3316" s="3" t="s">
        <v>51</v>
      </c>
      <c r="AB3316" s="3" t="s">
        <v>52</v>
      </c>
      <c r="AC3316" s="3" t="s">
        <v>75</v>
      </c>
      <c r="AH3316" s="3" t="s">
        <v>54</v>
      </c>
      <c r="AJ3316" s="3" t="s">
        <v>848</v>
      </c>
      <c r="AK3316" s="3" t="s">
        <v>132</v>
      </c>
      <c r="AL3316" s="3" t="s">
        <v>120</v>
      </c>
      <c r="AM3316" s="3" t="s">
        <v>133</v>
      </c>
      <c r="AO3316" s="3" t="s">
        <v>134</v>
      </c>
    </row>
    <row r="3317" spans="1:41" x14ac:dyDescent="0.25">
      <c r="A3317" t="str">
        <f>VLOOKUP(AC3317,'CORRELAÇÃO UNIDADES'!A:B,2,0)</f>
        <v>PROINFRA</v>
      </c>
      <c r="B3317">
        <f t="shared" si="51"/>
        <v>12</v>
      </c>
      <c r="C3317" s="2">
        <v>697246184</v>
      </c>
      <c r="D3317" s="2">
        <v>109978</v>
      </c>
      <c r="E3317" s="3" t="s">
        <v>39</v>
      </c>
      <c r="F3317" s="4">
        <v>44182.421808865744</v>
      </c>
      <c r="G3317" s="3" t="s">
        <v>146</v>
      </c>
      <c r="H3317" s="3" t="s">
        <v>41</v>
      </c>
      <c r="I3317" s="3" t="s">
        <v>131</v>
      </c>
      <c r="J3317" s="3" t="s">
        <v>43</v>
      </c>
      <c r="K3317" s="2">
        <v>2016</v>
      </c>
      <c r="L3317" s="2">
        <v>2041853</v>
      </c>
      <c r="M3317" s="3" t="s">
        <v>66</v>
      </c>
      <c r="N3317" s="3" t="s">
        <v>45</v>
      </c>
      <c r="O3317" s="3" t="s">
        <v>84</v>
      </c>
      <c r="P3317" s="5">
        <v>10</v>
      </c>
      <c r="Q3317" s="6">
        <v>4.8499999999999996</v>
      </c>
      <c r="R3317" s="2">
        <v>114220</v>
      </c>
      <c r="S3317" s="2">
        <v>100</v>
      </c>
      <c r="T3317" s="7">
        <v>10</v>
      </c>
      <c r="U3317" s="10">
        <v>48.49</v>
      </c>
      <c r="V3317" s="2">
        <v>9895191</v>
      </c>
      <c r="W3317" s="3" t="s">
        <v>47</v>
      </c>
      <c r="X3317" s="3" t="s">
        <v>48</v>
      </c>
      <c r="Y3317" s="3" t="s">
        <v>49</v>
      </c>
      <c r="Z3317" s="3" t="s">
        <v>50</v>
      </c>
      <c r="AA3317" s="3" t="s">
        <v>51</v>
      </c>
      <c r="AB3317" s="3" t="s">
        <v>52</v>
      </c>
      <c r="AC3317" s="3" t="s">
        <v>75</v>
      </c>
      <c r="AH3317" s="3" t="s">
        <v>54</v>
      </c>
      <c r="AJ3317" s="3" t="s">
        <v>848</v>
      </c>
      <c r="AK3317" s="3" t="s">
        <v>147</v>
      </c>
      <c r="AL3317" s="3" t="s">
        <v>120</v>
      </c>
      <c r="AM3317" s="3" t="s">
        <v>133</v>
      </c>
      <c r="AO3317" s="3" t="s">
        <v>134</v>
      </c>
    </row>
    <row r="3318" spans="1:41" x14ac:dyDescent="0.25">
      <c r="A3318" t="str">
        <f>VLOOKUP(AC3318,'CORRELAÇÃO UNIDADES'!A:B,2,0)</f>
        <v>PROINFRA</v>
      </c>
      <c r="B3318">
        <f t="shared" si="51"/>
        <v>12</v>
      </c>
      <c r="C3318" s="2">
        <v>697246344</v>
      </c>
      <c r="D3318" s="2">
        <v>109978</v>
      </c>
      <c r="E3318" s="3" t="s">
        <v>39</v>
      </c>
      <c r="F3318" s="4">
        <v>44182.42243298611</v>
      </c>
      <c r="G3318" s="3" t="s">
        <v>135</v>
      </c>
      <c r="H3318" s="3" t="s">
        <v>41</v>
      </c>
      <c r="I3318" s="3" t="s">
        <v>136</v>
      </c>
      <c r="J3318" s="3" t="s">
        <v>43</v>
      </c>
      <c r="K3318" s="2">
        <v>2011</v>
      </c>
      <c r="L3318" s="2">
        <v>2041853</v>
      </c>
      <c r="M3318" s="3" t="s">
        <v>66</v>
      </c>
      <c r="N3318" s="3" t="s">
        <v>45</v>
      </c>
      <c r="O3318" s="3" t="s">
        <v>84</v>
      </c>
      <c r="P3318" s="5">
        <v>10</v>
      </c>
      <c r="Q3318" s="6">
        <v>4.8499999999999996</v>
      </c>
      <c r="R3318" s="2">
        <v>114220</v>
      </c>
      <c r="S3318" s="2">
        <v>100</v>
      </c>
      <c r="T3318" s="7">
        <v>10</v>
      </c>
      <c r="U3318" s="10">
        <v>48.49</v>
      </c>
      <c r="V3318" s="2">
        <v>9895191</v>
      </c>
      <c r="W3318" s="3" t="s">
        <v>47</v>
      </c>
      <c r="X3318" s="3" t="s">
        <v>48</v>
      </c>
      <c r="Y3318" s="3" t="s">
        <v>49</v>
      </c>
      <c r="Z3318" s="3" t="s">
        <v>50</v>
      </c>
      <c r="AA3318" s="3" t="s">
        <v>51</v>
      </c>
      <c r="AB3318" s="3" t="s">
        <v>52</v>
      </c>
      <c r="AC3318" s="3" t="s">
        <v>75</v>
      </c>
      <c r="AH3318" s="3" t="s">
        <v>54</v>
      </c>
      <c r="AJ3318" s="3" t="s">
        <v>848</v>
      </c>
      <c r="AK3318" s="3" t="s">
        <v>137</v>
      </c>
      <c r="AL3318" s="3" t="s">
        <v>120</v>
      </c>
      <c r="AM3318" s="3" t="s">
        <v>133</v>
      </c>
      <c r="AO3318" s="3" t="s">
        <v>134</v>
      </c>
    </row>
    <row r="3319" spans="1:41" x14ac:dyDescent="0.25">
      <c r="A3319" t="str">
        <f>VLOOKUP(AC3319,'CORRELAÇÃO UNIDADES'!A:B,2,0)</f>
        <v>PROINFRA</v>
      </c>
      <c r="B3319">
        <f t="shared" si="51"/>
        <v>12</v>
      </c>
      <c r="C3319" s="2">
        <v>697246497</v>
      </c>
      <c r="D3319" s="2">
        <v>109978</v>
      </c>
      <c r="E3319" s="3" t="s">
        <v>39</v>
      </c>
      <c r="F3319" s="4">
        <v>44182.423036643515</v>
      </c>
      <c r="G3319" s="3" t="s">
        <v>138</v>
      </c>
      <c r="H3319" s="3" t="s">
        <v>41</v>
      </c>
      <c r="I3319" s="3" t="s">
        <v>131</v>
      </c>
      <c r="J3319" s="3" t="s">
        <v>43</v>
      </c>
      <c r="K3319" s="2">
        <v>2016</v>
      </c>
      <c r="L3319" s="2">
        <v>2041853</v>
      </c>
      <c r="M3319" s="3" t="s">
        <v>66</v>
      </c>
      <c r="N3319" s="3" t="s">
        <v>45</v>
      </c>
      <c r="O3319" s="3" t="s">
        <v>84</v>
      </c>
      <c r="P3319" s="5">
        <v>10</v>
      </c>
      <c r="Q3319" s="6">
        <v>4.8499999999999996</v>
      </c>
      <c r="R3319" s="2">
        <v>114220</v>
      </c>
      <c r="S3319" s="2">
        <v>100</v>
      </c>
      <c r="T3319" s="7">
        <v>10</v>
      </c>
      <c r="U3319" s="10">
        <v>48.49</v>
      </c>
      <c r="V3319" s="2">
        <v>9895191</v>
      </c>
      <c r="W3319" s="3" t="s">
        <v>47</v>
      </c>
      <c r="X3319" s="3" t="s">
        <v>48</v>
      </c>
      <c r="Y3319" s="3" t="s">
        <v>49</v>
      </c>
      <c r="Z3319" s="3" t="s">
        <v>50</v>
      </c>
      <c r="AA3319" s="3" t="s">
        <v>51</v>
      </c>
      <c r="AB3319" s="3" t="s">
        <v>52</v>
      </c>
      <c r="AC3319" s="3" t="s">
        <v>75</v>
      </c>
      <c r="AH3319" s="3" t="s">
        <v>54</v>
      </c>
      <c r="AJ3319" s="3" t="s">
        <v>848</v>
      </c>
      <c r="AK3319" s="3" t="s">
        <v>139</v>
      </c>
      <c r="AL3319" s="3" t="s">
        <v>120</v>
      </c>
      <c r="AM3319" s="3" t="s">
        <v>133</v>
      </c>
      <c r="AO3319" s="3" t="s">
        <v>79</v>
      </c>
    </row>
    <row r="3320" spans="1:41" x14ac:dyDescent="0.25">
      <c r="A3320" t="str">
        <f>VLOOKUP(AC3320,'CORRELAÇÃO UNIDADES'!A:B,2,0)</f>
        <v>DIRETORIA DE GESTAO DE AREAS RURAIS/FAZENDA PALMITAL</v>
      </c>
      <c r="B3320">
        <f t="shared" si="51"/>
        <v>12</v>
      </c>
      <c r="C3320" s="2">
        <v>697273976</v>
      </c>
      <c r="D3320" s="2">
        <v>109978</v>
      </c>
      <c r="E3320" s="3" t="s">
        <v>39</v>
      </c>
      <c r="F3320" s="4">
        <v>44182.514791666668</v>
      </c>
      <c r="G3320" s="3" t="s">
        <v>669</v>
      </c>
      <c r="H3320" s="3" t="s">
        <v>41</v>
      </c>
      <c r="I3320" s="3" t="s">
        <v>105</v>
      </c>
      <c r="J3320" s="3" t="s">
        <v>43</v>
      </c>
      <c r="K3320" s="2">
        <v>1998</v>
      </c>
      <c r="L3320" s="2">
        <v>11984333</v>
      </c>
      <c r="M3320" s="3" t="s">
        <v>58</v>
      </c>
      <c r="N3320" s="3" t="s">
        <v>45</v>
      </c>
      <c r="O3320" s="3" t="s">
        <v>106</v>
      </c>
      <c r="P3320" s="5">
        <v>5000</v>
      </c>
      <c r="Q3320" s="6">
        <v>3.71</v>
      </c>
      <c r="R3320" s="2">
        <v>60</v>
      </c>
      <c r="S3320" s="2">
        <v>10</v>
      </c>
      <c r="T3320" s="7">
        <v>0</v>
      </c>
      <c r="U3320" s="10">
        <v>18550</v>
      </c>
      <c r="V3320" s="2">
        <v>6103464</v>
      </c>
      <c r="W3320" s="3" t="s">
        <v>190</v>
      </c>
      <c r="X3320" s="3" t="s">
        <v>48</v>
      </c>
      <c r="Y3320" s="3" t="s">
        <v>191</v>
      </c>
      <c r="Z3320" s="3" t="s">
        <v>74</v>
      </c>
      <c r="AA3320" s="3" t="s">
        <v>51</v>
      </c>
      <c r="AB3320" s="3" t="s">
        <v>52</v>
      </c>
      <c r="AC3320" s="3" t="s">
        <v>417</v>
      </c>
      <c r="AH3320" s="3" t="s">
        <v>54</v>
      </c>
      <c r="AJ3320" s="3" t="s">
        <v>809</v>
      </c>
      <c r="AK3320" s="3" t="s">
        <v>875</v>
      </c>
      <c r="AL3320" s="3" t="s">
        <v>120</v>
      </c>
      <c r="AM3320" s="3" t="s">
        <v>133</v>
      </c>
      <c r="AO3320" s="3" t="s">
        <v>259</v>
      </c>
    </row>
    <row r="3321" spans="1:41" x14ac:dyDescent="0.25">
      <c r="A3321" t="str">
        <f>VLOOKUP(AC3321,'CORRELAÇÃO UNIDADES'!A:B,2,0)</f>
        <v>PROINFRA</v>
      </c>
      <c r="B3321">
        <f t="shared" si="51"/>
        <v>12</v>
      </c>
      <c r="C3321" s="2">
        <v>697329889</v>
      </c>
      <c r="D3321" s="2">
        <v>109978</v>
      </c>
      <c r="E3321" s="3" t="s">
        <v>39</v>
      </c>
      <c r="F3321" s="4">
        <v>44182.720181979166</v>
      </c>
      <c r="G3321" s="3" t="s">
        <v>80</v>
      </c>
      <c r="H3321" s="3" t="s">
        <v>41</v>
      </c>
      <c r="I3321" s="3" t="s">
        <v>81</v>
      </c>
      <c r="J3321" s="3" t="s">
        <v>82</v>
      </c>
      <c r="K3321" s="2">
        <v>2014</v>
      </c>
      <c r="L3321" s="2">
        <v>1810957</v>
      </c>
      <c r="M3321" s="3" t="s">
        <v>380</v>
      </c>
      <c r="N3321" s="3" t="s">
        <v>45</v>
      </c>
      <c r="O3321" s="3" t="s">
        <v>84</v>
      </c>
      <c r="P3321" s="5">
        <v>5.05</v>
      </c>
      <c r="Q3321" s="6">
        <v>4.75</v>
      </c>
      <c r="R3321" s="2">
        <v>95879</v>
      </c>
      <c r="S3321" s="2">
        <v>257</v>
      </c>
      <c r="T3321" s="7">
        <v>50.89</v>
      </c>
      <c r="U3321" s="10">
        <v>23.99</v>
      </c>
      <c r="V3321" s="2">
        <v>644030</v>
      </c>
      <c r="W3321" s="3" t="s">
        <v>297</v>
      </c>
      <c r="X3321" s="3" t="s">
        <v>48</v>
      </c>
      <c r="Y3321" s="3" t="s">
        <v>298</v>
      </c>
      <c r="Z3321" s="3" t="s">
        <v>74</v>
      </c>
      <c r="AA3321" s="3" t="s">
        <v>51</v>
      </c>
      <c r="AB3321" s="3" t="s">
        <v>52</v>
      </c>
      <c r="AC3321" s="3" t="s">
        <v>85</v>
      </c>
      <c r="AH3321" s="3" t="s">
        <v>54</v>
      </c>
      <c r="AJ3321" s="3" t="s">
        <v>811</v>
      </c>
      <c r="AK3321" s="3" t="s">
        <v>86</v>
      </c>
      <c r="AL3321" s="3" t="s">
        <v>68</v>
      </c>
      <c r="AM3321" s="3" t="s">
        <v>81</v>
      </c>
      <c r="AO3321" s="3" t="s">
        <v>58</v>
      </c>
    </row>
    <row r="3322" spans="1:41" x14ac:dyDescent="0.25">
      <c r="A3322" t="str">
        <f>VLOOKUP(AC3322,'CORRELAÇÃO UNIDADES'!A:B,2,0)</f>
        <v>PROINFRA</v>
      </c>
      <c r="B3322">
        <f t="shared" si="51"/>
        <v>12</v>
      </c>
      <c r="C3322" s="2">
        <v>697330151</v>
      </c>
      <c r="D3322" s="2">
        <v>109978</v>
      </c>
      <c r="E3322" s="3" t="s">
        <v>39</v>
      </c>
      <c r="F3322" s="4">
        <v>44182.721072754626</v>
      </c>
      <c r="G3322" s="3" t="s">
        <v>176</v>
      </c>
      <c r="H3322" s="3" t="s">
        <v>41</v>
      </c>
      <c r="I3322" s="3" t="s">
        <v>81</v>
      </c>
      <c r="J3322" s="3" t="s">
        <v>177</v>
      </c>
      <c r="K3322" s="2">
        <v>2014</v>
      </c>
      <c r="L3322" s="2">
        <v>1810957</v>
      </c>
      <c r="M3322" s="3" t="s">
        <v>380</v>
      </c>
      <c r="N3322" s="3" t="s">
        <v>45</v>
      </c>
      <c r="O3322" s="3" t="s">
        <v>84</v>
      </c>
      <c r="P3322" s="5">
        <v>7.41</v>
      </c>
      <c r="Q3322" s="6">
        <v>4.75</v>
      </c>
      <c r="R3322" s="2">
        <v>2964</v>
      </c>
      <c r="S3322" s="2">
        <v>338</v>
      </c>
      <c r="T3322" s="7">
        <v>45.61</v>
      </c>
      <c r="U3322" s="10">
        <v>35.200000000000003</v>
      </c>
      <c r="V3322" s="2">
        <v>644030</v>
      </c>
      <c r="W3322" s="3" t="s">
        <v>297</v>
      </c>
      <c r="X3322" s="3" t="s">
        <v>48</v>
      </c>
      <c r="Y3322" s="3" t="s">
        <v>298</v>
      </c>
      <c r="Z3322" s="3" t="s">
        <v>74</v>
      </c>
      <c r="AA3322" s="3" t="s">
        <v>51</v>
      </c>
      <c r="AB3322" s="3" t="s">
        <v>52</v>
      </c>
      <c r="AC3322" s="3" t="s">
        <v>85</v>
      </c>
      <c r="AH3322" s="3" t="s">
        <v>54</v>
      </c>
      <c r="AJ3322" s="3" t="s">
        <v>811</v>
      </c>
      <c r="AK3322" s="3" t="s">
        <v>178</v>
      </c>
      <c r="AL3322" s="3" t="s">
        <v>68</v>
      </c>
      <c r="AM3322" s="3" t="s">
        <v>113</v>
      </c>
      <c r="AO3322" s="3" t="s">
        <v>58</v>
      </c>
    </row>
    <row r="3323" spans="1:41" x14ac:dyDescent="0.25">
      <c r="A3323" t="str">
        <f>VLOOKUP(AC3323,'CORRELAÇÃO UNIDADES'!A:B,2,0)</f>
        <v>DTCC</v>
      </c>
      <c r="B3323">
        <f t="shared" si="51"/>
        <v>12</v>
      </c>
      <c r="C3323" s="2">
        <v>697330340</v>
      </c>
      <c r="D3323" s="2">
        <v>109978</v>
      </c>
      <c r="E3323" s="3" t="s">
        <v>39</v>
      </c>
      <c r="F3323" s="4">
        <v>44182.721699259258</v>
      </c>
      <c r="G3323" s="3" t="s">
        <v>165</v>
      </c>
      <c r="H3323" s="3" t="s">
        <v>41</v>
      </c>
      <c r="I3323" s="3" t="s">
        <v>81</v>
      </c>
      <c r="J3323" s="3" t="s">
        <v>43</v>
      </c>
      <c r="K3323" s="2">
        <v>2009</v>
      </c>
      <c r="L3323" s="2">
        <v>1810957</v>
      </c>
      <c r="M3323" s="3" t="s">
        <v>380</v>
      </c>
      <c r="N3323" s="3" t="s">
        <v>45</v>
      </c>
      <c r="O3323" s="3" t="s">
        <v>84</v>
      </c>
      <c r="P3323" s="5">
        <v>8.25</v>
      </c>
      <c r="Q3323" s="6">
        <v>4.75</v>
      </c>
      <c r="R3323" s="2">
        <v>34922</v>
      </c>
      <c r="S3323" s="2">
        <v>364</v>
      </c>
      <c r="T3323" s="7">
        <v>44.12</v>
      </c>
      <c r="U3323" s="10">
        <v>39.18</v>
      </c>
      <c r="V3323" s="2">
        <v>644030</v>
      </c>
      <c r="W3323" s="3" t="s">
        <v>297</v>
      </c>
      <c r="X3323" s="3" t="s">
        <v>48</v>
      </c>
      <c r="Y3323" s="3" t="s">
        <v>298</v>
      </c>
      <c r="Z3323" s="3" t="s">
        <v>74</v>
      </c>
      <c r="AA3323" s="3" t="s">
        <v>51</v>
      </c>
      <c r="AB3323" s="3" t="s">
        <v>52</v>
      </c>
      <c r="AC3323" s="3" t="s">
        <v>53</v>
      </c>
      <c r="AH3323" s="3" t="s">
        <v>54</v>
      </c>
      <c r="AJ3323" s="3" t="s">
        <v>811</v>
      </c>
      <c r="AK3323" s="3" t="s">
        <v>166</v>
      </c>
      <c r="AL3323" s="3" t="s">
        <v>68</v>
      </c>
      <c r="AM3323" s="3" t="s">
        <v>81</v>
      </c>
      <c r="AO3323" s="3" t="s">
        <v>58</v>
      </c>
    </row>
    <row r="3324" spans="1:41" x14ac:dyDescent="0.25">
      <c r="A3324" t="str">
        <f>VLOOKUP(AC3324,'CORRELAÇÃO UNIDADES'!A:B,2,0)</f>
        <v>DGTI</v>
      </c>
      <c r="B3324">
        <f t="shared" si="51"/>
        <v>12</v>
      </c>
      <c r="C3324" s="2">
        <v>697330468</v>
      </c>
      <c r="D3324" s="2">
        <v>109978</v>
      </c>
      <c r="E3324" s="3" t="s">
        <v>39</v>
      </c>
      <c r="F3324" s="4">
        <v>44182.722165740743</v>
      </c>
      <c r="G3324" s="3" t="s">
        <v>290</v>
      </c>
      <c r="H3324" s="3" t="s">
        <v>41</v>
      </c>
      <c r="I3324" s="3" t="s">
        <v>81</v>
      </c>
      <c r="J3324" s="3" t="s">
        <v>43</v>
      </c>
      <c r="K3324" s="2">
        <v>2009</v>
      </c>
      <c r="L3324" s="2">
        <v>1810957</v>
      </c>
      <c r="M3324" s="3" t="s">
        <v>380</v>
      </c>
      <c r="N3324" s="3" t="s">
        <v>45</v>
      </c>
      <c r="O3324" s="3" t="s">
        <v>84</v>
      </c>
      <c r="P3324" s="5">
        <v>7.84</v>
      </c>
      <c r="Q3324" s="6">
        <v>4.75</v>
      </c>
      <c r="R3324" s="2">
        <v>62693</v>
      </c>
      <c r="S3324" s="2">
        <v>362</v>
      </c>
      <c r="T3324" s="7">
        <v>46.17</v>
      </c>
      <c r="U3324" s="10">
        <v>37.229999999999997</v>
      </c>
      <c r="V3324" s="2">
        <v>644030</v>
      </c>
      <c r="W3324" s="3" t="s">
        <v>297</v>
      </c>
      <c r="X3324" s="3" t="s">
        <v>48</v>
      </c>
      <c r="Y3324" s="3" t="s">
        <v>298</v>
      </c>
      <c r="Z3324" s="3" t="s">
        <v>74</v>
      </c>
      <c r="AA3324" s="3" t="s">
        <v>51</v>
      </c>
      <c r="AB3324" s="3" t="s">
        <v>52</v>
      </c>
      <c r="AC3324" s="3" t="s">
        <v>291</v>
      </c>
      <c r="AH3324" s="3" t="s">
        <v>54</v>
      </c>
      <c r="AJ3324" s="3" t="s">
        <v>811</v>
      </c>
      <c r="AK3324" s="3" t="s">
        <v>292</v>
      </c>
      <c r="AL3324" s="3" t="s">
        <v>68</v>
      </c>
      <c r="AM3324" s="3" t="s">
        <v>81</v>
      </c>
      <c r="AO3324" s="3" t="s">
        <v>58</v>
      </c>
    </row>
    <row r="3325" spans="1:41" x14ac:dyDescent="0.25">
      <c r="A3325" t="str">
        <f>VLOOKUP(AC3325,'CORRELAÇÃO UNIDADES'!A:B,2,0)</f>
        <v>DTCC</v>
      </c>
      <c r="B3325">
        <f t="shared" si="51"/>
        <v>12</v>
      </c>
      <c r="C3325" s="2">
        <v>697425061</v>
      </c>
      <c r="D3325" s="2">
        <v>109978</v>
      </c>
      <c r="E3325" s="3" t="s">
        <v>39</v>
      </c>
      <c r="F3325" s="4">
        <v>44183.350595439813</v>
      </c>
      <c r="G3325" s="3" t="s">
        <v>666</v>
      </c>
      <c r="H3325" s="3" t="s">
        <v>41</v>
      </c>
      <c r="I3325" s="3" t="s">
        <v>667</v>
      </c>
      <c r="J3325" s="3" t="s">
        <v>668</v>
      </c>
      <c r="K3325" s="2">
        <v>2012</v>
      </c>
      <c r="L3325" s="2">
        <v>68775056</v>
      </c>
      <c r="M3325" s="3" t="s">
        <v>174</v>
      </c>
      <c r="N3325" s="3" t="s">
        <v>45</v>
      </c>
      <c r="O3325" s="3" t="s">
        <v>61</v>
      </c>
      <c r="P3325" s="5">
        <v>62.57</v>
      </c>
      <c r="Q3325" s="6">
        <v>3.95</v>
      </c>
      <c r="R3325" s="2">
        <v>175235</v>
      </c>
      <c r="S3325" s="2">
        <v>603</v>
      </c>
      <c r="T3325" s="7">
        <v>9.64</v>
      </c>
      <c r="U3325" s="10">
        <v>247.03</v>
      </c>
      <c r="V3325" s="2">
        <v>9895191</v>
      </c>
      <c r="W3325" s="3" t="s">
        <v>47</v>
      </c>
      <c r="X3325" s="3" t="s">
        <v>48</v>
      </c>
      <c r="Y3325" s="3" t="s">
        <v>49</v>
      </c>
      <c r="Z3325" s="3" t="s">
        <v>50</v>
      </c>
      <c r="AA3325" s="3" t="s">
        <v>51</v>
      </c>
      <c r="AB3325" s="3" t="s">
        <v>52</v>
      </c>
      <c r="AC3325" s="3" t="s">
        <v>53</v>
      </c>
      <c r="AH3325" s="3" t="s">
        <v>54</v>
      </c>
      <c r="AJ3325" s="3" t="s">
        <v>848</v>
      </c>
      <c r="AK3325" s="3" t="s">
        <v>838</v>
      </c>
      <c r="AL3325" s="3" t="s">
        <v>68</v>
      </c>
      <c r="AM3325" s="3" t="s">
        <v>63</v>
      </c>
      <c r="AO3325" s="3" t="s">
        <v>58</v>
      </c>
    </row>
    <row r="3326" spans="1:41" x14ac:dyDescent="0.25">
      <c r="A3326" t="str">
        <f>VLOOKUP(AC3326,'CORRELAÇÃO UNIDADES'!A:B,2,0)</f>
        <v>PROINFRA</v>
      </c>
      <c r="B3326">
        <f t="shared" si="51"/>
        <v>12</v>
      </c>
      <c r="C3326" s="2">
        <v>697527041</v>
      </c>
      <c r="D3326" s="2">
        <v>109978</v>
      </c>
      <c r="E3326" s="3" t="s">
        <v>39</v>
      </c>
      <c r="F3326" s="4">
        <v>44183.675011180552</v>
      </c>
      <c r="G3326" s="3" t="s">
        <v>95</v>
      </c>
      <c r="H3326" s="3" t="s">
        <v>41</v>
      </c>
      <c r="I3326" s="3" t="s">
        <v>81</v>
      </c>
      <c r="J3326" s="3" t="s">
        <v>96</v>
      </c>
      <c r="K3326" s="2">
        <v>2014</v>
      </c>
      <c r="L3326" s="2">
        <v>1810957</v>
      </c>
      <c r="M3326" s="3" t="s">
        <v>380</v>
      </c>
      <c r="N3326" s="3" t="s">
        <v>45</v>
      </c>
      <c r="O3326" s="3" t="s">
        <v>84</v>
      </c>
      <c r="P3326" s="5">
        <v>7.46</v>
      </c>
      <c r="Q3326" s="6">
        <v>4.75</v>
      </c>
      <c r="R3326" s="2">
        <v>97311</v>
      </c>
      <c r="S3326" s="2">
        <v>343</v>
      </c>
      <c r="T3326" s="7">
        <v>45.98</v>
      </c>
      <c r="U3326" s="10">
        <v>35.46</v>
      </c>
      <c r="V3326" s="2">
        <v>644030</v>
      </c>
      <c r="W3326" s="3" t="s">
        <v>297</v>
      </c>
      <c r="X3326" s="3" t="s">
        <v>48</v>
      </c>
      <c r="Y3326" s="3" t="s">
        <v>298</v>
      </c>
      <c r="Z3326" s="3" t="s">
        <v>74</v>
      </c>
      <c r="AA3326" s="3" t="s">
        <v>51</v>
      </c>
      <c r="AB3326" s="3" t="s">
        <v>52</v>
      </c>
      <c r="AC3326" s="3" t="s">
        <v>85</v>
      </c>
      <c r="AH3326" s="3" t="s">
        <v>54</v>
      </c>
      <c r="AJ3326" s="3" t="s">
        <v>811</v>
      </c>
      <c r="AK3326" s="3" t="s">
        <v>97</v>
      </c>
      <c r="AL3326" s="3" t="s">
        <v>68</v>
      </c>
      <c r="AM3326" s="3" t="s">
        <v>81</v>
      </c>
      <c r="AO3326" s="3" t="s">
        <v>58</v>
      </c>
    </row>
    <row r="3327" spans="1:41" x14ac:dyDescent="0.25">
      <c r="A3327" t="str">
        <f>VLOOKUP(AC3327,'CORRELAÇÃO UNIDADES'!A:B,2,0)</f>
        <v>PROINFRA</v>
      </c>
      <c r="B3327">
        <f t="shared" si="51"/>
        <v>12</v>
      </c>
      <c r="C3327" s="2">
        <v>697527349</v>
      </c>
      <c r="D3327" s="2">
        <v>109978</v>
      </c>
      <c r="E3327" s="3" t="s">
        <v>39</v>
      </c>
      <c r="F3327" s="4">
        <v>44183.675951192126</v>
      </c>
      <c r="G3327" s="3" t="s">
        <v>80</v>
      </c>
      <c r="H3327" s="3" t="s">
        <v>41</v>
      </c>
      <c r="I3327" s="3" t="s">
        <v>81</v>
      </c>
      <c r="J3327" s="3" t="s">
        <v>82</v>
      </c>
      <c r="K3327" s="2">
        <v>2014</v>
      </c>
      <c r="L3327" s="2">
        <v>1810957</v>
      </c>
      <c r="M3327" s="3" t="s">
        <v>380</v>
      </c>
      <c r="N3327" s="3" t="s">
        <v>45</v>
      </c>
      <c r="O3327" s="3" t="s">
        <v>84</v>
      </c>
      <c r="P3327" s="5">
        <v>6.28</v>
      </c>
      <c r="Q3327" s="6">
        <v>4.75</v>
      </c>
      <c r="R3327" s="2">
        <v>96125</v>
      </c>
      <c r="S3327" s="2">
        <v>246</v>
      </c>
      <c r="T3327" s="7">
        <v>39.17</v>
      </c>
      <c r="U3327" s="10">
        <v>29.82</v>
      </c>
      <c r="V3327" s="2">
        <v>644030</v>
      </c>
      <c r="W3327" s="3" t="s">
        <v>297</v>
      </c>
      <c r="X3327" s="3" t="s">
        <v>48</v>
      </c>
      <c r="Y3327" s="3" t="s">
        <v>298</v>
      </c>
      <c r="Z3327" s="3" t="s">
        <v>74</v>
      </c>
      <c r="AA3327" s="3" t="s">
        <v>51</v>
      </c>
      <c r="AB3327" s="3" t="s">
        <v>52</v>
      </c>
      <c r="AC3327" s="3" t="s">
        <v>85</v>
      </c>
      <c r="AH3327" s="3" t="s">
        <v>54</v>
      </c>
      <c r="AJ3327" s="3" t="s">
        <v>811</v>
      </c>
      <c r="AK3327" s="3" t="s">
        <v>86</v>
      </c>
      <c r="AL3327" s="3" t="s">
        <v>68</v>
      </c>
      <c r="AM3327" s="3" t="s">
        <v>81</v>
      </c>
      <c r="AO3327" s="3" t="s">
        <v>58</v>
      </c>
    </row>
    <row r="3328" spans="1:41" x14ac:dyDescent="0.25">
      <c r="A3328" t="str">
        <f>VLOOKUP(AC3328,'CORRELAÇÃO UNIDADES'!A:B,2,0)</f>
        <v>PROINFRA</v>
      </c>
      <c r="B3328">
        <f t="shared" si="51"/>
        <v>12</v>
      </c>
      <c r="C3328" s="2">
        <v>697527552</v>
      </c>
      <c r="D3328" s="2">
        <v>109978</v>
      </c>
      <c r="E3328" s="3" t="s">
        <v>39</v>
      </c>
      <c r="F3328" s="4">
        <v>44183.67666045139</v>
      </c>
      <c r="G3328" s="3" t="s">
        <v>183</v>
      </c>
      <c r="H3328" s="3" t="s">
        <v>41</v>
      </c>
      <c r="I3328" s="3" t="s">
        <v>81</v>
      </c>
      <c r="J3328" s="3" t="s">
        <v>184</v>
      </c>
      <c r="K3328" s="2">
        <v>2014</v>
      </c>
      <c r="L3328" s="2">
        <v>1810957</v>
      </c>
      <c r="M3328" s="3" t="s">
        <v>380</v>
      </c>
      <c r="N3328" s="3" t="s">
        <v>45</v>
      </c>
      <c r="O3328" s="3" t="s">
        <v>84</v>
      </c>
      <c r="P3328" s="5">
        <v>5.9</v>
      </c>
      <c r="Q3328" s="6">
        <v>4.75</v>
      </c>
      <c r="R3328" s="2">
        <v>86708</v>
      </c>
      <c r="S3328" s="2">
        <v>218</v>
      </c>
      <c r="T3328" s="7">
        <v>36.950000000000003</v>
      </c>
      <c r="U3328" s="10">
        <v>28.03</v>
      </c>
      <c r="V3328" s="2">
        <v>644030</v>
      </c>
      <c r="W3328" s="3" t="s">
        <v>297</v>
      </c>
      <c r="X3328" s="3" t="s">
        <v>48</v>
      </c>
      <c r="Y3328" s="3" t="s">
        <v>298</v>
      </c>
      <c r="Z3328" s="3" t="s">
        <v>74</v>
      </c>
      <c r="AA3328" s="3" t="s">
        <v>51</v>
      </c>
      <c r="AB3328" s="3" t="s">
        <v>52</v>
      </c>
      <c r="AC3328" s="3" t="s">
        <v>85</v>
      </c>
      <c r="AH3328" s="3" t="s">
        <v>54</v>
      </c>
      <c r="AJ3328" s="3" t="s">
        <v>811</v>
      </c>
      <c r="AK3328" s="3" t="s">
        <v>185</v>
      </c>
      <c r="AL3328" s="3" t="s">
        <v>68</v>
      </c>
      <c r="AM3328" s="3" t="s">
        <v>81</v>
      </c>
      <c r="AO3328" s="3" t="s">
        <v>58</v>
      </c>
    </row>
    <row r="3329" spans="1:41" x14ac:dyDescent="0.25">
      <c r="A3329" t="str">
        <f>VLOOKUP(AC3329,'CORRELAÇÃO UNIDADES'!A:B,2,0)</f>
        <v>PROINFRA</v>
      </c>
      <c r="B3329">
        <f t="shared" si="51"/>
        <v>12</v>
      </c>
      <c r="C3329" s="2">
        <v>697527779</v>
      </c>
      <c r="D3329" s="2">
        <v>109978</v>
      </c>
      <c r="E3329" s="3" t="s">
        <v>39</v>
      </c>
      <c r="F3329" s="4">
        <v>44183.677406747687</v>
      </c>
      <c r="G3329" s="3" t="s">
        <v>90</v>
      </c>
      <c r="H3329" s="3" t="s">
        <v>41</v>
      </c>
      <c r="I3329" s="3" t="s">
        <v>81</v>
      </c>
      <c r="J3329" s="3" t="s">
        <v>91</v>
      </c>
      <c r="K3329" s="2">
        <v>2014</v>
      </c>
      <c r="L3329" s="2">
        <v>1810957</v>
      </c>
      <c r="M3329" s="3" t="s">
        <v>380</v>
      </c>
      <c r="N3329" s="3" t="s">
        <v>45</v>
      </c>
      <c r="O3329" s="3" t="s">
        <v>84</v>
      </c>
      <c r="P3329" s="5">
        <v>8.11</v>
      </c>
      <c r="Q3329" s="6">
        <v>4.75</v>
      </c>
      <c r="R3329" s="2">
        <v>77511</v>
      </c>
      <c r="S3329" s="2">
        <v>290</v>
      </c>
      <c r="T3329" s="7">
        <v>35.76</v>
      </c>
      <c r="U3329" s="10">
        <v>38.54</v>
      </c>
      <c r="V3329" s="2">
        <v>644030</v>
      </c>
      <c r="W3329" s="3" t="s">
        <v>297</v>
      </c>
      <c r="X3329" s="3" t="s">
        <v>48</v>
      </c>
      <c r="Y3329" s="3" t="s">
        <v>298</v>
      </c>
      <c r="Z3329" s="3" t="s">
        <v>74</v>
      </c>
      <c r="AA3329" s="3" t="s">
        <v>51</v>
      </c>
      <c r="AB3329" s="3" t="s">
        <v>52</v>
      </c>
      <c r="AC3329" s="3" t="s">
        <v>85</v>
      </c>
      <c r="AH3329" s="3" t="s">
        <v>54</v>
      </c>
      <c r="AJ3329" s="3" t="s">
        <v>811</v>
      </c>
      <c r="AK3329" s="3" t="s">
        <v>92</v>
      </c>
      <c r="AL3329" s="3" t="s">
        <v>68</v>
      </c>
      <c r="AM3329" s="3" t="s">
        <v>81</v>
      </c>
      <c r="AO3329" s="3" t="s">
        <v>58</v>
      </c>
    </row>
    <row r="3330" spans="1:41" x14ac:dyDescent="0.25">
      <c r="A3330" t="str">
        <f>VLOOKUP(AC3330,'CORRELAÇÃO UNIDADES'!A:B,2,0)</f>
        <v>PROINFRA</v>
      </c>
      <c r="B3330">
        <f t="shared" si="51"/>
        <v>12</v>
      </c>
      <c r="C3330" s="2">
        <v>697528043</v>
      </c>
      <c r="D3330" s="2">
        <v>109978</v>
      </c>
      <c r="E3330" s="3" t="s">
        <v>39</v>
      </c>
      <c r="F3330" s="4">
        <v>44183.678248263888</v>
      </c>
      <c r="G3330" s="3" t="s">
        <v>180</v>
      </c>
      <c r="H3330" s="3" t="s">
        <v>41</v>
      </c>
      <c r="I3330" s="3" t="s">
        <v>81</v>
      </c>
      <c r="J3330" s="3" t="s">
        <v>181</v>
      </c>
      <c r="K3330" s="2">
        <v>2014</v>
      </c>
      <c r="L3330" s="2">
        <v>1810957</v>
      </c>
      <c r="M3330" s="3" t="s">
        <v>380</v>
      </c>
      <c r="N3330" s="3" t="s">
        <v>45</v>
      </c>
      <c r="O3330" s="3" t="s">
        <v>84</v>
      </c>
      <c r="P3330" s="5">
        <v>6.38</v>
      </c>
      <c r="Q3330" s="6">
        <v>4.75</v>
      </c>
      <c r="R3330" s="2">
        <v>99151</v>
      </c>
      <c r="S3330" s="2">
        <v>273</v>
      </c>
      <c r="T3330" s="7">
        <v>42.79</v>
      </c>
      <c r="U3330" s="10">
        <v>30.3</v>
      </c>
      <c r="V3330" s="2">
        <v>644030</v>
      </c>
      <c r="W3330" s="3" t="s">
        <v>297</v>
      </c>
      <c r="X3330" s="3" t="s">
        <v>48</v>
      </c>
      <c r="Y3330" s="3" t="s">
        <v>298</v>
      </c>
      <c r="Z3330" s="3" t="s">
        <v>74</v>
      </c>
      <c r="AA3330" s="3" t="s">
        <v>51</v>
      </c>
      <c r="AB3330" s="3" t="s">
        <v>52</v>
      </c>
      <c r="AC3330" s="3" t="s">
        <v>85</v>
      </c>
      <c r="AH3330" s="3" t="s">
        <v>54</v>
      </c>
      <c r="AJ3330" s="3" t="s">
        <v>811</v>
      </c>
      <c r="AK3330" s="3" t="s">
        <v>182</v>
      </c>
      <c r="AL3330" s="3" t="s">
        <v>68</v>
      </c>
      <c r="AM3330" s="3" t="s">
        <v>113</v>
      </c>
      <c r="AO3330" s="3" t="s">
        <v>58</v>
      </c>
    </row>
    <row r="3331" spans="1:41" x14ac:dyDescent="0.25">
      <c r="A3331" t="str">
        <f>VLOOKUP(AC3331,'CORRELAÇÃO UNIDADES'!A:B,2,0)</f>
        <v>PROINFRA</v>
      </c>
      <c r="B3331">
        <f t="shared" ref="B3331:B3394" si="52">MONTH(F3331)</f>
        <v>12</v>
      </c>
      <c r="C3331" s="2">
        <v>697529333</v>
      </c>
      <c r="D3331" s="2">
        <v>109978</v>
      </c>
      <c r="E3331" s="3" t="s">
        <v>39</v>
      </c>
      <c r="F3331" s="4">
        <v>44183.679141782406</v>
      </c>
      <c r="G3331" s="3" t="s">
        <v>101</v>
      </c>
      <c r="H3331" s="3" t="s">
        <v>41</v>
      </c>
      <c r="I3331" s="3" t="s">
        <v>81</v>
      </c>
      <c r="J3331" s="3" t="s">
        <v>102</v>
      </c>
      <c r="K3331" s="2">
        <v>2014</v>
      </c>
      <c r="L3331" s="2">
        <v>1810957</v>
      </c>
      <c r="M3331" s="3" t="s">
        <v>380</v>
      </c>
      <c r="N3331" s="3" t="s">
        <v>45</v>
      </c>
      <c r="O3331" s="3" t="s">
        <v>84</v>
      </c>
      <c r="P3331" s="5">
        <v>4.45</v>
      </c>
      <c r="Q3331" s="6">
        <v>4.76</v>
      </c>
      <c r="R3331" s="2">
        <v>86379</v>
      </c>
      <c r="S3331" s="2">
        <v>187</v>
      </c>
      <c r="T3331" s="7">
        <v>42.02</v>
      </c>
      <c r="U3331" s="10">
        <v>21.17</v>
      </c>
      <c r="V3331" s="2">
        <v>644030</v>
      </c>
      <c r="W3331" s="3" t="s">
        <v>297</v>
      </c>
      <c r="X3331" s="3" t="s">
        <v>48</v>
      </c>
      <c r="Y3331" s="3" t="s">
        <v>298</v>
      </c>
      <c r="Z3331" s="3" t="s">
        <v>74</v>
      </c>
      <c r="AA3331" s="3" t="s">
        <v>51</v>
      </c>
      <c r="AB3331" s="3" t="s">
        <v>52</v>
      </c>
      <c r="AC3331" s="3" t="s">
        <v>85</v>
      </c>
      <c r="AH3331" s="3" t="s">
        <v>54</v>
      </c>
      <c r="AJ3331" s="3" t="s">
        <v>811</v>
      </c>
      <c r="AK3331" s="3" t="s">
        <v>103</v>
      </c>
      <c r="AL3331" s="3" t="s">
        <v>68</v>
      </c>
      <c r="AM3331" s="3" t="s">
        <v>81</v>
      </c>
      <c r="AO3331" s="3" t="s">
        <v>58</v>
      </c>
    </row>
    <row r="3332" spans="1:41" x14ac:dyDescent="0.25">
      <c r="A3332" t="str">
        <f>VLOOKUP(AC3332,'CORRELAÇÃO UNIDADES'!A:B,2,0)</f>
        <v>DTCC</v>
      </c>
      <c r="B3332">
        <f t="shared" si="52"/>
        <v>12</v>
      </c>
      <c r="C3332" s="2">
        <v>697529813</v>
      </c>
      <c r="D3332" s="2">
        <v>109978</v>
      </c>
      <c r="E3332" s="3" t="s">
        <v>39</v>
      </c>
      <c r="F3332" s="4">
        <v>44183.680814189815</v>
      </c>
      <c r="G3332" s="3" t="s">
        <v>93</v>
      </c>
      <c r="H3332" s="3" t="s">
        <v>41</v>
      </c>
      <c r="I3332" s="3" t="s">
        <v>81</v>
      </c>
      <c r="J3332" s="3" t="s">
        <v>43</v>
      </c>
      <c r="K3332" s="2">
        <v>2014</v>
      </c>
      <c r="L3332" s="2">
        <v>1810957</v>
      </c>
      <c r="M3332" s="3" t="s">
        <v>380</v>
      </c>
      <c r="N3332" s="3" t="s">
        <v>45</v>
      </c>
      <c r="O3332" s="3" t="s">
        <v>84</v>
      </c>
      <c r="P3332" s="5">
        <v>4.34</v>
      </c>
      <c r="Q3332" s="6">
        <v>4.75</v>
      </c>
      <c r="R3332" s="2">
        <v>62433</v>
      </c>
      <c r="S3332" s="2">
        <v>195</v>
      </c>
      <c r="T3332" s="7">
        <v>44.93</v>
      </c>
      <c r="U3332" s="10">
        <v>20.61</v>
      </c>
      <c r="V3332" s="2">
        <v>644030</v>
      </c>
      <c r="W3332" s="3" t="s">
        <v>297</v>
      </c>
      <c r="X3332" s="3" t="s">
        <v>48</v>
      </c>
      <c r="Y3332" s="3" t="s">
        <v>298</v>
      </c>
      <c r="Z3332" s="3" t="s">
        <v>74</v>
      </c>
      <c r="AA3332" s="3" t="s">
        <v>51</v>
      </c>
      <c r="AB3332" s="3" t="s">
        <v>52</v>
      </c>
      <c r="AC3332" s="3" t="s">
        <v>53</v>
      </c>
      <c r="AH3332" s="3" t="s">
        <v>54</v>
      </c>
      <c r="AJ3332" s="3" t="s">
        <v>811</v>
      </c>
      <c r="AK3332" s="3" t="s">
        <v>94</v>
      </c>
      <c r="AL3332" s="3" t="s">
        <v>68</v>
      </c>
      <c r="AM3332" s="3" t="s">
        <v>81</v>
      </c>
      <c r="AO3332" s="3" t="s">
        <v>58</v>
      </c>
    </row>
    <row r="3333" spans="1:41" x14ac:dyDescent="0.25">
      <c r="A3333" t="str">
        <f>VLOOKUP(AC3333,'CORRELAÇÃO UNIDADES'!A:B,2,0)</f>
        <v>PROINFRA</v>
      </c>
      <c r="B3333">
        <f t="shared" si="52"/>
        <v>12</v>
      </c>
      <c r="C3333" s="2">
        <v>697530144</v>
      </c>
      <c r="D3333" s="2">
        <v>109978</v>
      </c>
      <c r="E3333" s="3" t="s">
        <v>39</v>
      </c>
      <c r="F3333" s="4">
        <v>44183.681708402779</v>
      </c>
      <c r="G3333" s="3" t="s">
        <v>87</v>
      </c>
      <c r="H3333" s="3" t="s">
        <v>41</v>
      </c>
      <c r="I3333" s="3" t="s">
        <v>81</v>
      </c>
      <c r="J3333" s="3" t="s">
        <v>88</v>
      </c>
      <c r="K3333" s="2">
        <v>2014</v>
      </c>
      <c r="L3333" s="2">
        <v>1810957</v>
      </c>
      <c r="M3333" s="3" t="s">
        <v>380</v>
      </c>
      <c r="N3333" s="3" t="s">
        <v>45</v>
      </c>
      <c r="O3333" s="3" t="s">
        <v>84</v>
      </c>
      <c r="P3333" s="5">
        <v>6.4</v>
      </c>
      <c r="Q3333" s="6">
        <v>4.75</v>
      </c>
      <c r="R3333" s="2">
        <v>88386</v>
      </c>
      <c r="S3333" s="2">
        <v>280</v>
      </c>
      <c r="T3333" s="7">
        <v>43.75</v>
      </c>
      <c r="U3333" s="10">
        <v>30.43</v>
      </c>
      <c r="V3333" s="2">
        <v>644030</v>
      </c>
      <c r="W3333" s="3" t="s">
        <v>297</v>
      </c>
      <c r="X3333" s="3" t="s">
        <v>48</v>
      </c>
      <c r="Y3333" s="3" t="s">
        <v>298</v>
      </c>
      <c r="Z3333" s="3" t="s">
        <v>74</v>
      </c>
      <c r="AA3333" s="3" t="s">
        <v>51</v>
      </c>
      <c r="AB3333" s="3" t="s">
        <v>52</v>
      </c>
      <c r="AC3333" s="3" t="s">
        <v>85</v>
      </c>
      <c r="AH3333" s="3" t="s">
        <v>54</v>
      </c>
      <c r="AJ3333" s="3" t="s">
        <v>811</v>
      </c>
      <c r="AK3333" s="3" t="s">
        <v>89</v>
      </c>
      <c r="AL3333" s="3" t="s">
        <v>68</v>
      </c>
      <c r="AM3333" s="3" t="s">
        <v>81</v>
      </c>
      <c r="AO3333" s="3" t="s">
        <v>58</v>
      </c>
    </row>
    <row r="3334" spans="1:41" x14ac:dyDescent="0.25">
      <c r="A3334" t="str">
        <f>VLOOKUP(AC3334,'CORRELAÇÃO UNIDADES'!A:B,2,0)</f>
        <v>DTCC</v>
      </c>
      <c r="B3334">
        <f t="shared" si="52"/>
        <v>12</v>
      </c>
      <c r="C3334" s="2">
        <v>697530623</v>
      </c>
      <c r="D3334" s="2">
        <v>109978</v>
      </c>
      <c r="E3334" s="3" t="s">
        <v>39</v>
      </c>
      <c r="F3334" s="4">
        <v>44183.683203935187</v>
      </c>
      <c r="G3334" s="3" t="s">
        <v>160</v>
      </c>
      <c r="H3334" s="3" t="s">
        <v>41</v>
      </c>
      <c r="I3334" s="3" t="s">
        <v>161</v>
      </c>
      <c r="J3334" s="3" t="s">
        <v>43</v>
      </c>
      <c r="K3334" s="2">
        <v>2014</v>
      </c>
      <c r="L3334" s="2">
        <v>1810957</v>
      </c>
      <c r="M3334" s="3" t="s">
        <v>380</v>
      </c>
      <c r="N3334" s="3" t="s">
        <v>45</v>
      </c>
      <c r="O3334" s="3" t="s">
        <v>84</v>
      </c>
      <c r="P3334" s="5">
        <v>18.82</v>
      </c>
      <c r="Q3334" s="6">
        <v>4.75</v>
      </c>
      <c r="R3334" s="2">
        <v>135115</v>
      </c>
      <c r="S3334" s="2">
        <v>192</v>
      </c>
      <c r="T3334" s="7">
        <v>10.199999999999999</v>
      </c>
      <c r="U3334" s="10">
        <v>89.38</v>
      </c>
      <c r="V3334" s="2">
        <v>644030</v>
      </c>
      <c r="W3334" s="3" t="s">
        <v>297</v>
      </c>
      <c r="X3334" s="3" t="s">
        <v>48</v>
      </c>
      <c r="Y3334" s="3" t="s">
        <v>298</v>
      </c>
      <c r="Z3334" s="3" t="s">
        <v>74</v>
      </c>
      <c r="AA3334" s="3" t="s">
        <v>51</v>
      </c>
      <c r="AB3334" s="3" t="s">
        <v>52</v>
      </c>
      <c r="AC3334" s="3" t="s">
        <v>53</v>
      </c>
      <c r="AH3334" s="3" t="s">
        <v>54</v>
      </c>
      <c r="AJ3334" s="3" t="s">
        <v>811</v>
      </c>
      <c r="AK3334" s="3" t="s">
        <v>163</v>
      </c>
      <c r="AL3334" s="3" t="s">
        <v>68</v>
      </c>
      <c r="AM3334" s="3" t="s">
        <v>164</v>
      </c>
      <c r="AO3334" s="3" t="s">
        <v>58</v>
      </c>
    </row>
    <row r="3335" spans="1:41" x14ac:dyDescent="0.25">
      <c r="A3335" t="str">
        <f>VLOOKUP(AC3335,'CORRELAÇÃO UNIDADES'!A:B,2,0)</f>
        <v>DTCC</v>
      </c>
      <c r="B3335">
        <f t="shared" si="52"/>
        <v>12</v>
      </c>
      <c r="C3335" s="2">
        <v>697568952</v>
      </c>
      <c r="D3335" s="2">
        <v>109978</v>
      </c>
      <c r="E3335" s="3" t="s">
        <v>39</v>
      </c>
      <c r="F3335" s="4">
        <v>44183.795664305559</v>
      </c>
      <c r="G3335" s="3" t="s">
        <v>258</v>
      </c>
      <c r="H3335" s="3" t="s">
        <v>41</v>
      </c>
      <c r="I3335" s="3" t="s">
        <v>65</v>
      </c>
      <c r="J3335" s="3" t="s">
        <v>43</v>
      </c>
      <c r="K3335" s="2">
        <v>2010</v>
      </c>
      <c r="L3335" s="2">
        <v>2041833</v>
      </c>
      <c r="M3335" s="3" t="s">
        <v>259</v>
      </c>
      <c r="N3335" s="3" t="s">
        <v>45</v>
      </c>
      <c r="O3335" s="3" t="s">
        <v>46</v>
      </c>
      <c r="P3335" s="5">
        <v>45.1</v>
      </c>
      <c r="Q3335" s="6">
        <v>3.55</v>
      </c>
      <c r="R3335" s="2">
        <v>121729</v>
      </c>
      <c r="S3335" s="2">
        <v>350</v>
      </c>
      <c r="T3335" s="7">
        <v>7.76</v>
      </c>
      <c r="U3335" s="10">
        <v>160.12</v>
      </c>
      <c r="V3335" s="2">
        <v>11396534</v>
      </c>
      <c r="W3335" s="3" t="s">
        <v>72</v>
      </c>
      <c r="X3335" s="3" t="s">
        <v>48</v>
      </c>
      <c r="Y3335" s="3" t="s">
        <v>73</v>
      </c>
      <c r="Z3335" s="3" t="s">
        <v>74</v>
      </c>
      <c r="AA3335" s="3" t="s">
        <v>51</v>
      </c>
      <c r="AB3335" s="3" t="s">
        <v>52</v>
      </c>
      <c r="AC3335" s="3" t="s">
        <v>158</v>
      </c>
      <c r="AH3335" s="3" t="s">
        <v>54</v>
      </c>
      <c r="AJ3335" s="3" t="s">
        <v>852</v>
      </c>
      <c r="AK3335" s="3" t="s">
        <v>260</v>
      </c>
      <c r="AL3335" s="3" t="s">
        <v>68</v>
      </c>
      <c r="AM3335" s="3" t="s">
        <v>57</v>
      </c>
      <c r="AO3335" s="3" t="s">
        <v>58</v>
      </c>
    </row>
    <row r="3336" spans="1:41" x14ac:dyDescent="0.25">
      <c r="A3336" t="str">
        <f>VLOOKUP(AC3336,'CORRELAÇÃO UNIDADES'!A:B,2,0)</f>
        <v>DTCC</v>
      </c>
      <c r="B3336">
        <f t="shared" si="52"/>
        <v>12</v>
      </c>
      <c r="C3336" s="2">
        <v>697738401</v>
      </c>
      <c r="D3336" s="2">
        <v>109978</v>
      </c>
      <c r="E3336" s="3" t="s">
        <v>39</v>
      </c>
      <c r="F3336" s="4">
        <v>44185.514487615743</v>
      </c>
      <c r="G3336" s="3" t="s">
        <v>666</v>
      </c>
      <c r="H3336" s="3" t="s">
        <v>41</v>
      </c>
      <c r="I3336" s="3" t="s">
        <v>667</v>
      </c>
      <c r="J3336" s="3" t="s">
        <v>668</v>
      </c>
      <c r="K3336" s="2">
        <v>2012</v>
      </c>
      <c r="L3336" s="2">
        <v>68775056</v>
      </c>
      <c r="M3336" s="3" t="s">
        <v>174</v>
      </c>
      <c r="N3336" s="3" t="s">
        <v>45</v>
      </c>
      <c r="O3336" s="3" t="s">
        <v>106</v>
      </c>
      <c r="P3336" s="5">
        <v>52.49</v>
      </c>
      <c r="Q3336" s="6">
        <v>3.8</v>
      </c>
      <c r="R3336" s="2">
        <v>175753</v>
      </c>
      <c r="S3336" s="2">
        <v>518</v>
      </c>
      <c r="T3336" s="7">
        <v>9.8699999999999992</v>
      </c>
      <c r="U3336" s="10">
        <v>199.41</v>
      </c>
      <c r="V3336" s="2">
        <v>6492509</v>
      </c>
      <c r="W3336" s="3" t="s">
        <v>876</v>
      </c>
      <c r="X3336" s="3" t="s">
        <v>48</v>
      </c>
      <c r="Y3336" s="3" t="s">
        <v>877</v>
      </c>
      <c r="Z3336" s="3" t="s">
        <v>878</v>
      </c>
      <c r="AA3336" s="3" t="s">
        <v>879</v>
      </c>
      <c r="AB3336" s="3" t="s">
        <v>519</v>
      </c>
      <c r="AC3336" s="3" t="s">
        <v>53</v>
      </c>
      <c r="AH3336" s="3" t="s">
        <v>54</v>
      </c>
      <c r="AJ3336" s="3" t="s">
        <v>880</v>
      </c>
      <c r="AK3336" s="3" t="s">
        <v>838</v>
      </c>
      <c r="AL3336" s="3" t="s">
        <v>68</v>
      </c>
      <c r="AM3336" s="3" t="s">
        <v>63</v>
      </c>
      <c r="AO3336" s="3" t="s">
        <v>58</v>
      </c>
    </row>
    <row r="3337" spans="1:41" x14ac:dyDescent="0.25">
      <c r="A3337" t="str">
        <f>VLOOKUP(AC3337,'CORRELAÇÃO UNIDADES'!A:B,2,0)</f>
        <v>DTCC</v>
      </c>
      <c r="B3337">
        <f t="shared" si="52"/>
        <v>12</v>
      </c>
      <c r="C3337" s="2">
        <v>697824896</v>
      </c>
      <c r="D3337" s="2">
        <v>109978</v>
      </c>
      <c r="E3337" s="3" t="s">
        <v>39</v>
      </c>
      <c r="F3337" s="4">
        <v>44186.34502896991</v>
      </c>
      <c r="G3337" s="3" t="s">
        <v>64</v>
      </c>
      <c r="H3337" s="3" t="s">
        <v>41</v>
      </c>
      <c r="I3337" s="3" t="s">
        <v>65</v>
      </c>
      <c r="J3337" s="3" t="s">
        <v>43</v>
      </c>
      <c r="K3337" s="2">
        <v>2015</v>
      </c>
      <c r="L3337" s="2">
        <v>2242244</v>
      </c>
      <c r="M3337" s="3" t="s">
        <v>526</v>
      </c>
      <c r="N3337" s="3" t="s">
        <v>45</v>
      </c>
      <c r="O3337" s="3" t="s">
        <v>84</v>
      </c>
      <c r="P3337" s="5">
        <v>41.24</v>
      </c>
      <c r="Q3337" s="6">
        <v>4.8499999999999996</v>
      </c>
      <c r="R3337" s="2">
        <v>87830</v>
      </c>
      <c r="S3337" s="2">
        <v>452</v>
      </c>
      <c r="T3337" s="7">
        <v>10.96</v>
      </c>
      <c r="U3337" s="10">
        <v>200</v>
      </c>
      <c r="V3337" s="2">
        <v>9895191</v>
      </c>
      <c r="W3337" s="3" t="s">
        <v>47</v>
      </c>
      <c r="X3337" s="3" t="s">
        <v>48</v>
      </c>
      <c r="Y3337" s="3" t="s">
        <v>49</v>
      </c>
      <c r="Z3337" s="3" t="s">
        <v>50</v>
      </c>
      <c r="AA3337" s="3" t="s">
        <v>51</v>
      </c>
      <c r="AB3337" s="3" t="s">
        <v>52</v>
      </c>
      <c r="AC3337" s="3" t="s">
        <v>53</v>
      </c>
      <c r="AH3337" s="3" t="s">
        <v>54</v>
      </c>
      <c r="AJ3337" s="3" t="s">
        <v>848</v>
      </c>
      <c r="AK3337" s="3" t="s">
        <v>67</v>
      </c>
      <c r="AL3337" s="3" t="s">
        <v>68</v>
      </c>
      <c r="AM3337" s="3" t="s">
        <v>57</v>
      </c>
      <c r="AO3337" s="3" t="s">
        <v>58</v>
      </c>
    </row>
    <row r="3338" spans="1:41" x14ac:dyDescent="0.25">
      <c r="A3338" t="str">
        <f>VLOOKUP(AC3338,'CORRELAÇÃO UNIDADES'!A:B,2,0)</f>
        <v>PROINFRA</v>
      </c>
      <c r="B3338">
        <f t="shared" si="52"/>
        <v>12</v>
      </c>
      <c r="C3338" s="2">
        <v>697835053</v>
      </c>
      <c r="D3338" s="2">
        <v>109978</v>
      </c>
      <c r="E3338" s="3" t="s">
        <v>39</v>
      </c>
      <c r="F3338" s="4">
        <v>44186.369174687497</v>
      </c>
      <c r="G3338" s="3" t="s">
        <v>150</v>
      </c>
      <c r="H3338" s="3" t="s">
        <v>41</v>
      </c>
      <c r="I3338" s="3" t="s">
        <v>131</v>
      </c>
      <c r="J3338" s="3" t="s">
        <v>43</v>
      </c>
      <c r="K3338" s="2">
        <v>2016</v>
      </c>
      <c r="L3338" s="2">
        <v>2041853</v>
      </c>
      <c r="M3338" s="3" t="s">
        <v>66</v>
      </c>
      <c r="N3338" s="3" t="s">
        <v>45</v>
      </c>
      <c r="O3338" s="3" t="s">
        <v>84</v>
      </c>
      <c r="P3338" s="5">
        <v>10</v>
      </c>
      <c r="Q3338" s="6">
        <v>4.8499999999999996</v>
      </c>
      <c r="R3338" s="2">
        <v>114230</v>
      </c>
      <c r="S3338" s="2">
        <v>10</v>
      </c>
      <c r="T3338" s="7">
        <v>1</v>
      </c>
      <c r="U3338" s="10">
        <v>48.49</v>
      </c>
      <c r="V3338" s="2">
        <v>9895191</v>
      </c>
      <c r="W3338" s="3" t="s">
        <v>47</v>
      </c>
      <c r="X3338" s="3" t="s">
        <v>48</v>
      </c>
      <c r="Y3338" s="3" t="s">
        <v>49</v>
      </c>
      <c r="Z3338" s="3" t="s">
        <v>50</v>
      </c>
      <c r="AA3338" s="3" t="s">
        <v>51</v>
      </c>
      <c r="AB3338" s="3" t="s">
        <v>52</v>
      </c>
      <c r="AC3338" s="3" t="s">
        <v>75</v>
      </c>
      <c r="AH3338" s="3" t="s">
        <v>54</v>
      </c>
      <c r="AJ3338" s="3" t="s">
        <v>848</v>
      </c>
      <c r="AK3338" s="3" t="s">
        <v>151</v>
      </c>
      <c r="AL3338" s="3" t="s">
        <v>120</v>
      </c>
      <c r="AM3338" s="3" t="s">
        <v>133</v>
      </c>
      <c r="AO3338" s="3" t="s">
        <v>79</v>
      </c>
    </row>
    <row r="3339" spans="1:41" x14ac:dyDescent="0.25">
      <c r="A3339" t="str">
        <f>VLOOKUP(AC3339,'CORRELAÇÃO UNIDADES'!A:B,2,0)</f>
        <v>PROINFRA</v>
      </c>
      <c r="B3339">
        <f t="shared" si="52"/>
        <v>12</v>
      </c>
      <c r="C3339" s="2">
        <v>697835700</v>
      </c>
      <c r="D3339" s="2">
        <v>109978</v>
      </c>
      <c r="E3339" s="3" t="s">
        <v>39</v>
      </c>
      <c r="F3339" s="4">
        <v>44186.370670370372</v>
      </c>
      <c r="G3339" s="3" t="s">
        <v>152</v>
      </c>
      <c r="H3339" s="3" t="s">
        <v>41</v>
      </c>
      <c r="I3339" s="3" t="s">
        <v>131</v>
      </c>
      <c r="J3339" s="3" t="s">
        <v>43</v>
      </c>
      <c r="K3339" s="2">
        <v>2016</v>
      </c>
      <c r="L3339" s="2">
        <v>2041853</v>
      </c>
      <c r="M3339" s="3" t="s">
        <v>66</v>
      </c>
      <c r="N3339" s="3" t="s">
        <v>45</v>
      </c>
      <c r="O3339" s="3" t="s">
        <v>84</v>
      </c>
      <c r="P3339" s="5">
        <v>10</v>
      </c>
      <c r="Q3339" s="6">
        <v>4.8499999999999996</v>
      </c>
      <c r="R3339" s="2">
        <v>114230</v>
      </c>
      <c r="S3339" s="2">
        <v>10</v>
      </c>
      <c r="T3339" s="7">
        <v>1</v>
      </c>
      <c r="U3339" s="10">
        <v>48.49</v>
      </c>
      <c r="V3339" s="2">
        <v>9895191</v>
      </c>
      <c r="W3339" s="3" t="s">
        <v>47</v>
      </c>
      <c r="X3339" s="3" t="s">
        <v>48</v>
      </c>
      <c r="Y3339" s="3" t="s">
        <v>49</v>
      </c>
      <c r="Z3339" s="3" t="s">
        <v>50</v>
      </c>
      <c r="AA3339" s="3" t="s">
        <v>51</v>
      </c>
      <c r="AB3339" s="3" t="s">
        <v>52</v>
      </c>
      <c r="AC3339" s="3" t="s">
        <v>75</v>
      </c>
      <c r="AH3339" s="3" t="s">
        <v>54</v>
      </c>
      <c r="AJ3339" s="3" t="s">
        <v>848</v>
      </c>
      <c r="AK3339" s="3" t="s">
        <v>153</v>
      </c>
      <c r="AL3339" s="3" t="s">
        <v>120</v>
      </c>
      <c r="AM3339" s="3" t="s">
        <v>133</v>
      </c>
      <c r="AO3339" s="3" t="s">
        <v>134</v>
      </c>
    </row>
    <row r="3340" spans="1:41" x14ac:dyDescent="0.25">
      <c r="A3340" t="str">
        <f>VLOOKUP(AC3340,'CORRELAÇÃO UNIDADES'!A:B,2,0)</f>
        <v>PROINFRA</v>
      </c>
      <c r="B3340">
        <f t="shared" si="52"/>
        <v>12</v>
      </c>
      <c r="C3340" s="2">
        <v>697836431</v>
      </c>
      <c r="D3340" s="2">
        <v>109978</v>
      </c>
      <c r="E3340" s="3" t="s">
        <v>39</v>
      </c>
      <c r="F3340" s="4">
        <v>44186.372347256947</v>
      </c>
      <c r="G3340" s="3" t="s">
        <v>140</v>
      </c>
      <c r="H3340" s="3" t="s">
        <v>41</v>
      </c>
      <c r="I3340" s="3" t="s">
        <v>131</v>
      </c>
      <c r="J3340" s="3" t="s">
        <v>43</v>
      </c>
      <c r="K3340" s="2">
        <v>2012</v>
      </c>
      <c r="L3340" s="2">
        <v>2041853</v>
      </c>
      <c r="M3340" s="3" t="s">
        <v>66</v>
      </c>
      <c r="N3340" s="3" t="s">
        <v>45</v>
      </c>
      <c r="O3340" s="3" t="s">
        <v>84</v>
      </c>
      <c r="P3340" s="5">
        <v>10</v>
      </c>
      <c r="Q3340" s="6">
        <v>4.8499999999999996</v>
      </c>
      <c r="R3340" s="2">
        <v>114230</v>
      </c>
      <c r="S3340" s="2">
        <v>10</v>
      </c>
      <c r="T3340" s="7">
        <v>1</v>
      </c>
      <c r="U3340" s="10">
        <v>48.49</v>
      </c>
      <c r="V3340" s="2">
        <v>9895191</v>
      </c>
      <c r="W3340" s="3" t="s">
        <v>47</v>
      </c>
      <c r="X3340" s="3" t="s">
        <v>48</v>
      </c>
      <c r="Y3340" s="3" t="s">
        <v>49</v>
      </c>
      <c r="Z3340" s="3" t="s">
        <v>50</v>
      </c>
      <c r="AA3340" s="3" t="s">
        <v>51</v>
      </c>
      <c r="AB3340" s="3" t="s">
        <v>52</v>
      </c>
      <c r="AC3340" s="3" t="s">
        <v>75</v>
      </c>
      <c r="AH3340" s="3" t="s">
        <v>54</v>
      </c>
      <c r="AJ3340" s="3" t="s">
        <v>848</v>
      </c>
      <c r="AK3340" s="3" t="s">
        <v>141</v>
      </c>
      <c r="AL3340" s="3" t="s">
        <v>120</v>
      </c>
      <c r="AM3340" s="3" t="s">
        <v>133</v>
      </c>
      <c r="AO3340" s="3" t="s">
        <v>134</v>
      </c>
    </row>
    <row r="3341" spans="1:41" x14ac:dyDescent="0.25">
      <c r="A3341" t="str">
        <f>VLOOKUP(AC3341,'CORRELAÇÃO UNIDADES'!A:B,2,0)</f>
        <v>PROINFRA</v>
      </c>
      <c r="B3341">
        <f t="shared" si="52"/>
        <v>12</v>
      </c>
      <c r="C3341" s="2">
        <v>697837402</v>
      </c>
      <c r="D3341" s="2">
        <v>109978</v>
      </c>
      <c r="E3341" s="3" t="s">
        <v>39</v>
      </c>
      <c r="F3341" s="4">
        <v>44186.374664930554</v>
      </c>
      <c r="G3341" s="3" t="s">
        <v>148</v>
      </c>
      <c r="H3341" s="3" t="s">
        <v>41</v>
      </c>
      <c r="I3341" s="3" t="s">
        <v>131</v>
      </c>
      <c r="J3341" s="3" t="s">
        <v>43</v>
      </c>
      <c r="K3341" s="2">
        <v>2012</v>
      </c>
      <c r="L3341" s="2">
        <v>2041853</v>
      </c>
      <c r="M3341" s="3" t="s">
        <v>66</v>
      </c>
      <c r="N3341" s="3" t="s">
        <v>45</v>
      </c>
      <c r="O3341" s="3" t="s">
        <v>84</v>
      </c>
      <c r="P3341" s="5">
        <v>10</v>
      </c>
      <c r="Q3341" s="6">
        <v>4.8499999999999996</v>
      </c>
      <c r="R3341" s="2">
        <v>114230</v>
      </c>
      <c r="S3341" s="2">
        <v>10</v>
      </c>
      <c r="T3341" s="7">
        <v>1</v>
      </c>
      <c r="U3341" s="10">
        <v>48.49</v>
      </c>
      <c r="V3341" s="2">
        <v>9895191</v>
      </c>
      <c r="W3341" s="3" t="s">
        <v>47</v>
      </c>
      <c r="X3341" s="3" t="s">
        <v>48</v>
      </c>
      <c r="Y3341" s="3" t="s">
        <v>49</v>
      </c>
      <c r="Z3341" s="3" t="s">
        <v>50</v>
      </c>
      <c r="AA3341" s="3" t="s">
        <v>51</v>
      </c>
      <c r="AB3341" s="3" t="s">
        <v>52</v>
      </c>
      <c r="AC3341" s="3" t="s">
        <v>75</v>
      </c>
      <c r="AH3341" s="3" t="s">
        <v>54</v>
      </c>
      <c r="AJ3341" s="3" t="s">
        <v>848</v>
      </c>
      <c r="AK3341" s="3" t="s">
        <v>149</v>
      </c>
      <c r="AL3341" s="3" t="s">
        <v>120</v>
      </c>
      <c r="AM3341" s="3" t="s">
        <v>133</v>
      </c>
      <c r="AO3341" s="3" t="s">
        <v>134</v>
      </c>
    </row>
    <row r="3342" spans="1:41" x14ac:dyDescent="0.25">
      <c r="A3342" t="str">
        <f>VLOOKUP(AC3342,'CORRELAÇÃO UNIDADES'!A:B,2,0)</f>
        <v>DTCC</v>
      </c>
      <c r="B3342">
        <f t="shared" si="52"/>
        <v>12</v>
      </c>
      <c r="C3342" s="2">
        <v>697839635</v>
      </c>
      <c r="D3342" s="2">
        <v>109978</v>
      </c>
      <c r="E3342" s="3" t="s">
        <v>39</v>
      </c>
      <c r="F3342" s="4">
        <v>44186.377693206021</v>
      </c>
      <c r="G3342" s="3" t="s">
        <v>127</v>
      </c>
      <c r="H3342" s="3" t="s">
        <v>41</v>
      </c>
      <c r="I3342" s="3" t="s">
        <v>65</v>
      </c>
      <c r="J3342" s="3" t="s">
        <v>128</v>
      </c>
      <c r="K3342" s="2">
        <v>2010</v>
      </c>
      <c r="L3342" s="2">
        <v>2041853</v>
      </c>
      <c r="M3342" s="3" t="s">
        <v>66</v>
      </c>
      <c r="N3342" s="3" t="s">
        <v>45</v>
      </c>
      <c r="O3342" s="3" t="s">
        <v>84</v>
      </c>
      <c r="P3342" s="5">
        <v>41.24</v>
      </c>
      <c r="Q3342" s="6">
        <v>4.8499999999999996</v>
      </c>
      <c r="R3342" s="2">
        <v>131897</v>
      </c>
      <c r="S3342" s="2">
        <v>296</v>
      </c>
      <c r="T3342" s="7">
        <v>7.18</v>
      </c>
      <c r="U3342" s="10">
        <v>200</v>
      </c>
      <c r="V3342" s="2">
        <v>9895191</v>
      </c>
      <c r="W3342" s="3" t="s">
        <v>47</v>
      </c>
      <c r="X3342" s="3" t="s">
        <v>48</v>
      </c>
      <c r="Y3342" s="3" t="s">
        <v>49</v>
      </c>
      <c r="Z3342" s="3" t="s">
        <v>50</v>
      </c>
      <c r="AA3342" s="3" t="s">
        <v>51</v>
      </c>
      <c r="AB3342" s="3" t="s">
        <v>52</v>
      </c>
      <c r="AC3342" s="3" t="s">
        <v>158</v>
      </c>
      <c r="AH3342" s="3" t="s">
        <v>54</v>
      </c>
      <c r="AJ3342" s="3" t="s">
        <v>848</v>
      </c>
      <c r="AK3342" s="3" t="s">
        <v>129</v>
      </c>
      <c r="AL3342" s="3" t="s">
        <v>68</v>
      </c>
      <c r="AM3342" s="3" t="s">
        <v>57</v>
      </c>
      <c r="AO3342" s="3" t="s">
        <v>58</v>
      </c>
    </row>
    <row r="3343" spans="1:41" x14ac:dyDescent="0.25">
      <c r="A3343" t="str">
        <f>VLOOKUP(AC3343,'CORRELAÇÃO UNIDADES'!A:B,2,0)</f>
        <v>DTCC</v>
      </c>
      <c r="B3343">
        <f t="shared" si="52"/>
        <v>12</v>
      </c>
      <c r="C3343" s="2">
        <v>697841397</v>
      </c>
      <c r="D3343" s="2">
        <v>109978</v>
      </c>
      <c r="E3343" s="3" t="s">
        <v>39</v>
      </c>
      <c r="F3343" s="4">
        <v>44186.38210790509</v>
      </c>
      <c r="G3343" s="3" t="s">
        <v>209</v>
      </c>
      <c r="H3343" s="3" t="s">
        <v>41</v>
      </c>
      <c r="I3343" s="3" t="s">
        <v>65</v>
      </c>
      <c r="J3343" s="3" t="s">
        <v>210</v>
      </c>
      <c r="K3343" s="2">
        <v>2007</v>
      </c>
      <c r="L3343" s="2">
        <v>1346441</v>
      </c>
      <c r="M3343" s="3" t="s">
        <v>211</v>
      </c>
      <c r="N3343" s="3" t="s">
        <v>45</v>
      </c>
      <c r="O3343" s="3" t="s">
        <v>84</v>
      </c>
      <c r="P3343" s="5">
        <v>41.24</v>
      </c>
      <c r="Q3343" s="6">
        <v>4.8499999999999996</v>
      </c>
      <c r="R3343" s="2">
        <v>141756</v>
      </c>
      <c r="S3343" s="2">
        <v>265</v>
      </c>
      <c r="T3343" s="7">
        <v>6.43</v>
      </c>
      <c r="U3343" s="10">
        <v>200</v>
      </c>
      <c r="V3343" s="2">
        <v>9895191</v>
      </c>
      <c r="W3343" s="3" t="s">
        <v>47</v>
      </c>
      <c r="X3343" s="3" t="s">
        <v>48</v>
      </c>
      <c r="Y3343" s="3" t="s">
        <v>49</v>
      </c>
      <c r="Z3343" s="3" t="s">
        <v>50</v>
      </c>
      <c r="AA3343" s="3" t="s">
        <v>51</v>
      </c>
      <c r="AB3343" s="3" t="s">
        <v>52</v>
      </c>
      <c r="AC3343" s="3" t="s">
        <v>158</v>
      </c>
      <c r="AH3343" s="3" t="s">
        <v>54</v>
      </c>
      <c r="AJ3343" s="3" t="s">
        <v>848</v>
      </c>
      <c r="AK3343" s="3" t="s">
        <v>212</v>
      </c>
      <c r="AL3343" s="3" t="s">
        <v>68</v>
      </c>
      <c r="AM3343" s="3" t="s">
        <v>113</v>
      </c>
      <c r="AO3343" s="3" t="s">
        <v>881</v>
      </c>
    </row>
    <row r="3344" spans="1:41" x14ac:dyDescent="0.25">
      <c r="A3344" t="str">
        <f>VLOOKUP(AC3344,'CORRELAÇÃO UNIDADES'!A:B,2,0)</f>
        <v>FZMV</v>
      </c>
      <c r="B3344">
        <f t="shared" si="52"/>
        <v>12</v>
      </c>
      <c r="C3344" s="2">
        <v>697842695</v>
      </c>
      <c r="D3344" s="2">
        <v>109978</v>
      </c>
      <c r="E3344" s="3" t="s">
        <v>39</v>
      </c>
      <c r="F3344" s="4">
        <v>44186.385539386574</v>
      </c>
      <c r="G3344" s="3" t="s">
        <v>214</v>
      </c>
      <c r="H3344" s="3" t="s">
        <v>41</v>
      </c>
      <c r="I3344" s="3" t="s">
        <v>215</v>
      </c>
      <c r="J3344" s="3" t="s">
        <v>216</v>
      </c>
      <c r="K3344" s="2">
        <v>2017</v>
      </c>
      <c r="L3344" s="2">
        <v>1346441</v>
      </c>
      <c r="M3344" s="3" t="s">
        <v>211</v>
      </c>
      <c r="N3344" s="3" t="s">
        <v>45</v>
      </c>
      <c r="O3344" s="3" t="s">
        <v>84</v>
      </c>
      <c r="P3344" s="5">
        <v>20</v>
      </c>
      <c r="Q3344" s="6">
        <v>4.8499999999999996</v>
      </c>
      <c r="R3344" s="2">
        <v>210360</v>
      </c>
      <c r="S3344" s="2">
        <v>10</v>
      </c>
      <c r="T3344" s="7">
        <v>0.5</v>
      </c>
      <c r="U3344" s="10">
        <v>96.98</v>
      </c>
      <c r="V3344" s="2">
        <v>9895191</v>
      </c>
      <c r="W3344" s="3" t="s">
        <v>47</v>
      </c>
      <c r="X3344" s="3" t="s">
        <v>48</v>
      </c>
      <c r="Y3344" s="3" t="s">
        <v>49</v>
      </c>
      <c r="Z3344" s="3" t="s">
        <v>50</v>
      </c>
      <c r="AA3344" s="3" t="s">
        <v>51</v>
      </c>
      <c r="AB3344" s="3" t="s">
        <v>52</v>
      </c>
      <c r="AC3344" s="3" t="s">
        <v>882</v>
      </c>
      <c r="AH3344" s="3" t="s">
        <v>54</v>
      </c>
      <c r="AJ3344" s="3" t="s">
        <v>848</v>
      </c>
      <c r="AK3344" s="3" t="s">
        <v>218</v>
      </c>
      <c r="AL3344" s="3" t="s">
        <v>68</v>
      </c>
      <c r="AM3344" s="3" t="s">
        <v>133</v>
      </c>
      <c r="AO3344" s="3" t="s">
        <v>58</v>
      </c>
    </row>
    <row r="3345" spans="1:41" x14ac:dyDescent="0.25">
      <c r="A3345" t="str">
        <f>VLOOKUP(AC3345,'CORRELAÇÃO UNIDADES'!A:B,2,0)</f>
        <v>DTCC</v>
      </c>
      <c r="B3345">
        <f t="shared" si="52"/>
        <v>12</v>
      </c>
      <c r="C3345" s="2">
        <v>697852688</v>
      </c>
      <c r="D3345" s="2">
        <v>109978</v>
      </c>
      <c r="E3345" s="3" t="s">
        <v>39</v>
      </c>
      <c r="F3345" s="4">
        <v>44186.412353472224</v>
      </c>
      <c r="G3345" s="3" t="s">
        <v>195</v>
      </c>
      <c r="H3345" s="3" t="s">
        <v>41</v>
      </c>
      <c r="I3345" s="3" t="s">
        <v>196</v>
      </c>
      <c r="J3345" s="3" t="s">
        <v>197</v>
      </c>
      <c r="K3345" s="2">
        <v>2010</v>
      </c>
      <c r="L3345" s="2">
        <v>3892</v>
      </c>
      <c r="M3345" s="3" t="s">
        <v>198</v>
      </c>
      <c r="N3345" s="3" t="s">
        <v>45</v>
      </c>
      <c r="O3345" s="3" t="s">
        <v>84</v>
      </c>
      <c r="P3345" s="5">
        <v>39.19</v>
      </c>
      <c r="Q3345" s="6">
        <v>4.8499999999999996</v>
      </c>
      <c r="R3345" s="2">
        <v>689946</v>
      </c>
      <c r="S3345" s="2">
        <v>316</v>
      </c>
      <c r="T3345" s="7">
        <v>8.06</v>
      </c>
      <c r="U3345" s="10">
        <v>190.03</v>
      </c>
      <c r="V3345" s="2">
        <v>9895191</v>
      </c>
      <c r="W3345" s="3" t="s">
        <v>47</v>
      </c>
      <c r="X3345" s="3" t="s">
        <v>48</v>
      </c>
      <c r="Y3345" s="3" t="s">
        <v>49</v>
      </c>
      <c r="Z3345" s="3" t="s">
        <v>50</v>
      </c>
      <c r="AA3345" s="3" t="s">
        <v>51</v>
      </c>
      <c r="AB3345" s="3" t="s">
        <v>52</v>
      </c>
      <c r="AC3345" s="3" t="s">
        <v>53</v>
      </c>
      <c r="AH3345" s="3" t="s">
        <v>54</v>
      </c>
      <c r="AJ3345" s="3" t="s">
        <v>848</v>
      </c>
      <c r="AK3345" s="3" t="s">
        <v>199</v>
      </c>
      <c r="AL3345" s="3" t="s">
        <v>68</v>
      </c>
      <c r="AM3345" s="3" t="s">
        <v>200</v>
      </c>
      <c r="AO3345" s="3" t="s">
        <v>58</v>
      </c>
    </row>
    <row r="3346" spans="1:41" x14ac:dyDescent="0.25">
      <c r="A3346" t="str">
        <f>VLOOKUP(AC3346,'CORRELAÇÃO UNIDADES'!A:B,2,0)</f>
        <v>DTCC</v>
      </c>
      <c r="B3346">
        <f t="shared" si="52"/>
        <v>12</v>
      </c>
      <c r="C3346" s="2">
        <v>697861340</v>
      </c>
      <c r="D3346" s="2">
        <v>109978</v>
      </c>
      <c r="E3346" s="3" t="s">
        <v>39</v>
      </c>
      <c r="F3346" s="4">
        <v>44186.435725115742</v>
      </c>
      <c r="G3346" s="3" t="s">
        <v>371</v>
      </c>
      <c r="H3346" s="3" t="s">
        <v>41</v>
      </c>
      <c r="I3346" s="3" t="s">
        <v>168</v>
      </c>
      <c r="J3346" s="3" t="s">
        <v>372</v>
      </c>
      <c r="K3346" s="2">
        <v>2010</v>
      </c>
      <c r="L3346" s="2">
        <v>2048680</v>
      </c>
      <c r="M3346" s="3" t="s">
        <v>492</v>
      </c>
      <c r="N3346" s="3" t="s">
        <v>45</v>
      </c>
      <c r="O3346" s="3" t="s">
        <v>734</v>
      </c>
      <c r="P3346" s="5">
        <v>34.94</v>
      </c>
      <c r="Q3346" s="6">
        <v>4.8499999999999996</v>
      </c>
      <c r="R3346" s="2">
        <v>276846</v>
      </c>
      <c r="S3346" s="2">
        <v>116</v>
      </c>
      <c r="T3346" s="7">
        <v>3.32</v>
      </c>
      <c r="U3346" s="10">
        <v>169.42</v>
      </c>
      <c r="V3346" s="2">
        <v>9895191</v>
      </c>
      <c r="W3346" s="3" t="s">
        <v>47</v>
      </c>
      <c r="X3346" s="3" t="s">
        <v>48</v>
      </c>
      <c r="Y3346" s="3" t="s">
        <v>49</v>
      </c>
      <c r="Z3346" s="3" t="s">
        <v>50</v>
      </c>
      <c r="AA3346" s="3" t="s">
        <v>51</v>
      </c>
      <c r="AB3346" s="3" t="s">
        <v>52</v>
      </c>
      <c r="AC3346" s="3" t="s">
        <v>158</v>
      </c>
      <c r="AH3346" s="3" t="s">
        <v>54</v>
      </c>
      <c r="AJ3346" s="3" t="s">
        <v>848</v>
      </c>
      <c r="AK3346" s="3" t="s">
        <v>373</v>
      </c>
      <c r="AL3346" s="3" t="s">
        <v>68</v>
      </c>
      <c r="AM3346" s="3" t="s">
        <v>170</v>
      </c>
      <c r="AO3346" s="3" t="s">
        <v>58</v>
      </c>
    </row>
    <row r="3347" spans="1:41" x14ac:dyDescent="0.25">
      <c r="A3347" t="str">
        <f>VLOOKUP(AC3347,'CORRELAÇÃO UNIDADES'!A:B,2,0)</f>
        <v>DTCC</v>
      </c>
      <c r="B3347">
        <f t="shared" si="52"/>
        <v>12</v>
      </c>
      <c r="C3347" s="2">
        <v>697863439</v>
      </c>
      <c r="D3347" s="2">
        <v>109978</v>
      </c>
      <c r="E3347" s="3" t="s">
        <v>39</v>
      </c>
      <c r="F3347" s="4">
        <v>44186.443998495371</v>
      </c>
      <c r="G3347" s="3" t="s">
        <v>339</v>
      </c>
      <c r="H3347" s="3" t="s">
        <v>41</v>
      </c>
      <c r="I3347" s="3" t="s">
        <v>65</v>
      </c>
      <c r="J3347" s="3" t="s">
        <v>340</v>
      </c>
      <c r="K3347" s="2">
        <v>2010</v>
      </c>
      <c r="L3347" s="2">
        <v>2048680</v>
      </c>
      <c r="M3347" s="3" t="s">
        <v>492</v>
      </c>
      <c r="N3347" s="3" t="s">
        <v>45</v>
      </c>
      <c r="O3347" s="3" t="s">
        <v>84</v>
      </c>
      <c r="P3347" s="5">
        <v>25.78</v>
      </c>
      <c r="Q3347" s="6">
        <v>4.8499999999999996</v>
      </c>
      <c r="R3347" s="2">
        <v>59583</v>
      </c>
      <c r="S3347" s="2">
        <v>170</v>
      </c>
      <c r="T3347" s="7">
        <v>6.59</v>
      </c>
      <c r="U3347" s="10">
        <v>125.01</v>
      </c>
      <c r="V3347" s="2">
        <v>9895191</v>
      </c>
      <c r="W3347" s="3" t="s">
        <v>47</v>
      </c>
      <c r="X3347" s="3" t="s">
        <v>48</v>
      </c>
      <c r="Y3347" s="3" t="s">
        <v>49</v>
      </c>
      <c r="Z3347" s="3" t="s">
        <v>50</v>
      </c>
      <c r="AA3347" s="3" t="s">
        <v>51</v>
      </c>
      <c r="AB3347" s="3" t="s">
        <v>52</v>
      </c>
      <c r="AC3347" s="3" t="s">
        <v>158</v>
      </c>
      <c r="AH3347" s="3" t="s">
        <v>54</v>
      </c>
      <c r="AJ3347" s="3" t="s">
        <v>848</v>
      </c>
      <c r="AK3347" s="3" t="s">
        <v>342</v>
      </c>
      <c r="AL3347" s="3" t="s">
        <v>68</v>
      </c>
      <c r="AM3347" s="3" t="s">
        <v>57</v>
      </c>
      <c r="AO3347" s="3" t="s">
        <v>58</v>
      </c>
    </row>
    <row r="3348" spans="1:41" x14ac:dyDescent="0.25">
      <c r="A3348" t="str">
        <f>VLOOKUP(AC3348,'CORRELAÇÃO UNIDADES'!A:B,2,0)</f>
        <v>DTCC</v>
      </c>
      <c r="B3348">
        <f t="shared" si="52"/>
        <v>12</v>
      </c>
      <c r="C3348" s="2">
        <v>697868472</v>
      </c>
      <c r="D3348" s="2">
        <v>109978</v>
      </c>
      <c r="E3348" s="3" t="s">
        <v>39</v>
      </c>
      <c r="F3348" s="4">
        <v>44186.465282638892</v>
      </c>
      <c r="G3348" s="3" t="s">
        <v>666</v>
      </c>
      <c r="H3348" s="3" t="s">
        <v>41</v>
      </c>
      <c r="I3348" s="3" t="s">
        <v>667</v>
      </c>
      <c r="J3348" s="3" t="s">
        <v>668</v>
      </c>
      <c r="K3348" s="2">
        <v>2012</v>
      </c>
      <c r="L3348" s="2">
        <v>68775056</v>
      </c>
      <c r="M3348" s="3" t="s">
        <v>174</v>
      </c>
      <c r="N3348" s="3" t="s">
        <v>45</v>
      </c>
      <c r="O3348" s="3" t="s">
        <v>713</v>
      </c>
      <c r="P3348" s="5">
        <v>50.57</v>
      </c>
      <c r="Q3348" s="6">
        <v>3.6</v>
      </c>
      <c r="R3348" s="2">
        <v>176333</v>
      </c>
      <c r="S3348" s="2">
        <v>580</v>
      </c>
      <c r="T3348" s="7">
        <v>11.47</v>
      </c>
      <c r="U3348" s="10">
        <v>182</v>
      </c>
      <c r="V3348" s="2">
        <v>6492509</v>
      </c>
      <c r="W3348" s="3" t="s">
        <v>876</v>
      </c>
      <c r="X3348" s="3" t="s">
        <v>48</v>
      </c>
      <c r="Y3348" s="3" t="s">
        <v>877</v>
      </c>
      <c r="Z3348" s="3" t="s">
        <v>878</v>
      </c>
      <c r="AA3348" s="3" t="s">
        <v>879</v>
      </c>
      <c r="AB3348" s="3" t="s">
        <v>519</v>
      </c>
      <c r="AC3348" s="3" t="s">
        <v>158</v>
      </c>
      <c r="AH3348" s="3" t="s">
        <v>54</v>
      </c>
      <c r="AJ3348" s="3" t="s">
        <v>880</v>
      </c>
      <c r="AK3348" s="3" t="s">
        <v>838</v>
      </c>
      <c r="AL3348" s="3" t="s">
        <v>68</v>
      </c>
      <c r="AM3348" s="3" t="s">
        <v>63</v>
      </c>
      <c r="AO3348" s="3" t="s">
        <v>58</v>
      </c>
    </row>
    <row r="3349" spans="1:41" x14ac:dyDescent="0.25">
      <c r="A3349" t="str">
        <f>VLOOKUP(AC3349,'CORRELAÇÃO UNIDADES'!A:B,2,0)</f>
        <v>DTCC</v>
      </c>
      <c r="B3349">
        <f t="shared" si="52"/>
        <v>12</v>
      </c>
      <c r="C3349" s="2">
        <v>697868773</v>
      </c>
      <c r="D3349" s="2">
        <v>109978</v>
      </c>
      <c r="E3349" s="3" t="s">
        <v>39</v>
      </c>
      <c r="F3349" s="4">
        <v>44186.466484490738</v>
      </c>
      <c r="G3349" s="3" t="s">
        <v>336</v>
      </c>
      <c r="H3349" s="3" t="s">
        <v>41</v>
      </c>
      <c r="I3349" s="3" t="s">
        <v>161</v>
      </c>
      <c r="J3349" s="3" t="s">
        <v>43</v>
      </c>
      <c r="K3349" s="2">
        <v>2013</v>
      </c>
      <c r="L3349" s="2">
        <v>2366301</v>
      </c>
      <c r="M3349" s="3" t="s">
        <v>772</v>
      </c>
      <c r="N3349" s="3" t="s">
        <v>45</v>
      </c>
      <c r="O3349" s="3" t="s">
        <v>734</v>
      </c>
      <c r="P3349" s="5">
        <v>30.93</v>
      </c>
      <c r="Q3349" s="6">
        <v>4.8499999999999996</v>
      </c>
      <c r="R3349" s="2">
        <v>65563</v>
      </c>
      <c r="S3349" s="2">
        <v>333</v>
      </c>
      <c r="T3349" s="7">
        <v>10.77</v>
      </c>
      <c r="U3349" s="10">
        <v>150</v>
      </c>
      <c r="V3349" s="2">
        <v>9895191</v>
      </c>
      <c r="W3349" s="3" t="s">
        <v>47</v>
      </c>
      <c r="X3349" s="3" t="s">
        <v>48</v>
      </c>
      <c r="Y3349" s="3" t="s">
        <v>49</v>
      </c>
      <c r="Z3349" s="3" t="s">
        <v>50</v>
      </c>
      <c r="AA3349" s="3" t="s">
        <v>51</v>
      </c>
      <c r="AB3349" s="3" t="s">
        <v>52</v>
      </c>
      <c r="AC3349" s="3" t="s">
        <v>158</v>
      </c>
      <c r="AH3349" s="3" t="s">
        <v>54</v>
      </c>
      <c r="AJ3349" s="3" t="s">
        <v>848</v>
      </c>
      <c r="AK3349" s="3" t="s">
        <v>338</v>
      </c>
      <c r="AL3349" s="3" t="s">
        <v>68</v>
      </c>
      <c r="AM3349" s="3" t="s">
        <v>164</v>
      </c>
      <c r="AO3349" s="3" t="s">
        <v>58</v>
      </c>
    </row>
    <row r="3350" spans="1:41" x14ac:dyDescent="0.25">
      <c r="A3350" t="str">
        <f>VLOOKUP(AC3350,'CORRELAÇÃO UNIDADES'!A:B,2,0)</f>
        <v>DTCC</v>
      </c>
      <c r="B3350">
        <f t="shared" si="52"/>
        <v>12</v>
      </c>
      <c r="C3350" s="2">
        <v>697869720</v>
      </c>
      <c r="D3350" s="2">
        <v>109978</v>
      </c>
      <c r="E3350" s="3" t="s">
        <v>39</v>
      </c>
      <c r="F3350" s="4">
        <v>44186.470445057872</v>
      </c>
      <c r="G3350" s="3" t="s">
        <v>261</v>
      </c>
      <c r="H3350" s="3" t="s">
        <v>41</v>
      </c>
      <c r="I3350" s="3" t="s">
        <v>262</v>
      </c>
      <c r="J3350" s="3" t="s">
        <v>43</v>
      </c>
      <c r="K3350" s="2">
        <v>2008</v>
      </c>
      <c r="L3350" s="2">
        <v>2042107</v>
      </c>
      <c r="M3350" s="3" t="s">
        <v>315</v>
      </c>
      <c r="N3350" s="3" t="s">
        <v>45</v>
      </c>
      <c r="O3350" s="3" t="s">
        <v>61</v>
      </c>
      <c r="P3350" s="5">
        <v>37.99</v>
      </c>
      <c r="Q3350" s="6">
        <v>3.95</v>
      </c>
      <c r="R3350" s="2">
        <v>264707</v>
      </c>
      <c r="S3350" s="2">
        <v>1656</v>
      </c>
      <c r="T3350" s="7">
        <v>43.59</v>
      </c>
      <c r="U3350" s="10">
        <v>150</v>
      </c>
      <c r="V3350" s="2">
        <v>9895191</v>
      </c>
      <c r="W3350" s="3" t="s">
        <v>47</v>
      </c>
      <c r="X3350" s="3" t="s">
        <v>48</v>
      </c>
      <c r="Y3350" s="3" t="s">
        <v>49</v>
      </c>
      <c r="Z3350" s="3" t="s">
        <v>50</v>
      </c>
      <c r="AA3350" s="3" t="s">
        <v>51</v>
      </c>
      <c r="AB3350" s="3" t="s">
        <v>52</v>
      </c>
      <c r="AC3350" s="3" t="s">
        <v>53</v>
      </c>
      <c r="AH3350" s="3" t="s">
        <v>54</v>
      </c>
      <c r="AJ3350" s="3" t="s">
        <v>848</v>
      </c>
      <c r="AK3350" s="3" t="s">
        <v>263</v>
      </c>
      <c r="AL3350" s="3" t="s">
        <v>68</v>
      </c>
      <c r="AM3350" s="3" t="s">
        <v>883</v>
      </c>
      <c r="AO3350" s="3" t="s">
        <v>58</v>
      </c>
    </row>
    <row r="3351" spans="1:41" x14ac:dyDescent="0.25">
      <c r="A3351" t="str">
        <f>VLOOKUP(AC3351,'CORRELAÇÃO UNIDADES'!A:B,2,0)</f>
        <v>PROINFRA</v>
      </c>
      <c r="B3351">
        <f t="shared" si="52"/>
        <v>12</v>
      </c>
      <c r="C3351" s="2">
        <v>697939820</v>
      </c>
      <c r="D3351" s="2">
        <v>109978</v>
      </c>
      <c r="E3351" s="3" t="s">
        <v>39</v>
      </c>
      <c r="F3351" s="4">
        <v>44186.726589039354</v>
      </c>
      <c r="G3351" s="3" t="s">
        <v>264</v>
      </c>
      <c r="H3351" s="3" t="s">
        <v>41</v>
      </c>
      <c r="I3351" s="3" t="s">
        <v>81</v>
      </c>
      <c r="J3351" s="3" t="s">
        <v>265</v>
      </c>
      <c r="K3351" s="2">
        <v>2014</v>
      </c>
      <c r="L3351" s="2">
        <v>1810957</v>
      </c>
      <c r="M3351" s="3" t="s">
        <v>380</v>
      </c>
      <c r="N3351" s="3" t="s">
        <v>45</v>
      </c>
      <c r="O3351" s="3" t="s">
        <v>84</v>
      </c>
      <c r="P3351" s="5">
        <v>7.85</v>
      </c>
      <c r="Q3351" s="6">
        <v>4.75</v>
      </c>
      <c r="R3351" s="2">
        <v>7763</v>
      </c>
      <c r="S3351" s="2">
        <v>327</v>
      </c>
      <c r="T3351" s="7">
        <v>41.66</v>
      </c>
      <c r="U3351" s="10">
        <v>37.28</v>
      </c>
      <c r="V3351" s="2">
        <v>644030</v>
      </c>
      <c r="W3351" s="3" t="s">
        <v>297</v>
      </c>
      <c r="X3351" s="3" t="s">
        <v>48</v>
      </c>
      <c r="Y3351" s="3" t="s">
        <v>298</v>
      </c>
      <c r="Z3351" s="3" t="s">
        <v>74</v>
      </c>
      <c r="AA3351" s="3" t="s">
        <v>51</v>
      </c>
      <c r="AB3351" s="3" t="s">
        <v>52</v>
      </c>
      <c r="AC3351" s="3" t="s">
        <v>85</v>
      </c>
      <c r="AH3351" s="3" t="s">
        <v>54</v>
      </c>
      <c r="AJ3351" s="3" t="s">
        <v>811</v>
      </c>
      <c r="AK3351" s="3" t="s">
        <v>266</v>
      </c>
      <c r="AL3351" s="3" t="s">
        <v>68</v>
      </c>
      <c r="AM3351" s="3" t="s">
        <v>113</v>
      </c>
      <c r="AO3351" s="3" t="s">
        <v>58</v>
      </c>
    </row>
    <row r="3352" spans="1:41" x14ac:dyDescent="0.25">
      <c r="A3352" t="str">
        <f>VLOOKUP(AC3352,'CORRELAÇÃO UNIDADES'!A:B,2,0)</f>
        <v>PROINFRA</v>
      </c>
      <c r="B3352">
        <f t="shared" si="52"/>
        <v>12</v>
      </c>
      <c r="C3352" s="2">
        <v>697940014</v>
      </c>
      <c r="D3352" s="2">
        <v>109978</v>
      </c>
      <c r="E3352" s="3" t="s">
        <v>39</v>
      </c>
      <c r="F3352" s="4">
        <v>44186.727249456017</v>
      </c>
      <c r="G3352" s="3" t="s">
        <v>90</v>
      </c>
      <c r="H3352" s="3" t="s">
        <v>41</v>
      </c>
      <c r="I3352" s="3" t="s">
        <v>81</v>
      </c>
      <c r="J3352" s="3" t="s">
        <v>91</v>
      </c>
      <c r="K3352" s="2">
        <v>2014</v>
      </c>
      <c r="L3352" s="2">
        <v>1810957</v>
      </c>
      <c r="M3352" s="3" t="s">
        <v>380</v>
      </c>
      <c r="N3352" s="3" t="s">
        <v>45</v>
      </c>
      <c r="O3352" s="3" t="s">
        <v>84</v>
      </c>
      <c r="P3352" s="5">
        <v>6.92</v>
      </c>
      <c r="Q3352" s="6">
        <v>4.75</v>
      </c>
      <c r="R3352" s="2">
        <v>77762</v>
      </c>
      <c r="S3352" s="2">
        <v>251</v>
      </c>
      <c r="T3352" s="7">
        <v>36.270000000000003</v>
      </c>
      <c r="U3352" s="10">
        <v>32.86</v>
      </c>
      <c r="V3352" s="2">
        <v>644030</v>
      </c>
      <c r="W3352" s="3" t="s">
        <v>297</v>
      </c>
      <c r="X3352" s="3" t="s">
        <v>48</v>
      </c>
      <c r="Y3352" s="3" t="s">
        <v>298</v>
      </c>
      <c r="Z3352" s="3" t="s">
        <v>74</v>
      </c>
      <c r="AA3352" s="3" t="s">
        <v>51</v>
      </c>
      <c r="AB3352" s="3" t="s">
        <v>52</v>
      </c>
      <c r="AC3352" s="3" t="s">
        <v>85</v>
      </c>
      <c r="AH3352" s="3" t="s">
        <v>54</v>
      </c>
      <c r="AJ3352" s="3" t="s">
        <v>811</v>
      </c>
      <c r="AK3352" s="3" t="s">
        <v>92</v>
      </c>
      <c r="AL3352" s="3" t="s">
        <v>68</v>
      </c>
      <c r="AM3352" s="3" t="s">
        <v>81</v>
      </c>
      <c r="AO3352" s="3" t="s">
        <v>58</v>
      </c>
    </row>
    <row r="3353" spans="1:41" x14ac:dyDescent="0.25">
      <c r="A3353" t="str">
        <f>VLOOKUP(AC3353,'CORRELAÇÃO UNIDADES'!A:B,2,0)</f>
        <v>PROINFRA</v>
      </c>
      <c r="B3353">
        <f t="shared" si="52"/>
        <v>12</v>
      </c>
      <c r="C3353" s="2">
        <v>697940190</v>
      </c>
      <c r="D3353" s="2">
        <v>109978</v>
      </c>
      <c r="E3353" s="3" t="s">
        <v>39</v>
      </c>
      <c r="F3353" s="4">
        <v>44186.727832442128</v>
      </c>
      <c r="G3353" s="3" t="s">
        <v>87</v>
      </c>
      <c r="H3353" s="3" t="s">
        <v>41</v>
      </c>
      <c r="I3353" s="3" t="s">
        <v>81</v>
      </c>
      <c r="J3353" s="3" t="s">
        <v>88</v>
      </c>
      <c r="K3353" s="2">
        <v>2014</v>
      </c>
      <c r="L3353" s="2">
        <v>1810957</v>
      </c>
      <c r="M3353" s="3" t="s">
        <v>380</v>
      </c>
      <c r="N3353" s="3" t="s">
        <v>45</v>
      </c>
      <c r="O3353" s="3" t="s">
        <v>84</v>
      </c>
      <c r="P3353" s="5">
        <v>5.76</v>
      </c>
      <c r="Q3353" s="6">
        <v>4.76</v>
      </c>
      <c r="R3353" s="2">
        <v>88640</v>
      </c>
      <c r="S3353" s="2">
        <v>254</v>
      </c>
      <c r="T3353" s="7">
        <v>44.1</v>
      </c>
      <c r="U3353" s="10">
        <v>27.39</v>
      </c>
      <c r="V3353" s="2">
        <v>644030</v>
      </c>
      <c r="W3353" s="3" t="s">
        <v>297</v>
      </c>
      <c r="X3353" s="3" t="s">
        <v>48</v>
      </c>
      <c r="Y3353" s="3" t="s">
        <v>298</v>
      </c>
      <c r="Z3353" s="3" t="s">
        <v>74</v>
      </c>
      <c r="AA3353" s="3" t="s">
        <v>51</v>
      </c>
      <c r="AB3353" s="3" t="s">
        <v>52</v>
      </c>
      <c r="AC3353" s="3" t="s">
        <v>85</v>
      </c>
      <c r="AH3353" s="3" t="s">
        <v>54</v>
      </c>
      <c r="AJ3353" s="3" t="s">
        <v>811</v>
      </c>
      <c r="AK3353" s="3" t="s">
        <v>89</v>
      </c>
      <c r="AL3353" s="3" t="s">
        <v>68</v>
      </c>
      <c r="AM3353" s="3" t="s">
        <v>81</v>
      </c>
      <c r="AO3353" s="3" t="s">
        <v>58</v>
      </c>
    </row>
    <row r="3354" spans="1:41" x14ac:dyDescent="0.25">
      <c r="A3354" t="str">
        <f>VLOOKUP(AC3354,'CORRELAÇÃO UNIDADES'!A:B,2,0)</f>
        <v>DTCC</v>
      </c>
      <c r="B3354">
        <f t="shared" si="52"/>
        <v>12</v>
      </c>
      <c r="C3354" s="2">
        <v>697940543</v>
      </c>
      <c r="D3354" s="2">
        <v>109978</v>
      </c>
      <c r="E3354" s="3" t="s">
        <v>39</v>
      </c>
      <c r="F3354" s="4">
        <v>44186.729243587964</v>
      </c>
      <c r="G3354" s="3" t="s">
        <v>165</v>
      </c>
      <c r="H3354" s="3" t="s">
        <v>41</v>
      </c>
      <c r="I3354" s="3" t="s">
        <v>81</v>
      </c>
      <c r="J3354" s="3" t="s">
        <v>43</v>
      </c>
      <c r="K3354" s="2">
        <v>2009</v>
      </c>
      <c r="L3354" s="2">
        <v>1810957</v>
      </c>
      <c r="M3354" s="3" t="s">
        <v>380</v>
      </c>
      <c r="N3354" s="3" t="s">
        <v>45</v>
      </c>
      <c r="O3354" s="3" t="s">
        <v>84</v>
      </c>
      <c r="P3354" s="5">
        <v>6.49</v>
      </c>
      <c r="Q3354" s="6">
        <v>4.75</v>
      </c>
      <c r="R3354" s="2">
        <v>35216</v>
      </c>
      <c r="S3354" s="2">
        <v>294</v>
      </c>
      <c r="T3354" s="7">
        <v>45.3</v>
      </c>
      <c r="U3354" s="10">
        <v>30.83</v>
      </c>
      <c r="V3354" s="2">
        <v>644030</v>
      </c>
      <c r="W3354" s="3" t="s">
        <v>297</v>
      </c>
      <c r="X3354" s="3" t="s">
        <v>48</v>
      </c>
      <c r="Y3354" s="3" t="s">
        <v>298</v>
      </c>
      <c r="Z3354" s="3" t="s">
        <v>74</v>
      </c>
      <c r="AA3354" s="3" t="s">
        <v>51</v>
      </c>
      <c r="AB3354" s="3" t="s">
        <v>52</v>
      </c>
      <c r="AC3354" s="3" t="s">
        <v>53</v>
      </c>
      <c r="AH3354" s="3" t="s">
        <v>54</v>
      </c>
      <c r="AJ3354" s="3" t="s">
        <v>811</v>
      </c>
      <c r="AK3354" s="3" t="s">
        <v>166</v>
      </c>
      <c r="AL3354" s="3" t="s">
        <v>68</v>
      </c>
      <c r="AM3354" s="3" t="s">
        <v>81</v>
      </c>
      <c r="AO3354" s="3" t="s">
        <v>58</v>
      </c>
    </row>
    <row r="3355" spans="1:41" x14ac:dyDescent="0.25">
      <c r="A3355" t="str">
        <f>VLOOKUP(AC3355,'CORRELAÇÃO UNIDADES'!A:B,2,0)</f>
        <v>DTCC</v>
      </c>
      <c r="B3355">
        <f t="shared" si="52"/>
        <v>12</v>
      </c>
      <c r="C3355" s="2">
        <v>697942324</v>
      </c>
      <c r="D3355" s="2">
        <v>109978</v>
      </c>
      <c r="E3355" s="3" t="s">
        <v>39</v>
      </c>
      <c r="F3355" s="4">
        <v>44186.73210778935</v>
      </c>
      <c r="G3355" s="3" t="s">
        <v>231</v>
      </c>
      <c r="H3355" s="3" t="s">
        <v>41</v>
      </c>
      <c r="I3355" s="3" t="s">
        <v>81</v>
      </c>
      <c r="J3355" s="3" t="s">
        <v>232</v>
      </c>
      <c r="K3355" s="2">
        <v>2009</v>
      </c>
      <c r="L3355" s="2">
        <v>1810957</v>
      </c>
      <c r="M3355" s="3" t="s">
        <v>380</v>
      </c>
      <c r="N3355" s="3" t="s">
        <v>45</v>
      </c>
      <c r="O3355" s="3" t="s">
        <v>84</v>
      </c>
      <c r="P3355" s="5">
        <v>8</v>
      </c>
      <c r="Q3355" s="6">
        <v>4.75</v>
      </c>
      <c r="R3355" s="2">
        <v>22430</v>
      </c>
      <c r="S3355" s="2">
        <v>234</v>
      </c>
      <c r="T3355" s="7">
        <v>29.25</v>
      </c>
      <c r="U3355" s="10">
        <v>37.99</v>
      </c>
      <c r="V3355" s="2">
        <v>644030</v>
      </c>
      <c r="W3355" s="3" t="s">
        <v>297</v>
      </c>
      <c r="X3355" s="3" t="s">
        <v>48</v>
      </c>
      <c r="Y3355" s="3" t="s">
        <v>298</v>
      </c>
      <c r="Z3355" s="3" t="s">
        <v>74</v>
      </c>
      <c r="AA3355" s="3" t="s">
        <v>51</v>
      </c>
      <c r="AB3355" s="3" t="s">
        <v>52</v>
      </c>
      <c r="AC3355" s="3" t="s">
        <v>158</v>
      </c>
      <c r="AH3355" s="3" t="s">
        <v>54</v>
      </c>
      <c r="AJ3355" s="3" t="s">
        <v>811</v>
      </c>
      <c r="AK3355" s="3" t="s">
        <v>233</v>
      </c>
      <c r="AL3355" s="3" t="s">
        <v>234</v>
      </c>
      <c r="AM3355" s="3" t="s">
        <v>81</v>
      </c>
      <c r="AO3355" s="3" t="s">
        <v>58</v>
      </c>
    </row>
    <row r="3356" spans="1:41" x14ac:dyDescent="0.25">
      <c r="A3356" t="str">
        <f>VLOOKUP(AC3356,'CORRELAÇÃO UNIDADES'!A:B,2,0)</f>
        <v>PROINFRA</v>
      </c>
      <c r="B3356">
        <f t="shared" si="52"/>
        <v>12</v>
      </c>
      <c r="C3356" s="2">
        <v>697942459</v>
      </c>
      <c r="D3356" s="2">
        <v>109978</v>
      </c>
      <c r="E3356" s="3" t="s">
        <v>39</v>
      </c>
      <c r="F3356" s="4">
        <v>44186.732623379627</v>
      </c>
      <c r="G3356" s="3" t="s">
        <v>80</v>
      </c>
      <c r="H3356" s="3" t="s">
        <v>41</v>
      </c>
      <c r="I3356" s="3" t="s">
        <v>81</v>
      </c>
      <c r="J3356" s="3" t="s">
        <v>82</v>
      </c>
      <c r="K3356" s="2">
        <v>2014</v>
      </c>
      <c r="L3356" s="2">
        <v>1810957</v>
      </c>
      <c r="M3356" s="3" t="s">
        <v>380</v>
      </c>
      <c r="N3356" s="3" t="s">
        <v>45</v>
      </c>
      <c r="O3356" s="3" t="s">
        <v>84</v>
      </c>
      <c r="P3356" s="5">
        <v>7.64</v>
      </c>
      <c r="Q3356" s="6">
        <v>4.75</v>
      </c>
      <c r="R3356" s="2">
        <v>96481</v>
      </c>
      <c r="S3356" s="2">
        <v>356</v>
      </c>
      <c r="T3356" s="7">
        <v>46.6</v>
      </c>
      <c r="U3356" s="10">
        <v>36.28</v>
      </c>
      <c r="V3356" s="2">
        <v>644030</v>
      </c>
      <c r="W3356" s="3" t="s">
        <v>297</v>
      </c>
      <c r="X3356" s="3" t="s">
        <v>48</v>
      </c>
      <c r="Y3356" s="3" t="s">
        <v>298</v>
      </c>
      <c r="Z3356" s="3" t="s">
        <v>74</v>
      </c>
      <c r="AA3356" s="3" t="s">
        <v>51</v>
      </c>
      <c r="AB3356" s="3" t="s">
        <v>52</v>
      </c>
      <c r="AC3356" s="3" t="s">
        <v>85</v>
      </c>
      <c r="AH3356" s="3" t="s">
        <v>54</v>
      </c>
      <c r="AJ3356" s="3" t="s">
        <v>811</v>
      </c>
      <c r="AK3356" s="3" t="s">
        <v>86</v>
      </c>
      <c r="AL3356" s="3" t="s">
        <v>68</v>
      </c>
      <c r="AM3356" s="3" t="s">
        <v>81</v>
      </c>
      <c r="AO3356" s="3" t="s">
        <v>58</v>
      </c>
    </row>
    <row r="3357" spans="1:41" x14ac:dyDescent="0.25">
      <c r="A3357" t="str">
        <f>VLOOKUP(AC3357,'CORRELAÇÃO UNIDADES'!A:B,2,0)</f>
        <v>PROINFRA</v>
      </c>
      <c r="B3357">
        <f t="shared" si="52"/>
        <v>12</v>
      </c>
      <c r="C3357" s="2">
        <v>697942614</v>
      </c>
      <c r="D3357" s="2">
        <v>109978</v>
      </c>
      <c r="E3357" s="3" t="s">
        <v>39</v>
      </c>
      <c r="F3357" s="4">
        <v>44186.733250532408</v>
      </c>
      <c r="G3357" s="3" t="s">
        <v>176</v>
      </c>
      <c r="H3357" s="3" t="s">
        <v>41</v>
      </c>
      <c r="I3357" s="3" t="s">
        <v>81</v>
      </c>
      <c r="J3357" s="3" t="s">
        <v>177</v>
      </c>
      <c r="K3357" s="2">
        <v>2014</v>
      </c>
      <c r="L3357" s="2">
        <v>1810957</v>
      </c>
      <c r="M3357" s="3" t="s">
        <v>380</v>
      </c>
      <c r="N3357" s="3" t="s">
        <v>45</v>
      </c>
      <c r="O3357" s="3" t="s">
        <v>84</v>
      </c>
      <c r="P3357" s="5">
        <v>6.14</v>
      </c>
      <c r="Q3357" s="6">
        <v>4.75</v>
      </c>
      <c r="R3357" s="2">
        <v>99436</v>
      </c>
      <c r="S3357" s="2">
        <v>96472</v>
      </c>
      <c r="U3357" s="10">
        <v>29.19</v>
      </c>
      <c r="V3357" s="2">
        <v>644030</v>
      </c>
      <c r="W3357" s="3" t="s">
        <v>297</v>
      </c>
      <c r="X3357" s="3" t="s">
        <v>48</v>
      </c>
      <c r="Y3357" s="3" t="s">
        <v>298</v>
      </c>
      <c r="Z3357" s="3" t="s">
        <v>74</v>
      </c>
      <c r="AA3357" s="3" t="s">
        <v>51</v>
      </c>
      <c r="AB3357" s="3" t="s">
        <v>52</v>
      </c>
      <c r="AC3357" s="3" t="s">
        <v>85</v>
      </c>
      <c r="AH3357" s="3" t="s">
        <v>54</v>
      </c>
      <c r="AJ3357" s="3" t="s">
        <v>811</v>
      </c>
      <c r="AK3357" s="3" t="s">
        <v>178</v>
      </c>
      <c r="AL3357" s="3" t="s">
        <v>68</v>
      </c>
      <c r="AM3357" s="3" t="s">
        <v>113</v>
      </c>
      <c r="AO3357" s="3" t="s">
        <v>58</v>
      </c>
    </row>
    <row r="3358" spans="1:41" x14ac:dyDescent="0.25">
      <c r="A3358" t="str">
        <f>VLOOKUP(AC3358,'CORRELAÇÃO UNIDADES'!A:B,2,0)</f>
        <v>PROINFRA</v>
      </c>
      <c r="B3358">
        <f t="shared" si="52"/>
        <v>12</v>
      </c>
      <c r="C3358" s="2">
        <v>697942986</v>
      </c>
      <c r="D3358" s="2">
        <v>109978</v>
      </c>
      <c r="E3358" s="3" t="s">
        <v>39</v>
      </c>
      <c r="F3358" s="4">
        <v>44186.7347596412</v>
      </c>
      <c r="G3358" s="3" t="s">
        <v>180</v>
      </c>
      <c r="H3358" s="3" t="s">
        <v>41</v>
      </c>
      <c r="I3358" s="3" t="s">
        <v>81</v>
      </c>
      <c r="J3358" s="3" t="s">
        <v>181</v>
      </c>
      <c r="K3358" s="2">
        <v>2014</v>
      </c>
      <c r="L3358" s="2">
        <v>1810957</v>
      </c>
      <c r="M3358" s="3" t="s">
        <v>380</v>
      </c>
      <c r="N3358" s="3" t="s">
        <v>45</v>
      </c>
      <c r="O3358" s="3" t="s">
        <v>84</v>
      </c>
      <c r="P3358" s="5">
        <v>5.17</v>
      </c>
      <c r="Q3358" s="6">
        <v>4.76</v>
      </c>
      <c r="R3358" s="2">
        <v>99436</v>
      </c>
      <c r="S3358" s="2">
        <v>285</v>
      </c>
      <c r="T3358" s="7">
        <v>55.13</v>
      </c>
      <c r="U3358" s="10">
        <v>24.59</v>
      </c>
      <c r="V3358" s="2">
        <v>644030</v>
      </c>
      <c r="W3358" s="3" t="s">
        <v>297</v>
      </c>
      <c r="X3358" s="3" t="s">
        <v>48</v>
      </c>
      <c r="Y3358" s="3" t="s">
        <v>298</v>
      </c>
      <c r="Z3358" s="3" t="s">
        <v>74</v>
      </c>
      <c r="AA3358" s="3" t="s">
        <v>51</v>
      </c>
      <c r="AB3358" s="3" t="s">
        <v>52</v>
      </c>
      <c r="AC3358" s="3" t="s">
        <v>85</v>
      </c>
      <c r="AH3358" s="3" t="s">
        <v>54</v>
      </c>
      <c r="AJ3358" s="3" t="s">
        <v>811</v>
      </c>
      <c r="AK3358" s="3" t="s">
        <v>182</v>
      </c>
      <c r="AL3358" s="3" t="s">
        <v>68</v>
      </c>
      <c r="AM3358" s="3" t="s">
        <v>113</v>
      </c>
      <c r="AO3358" s="3" t="s">
        <v>58</v>
      </c>
    </row>
    <row r="3359" spans="1:41" x14ac:dyDescent="0.25">
      <c r="A3359" t="str">
        <f>VLOOKUP(AC3359,'CORRELAÇÃO UNIDADES'!A:B,2,0)</f>
        <v>PROINFRA</v>
      </c>
      <c r="B3359">
        <f t="shared" si="52"/>
        <v>12</v>
      </c>
      <c r="C3359" s="2">
        <v>697943217</v>
      </c>
      <c r="D3359" s="2">
        <v>109978</v>
      </c>
      <c r="E3359" s="3" t="s">
        <v>39</v>
      </c>
      <c r="F3359" s="4">
        <v>44186.735503622687</v>
      </c>
      <c r="G3359" s="3" t="s">
        <v>95</v>
      </c>
      <c r="H3359" s="3" t="s">
        <v>41</v>
      </c>
      <c r="I3359" s="3" t="s">
        <v>81</v>
      </c>
      <c r="J3359" s="3" t="s">
        <v>96</v>
      </c>
      <c r="K3359" s="2">
        <v>2014</v>
      </c>
      <c r="L3359" s="2">
        <v>1810957</v>
      </c>
      <c r="M3359" s="3" t="s">
        <v>380</v>
      </c>
      <c r="N3359" s="3" t="s">
        <v>45</v>
      </c>
      <c r="O3359" s="3" t="s">
        <v>84</v>
      </c>
      <c r="P3359" s="5">
        <v>6.39</v>
      </c>
      <c r="Q3359" s="6">
        <v>4.75</v>
      </c>
      <c r="R3359" s="2">
        <v>97606</v>
      </c>
      <c r="S3359" s="2">
        <v>295</v>
      </c>
      <c r="T3359" s="7">
        <v>46.17</v>
      </c>
      <c r="U3359" s="10">
        <v>30.37</v>
      </c>
      <c r="V3359" s="2">
        <v>644030</v>
      </c>
      <c r="W3359" s="3" t="s">
        <v>297</v>
      </c>
      <c r="X3359" s="3" t="s">
        <v>48</v>
      </c>
      <c r="Y3359" s="3" t="s">
        <v>298</v>
      </c>
      <c r="Z3359" s="3" t="s">
        <v>74</v>
      </c>
      <c r="AA3359" s="3" t="s">
        <v>51</v>
      </c>
      <c r="AB3359" s="3" t="s">
        <v>52</v>
      </c>
      <c r="AC3359" s="3" t="s">
        <v>85</v>
      </c>
      <c r="AH3359" s="3" t="s">
        <v>54</v>
      </c>
      <c r="AJ3359" s="3" t="s">
        <v>811</v>
      </c>
      <c r="AK3359" s="3" t="s">
        <v>97</v>
      </c>
      <c r="AL3359" s="3" t="s">
        <v>68</v>
      </c>
      <c r="AM3359" s="3" t="s">
        <v>81</v>
      </c>
      <c r="AO3359" s="3" t="s">
        <v>58</v>
      </c>
    </row>
    <row r="3360" spans="1:41" x14ac:dyDescent="0.25">
      <c r="A3360" t="str">
        <f>VLOOKUP(AC3360,'CORRELAÇÃO UNIDADES'!A:B,2,0)</f>
        <v>DTCC</v>
      </c>
      <c r="B3360">
        <f t="shared" si="52"/>
        <v>12</v>
      </c>
      <c r="C3360" s="2">
        <v>698044615</v>
      </c>
      <c r="D3360" s="2">
        <v>109978</v>
      </c>
      <c r="E3360" s="3" t="s">
        <v>39</v>
      </c>
      <c r="F3360" s="4">
        <v>44187.43447734954</v>
      </c>
      <c r="G3360" s="3" t="s">
        <v>40</v>
      </c>
      <c r="H3360" s="3" t="s">
        <v>41</v>
      </c>
      <c r="I3360" s="3" t="s">
        <v>329</v>
      </c>
      <c r="J3360" s="3" t="s">
        <v>43</v>
      </c>
      <c r="K3360" s="2">
        <v>2015</v>
      </c>
      <c r="L3360" s="2">
        <v>1824445</v>
      </c>
      <c r="M3360" s="3" t="s">
        <v>502</v>
      </c>
      <c r="N3360" s="3" t="s">
        <v>45</v>
      </c>
      <c r="O3360" s="3" t="s">
        <v>84</v>
      </c>
      <c r="P3360" s="5">
        <v>52.36</v>
      </c>
      <c r="Q3360" s="6">
        <v>4.83</v>
      </c>
      <c r="R3360" s="2">
        <v>106903</v>
      </c>
      <c r="S3360" s="2">
        <v>413</v>
      </c>
      <c r="T3360" s="7">
        <v>7.89</v>
      </c>
      <c r="U3360" s="10">
        <v>252.91</v>
      </c>
      <c r="V3360" s="2">
        <v>11396534</v>
      </c>
      <c r="W3360" s="3" t="s">
        <v>72</v>
      </c>
      <c r="X3360" s="3" t="s">
        <v>48</v>
      </c>
      <c r="Y3360" s="3" t="s">
        <v>73</v>
      </c>
      <c r="Z3360" s="3" t="s">
        <v>74</v>
      </c>
      <c r="AA3360" s="3" t="s">
        <v>51</v>
      </c>
      <c r="AB3360" s="3" t="s">
        <v>52</v>
      </c>
      <c r="AC3360" s="3" t="s">
        <v>53</v>
      </c>
      <c r="AH3360" s="3" t="s">
        <v>54</v>
      </c>
      <c r="AJ3360" s="3" t="s">
        <v>852</v>
      </c>
      <c r="AK3360" s="3" t="s">
        <v>56</v>
      </c>
      <c r="AL3360" s="3" t="s">
        <v>68</v>
      </c>
      <c r="AM3360" s="3" t="s">
        <v>57</v>
      </c>
      <c r="AO3360" s="3" t="s">
        <v>58</v>
      </c>
    </row>
    <row r="3361" spans="1:41" x14ac:dyDescent="0.25">
      <c r="A3361" t="str">
        <f>VLOOKUP(AC3361,'CORRELAÇÃO UNIDADES'!A:B,2,0)</f>
        <v>DTCC</v>
      </c>
      <c r="B3361">
        <f t="shared" si="52"/>
        <v>12</v>
      </c>
      <c r="C3361" s="2">
        <v>698117815</v>
      </c>
      <c r="D3361" s="2">
        <v>109978</v>
      </c>
      <c r="E3361" s="3" t="s">
        <v>39</v>
      </c>
      <c r="F3361" s="4">
        <v>44187.700191967589</v>
      </c>
      <c r="G3361" s="3" t="s">
        <v>98</v>
      </c>
      <c r="H3361" s="3" t="s">
        <v>41</v>
      </c>
      <c r="I3361" s="3" t="s">
        <v>81</v>
      </c>
      <c r="J3361" s="3" t="s">
        <v>99</v>
      </c>
      <c r="K3361" s="2">
        <v>2014</v>
      </c>
      <c r="L3361" s="2">
        <v>1810957</v>
      </c>
      <c r="M3361" s="3" t="s">
        <v>380</v>
      </c>
      <c r="N3361" s="3" t="s">
        <v>45</v>
      </c>
      <c r="O3361" s="3" t="s">
        <v>84</v>
      </c>
      <c r="P3361" s="5">
        <v>7.22</v>
      </c>
      <c r="Q3361" s="6">
        <v>4.75</v>
      </c>
      <c r="R3361" s="2">
        <v>69031</v>
      </c>
      <c r="S3361" s="2">
        <v>287</v>
      </c>
      <c r="T3361" s="7">
        <v>39.75</v>
      </c>
      <c r="U3361" s="10">
        <v>34.31</v>
      </c>
      <c r="V3361" s="2">
        <v>644030</v>
      </c>
      <c r="W3361" s="3" t="s">
        <v>297</v>
      </c>
      <c r="X3361" s="3" t="s">
        <v>48</v>
      </c>
      <c r="Y3361" s="3" t="s">
        <v>298</v>
      </c>
      <c r="Z3361" s="3" t="s">
        <v>74</v>
      </c>
      <c r="AA3361" s="3" t="s">
        <v>51</v>
      </c>
      <c r="AB3361" s="3" t="s">
        <v>52</v>
      </c>
      <c r="AC3361" s="3" t="s">
        <v>53</v>
      </c>
      <c r="AH3361" s="3" t="s">
        <v>54</v>
      </c>
      <c r="AJ3361" s="3" t="s">
        <v>811</v>
      </c>
      <c r="AK3361" s="3" t="s">
        <v>100</v>
      </c>
      <c r="AL3361" s="3" t="s">
        <v>68</v>
      </c>
      <c r="AM3361" s="3" t="s">
        <v>81</v>
      </c>
      <c r="AO3361" s="3" t="s">
        <v>58</v>
      </c>
    </row>
    <row r="3362" spans="1:41" x14ac:dyDescent="0.25">
      <c r="A3362" t="str">
        <f>VLOOKUP(AC3362,'CORRELAÇÃO UNIDADES'!A:B,2,0)</f>
        <v>DTCC</v>
      </c>
      <c r="B3362">
        <f t="shared" si="52"/>
        <v>12</v>
      </c>
      <c r="C3362" s="2">
        <v>698117992</v>
      </c>
      <c r="D3362" s="2">
        <v>109978</v>
      </c>
      <c r="E3362" s="3" t="s">
        <v>39</v>
      </c>
      <c r="F3362" s="4">
        <v>44187.700935682871</v>
      </c>
      <c r="G3362" s="3" t="s">
        <v>93</v>
      </c>
      <c r="H3362" s="3" t="s">
        <v>41</v>
      </c>
      <c r="I3362" s="3" t="s">
        <v>81</v>
      </c>
      <c r="J3362" s="3" t="s">
        <v>43</v>
      </c>
      <c r="K3362" s="2">
        <v>2014</v>
      </c>
      <c r="L3362" s="2">
        <v>1810957</v>
      </c>
      <c r="M3362" s="3" t="s">
        <v>380</v>
      </c>
      <c r="N3362" s="3" t="s">
        <v>45</v>
      </c>
      <c r="O3362" s="3" t="s">
        <v>84</v>
      </c>
      <c r="P3362" s="5">
        <v>3.73</v>
      </c>
      <c r="Q3362" s="6">
        <v>4.76</v>
      </c>
      <c r="R3362" s="2">
        <v>62593</v>
      </c>
      <c r="S3362" s="2">
        <v>160</v>
      </c>
      <c r="T3362" s="7">
        <v>42.9</v>
      </c>
      <c r="U3362" s="10">
        <v>17.739999999999998</v>
      </c>
      <c r="V3362" s="2">
        <v>644030</v>
      </c>
      <c r="W3362" s="3" t="s">
        <v>297</v>
      </c>
      <c r="X3362" s="3" t="s">
        <v>48</v>
      </c>
      <c r="Y3362" s="3" t="s">
        <v>298</v>
      </c>
      <c r="Z3362" s="3" t="s">
        <v>74</v>
      </c>
      <c r="AA3362" s="3" t="s">
        <v>51</v>
      </c>
      <c r="AB3362" s="3" t="s">
        <v>52</v>
      </c>
      <c r="AC3362" s="3" t="s">
        <v>53</v>
      </c>
      <c r="AH3362" s="3" t="s">
        <v>54</v>
      </c>
      <c r="AJ3362" s="3" t="s">
        <v>811</v>
      </c>
      <c r="AK3362" s="3" t="s">
        <v>94</v>
      </c>
      <c r="AL3362" s="3" t="s">
        <v>68</v>
      </c>
      <c r="AM3362" s="3" t="s">
        <v>81</v>
      </c>
      <c r="AO3362" s="3" t="s">
        <v>58</v>
      </c>
    </row>
    <row r="3363" spans="1:41" x14ac:dyDescent="0.25">
      <c r="A3363" t="str">
        <f>VLOOKUP(AC3363,'CORRELAÇÃO UNIDADES'!A:B,2,0)</f>
        <v>PROINFRA</v>
      </c>
      <c r="B3363">
        <f t="shared" si="52"/>
        <v>12</v>
      </c>
      <c r="C3363" s="2">
        <v>698118222</v>
      </c>
      <c r="D3363" s="2">
        <v>109978</v>
      </c>
      <c r="E3363" s="3" t="s">
        <v>39</v>
      </c>
      <c r="F3363" s="4">
        <v>44187.701808136575</v>
      </c>
      <c r="G3363" s="3" t="s">
        <v>183</v>
      </c>
      <c r="H3363" s="3" t="s">
        <v>41</v>
      </c>
      <c r="I3363" s="3" t="s">
        <v>81</v>
      </c>
      <c r="J3363" s="3" t="s">
        <v>184</v>
      </c>
      <c r="K3363" s="2">
        <v>2014</v>
      </c>
      <c r="L3363" s="2">
        <v>1810957</v>
      </c>
      <c r="M3363" s="3" t="s">
        <v>380</v>
      </c>
      <c r="N3363" s="3" t="s">
        <v>45</v>
      </c>
      <c r="O3363" s="3" t="s">
        <v>84</v>
      </c>
      <c r="P3363" s="5">
        <v>7.72</v>
      </c>
      <c r="Q3363" s="6">
        <v>4.75</v>
      </c>
      <c r="R3363" s="2">
        <v>87039</v>
      </c>
      <c r="S3363" s="2">
        <v>331</v>
      </c>
      <c r="T3363" s="7">
        <v>42.88</v>
      </c>
      <c r="U3363" s="10">
        <v>36.69</v>
      </c>
      <c r="V3363" s="2">
        <v>644030</v>
      </c>
      <c r="W3363" s="3" t="s">
        <v>297</v>
      </c>
      <c r="X3363" s="3" t="s">
        <v>48</v>
      </c>
      <c r="Y3363" s="3" t="s">
        <v>298</v>
      </c>
      <c r="Z3363" s="3" t="s">
        <v>74</v>
      </c>
      <c r="AA3363" s="3" t="s">
        <v>51</v>
      </c>
      <c r="AB3363" s="3" t="s">
        <v>52</v>
      </c>
      <c r="AC3363" s="3" t="s">
        <v>85</v>
      </c>
      <c r="AH3363" s="3" t="s">
        <v>54</v>
      </c>
      <c r="AJ3363" s="3" t="s">
        <v>811</v>
      </c>
      <c r="AK3363" s="3" t="s">
        <v>185</v>
      </c>
      <c r="AL3363" s="3" t="s">
        <v>68</v>
      </c>
      <c r="AM3363" s="3" t="s">
        <v>81</v>
      </c>
      <c r="AO3363" s="3" t="s">
        <v>58</v>
      </c>
    </row>
    <row r="3364" spans="1:41" x14ac:dyDescent="0.25">
      <c r="A3364" t="str">
        <f>VLOOKUP(AC3364,'CORRELAÇÃO UNIDADES'!A:B,2,0)</f>
        <v>DGTI</v>
      </c>
      <c r="B3364">
        <f t="shared" si="52"/>
        <v>12</v>
      </c>
      <c r="C3364" s="2">
        <v>698187802</v>
      </c>
      <c r="D3364" s="2">
        <v>109978</v>
      </c>
      <c r="E3364" s="3" t="s">
        <v>39</v>
      </c>
      <c r="F3364" s="4">
        <v>44188.315181481485</v>
      </c>
      <c r="G3364" s="3" t="s">
        <v>348</v>
      </c>
      <c r="H3364" s="3" t="s">
        <v>41</v>
      </c>
      <c r="I3364" s="3" t="s">
        <v>239</v>
      </c>
      <c r="J3364" s="3" t="s">
        <v>349</v>
      </c>
      <c r="K3364" s="2">
        <v>2015</v>
      </c>
      <c r="L3364" s="2">
        <v>2242244</v>
      </c>
      <c r="M3364" s="3" t="s">
        <v>526</v>
      </c>
      <c r="N3364" s="3" t="s">
        <v>45</v>
      </c>
      <c r="O3364" s="3" t="s">
        <v>869</v>
      </c>
      <c r="P3364" s="5">
        <v>39.159999999999997</v>
      </c>
      <c r="Q3364" s="6">
        <v>3.51</v>
      </c>
      <c r="R3364" s="2">
        <v>50148</v>
      </c>
      <c r="S3364" s="2">
        <v>333</v>
      </c>
      <c r="T3364" s="7">
        <v>8.5</v>
      </c>
      <c r="U3364" s="10">
        <v>137.44</v>
      </c>
      <c r="V3364" s="2">
        <v>9895191</v>
      </c>
      <c r="W3364" s="3" t="s">
        <v>47</v>
      </c>
      <c r="X3364" s="3" t="s">
        <v>48</v>
      </c>
      <c r="Y3364" s="3" t="s">
        <v>49</v>
      </c>
      <c r="Z3364" s="3" t="s">
        <v>50</v>
      </c>
      <c r="AA3364" s="3" t="s">
        <v>51</v>
      </c>
      <c r="AB3364" s="3" t="s">
        <v>52</v>
      </c>
      <c r="AC3364" s="3" t="s">
        <v>867</v>
      </c>
      <c r="AH3364" s="3" t="s">
        <v>54</v>
      </c>
      <c r="AJ3364" s="3" t="s">
        <v>848</v>
      </c>
      <c r="AK3364" s="3" t="s">
        <v>350</v>
      </c>
      <c r="AL3364" s="3" t="s">
        <v>68</v>
      </c>
      <c r="AM3364" s="3" t="s">
        <v>242</v>
      </c>
      <c r="AO3364" s="3" t="s">
        <v>58</v>
      </c>
    </row>
    <row r="3365" spans="1:41" x14ac:dyDescent="0.25">
      <c r="A3365" t="str">
        <f>VLOOKUP(AC3365,'CORRELAÇÃO UNIDADES'!A:B,2,0)</f>
        <v>DIRETORIA DE GESTAO DE AREAS RURAIS/MUQUEM</v>
      </c>
      <c r="B3365">
        <f t="shared" si="52"/>
        <v>12</v>
      </c>
      <c r="C3365" s="2">
        <v>698254337</v>
      </c>
      <c r="D3365" s="2">
        <v>109978</v>
      </c>
      <c r="E3365" s="3" t="s">
        <v>39</v>
      </c>
      <c r="F3365" s="4">
        <v>44188.522262534723</v>
      </c>
      <c r="G3365" s="3" t="s">
        <v>293</v>
      </c>
      <c r="H3365" s="3" t="s">
        <v>41</v>
      </c>
      <c r="I3365" s="3" t="s">
        <v>295</v>
      </c>
      <c r="J3365" s="3" t="s">
        <v>43</v>
      </c>
      <c r="K3365" s="2">
        <v>2013</v>
      </c>
      <c r="L3365" s="2">
        <v>2072939</v>
      </c>
      <c r="M3365" s="3" t="s">
        <v>296</v>
      </c>
      <c r="N3365" s="3" t="s">
        <v>45</v>
      </c>
      <c r="O3365" s="3" t="s">
        <v>84</v>
      </c>
      <c r="P3365" s="5">
        <v>31.58</v>
      </c>
      <c r="Q3365" s="6">
        <v>4.75</v>
      </c>
      <c r="R3365" s="2">
        <v>101852</v>
      </c>
      <c r="S3365" s="2">
        <v>907</v>
      </c>
      <c r="T3365" s="7">
        <v>28.72</v>
      </c>
      <c r="U3365" s="10">
        <v>150</v>
      </c>
      <c r="V3365" s="2">
        <v>644030</v>
      </c>
      <c r="W3365" s="3" t="s">
        <v>297</v>
      </c>
      <c r="X3365" s="3" t="s">
        <v>48</v>
      </c>
      <c r="Y3365" s="3" t="s">
        <v>298</v>
      </c>
      <c r="Z3365" s="3" t="s">
        <v>74</v>
      </c>
      <c r="AA3365" s="3" t="s">
        <v>51</v>
      </c>
      <c r="AB3365" s="3" t="s">
        <v>52</v>
      </c>
      <c r="AC3365" s="3" t="s">
        <v>299</v>
      </c>
      <c r="AH3365" s="3" t="s">
        <v>54</v>
      </c>
      <c r="AJ3365" s="3" t="s">
        <v>811</v>
      </c>
      <c r="AK3365" s="3" t="s">
        <v>301</v>
      </c>
      <c r="AL3365" s="3" t="s">
        <v>256</v>
      </c>
      <c r="AM3365" s="3" t="s">
        <v>164</v>
      </c>
      <c r="AO3365" s="3" t="s">
        <v>296</v>
      </c>
    </row>
    <row r="3366" spans="1:41" x14ac:dyDescent="0.25">
      <c r="A3366" t="str">
        <f>VLOOKUP(AC3366,'CORRELAÇÃO UNIDADES'!A:B,2,0)</f>
        <v>DTCC</v>
      </c>
      <c r="B3366">
        <f t="shared" si="52"/>
        <v>12</v>
      </c>
      <c r="C3366" s="2">
        <v>698271834</v>
      </c>
      <c r="D3366" s="2">
        <v>109978</v>
      </c>
      <c r="E3366" s="3" t="s">
        <v>39</v>
      </c>
      <c r="F3366" s="4">
        <v>44188.59630153935</v>
      </c>
      <c r="G3366" s="3" t="s">
        <v>124</v>
      </c>
      <c r="H3366" s="3" t="s">
        <v>41</v>
      </c>
      <c r="I3366" s="3" t="s">
        <v>60</v>
      </c>
      <c r="J3366" s="3" t="s">
        <v>125</v>
      </c>
      <c r="K3366" s="2">
        <v>2011</v>
      </c>
      <c r="L3366" s="2">
        <v>45197865</v>
      </c>
      <c r="M3366" s="3" t="s">
        <v>189</v>
      </c>
      <c r="N3366" s="3" t="s">
        <v>45</v>
      </c>
      <c r="O3366" s="3" t="s">
        <v>61</v>
      </c>
      <c r="P3366" s="5">
        <v>87</v>
      </c>
      <c r="Q3366" s="6">
        <v>4.26</v>
      </c>
      <c r="R3366" s="2">
        <v>172755</v>
      </c>
      <c r="S3366" s="2">
        <v>1055</v>
      </c>
      <c r="T3366" s="7">
        <v>12.13</v>
      </c>
      <c r="U3366" s="10">
        <v>371.03</v>
      </c>
      <c r="V3366" s="2">
        <v>9895191</v>
      </c>
      <c r="W3366" s="3" t="s">
        <v>47</v>
      </c>
      <c r="X3366" s="3" t="s">
        <v>48</v>
      </c>
      <c r="Y3366" s="3" t="s">
        <v>49</v>
      </c>
      <c r="Z3366" s="3" t="s">
        <v>50</v>
      </c>
      <c r="AA3366" s="3" t="s">
        <v>51</v>
      </c>
      <c r="AB3366" s="3" t="s">
        <v>52</v>
      </c>
      <c r="AC3366" s="3" t="s">
        <v>158</v>
      </c>
      <c r="AH3366" s="3" t="s">
        <v>54</v>
      </c>
      <c r="AJ3366" s="3" t="s">
        <v>848</v>
      </c>
      <c r="AK3366" s="3" t="s">
        <v>126</v>
      </c>
      <c r="AL3366" s="3" t="s">
        <v>68</v>
      </c>
      <c r="AM3366" s="3" t="s">
        <v>63</v>
      </c>
      <c r="AO3366" s="3" t="s">
        <v>58</v>
      </c>
    </row>
    <row r="3367" spans="1:41" x14ac:dyDescent="0.25">
      <c r="A3367" t="str">
        <f>VLOOKUP(AC3367,'CORRELAÇÃO UNIDADES'!A:B,2,0)</f>
        <v>DTCC</v>
      </c>
      <c r="B3367">
        <f t="shared" si="52"/>
        <v>12</v>
      </c>
      <c r="C3367" s="2">
        <v>698294691</v>
      </c>
      <c r="D3367" s="2">
        <v>109978</v>
      </c>
      <c r="E3367" s="3" t="s">
        <v>39</v>
      </c>
      <c r="F3367" s="4">
        <v>44188.678303275461</v>
      </c>
      <c r="G3367" s="3" t="s">
        <v>160</v>
      </c>
      <c r="H3367" s="3" t="s">
        <v>41</v>
      </c>
      <c r="I3367" s="3" t="s">
        <v>161</v>
      </c>
      <c r="J3367" s="3" t="s">
        <v>43</v>
      </c>
      <c r="K3367" s="2">
        <v>2014</v>
      </c>
      <c r="L3367" s="2">
        <v>1810957</v>
      </c>
      <c r="M3367" s="3" t="s">
        <v>380</v>
      </c>
      <c r="N3367" s="3" t="s">
        <v>45</v>
      </c>
      <c r="O3367" s="3" t="s">
        <v>84</v>
      </c>
      <c r="P3367" s="5">
        <v>34.46</v>
      </c>
      <c r="Q3367" s="6">
        <v>4.75</v>
      </c>
      <c r="R3367" s="2">
        <v>135479</v>
      </c>
      <c r="S3367" s="2">
        <v>364</v>
      </c>
      <c r="T3367" s="7">
        <v>10.56</v>
      </c>
      <c r="U3367" s="10">
        <v>163.65</v>
      </c>
      <c r="V3367" s="2">
        <v>644030</v>
      </c>
      <c r="W3367" s="3" t="s">
        <v>297</v>
      </c>
      <c r="X3367" s="3" t="s">
        <v>48</v>
      </c>
      <c r="Y3367" s="3" t="s">
        <v>298</v>
      </c>
      <c r="Z3367" s="3" t="s">
        <v>74</v>
      </c>
      <c r="AA3367" s="3" t="s">
        <v>51</v>
      </c>
      <c r="AB3367" s="3" t="s">
        <v>52</v>
      </c>
      <c r="AC3367" s="3" t="s">
        <v>53</v>
      </c>
      <c r="AH3367" s="3" t="s">
        <v>54</v>
      </c>
      <c r="AJ3367" s="3" t="s">
        <v>811</v>
      </c>
      <c r="AK3367" s="3" t="s">
        <v>163</v>
      </c>
      <c r="AL3367" s="3" t="s">
        <v>68</v>
      </c>
      <c r="AM3367" s="3" t="s">
        <v>164</v>
      </c>
      <c r="AO3367" s="3" t="s">
        <v>58</v>
      </c>
    </row>
    <row r="3368" spans="1:41" x14ac:dyDescent="0.25">
      <c r="A3368" t="str">
        <f>VLOOKUP(AC3368,'CORRELAÇÃO UNIDADES'!A:B,2,0)</f>
        <v>PROINFRA</v>
      </c>
      <c r="B3368">
        <f t="shared" si="52"/>
        <v>12</v>
      </c>
      <c r="C3368" s="2">
        <v>698294815</v>
      </c>
      <c r="D3368" s="2">
        <v>109978</v>
      </c>
      <c r="E3368" s="3" t="s">
        <v>39</v>
      </c>
      <c r="F3368" s="4">
        <v>44188.678824918985</v>
      </c>
      <c r="G3368" s="3" t="s">
        <v>101</v>
      </c>
      <c r="H3368" s="3" t="s">
        <v>41</v>
      </c>
      <c r="I3368" s="3" t="s">
        <v>81</v>
      </c>
      <c r="J3368" s="3" t="s">
        <v>102</v>
      </c>
      <c r="K3368" s="2">
        <v>2014</v>
      </c>
      <c r="L3368" s="2">
        <v>1810957</v>
      </c>
      <c r="M3368" s="3" t="s">
        <v>380</v>
      </c>
      <c r="N3368" s="3" t="s">
        <v>45</v>
      </c>
      <c r="O3368" s="3" t="s">
        <v>84</v>
      </c>
      <c r="P3368" s="5">
        <v>7.65</v>
      </c>
      <c r="Q3368" s="6">
        <v>4.75</v>
      </c>
      <c r="R3368" s="2">
        <v>86731</v>
      </c>
      <c r="S3368" s="2">
        <v>352</v>
      </c>
      <c r="T3368" s="7">
        <v>46.01</v>
      </c>
      <c r="U3368" s="10">
        <v>36.340000000000003</v>
      </c>
      <c r="V3368" s="2">
        <v>644030</v>
      </c>
      <c r="W3368" s="3" t="s">
        <v>297</v>
      </c>
      <c r="X3368" s="3" t="s">
        <v>48</v>
      </c>
      <c r="Y3368" s="3" t="s">
        <v>298</v>
      </c>
      <c r="Z3368" s="3" t="s">
        <v>74</v>
      </c>
      <c r="AA3368" s="3" t="s">
        <v>51</v>
      </c>
      <c r="AB3368" s="3" t="s">
        <v>52</v>
      </c>
      <c r="AC3368" s="3" t="s">
        <v>85</v>
      </c>
      <c r="AH3368" s="3" t="s">
        <v>54</v>
      </c>
      <c r="AJ3368" s="3" t="s">
        <v>811</v>
      </c>
      <c r="AK3368" s="3" t="s">
        <v>103</v>
      </c>
      <c r="AL3368" s="3" t="s">
        <v>68</v>
      </c>
      <c r="AM3368" s="3" t="s">
        <v>81</v>
      </c>
      <c r="AO3368" s="3" t="s">
        <v>58</v>
      </c>
    </row>
    <row r="3369" spans="1:41" x14ac:dyDescent="0.25">
      <c r="A3369" t="str">
        <f>VLOOKUP(AC3369,'CORRELAÇÃO UNIDADES'!A:B,2,0)</f>
        <v>PROINFRA</v>
      </c>
      <c r="B3369">
        <f t="shared" si="52"/>
        <v>12</v>
      </c>
      <c r="C3369" s="2">
        <v>698424185</v>
      </c>
      <c r="D3369" s="2">
        <v>109978</v>
      </c>
      <c r="E3369" s="3" t="s">
        <v>39</v>
      </c>
      <c r="F3369" s="4">
        <v>44189.45680266204</v>
      </c>
      <c r="G3369" s="3" t="s">
        <v>90</v>
      </c>
      <c r="H3369" s="3" t="s">
        <v>41</v>
      </c>
      <c r="I3369" s="3" t="s">
        <v>81</v>
      </c>
      <c r="J3369" s="3" t="s">
        <v>91</v>
      </c>
      <c r="K3369" s="2">
        <v>2014</v>
      </c>
      <c r="L3369" s="2">
        <v>1810957</v>
      </c>
      <c r="M3369" s="3" t="s">
        <v>380</v>
      </c>
      <c r="N3369" s="3" t="s">
        <v>45</v>
      </c>
      <c r="O3369" s="3" t="s">
        <v>84</v>
      </c>
      <c r="P3369" s="5">
        <v>6.22</v>
      </c>
      <c r="Q3369" s="6">
        <v>4.75</v>
      </c>
      <c r="R3369" s="2">
        <v>77969</v>
      </c>
      <c r="S3369" s="2">
        <v>207</v>
      </c>
      <c r="T3369" s="7">
        <v>33.28</v>
      </c>
      <c r="U3369" s="10">
        <v>29.55</v>
      </c>
      <c r="V3369" s="2">
        <v>644030</v>
      </c>
      <c r="W3369" s="3" t="s">
        <v>297</v>
      </c>
      <c r="X3369" s="3" t="s">
        <v>48</v>
      </c>
      <c r="Y3369" s="3" t="s">
        <v>298</v>
      </c>
      <c r="Z3369" s="3" t="s">
        <v>74</v>
      </c>
      <c r="AA3369" s="3" t="s">
        <v>51</v>
      </c>
      <c r="AB3369" s="3" t="s">
        <v>52</v>
      </c>
      <c r="AC3369" s="3" t="s">
        <v>85</v>
      </c>
      <c r="AH3369" s="3" t="s">
        <v>54</v>
      </c>
      <c r="AJ3369" s="3" t="s">
        <v>811</v>
      </c>
      <c r="AK3369" s="3" t="s">
        <v>92</v>
      </c>
      <c r="AL3369" s="3" t="s">
        <v>68</v>
      </c>
      <c r="AM3369" s="3" t="s">
        <v>81</v>
      </c>
      <c r="AO3369" s="3" t="s">
        <v>58</v>
      </c>
    </row>
    <row r="3370" spans="1:41" x14ac:dyDescent="0.25">
      <c r="A3370" t="str">
        <f>VLOOKUP(AC3370,'CORRELAÇÃO UNIDADES'!A:B,2,0)</f>
        <v>DGTI</v>
      </c>
      <c r="B3370">
        <f t="shared" si="52"/>
        <v>12</v>
      </c>
      <c r="C3370" s="2">
        <v>698424483</v>
      </c>
      <c r="D3370" s="2">
        <v>109978</v>
      </c>
      <c r="E3370" s="3" t="s">
        <v>39</v>
      </c>
      <c r="F3370" s="4">
        <v>44189.45837630787</v>
      </c>
      <c r="G3370" s="3" t="s">
        <v>290</v>
      </c>
      <c r="H3370" s="3" t="s">
        <v>41</v>
      </c>
      <c r="I3370" s="3" t="s">
        <v>81</v>
      </c>
      <c r="J3370" s="3" t="s">
        <v>43</v>
      </c>
      <c r="K3370" s="2">
        <v>2009</v>
      </c>
      <c r="L3370" s="2">
        <v>1810957</v>
      </c>
      <c r="M3370" s="3" t="s">
        <v>380</v>
      </c>
      <c r="N3370" s="3" t="s">
        <v>45</v>
      </c>
      <c r="O3370" s="3" t="s">
        <v>84</v>
      </c>
      <c r="P3370" s="5">
        <v>6.45</v>
      </c>
      <c r="Q3370" s="6">
        <v>4.75</v>
      </c>
      <c r="R3370" s="2">
        <v>62990</v>
      </c>
      <c r="S3370" s="2">
        <v>297</v>
      </c>
      <c r="T3370" s="7">
        <v>46.05</v>
      </c>
      <c r="U3370" s="10">
        <v>30.64</v>
      </c>
      <c r="V3370" s="2">
        <v>644030</v>
      </c>
      <c r="W3370" s="3" t="s">
        <v>297</v>
      </c>
      <c r="X3370" s="3" t="s">
        <v>48</v>
      </c>
      <c r="Y3370" s="3" t="s">
        <v>298</v>
      </c>
      <c r="Z3370" s="3" t="s">
        <v>74</v>
      </c>
      <c r="AA3370" s="3" t="s">
        <v>51</v>
      </c>
      <c r="AB3370" s="3" t="s">
        <v>52</v>
      </c>
      <c r="AC3370" s="3" t="s">
        <v>291</v>
      </c>
      <c r="AH3370" s="3" t="s">
        <v>54</v>
      </c>
      <c r="AJ3370" s="3" t="s">
        <v>811</v>
      </c>
      <c r="AK3370" s="3" t="s">
        <v>292</v>
      </c>
      <c r="AL3370" s="3" t="s">
        <v>68</v>
      </c>
      <c r="AM3370" s="3" t="s">
        <v>81</v>
      </c>
      <c r="AO3370" s="3" t="s">
        <v>58</v>
      </c>
    </row>
    <row r="3371" spans="1:41" x14ac:dyDescent="0.25">
      <c r="A3371" t="str">
        <f>VLOOKUP(AC3371,'CORRELAÇÃO UNIDADES'!A:B,2,0)</f>
        <v>PROINFRA</v>
      </c>
      <c r="B3371">
        <f t="shared" si="52"/>
        <v>12</v>
      </c>
      <c r="C3371" s="2">
        <v>698424785</v>
      </c>
      <c r="D3371" s="2">
        <v>109978</v>
      </c>
      <c r="E3371" s="3" t="s">
        <v>39</v>
      </c>
      <c r="F3371" s="4">
        <v>44189.46017395833</v>
      </c>
      <c r="G3371" s="3" t="s">
        <v>264</v>
      </c>
      <c r="H3371" s="3" t="s">
        <v>41</v>
      </c>
      <c r="I3371" s="3" t="s">
        <v>81</v>
      </c>
      <c r="J3371" s="3" t="s">
        <v>265</v>
      </c>
      <c r="K3371" s="2">
        <v>2014</v>
      </c>
      <c r="L3371" s="2">
        <v>1810957</v>
      </c>
      <c r="M3371" s="3" t="s">
        <v>380</v>
      </c>
      <c r="N3371" s="3" t="s">
        <v>45</v>
      </c>
      <c r="O3371" s="3" t="s">
        <v>84</v>
      </c>
      <c r="P3371" s="5">
        <v>4.68</v>
      </c>
      <c r="Q3371" s="6">
        <v>4.75</v>
      </c>
      <c r="R3371" s="2">
        <v>7950</v>
      </c>
      <c r="S3371" s="2">
        <v>187</v>
      </c>
      <c r="T3371" s="7">
        <v>39.96</v>
      </c>
      <c r="U3371" s="10">
        <v>22.23</v>
      </c>
      <c r="V3371" s="2">
        <v>644030</v>
      </c>
      <c r="W3371" s="3" t="s">
        <v>297</v>
      </c>
      <c r="X3371" s="3" t="s">
        <v>48</v>
      </c>
      <c r="Y3371" s="3" t="s">
        <v>298</v>
      </c>
      <c r="Z3371" s="3" t="s">
        <v>74</v>
      </c>
      <c r="AA3371" s="3" t="s">
        <v>51</v>
      </c>
      <c r="AB3371" s="3" t="s">
        <v>52</v>
      </c>
      <c r="AC3371" s="3" t="s">
        <v>85</v>
      </c>
      <c r="AH3371" s="3" t="s">
        <v>54</v>
      </c>
      <c r="AJ3371" s="3" t="s">
        <v>811</v>
      </c>
      <c r="AK3371" s="3" t="s">
        <v>266</v>
      </c>
      <c r="AL3371" s="3" t="s">
        <v>68</v>
      </c>
      <c r="AM3371" s="3" t="s">
        <v>113</v>
      </c>
      <c r="AO3371" s="3" t="s">
        <v>58</v>
      </c>
    </row>
    <row r="3372" spans="1:41" x14ac:dyDescent="0.25">
      <c r="A3372" t="str">
        <f>VLOOKUP(AC3372,'CORRELAÇÃO UNIDADES'!A:B,2,0)</f>
        <v>DTCC</v>
      </c>
      <c r="B3372">
        <f t="shared" si="52"/>
        <v>12</v>
      </c>
      <c r="C3372" s="2">
        <v>698425014</v>
      </c>
      <c r="D3372" s="2">
        <v>109978</v>
      </c>
      <c r="E3372" s="3" t="s">
        <v>39</v>
      </c>
      <c r="F3372" s="4">
        <v>44189.461404513888</v>
      </c>
      <c r="G3372" s="3" t="s">
        <v>93</v>
      </c>
      <c r="H3372" s="3" t="s">
        <v>41</v>
      </c>
      <c r="I3372" s="3" t="s">
        <v>81</v>
      </c>
      <c r="J3372" s="3" t="s">
        <v>43</v>
      </c>
      <c r="K3372" s="2">
        <v>2014</v>
      </c>
      <c r="L3372" s="2">
        <v>1810957</v>
      </c>
      <c r="M3372" s="3" t="s">
        <v>380</v>
      </c>
      <c r="N3372" s="3" t="s">
        <v>45</v>
      </c>
      <c r="O3372" s="3" t="s">
        <v>84</v>
      </c>
      <c r="P3372" s="5">
        <v>3.44</v>
      </c>
      <c r="Q3372" s="6">
        <v>4.76</v>
      </c>
      <c r="R3372" s="2">
        <v>62726</v>
      </c>
      <c r="S3372" s="2">
        <v>133</v>
      </c>
      <c r="T3372" s="7">
        <v>38.659999999999997</v>
      </c>
      <c r="U3372" s="10">
        <v>16.36</v>
      </c>
      <c r="V3372" s="2">
        <v>644030</v>
      </c>
      <c r="W3372" s="3" t="s">
        <v>297</v>
      </c>
      <c r="X3372" s="3" t="s">
        <v>48</v>
      </c>
      <c r="Y3372" s="3" t="s">
        <v>298</v>
      </c>
      <c r="Z3372" s="3" t="s">
        <v>74</v>
      </c>
      <c r="AA3372" s="3" t="s">
        <v>51</v>
      </c>
      <c r="AB3372" s="3" t="s">
        <v>52</v>
      </c>
      <c r="AC3372" s="3" t="s">
        <v>53</v>
      </c>
      <c r="AH3372" s="3" t="s">
        <v>54</v>
      </c>
      <c r="AJ3372" s="3" t="s">
        <v>811</v>
      </c>
      <c r="AK3372" s="3" t="s">
        <v>94</v>
      </c>
      <c r="AL3372" s="3" t="s">
        <v>68</v>
      </c>
      <c r="AM3372" s="3" t="s">
        <v>81</v>
      </c>
      <c r="AO3372" s="3" t="s">
        <v>58</v>
      </c>
    </row>
    <row r="3373" spans="1:41" x14ac:dyDescent="0.25">
      <c r="A3373" t="str">
        <f>VLOOKUP(AC3373,'CORRELAÇÃO UNIDADES'!A:B,2,0)</f>
        <v>PROINFRA</v>
      </c>
      <c r="B3373">
        <f t="shared" si="52"/>
        <v>12</v>
      </c>
      <c r="C3373" s="2">
        <v>698427160</v>
      </c>
      <c r="D3373" s="2">
        <v>109978</v>
      </c>
      <c r="E3373" s="3" t="s">
        <v>39</v>
      </c>
      <c r="F3373" s="4">
        <v>44189.462068634261</v>
      </c>
      <c r="G3373" s="3" t="s">
        <v>95</v>
      </c>
      <c r="H3373" s="3" t="s">
        <v>41</v>
      </c>
      <c r="I3373" s="3" t="s">
        <v>81</v>
      </c>
      <c r="J3373" s="3" t="s">
        <v>96</v>
      </c>
      <c r="K3373" s="2">
        <v>2014</v>
      </c>
      <c r="L3373" s="2">
        <v>1810957</v>
      </c>
      <c r="M3373" s="3" t="s">
        <v>380</v>
      </c>
      <c r="N3373" s="3" t="s">
        <v>45</v>
      </c>
      <c r="O3373" s="3" t="s">
        <v>84</v>
      </c>
      <c r="P3373" s="5">
        <v>4.2699999999999996</v>
      </c>
      <c r="Q3373" s="6">
        <v>4.75</v>
      </c>
      <c r="R3373" s="2">
        <v>97765</v>
      </c>
      <c r="S3373" s="2">
        <v>159</v>
      </c>
      <c r="T3373" s="7">
        <v>37.24</v>
      </c>
      <c r="U3373" s="10">
        <v>20.28</v>
      </c>
      <c r="V3373" s="2">
        <v>644030</v>
      </c>
      <c r="W3373" s="3" t="s">
        <v>297</v>
      </c>
      <c r="X3373" s="3" t="s">
        <v>48</v>
      </c>
      <c r="Y3373" s="3" t="s">
        <v>298</v>
      </c>
      <c r="Z3373" s="3" t="s">
        <v>74</v>
      </c>
      <c r="AA3373" s="3" t="s">
        <v>51</v>
      </c>
      <c r="AB3373" s="3" t="s">
        <v>52</v>
      </c>
      <c r="AC3373" s="3" t="s">
        <v>85</v>
      </c>
      <c r="AH3373" s="3" t="s">
        <v>54</v>
      </c>
      <c r="AJ3373" s="3" t="s">
        <v>811</v>
      </c>
      <c r="AK3373" s="3" t="s">
        <v>97</v>
      </c>
      <c r="AL3373" s="3" t="s">
        <v>68</v>
      </c>
      <c r="AM3373" s="3" t="s">
        <v>81</v>
      </c>
      <c r="AO3373" s="3" t="s">
        <v>58</v>
      </c>
    </row>
    <row r="3374" spans="1:41" x14ac:dyDescent="0.25">
      <c r="A3374" t="str">
        <f>VLOOKUP(AC3374,'CORRELAÇÃO UNIDADES'!A:B,2,0)</f>
        <v>PROINFRA</v>
      </c>
      <c r="B3374">
        <f t="shared" si="52"/>
        <v>12</v>
      </c>
      <c r="C3374" s="2">
        <v>698427289</v>
      </c>
      <c r="D3374" s="2">
        <v>109978</v>
      </c>
      <c r="E3374" s="3" t="s">
        <v>39</v>
      </c>
      <c r="F3374" s="4">
        <v>44189.462693287038</v>
      </c>
      <c r="G3374" s="3" t="s">
        <v>80</v>
      </c>
      <c r="H3374" s="3" t="s">
        <v>41</v>
      </c>
      <c r="I3374" s="3" t="s">
        <v>81</v>
      </c>
      <c r="J3374" s="3" t="s">
        <v>82</v>
      </c>
      <c r="K3374" s="2">
        <v>2014</v>
      </c>
      <c r="L3374" s="2">
        <v>1810957</v>
      </c>
      <c r="M3374" s="3" t="s">
        <v>380</v>
      </c>
      <c r="N3374" s="3" t="s">
        <v>45</v>
      </c>
      <c r="O3374" s="3" t="s">
        <v>84</v>
      </c>
      <c r="P3374" s="5">
        <v>6.28</v>
      </c>
      <c r="Q3374" s="6">
        <v>4.75</v>
      </c>
      <c r="R3374" s="2">
        <v>96745</v>
      </c>
      <c r="S3374" s="2">
        <v>264</v>
      </c>
      <c r="T3374" s="7">
        <v>42.04</v>
      </c>
      <c r="U3374" s="10">
        <v>29.86</v>
      </c>
      <c r="V3374" s="2">
        <v>644030</v>
      </c>
      <c r="W3374" s="3" t="s">
        <v>297</v>
      </c>
      <c r="X3374" s="3" t="s">
        <v>48</v>
      </c>
      <c r="Y3374" s="3" t="s">
        <v>298</v>
      </c>
      <c r="Z3374" s="3" t="s">
        <v>74</v>
      </c>
      <c r="AA3374" s="3" t="s">
        <v>51</v>
      </c>
      <c r="AB3374" s="3" t="s">
        <v>52</v>
      </c>
      <c r="AC3374" s="3" t="s">
        <v>85</v>
      </c>
      <c r="AH3374" s="3" t="s">
        <v>54</v>
      </c>
      <c r="AJ3374" s="3" t="s">
        <v>811</v>
      </c>
      <c r="AK3374" s="3" t="s">
        <v>86</v>
      </c>
      <c r="AL3374" s="3" t="s">
        <v>68</v>
      </c>
      <c r="AM3374" s="3" t="s">
        <v>81</v>
      </c>
      <c r="AO3374" s="3" t="s">
        <v>58</v>
      </c>
    </row>
    <row r="3375" spans="1:41" x14ac:dyDescent="0.25">
      <c r="A3375" t="str">
        <f>VLOOKUP(AC3375,'CORRELAÇÃO UNIDADES'!A:B,2,0)</f>
        <v>PROINFRA</v>
      </c>
      <c r="B3375">
        <f t="shared" si="52"/>
        <v>12</v>
      </c>
      <c r="C3375" s="2">
        <v>698427436</v>
      </c>
      <c r="D3375" s="2">
        <v>109978</v>
      </c>
      <c r="E3375" s="3" t="s">
        <v>39</v>
      </c>
      <c r="F3375" s="4">
        <v>44189.463482673615</v>
      </c>
      <c r="G3375" s="3" t="s">
        <v>180</v>
      </c>
      <c r="H3375" s="3" t="s">
        <v>41</v>
      </c>
      <c r="I3375" s="3" t="s">
        <v>81</v>
      </c>
      <c r="J3375" s="3" t="s">
        <v>181</v>
      </c>
      <c r="K3375" s="2">
        <v>2014</v>
      </c>
      <c r="L3375" s="2">
        <v>1810957</v>
      </c>
      <c r="M3375" s="3" t="s">
        <v>380</v>
      </c>
      <c r="N3375" s="3" t="s">
        <v>45</v>
      </c>
      <c r="O3375" s="3" t="s">
        <v>84</v>
      </c>
      <c r="P3375" s="5">
        <v>5.22</v>
      </c>
      <c r="Q3375" s="6">
        <v>4.75</v>
      </c>
      <c r="R3375" s="2">
        <v>99632</v>
      </c>
      <c r="S3375" s="2">
        <v>196</v>
      </c>
      <c r="T3375" s="7">
        <v>37.549999999999997</v>
      </c>
      <c r="U3375" s="10">
        <v>24.81</v>
      </c>
      <c r="V3375" s="2">
        <v>644030</v>
      </c>
      <c r="W3375" s="3" t="s">
        <v>297</v>
      </c>
      <c r="X3375" s="3" t="s">
        <v>48</v>
      </c>
      <c r="Y3375" s="3" t="s">
        <v>298</v>
      </c>
      <c r="Z3375" s="3" t="s">
        <v>74</v>
      </c>
      <c r="AA3375" s="3" t="s">
        <v>51</v>
      </c>
      <c r="AB3375" s="3" t="s">
        <v>52</v>
      </c>
      <c r="AC3375" s="3" t="s">
        <v>85</v>
      </c>
      <c r="AH3375" s="3" t="s">
        <v>54</v>
      </c>
      <c r="AJ3375" s="3" t="s">
        <v>811</v>
      </c>
      <c r="AK3375" s="3" t="s">
        <v>182</v>
      </c>
      <c r="AL3375" s="3" t="s">
        <v>68</v>
      </c>
      <c r="AM3375" s="3" t="s">
        <v>113</v>
      </c>
      <c r="AO3375" s="3" t="s">
        <v>58</v>
      </c>
    </row>
    <row r="3376" spans="1:41" x14ac:dyDescent="0.25">
      <c r="A3376" t="str">
        <f>VLOOKUP(AC3376,'CORRELAÇÃO UNIDADES'!A:B,2,0)</f>
        <v>PROINFRA</v>
      </c>
      <c r="B3376">
        <f t="shared" si="52"/>
        <v>12</v>
      </c>
      <c r="C3376" s="2">
        <v>698427570</v>
      </c>
      <c r="D3376" s="2">
        <v>109978</v>
      </c>
      <c r="E3376" s="3" t="s">
        <v>39</v>
      </c>
      <c r="F3376" s="4">
        <v>44189.464175694447</v>
      </c>
      <c r="G3376" s="3" t="s">
        <v>87</v>
      </c>
      <c r="H3376" s="3" t="s">
        <v>41</v>
      </c>
      <c r="I3376" s="3" t="s">
        <v>81</v>
      </c>
      <c r="J3376" s="3" t="s">
        <v>88</v>
      </c>
      <c r="K3376" s="2">
        <v>2014</v>
      </c>
      <c r="L3376" s="2">
        <v>1810957</v>
      </c>
      <c r="M3376" s="3" t="s">
        <v>380</v>
      </c>
      <c r="N3376" s="3" t="s">
        <v>45</v>
      </c>
      <c r="O3376" s="3" t="s">
        <v>84</v>
      </c>
      <c r="P3376" s="5">
        <v>5.17</v>
      </c>
      <c r="Q3376" s="6">
        <v>4.76</v>
      </c>
      <c r="R3376" s="2">
        <v>88846</v>
      </c>
      <c r="S3376" s="2">
        <v>206</v>
      </c>
      <c r="T3376" s="7">
        <v>39.85</v>
      </c>
      <c r="U3376" s="10">
        <v>24.59</v>
      </c>
      <c r="V3376" s="2">
        <v>644030</v>
      </c>
      <c r="W3376" s="3" t="s">
        <v>297</v>
      </c>
      <c r="X3376" s="3" t="s">
        <v>48</v>
      </c>
      <c r="Y3376" s="3" t="s">
        <v>298</v>
      </c>
      <c r="Z3376" s="3" t="s">
        <v>74</v>
      </c>
      <c r="AA3376" s="3" t="s">
        <v>51</v>
      </c>
      <c r="AB3376" s="3" t="s">
        <v>52</v>
      </c>
      <c r="AC3376" s="3" t="s">
        <v>85</v>
      </c>
      <c r="AH3376" s="3" t="s">
        <v>54</v>
      </c>
      <c r="AJ3376" s="3" t="s">
        <v>811</v>
      </c>
      <c r="AK3376" s="3" t="s">
        <v>89</v>
      </c>
      <c r="AL3376" s="3" t="s">
        <v>68</v>
      </c>
      <c r="AM3376" s="3" t="s">
        <v>81</v>
      </c>
      <c r="AO3376" s="3" t="s">
        <v>58</v>
      </c>
    </row>
    <row r="3377" spans="1:41" x14ac:dyDescent="0.25">
      <c r="A3377" t="str">
        <f>VLOOKUP(AC3377,'CORRELAÇÃO UNIDADES'!A:B,2,0)</f>
        <v>DTCC</v>
      </c>
      <c r="B3377">
        <f t="shared" si="52"/>
        <v>12</v>
      </c>
      <c r="C3377" s="2">
        <v>698560496</v>
      </c>
      <c r="D3377" s="2">
        <v>109978</v>
      </c>
      <c r="E3377" s="3" t="s">
        <v>39</v>
      </c>
      <c r="F3377" s="4">
        <v>44191.396552430553</v>
      </c>
      <c r="G3377" s="3" t="s">
        <v>98</v>
      </c>
      <c r="H3377" s="3" t="s">
        <v>41</v>
      </c>
      <c r="I3377" s="3" t="s">
        <v>81</v>
      </c>
      <c r="J3377" s="3" t="s">
        <v>99</v>
      </c>
      <c r="K3377" s="2">
        <v>2014</v>
      </c>
      <c r="L3377" s="2">
        <v>1810957</v>
      </c>
      <c r="M3377" s="3" t="s">
        <v>380</v>
      </c>
      <c r="N3377" s="3" t="s">
        <v>45</v>
      </c>
      <c r="O3377" s="3" t="s">
        <v>84</v>
      </c>
      <c r="P3377" s="5">
        <v>5.66</v>
      </c>
      <c r="Q3377" s="6">
        <v>4.75</v>
      </c>
      <c r="R3377" s="2">
        <v>69273</v>
      </c>
      <c r="S3377" s="2">
        <v>242</v>
      </c>
      <c r="T3377" s="7">
        <v>42.76</v>
      </c>
      <c r="U3377" s="10">
        <v>26.91</v>
      </c>
      <c r="V3377" s="2">
        <v>644030</v>
      </c>
      <c r="W3377" s="3" t="s">
        <v>297</v>
      </c>
      <c r="X3377" s="3" t="s">
        <v>48</v>
      </c>
      <c r="Y3377" s="3" t="s">
        <v>298</v>
      </c>
      <c r="Z3377" s="3" t="s">
        <v>74</v>
      </c>
      <c r="AA3377" s="3" t="s">
        <v>51</v>
      </c>
      <c r="AB3377" s="3" t="s">
        <v>52</v>
      </c>
      <c r="AC3377" s="3" t="s">
        <v>53</v>
      </c>
      <c r="AH3377" s="3" t="s">
        <v>54</v>
      </c>
      <c r="AJ3377" s="3" t="s">
        <v>811</v>
      </c>
      <c r="AK3377" s="3" t="s">
        <v>100</v>
      </c>
      <c r="AL3377" s="3" t="s">
        <v>68</v>
      </c>
      <c r="AM3377" s="3" t="s">
        <v>81</v>
      </c>
      <c r="AO3377" s="3" t="s">
        <v>58</v>
      </c>
    </row>
    <row r="3378" spans="1:41" x14ac:dyDescent="0.25">
      <c r="A3378" t="str">
        <f>VLOOKUP(AC3378,'CORRELAÇÃO UNIDADES'!A:B,2,0)</f>
        <v>DTCC</v>
      </c>
      <c r="B3378">
        <f t="shared" si="52"/>
        <v>12</v>
      </c>
      <c r="C3378" s="2">
        <v>698569115</v>
      </c>
      <c r="D3378" s="2">
        <v>109978</v>
      </c>
      <c r="E3378" s="3" t="s">
        <v>39</v>
      </c>
      <c r="F3378" s="4">
        <v>44191.455565925928</v>
      </c>
      <c r="G3378" s="3" t="s">
        <v>666</v>
      </c>
      <c r="H3378" s="3" t="s">
        <v>41</v>
      </c>
      <c r="I3378" s="3" t="s">
        <v>667</v>
      </c>
      <c r="J3378" s="3" t="s">
        <v>668</v>
      </c>
      <c r="K3378" s="2">
        <v>2012</v>
      </c>
      <c r="L3378" s="2">
        <v>68775056</v>
      </c>
      <c r="M3378" s="3" t="s">
        <v>174</v>
      </c>
      <c r="N3378" s="3" t="s">
        <v>45</v>
      </c>
      <c r="O3378" s="3" t="s">
        <v>61</v>
      </c>
      <c r="P3378" s="5">
        <v>47.88</v>
      </c>
      <c r="Q3378" s="6">
        <v>3.95</v>
      </c>
      <c r="R3378" s="2">
        <v>176854</v>
      </c>
      <c r="S3378" s="2">
        <v>521</v>
      </c>
      <c r="T3378" s="7">
        <v>10.88</v>
      </c>
      <c r="U3378" s="10">
        <v>189.03</v>
      </c>
      <c r="V3378" s="2">
        <v>9895191</v>
      </c>
      <c r="W3378" s="3" t="s">
        <v>47</v>
      </c>
      <c r="X3378" s="3" t="s">
        <v>48</v>
      </c>
      <c r="Y3378" s="3" t="s">
        <v>49</v>
      </c>
      <c r="Z3378" s="3" t="s">
        <v>50</v>
      </c>
      <c r="AA3378" s="3" t="s">
        <v>51</v>
      </c>
      <c r="AB3378" s="3" t="s">
        <v>52</v>
      </c>
      <c r="AC3378" s="3" t="s">
        <v>158</v>
      </c>
      <c r="AH3378" s="3" t="s">
        <v>54</v>
      </c>
      <c r="AJ3378" s="3" t="s">
        <v>848</v>
      </c>
      <c r="AK3378" s="3" t="s">
        <v>838</v>
      </c>
      <c r="AL3378" s="3" t="s">
        <v>68</v>
      </c>
      <c r="AM3378" s="3" t="s">
        <v>63</v>
      </c>
      <c r="AO3378" s="3" t="s">
        <v>58</v>
      </c>
    </row>
    <row r="3379" spans="1:41" x14ac:dyDescent="0.25">
      <c r="A3379" t="str">
        <f>VLOOKUP(AC3379,'CORRELAÇÃO UNIDADES'!A:B,2,0)</f>
        <v>DTCC</v>
      </c>
      <c r="B3379">
        <f t="shared" si="52"/>
        <v>12</v>
      </c>
      <c r="C3379" s="2">
        <v>698633246</v>
      </c>
      <c r="D3379" s="2">
        <v>109978</v>
      </c>
      <c r="E3379" s="3" t="s">
        <v>39</v>
      </c>
      <c r="F3379" s="4">
        <v>44192.377025995367</v>
      </c>
      <c r="G3379" s="3" t="s">
        <v>666</v>
      </c>
      <c r="H3379" s="3" t="s">
        <v>41</v>
      </c>
      <c r="I3379" s="3" t="s">
        <v>667</v>
      </c>
      <c r="J3379" s="3" t="s">
        <v>668</v>
      </c>
      <c r="K3379" s="2">
        <v>2012</v>
      </c>
      <c r="L3379" s="2">
        <v>68775056</v>
      </c>
      <c r="M3379" s="3" t="s">
        <v>174</v>
      </c>
      <c r="N3379" s="3" t="s">
        <v>45</v>
      </c>
      <c r="O3379" s="3" t="s">
        <v>61</v>
      </c>
      <c r="P3379" s="5">
        <v>37.4</v>
      </c>
      <c r="Q3379" s="6">
        <v>4</v>
      </c>
      <c r="R3379" s="2">
        <v>177258</v>
      </c>
      <c r="S3379" s="2">
        <v>404</v>
      </c>
      <c r="T3379" s="7">
        <v>10.8</v>
      </c>
      <c r="U3379" s="10">
        <v>149.59</v>
      </c>
      <c r="V3379" s="2">
        <v>6602002</v>
      </c>
      <c r="W3379" s="3" t="s">
        <v>884</v>
      </c>
      <c r="X3379" s="3" t="s">
        <v>48</v>
      </c>
      <c r="Y3379" s="3" t="s">
        <v>885</v>
      </c>
      <c r="Z3379" s="3" t="s">
        <v>754</v>
      </c>
      <c r="AA3379" s="3" t="s">
        <v>617</v>
      </c>
      <c r="AB3379" s="3" t="s">
        <v>519</v>
      </c>
      <c r="AC3379" s="3" t="s">
        <v>53</v>
      </c>
      <c r="AH3379" s="3" t="s">
        <v>54</v>
      </c>
      <c r="AJ3379" s="3" t="s">
        <v>886</v>
      </c>
      <c r="AK3379" s="3" t="s">
        <v>838</v>
      </c>
      <c r="AL3379" s="3" t="s">
        <v>68</v>
      </c>
      <c r="AM3379" s="3" t="s">
        <v>63</v>
      </c>
      <c r="AO3379" s="3" t="s">
        <v>58</v>
      </c>
    </row>
    <row r="3380" spans="1:41" x14ac:dyDescent="0.25">
      <c r="A3380" t="str">
        <f>VLOOKUP(AC3380,'CORRELAÇÃO UNIDADES'!A:B,2,0)</f>
        <v>DTCC</v>
      </c>
      <c r="B3380">
        <f t="shared" si="52"/>
        <v>12</v>
      </c>
      <c r="C3380" s="2">
        <v>698706671</v>
      </c>
      <c r="D3380" s="2">
        <v>109978</v>
      </c>
      <c r="E3380" s="3" t="s">
        <v>39</v>
      </c>
      <c r="F3380" s="4">
        <v>44193.317113460645</v>
      </c>
      <c r="G3380" s="3" t="s">
        <v>201</v>
      </c>
      <c r="H3380" s="3" t="s">
        <v>41</v>
      </c>
      <c r="I3380" s="3" t="s">
        <v>202</v>
      </c>
      <c r="J3380" s="3" t="s">
        <v>203</v>
      </c>
      <c r="K3380" s="2">
        <v>2009</v>
      </c>
      <c r="L3380" s="2">
        <v>2042576</v>
      </c>
      <c r="M3380" s="3" t="s">
        <v>157</v>
      </c>
      <c r="N3380" s="3" t="s">
        <v>45</v>
      </c>
      <c r="O3380" s="3" t="s">
        <v>84</v>
      </c>
      <c r="P3380" s="5">
        <v>30.93</v>
      </c>
      <c r="Q3380" s="6">
        <v>4.8499999999999996</v>
      </c>
      <c r="R3380" s="2">
        <v>155358</v>
      </c>
      <c r="S3380" s="2">
        <v>293</v>
      </c>
      <c r="T3380" s="7">
        <v>9.4700000000000006</v>
      </c>
      <c r="U3380" s="10">
        <v>150</v>
      </c>
      <c r="V3380" s="2">
        <v>9895191</v>
      </c>
      <c r="W3380" s="3" t="s">
        <v>47</v>
      </c>
      <c r="X3380" s="3" t="s">
        <v>48</v>
      </c>
      <c r="Y3380" s="3" t="s">
        <v>49</v>
      </c>
      <c r="Z3380" s="3" t="s">
        <v>50</v>
      </c>
      <c r="AA3380" s="3" t="s">
        <v>51</v>
      </c>
      <c r="AB3380" s="3" t="s">
        <v>52</v>
      </c>
      <c r="AC3380" s="3" t="s">
        <v>158</v>
      </c>
      <c r="AH3380" s="3" t="s">
        <v>54</v>
      </c>
      <c r="AJ3380" s="3" t="s">
        <v>848</v>
      </c>
      <c r="AK3380" s="3" t="s">
        <v>204</v>
      </c>
      <c r="AL3380" s="3" t="s">
        <v>68</v>
      </c>
      <c r="AM3380" s="3" t="s">
        <v>810</v>
      </c>
      <c r="AO3380" s="3" t="s">
        <v>58</v>
      </c>
    </row>
    <row r="3381" spans="1:41" x14ac:dyDescent="0.25">
      <c r="A3381" t="str">
        <f>VLOOKUP(AC3381,'CORRELAÇÃO UNIDADES'!A:B,2,0)</f>
        <v>DTCC</v>
      </c>
      <c r="B3381">
        <f t="shared" si="52"/>
        <v>12</v>
      </c>
      <c r="C3381" s="2">
        <v>698789827</v>
      </c>
      <c r="D3381" s="2">
        <v>109978</v>
      </c>
      <c r="E3381" s="3" t="s">
        <v>39</v>
      </c>
      <c r="F3381" s="4">
        <v>44193.604594907411</v>
      </c>
      <c r="G3381" s="3" t="s">
        <v>330</v>
      </c>
      <c r="H3381" s="3" t="s">
        <v>41</v>
      </c>
      <c r="I3381" s="3" t="s">
        <v>253</v>
      </c>
      <c r="J3381" s="3" t="s">
        <v>43</v>
      </c>
      <c r="K3381" s="2">
        <v>2013</v>
      </c>
      <c r="L3381" s="2">
        <v>11984333</v>
      </c>
      <c r="M3381" s="3" t="s">
        <v>58</v>
      </c>
      <c r="N3381" s="3" t="s">
        <v>45</v>
      </c>
      <c r="O3381" s="3" t="s">
        <v>84</v>
      </c>
      <c r="P3381" s="5">
        <v>40.369999999999997</v>
      </c>
      <c r="Q3381" s="6">
        <v>4.9000000000000004</v>
      </c>
      <c r="R3381" s="2">
        <v>201057</v>
      </c>
      <c r="S3381" s="2">
        <v>304</v>
      </c>
      <c r="T3381" s="7">
        <v>7.53</v>
      </c>
      <c r="U3381" s="10">
        <v>197.77</v>
      </c>
      <c r="V3381" s="2">
        <v>6103464</v>
      </c>
      <c r="W3381" s="3" t="s">
        <v>190</v>
      </c>
      <c r="X3381" s="3" t="s">
        <v>48</v>
      </c>
      <c r="Y3381" s="3" t="s">
        <v>191</v>
      </c>
      <c r="Z3381" s="3" t="s">
        <v>74</v>
      </c>
      <c r="AA3381" s="3" t="s">
        <v>51</v>
      </c>
      <c r="AB3381" s="3" t="s">
        <v>52</v>
      </c>
      <c r="AC3381" s="3" t="s">
        <v>158</v>
      </c>
      <c r="AH3381" s="3" t="s">
        <v>54</v>
      </c>
      <c r="AJ3381" s="3" t="s">
        <v>809</v>
      </c>
      <c r="AK3381" s="3" t="s">
        <v>331</v>
      </c>
      <c r="AL3381" s="3" t="s">
        <v>68</v>
      </c>
      <c r="AM3381" s="3" t="s">
        <v>257</v>
      </c>
      <c r="AO3381" s="3" t="s">
        <v>58</v>
      </c>
    </row>
    <row r="3382" spans="1:41" x14ac:dyDescent="0.25">
      <c r="A3382" t="str">
        <f>VLOOKUP(AC3382,'CORRELAÇÃO UNIDADES'!A:B,2,0)</f>
        <v>DTCC</v>
      </c>
      <c r="B3382">
        <f t="shared" si="52"/>
        <v>12</v>
      </c>
      <c r="C3382" s="2">
        <v>698795908</v>
      </c>
      <c r="D3382" s="2">
        <v>109978</v>
      </c>
      <c r="E3382" s="3" t="s">
        <v>39</v>
      </c>
      <c r="F3382" s="4">
        <v>44193.634612881942</v>
      </c>
      <c r="G3382" s="3" t="s">
        <v>324</v>
      </c>
      <c r="H3382" s="3" t="s">
        <v>41</v>
      </c>
      <c r="I3382" s="3" t="s">
        <v>327</v>
      </c>
      <c r="J3382" s="3" t="s">
        <v>325</v>
      </c>
      <c r="K3382" s="2">
        <v>2012</v>
      </c>
      <c r="L3382" s="2">
        <v>45197865</v>
      </c>
      <c r="M3382" s="3" t="s">
        <v>189</v>
      </c>
      <c r="N3382" s="3" t="s">
        <v>45</v>
      </c>
      <c r="O3382" s="3" t="s">
        <v>61</v>
      </c>
      <c r="P3382" s="5">
        <v>303.95</v>
      </c>
      <c r="Q3382" s="6">
        <v>3.95</v>
      </c>
      <c r="R3382" s="2">
        <v>96448</v>
      </c>
      <c r="S3382" s="2">
        <v>877</v>
      </c>
      <c r="T3382" s="7">
        <v>2.89</v>
      </c>
      <c r="U3382" s="10">
        <v>1199.99</v>
      </c>
      <c r="V3382" s="2">
        <v>9895191</v>
      </c>
      <c r="W3382" s="3" t="s">
        <v>47</v>
      </c>
      <c r="X3382" s="3" t="s">
        <v>48</v>
      </c>
      <c r="Y3382" s="3" t="s">
        <v>49</v>
      </c>
      <c r="Z3382" s="3" t="s">
        <v>50</v>
      </c>
      <c r="AA3382" s="3" t="s">
        <v>51</v>
      </c>
      <c r="AB3382" s="3" t="s">
        <v>52</v>
      </c>
      <c r="AC3382" s="3" t="s">
        <v>158</v>
      </c>
      <c r="AH3382" s="3" t="s">
        <v>54</v>
      </c>
      <c r="AJ3382" s="3" t="s">
        <v>848</v>
      </c>
      <c r="AK3382" s="3" t="s">
        <v>326</v>
      </c>
      <c r="AL3382" s="3" t="s">
        <v>68</v>
      </c>
      <c r="AM3382" s="3" t="s">
        <v>63</v>
      </c>
      <c r="AO3382" s="3" t="s">
        <v>58</v>
      </c>
    </row>
    <row r="3383" spans="1:41" x14ac:dyDescent="0.25">
      <c r="A3383" t="str">
        <f>VLOOKUP(AC3383,'CORRELAÇÃO UNIDADES'!A:B,2,0)</f>
        <v>DGTI</v>
      </c>
      <c r="B3383">
        <f t="shared" si="52"/>
        <v>12</v>
      </c>
      <c r="C3383" s="2">
        <v>698798217</v>
      </c>
      <c r="D3383" s="2">
        <v>109978</v>
      </c>
      <c r="E3383" s="3" t="s">
        <v>39</v>
      </c>
      <c r="F3383" s="4">
        <v>44193.640981550925</v>
      </c>
      <c r="G3383" s="3" t="s">
        <v>290</v>
      </c>
      <c r="H3383" s="3" t="s">
        <v>41</v>
      </c>
      <c r="I3383" s="3" t="s">
        <v>81</v>
      </c>
      <c r="J3383" s="3" t="s">
        <v>43</v>
      </c>
      <c r="K3383" s="2">
        <v>2009</v>
      </c>
      <c r="L3383" s="2">
        <v>1810957</v>
      </c>
      <c r="M3383" s="3" t="s">
        <v>380</v>
      </c>
      <c r="N3383" s="3" t="s">
        <v>45</v>
      </c>
      <c r="O3383" s="3" t="s">
        <v>84</v>
      </c>
      <c r="P3383" s="5">
        <v>7.99</v>
      </c>
      <c r="Q3383" s="6">
        <v>4.75</v>
      </c>
      <c r="R3383" s="2">
        <v>63357</v>
      </c>
      <c r="S3383" s="2">
        <v>367</v>
      </c>
      <c r="T3383" s="7">
        <v>45.93</v>
      </c>
      <c r="U3383" s="10">
        <v>37.97</v>
      </c>
      <c r="V3383" s="2">
        <v>644030</v>
      </c>
      <c r="W3383" s="3" t="s">
        <v>297</v>
      </c>
      <c r="X3383" s="3" t="s">
        <v>48</v>
      </c>
      <c r="Y3383" s="3" t="s">
        <v>298</v>
      </c>
      <c r="Z3383" s="3" t="s">
        <v>74</v>
      </c>
      <c r="AA3383" s="3" t="s">
        <v>51</v>
      </c>
      <c r="AB3383" s="3" t="s">
        <v>52</v>
      </c>
      <c r="AC3383" s="3" t="s">
        <v>291</v>
      </c>
      <c r="AH3383" s="3" t="s">
        <v>54</v>
      </c>
      <c r="AJ3383" s="3" t="s">
        <v>811</v>
      </c>
      <c r="AK3383" s="3" t="s">
        <v>292</v>
      </c>
      <c r="AL3383" s="3" t="s">
        <v>68</v>
      </c>
      <c r="AM3383" s="3" t="s">
        <v>81</v>
      </c>
      <c r="AO3383" s="3" t="s">
        <v>58</v>
      </c>
    </row>
    <row r="3384" spans="1:41" x14ac:dyDescent="0.25">
      <c r="A3384" t="str">
        <f>VLOOKUP(AC3384,'CORRELAÇÃO UNIDADES'!A:B,2,0)</f>
        <v>PROINFRA</v>
      </c>
      <c r="B3384">
        <f t="shared" si="52"/>
        <v>12</v>
      </c>
      <c r="C3384" s="2">
        <v>698798468</v>
      </c>
      <c r="D3384" s="2">
        <v>109978</v>
      </c>
      <c r="E3384" s="3" t="s">
        <v>39</v>
      </c>
      <c r="F3384" s="4">
        <v>44193.642146597223</v>
      </c>
      <c r="G3384" s="3" t="s">
        <v>180</v>
      </c>
      <c r="H3384" s="3" t="s">
        <v>41</v>
      </c>
      <c r="I3384" s="3" t="s">
        <v>81</v>
      </c>
      <c r="J3384" s="3" t="s">
        <v>181</v>
      </c>
      <c r="K3384" s="2">
        <v>2014</v>
      </c>
      <c r="L3384" s="2">
        <v>1810957</v>
      </c>
      <c r="M3384" s="3" t="s">
        <v>380</v>
      </c>
      <c r="N3384" s="3" t="s">
        <v>45</v>
      </c>
      <c r="O3384" s="3" t="s">
        <v>84</v>
      </c>
      <c r="P3384" s="5">
        <v>6.37</v>
      </c>
      <c r="Q3384" s="6">
        <v>4.75</v>
      </c>
      <c r="R3384" s="2">
        <v>99938</v>
      </c>
      <c r="S3384" s="2">
        <v>306</v>
      </c>
      <c r="T3384" s="7">
        <v>48.04</v>
      </c>
      <c r="U3384" s="10">
        <v>30.26</v>
      </c>
      <c r="V3384" s="2">
        <v>644030</v>
      </c>
      <c r="W3384" s="3" t="s">
        <v>297</v>
      </c>
      <c r="X3384" s="3" t="s">
        <v>48</v>
      </c>
      <c r="Y3384" s="3" t="s">
        <v>298</v>
      </c>
      <c r="Z3384" s="3" t="s">
        <v>74</v>
      </c>
      <c r="AA3384" s="3" t="s">
        <v>51</v>
      </c>
      <c r="AB3384" s="3" t="s">
        <v>52</v>
      </c>
      <c r="AC3384" s="3" t="s">
        <v>85</v>
      </c>
      <c r="AH3384" s="3" t="s">
        <v>54</v>
      </c>
      <c r="AJ3384" s="3" t="s">
        <v>811</v>
      </c>
      <c r="AK3384" s="3" t="s">
        <v>182</v>
      </c>
      <c r="AL3384" s="3" t="s">
        <v>68</v>
      </c>
      <c r="AM3384" s="3" t="s">
        <v>113</v>
      </c>
      <c r="AO3384" s="3" t="s">
        <v>58</v>
      </c>
    </row>
    <row r="3385" spans="1:41" x14ac:dyDescent="0.25">
      <c r="A3385" t="str">
        <f>VLOOKUP(AC3385,'CORRELAÇÃO UNIDADES'!A:B,2,0)</f>
        <v>DTCC</v>
      </c>
      <c r="B3385">
        <f t="shared" si="52"/>
        <v>12</v>
      </c>
      <c r="C3385" s="2">
        <v>698798600</v>
      </c>
      <c r="D3385" s="2">
        <v>109978</v>
      </c>
      <c r="E3385" s="3" t="s">
        <v>39</v>
      </c>
      <c r="F3385" s="4">
        <v>44193.642713229165</v>
      </c>
      <c r="G3385" s="3" t="s">
        <v>93</v>
      </c>
      <c r="H3385" s="3" t="s">
        <v>41</v>
      </c>
      <c r="I3385" s="3" t="s">
        <v>81</v>
      </c>
      <c r="J3385" s="3" t="s">
        <v>43</v>
      </c>
      <c r="K3385" s="2">
        <v>2014</v>
      </c>
      <c r="L3385" s="2">
        <v>1810957</v>
      </c>
      <c r="M3385" s="3" t="s">
        <v>380</v>
      </c>
      <c r="N3385" s="3" t="s">
        <v>45</v>
      </c>
      <c r="O3385" s="3" t="s">
        <v>84</v>
      </c>
      <c r="P3385" s="5">
        <v>6.38</v>
      </c>
      <c r="Q3385" s="6">
        <v>4.75</v>
      </c>
      <c r="R3385" s="2">
        <v>63007</v>
      </c>
      <c r="S3385" s="2">
        <v>281</v>
      </c>
      <c r="T3385" s="7">
        <v>44.04</v>
      </c>
      <c r="U3385" s="10">
        <v>30.32</v>
      </c>
      <c r="V3385" s="2">
        <v>644030</v>
      </c>
      <c r="W3385" s="3" t="s">
        <v>297</v>
      </c>
      <c r="X3385" s="3" t="s">
        <v>48</v>
      </c>
      <c r="Y3385" s="3" t="s">
        <v>298</v>
      </c>
      <c r="Z3385" s="3" t="s">
        <v>74</v>
      </c>
      <c r="AA3385" s="3" t="s">
        <v>51</v>
      </c>
      <c r="AB3385" s="3" t="s">
        <v>52</v>
      </c>
      <c r="AC3385" s="3" t="s">
        <v>53</v>
      </c>
      <c r="AH3385" s="3" t="s">
        <v>54</v>
      </c>
      <c r="AJ3385" s="3" t="s">
        <v>811</v>
      </c>
      <c r="AK3385" s="3" t="s">
        <v>94</v>
      </c>
      <c r="AL3385" s="3" t="s">
        <v>68</v>
      </c>
      <c r="AM3385" s="3" t="s">
        <v>81</v>
      </c>
      <c r="AO3385" s="3" t="s">
        <v>58</v>
      </c>
    </row>
    <row r="3386" spans="1:41" x14ac:dyDescent="0.25">
      <c r="A3386" t="str">
        <f>VLOOKUP(AC3386,'CORRELAÇÃO UNIDADES'!A:B,2,0)</f>
        <v>PROINFRA</v>
      </c>
      <c r="B3386">
        <f t="shared" si="52"/>
        <v>12</v>
      </c>
      <c r="C3386" s="2">
        <v>698798700</v>
      </c>
      <c r="D3386" s="2">
        <v>109978</v>
      </c>
      <c r="E3386" s="3" t="s">
        <v>39</v>
      </c>
      <c r="F3386" s="4">
        <v>44193.64327896991</v>
      </c>
      <c r="G3386" s="3" t="s">
        <v>95</v>
      </c>
      <c r="H3386" s="3" t="s">
        <v>41</v>
      </c>
      <c r="I3386" s="3" t="s">
        <v>81</v>
      </c>
      <c r="J3386" s="3" t="s">
        <v>96</v>
      </c>
      <c r="K3386" s="2">
        <v>2014</v>
      </c>
      <c r="L3386" s="2">
        <v>1810957</v>
      </c>
      <c r="M3386" s="3" t="s">
        <v>380</v>
      </c>
      <c r="N3386" s="3" t="s">
        <v>45</v>
      </c>
      <c r="O3386" s="3" t="s">
        <v>84</v>
      </c>
      <c r="P3386" s="5">
        <v>5.28</v>
      </c>
      <c r="Q3386" s="6">
        <v>4.75</v>
      </c>
      <c r="R3386" s="2">
        <v>97981</v>
      </c>
      <c r="S3386" s="2">
        <v>216</v>
      </c>
      <c r="T3386" s="7">
        <v>40.909999999999997</v>
      </c>
      <c r="U3386" s="10">
        <v>25.1</v>
      </c>
      <c r="V3386" s="2">
        <v>644030</v>
      </c>
      <c r="W3386" s="3" t="s">
        <v>297</v>
      </c>
      <c r="X3386" s="3" t="s">
        <v>48</v>
      </c>
      <c r="Y3386" s="3" t="s">
        <v>298</v>
      </c>
      <c r="Z3386" s="3" t="s">
        <v>74</v>
      </c>
      <c r="AA3386" s="3" t="s">
        <v>51</v>
      </c>
      <c r="AB3386" s="3" t="s">
        <v>52</v>
      </c>
      <c r="AC3386" s="3" t="s">
        <v>85</v>
      </c>
      <c r="AH3386" s="3" t="s">
        <v>54</v>
      </c>
      <c r="AJ3386" s="3" t="s">
        <v>811</v>
      </c>
      <c r="AK3386" s="3" t="s">
        <v>97</v>
      </c>
      <c r="AL3386" s="3" t="s">
        <v>68</v>
      </c>
      <c r="AM3386" s="3" t="s">
        <v>81</v>
      </c>
      <c r="AO3386" s="3" t="s">
        <v>58</v>
      </c>
    </row>
    <row r="3387" spans="1:41" x14ac:dyDescent="0.25">
      <c r="A3387" t="str">
        <f>VLOOKUP(AC3387,'CORRELAÇÃO UNIDADES'!A:B,2,0)</f>
        <v>DTCC</v>
      </c>
      <c r="B3387">
        <f t="shared" si="52"/>
        <v>12</v>
      </c>
      <c r="C3387" s="2">
        <v>698798857</v>
      </c>
      <c r="D3387" s="2">
        <v>109978</v>
      </c>
      <c r="E3387" s="3" t="s">
        <v>39</v>
      </c>
      <c r="F3387" s="4">
        <v>44193.643995949074</v>
      </c>
      <c r="G3387" s="3" t="s">
        <v>98</v>
      </c>
      <c r="H3387" s="3" t="s">
        <v>41</v>
      </c>
      <c r="I3387" s="3" t="s">
        <v>81</v>
      </c>
      <c r="J3387" s="3" t="s">
        <v>99</v>
      </c>
      <c r="K3387" s="2">
        <v>2014</v>
      </c>
      <c r="L3387" s="2">
        <v>1810957</v>
      </c>
      <c r="M3387" s="3" t="s">
        <v>380</v>
      </c>
      <c r="N3387" s="3" t="s">
        <v>45</v>
      </c>
      <c r="O3387" s="3" t="s">
        <v>84</v>
      </c>
      <c r="P3387" s="5">
        <v>4.2</v>
      </c>
      <c r="Q3387" s="6">
        <v>4.75</v>
      </c>
      <c r="R3387" s="2">
        <v>69444</v>
      </c>
      <c r="S3387" s="2">
        <v>171</v>
      </c>
      <c r="T3387" s="7">
        <v>40.71</v>
      </c>
      <c r="U3387" s="10">
        <v>19.95</v>
      </c>
      <c r="V3387" s="2">
        <v>644030</v>
      </c>
      <c r="W3387" s="3" t="s">
        <v>297</v>
      </c>
      <c r="X3387" s="3" t="s">
        <v>48</v>
      </c>
      <c r="Y3387" s="3" t="s">
        <v>298</v>
      </c>
      <c r="Z3387" s="3" t="s">
        <v>74</v>
      </c>
      <c r="AA3387" s="3" t="s">
        <v>51</v>
      </c>
      <c r="AB3387" s="3" t="s">
        <v>52</v>
      </c>
      <c r="AC3387" s="3" t="s">
        <v>53</v>
      </c>
      <c r="AH3387" s="3" t="s">
        <v>54</v>
      </c>
      <c r="AJ3387" s="3" t="s">
        <v>811</v>
      </c>
      <c r="AK3387" s="3" t="s">
        <v>100</v>
      </c>
      <c r="AL3387" s="3" t="s">
        <v>68</v>
      </c>
      <c r="AM3387" s="3" t="s">
        <v>81</v>
      </c>
      <c r="AO3387" s="3" t="s">
        <v>58</v>
      </c>
    </row>
    <row r="3388" spans="1:41" x14ac:dyDescent="0.25">
      <c r="A3388" t="str">
        <f>VLOOKUP(AC3388,'CORRELAÇÃO UNIDADES'!A:B,2,0)</f>
        <v>PROINFRA</v>
      </c>
      <c r="B3388">
        <f t="shared" si="52"/>
        <v>12</v>
      </c>
      <c r="C3388" s="2">
        <v>698798977</v>
      </c>
      <c r="D3388" s="2">
        <v>109978</v>
      </c>
      <c r="E3388" s="3" t="s">
        <v>39</v>
      </c>
      <c r="F3388" s="4">
        <v>44193.644588495372</v>
      </c>
      <c r="G3388" s="3" t="s">
        <v>183</v>
      </c>
      <c r="H3388" s="3" t="s">
        <v>41</v>
      </c>
      <c r="I3388" s="3" t="s">
        <v>81</v>
      </c>
      <c r="J3388" s="3" t="s">
        <v>184</v>
      </c>
      <c r="K3388" s="2">
        <v>2014</v>
      </c>
      <c r="L3388" s="2">
        <v>1810957</v>
      </c>
      <c r="M3388" s="3" t="s">
        <v>380</v>
      </c>
      <c r="N3388" s="3" t="s">
        <v>45</v>
      </c>
      <c r="O3388" s="3" t="s">
        <v>84</v>
      </c>
      <c r="P3388" s="5">
        <v>7.65</v>
      </c>
      <c r="Q3388" s="6">
        <v>4.75</v>
      </c>
      <c r="R3388" s="2">
        <v>87365</v>
      </c>
      <c r="S3388" s="2">
        <v>326</v>
      </c>
      <c r="T3388" s="7">
        <v>42.61</v>
      </c>
      <c r="U3388" s="10">
        <v>36.35</v>
      </c>
      <c r="V3388" s="2">
        <v>644030</v>
      </c>
      <c r="W3388" s="3" t="s">
        <v>297</v>
      </c>
      <c r="X3388" s="3" t="s">
        <v>48</v>
      </c>
      <c r="Y3388" s="3" t="s">
        <v>298</v>
      </c>
      <c r="Z3388" s="3" t="s">
        <v>74</v>
      </c>
      <c r="AA3388" s="3" t="s">
        <v>51</v>
      </c>
      <c r="AB3388" s="3" t="s">
        <v>52</v>
      </c>
      <c r="AC3388" s="3" t="s">
        <v>85</v>
      </c>
      <c r="AH3388" s="3" t="s">
        <v>54</v>
      </c>
      <c r="AJ3388" s="3" t="s">
        <v>811</v>
      </c>
      <c r="AK3388" s="3" t="s">
        <v>185</v>
      </c>
      <c r="AL3388" s="3" t="s">
        <v>68</v>
      </c>
      <c r="AM3388" s="3" t="s">
        <v>81</v>
      </c>
      <c r="AO3388" s="3" t="s">
        <v>58</v>
      </c>
    </row>
    <row r="3389" spans="1:41" x14ac:dyDescent="0.25">
      <c r="A3389" t="str">
        <f>VLOOKUP(AC3389,'CORRELAÇÃO UNIDADES'!A:B,2,0)</f>
        <v>PROINFRA</v>
      </c>
      <c r="B3389">
        <f t="shared" si="52"/>
        <v>12</v>
      </c>
      <c r="C3389" s="2">
        <v>698799199</v>
      </c>
      <c r="D3389" s="2">
        <v>109978</v>
      </c>
      <c r="E3389" s="3" t="s">
        <v>39</v>
      </c>
      <c r="F3389" s="4">
        <v>44193.645479664352</v>
      </c>
      <c r="G3389" s="3" t="s">
        <v>90</v>
      </c>
      <c r="H3389" s="3" t="s">
        <v>41</v>
      </c>
      <c r="I3389" s="3" t="s">
        <v>81</v>
      </c>
      <c r="J3389" s="3" t="s">
        <v>91</v>
      </c>
      <c r="K3389" s="2">
        <v>2014</v>
      </c>
      <c r="L3389" s="2">
        <v>1810957</v>
      </c>
      <c r="M3389" s="3" t="s">
        <v>380</v>
      </c>
      <c r="N3389" s="3" t="s">
        <v>45</v>
      </c>
      <c r="O3389" s="3" t="s">
        <v>84</v>
      </c>
      <c r="P3389" s="5">
        <v>5.34</v>
      </c>
      <c r="Q3389" s="6">
        <v>4.75</v>
      </c>
      <c r="R3389" s="2">
        <v>78185</v>
      </c>
      <c r="S3389" s="2">
        <v>216</v>
      </c>
      <c r="T3389" s="7">
        <v>40.450000000000003</v>
      </c>
      <c r="U3389" s="10">
        <v>25.38</v>
      </c>
      <c r="V3389" s="2">
        <v>644030</v>
      </c>
      <c r="W3389" s="3" t="s">
        <v>297</v>
      </c>
      <c r="X3389" s="3" t="s">
        <v>48</v>
      </c>
      <c r="Y3389" s="3" t="s">
        <v>298</v>
      </c>
      <c r="Z3389" s="3" t="s">
        <v>74</v>
      </c>
      <c r="AA3389" s="3" t="s">
        <v>51</v>
      </c>
      <c r="AB3389" s="3" t="s">
        <v>52</v>
      </c>
      <c r="AC3389" s="3" t="s">
        <v>85</v>
      </c>
      <c r="AH3389" s="3" t="s">
        <v>54</v>
      </c>
      <c r="AJ3389" s="3" t="s">
        <v>811</v>
      </c>
      <c r="AK3389" s="3" t="s">
        <v>92</v>
      </c>
      <c r="AL3389" s="3" t="s">
        <v>68</v>
      </c>
      <c r="AM3389" s="3" t="s">
        <v>81</v>
      </c>
      <c r="AO3389" s="3" t="s">
        <v>58</v>
      </c>
    </row>
    <row r="3390" spans="1:41" x14ac:dyDescent="0.25">
      <c r="A3390" t="str">
        <f>VLOOKUP(AC3390,'CORRELAÇÃO UNIDADES'!A:B,2,0)</f>
        <v>PROINFRA</v>
      </c>
      <c r="B3390">
        <f t="shared" si="52"/>
        <v>12</v>
      </c>
      <c r="C3390" s="2">
        <v>698799553</v>
      </c>
      <c r="D3390" s="2">
        <v>109978</v>
      </c>
      <c r="E3390" s="3" t="s">
        <v>39</v>
      </c>
      <c r="F3390" s="4">
        <v>44193.646903043984</v>
      </c>
      <c r="G3390" s="3" t="s">
        <v>176</v>
      </c>
      <c r="H3390" s="3" t="s">
        <v>41</v>
      </c>
      <c r="I3390" s="3" t="s">
        <v>81</v>
      </c>
      <c r="J3390" s="3" t="s">
        <v>177</v>
      </c>
      <c r="K3390" s="2">
        <v>2014</v>
      </c>
      <c r="L3390" s="2">
        <v>1810957</v>
      </c>
      <c r="M3390" s="3" t="s">
        <v>380</v>
      </c>
      <c r="N3390" s="3" t="s">
        <v>45</v>
      </c>
      <c r="O3390" s="3" t="s">
        <v>84</v>
      </c>
      <c r="P3390" s="5">
        <v>3.97</v>
      </c>
      <c r="Q3390" s="6">
        <v>4.75</v>
      </c>
      <c r="R3390" s="2">
        <v>3377</v>
      </c>
      <c r="S3390" s="2">
        <v>-96059</v>
      </c>
      <c r="U3390" s="10">
        <v>18.850000000000001</v>
      </c>
      <c r="V3390" s="2">
        <v>644030</v>
      </c>
      <c r="W3390" s="3" t="s">
        <v>297</v>
      </c>
      <c r="X3390" s="3" t="s">
        <v>48</v>
      </c>
      <c r="Y3390" s="3" t="s">
        <v>298</v>
      </c>
      <c r="Z3390" s="3" t="s">
        <v>74</v>
      </c>
      <c r="AA3390" s="3" t="s">
        <v>51</v>
      </c>
      <c r="AB3390" s="3" t="s">
        <v>52</v>
      </c>
      <c r="AC3390" s="3" t="s">
        <v>85</v>
      </c>
      <c r="AH3390" s="3" t="s">
        <v>54</v>
      </c>
      <c r="AJ3390" s="3" t="s">
        <v>811</v>
      </c>
      <c r="AK3390" s="3" t="s">
        <v>178</v>
      </c>
      <c r="AL3390" s="3" t="s">
        <v>68</v>
      </c>
      <c r="AM3390" s="3" t="s">
        <v>113</v>
      </c>
      <c r="AO3390" s="3" t="s">
        <v>58</v>
      </c>
    </row>
    <row r="3391" spans="1:41" x14ac:dyDescent="0.25">
      <c r="A3391" t="str">
        <f>VLOOKUP(AC3391,'CORRELAÇÃO UNIDADES'!A:B,2,0)</f>
        <v>PROINFRA</v>
      </c>
      <c r="B3391">
        <f t="shared" si="52"/>
        <v>12</v>
      </c>
      <c r="C3391" s="2">
        <v>698799822</v>
      </c>
      <c r="D3391" s="2">
        <v>109978</v>
      </c>
      <c r="E3391" s="3" t="s">
        <v>39</v>
      </c>
      <c r="F3391" s="4">
        <v>44193.648099837963</v>
      </c>
      <c r="G3391" s="3" t="s">
        <v>80</v>
      </c>
      <c r="H3391" s="3" t="s">
        <v>41</v>
      </c>
      <c r="I3391" s="3" t="s">
        <v>81</v>
      </c>
      <c r="J3391" s="3" t="s">
        <v>82</v>
      </c>
      <c r="K3391" s="2">
        <v>2014</v>
      </c>
      <c r="L3391" s="2">
        <v>1810957</v>
      </c>
      <c r="M3391" s="3" t="s">
        <v>380</v>
      </c>
      <c r="N3391" s="3" t="s">
        <v>45</v>
      </c>
      <c r="O3391" s="3" t="s">
        <v>84</v>
      </c>
      <c r="P3391" s="5">
        <v>7.16</v>
      </c>
      <c r="Q3391" s="6">
        <v>4.75</v>
      </c>
      <c r="R3391" s="2">
        <v>97056</v>
      </c>
      <c r="S3391" s="2">
        <v>311</v>
      </c>
      <c r="T3391" s="7">
        <v>43.44</v>
      </c>
      <c r="U3391" s="10">
        <v>34</v>
      </c>
      <c r="V3391" s="2">
        <v>644030</v>
      </c>
      <c r="W3391" s="3" t="s">
        <v>297</v>
      </c>
      <c r="X3391" s="3" t="s">
        <v>48</v>
      </c>
      <c r="Y3391" s="3" t="s">
        <v>298</v>
      </c>
      <c r="Z3391" s="3" t="s">
        <v>74</v>
      </c>
      <c r="AA3391" s="3" t="s">
        <v>51</v>
      </c>
      <c r="AB3391" s="3" t="s">
        <v>52</v>
      </c>
      <c r="AC3391" s="3" t="s">
        <v>85</v>
      </c>
      <c r="AH3391" s="3" t="s">
        <v>54</v>
      </c>
      <c r="AJ3391" s="3" t="s">
        <v>811</v>
      </c>
      <c r="AK3391" s="3" t="s">
        <v>86</v>
      </c>
      <c r="AL3391" s="3" t="s">
        <v>68</v>
      </c>
      <c r="AM3391" s="3" t="s">
        <v>81</v>
      </c>
      <c r="AO3391" s="3" t="s">
        <v>58</v>
      </c>
    </row>
    <row r="3392" spans="1:41" x14ac:dyDescent="0.25">
      <c r="A3392" t="str">
        <f>VLOOKUP(AC3392,'CORRELAÇÃO UNIDADES'!A:B,2,0)</f>
        <v>DTCC</v>
      </c>
      <c r="B3392">
        <f t="shared" si="52"/>
        <v>12</v>
      </c>
      <c r="C3392" s="2">
        <v>698799872</v>
      </c>
      <c r="D3392" s="2">
        <v>109978</v>
      </c>
      <c r="E3392" s="3" t="s">
        <v>39</v>
      </c>
      <c r="F3392" s="4">
        <v>44193.648309641205</v>
      </c>
      <c r="G3392" s="3" t="s">
        <v>59</v>
      </c>
      <c r="H3392" s="3" t="s">
        <v>41</v>
      </c>
      <c r="I3392" s="3" t="s">
        <v>60</v>
      </c>
      <c r="J3392" s="3" t="s">
        <v>43</v>
      </c>
      <c r="K3392" s="2">
        <v>2011</v>
      </c>
      <c r="L3392" s="2">
        <v>68775056</v>
      </c>
      <c r="M3392" s="3" t="s">
        <v>174</v>
      </c>
      <c r="N3392" s="3" t="s">
        <v>45</v>
      </c>
      <c r="O3392" s="3" t="s">
        <v>61</v>
      </c>
      <c r="P3392" s="5">
        <v>218.09</v>
      </c>
      <c r="Q3392" s="6">
        <v>3.95</v>
      </c>
      <c r="R3392" s="2">
        <v>109916</v>
      </c>
      <c r="S3392" s="2">
        <v>512</v>
      </c>
      <c r="T3392" s="7">
        <v>2.35</v>
      </c>
      <c r="U3392" s="10">
        <v>861.02</v>
      </c>
      <c r="V3392" s="2">
        <v>9895191</v>
      </c>
      <c r="W3392" s="3" t="s">
        <v>47</v>
      </c>
      <c r="X3392" s="3" t="s">
        <v>48</v>
      </c>
      <c r="Y3392" s="3" t="s">
        <v>49</v>
      </c>
      <c r="Z3392" s="3" t="s">
        <v>50</v>
      </c>
      <c r="AA3392" s="3" t="s">
        <v>51</v>
      </c>
      <c r="AB3392" s="3" t="s">
        <v>52</v>
      </c>
      <c r="AC3392" s="3" t="s">
        <v>158</v>
      </c>
      <c r="AH3392" s="3" t="s">
        <v>54</v>
      </c>
      <c r="AJ3392" s="3" t="s">
        <v>848</v>
      </c>
      <c r="AK3392" s="3" t="s">
        <v>62</v>
      </c>
      <c r="AL3392" s="3" t="s">
        <v>60</v>
      </c>
      <c r="AM3392" s="3" t="s">
        <v>63</v>
      </c>
      <c r="AO3392" s="3" t="s">
        <v>58</v>
      </c>
    </row>
    <row r="3393" spans="1:41" x14ac:dyDescent="0.25">
      <c r="A3393" t="str">
        <f>VLOOKUP(AC3393,'CORRELAÇÃO UNIDADES'!A:B,2,0)</f>
        <v>PROINFRA</v>
      </c>
      <c r="B3393">
        <f t="shared" si="52"/>
        <v>12</v>
      </c>
      <c r="C3393" s="2">
        <v>698799960</v>
      </c>
      <c r="D3393" s="2">
        <v>109978</v>
      </c>
      <c r="E3393" s="3" t="s">
        <v>39</v>
      </c>
      <c r="F3393" s="4">
        <v>44193.648690312497</v>
      </c>
      <c r="G3393" s="3" t="s">
        <v>101</v>
      </c>
      <c r="H3393" s="3" t="s">
        <v>41</v>
      </c>
      <c r="I3393" s="3" t="s">
        <v>81</v>
      </c>
      <c r="J3393" s="3" t="s">
        <v>102</v>
      </c>
      <c r="K3393" s="2">
        <v>2014</v>
      </c>
      <c r="L3393" s="2">
        <v>1810957</v>
      </c>
      <c r="M3393" s="3" t="s">
        <v>380</v>
      </c>
      <c r="N3393" s="3" t="s">
        <v>45</v>
      </c>
      <c r="O3393" s="3" t="s">
        <v>84</v>
      </c>
      <c r="P3393" s="5">
        <v>6.19</v>
      </c>
      <c r="Q3393" s="6">
        <v>4.75</v>
      </c>
      <c r="R3393" s="2">
        <v>86990</v>
      </c>
      <c r="S3393" s="2">
        <v>259</v>
      </c>
      <c r="T3393" s="7">
        <v>41.84</v>
      </c>
      <c r="U3393" s="10">
        <v>29.43</v>
      </c>
      <c r="V3393" s="2">
        <v>644030</v>
      </c>
      <c r="W3393" s="3" t="s">
        <v>297</v>
      </c>
      <c r="X3393" s="3" t="s">
        <v>48</v>
      </c>
      <c r="Y3393" s="3" t="s">
        <v>298</v>
      </c>
      <c r="Z3393" s="3" t="s">
        <v>74</v>
      </c>
      <c r="AA3393" s="3" t="s">
        <v>51</v>
      </c>
      <c r="AB3393" s="3" t="s">
        <v>52</v>
      </c>
      <c r="AC3393" s="3" t="s">
        <v>85</v>
      </c>
      <c r="AH3393" s="3" t="s">
        <v>54</v>
      </c>
      <c r="AJ3393" s="3" t="s">
        <v>811</v>
      </c>
      <c r="AK3393" s="3" t="s">
        <v>103</v>
      </c>
      <c r="AL3393" s="3" t="s">
        <v>68</v>
      </c>
      <c r="AM3393" s="3" t="s">
        <v>81</v>
      </c>
      <c r="AO3393" s="3" t="s">
        <v>58</v>
      </c>
    </row>
    <row r="3394" spans="1:41" x14ac:dyDescent="0.25">
      <c r="A3394" t="str">
        <f>VLOOKUP(AC3394,'CORRELAÇÃO UNIDADES'!A:B,2,0)</f>
        <v>DTCC</v>
      </c>
      <c r="B3394">
        <f t="shared" si="52"/>
        <v>12</v>
      </c>
      <c r="C3394" s="2">
        <v>698801106</v>
      </c>
      <c r="D3394" s="2">
        <v>109978</v>
      </c>
      <c r="E3394" s="3" t="s">
        <v>39</v>
      </c>
      <c r="F3394" s="4">
        <v>44193.649326886574</v>
      </c>
      <c r="G3394" s="3" t="s">
        <v>160</v>
      </c>
      <c r="H3394" s="3" t="s">
        <v>41</v>
      </c>
      <c r="I3394" s="3" t="s">
        <v>161</v>
      </c>
      <c r="J3394" s="3" t="s">
        <v>43</v>
      </c>
      <c r="K3394" s="2">
        <v>2014</v>
      </c>
      <c r="L3394" s="2">
        <v>1810957</v>
      </c>
      <c r="M3394" s="3" t="s">
        <v>380</v>
      </c>
      <c r="N3394" s="3" t="s">
        <v>45</v>
      </c>
      <c r="O3394" s="3" t="s">
        <v>84</v>
      </c>
      <c r="P3394" s="5">
        <v>31.35</v>
      </c>
      <c r="Q3394" s="6">
        <v>4.75</v>
      </c>
      <c r="R3394" s="2">
        <v>135836</v>
      </c>
      <c r="S3394" s="2">
        <v>357</v>
      </c>
      <c r="T3394" s="7">
        <v>11.39</v>
      </c>
      <c r="U3394" s="10">
        <v>148.88</v>
      </c>
      <c r="V3394" s="2">
        <v>644030</v>
      </c>
      <c r="W3394" s="3" t="s">
        <v>297</v>
      </c>
      <c r="X3394" s="3" t="s">
        <v>48</v>
      </c>
      <c r="Y3394" s="3" t="s">
        <v>298</v>
      </c>
      <c r="Z3394" s="3" t="s">
        <v>74</v>
      </c>
      <c r="AA3394" s="3" t="s">
        <v>51</v>
      </c>
      <c r="AB3394" s="3" t="s">
        <v>52</v>
      </c>
      <c r="AC3394" s="3" t="s">
        <v>53</v>
      </c>
      <c r="AH3394" s="3" t="s">
        <v>54</v>
      </c>
      <c r="AJ3394" s="3" t="s">
        <v>811</v>
      </c>
      <c r="AK3394" s="3" t="s">
        <v>163</v>
      </c>
      <c r="AL3394" s="3" t="s">
        <v>68</v>
      </c>
      <c r="AM3394" s="3" t="s">
        <v>164</v>
      </c>
      <c r="AO3394" s="3" t="s">
        <v>58</v>
      </c>
    </row>
    <row r="3395" spans="1:41" x14ac:dyDescent="0.25">
      <c r="A3395" t="str">
        <f>VLOOKUP(AC3395,'CORRELAÇÃO UNIDADES'!A:B,2,0)</f>
        <v>PROINFRA</v>
      </c>
      <c r="B3395">
        <f t="shared" ref="B3395:B3406" si="53">MONTH(F3395)</f>
        <v>12</v>
      </c>
      <c r="C3395" s="2">
        <v>698801259</v>
      </c>
      <c r="D3395" s="2">
        <v>109978</v>
      </c>
      <c r="E3395" s="3" t="s">
        <v>39</v>
      </c>
      <c r="F3395" s="4">
        <v>44193.649982592593</v>
      </c>
      <c r="G3395" s="3" t="s">
        <v>87</v>
      </c>
      <c r="H3395" s="3" t="s">
        <v>41</v>
      </c>
      <c r="I3395" s="3" t="s">
        <v>81</v>
      </c>
      <c r="J3395" s="3" t="s">
        <v>88</v>
      </c>
      <c r="K3395" s="2">
        <v>2014</v>
      </c>
      <c r="L3395" s="2">
        <v>1810957</v>
      </c>
      <c r="M3395" s="3" t="s">
        <v>380</v>
      </c>
      <c r="N3395" s="3" t="s">
        <v>45</v>
      </c>
      <c r="O3395" s="3" t="s">
        <v>84</v>
      </c>
      <c r="P3395" s="5">
        <v>4.7</v>
      </c>
      <c r="Q3395" s="6">
        <v>4.75</v>
      </c>
      <c r="R3395" s="2">
        <v>89044</v>
      </c>
      <c r="S3395" s="2">
        <v>198</v>
      </c>
      <c r="T3395" s="7">
        <v>42.13</v>
      </c>
      <c r="U3395" s="10">
        <v>22.33</v>
      </c>
      <c r="V3395" s="2">
        <v>644030</v>
      </c>
      <c r="W3395" s="3" t="s">
        <v>297</v>
      </c>
      <c r="X3395" s="3" t="s">
        <v>48</v>
      </c>
      <c r="Y3395" s="3" t="s">
        <v>298</v>
      </c>
      <c r="Z3395" s="3" t="s">
        <v>74</v>
      </c>
      <c r="AA3395" s="3" t="s">
        <v>51</v>
      </c>
      <c r="AB3395" s="3" t="s">
        <v>52</v>
      </c>
      <c r="AC3395" s="3" t="s">
        <v>85</v>
      </c>
      <c r="AH3395" s="3" t="s">
        <v>54</v>
      </c>
      <c r="AJ3395" s="3" t="s">
        <v>811</v>
      </c>
      <c r="AK3395" s="3" t="s">
        <v>89</v>
      </c>
      <c r="AL3395" s="3" t="s">
        <v>68</v>
      </c>
      <c r="AM3395" s="3" t="s">
        <v>81</v>
      </c>
      <c r="AO3395" s="3" t="s">
        <v>58</v>
      </c>
    </row>
    <row r="3396" spans="1:41" x14ac:dyDescent="0.25">
      <c r="A3396" t="str">
        <f>VLOOKUP(AC3396,'CORRELAÇÃO UNIDADES'!A:B,2,0)</f>
        <v>PROINFRA</v>
      </c>
      <c r="B3396">
        <f t="shared" si="53"/>
        <v>12</v>
      </c>
      <c r="C3396" s="2">
        <v>698801420</v>
      </c>
      <c r="D3396" s="2">
        <v>109978</v>
      </c>
      <c r="E3396" s="3" t="s">
        <v>39</v>
      </c>
      <c r="F3396" s="4">
        <v>44193.650753078706</v>
      </c>
      <c r="G3396" s="3" t="s">
        <v>264</v>
      </c>
      <c r="H3396" s="3" t="s">
        <v>41</v>
      </c>
      <c r="I3396" s="3" t="s">
        <v>81</v>
      </c>
      <c r="J3396" s="3" t="s">
        <v>265</v>
      </c>
      <c r="K3396" s="2">
        <v>2014</v>
      </c>
      <c r="L3396" s="2">
        <v>1810957</v>
      </c>
      <c r="M3396" s="3" t="s">
        <v>380</v>
      </c>
      <c r="N3396" s="3" t="s">
        <v>45</v>
      </c>
      <c r="O3396" s="3" t="s">
        <v>84</v>
      </c>
      <c r="P3396" s="5">
        <v>4.37</v>
      </c>
      <c r="Q3396" s="6">
        <v>4.76</v>
      </c>
      <c r="R3396" s="2">
        <v>8136</v>
      </c>
      <c r="S3396" s="2">
        <v>186</v>
      </c>
      <c r="T3396" s="7">
        <v>42.56</v>
      </c>
      <c r="U3396" s="10">
        <v>20.78</v>
      </c>
      <c r="V3396" s="2">
        <v>644030</v>
      </c>
      <c r="W3396" s="3" t="s">
        <v>297</v>
      </c>
      <c r="X3396" s="3" t="s">
        <v>48</v>
      </c>
      <c r="Y3396" s="3" t="s">
        <v>298</v>
      </c>
      <c r="Z3396" s="3" t="s">
        <v>74</v>
      </c>
      <c r="AA3396" s="3" t="s">
        <v>51</v>
      </c>
      <c r="AB3396" s="3" t="s">
        <v>52</v>
      </c>
      <c r="AC3396" s="3" t="s">
        <v>85</v>
      </c>
      <c r="AH3396" s="3" t="s">
        <v>54</v>
      </c>
      <c r="AJ3396" s="3" t="s">
        <v>811</v>
      </c>
      <c r="AK3396" s="3" t="s">
        <v>266</v>
      </c>
      <c r="AL3396" s="3" t="s">
        <v>68</v>
      </c>
      <c r="AM3396" s="3" t="s">
        <v>113</v>
      </c>
      <c r="AO3396" s="3" t="s">
        <v>58</v>
      </c>
    </row>
    <row r="3397" spans="1:41" x14ac:dyDescent="0.25">
      <c r="A3397" t="str">
        <f>VLOOKUP(AC3397,'CORRELAÇÃO UNIDADES'!A:B,2,0)</f>
        <v>DTCC</v>
      </c>
      <c r="B3397">
        <f t="shared" si="53"/>
        <v>12</v>
      </c>
      <c r="C3397" s="2">
        <v>698844494</v>
      </c>
      <c r="D3397" s="2">
        <v>109978</v>
      </c>
      <c r="E3397" s="3" t="s">
        <v>39</v>
      </c>
      <c r="F3397" s="4">
        <v>44193.794819363429</v>
      </c>
      <c r="G3397" s="3" t="s">
        <v>267</v>
      </c>
      <c r="H3397" s="3" t="s">
        <v>41</v>
      </c>
      <c r="I3397" s="3" t="s">
        <v>253</v>
      </c>
      <c r="J3397" s="3" t="s">
        <v>268</v>
      </c>
      <c r="K3397" s="2">
        <v>2013</v>
      </c>
      <c r="L3397" s="2">
        <v>78048246</v>
      </c>
      <c r="M3397" s="3" t="s">
        <v>458</v>
      </c>
      <c r="N3397" s="3" t="s">
        <v>45</v>
      </c>
      <c r="O3397" s="3" t="s">
        <v>84</v>
      </c>
      <c r="P3397" s="5">
        <v>19.46</v>
      </c>
      <c r="Q3397" s="6">
        <v>4.83</v>
      </c>
      <c r="R3397" s="2">
        <v>158850</v>
      </c>
      <c r="S3397" s="2">
        <v>192</v>
      </c>
      <c r="T3397" s="7">
        <v>9.8699999999999992</v>
      </c>
      <c r="U3397" s="10">
        <v>94.02</v>
      </c>
      <c r="V3397" s="2">
        <v>11396534</v>
      </c>
      <c r="W3397" s="3" t="s">
        <v>72</v>
      </c>
      <c r="X3397" s="3" t="s">
        <v>48</v>
      </c>
      <c r="Y3397" s="3" t="s">
        <v>73</v>
      </c>
      <c r="Z3397" s="3" t="s">
        <v>74</v>
      </c>
      <c r="AA3397" s="3" t="s">
        <v>51</v>
      </c>
      <c r="AB3397" s="3" t="s">
        <v>52</v>
      </c>
      <c r="AC3397" s="3" t="s">
        <v>53</v>
      </c>
      <c r="AH3397" s="3" t="s">
        <v>54</v>
      </c>
      <c r="AJ3397" s="3" t="s">
        <v>863</v>
      </c>
      <c r="AK3397" s="3" t="s">
        <v>269</v>
      </c>
      <c r="AL3397" s="3" t="s">
        <v>68</v>
      </c>
      <c r="AM3397" s="3" t="s">
        <v>257</v>
      </c>
      <c r="AO3397" s="3" t="s">
        <v>58</v>
      </c>
    </row>
    <row r="3398" spans="1:41" x14ac:dyDescent="0.25">
      <c r="A3398" t="str">
        <f>VLOOKUP(AC3398,'CORRELAÇÃO UNIDADES'!A:B,2,0)</f>
        <v>DTCC</v>
      </c>
      <c r="B3398">
        <f t="shared" si="53"/>
        <v>12</v>
      </c>
      <c r="C3398" s="2">
        <v>698894854</v>
      </c>
      <c r="D3398" s="2">
        <v>109978</v>
      </c>
      <c r="E3398" s="3" t="s">
        <v>39</v>
      </c>
      <c r="F3398" s="4">
        <v>44194.367588726855</v>
      </c>
      <c r="G3398" s="3" t="s">
        <v>40</v>
      </c>
      <c r="H3398" s="3" t="s">
        <v>41</v>
      </c>
      <c r="I3398" s="3" t="s">
        <v>329</v>
      </c>
      <c r="J3398" s="3" t="s">
        <v>43</v>
      </c>
      <c r="K3398" s="2">
        <v>2015</v>
      </c>
      <c r="L3398" s="2">
        <v>12461</v>
      </c>
      <c r="M3398" s="3" t="s">
        <v>389</v>
      </c>
      <c r="N3398" s="3" t="s">
        <v>45</v>
      </c>
      <c r="O3398" s="3" t="s">
        <v>84</v>
      </c>
      <c r="P3398" s="5">
        <v>41.24</v>
      </c>
      <c r="Q3398" s="6">
        <v>4.8499999999999996</v>
      </c>
      <c r="R3398" s="2">
        <v>107335</v>
      </c>
      <c r="S3398" s="2">
        <v>432</v>
      </c>
      <c r="T3398" s="7">
        <v>10.48</v>
      </c>
      <c r="U3398" s="10">
        <v>200</v>
      </c>
      <c r="V3398" s="2">
        <v>9895191</v>
      </c>
      <c r="W3398" s="3" t="s">
        <v>47</v>
      </c>
      <c r="X3398" s="3" t="s">
        <v>48</v>
      </c>
      <c r="Y3398" s="3" t="s">
        <v>49</v>
      </c>
      <c r="Z3398" s="3" t="s">
        <v>50</v>
      </c>
      <c r="AA3398" s="3" t="s">
        <v>51</v>
      </c>
      <c r="AB3398" s="3" t="s">
        <v>52</v>
      </c>
      <c r="AC3398" s="3" t="s">
        <v>53</v>
      </c>
      <c r="AH3398" s="3" t="s">
        <v>54</v>
      </c>
      <c r="AJ3398" s="3" t="s">
        <v>848</v>
      </c>
      <c r="AK3398" s="3" t="s">
        <v>56</v>
      </c>
      <c r="AL3398" s="3" t="s">
        <v>68</v>
      </c>
      <c r="AM3398" s="3" t="s">
        <v>57</v>
      </c>
      <c r="AO3398" s="3" t="s">
        <v>58</v>
      </c>
    </row>
    <row r="3399" spans="1:41" x14ac:dyDescent="0.25">
      <c r="A3399" t="str">
        <f>VLOOKUP(AC3399,'CORRELAÇÃO UNIDADES'!A:B,2,0)</f>
        <v>DTCC</v>
      </c>
      <c r="B3399">
        <f t="shared" si="53"/>
        <v>12</v>
      </c>
      <c r="C3399" s="2">
        <v>698900233</v>
      </c>
      <c r="D3399" s="2">
        <v>109978</v>
      </c>
      <c r="E3399" s="3" t="s">
        <v>39</v>
      </c>
      <c r="F3399" s="4">
        <v>44194.381157407406</v>
      </c>
      <c r="G3399" s="3" t="s">
        <v>267</v>
      </c>
      <c r="H3399" s="3" t="s">
        <v>41</v>
      </c>
      <c r="I3399" s="3" t="s">
        <v>253</v>
      </c>
      <c r="J3399" s="3" t="s">
        <v>268</v>
      </c>
      <c r="K3399" s="2">
        <v>2013</v>
      </c>
      <c r="L3399" s="2">
        <v>78048246</v>
      </c>
      <c r="M3399" s="3" t="s">
        <v>458</v>
      </c>
      <c r="N3399" s="3" t="s">
        <v>45</v>
      </c>
      <c r="O3399" s="3" t="s">
        <v>84</v>
      </c>
      <c r="P3399" s="5">
        <v>32.47</v>
      </c>
      <c r="Q3399" s="6">
        <v>4.7</v>
      </c>
      <c r="R3399" s="2">
        <v>159258</v>
      </c>
      <c r="S3399" s="2">
        <v>408</v>
      </c>
      <c r="T3399" s="7">
        <v>12.57</v>
      </c>
      <c r="U3399" s="10">
        <v>152.62</v>
      </c>
      <c r="V3399" s="2">
        <v>11365981</v>
      </c>
      <c r="W3399" s="3" t="s">
        <v>887</v>
      </c>
      <c r="X3399" s="3" t="s">
        <v>48</v>
      </c>
      <c r="Y3399" s="3" t="s">
        <v>888</v>
      </c>
      <c r="Z3399" s="3" t="s">
        <v>74</v>
      </c>
      <c r="AA3399" s="3" t="s">
        <v>889</v>
      </c>
      <c r="AB3399" s="3" t="s">
        <v>519</v>
      </c>
      <c r="AC3399" s="3" t="s">
        <v>53</v>
      </c>
      <c r="AH3399" s="3" t="s">
        <v>54</v>
      </c>
      <c r="AJ3399" s="3" t="s">
        <v>890</v>
      </c>
      <c r="AK3399" s="3" t="s">
        <v>269</v>
      </c>
      <c r="AL3399" s="3" t="s">
        <v>68</v>
      </c>
      <c r="AM3399" s="3" t="s">
        <v>257</v>
      </c>
      <c r="AO3399" s="3" t="s">
        <v>58</v>
      </c>
    </row>
    <row r="3400" spans="1:41" x14ac:dyDescent="0.25">
      <c r="A3400" t="str">
        <f>VLOOKUP(AC3400,'CORRELAÇÃO UNIDADES'!A:B,2,0)</f>
        <v>DTCC</v>
      </c>
      <c r="B3400">
        <f t="shared" si="53"/>
        <v>12</v>
      </c>
      <c r="C3400" s="2">
        <v>699143014</v>
      </c>
      <c r="D3400" s="2">
        <v>109978</v>
      </c>
      <c r="E3400" s="3" t="s">
        <v>39</v>
      </c>
      <c r="F3400" s="4">
        <v>44195.647274884257</v>
      </c>
      <c r="G3400" s="3" t="s">
        <v>165</v>
      </c>
      <c r="H3400" s="3" t="s">
        <v>41</v>
      </c>
      <c r="I3400" s="3" t="s">
        <v>81</v>
      </c>
      <c r="J3400" s="3" t="s">
        <v>43</v>
      </c>
      <c r="K3400" s="2">
        <v>2009</v>
      </c>
      <c r="L3400" s="2">
        <v>1810957</v>
      </c>
      <c r="M3400" s="3" t="s">
        <v>380</v>
      </c>
      <c r="N3400" s="3" t="s">
        <v>45</v>
      </c>
      <c r="O3400" s="3" t="s">
        <v>84</v>
      </c>
      <c r="P3400" s="5">
        <v>9.2899999999999991</v>
      </c>
      <c r="Q3400" s="6">
        <v>4.75</v>
      </c>
      <c r="R3400" s="2">
        <v>35620</v>
      </c>
      <c r="S3400" s="2">
        <v>404</v>
      </c>
      <c r="T3400" s="7">
        <v>43.49</v>
      </c>
      <c r="U3400" s="10">
        <v>44.15</v>
      </c>
      <c r="V3400" s="2">
        <v>644030</v>
      </c>
      <c r="W3400" s="3" t="s">
        <v>297</v>
      </c>
      <c r="X3400" s="3" t="s">
        <v>48</v>
      </c>
      <c r="Y3400" s="3" t="s">
        <v>298</v>
      </c>
      <c r="Z3400" s="3" t="s">
        <v>74</v>
      </c>
      <c r="AA3400" s="3" t="s">
        <v>51</v>
      </c>
      <c r="AB3400" s="3" t="s">
        <v>52</v>
      </c>
      <c r="AC3400" s="3" t="s">
        <v>53</v>
      </c>
      <c r="AH3400" s="3" t="s">
        <v>54</v>
      </c>
      <c r="AJ3400" s="3" t="s">
        <v>811</v>
      </c>
      <c r="AK3400" s="3" t="s">
        <v>166</v>
      </c>
      <c r="AL3400" s="3" t="s">
        <v>68</v>
      </c>
      <c r="AM3400" s="3" t="s">
        <v>81</v>
      </c>
      <c r="AO3400" s="3" t="s">
        <v>58</v>
      </c>
    </row>
    <row r="3401" spans="1:41" x14ac:dyDescent="0.25">
      <c r="A3401" t="str">
        <f>VLOOKUP(AC3401,'CORRELAÇÃO UNIDADES'!A:B,2,0)</f>
        <v>PROINFRA</v>
      </c>
      <c r="B3401">
        <f t="shared" si="53"/>
        <v>12</v>
      </c>
      <c r="C3401" s="2">
        <v>699144090</v>
      </c>
      <c r="D3401" s="2">
        <v>109978</v>
      </c>
      <c r="E3401" s="3" t="s">
        <v>39</v>
      </c>
      <c r="F3401" s="4">
        <v>44195.650801226853</v>
      </c>
      <c r="G3401" s="3" t="s">
        <v>80</v>
      </c>
      <c r="H3401" s="3" t="s">
        <v>41</v>
      </c>
      <c r="I3401" s="3" t="s">
        <v>81</v>
      </c>
      <c r="J3401" s="3" t="s">
        <v>82</v>
      </c>
      <c r="K3401" s="2">
        <v>2014</v>
      </c>
      <c r="L3401" s="2">
        <v>1810957</v>
      </c>
      <c r="M3401" s="3" t="s">
        <v>380</v>
      </c>
      <c r="N3401" s="3" t="s">
        <v>45</v>
      </c>
      <c r="O3401" s="3" t="s">
        <v>84</v>
      </c>
      <c r="P3401" s="5">
        <v>5.03</v>
      </c>
      <c r="Q3401" s="6">
        <v>4.76</v>
      </c>
      <c r="R3401" s="2">
        <v>97262</v>
      </c>
      <c r="S3401" s="2">
        <v>206</v>
      </c>
      <c r="T3401" s="7">
        <v>40.950000000000003</v>
      </c>
      <c r="U3401" s="10">
        <v>23.92</v>
      </c>
      <c r="V3401" s="2">
        <v>644030</v>
      </c>
      <c r="W3401" s="3" t="s">
        <v>297</v>
      </c>
      <c r="X3401" s="3" t="s">
        <v>48</v>
      </c>
      <c r="Y3401" s="3" t="s">
        <v>298</v>
      </c>
      <c r="Z3401" s="3" t="s">
        <v>74</v>
      </c>
      <c r="AA3401" s="3" t="s">
        <v>51</v>
      </c>
      <c r="AB3401" s="3" t="s">
        <v>52</v>
      </c>
      <c r="AC3401" s="3" t="s">
        <v>85</v>
      </c>
      <c r="AH3401" s="3" t="s">
        <v>54</v>
      </c>
      <c r="AJ3401" s="3" t="s">
        <v>811</v>
      </c>
      <c r="AK3401" s="3" t="s">
        <v>86</v>
      </c>
      <c r="AL3401" s="3" t="s">
        <v>68</v>
      </c>
      <c r="AM3401" s="3" t="s">
        <v>81</v>
      </c>
      <c r="AO3401" s="3" t="s">
        <v>58</v>
      </c>
    </row>
    <row r="3402" spans="1:41" x14ac:dyDescent="0.25">
      <c r="A3402" t="str">
        <f>VLOOKUP(AC3402,'CORRELAÇÃO UNIDADES'!A:B,2,0)</f>
        <v>PROINFRA</v>
      </c>
      <c r="B3402">
        <f t="shared" si="53"/>
        <v>12</v>
      </c>
      <c r="C3402" s="2">
        <v>699144127</v>
      </c>
      <c r="D3402" s="2">
        <v>109978</v>
      </c>
      <c r="E3402" s="3" t="s">
        <v>39</v>
      </c>
      <c r="F3402" s="4">
        <v>44195.65188946759</v>
      </c>
      <c r="G3402" s="3" t="s">
        <v>183</v>
      </c>
      <c r="H3402" s="3" t="s">
        <v>41</v>
      </c>
      <c r="I3402" s="3" t="s">
        <v>81</v>
      </c>
      <c r="J3402" s="3" t="s">
        <v>184</v>
      </c>
      <c r="K3402" s="2">
        <v>2014</v>
      </c>
      <c r="L3402" s="2">
        <v>1810957</v>
      </c>
      <c r="M3402" s="3" t="s">
        <v>380</v>
      </c>
      <c r="N3402" s="3" t="s">
        <v>45</v>
      </c>
      <c r="O3402" s="3" t="s">
        <v>84</v>
      </c>
      <c r="P3402" s="5">
        <v>3.95</v>
      </c>
      <c r="Q3402" s="6">
        <v>4.76</v>
      </c>
      <c r="R3402" s="2">
        <v>87501</v>
      </c>
      <c r="S3402" s="2">
        <v>136</v>
      </c>
      <c r="T3402" s="7">
        <v>34.43</v>
      </c>
      <c r="U3402" s="10">
        <v>18.79</v>
      </c>
      <c r="V3402" s="2">
        <v>644030</v>
      </c>
      <c r="W3402" s="3" t="s">
        <v>297</v>
      </c>
      <c r="X3402" s="3" t="s">
        <v>48</v>
      </c>
      <c r="Y3402" s="3" t="s">
        <v>298</v>
      </c>
      <c r="Z3402" s="3" t="s">
        <v>74</v>
      </c>
      <c r="AA3402" s="3" t="s">
        <v>51</v>
      </c>
      <c r="AB3402" s="3" t="s">
        <v>52</v>
      </c>
      <c r="AC3402" s="3" t="s">
        <v>85</v>
      </c>
      <c r="AH3402" s="3" t="s">
        <v>54</v>
      </c>
      <c r="AJ3402" s="3" t="s">
        <v>811</v>
      </c>
      <c r="AK3402" s="3" t="s">
        <v>185</v>
      </c>
      <c r="AL3402" s="3" t="s">
        <v>68</v>
      </c>
      <c r="AM3402" s="3" t="s">
        <v>81</v>
      </c>
      <c r="AO3402" s="3" t="s">
        <v>58</v>
      </c>
    </row>
    <row r="3403" spans="1:41" x14ac:dyDescent="0.25">
      <c r="A3403" t="str">
        <f>VLOOKUP(AC3403,'CORRELAÇÃO UNIDADES'!A:B,2,0)</f>
        <v>DGTI</v>
      </c>
      <c r="B3403">
        <f t="shared" si="53"/>
        <v>12</v>
      </c>
      <c r="C3403" s="2">
        <v>699144394</v>
      </c>
      <c r="D3403" s="2">
        <v>109978</v>
      </c>
      <c r="E3403" s="3" t="s">
        <v>39</v>
      </c>
      <c r="F3403" s="4">
        <v>44195.653132939813</v>
      </c>
      <c r="G3403" s="3" t="s">
        <v>290</v>
      </c>
      <c r="H3403" s="3" t="s">
        <v>41</v>
      </c>
      <c r="I3403" s="3" t="s">
        <v>81</v>
      </c>
      <c r="J3403" s="3" t="s">
        <v>43</v>
      </c>
      <c r="K3403" s="2">
        <v>2009</v>
      </c>
      <c r="L3403" s="2">
        <v>1810957</v>
      </c>
      <c r="M3403" s="3" t="s">
        <v>380</v>
      </c>
      <c r="N3403" s="3" t="s">
        <v>45</v>
      </c>
      <c r="O3403" s="3" t="s">
        <v>84</v>
      </c>
      <c r="P3403" s="5">
        <v>4.63</v>
      </c>
      <c r="Q3403" s="6">
        <v>4.75</v>
      </c>
      <c r="R3403" s="2">
        <v>63572</v>
      </c>
      <c r="S3403" s="2">
        <v>215</v>
      </c>
      <c r="T3403" s="7">
        <v>46.44</v>
      </c>
      <c r="U3403" s="10">
        <v>22</v>
      </c>
      <c r="V3403" s="2">
        <v>644030</v>
      </c>
      <c r="W3403" s="3" t="s">
        <v>297</v>
      </c>
      <c r="X3403" s="3" t="s">
        <v>48</v>
      </c>
      <c r="Y3403" s="3" t="s">
        <v>298</v>
      </c>
      <c r="Z3403" s="3" t="s">
        <v>74</v>
      </c>
      <c r="AA3403" s="3" t="s">
        <v>51</v>
      </c>
      <c r="AB3403" s="3" t="s">
        <v>52</v>
      </c>
      <c r="AC3403" s="3" t="s">
        <v>291</v>
      </c>
      <c r="AH3403" s="3" t="s">
        <v>54</v>
      </c>
      <c r="AJ3403" s="3" t="s">
        <v>811</v>
      </c>
      <c r="AK3403" s="3" t="s">
        <v>292</v>
      </c>
      <c r="AL3403" s="3" t="s">
        <v>68</v>
      </c>
      <c r="AM3403" s="3" t="s">
        <v>81</v>
      </c>
      <c r="AO3403" s="3" t="s">
        <v>58</v>
      </c>
    </row>
    <row r="3404" spans="1:41" x14ac:dyDescent="0.25">
      <c r="A3404" t="str">
        <f>VLOOKUP(AC3404,'CORRELAÇÃO UNIDADES'!A:B,2,0)</f>
        <v>DTCC</v>
      </c>
      <c r="B3404">
        <f t="shared" si="53"/>
        <v>12</v>
      </c>
      <c r="C3404" s="2">
        <v>699144634</v>
      </c>
      <c r="D3404" s="2">
        <v>109978</v>
      </c>
      <c r="E3404" s="3" t="s">
        <v>39</v>
      </c>
      <c r="F3404" s="4">
        <v>44195.654112337965</v>
      </c>
      <c r="G3404" s="3" t="s">
        <v>98</v>
      </c>
      <c r="H3404" s="3" t="s">
        <v>41</v>
      </c>
      <c r="I3404" s="3" t="s">
        <v>81</v>
      </c>
      <c r="J3404" s="3" t="s">
        <v>99</v>
      </c>
      <c r="K3404" s="2">
        <v>2014</v>
      </c>
      <c r="L3404" s="2">
        <v>1810957</v>
      </c>
      <c r="M3404" s="3" t="s">
        <v>380</v>
      </c>
      <c r="N3404" s="3" t="s">
        <v>45</v>
      </c>
      <c r="O3404" s="3" t="s">
        <v>84</v>
      </c>
      <c r="P3404" s="5">
        <v>3.7</v>
      </c>
      <c r="Q3404" s="6">
        <v>4.75</v>
      </c>
      <c r="R3404" s="2">
        <v>69601</v>
      </c>
      <c r="S3404" s="2">
        <v>157</v>
      </c>
      <c r="T3404" s="7">
        <v>42.43</v>
      </c>
      <c r="U3404" s="10">
        <v>17.579999999999998</v>
      </c>
      <c r="V3404" s="2">
        <v>644030</v>
      </c>
      <c r="W3404" s="3" t="s">
        <v>297</v>
      </c>
      <c r="X3404" s="3" t="s">
        <v>48</v>
      </c>
      <c r="Y3404" s="3" t="s">
        <v>298</v>
      </c>
      <c r="Z3404" s="3" t="s">
        <v>74</v>
      </c>
      <c r="AA3404" s="3" t="s">
        <v>51</v>
      </c>
      <c r="AB3404" s="3" t="s">
        <v>52</v>
      </c>
      <c r="AC3404" s="3" t="s">
        <v>53</v>
      </c>
      <c r="AH3404" s="3" t="s">
        <v>54</v>
      </c>
      <c r="AJ3404" s="3" t="s">
        <v>811</v>
      </c>
      <c r="AK3404" s="3" t="s">
        <v>100</v>
      </c>
      <c r="AL3404" s="3" t="s">
        <v>68</v>
      </c>
      <c r="AM3404" s="3" t="s">
        <v>81</v>
      </c>
      <c r="AO3404" s="3" t="s">
        <v>58</v>
      </c>
    </row>
    <row r="3405" spans="1:41" x14ac:dyDescent="0.25">
      <c r="A3405" t="str">
        <f>VLOOKUP(AC3405,'CORRELAÇÃO UNIDADES'!A:B,2,0)</f>
        <v>PROINFRA</v>
      </c>
      <c r="B3405">
        <f t="shared" si="53"/>
        <v>12</v>
      </c>
      <c r="C3405" s="2">
        <v>699144975</v>
      </c>
      <c r="D3405" s="2">
        <v>109978</v>
      </c>
      <c r="E3405" s="3" t="s">
        <v>39</v>
      </c>
      <c r="F3405" s="4">
        <v>44195.655524606482</v>
      </c>
      <c r="G3405" s="3" t="s">
        <v>264</v>
      </c>
      <c r="H3405" s="3" t="s">
        <v>41</v>
      </c>
      <c r="I3405" s="3" t="s">
        <v>81</v>
      </c>
      <c r="J3405" s="3" t="s">
        <v>265</v>
      </c>
      <c r="K3405" s="2">
        <v>2014</v>
      </c>
      <c r="L3405" s="2">
        <v>1810957</v>
      </c>
      <c r="M3405" s="3" t="s">
        <v>380</v>
      </c>
      <c r="N3405" s="3" t="s">
        <v>45</v>
      </c>
      <c r="O3405" s="3" t="s">
        <v>84</v>
      </c>
      <c r="P3405" s="5">
        <v>4.0599999999999996</v>
      </c>
      <c r="Q3405" s="6">
        <v>4.75</v>
      </c>
      <c r="R3405" s="2">
        <v>8313</v>
      </c>
      <c r="S3405" s="2">
        <v>177</v>
      </c>
      <c r="T3405" s="7">
        <v>43.6</v>
      </c>
      <c r="U3405" s="10">
        <v>19.28</v>
      </c>
      <c r="V3405" s="2">
        <v>644030</v>
      </c>
      <c r="W3405" s="3" t="s">
        <v>297</v>
      </c>
      <c r="X3405" s="3" t="s">
        <v>48</v>
      </c>
      <c r="Y3405" s="3" t="s">
        <v>298</v>
      </c>
      <c r="Z3405" s="3" t="s">
        <v>74</v>
      </c>
      <c r="AA3405" s="3" t="s">
        <v>51</v>
      </c>
      <c r="AB3405" s="3" t="s">
        <v>52</v>
      </c>
      <c r="AC3405" s="3" t="s">
        <v>85</v>
      </c>
      <c r="AH3405" s="3" t="s">
        <v>54</v>
      </c>
      <c r="AJ3405" s="3" t="s">
        <v>811</v>
      </c>
      <c r="AK3405" s="3" t="s">
        <v>266</v>
      </c>
      <c r="AL3405" s="3" t="s">
        <v>68</v>
      </c>
      <c r="AM3405" s="3" t="s">
        <v>113</v>
      </c>
      <c r="AO3405" s="3" t="s">
        <v>58</v>
      </c>
    </row>
    <row r="3406" spans="1:41" x14ac:dyDescent="0.25">
      <c r="A3406" t="str">
        <f>VLOOKUP(AC3406,'CORRELAÇÃO UNIDADES'!A:B,2,0)</f>
        <v>PROINFRA</v>
      </c>
      <c r="B3406">
        <f t="shared" si="53"/>
        <v>12</v>
      </c>
      <c r="C3406" s="2">
        <v>699146151</v>
      </c>
      <c r="D3406" s="2">
        <v>109978</v>
      </c>
      <c r="E3406" s="3" t="s">
        <v>39</v>
      </c>
      <c r="F3406" s="4">
        <v>44195.656178425925</v>
      </c>
      <c r="G3406" s="3" t="s">
        <v>176</v>
      </c>
      <c r="H3406" s="3" t="s">
        <v>41</v>
      </c>
      <c r="I3406" s="3" t="s">
        <v>81</v>
      </c>
      <c r="J3406" s="3" t="s">
        <v>177</v>
      </c>
      <c r="K3406" s="2">
        <v>2014</v>
      </c>
      <c r="L3406" s="2">
        <v>1810957</v>
      </c>
      <c r="M3406" s="3" t="s">
        <v>380</v>
      </c>
      <c r="N3406" s="3" t="s">
        <v>45</v>
      </c>
      <c r="O3406" s="3" t="s">
        <v>84</v>
      </c>
      <c r="P3406" s="5">
        <v>2.99</v>
      </c>
      <c r="Q3406" s="6">
        <v>4.76</v>
      </c>
      <c r="R3406" s="2">
        <v>87102</v>
      </c>
      <c r="S3406" s="2">
        <v>83725</v>
      </c>
      <c r="U3406" s="10">
        <v>14.22</v>
      </c>
      <c r="V3406" s="2">
        <v>644030</v>
      </c>
      <c r="W3406" s="3" t="s">
        <v>297</v>
      </c>
      <c r="X3406" s="3" t="s">
        <v>48</v>
      </c>
      <c r="Y3406" s="3" t="s">
        <v>298</v>
      </c>
      <c r="Z3406" s="3" t="s">
        <v>74</v>
      </c>
      <c r="AA3406" s="3" t="s">
        <v>51</v>
      </c>
      <c r="AB3406" s="3" t="s">
        <v>52</v>
      </c>
      <c r="AC3406" s="3" t="s">
        <v>85</v>
      </c>
      <c r="AH3406" s="3" t="s">
        <v>54</v>
      </c>
      <c r="AJ3406" s="3" t="s">
        <v>811</v>
      </c>
      <c r="AK3406" s="3" t="s">
        <v>178</v>
      </c>
      <c r="AL3406" s="3" t="s">
        <v>68</v>
      </c>
      <c r="AM3406" s="3" t="s">
        <v>113</v>
      </c>
      <c r="AO3406" s="3" t="s">
        <v>58</v>
      </c>
    </row>
  </sheetData>
  <autoFilter ref="A1:AO3406" xr:uid="{6059F12A-D89D-48E3-B29B-B69C37796217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514BF-46FE-4D57-87ED-A3508436971E}">
  <dimension ref="A1:AO720"/>
  <sheetViews>
    <sheetView workbookViewId="0"/>
  </sheetViews>
  <sheetFormatPr defaultRowHeight="15" x14ac:dyDescent="0.25"/>
  <cols>
    <col min="3" max="3" width="17.42578125" bestFit="1" customWidth="1"/>
    <col min="4" max="4" width="13.85546875" bestFit="1" customWidth="1"/>
    <col min="5" max="5" width="9.5703125" customWidth="1"/>
    <col min="6" max="6" width="15.5703125" bestFit="1" customWidth="1"/>
    <col min="7" max="7" width="7.85546875" bestFit="1" customWidth="1"/>
    <col min="8" max="8" width="10.140625" bestFit="1" customWidth="1"/>
    <col min="9" max="9" width="17" bestFit="1" customWidth="1"/>
    <col min="10" max="10" width="13.140625" bestFit="1" customWidth="1"/>
    <col min="11" max="11" width="4.42578125" bestFit="1" customWidth="1"/>
    <col min="12" max="12" width="10.28515625" bestFit="1" customWidth="1"/>
    <col min="13" max="13" width="34.5703125" bestFit="1" customWidth="1"/>
    <col min="14" max="14" width="17.42578125" bestFit="1" customWidth="1"/>
    <col min="15" max="15" width="25.28515625" bestFit="1" customWidth="1"/>
    <col min="16" max="16" width="6.5703125" bestFit="1" customWidth="1"/>
    <col min="17" max="17" width="8.140625" bestFit="1" customWidth="1"/>
    <col min="18" max="18" width="23.140625" bestFit="1" customWidth="1"/>
    <col min="19" max="19" width="32.28515625" bestFit="1" customWidth="1"/>
    <col min="20" max="20" width="22.140625" bestFit="1" customWidth="1"/>
    <col min="21" max="21" width="14" bestFit="1" customWidth="1"/>
    <col min="22" max="22" width="22.5703125" bestFit="1" customWidth="1"/>
    <col min="23" max="23" width="33.140625" bestFit="1" customWidth="1"/>
    <col min="24" max="24" width="21.140625" bestFit="1" customWidth="1"/>
    <col min="25" max="25" width="27.7109375" bestFit="1" customWidth="1"/>
    <col min="26" max="26" width="15.5703125" bestFit="1" customWidth="1"/>
    <col min="27" max="27" width="7.28515625" bestFit="1" customWidth="1"/>
    <col min="28" max="28" width="3.28515625" bestFit="1" customWidth="1"/>
    <col min="29" max="33" width="21.85546875" bestFit="1" customWidth="1"/>
    <col min="34" max="34" width="16.85546875" bestFit="1" customWidth="1"/>
    <col min="35" max="35" width="26" bestFit="1" customWidth="1"/>
    <col min="36" max="36" width="8.7109375" bestFit="1" customWidth="1"/>
    <col min="37" max="37" width="14.85546875" bestFit="1" customWidth="1"/>
    <col min="38" max="38" width="14.7109375" bestFit="1" customWidth="1"/>
    <col min="39" max="39" width="26.140625" bestFit="1" customWidth="1"/>
    <col min="40" max="40" width="15.5703125" bestFit="1" customWidth="1"/>
    <col min="41" max="41" width="28.140625" bestFit="1" customWidth="1"/>
  </cols>
  <sheetData>
    <row r="1" spans="1:41" x14ac:dyDescent="0.25">
      <c r="A1" t="s">
        <v>451</v>
      </c>
      <c r="B1" t="s">
        <v>452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22</v>
      </c>
      <c r="Z1" s="1" t="s">
        <v>23</v>
      </c>
      <c r="AA1" s="1" t="s">
        <v>24</v>
      </c>
      <c r="AB1" s="1" t="s">
        <v>25</v>
      </c>
      <c r="AC1" s="1" t="s">
        <v>26</v>
      </c>
      <c r="AD1" s="1" t="s">
        <v>27</v>
      </c>
      <c r="AE1" s="1" t="s">
        <v>28</v>
      </c>
      <c r="AF1" s="1" t="s">
        <v>29</v>
      </c>
      <c r="AG1" s="1" t="s">
        <v>30</v>
      </c>
      <c r="AH1" s="1" t="s">
        <v>31</v>
      </c>
      <c r="AI1" s="1" t="s">
        <v>32</v>
      </c>
      <c r="AJ1" s="1" t="s">
        <v>33</v>
      </c>
      <c r="AK1" s="1" t="s">
        <v>34</v>
      </c>
      <c r="AL1" s="1" t="s">
        <v>35</v>
      </c>
      <c r="AM1" s="1" t="s">
        <v>36</v>
      </c>
      <c r="AN1" s="1" t="s">
        <v>37</v>
      </c>
      <c r="AO1" s="1" t="s">
        <v>38</v>
      </c>
    </row>
    <row r="2" spans="1:41" x14ac:dyDescent="0.25">
      <c r="A2" t="str">
        <f>VLOOKUP(AC2,'CORRELAÇÃO UNIDADES'!A:B,2,0)</f>
        <v>DTCC</v>
      </c>
      <c r="B2">
        <f>MONTH(F2)</f>
        <v>1</v>
      </c>
      <c r="C2" s="2">
        <v>642707275</v>
      </c>
      <c r="D2" s="2">
        <v>109978</v>
      </c>
      <c r="E2" s="3" t="s">
        <v>39</v>
      </c>
      <c r="F2" s="4">
        <v>43832.581608796296</v>
      </c>
      <c r="G2" s="3" t="s">
        <v>154</v>
      </c>
      <c r="H2" s="3" t="s">
        <v>41</v>
      </c>
      <c r="I2" s="3" t="s">
        <v>155</v>
      </c>
      <c r="J2" s="3" t="s">
        <v>156</v>
      </c>
      <c r="K2" s="2">
        <v>2017</v>
      </c>
      <c r="L2" s="2">
        <v>2214848</v>
      </c>
      <c r="M2" s="3" t="s">
        <v>365</v>
      </c>
      <c r="N2" s="3" t="s">
        <v>390</v>
      </c>
      <c r="O2" s="3" t="s">
        <v>106</v>
      </c>
      <c r="P2" s="5">
        <v>0</v>
      </c>
      <c r="Q2" s="6">
        <v>0</v>
      </c>
      <c r="R2" s="2">
        <v>4570</v>
      </c>
      <c r="S2" s="2">
        <v>15</v>
      </c>
      <c r="T2" s="7">
        <v>0</v>
      </c>
      <c r="U2" s="8">
        <v>750</v>
      </c>
      <c r="V2" s="2">
        <v>11685927</v>
      </c>
      <c r="W2" s="3" t="s">
        <v>391</v>
      </c>
      <c r="X2" s="3" t="s">
        <v>392</v>
      </c>
      <c r="Y2" s="3" t="s">
        <v>393</v>
      </c>
      <c r="Z2" s="3" t="s">
        <v>394</v>
      </c>
      <c r="AA2" s="3" t="s">
        <v>51</v>
      </c>
      <c r="AB2" s="3" t="s">
        <v>52</v>
      </c>
      <c r="AC2" s="3" t="s">
        <v>53</v>
      </c>
      <c r="AH2" s="3" t="s">
        <v>395</v>
      </c>
      <c r="AK2" s="3" t="s">
        <v>159</v>
      </c>
      <c r="AM2" s="3" t="s">
        <v>78</v>
      </c>
      <c r="AO2" s="3" t="s">
        <v>58</v>
      </c>
    </row>
    <row r="3" spans="1:41" x14ac:dyDescent="0.25">
      <c r="A3" t="str">
        <f>VLOOKUP(AC3,'CORRELAÇÃO UNIDADES'!A:B,2,0)</f>
        <v>DTCC</v>
      </c>
      <c r="B3">
        <f t="shared" ref="B3:B66" si="0">MONTH(F3)</f>
        <v>1</v>
      </c>
      <c r="C3" s="2">
        <v>642707574</v>
      </c>
      <c r="D3" s="2">
        <v>109978</v>
      </c>
      <c r="E3" s="3" t="s">
        <v>39</v>
      </c>
      <c r="F3" s="4">
        <v>43832.583287037036</v>
      </c>
      <c r="G3" s="3" t="s">
        <v>396</v>
      </c>
      <c r="H3" s="3" t="s">
        <v>41</v>
      </c>
      <c r="I3" s="3" t="s">
        <v>397</v>
      </c>
      <c r="J3" s="3" t="s">
        <v>398</v>
      </c>
      <c r="K3" s="2">
        <v>1975</v>
      </c>
      <c r="L3" s="2">
        <v>68674040</v>
      </c>
      <c r="M3" s="3" t="s">
        <v>162</v>
      </c>
      <c r="N3" s="3" t="s">
        <v>390</v>
      </c>
      <c r="O3" s="3" t="s">
        <v>106</v>
      </c>
      <c r="P3" s="5">
        <v>0</v>
      </c>
      <c r="Q3" s="6">
        <v>0</v>
      </c>
      <c r="R3" s="2">
        <v>2820</v>
      </c>
      <c r="S3" s="2">
        <v>-101410</v>
      </c>
      <c r="T3" s="7">
        <v>0</v>
      </c>
      <c r="U3" s="8">
        <v>800</v>
      </c>
      <c r="V3" s="2">
        <v>11685927</v>
      </c>
      <c r="W3" s="3" t="s">
        <v>391</v>
      </c>
      <c r="X3" s="3" t="s">
        <v>392</v>
      </c>
      <c r="Y3" s="3" t="s">
        <v>393</v>
      </c>
      <c r="Z3" s="3" t="s">
        <v>394</v>
      </c>
      <c r="AA3" s="3" t="s">
        <v>51</v>
      </c>
      <c r="AB3" s="3" t="s">
        <v>52</v>
      </c>
      <c r="AC3" s="3" t="s">
        <v>53</v>
      </c>
      <c r="AH3" s="3" t="s">
        <v>395</v>
      </c>
      <c r="AK3" s="3" t="s">
        <v>399</v>
      </c>
      <c r="AL3" s="3" t="s">
        <v>68</v>
      </c>
      <c r="AM3" s="3" t="s">
        <v>78</v>
      </c>
      <c r="AO3" s="3" t="s">
        <v>58</v>
      </c>
    </row>
    <row r="4" spans="1:41" x14ac:dyDescent="0.25">
      <c r="A4" t="str">
        <f>VLOOKUP(AC4,'CORRELAÇÃO UNIDADES'!A:B,2,0)</f>
        <v>DTCC</v>
      </c>
      <c r="B4">
        <f t="shared" si="0"/>
        <v>1</v>
      </c>
      <c r="C4" s="2">
        <v>642707777</v>
      </c>
      <c r="D4" s="2">
        <v>109978</v>
      </c>
      <c r="E4" s="3" t="s">
        <v>39</v>
      </c>
      <c r="F4" s="4">
        <v>43832.584490740737</v>
      </c>
      <c r="G4" s="3" t="s">
        <v>400</v>
      </c>
      <c r="H4" s="3" t="s">
        <v>41</v>
      </c>
      <c r="I4" s="3" t="s">
        <v>401</v>
      </c>
      <c r="J4" s="3" t="s">
        <v>402</v>
      </c>
      <c r="K4" s="2">
        <v>2014</v>
      </c>
      <c r="L4" s="2">
        <v>2041853</v>
      </c>
      <c r="M4" s="3" t="s">
        <v>66</v>
      </c>
      <c r="N4" s="3" t="s">
        <v>390</v>
      </c>
      <c r="O4" s="3" t="s">
        <v>106</v>
      </c>
      <c r="P4" s="5">
        <v>0</v>
      </c>
      <c r="Q4" s="6">
        <v>0</v>
      </c>
      <c r="R4" s="2">
        <v>2900</v>
      </c>
      <c r="S4" s="2">
        <v>1</v>
      </c>
      <c r="T4" s="7">
        <v>0</v>
      </c>
      <c r="U4" s="8">
        <v>650</v>
      </c>
      <c r="V4" s="2">
        <v>11685927</v>
      </c>
      <c r="W4" s="3" t="s">
        <v>391</v>
      </c>
      <c r="X4" s="3" t="s">
        <v>392</v>
      </c>
      <c r="Y4" s="3" t="s">
        <v>393</v>
      </c>
      <c r="Z4" s="3" t="s">
        <v>394</v>
      </c>
      <c r="AA4" s="3" t="s">
        <v>51</v>
      </c>
      <c r="AB4" s="3" t="s">
        <v>52</v>
      </c>
      <c r="AC4" s="3" t="s">
        <v>53</v>
      </c>
      <c r="AH4" s="3" t="s">
        <v>395</v>
      </c>
      <c r="AK4" s="3" t="s">
        <v>403</v>
      </c>
      <c r="AM4" s="3" t="s">
        <v>78</v>
      </c>
      <c r="AO4" s="3" t="s">
        <v>58</v>
      </c>
    </row>
    <row r="5" spans="1:41" x14ac:dyDescent="0.25">
      <c r="A5" t="str">
        <f>VLOOKUP(AC5,'CORRELAÇÃO UNIDADES'!A:B,2,0)</f>
        <v>DTCC</v>
      </c>
      <c r="B5">
        <f t="shared" si="0"/>
        <v>1</v>
      </c>
      <c r="C5" s="2">
        <v>642791227</v>
      </c>
      <c r="D5" s="2">
        <v>109978</v>
      </c>
      <c r="E5" s="3" t="s">
        <v>39</v>
      </c>
      <c r="F5" s="4">
        <v>43832.970324074071</v>
      </c>
      <c r="G5" s="3" t="s">
        <v>119</v>
      </c>
      <c r="H5" s="3" t="s">
        <v>41</v>
      </c>
      <c r="I5" s="3" t="s">
        <v>120</v>
      </c>
      <c r="J5" s="3" t="s">
        <v>121</v>
      </c>
      <c r="K5" s="2">
        <v>2017</v>
      </c>
      <c r="L5" s="2">
        <v>395473</v>
      </c>
      <c r="M5" s="3" t="s">
        <v>404</v>
      </c>
      <c r="N5" s="3" t="s">
        <v>390</v>
      </c>
      <c r="O5" s="3" t="s">
        <v>405</v>
      </c>
      <c r="P5" s="5">
        <v>0</v>
      </c>
      <c r="Q5" s="6">
        <v>0</v>
      </c>
      <c r="R5" s="2">
        <v>2750</v>
      </c>
      <c r="S5" s="2">
        <v>63</v>
      </c>
      <c r="T5" s="7">
        <v>0</v>
      </c>
      <c r="U5" s="8">
        <v>390.15</v>
      </c>
      <c r="V5" s="2">
        <v>11514790</v>
      </c>
      <c r="W5" s="3" t="s">
        <v>406</v>
      </c>
      <c r="X5" s="3" t="s">
        <v>407</v>
      </c>
      <c r="Y5" s="3" t="s">
        <v>408</v>
      </c>
      <c r="Z5" s="3" t="s">
        <v>409</v>
      </c>
      <c r="AA5" s="3" t="s">
        <v>51</v>
      </c>
      <c r="AB5" s="3" t="s">
        <v>52</v>
      </c>
      <c r="AC5" s="3" t="s">
        <v>53</v>
      </c>
      <c r="AH5" s="3" t="s">
        <v>395</v>
      </c>
      <c r="AK5" s="3" t="s">
        <v>123</v>
      </c>
      <c r="AM5" s="3" t="s">
        <v>78</v>
      </c>
      <c r="AO5" s="3" t="s">
        <v>58</v>
      </c>
    </row>
    <row r="6" spans="1:41" x14ac:dyDescent="0.25">
      <c r="A6" t="str">
        <f>VLOOKUP(AC6,'CORRELAÇÃO UNIDADES'!A:B,2,0)</f>
        <v>DTCC</v>
      </c>
      <c r="B6">
        <f t="shared" si="0"/>
        <v>1</v>
      </c>
      <c r="C6" s="2">
        <v>643268324</v>
      </c>
      <c r="D6" s="2">
        <v>109978</v>
      </c>
      <c r="E6" s="3" t="s">
        <v>39</v>
      </c>
      <c r="F6" s="4">
        <v>43836.563460648147</v>
      </c>
      <c r="G6" s="3" t="s">
        <v>231</v>
      </c>
      <c r="H6" s="3" t="s">
        <v>41</v>
      </c>
      <c r="I6" s="3" t="s">
        <v>81</v>
      </c>
      <c r="J6" s="3" t="s">
        <v>232</v>
      </c>
      <c r="K6" s="2">
        <v>2009</v>
      </c>
      <c r="L6" s="2">
        <v>395527</v>
      </c>
      <c r="M6" s="3" t="s">
        <v>179</v>
      </c>
      <c r="N6" s="3" t="s">
        <v>390</v>
      </c>
      <c r="O6" s="3" t="s">
        <v>84</v>
      </c>
      <c r="P6" s="5">
        <v>0</v>
      </c>
      <c r="Q6" s="6">
        <v>0</v>
      </c>
      <c r="R6" s="2">
        <v>18721</v>
      </c>
      <c r="S6" s="2">
        <v>621</v>
      </c>
      <c r="T6" s="7">
        <v>0</v>
      </c>
      <c r="U6" s="8">
        <v>256.39999999999998</v>
      </c>
      <c r="V6" s="2">
        <v>11590330</v>
      </c>
      <c r="W6" s="3" t="s">
        <v>410</v>
      </c>
      <c r="X6" s="3" t="s">
        <v>411</v>
      </c>
      <c r="Y6" s="3" t="s">
        <v>412</v>
      </c>
      <c r="Z6" s="3" t="s">
        <v>74</v>
      </c>
      <c r="AA6" s="3" t="s">
        <v>51</v>
      </c>
      <c r="AB6" s="3" t="s">
        <v>52</v>
      </c>
      <c r="AC6" s="3" t="s">
        <v>53</v>
      </c>
      <c r="AH6" s="3" t="s">
        <v>395</v>
      </c>
      <c r="AK6" s="3" t="s">
        <v>233</v>
      </c>
      <c r="AL6" s="3" t="s">
        <v>234</v>
      </c>
      <c r="AM6" s="3" t="s">
        <v>81</v>
      </c>
      <c r="AO6" s="3" t="s">
        <v>58</v>
      </c>
    </row>
    <row r="7" spans="1:41" x14ac:dyDescent="0.25">
      <c r="A7" t="str">
        <f>VLOOKUP(AC7,'CORRELAÇÃO UNIDADES'!A:B,2,0)</f>
        <v>DTCC</v>
      </c>
      <c r="B7">
        <f t="shared" si="0"/>
        <v>1</v>
      </c>
      <c r="C7" s="2">
        <v>643292184</v>
      </c>
      <c r="D7" s="2">
        <v>109978</v>
      </c>
      <c r="E7" s="3" t="s">
        <v>39</v>
      </c>
      <c r="F7" s="4">
        <v>43836.651446759257</v>
      </c>
      <c r="G7" s="3" t="s">
        <v>231</v>
      </c>
      <c r="H7" s="3" t="s">
        <v>41</v>
      </c>
      <c r="I7" s="3" t="s">
        <v>81</v>
      </c>
      <c r="J7" s="3" t="s">
        <v>232</v>
      </c>
      <c r="K7" s="2">
        <v>2009</v>
      </c>
      <c r="L7" s="2">
        <v>395527</v>
      </c>
      <c r="M7" s="3" t="s">
        <v>179</v>
      </c>
      <c r="N7" s="3" t="s">
        <v>390</v>
      </c>
      <c r="O7" s="3" t="s">
        <v>84</v>
      </c>
      <c r="P7" s="5">
        <v>0</v>
      </c>
      <c r="Q7" s="6">
        <v>0</v>
      </c>
      <c r="R7" s="2">
        <v>18725</v>
      </c>
      <c r="S7" s="2">
        <v>4</v>
      </c>
      <c r="T7" s="7">
        <v>0</v>
      </c>
      <c r="U7" s="8">
        <v>86.01</v>
      </c>
      <c r="V7" s="2">
        <v>11677720</v>
      </c>
      <c r="W7" s="3" t="s">
        <v>413</v>
      </c>
      <c r="X7" s="3" t="s">
        <v>411</v>
      </c>
      <c r="Y7" s="3" t="s">
        <v>414</v>
      </c>
      <c r="Z7" s="3" t="s">
        <v>74</v>
      </c>
      <c r="AA7" s="3" t="s">
        <v>51</v>
      </c>
      <c r="AB7" s="3" t="s">
        <v>52</v>
      </c>
      <c r="AC7" s="3" t="s">
        <v>53</v>
      </c>
      <c r="AH7" s="3" t="s">
        <v>395</v>
      </c>
      <c r="AK7" s="3" t="s">
        <v>233</v>
      </c>
      <c r="AL7" s="3" t="s">
        <v>234</v>
      </c>
      <c r="AM7" s="3" t="s">
        <v>81</v>
      </c>
      <c r="AO7" s="3" t="s">
        <v>58</v>
      </c>
    </row>
    <row r="8" spans="1:41" x14ac:dyDescent="0.25">
      <c r="A8" t="str">
        <f>VLOOKUP(AC8,'CORRELAÇÃO UNIDADES'!A:B,2,0)</f>
        <v>DIRETORIA DE GESTAO DE AREAS RURAIS/FAZENDA PALMITAL</v>
      </c>
      <c r="B8">
        <f t="shared" si="0"/>
        <v>1</v>
      </c>
      <c r="C8" s="2">
        <v>643357713</v>
      </c>
      <c r="D8" s="2">
        <v>109978</v>
      </c>
      <c r="E8" s="3" t="s">
        <v>39</v>
      </c>
      <c r="F8" s="4">
        <v>43837.002002314817</v>
      </c>
      <c r="G8" s="3" t="s">
        <v>415</v>
      </c>
      <c r="H8" s="3" t="s">
        <v>41</v>
      </c>
      <c r="I8" s="3" t="s">
        <v>416</v>
      </c>
      <c r="J8" s="3" t="s">
        <v>43</v>
      </c>
      <c r="K8" s="2">
        <v>2010</v>
      </c>
      <c r="L8" s="2">
        <v>395473</v>
      </c>
      <c r="M8" s="3" t="s">
        <v>404</v>
      </c>
      <c r="N8" s="3" t="s">
        <v>390</v>
      </c>
      <c r="O8" s="3" t="s">
        <v>61</v>
      </c>
      <c r="P8" s="5">
        <v>0</v>
      </c>
      <c r="Q8" s="6">
        <v>0</v>
      </c>
      <c r="R8" s="2">
        <v>6694</v>
      </c>
      <c r="S8" s="2">
        <v>544</v>
      </c>
      <c r="T8" s="7">
        <v>0</v>
      </c>
      <c r="U8" s="8">
        <v>85</v>
      </c>
      <c r="V8" s="2">
        <v>11514790</v>
      </c>
      <c r="W8" s="3" t="s">
        <v>406</v>
      </c>
      <c r="X8" s="3" t="s">
        <v>407</v>
      </c>
      <c r="Y8" s="3" t="s">
        <v>408</v>
      </c>
      <c r="Z8" s="3" t="s">
        <v>409</v>
      </c>
      <c r="AA8" s="3" t="s">
        <v>51</v>
      </c>
      <c r="AB8" s="3" t="s">
        <v>52</v>
      </c>
      <c r="AC8" s="3" t="s">
        <v>417</v>
      </c>
      <c r="AH8" s="3" t="s">
        <v>395</v>
      </c>
      <c r="AK8" s="3" t="s">
        <v>418</v>
      </c>
      <c r="AM8" s="3" t="s">
        <v>78</v>
      </c>
      <c r="AO8" s="3" t="s">
        <v>134</v>
      </c>
    </row>
    <row r="9" spans="1:41" x14ac:dyDescent="0.25">
      <c r="A9" t="str">
        <f>VLOOKUP(AC9,'CORRELAÇÃO UNIDADES'!A:B,2,0)</f>
        <v>DZO</v>
      </c>
      <c r="B9">
        <f t="shared" si="0"/>
        <v>1</v>
      </c>
      <c r="C9" s="2">
        <v>643357753</v>
      </c>
      <c r="D9" s="2">
        <v>109978</v>
      </c>
      <c r="E9" s="3" t="s">
        <v>39</v>
      </c>
      <c r="F9" s="4">
        <v>43837.003518518519</v>
      </c>
      <c r="G9" s="3" t="s">
        <v>419</v>
      </c>
      <c r="H9" s="3" t="s">
        <v>41</v>
      </c>
      <c r="I9" s="3" t="s">
        <v>120</v>
      </c>
      <c r="J9" s="3" t="s">
        <v>43</v>
      </c>
      <c r="K9" s="2">
        <v>2017</v>
      </c>
      <c r="L9" s="2">
        <v>395473</v>
      </c>
      <c r="M9" s="3" t="s">
        <v>404</v>
      </c>
      <c r="N9" s="3" t="s">
        <v>390</v>
      </c>
      <c r="O9" s="3" t="s">
        <v>84</v>
      </c>
      <c r="P9" s="5">
        <v>0</v>
      </c>
      <c r="Q9" s="6">
        <v>0</v>
      </c>
      <c r="R9" s="2">
        <v>20</v>
      </c>
      <c r="S9" s="2">
        <v>10</v>
      </c>
      <c r="T9" s="7">
        <v>0</v>
      </c>
      <c r="U9" s="8">
        <v>173</v>
      </c>
      <c r="V9" s="2">
        <v>11514790</v>
      </c>
      <c r="W9" s="3" t="s">
        <v>406</v>
      </c>
      <c r="X9" s="3" t="s">
        <v>407</v>
      </c>
      <c r="Y9" s="3" t="s">
        <v>408</v>
      </c>
      <c r="Z9" s="3" t="s">
        <v>409</v>
      </c>
      <c r="AA9" s="3" t="s">
        <v>51</v>
      </c>
      <c r="AB9" s="3" t="s">
        <v>52</v>
      </c>
      <c r="AC9" s="3" t="s">
        <v>217</v>
      </c>
      <c r="AH9" s="3" t="s">
        <v>395</v>
      </c>
      <c r="AK9" s="3" t="s">
        <v>420</v>
      </c>
      <c r="AM9" s="3" t="s">
        <v>113</v>
      </c>
      <c r="AO9" s="3" t="s">
        <v>213</v>
      </c>
    </row>
    <row r="10" spans="1:41" x14ac:dyDescent="0.25">
      <c r="A10" t="str">
        <f>VLOOKUP(AC10,'CORRELAÇÃO UNIDADES'!A:B,2,0)</f>
        <v>DTCC</v>
      </c>
      <c r="B10">
        <f t="shared" si="0"/>
        <v>1</v>
      </c>
      <c r="C10" s="2">
        <v>643465904</v>
      </c>
      <c r="D10" s="2">
        <v>109978</v>
      </c>
      <c r="E10" s="3" t="s">
        <v>39</v>
      </c>
      <c r="F10" s="4">
        <v>43837.652674456018</v>
      </c>
      <c r="G10" s="3" t="s">
        <v>167</v>
      </c>
      <c r="H10" s="3" t="s">
        <v>41</v>
      </c>
      <c r="I10" s="3" t="s">
        <v>168</v>
      </c>
      <c r="J10" s="3" t="s">
        <v>43</v>
      </c>
      <c r="K10" s="2">
        <v>2010</v>
      </c>
      <c r="L10" s="2">
        <v>395896</v>
      </c>
      <c r="M10" s="3" t="s">
        <v>83</v>
      </c>
      <c r="N10" s="3" t="s">
        <v>421</v>
      </c>
      <c r="O10" s="3" t="s">
        <v>84</v>
      </c>
      <c r="P10" s="5">
        <v>0</v>
      </c>
      <c r="Q10" s="6">
        <v>0</v>
      </c>
      <c r="R10" s="2">
        <v>329101</v>
      </c>
      <c r="S10" s="2">
        <v>0</v>
      </c>
      <c r="T10" s="7">
        <v>0</v>
      </c>
      <c r="U10" s="8">
        <v>18</v>
      </c>
      <c r="V10" s="2">
        <v>6103464</v>
      </c>
      <c r="W10" s="3" t="s">
        <v>190</v>
      </c>
      <c r="X10" s="3" t="s">
        <v>48</v>
      </c>
      <c r="Y10" s="3" t="s">
        <v>191</v>
      </c>
      <c r="Z10" s="3" t="s">
        <v>74</v>
      </c>
      <c r="AA10" s="3" t="s">
        <v>51</v>
      </c>
      <c r="AB10" s="3" t="s">
        <v>52</v>
      </c>
      <c r="AC10" s="3" t="s">
        <v>53</v>
      </c>
      <c r="AH10" s="3" t="s">
        <v>54</v>
      </c>
      <c r="AJ10" s="3" t="s">
        <v>192</v>
      </c>
      <c r="AK10" s="3" t="s">
        <v>169</v>
      </c>
      <c r="AM10" s="3" t="s">
        <v>170</v>
      </c>
      <c r="AO10" s="3" t="s">
        <v>58</v>
      </c>
    </row>
    <row r="11" spans="1:41" x14ac:dyDescent="0.25">
      <c r="A11" t="str">
        <f>VLOOKUP(AC11,'CORRELAÇÃO UNIDADES'!A:B,2,0)</f>
        <v>DTCC</v>
      </c>
      <c r="B11">
        <f t="shared" si="0"/>
        <v>1</v>
      </c>
      <c r="C11" s="2">
        <v>643465904</v>
      </c>
      <c r="D11" s="2">
        <v>109978</v>
      </c>
      <c r="E11" s="3" t="s">
        <v>39</v>
      </c>
      <c r="F11" s="4">
        <v>43837.652674456018</v>
      </c>
      <c r="G11" s="3" t="s">
        <v>167</v>
      </c>
      <c r="H11" s="3" t="s">
        <v>41</v>
      </c>
      <c r="I11" s="3" t="s">
        <v>168</v>
      </c>
      <c r="J11" s="3" t="s">
        <v>43</v>
      </c>
      <c r="K11" s="2">
        <v>2010</v>
      </c>
      <c r="L11" s="2">
        <v>395896</v>
      </c>
      <c r="M11" s="3" t="s">
        <v>83</v>
      </c>
      <c r="N11" s="3" t="s">
        <v>422</v>
      </c>
      <c r="O11" s="3" t="s">
        <v>84</v>
      </c>
      <c r="P11" s="5">
        <v>5</v>
      </c>
      <c r="Q11" s="6">
        <v>28</v>
      </c>
      <c r="R11" s="2">
        <v>329101</v>
      </c>
      <c r="S11" s="2">
        <v>0</v>
      </c>
      <c r="T11" s="7">
        <v>0</v>
      </c>
      <c r="U11" s="8">
        <v>140</v>
      </c>
      <c r="V11" s="2">
        <v>6103464</v>
      </c>
      <c r="W11" s="3" t="s">
        <v>190</v>
      </c>
      <c r="X11" s="3" t="s">
        <v>48</v>
      </c>
      <c r="Y11" s="3" t="s">
        <v>191</v>
      </c>
      <c r="Z11" s="3" t="s">
        <v>74</v>
      </c>
      <c r="AA11" s="3" t="s">
        <v>51</v>
      </c>
      <c r="AB11" s="3" t="s">
        <v>52</v>
      </c>
      <c r="AC11" s="3" t="s">
        <v>53</v>
      </c>
      <c r="AH11" s="3" t="s">
        <v>54</v>
      </c>
      <c r="AJ11" s="3" t="s">
        <v>192</v>
      </c>
      <c r="AK11" s="3" t="s">
        <v>169</v>
      </c>
      <c r="AM11" s="3" t="s">
        <v>170</v>
      </c>
      <c r="AO11" s="3" t="s">
        <v>58</v>
      </c>
    </row>
    <row r="12" spans="1:41" x14ac:dyDescent="0.25">
      <c r="A12" t="str">
        <f>VLOOKUP(AC12,'CORRELAÇÃO UNIDADES'!A:B,2,0)</f>
        <v>DTCC</v>
      </c>
      <c r="B12">
        <f t="shared" si="0"/>
        <v>1</v>
      </c>
      <c r="C12" s="2">
        <v>644629993</v>
      </c>
      <c r="D12" s="2">
        <v>109978</v>
      </c>
      <c r="E12" s="3" t="s">
        <v>39</v>
      </c>
      <c r="F12" s="4">
        <v>43844.662268518521</v>
      </c>
      <c r="G12" s="3" t="s">
        <v>160</v>
      </c>
      <c r="H12" s="3" t="s">
        <v>41</v>
      </c>
      <c r="I12" s="3" t="s">
        <v>161</v>
      </c>
      <c r="J12" s="3" t="s">
        <v>43</v>
      </c>
      <c r="K12" s="2">
        <v>2014</v>
      </c>
      <c r="L12" s="2">
        <v>395469</v>
      </c>
      <c r="M12" s="3" t="s">
        <v>423</v>
      </c>
      <c r="N12" s="3" t="s">
        <v>390</v>
      </c>
      <c r="O12" s="3" t="s">
        <v>424</v>
      </c>
      <c r="P12" s="5">
        <v>0</v>
      </c>
      <c r="Q12" s="6">
        <v>0</v>
      </c>
      <c r="R12" s="2">
        <v>117310</v>
      </c>
      <c r="S12" s="2">
        <v>-1896</v>
      </c>
      <c r="T12" s="7">
        <v>0</v>
      </c>
      <c r="U12" s="8">
        <v>91.45</v>
      </c>
      <c r="V12" s="2">
        <v>11555454</v>
      </c>
      <c r="W12" s="3" t="s">
        <v>425</v>
      </c>
      <c r="X12" s="3" t="s">
        <v>426</v>
      </c>
      <c r="Y12" s="3" t="s">
        <v>427</v>
      </c>
      <c r="Z12" s="3" t="s">
        <v>51</v>
      </c>
      <c r="AA12" s="3" t="s">
        <v>51</v>
      </c>
      <c r="AB12" s="3" t="s">
        <v>52</v>
      </c>
      <c r="AC12" s="3" t="s">
        <v>53</v>
      </c>
      <c r="AH12" s="3" t="s">
        <v>395</v>
      </c>
      <c r="AK12" s="3" t="s">
        <v>163</v>
      </c>
      <c r="AM12" s="3" t="s">
        <v>164</v>
      </c>
      <c r="AO12" s="3" t="s">
        <v>58</v>
      </c>
    </row>
    <row r="13" spans="1:41" x14ac:dyDescent="0.25">
      <c r="A13" t="str">
        <f>VLOOKUP(AC13,'CORRELAÇÃO UNIDADES'!A:B,2,0)</f>
        <v>PROINFRA</v>
      </c>
      <c r="B13">
        <f t="shared" si="0"/>
        <v>1</v>
      </c>
      <c r="C13" s="2">
        <v>644665513</v>
      </c>
      <c r="D13" s="2">
        <v>109978</v>
      </c>
      <c r="E13" s="3" t="s">
        <v>39</v>
      </c>
      <c r="F13" s="4">
        <v>43844.77449074074</v>
      </c>
      <c r="G13" s="3" t="s">
        <v>176</v>
      </c>
      <c r="H13" s="3" t="s">
        <v>41</v>
      </c>
      <c r="I13" s="3" t="s">
        <v>81</v>
      </c>
      <c r="J13" s="3" t="s">
        <v>177</v>
      </c>
      <c r="K13" s="2">
        <v>2014</v>
      </c>
      <c r="L13" s="2">
        <v>395527</v>
      </c>
      <c r="M13" s="3" t="s">
        <v>179</v>
      </c>
      <c r="N13" s="3" t="s">
        <v>390</v>
      </c>
      <c r="O13" s="3" t="s">
        <v>84</v>
      </c>
      <c r="P13" s="5">
        <v>0</v>
      </c>
      <c r="Q13" s="6">
        <v>0</v>
      </c>
      <c r="R13" s="2">
        <v>79786</v>
      </c>
      <c r="S13" s="2">
        <v>692</v>
      </c>
      <c r="T13" s="7">
        <v>0</v>
      </c>
      <c r="U13" s="8">
        <v>92</v>
      </c>
      <c r="V13" s="2">
        <v>11590330</v>
      </c>
      <c r="W13" s="3" t="s">
        <v>410</v>
      </c>
      <c r="X13" s="3" t="s">
        <v>411</v>
      </c>
      <c r="Y13" s="3" t="s">
        <v>412</v>
      </c>
      <c r="Z13" s="3" t="s">
        <v>74</v>
      </c>
      <c r="AA13" s="3" t="s">
        <v>51</v>
      </c>
      <c r="AB13" s="3" t="s">
        <v>52</v>
      </c>
      <c r="AC13" s="3" t="s">
        <v>85</v>
      </c>
      <c r="AH13" s="3" t="s">
        <v>395</v>
      </c>
      <c r="AK13" s="3" t="s">
        <v>178</v>
      </c>
      <c r="AM13" s="3" t="s">
        <v>81</v>
      </c>
      <c r="AO13" s="3" t="s">
        <v>58</v>
      </c>
    </row>
    <row r="14" spans="1:41" x14ac:dyDescent="0.25">
      <c r="A14" t="str">
        <f>VLOOKUP(AC14,'CORRELAÇÃO UNIDADES'!A:B,2,0)</f>
        <v>DTCC</v>
      </c>
      <c r="B14">
        <f t="shared" si="0"/>
        <v>1</v>
      </c>
      <c r="C14" s="2">
        <v>644789170</v>
      </c>
      <c r="D14" s="2">
        <v>109978</v>
      </c>
      <c r="E14" s="3" t="s">
        <v>39</v>
      </c>
      <c r="F14" s="4">
        <v>43845.492152777777</v>
      </c>
      <c r="G14" s="3" t="s">
        <v>231</v>
      </c>
      <c r="H14" s="3" t="s">
        <v>41</v>
      </c>
      <c r="I14" s="3" t="s">
        <v>81</v>
      </c>
      <c r="J14" s="3" t="s">
        <v>232</v>
      </c>
      <c r="K14" s="2">
        <v>2009</v>
      </c>
      <c r="L14" s="2">
        <v>395527</v>
      </c>
      <c r="M14" s="3" t="s">
        <v>179</v>
      </c>
      <c r="N14" s="3" t="s">
        <v>390</v>
      </c>
      <c r="O14" s="3" t="s">
        <v>84</v>
      </c>
      <c r="P14" s="5">
        <v>0</v>
      </c>
      <c r="Q14" s="6">
        <v>0</v>
      </c>
      <c r="R14" s="2">
        <v>18800</v>
      </c>
      <c r="S14" s="2">
        <v>75</v>
      </c>
      <c r="T14" s="7">
        <v>0</v>
      </c>
      <c r="U14" s="8">
        <v>71</v>
      </c>
      <c r="V14" s="2">
        <v>11677720</v>
      </c>
      <c r="W14" s="3" t="s">
        <v>413</v>
      </c>
      <c r="X14" s="3" t="s">
        <v>411</v>
      </c>
      <c r="Y14" s="3" t="s">
        <v>414</v>
      </c>
      <c r="Z14" s="3" t="s">
        <v>74</v>
      </c>
      <c r="AA14" s="3" t="s">
        <v>51</v>
      </c>
      <c r="AB14" s="3" t="s">
        <v>52</v>
      </c>
      <c r="AC14" s="3" t="s">
        <v>53</v>
      </c>
      <c r="AH14" s="3" t="s">
        <v>395</v>
      </c>
      <c r="AK14" s="3" t="s">
        <v>233</v>
      </c>
      <c r="AL14" s="3" t="s">
        <v>234</v>
      </c>
      <c r="AM14" s="3" t="s">
        <v>81</v>
      </c>
      <c r="AO14" s="3" t="s">
        <v>58</v>
      </c>
    </row>
    <row r="15" spans="1:41" x14ac:dyDescent="0.25">
      <c r="A15" t="str">
        <f>VLOOKUP(AC15,'CORRELAÇÃO UNIDADES'!A:B,2,0)</f>
        <v>DTCC</v>
      </c>
      <c r="B15">
        <f t="shared" si="0"/>
        <v>1</v>
      </c>
      <c r="C15" s="2">
        <v>645297806</v>
      </c>
      <c r="D15" s="2">
        <v>109978</v>
      </c>
      <c r="E15" s="3" t="s">
        <v>39</v>
      </c>
      <c r="F15" s="4">
        <v>43847.729375000003</v>
      </c>
      <c r="G15" s="3" t="s">
        <v>167</v>
      </c>
      <c r="H15" s="3" t="s">
        <v>41</v>
      </c>
      <c r="I15" s="3" t="s">
        <v>168</v>
      </c>
      <c r="J15" s="3" t="s">
        <v>43</v>
      </c>
      <c r="K15" s="2">
        <v>2010</v>
      </c>
      <c r="L15" s="2">
        <v>11984333</v>
      </c>
      <c r="M15" s="3" t="s">
        <v>58</v>
      </c>
      <c r="N15" s="3" t="s">
        <v>390</v>
      </c>
      <c r="O15" s="3" t="s">
        <v>84</v>
      </c>
      <c r="P15" s="5">
        <v>0</v>
      </c>
      <c r="Q15" s="6">
        <v>0</v>
      </c>
      <c r="R15" s="2">
        <v>329469</v>
      </c>
      <c r="S15" s="2">
        <v>838</v>
      </c>
      <c r="T15" s="7">
        <v>0</v>
      </c>
      <c r="U15" s="8">
        <v>154</v>
      </c>
      <c r="V15" s="2">
        <v>11271855</v>
      </c>
      <c r="W15" s="3" t="s">
        <v>428</v>
      </c>
      <c r="X15" s="3" t="s">
        <v>426</v>
      </c>
      <c r="Y15" s="3" t="s">
        <v>429</v>
      </c>
      <c r="Z15" s="3" t="s">
        <v>74</v>
      </c>
      <c r="AA15" s="3" t="s">
        <v>51</v>
      </c>
      <c r="AB15" s="3" t="s">
        <v>52</v>
      </c>
      <c r="AC15" s="3" t="s">
        <v>53</v>
      </c>
      <c r="AH15" s="3" t="s">
        <v>395</v>
      </c>
      <c r="AK15" s="3" t="s">
        <v>169</v>
      </c>
      <c r="AM15" s="3" t="s">
        <v>170</v>
      </c>
      <c r="AO15" s="3" t="s">
        <v>58</v>
      </c>
    </row>
    <row r="16" spans="1:41" x14ac:dyDescent="0.25">
      <c r="A16" t="str">
        <f>VLOOKUP(AC16,'CORRELAÇÃO UNIDADES'!A:B,2,0)</f>
        <v>DAG</v>
      </c>
      <c r="B16">
        <f t="shared" si="0"/>
        <v>1</v>
      </c>
      <c r="C16" s="2">
        <v>645735913</v>
      </c>
      <c r="D16" s="2">
        <v>109978</v>
      </c>
      <c r="E16" s="3" t="s">
        <v>39</v>
      </c>
      <c r="F16" s="4">
        <v>43850.769236111111</v>
      </c>
      <c r="G16" s="3" t="s">
        <v>430</v>
      </c>
      <c r="H16" s="3" t="s">
        <v>41</v>
      </c>
      <c r="I16" s="3" t="s">
        <v>116</v>
      </c>
      <c r="J16" s="3" t="s">
        <v>43</v>
      </c>
      <c r="K16" s="2">
        <v>2008</v>
      </c>
      <c r="L16" s="2">
        <v>1889680</v>
      </c>
      <c r="M16" s="3" t="s">
        <v>275</v>
      </c>
      <c r="N16" s="3" t="s">
        <v>390</v>
      </c>
      <c r="O16" s="3" t="s">
        <v>106</v>
      </c>
      <c r="P16" s="5">
        <v>0</v>
      </c>
      <c r="Q16" s="6">
        <v>0</v>
      </c>
      <c r="R16" s="2">
        <v>182472</v>
      </c>
      <c r="S16" s="2">
        <v>2927</v>
      </c>
      <c r="T16" s="7">
        <v>0</v>
      </c>
      <c r="U16" s="8">
        <v>799.5</v>
      </c>
      <c r="V16" s="2">
        <v>7410824</v>
      </c>
      <c r="W16" s="3" t="s">
        <v>431</v>
      </c>
      <c r="X16" s="3" t="s">
        <v>407</v>
      </c>
      <c r="Y16" s="3" t="s">
        <v>432</v>
      </c>
      <c r="Z16" s="3" t="s">
        <v>433</v>
      </c>
      <c r="AA16" s="3" t="s">
        <v>51</v>
      </c>
      <c r="AB16" s="3" t="s">
        <v>52</v>
      </c>
      <c r="AC16" s="3" t="s">
        <v>276</v>
      </c>
      <c r="AH16" s="3" t="s">
        <v>395</v>
      </c>
      <c r="AK16" s="3" t="s">
        <v>434</v>
      </c>
      <c r="AM16" s="3" t="s">
        <v>118</v>
      </c>
      <c r="AO16" s="3" t="s">
        <v>58</v>
      </c>
    </row>
    <row r="17" spans="1:41" x14ac:dyDescent="0.25">
      <c r="A17" t="str">
        <f>VLOOKUP(AC17,'CORRELAÇÃO UNIDADES'!A:B,2,0)</f>
        <v>DTCC</v>
      </c>
      <c r="B17">
        <f t="shared" si="0"/>
        <v>1</v>
      </c>
      <c r="C17" s="2">
        <v>646094350</v>
      </c>
      <c r="D17" s="2">
        <v>109978</v>
      </c>
      <c r="E17" s="3" t="s">
        <v>39</v>
      </c>
      <c r="F17" s="4">
        <v>43852.563136574077</v>
      </c>
      <c r="G17" s="3" t="s">
        <v>359</v>
      </c>
      <c r="H17" s="3" t="s">
        <v>41</v>
      </c>
      <c r="I17" s="3" t="s">
        <v>65</v>
      </c>
      <c r="J17" s="3" t="s">
        <v>360</v>
      </c>
      <c r="K17" s="2">
        <v>2009</v>
      </c>
      <c r="L17" s="2">
        <v>395464</v>
      </c>
      <c r="M17" s="3" t="s">
        <v>435</v>
      </c>
      <c r="N17" s="3" t="s">
        <v>390</v>
      </c>
      <c r="O17" s="3" t="s">
        <v>84</v>
      </c>
      <c r="P17" s="5">
        <v>0</v>
      </c>
      <c r="Q17" s="6">
        <v>0</v>
      </c>
      <c r="R17" s="2">
        <v>207859</v>
      </c>
      <c r="S17" s="2">
        <v>3893</v>
      </c>
      <c r="T17" s="7">
        <v>0</v>
      </c>
      <c r="U17" s="8">
        <v>670.11</v>
      </c>
      <c r="V17" s="2">
        <v>11271855</v>
      </c>
      <c r="W17" s="3" t="s">
        <v>428</v>
      </c>
      <c r="X17" s="3" t="s">
        <v>426</v>
      </c>
      <c r="Y17" s="3" t="s">
        <v>429</v>
      </c>
      <c r="Z17" s="3" t="s">
        <v>74</v>
      </c>
      <c r="AA17" s="3" t="s">
        <v>51</v>
      </c>
      <c r="AB17" s="3" t="s">
        <v>52</v>
      </c>
      <c r="AC17" s="3" t="s">
        <v>53</v>
      </c>
      <c r="AH17" s="3" t="s">
        <v>395</v>
      </c>
      <c r="AK17" s="3" t="s">
        <v>361</v>
      </c>
      <c r="AM17" s="3" t="s">
        <v>57</v>
      </c>
      <c r="AO17" s="3" t="s">
        <v>58</v>
      </c>
    </row>
    <row r="18" spans="1:41" x14ac:dyDescent="0.25">
      <c r="A18" t="str">
        <f>VLOOKUP(AC18,'CORRELAÇÃO UNIDADES'!A:B,2,0)</f>
        <v>DTCC</v>
      </c>
      <c r="B18">
        <f t="shared" si="0"/>
        <v>1</v>
      </c>
      <c r="C18" s="2">
        <v>646094378</v>
      </c>
      <c r="D18" s="2">
        <v>109978</v>
      </c>
      <c r="E18" s="3" t="s">
        <v>39</v>
      </c>
      <c r="F18" s="4">
        <v>43852.563263888886</v>
      </c>
      <c r="G18" s="3" t="s">
        <v>167</v>
      </c>
      <c r="H18" s="3" t="s">
        <v>41</v>
      </c>
      <c r="I18" s="3" t="s">
        <v>168</v>
      </c>
      <c r="J18" s="3" t="s">
        <v>43</v>
      </c>
      <c r="K18" s="2">
        <v>2010</v>
      </c>
      <c r="L18" s="2">
        <v>11984333</v>
      </c>
      <c r="M18" s="3" t="s">
        <v>58</v>
      </c>
      <c r="N18" s="3" t="s">
        <v>390</v>
      </c>
      <c r="O18" s="3" t="s">
        <v>84</v>
      </c>
      <c r="P18" s="5">
        <v>0</v>
      </c>
      <c r="Q18" s="6">
        <v>0</v>
      </c>
      <c r="R18" s="2">
        <v>329774</v>
      </c>
      <c r="S18" s="2">
        <v>305</v>
      </c>
      <c r="T18" s="7">
        <v>0</v>
      </c>
      <c r="U18" s="8">
        <v>240</v>
      </c>
      <c r="V18" s="2">
        <v>11271855</v>
      </c>
      <c r="W18" s="3" t="s">
        <v>428</v>
      </c>
      <c r="X18" s="3" t="s">
        <v>426</v>
      </c>
      <c r="Y18" s="3" t="s">
        <v>429</v>
      </c>
      <c r="Z18" s="3" t="s">
        <v>74</v>
      </c>
      <c r="AA18" s="3" t="s">
        <v>51</v>
      </c>
      <c r="AB18" s="3" t="s">
        <v>52</v>
      </c>
      <c r="AC18" s="3" t="s">
        <v>53</v>
      </c>
      <c r="AH18" s="3" t="s">
        <v>395</v>
      </c>
      <c r="AK18" s="3" t="s">
        <v>169</v>
      </c>
      <c r="AM18" s="3" t="s">
        <v>170</v>
      </c>
      <c r="AO18" s="3" t="s">
        <v>58</v>
      </c>
    </row>
    <row r="19" spans="1:41" x14ac:dyDescent="0.25">
      <c r="A19" t="str">
        <f>VLOOKUP(AC19,'CORRELAÇÃO UNIDADES'!A:B,2,0)</f>
        <v>DIRETORIA DE GESTAO DE AREAS RURAIS/FAZENDA PALMITAL</v>
      </c>
      <c r="B19">
        <f t="shared" si="0"/>
        <v>1</v>
      </c>
      <c r="C19" s="2">
        <v>646155643</v>
      </c>
      <c r="D19" s="2">
        <v>109978</v>
      </c>
      <c r="E19" s="3" t="s">
        <v>39</v>
      </c>
      <c r="F19" s="4">
        <v>43852.746423611112</v>
      </c>
      <c r="G19" s="3" t="s">
        <v>436</v>
      </c>
      <c r="H19" s="3" t="s">
        <v>41</v>
      </c>
      <c r="I19" s="3" t="s">
        <v>437</v>
      </c>
      <c r="J19" s="3" t="s">
        <v>438</v>
      </c>
      <c r="K19" s="2">
        <v>2011</v>
      </c>
      <c r="L19" s="2">
        <v>395473</v>
      </c>
      <c r="M19" s="3" t="s">
        <v>404</v>
      </c>
      <c r="N19" s="3" t="s">
        <v>390</v>
      </c>
      <c r="O19" s="3" t="s">
        <v>106</v>
      </c>
      <c r="P19" s="5">
        <v>0</v>
      </c>
      <c r="Q19" s="6">
        <v>0</v>
      </c>
      <c r="R19" s="2">
        <v>4420</v>
      </c>
      <c r="S19" s="2">
        <v>5</v>
      </c>
      <c r="T19" s="7">
        <v>0</v>
      </c>
      <c r="U19" s="8">
        <v>412.3</v>
      </c>
      <c r="V19" s="2">
        <v>11514790</v>
      </c>
      <c r="W19" s="3" t="s">
        <v>406</v>
      </c>
      <c r="X19" s="3" t="s">
        <v>407</v>
      </c>
      <c r="Y19" s="3" t="s">
        <v>408</v>
      </c>
      <c r="Z19" s="3" t="s">
        <v>409</v>
      </c>
      <c r="AA19" s="3" t="s">
        <v>51</v>
      </c>
      <c r="AB19" s="3" t="s">
        <v>52</v>
      </c>
      <c r="AC19" s="3" t="s">
        <v>417</v>
      </c>
      <c r="AH19" s="3" t="s">
        <v>395</v>
      </c>
      <c r="AK19" s="3" t="s">
        <v>439</v>
      </c>
      <c r="AM19" s="3" t="s">
        <v>78</v>
      </c>
      <c r="AO19" s="3" t="s">
        <v>259</v>
      </c>
    </row>
    <row r="20" spans="1:41" x14ac:dyDescent="0.25">
      <c r="A20" t="str">
        <f>VLOOKUP(AC20,'CORRELAÇÃO UNIDADES'!A:B,2,0)</f>
        <v>DZO</v>
      </c>
      <c r="B20">
        <f t="shared" si="0"/>
        <v>1</v>
      </c>
      <c r="C20" s="2">
        <v>646155724</v>
      </c>
      <c r="D20" s="2">
        <v>109978</v>
      </c>
      <c r="E20" s="3" t="s">
        <v>39</v>
      </c>
      <c r="F20" s="4">
        <v>43852.746736111112</v>
      </c>
      <c r="G20" s="3" t="s">
        <v>440</v>
      </c>
      <c r="H20" s="3" t="s">
        <v>41</v>
      </c>
      <c r="I20" s="3" t="s">
        <v>441</v>
      </c>
      <c r="J20" s="3" t="s">
        <v>442</v>
      </c>
      <c r="K20" s="2">
        <v>1976</v>
      </c>
      <c r="L20" s="2">
        <v>395473</v>
      </c>
      <c r="M20" s="3" t="s">
        <v>404</v>
      </c>
      <c r="N20" s="3" t="s">
        <v>390</v>
      </c>
      <c r="O20" s="3" t="s">
        <v>106</v>
      </c>
      <c r="P20" s="5">
        <v>0</v>
      </c>
      <c r="Q20" s="6">
        <v>0</v>
      </c>
      <c r="R20" s="2">
        <v>7390</v>
      </c>
      <c r="S20" s="2">
        <v>22</v>
      </c>
      <c r="T20" s="7">
        <v>0</v>
      </c>
      <c r="U20" s="8">
        <v>399</v>
      </c>
      <c r="V20" s="2">
        <v>11514790</v>
      </c>
      <c r="W20" s="3" t="s">
        <v>406</v>
      </c>
      <c r="X20" s="3" t="s">
        <v>407</v>
      </c>
      <c r="Y20" s="3" t="s">
        <v>408</v>
      </c>
      <c r="Z20" s="3" t="s">
        <v>409</v>
      </c>
      <c r="AA20" s="3" t="s">
        <v>51</v>
      </c>
      <c r="AB20" s="3" t="s">
        <v>52</v>
      </c>
      <c r="AC20" s="3" t="s">
        <v>217</v>
      </c>
      <c r="AH20" s="3" t="s">
        <v>395</v>
      </c>
      <c r="AK20" s="3" t="s">
        <v>443</v>
      </c>
      <c r="AM20" s="3" t="s">
        <v>78</v>
      </c>
      <c r="AO20" s="3" t="s">
        <v>213</v>
      </c>
    </row>
    <row r="21" spans="1:41" x14ac:dyDescent="0.25">
      <c r="A21" t="str">
        <f>VLOOKUP(AC21,'CORRELAÇÃO UNIDADES'!A:B,2,0)</f>
        <v>DTCC</v>
      </c>
      <c r="B21">
        <f t="shared" si="0"/>
        <v>1</v>
      </c>
      <c r="C21" s="2">
        <v>646393533</v>
      </c>
      <c r="D21" s="2">
        <v>109978</v>
      </c>
      <c r="E21" s="3" t="s">
        <v>39</v>
      </c>
      <c r="F21" s="4">
        <v>43853.869537037041</v>
      </c>
      <c r="G21" s="3" t="s">
        <v>371</v>
      </c>
      <c r="H21" s="3" t="s">
        <v>41</v>
      </c>
      <c r="I21" s="3" t="s">
        <v>168</v>
      </c>
      <c r="J21" s="3" t="s">
        <v>372</v>
      </c>
      <c r="K21" s="2">
        <v>2010</v>
      </c>
      <c r="L21" s="2">
        <v>395469</v>
      </c>
      <c r="M21" s="3" t="s">
        <v>423</v>
      </c>
      <c r="N21" s="3" t="s">
        <v>390</v>
      </c>
      <c r="O21" s="3" t="s">
        <v>84</v>
      </c>
      <c r="P21" s="5">
        <v>0</v>
      </c>
      <c r="Q21" s="6">
        <v>0</v>
      </c>
      <c r="R21" s="2">
        <v>274936</v>
      </c>
      <c r="S21" s="2">
        <v>616</v>
      </c>
      <c r="T21" s="7">
        <v>0</v>
      </c>
      <c r="U21" s="8">
        <v>760.75</v>
      </c>
      <c r="V21" s="2">
        <v>11271855</v>
      </c>
      <c r="W21" s="3" t="s">
        <v>428</v>
      </c>
      <c r="X21" s="3" t="s">
        <v>426</v>
      </c>
      <c r="Y21" s="3" t="s">
        <v>429</v>
      </c>
      <c r="Z21" s="3" t="s">
        <v>74</v>
      </c>
      <c r="AA21" s="3" t="s">
        <v>51</v>
      </c>
      <c r="AB21" s="3" t="s">
        <v>52</v>
      </c>
      <c r="AC21" s="3" t="s">
        <v>53</v>
      </c>
      <c r="AH21" s="3" t="s">
        <v>395</v>
      </c>
      <c r="AK21" s="3" t="s">
        <v>373</v>
      </c>
      <c r="AM21" s="3" t="s">
        <v>170</v>
      </c>
      <c r="AO21" s="3" t="s">
        <v>58</v>
      </c>
    </row>
    <row r="22" spans="1:41" x14ac:dyDescent="0.25">
      <c r="A22" t="str">
        <f>VLOOKUP(AC22,'CORRELAÇÃO UNIDADES'!A:B,2,0)</f>
        <v>DIRETORIA DE GESTAO DE AREAS RURAIS/MUQUEM</v>
      </c>
      <c r="B22">
        <f t="shared" si="0"/>
        <v>1</v>
      </c>
      <c r="C22" s="2">
        <v>646495676</v>
      </c>
      <c r="D22" s="2">
        <v>109978</v>
      </c>
      <c r="E22" s="3" t="s">
        <v>39</v>
      </c>
      <c r="F22" s="4">
        <v>43854.531840509262</v>
      </c>
      <c r="G22" s="3" t="s">
        <v>306</v>
      </c>
      <c r="H22" s="3" t="s">
        <v>41</v>
      </c>
      <c r="I22" s="3" t="s">
        <v>131</v>
      </c>
      <c r="J22" s="3" t="s">
        <v>307</v>
      </c>
      <c r="K22" s="2">
        <v>2017</v>
      </c>
      <c r="L22" s="2">
        <v>2072939</v>
      </c>
      <c r="M22" s="3" t="s">
        <v>296</v>
      </c>
      <c r="N22" s="3" t="s">
        <v>422</v>
      </c>
      <c r="O22" s="3" t="s">
        <v>84</v>
      </c>
      <c r="P22" s="5">
        <v>2</v>
      </c>
      <c r="Q22" s="6">
        <v>18</v>
      </c>
      <c r="R22" s="2">
        <v>9</v>
      </c>
      <c r="S22" s="2">
        <v>0</v>
      </c>
      <c r="T22" s="7">
        <v>0</v>
      </c>
      <c r="U22" s="8">
        <v>36</v>
      </c>
      <c r="V22" s="2">
        <v>6103464</v>
      </c>
      <c r="W22" s="3" t="s">
        <v>190</v>
      </c>
      <c r="X22" s="3" t="s">
        <v>48</v>
      </c>
      <c r="Y22" s="3" t="s">
        <v>191</v>
      </c>
      <c r="Z22" s="3" t="s">
        <v>74</v>
      </c>
      <c r="AA22" s="3" t="s">
        <v>51</v>
      </c>
      <c r="AB22" s="3" t="s">
        <v>52</v>
      </c>
      <c r="AC22" s="3" t="s">
        <v>299</v>
      </c>
      <c r="AH22" s="3" t="s">
        <v>54</v>
      </c>
      <c r="AJ22" s="3" t="s">
        <v>192</v>
      </c>
      <c r="AK22" s="3" t="s">
        <v>308</v>
      </c>
      <c r="AM22" s="3" t="s">
        <v>133</v>
      </c>
      <c r="AO22" s="3" t="s">
        <v>296</v>
      </c>
    </row>
    <row r="23" spans="1:41" x14ac:dyDescent="0.25">
      <c r="A23" t="str">
        <f>VLOOKUP(AC23,'CORRELAÇÃO UNIDADES'!A:B,2,0)</f>
        <v>DIRETORIA DE GESTAO DE AREAS RURAIS/MUQUEM</v>
      </c>
      <c r="B23">
        <f t="shared" si="0"/>
        <v>1</v>
      </c>
      <c r="C23" s="2">
        <v>646495850</v>
      </c>
      <c r="D23" s="2">
        <v>109978</v>
      </c>
      <c r="E23" s="3" t="s">
        <v>39</v>
      </c>
      <c r="F23" s="4">
        <v>43854.53255087963</v>
      </c>
      <c r="G23" s="3" t="s">
        <v>302</v>
      </c>
      <c r="H23" s="3" t="s">
        <v>41</v>
      </c>
      <c r="I23" s="3" t="s">
        <v>303</v>
      </c>
      <c r="J23" s="3" t="s">
        <v>304</v>
      </c>
      <c r="K23" s="2">
        <v>2017</v>
      </c>
      <c r="L23" s="2">
        <v>2072939</v>
      </c>
      <c r="M23" s="3" t="s">
        <v>296</v>
      </c>
      <c r="N23" s="3" t="s">
        <v>422</v>
      </c>
      <c r="O23" s="3" t="s">
        <v>84</v>
      </c>
      <c r="P23" s="5">
        <v>2</v>
      </c>
      <c r="Q23" s="6">
        <v>18</v>
      </c>
      <c r="R23" s="2">
        <v>9</v>
      </c>
      <c r="S23" s="2">
        <v>0</v>
      </c>
      <c r="T23" s="7">
        <v>0</v>
      </c>
      <c r="U23" s="8">
        <v>36</v>
      </c>
      <c r="V23" s="2">
        <v>6103464</v>
      </c>
      <c r="W23" s="3" t="s">
        <v>190</v>
      </c>
      <c r="X23" s="3" t="s">
        <v>48</v>
      </c>
      <c r="Y23" s="3" t="s">
        <v>191</v>
      </c>
      <c r="Z23" s="3" t="s">
        <v>74</v>
      </c>
      <c r="AA23" s="3" t="s">
        <v>51</v>
      </c>
      <c r="AB23" s="3" t="s">
        <v>52</v>
      </c>
      <c r="AC23" s="3" t="s">
        <v>299</v>
      </c>
      <c r="AH23" s="3" t="s">
        <v>54</v>
      </c>
      <c r="AJ23" s="3" t="s">
        <v>192</v>
      </c>
      <c r="AK23" s="3" t="s">
        <v>305</v>
      </c>
      <c r="AM23" s="3" t="s">
        <v>133</v>
      </c>
      <c r="AO23" s="3" t="s">
        <v>296</v>
      </c>
    </row>
    <row r="24" spans="1:41" x14ac:dyDescent="0.25">
      <c r="A24" t="str">
        <f>VLOOKUP(AC24,'CORRELAÇÃO UNIDADES'!A:B,2,0)</f>
        <v>DGTI</v>
      </c>
      <c r="B24">
        <f t="shared" si="0"/>
        <v>1</v>
      </c>
      <c r="C24" s="2">
        <v>646533460</v>
      </c>
      <c r="D24" s="2">
        <v>109978</v>
      </c>
      <c r="E24" s="3" t="s">
        <v>39</v>
      </c>
      <c r="F24" s="4">
        <v>43854.640729166669</v>
      </c>
      <c r="G24" s="3" t="s">
        <v>313</v>
      </c>
      <c r="H24" s="3" t="s">
        <v>41</v>
      </c>
      <c r="I24" s="3" t="s">
        <v>239</v>
      </c>
      <c r="J24" s="3" t="s">
        <v>43</v>
      </c>
      <c r="K24" s="2">
        <v>2015</v>
      </c>
      <c r="L24" s="2">
        <v>1831</v>
      </c>
      <c r="M24" s="3" t="s">
        <v>444</v>
      </c>
      <c r="N24" s="3" t="s">
        <v>390</v>
      </c>
      <c r="O24" s="3" t="s">
        <v>84</v>
      </c>
      <c r="P24" s="5">
        <v>0</v>
      </c>
      <c r="Q24" s="6">
        <v>0</v>
      </c>
      <c r="R24" s="2">
        <v>48215</v>
      </c>
      <c r="S24" s="2">
        <v>-429521</v>
      </c>
      <c r="T24" s="7">
        <v>0</v>
      </c>
      <c r="U24" s="8">
        <v>695</v>
      </c>
      <c r="V24" s="2">
        <v>11271855</v>
      </c>
      <c r="W24" s="3" t="s">
        <v>428</v>
      </c>
      <c r="X24" s="3" t="s">
        <v>426</v>
      </c>
      <c r="Y24" s="3" t="s">
        <v>429</v>
      </c>
      <c r="Z24" s="3" t="s">
        <v>74</v>
      </c>
      <c r="AA24" s="3" t="s">
        <v>51</v>
      </c>
      <c r="AB24" s="3" t="s">
        <v>52</v>
      </c>
      <c r="AC24" s="3" t="s">
        <v>291</v>
      </c>
      <c r="AH24" s="3" t="s">
        <v>395</v>
      </c>
      <c r="AK24" s="3" t="s">
        <v>314</v>
      </c>
      <c r="AM24" s="3" t="s">
        <v>242</v>
      </c>
      <c r="AO24" s="3" t="s">
        <v>58</v>
      </c>
    </row>
    <row r="25" spans="1:41" x14ac:dyDescent="0.25">
      <c r="A25" t="str">
        <f>VLOOKUP(AC25,'CORRELAÇÃO UNIDADES'!A:B,2,0)</f>
        <v>DTCC</v>
      </c>
      <c r="B25">
        <f t="shared" si="0"/>
        <v>1</v>
      </c>
      <c r="C25" s="2">
        <v>645223005</v>
      </c>
      <c r="D25" s="2">
        <v>109978</v>
      </c>
      <c r="E25" s="3" t="s">
        <v>39</v>
      </c>
      <c r="F25" s="4">
        <v>43857.345682870371</v>
      </c>
      <c r="G25" s="3" t="s">
        <v>359</v>
      </c>
      <c r="H25" s="3" t="s">
        <v>41</v>
      </c>
      <c r="I25" s="3" t="s">
        <v>65</v>
      </c>
      <c r="J25" s="3" t="s">
        <v>360</v>
      </c>
      <c r="K25" s="2">
        <v>2009</v>
      </c>
      <c r="L25" s="2">
        <v>395469</v>
      </c>
      <c r="M25" s="3" t="s">
        <v>423</v>
      </c>
      <c r="N25" s="3" t="s">
        <v>390</v>
      </c>
      <c r="O25" s="3" t="s">
        <v>84</v>
      </c>
      <c r="P25" s="5">
        <v>0</v>
      </c>
      <c r="Q25" s="6">
        <v>0</v>
      </c>
      <c r="R25" s="2">
        <v>207550</v>
      </c>
      <c r="S25" s="2">
        <v>-309</v>
      </c>
      <c r="T25" s="7">
        <v>0</v>
      </c>
      <c r="U25" s="8">
        <v>460.8</v>
      </c>
      <c r="V25" s="2">
        <v>11492690</v>
      </c>
      <c r="W25" s="3" t="s">
        <v>445</v>
      </c>
      <c r="X25" s="3" t="s">
        <v>426</v>
      </c>
      <c r="Y25" s="3" t="s">
        <v>446</v>
      </c>
      <c r="Z25" s="3" t="s">
        <v>447</v>
      </c>
      <c r="AA25" s="3" t="s">
        <v>51</v>
      </c>
      <c r="AB25" s="3" t="s">
        <v>52</v>
      </c>
      <c r="AC25" s="3" t="s">
        <v>53</v>
      </c>
      <c r="AH25" s="3" t="s">
        <v>395</v>
      </c>
      <c r="AK25" s="3" t="s">
        <v>361</v>
      </c>
      <c r="AM25" s="3" t="s">
        <v>57</v>
      </c>
      <c r="AO25" s="3" t="s">
        <v>58</v>
      </c>
    </row>
    <row r="26" spans="1:41" x14ac:dyDescent="0.25">
      <c r="A26" t="str">
        <f>VLOOKUP(AC26,'CORRELAÇÃO UNIDADES'!A:B,2,0)</f>
        <v>DTCC</v>
      </c>
      <c r="B26">
        <f t="shared" si="0"/>
        <v>1</v>
      </c>
      <c r="C26" s="2">
        <v>646998373</v>
      </c>
      <c r="D26" s="2">
        <v>109978</v>
      </c>
      <c r="E26" s="3" t="s">
        <v>39</v>
      </c>
      <c r="F26" s="4">
        <v>43857.687777777777</v>
      </c>
      <c r="G26" s="3" t="s">
        <v>396</v>
      </c>
      <c r="H26" s="3" t="s">
        <v>41</v>
      </c>
      <c r="I26" s="3" t="s">
        <v>397</v>
      </c>
      <c r="J26" s="3" t="s">
        <v>398</v>
      </c>
      <c r="K26" s="2">
        <v>1975</v>
      </c>
      <c r="L26" s="2">
        <v>45197865</v>
      </c>
      <c r="M26" s="3" t="s">
        <v>189</v>
      </c>
      <c r="N26" s="3" t="s">
        <v>390</v>
      </c>
      <c r="O26" s="3" t="s">
        <v>106</v>
      </c>
      <c r="P26" s="5">
        <v>0</v>
      </c>
      <c r="Q26" s="6">
        <v>0</v>
      </c>
      <c r="R26" s="2">
        <v>2910</v>
      </c>
      <c r="S26" s="2">
        <v>-101321</v>
      </c>
      <c r="T26" s="7">
        <v>0</v>
      </c>
      <c r="U26" s="8">
        <v>472.56</v>
      </c>
      <c r="V26" s="2">
        <v>11514790</v>
      </c>
      <c r="W26" s="3" t="s">
        <v>406</v>
      </c>
      <c r="X26" s="3" t="s">
        <v>407</v>
      </c>
      <c r="Y26" s="3" t="s">
        <v>408</v>
      </c>
      <c r="Z26" s="3" t="s">
        <v>409</v>
      </c>
      <c r="AA26" s="3" t="s">
        <v>51</v>
      </c>
      <c r="AB26" s="3" t="s">
        <v>52</v>
      </c>
      <c r="AC26" s="3" t="s">
        <v>53</v>
      </c>
      <c r="AH26" s="3" t="s">
        <v>395</v>
      </c>
      <c r="AK26" s="3" t="s">
        <v>399</v>
      </c>
      <c r="AL26" s="3" t="s">
        <v>68</v>
      </c>
      <c r="AM26" s="3" t="s">
        <v>78</v>
      </c>
      <c r="AO26" s="3" t="s">
        <v>58</v>
      </c>
    </row>
    <row r="27" spans="1:41" x14ac:dyDescent="0.25">
      <c r="A27" t="str">
        <f>VLOOKUP(AC27,'CORRELAÇÃO UNIDADES'!A:B,2,0)</f>
        <v>DTCC</v>
      </c>
      <c r="B27">
        <f t="shared" si="0"/>
        <v>1</v>
      </c>
      <c r="C27" s="2">
        <v>647016278</v>
      </c>
      <c r="D27" s="2">
        <v>109978</v>
      </c>
      <c r="E27" s="3" t="s">
        <v>39</v>
      </c>
      <c r="F27" s="4">
        <v>43857.737534722219</v>
      </c>
      <c r="G27" s="3" t="s">
        <v>400</v>
      </c>
      <c r="H27" s="3" t="s">
        <v>41</v>
      </c>
      <c r="I27" s="3" t="s">
        <v>401</v>
      </c>
      <c r="J27" s="3" t="s">
        <v>402</v>
      </c>
      <c r="K27" s="2">
        <v>2014</v>
      </c>
      <c r="L27" s="2">
        <v>395473</v>
      </c>
      <c r="M27" s="3" t="s">
        <v>404</v>
      </c>
      <c r="N27" s="3" t="s">
        <v>390</v>
      </c>
      <c r="O27" s="3" t="s">
        <v>106</v>
      </c>
      <c r="P27" s="5">
        <v>0</v>
      </c>
      <c r="Q27" s="6">
        <v>0</v>
      </c>
      <c r="R27" s="2">
        <v>2910</v>
      </c>
      <c r="S27" s="2">
        <v>10</v>
      </c>
      <c r="T27" s="7">
        <v>0</v>
      </c>
      <c r="U27" s="8">
        <v>472.56</v>
      </c>
      <c r="V27" s="2">
        <v>11514790</v>
      </c>
      <c r="W27" s="3" t="s">
        <v>406</v>
      </c>
      <c r="X27" s="3" t="s">
        <v>407</v>
      </c>
      <c r="Y27" s="3" t="s">
        <v>408</v>
      </c>
      <c r="Z27" s="3" t="s">
        <v>409</v>
      </c>
      <c r="AA27" s="3" t="s">
        <v>51</v>
      </c>
      <c r="AB27" s="3" t="s">
        <v>52</v>
      </c>
      <c r="AC27" s="3" t="s">
        <v>53</v>
      </c>
      <c r="AH27" s="3" t="s">
        <v>395</v>
      </c>
      <c r="AK27" s="3" t="s">
        <v>403</v>
      </c>
      <c r="AL27" s="3" t="s">
        <v>68</v>
      </c>
      <c r="AM27" s="3" t="s">
        <v>78</v>
      </c>
      <c r="AO27" s="3" t="s">
        <v>58</v>
      </c>
    </row>
    <row r="28" spans="1:41" x14ac:dyDescent="0.25">
      <c r="A28" t="str">
        <f>VLOOKUP(AC28,'CORRELAÇÃO UNIDADES'!A:B,2,0)</f>
        <v>DTCC</v>
      </c>
      <c r="B28">
        <f t="shared" si="0"/>
        <v>1</v>
      </c>
      <c r="C28" s="2">
        <v>647162342</v>
      </c>
      <c r="D28" s="2">
        <v>109978</v>
      </c>
      <c r="E28" s="3" t="s">
        <v>39</v>
      </c>
      <c r="F28" s="4">
        <v>43858.584224537037</v>
      </c>
      <c r="G28" s="3" t="s">
        <v>448</v>
      </c>
      <c r="H28" s="3" t="s">
        <v>41</v>
      </c>
      <c r="I28" s="3" t="s">
        <v>105</v>
      </c>
      <c r="J28" s="3" t="s">
        <v>449</v>
      </c>
      <c r="K28" s="2">
        <v>2017</v>
      </c>
      <c r="L28" s="2">
        <v>395473</v>
      </c>
      <c r="M28" s="3" t="s">
        <v>404</v>
      </c>
      <c r="N28" s="3" t="s">
        <v>390</v>
      </c>
      <c r="O28" s="3" t="s">
        <v>405</v>
      </c>
      <c r="P28" s="5">
        <v>0</v>
      </c>
      <c r="Q28" s="6">
        <v>0</v>
      </c>
      <c r="R28" s="2">
        <v>10</v>
      </c>
      <c r="S28" s="2">
        <v>0</v>
      </c>
      <c r="T28" s="7">
        <v>0</v>
      </c>
      <c r="U28" s="8">
        <v>1150.2</v>
      </c>
      <c r="V28" s="2">
        <v>11514790</v>
      </c>
      <c r="W28" s="3" t="s">
        <v>406</v>
      </c>
      <c r="X28" s="3" t="s">
        <v>407</v>
      </c>
      <c r="Y28" s="3" t="s">
        <v>408</v>
      </c>
      <c r="Z28" s="3" t="s">
        <v>409</v>
      </c>
      <c r="AA28" s="3" t="s">
        <v>51</v>
      </c>
      <c r="AB28" s="3" t="s">
        <v>52</v>
      </c>
      <c r="AC28" s="3" t="s">
        <v>53</v>
      </c>
      <c r="AH28" s="3" t="s">
        <v>395</v>
      </c>
      <c r="AK28" s="3" t="s">
        <v>450</v>
      </c>
      <c r="AL28" s="3" t="s">
        <v>68</v>
      </c>
      <c r="AM28" s="3" t="s">
        <v>133</v>
      </c>
      <c r="AO28" s="3" t="s">
        <v>58</v>
      </c>
    </row>
    <row r="29" spans="1:41" x14ac:dyDescent="0.25">
      <c r="A29" t="str">
        <f>VLOOKUP(AC29,'CORRELAÇÃO UNIDADES'!A:B,2,0)</f>
        <v>DTCC</v>
      </c>
      <c r="B29">
        <f t="shared" si="0"/>
        <v>1</v>
      </c>
      <c r="C29" s="2">
        <v>647194199</v>
      </c>
      <c r="D29" s="2">
        <v>109978</v>
      </c>
      <c r="E29" s="3" t="s">
        <v>39</v>
      </c>
      <c r="F29" s="4">
        <v>43858.676931747686</v>
      </c>
      <c r="G29" s="3" t="s">
        <v>227</v>
      </c>
      <c r="H29" s="3" t="s">
        <v>41</v>
      </c>
      <c r="I29" s="3" t="s">
        <v>228</v>
      </c>
      <c r="J29" s="3" t="s">
        <v>229</v>
      </c>
      <c r="K29" s="2">
        <v>2009</v>
      </c>
      <c r="L29" s="2">
        <v>2128212</v>
      </c>
      <c r="M29" s="3" t="s">
        <v>71</v>
      </c>
      <c r="N29" s="3" t="s">
        <v>422</v>
      </c>
      <c r="O29" s="3" t="s">
        <v>46</v>
      </c>
      <c r="P29" s="5">
        <v>4.5</v>
      </c>
      <c r="Q29" s="6">
        <v>30.27</v>
      </c>
      <c r="R29" s="2">
        <v>109761</v>
      </c>
      <c r="S29" s="2">
        <v>0</v>
      </c>
      <c r="T29" s="7">
        <v>0</v>
      </c>
      <c r="U29" s="8">
        <v>136.22999999999999</v>
      </c>
      <c r="V29" s="2">
        <v>6103464</v>
      </c>
      <c r="W29" s="3" t="s">
        <v>190</v>
      </c>
      <c r="X29" s="3" t="s">
        <v>48</v>
      </c>
      <c r="Y29" s="3" t="s">
        <v>191</v>
      </c>
      <c r="Z29" s="3" t="s">
        <v>74</v>
      </c>
      <c r="AA29" s="3" t="s">
        <v>51</v>
      </c>
      <c r="AB29" s="3" t="s">
        <v>52</v>
      </c>
      <c r="AC29" s="3" t="s">
        <v>53</v>
      </c>
      <c r="AH29" s="3" t="s">
        <v>54</v>
      </c>
      <c r="AJ29" s="3" t="s">
        <v>192</v>
      </c>
      <c r="AK29" s="3" t="s">
        <v>230</v>
      </c>
      <c r="AL29" s="3" t="s">
        <v>68</v>
      </c>
      <c r="AM29" s="3" t="s">
        <v>200</v>
      </c>
      <c r="AO29" s="3" t="s">
        <v>58</v>
      </c>
    </row>
    <row r="30" spans="1:41" x14ac:dyDescent="0.25">
      <c r="A30" t="str">
        <f>VLOOKUP(AC30,'CORRELAÇÃO UNIDADES'!A:B,2,0)</f>
        <v>DIRETORIA DE GESTAO DE AREAS RURAIS/FAZENDA PALMITAL</v>
      </c>
      <c r="B30">
        <f t="shared" si="0"/>
        <v>2</v>
      </c>
      <c r="C30" s="2">
        <v>648376861</v>
      </c>
      <c r="D30" s="2">
        <v>109978</v>
      </c>
      <c r="E30" s="3" t="s">
        <v>39</v>
      </c>
      <c r="F30" s="4">
        <v>43864.974456018521</v>
      </c>
      <c r="G30" s="3" t="s">
        <v>576</v>
      </c>
      <c r="H30" s="3" t="s">
        <v>41</v>
      </c>
      <c r="I30" s="3" t="s">
        <v>286</v>
      </c>
      <c r="J30" s="3" t="s">
        <v>577</v>
      </c>
      <c r="K30" s="2">
        <v>2017</v>
      </c>
      <c r="L30" s="2">
        <v>395473</v>
      </c>
      <c r="M30" s="3" t="s">
        <v>404</v>
      </c>
      <c r="N30" s="3" t="s">
        <v>390</v>
      </c>
      <c r="O30" s="3" t="s">
        <v>405</v>
      </c>
      <c r="P30" s="5">
        <v>0</v>
      </c>
      <c r="Q30" s="6">
        <v>0</v>
      </c>
      <c r="R30" s="2">
        <v>10</v>
      </c>
      <c r="S30" s="2">
        <v>0</v>
      </c>
      <c r="T30" s="7">
        <v>0</v>
      </c>
      <c r="U30" s="8">
        <v>909.6</v>
      </c>
      <c r="V30" s="2">
        <v>11514790</v>
      </c>
      <c r="W30" s="3" t="s">
        <v>406</v>
      </c>
      <c r="X30" s="3" t="s">
        <v>407</v>
      </c>
      <c r="Y30" s="3" t="s">
        <v>408</v>
      </c>
      <c r="Z30" s="3" t="s">
        <v>409</v>
      </c>
      <c r="AA30" s="3" t="s">
        <v>51</v>
      </c>
      <c r="AB30" s="3" t="s">
        <v>52</v>
      </c>
      <c r="AC30" s="3" t="s">
        <v>417</v>
      </c>
    </row>
    <row r="31" spans="1:41" x14ac:dyDescent="0.25">
      <c r="A31" t="str">
        <f>VLOOKUP(AC31,'CORRELAÇÃO UNIDADES'!A:B,2,0)</f>
        <v>DTCC</v>
      </c>
      <c r="B31">
        <f t="shared" si="0"/>
        <v>2</v>
      </c>
      <c r="C31" s="2">
        <v>648377414</v>
      </c>
      <c r="D31" s="2">
        <v>109978</v>
      </c>
      <c r="E31" s="3" t="s">
        <v>39</v>
      </c>
      <c r="F31" s="4">
        <v>43864.995393518519</v>
      </c>
      <c r="G31" s="3" t="s">
        <v>115</v>
      </c>
      <c r="H31" s="3" t="s">
        <v>41</v>
      </c>
      <c r="I31" s="3" t="s">
        <v>116</v>
      </c>
      <c r="J31" s="3" t="s">
        <v>43</v>
      </c>
      <c r="K31" s="2">
        <v>2007</v>
      </c>
      <c r="L31" s="2">
        <v>11984333</v>
      </c>
      <c r="M31" s="3" t="s">
        <v>58</v>
      </c>
      <c r="N31" s="3" t="s">
        <v>390</v>
      </c>
      <c r="O31" s="3" t="s">
        <v>106</v>
      </c>
      <c r="P31" s="5">
        <v>0</v>
      </c>
      <c r="Q31" s="6">
        <v>0</v>
      </c>
      <c r="R31" s="2">
        <v>313961</v>
      </c>
      <c r="S31" s="2">
        <v>988</v>
      </c>
      <c r="T31" s="7">
        <v>0</v>
      </c>
      <c r="U31" s="8">
        <v>672.21</v>
      </c>
      <c r="V31" s="2">
        <v>7410824</v>
      </c>
      <c r="W31" s="3" t="s">
        <v>431</v>
      </c>
      <c r="X31" s="3" t="s">
        <v>407</v>
      </c>
      <c r="Y31" s="3" t="s">
        <v>432</v>
      </c>
      <c r="Z31" s="3" t="s">
        <v>433</v>
      </c>
      <c r="AA31" s="3" t="s">
        <v>51</v>
      </c>
      <c r="AB31" s="3" t="s">
        <v>52</v>
      </c>
      <c r="AC31" s="3" t="s">
        <v>53</v>
      </c>
    </row>
    <row r="32" spans="1:41" x14ac:dyDescent="0.25">
      <c r="A32" t="str">
        <f>VLOOKUP(AC32,'CORRELAÇÃO UNIDADES'!A:B,2,0)</f>
        <v>DIRETORIA DE GESTAO DE AREAS RURAIS/FAZENDA PALMITAL</v>
      </c>
      <c r="B32">
        <f t="shared" si="0"/>
        <v>2</v>
      </c>
      <c r="C32" s="2">
        <v>648378132</v>
      </c>
      <c r="D32" s="2">
        <v>109978</v>
      </c>
      <c r="E32" s="3" t="s">
        <v>39</v>
      </c>
      <c r="F32" s="4">
        <v>43865.022997685184</v>
      </c>
      <c r="G32" s="3" t="s">
        <v>578</v>
      </c>
      <c r="H32" s="3" t="s">
        <v>41</v>
      </c>
      <c r="I32" s="3" t="s">
        <v>286</v>
      </c>
      <c r="J32" s="3" t="s">
        <v>579</v>
      </c>
      <c r="K32" s="2">
        <v>2017</v>
      </c>
      <c r="L32" s="2">
        <v>395473</v>
      </c>
      <c r="M32" s="3" t="s">
        <v>404</v>
      </c>
      <c r="N32" s="3" t="s">
        <v>390</v>
      </c>
      <c r="O32" s="3" t="s">
        <v>405</v>
      </c>
      <c r="P32" s="5">
        <v>0</v>
      </c>
      <c r="Q32" s="6">
        <v>0</v>
      </c>
      <c r="R32" s="2">
        <v>11</v>
      </c>
      <c r="S32" s="2">
        <v>1</v>
      </c>
      <c r="T32" s="7">
        <v>0</v>
      </c>
      <c r="U32" s="8">
        <v>1830.15</v>
      </c>
      <c r="V32" s="2">
        <v>11514790</v>
      </c>
      <c r="W32" s="3" t="s">
        <v>406</v>
      </c>
      <c r="X32" s="3" t="s">
        <v>407</v>
      </c>
      <c r="Y32" s="3" t="s">
        <v>408</v>
      </c>
      <c r="Z32" s="3" t="s">
        <v>409</v>
      </c>
      <c r="AA32" s="3" t="s">
        <v>51</v>
      </c>
      <c r="AB32" s="3" t="s">
        <v>52</v>
      </c>
      <c r="AC32" s="3" t="s">
        <v>417</v>
      </c>
    </row>
    <row r="33" spans="1:29" x14ac:dyDescent="0.25">
      <c r="A33" t="str">
        <f>VLOOKUP(AC33,'CORRELAÇÃO UNIDADES'!A:B,2,0)</f>
        <v>DTCC</v>
      </c>
      <c r="B33">
        <f t="shared" si="0"/>
        <v>2</v>
      </c>
      <c r="C33" s="2">
        <v>648429006</v>
      </c>
      <c r="D33" s="2">
        <v>109978</v>
      </c>
      <c r="E33" s="3" t="s">
        <v>39</v>
      </c>
      <c r="F33" s="4">
        <v>43865.396122685182</v>
      </c>
      <c r="G33" s="3" t="s">
        <v>222</v>
      </c>
      <c r="H33" s="3" t="s">
        <v>41</v>
      </c>
      <c r="I33" s="3" t="s">
        <v>65</v>
      </c>
      <c r="J33" s="3" t="s">
        <v>223</v>
      </c>
      <c r="K33" s="2">
        <v>2009</v>
      </c>
      <c r="L33" s="2">
        <v>395594</v>
      </c>
      <c r="M33" s="3" t="s">
        <v>224</v>
      </c>
      <c r="N33" s="3" t="s">
        <v>390</v>
      </c>
      <c r="O33" s="3" t="s">
        <v>84</v>
      </c>
      <c r="P33" s="5">
        <v>0</v>
      </c>
      <c r="Q33" s="6">
        <v>0</v>
      </c>
      <c r="R33" s="2">
        <v>91622</v>
      </c>
      <c r="S33" s="2">
        <v>0</v>
      </c>
      <c r="T33" s="7">
        <v>0</v>
      </c>
      <c r="U33" s="8">
        <v>1220</v>
      </c>
      <c r="V33" s="2">
        <v>11162878</v>
      </c>
      <c r="W33" s="3" t="s">
        <v>580</v>
      </c>
      <c r="X33" s="3" t="s">
        <v>581</v>
      </c>
      <c r="Y33" s="3" t="s">
        <v>582</v>
      </c>
      <c r="Z33" s="3" t="s">
        <v>495</v>
      </c>
      <c r="AA33" s="3" t="s">
        <v>51</v>
      </c>
      <c r="AB33" s="3" t="s">
        <v>52</v>
      </c>
      <c r="AC33" s="3" t="s">
        <v>53</v>
      </c>
    </row>
    <row r="34" spans="1:29" x14ac:dyDescent="0.25">
      <c r="A34" t="str">
        <f>VLOOKUP(AC34,'CORRELAÇÃO UNIDADES'!A:B,2,0)</f>
        <v>DTCC</v>
      </c>
      <c r="B34">
        <f t="shared" si="0"/>
        <v>2</v>
      </c>
      <c r="C34" s="2">
        <v>648712148</v>
      </c>
      <c r="D34" s="2">
        <v>109978</v>
      </c>
      <c r="E34" s="3" t="s">
        <v>39</v>
      </c>
      <c r="F34" s="4">
        <v>43866.689629629633</v>
      </c>
      <c r="G34" s="3" t="s">
        <v>59</v>
      </c>
      <c r="H34" s="3" t="s">
        <v>41</v>
      </c>
      <c r="I34" s="3" t="s">
        <v>60</v>
      </c>
      <c r="J34" s="3" t="s">
        <v>43</v>
      </c>
      <c r="K34" s="2">
        <v>2011</v>
      </c>
      <c r="L34" s="2">
        <v>68674040</v>
      </c>
      <c r="M34" s="3" t="s">
        <v>162</v>
      </c>
      <c r="N34" s="3" t="s">
        <v>390</v>
      </c>
      <c r="O34" s="3" t="s">
        <v>106</v>
      </c>
      <c r="P34" s="5">
        <v>0</v>
      </c>
      <c r="Q34" s="6">
        <v>0</v>
      </c>
      <c r="R34" s="2">
        <v>96977</v>
      </c>
      <c r="S34" s="2">
        <v>1119</v>
      </c>
      <c r="T34" s="7">
        <v>0</v>
      </c>
      <c r="U34" s="8">
        <v>4247.6499999999996</v>
      </c>
      <c r="V34" s="2">
        <v>11252559</v>
      </c>
      <c r="W34" s="3" t="s">
        <v>583</v>
      </c>
      <c r="X34" s="3" t="s">
        <v>426</v>
      </c>
      <c r="Y34" s="3" t="s">
        <v>584</v>
      </c>
      <c r="Z34" s="3" t="s">
        <v>585</v>
      </c>
      <c r="AA34" s="3" t="s">
        <v>51</v>
      </c>
      <c r="AB34" s="3" t="s">
        <v>52</v>
      </c>
      <c r="AC34" s="3" t="s">
        <v>53</v>
      </c>
    </row>
    <row r="35" spans="1:29" x14ac:dyDescent="0.25">
      <c r="A35" t="str">
        <f>VLOOKUP(AC35,'CORRELAÇÃO UNIDADES'!A:B,2,0)</f>
        <v>DTCC</v>
      </c>
      <c r="B35">
        <f t="shared" si="0"/>
        <v>2</v>
      </c>
      <c r="C35" s="2">
        <v>648923349</v>
      </c>
      <c r="D35" s="2">
        <v>109978</v>
      </c>
      <c r="E35" s="3" t="s">
        <v>39</v>
      </c>
      <c r="F35" s="4">
        <v>43867.701064814813</v>
      </c>
      <c r="G35" s="3" t="s">
        <v>98</v>
      </c>
      <c r="H35" s="3" t="s">
        <v>41</v>
      </c>
      <c r="I35" s="3" t="s">
        <v>81</v>
      </c>
      <c r="J35" s="3" t="s">
        <v>99</v>
      </c>
      <c r="K35" s="2">
        <v>2014</v>
      </c>
      <c r="L35" s="2">
        <v>395527</v>
      </c>
      <c r="M35" s="3" t="s">
        <v>179</v>
      </c>
      <c r="N35" s="3" t="s">
        <v>390</v>
      </c>
      <c r="O35" s="3" t="s">
        <v>84</v>
      </c>
      <c r="P35" s="5">
        <v>0</v>
      </c>
      <c r="Q35" s="6">
        <v>0</v>
      </c>
      <c r="R35" s="2">
        <v>50100</v>
      </c>
      <c r="S35" s="2">
        <v>1100</v>
      </c>
      <c r="T35" s="7">
        <v>0</v>
      </c>
      <c r="U35" s="8">
        <v>293</v>
      </c>
      <c r="V35" s="2">
        <v>11677720</v>
      </c>
      <c r="W35" s="3" t="s">
        <v>413</v>
      </c>
      <c r="X35" s="3" t="s">
        <v>411</v>
      </c>
      <c r="Y35" s="3" t="s">
        <v>414</v>
      </c>
      <c r="Z35" s="3" t="s">
        <v>74</v>
      </c>
      <c r="AA35" s="3" t="s">
        <v>51</v>
      </c>
      <c r="AB35" s="3" t="s">
        <v>52</v>
      </c>
      <c r="AC35" s="3" t="s">
        <v>53</v>
      </c>
    </row>
    <row r="36" spans="1:29" x14ac:dyDescent="0.25">
      <c r="A36" t="str">
        <f>VLOOKUP(AC36,'CORRELAÇÃO UNIDADES'!A:B,2,0)</f>
        <v>DTCC</v>
      </c>
      <c r="B36">
        <f t="shared" si="0"/>
        <v>2</v>
      </c>
      <c r="C36" s="2">
        <v>649474347</v>
      </c>
      <c r="D36" s="2">
        <v>109978</v>
      </c>
      <c r="E36" s="3" t="s">
        <v>39</v>
      </c>
      <c r="F36" s="4">
        <v>43871.405383252313</v>
      </c>
      <c r="G36" s="3" t="s">
        <v>127</v>
      </c>
      <c r="H36" s="3" t="s">
        <v>41</v>
      </c>
      <c r="I36" s="3" t="s">
        <v>65</v>
      </c>
      <c r="J36" s="3" t="s">
        <v>128</v>
      </c>
      <c r="K36" s="2">
        <v>2009</v>
      </c>
      <c r="L36" s="2">
        <v>395326</v>
      </c>
      <c r="M36" s="3" t="s">
        <v>463</v>
      </c>
      <c r="N36" s="3" t="s">
        <v>422</v>
      </c>
      <c r="O36" s="3" t="s">
        <v>84</v>
      </c>
      <c r="P36" s="5">
        <v>3.5</v>
      </c>
      <c r="Q36" s="6">
        <v>29.14</v>
      </c>
      <c r="R36" s="2">
        <v>120689</v>
      </c>
      <c r="S36" s="2">
        <v>2812</v>
      </c>
      <c r="T36" s="7">
        <v>803.43</v>
      </c>
      <c r="U36" s="8">
        <v>102</v>
      </c>
      <c r="V36" s="2">
        <v>6103464</v>
      </c>
      <c r="W36" s="3" t="s">
        <v>190</v>
      </c>
      <c r="X36" s="3" t="s">
        <v>48</v>
      </c>
      <c r="Y36" s="3" t="s">
        <v>191</v>
      </c>
      <c r="Z36" s="3" t="s">
        <v>74</v>
      </c>
      <c r="AA36" s="3" t="s">
        <v>51</v>
      </c>
      <c r="AB36" s="3" t="s">
        <v>52</v>
      </c>
      <c r="AC36" s="3" t="s">
        <v>53</v>
      </c>
    </row>
    <row r="37" spans="1:29" x14ac:dyDescent="0.25">
      <c r="A37" t="str">
        <f>VLOOKUP(AC37,'CORRELAÇÃO UNIDADES'!A:B,2,0)</f>
        <v>DTCC</v>
      </c>
      <c r="B37">
        <f t="shared" si="0"/>
        <v>2</v>
      </c>
      <c r="C37" s="2">
        <v>649474347</v>
      </c>
      <c r="D37" s="2">
        <v>109978</v>
      </c>
      <c r="E37" s="3" t="s">
        <v>39</v>
      </c>
      <c r="F37" s="4">
        <v>43871.405383252313</v>
      </c>
      <c r="G37" s="3" t="s">
        <v>127</v>
      </c>
      <c r="H37" s="3" t="s">
        <v>41</v>
      </c>
      <c r="I37" s="3" t="s">
        <v>65</v>
      </c>
      <c r="J37" s="3" t="s">
        <v>128</v>
      </c>
      <c r="K37" s="2">
        <v>2009</v>
      </c>
      <c r="L37" s="2">
        <v>395326</v>
      </c>
      <c r="M37" s="3" t="s">
        <v>463</v>
      </c>
      <c r="N37" s="3" t="s">
        <v>421</v>
      </c>
      <c r="O37" s="3" t="s">
        <v>84</v>
      </c>
      <c r="P37" s="5">
        <v>0</v>
      </c>
      <c r="Q37" s="6">
        <v>0</v>
      </c>
      <c r="R37" s="2">
        <v>120689</v>
      </c>
      <c r="S37" s="2">
        <v>0</v>
      </c>
      <c r="T37" s="7">
        <v>0</v>
      </c>
      <c r="U37" s="8">
        <v>19</v>
      </c>
      <c r="V37" s="2">
        <v>6103464</v>
      </c>
      <c r="W37" s="3" t="s">
        <v>190</v>
      </c>
      <c r="X37" s="3" t="s">
        <v>48</v>
      </c>
      <c r="Y37" s="3" t="s">
        <v>191</v>
      </c>
      <c r="Z37" s="3" t="s">
        <v>74</v>
      </c>
      <c r="AA37" s="3" t="s">
        <v>51</v>
      </c>
      <c r="AB37" s="3" t="s">
        <v>52</v>
      </c>
      <c r="AC37" s="3" t="s">
        <v>53</v>
      </c>
    </row>
    <row r="38" spans="1:29" x14ac:dyDescent="0.25">
      <c r="A38" t="str">
        <f>VLOOKUP(AC38,'CORRELAÇÃO UNIDADES'!A:B,2,0)</f>
        <v>DTCC</v>
      </c>
      <c r="B38">
        <f t="shared" si="0"/>
        <v>2</v>
      </c>
      <c r="C38" s="2">
        <v>649764091</v>
      </c>
      <c r="D38" s="2">
        <v>109978</v>
      </c>
      <c r="E38" s="3" t="s">
        <v>39</v>
      </c>
      <c r="F38" s="4">
        <v>43872.734050925923</v>
      </c>
      <c r="G38" s="3" t="s">
        <v>115</v>
      </c>
      <c r="H38" s="3" t="s">
        <v>41</v>
      </c>
      <c r="I38" s="3" t="s">
        <v>116</v>
      </c>
      <c r="J38" s="3" t="s">
        <v>43</v>
      </c>
      <c r="K38" s="2">
        <v>2007</v>
      </c>
      <c r="L38" s="2">
        <v>395469</v>
      </c>
      <c r="M38" s="3" t="s">
        <v>423</v>
      </c>
      <c r="N38" s="3" t="s">
        <v>390</v>
      </c>
      <c r="O38" s="3" t="s">
        <v>106</v>
      </c>
      <c r="P38" s="5">
        <v>0</v>
      </c>
      <c r="Q38" s="6">
        <v>0</v>
      </c>
      <c r="R38" s="2">
        <v>313962</v>
      </c>
      <c r="S38" s="2">
        <v>1</v>
      </c>
      <c r="T38" s="7">
        <v>0</v>
      </c>
      <c r="U38" s="8">
        <v>785.6</v>
      </c>
      <c r="V38" s="2">
        <v>11555454</v>
      </c>
      <c r="W38" s="3" t="s">
        <v>425</v>
      </c>
      <c r="X38" s="3" t="s">
        <v>426</v>
      </c>
      <c r="Y38" s="3" t="s">
        <v>427</v>
      </c>
      <c r="Z38" s="3" t="s">
        <v>51</v>
      </c>
      <c r="AA38" s="3" t="s">
        <v>51</v>
      </c>
      <c r="AB38" s="3" t="s">
        <v>52</v>
      </c>
      <c r="AC38" s="3" t="s">
        <v>53</v>
      </c>
    </row>
    <row r="39" spans="1:29" x14ac:dyDescent="0.25">
      <c r="A39" t="str">
        <f>VLOOKUP(AC39,'CORRELAÇÃO UNIDADES'!A:B,2,0)</f>
        <v>DGTI</v>
      </c>
      <c r="B39">
        <f t="shared" si="0"/>
        <v>2</v>
      </c>
      <c r="C39" s="2">
        <v>650770777</v>
      </c>
      <c r="D39" s="2">
        <v>109978</v>
      </c>
      <c r="E39" s="3" t="s">
        <v>39</v>
      </c>
      <c r="F39" s="4">
        <v>43878.484178240738</v>
      </c>
      <c r="G39" s="3" t="s">
        <v>348</v>
      </c>
      <c r="H39" s="3" t="s">
        <v>41</v>
      </c>
      <c r="I39" s="3" t="s">
        <v>239</v>
      </c>
      <c r="J39" s="3" t="s">
        <v>349</v>
      </c>
      <c r="K39" s="2">
        <v>2015</v>
      </c>
      <c r="L39" s="2">
        <v>395469</v>
      </c>
      <c r="M39" s="3" t="s">
        <v>423</v>
      </c>
      <c r="N39" s="3" t="s">
        <v>390</v>
      </c>
      <c r="O39" s="3" t="s">
        <v>84</v>
      </c>
      <c r="P39" s="5">
        <v>0</v>
      </c>
      <c r="Q39" s="6">
        <v>0</v>
      </c>
      <c r="R39" s="2">
        <v>46047</v>
      </c>
      <c r="S39" s="2">
        <v>0</v>
      </c>
      <c r="T39" s="7">
        <v>0</v>
      </c>
      <c r="U39" s="8">
        <v>58</v>
      </c>
      <c r="V39" s="2">
        <v>11555454</v>
      </c>
      <c r="W39" s="3" t="s">
        <v>425</v>
      </c>
      <c r="X39" s="3" t="s">
        <v>426</v>
      </c>
      <c r="Y39" s="3" t="s">
        <v>427</v>
      </c>
      <c r="Z39" s="3" t="s">
        <v>51</v>
      </c>
      <c r="AA39" s="3" t="s">
        <v>51</v>
      </c>
      <c r="AB39" s="3" t="s">
        <v>52</v>
      </c>
      <c r="AC39" s="3" t="s">
        <v>291</v>
      </c>
    </row>
    <row r="40" spans="1:29" x14ac:dyDescent="0.25">
      <c r="A40" t="str">
        <f>VLOOKUP(AC40,'CORRELAÇÃO UNIDADES'!A:B,2,0)</f>
        <v>DTCC</v>
      </c>
      <c r="B40">
        <f t="shared" si="0"/>
        <v>2</v>
      </c>
      <c r="C40" s="2">
        <v>650877702</v>
      </c>
      <c r="D40" s="2">
        <v>109978</v>
      </c>
      <c r="E40" s="3" t="s">
        <v>39</v>
      </c>
      <c r="F40" s="4">
        <v>43878.815509259257</v>
      </c>
      <c r="G40" s="3" t="s">
        <v>231</v>
      </c>
      <c r="H40" s="3" t="s">
        <v>41</v>
      </c>
      <c r="I40" s="3" t="s">
        <v>81</v>
      </c>
      <c r="J40" s="3" t="s">
        <v>232</v>
      </c>
      <c r="K40" s="2">
        <v>2009</v>
      </c>
      <c r="L40" s="2">
        <v>395527</v>
      </c>
      <c r="M40" s="3" t="s">
        <v>179</v>
      </c>
      <c r="N40" s="3" t="s">
        <v>390</v>
      </c>
      <c r="O40" s="3" t="s">
        <v>84</v>
      </c>
      <c r="P40" s="5">
        <v>0</v>
      </c>
      <c r="Q40" s="6">
        <v>0</v>
      </c>
      <c r="R40" s="2">
        <v>19000</v>
      </c>
      <c r="S40" s="2">
        <v>200</v>
      </c>
      <c r="T40" s="7">
        <v>0</v>
      </c>
      <c r="U40" s="8">
        <v>43.2</v>
      </c>
      <c r="V40" s="2">
        <v>11677720</v>
      </c>
      <c r="W40" s="3" t="s">
        <v>413</v>
      </c>
      <c r="X40" s="3" t="s">
        <v>411</v>
      </c>
      <c r="Y40" s="3" t="s">
        <v>414</v>
      </c>
      <c r="Z40" s="3" t="s">
        <v>74</v>
      </c>
      <c r="AA40" s="3" t="s">
        <v>51</v>
      </c>
      <c r="AB40" s="3" t="s">
        <v>52</v>
      </c>
      <c r="AC40" s="3" t="s">
        <v>53</v>
      </c>
    </row>
    <row r="41" spans="1:29" x14ac:dyDescent="0.25">
      <c r="A41" t="str">
        <f>VLOOKUP(AC41,'CORRELAÇÃO UNIDADES'!A:B,2,0)</f>
        <v>DTCC</v>
      </c>
      <c r="B41">
        <f t="shared" si="0"/>
        <v>2</v>
      </c>
      <c r="C41" s="2">
        <v>650877863</v>
      </c>
      <c r="D41" s="2">
        <v>109978</v>
      </c>
      <c r="E41" s="3" t="s">
        <v>39</v>
      </c>
      <c r="F41" s="4">
        <v>43878.816111111111</v>
      </c>
      <c r="G41" s="3" t="s">
        <v>93</v>
      </c>
      <c r="H41" s="3" t="s">
        <v>41</v>
      </c>
      <c r="I41" s="3" t="s">
        <v>81</v>
      </c>
      <c r="J41" s="3" t="s">
        <v>43</v>
      </c>
      <c r="K41" s="2">
        <v>2014</v>
      </c>
      <c r="L41" s="2">
        <v>395527</v>
      </c>
      <c r="M41" s="3" t="s">
        <v>179</v>
      </c>
      <c r="N41" s="3" t="s">
        <v>390</v>
      </c>
      <c r="O41" s="3" t="s">
        <v>84</v>
      </c>
      <c r="P41" s="5">
        <v>0</v>
      </c>
      <c r="Q41" s="6">
        <v>0</v>
      </c>
      <c r="R41" s="2">
        <v>41600</v>
      </c>
      <c r="S41" s="2">
        <v>3750</v>
      </c>
      <c r="T41" s="7">
        <v>0</v>
      </c>
      <c r="U41" s="8">
        <v>164.8</v>
      </c>
      <c r="V41" s="2">
        <v>11677720</v>
      </c>
      <c r="W41" s="3" t="s">
        <v>413</v>
      </c>
      <c r="X41" s="3" t="s">
        <v>411</v>
      </c>
      <c r="Y41" s="3" t="s">
        <v>414</v>
      </c>
      <c r="Z41" s="3" t="s">
        <v>74</v>
      </c>
      <c r="AA41" s="3" t="s">
        <v>51</v>
      </c>
      <c r="AB41" s="3" t="s">
        <v>52</v>
      </c>
      <c r="AC41" s="3" t="s">
        <v>53</v>
      </c>
    </row>
    <row r="42" spans="1:29" x14ac:dyDescent="0.25">
      <c r="A42" t="str">
        <f>VLOOKUP(AC42,'CORRELAÇÃO UNIDADES'!A:B,2,0)</f>
        <v>DMP</v>
      </c>
      <c r="B42">
        <f t="shared" si="0"/>
        <v>2</v>
      </c>
      <c r="C42" s="2">
        <v>651102659</v>
      </c>
      <c r="D42" s="2">
        <v>109978</v>
      </c>
      <c r="E42" s="3" t="s">
        <v>39</v>
      </c>
      <c r="F42" s="4">
        <v>43879.865717592591</v>
      </c>
      <c r="G42" s="3" t="s">
        <v>586</v>
      </c>
      <c r="H42" s="3" t="s">
        <v>41</v>
      </c>
      <c r="I42" s="3" t="s">
        <v>587</v>
      </c>
      <c r="J42" s="3" t="s">
        <v>588</v>
      </c>
      <c r="K42" s="2">
        <v>2009</v>
      </c>
      <c r="L42" s="2">
        <v>395469</v>
      </c>
      <c r="M42" s="3" t="s">
        <v>423</v>
      </c>
      <c r="N42" s="3" t="s">
        <v>390</v>
      </c>
      <c r="O42" s="3" t="s">
        <v>84</v>
      </c>
      <c r="P42" s="5">
        <v>0</v>
      </c>
      <c r="Q42" s="6">
        <v>0</v>
      </c>
      <c r="R42" s="2">
        <v>2289</v>
      </c>
      <c r="S42" s="2">
        <v>3</v>
      </c>
      <c r="T42" s="7">
        <v>0</v>
      </c>
      <c r="U42" s="8">
        <v>180</v>
      </c>
      <c r="V42" s="2">
        <v>11252559</v>
      </c>
      <c r="W42" s="3" t="s">
        <v>583</v>
      </c>
      <c r="X42" s="3" t="s">
        <v>426</v>
      </c>
      <c r="Y42" s="3" t="s">
        <v>584</v>
      </c>
      <c r="Z42" s="3" t="s">
        <v>585</v>
      </c>
      <c r="AA42" s="3" t="s">
        <v>51</v>
      </c>
      <c r="AB42" s="3" t="s">
        <v>52</v>
      </c>
      <c r="AC42" s="3" t="s">
        <v>110</v>
      </c>
    </row>
    <row r="43" spans="1:29" x14ac:dyDescent="0.25">
      <c r="A43" t="str">
        <f>VLOOKUP(AC43,'CORRELAÇÃO UNIDADES'!A:B,2,0)</f>
        <v>DGTI</v>
      </c>
      <c r="B43">
        <f t="shared" si="0"/>
        <v>2</v>
      </c>
      <c r="C43" s="2">
        <v>651177448</v>
      </c>
      <c r="D43" s="2">
        <v>109978</v>
      </c>
      <c r="E43" s="3" t="s">
        <v>39</v>
      </c>
      <c r="F43" s="4">
        <v>43880.422361111108</v>
      </c>
      <c r="G43" s="3" t="s">
        <v>589</v>
      </c>
      <c r="H43" s="3" t="s">
        <v>41</v>
      </c>
      <c r="I43" s="3" t="s">
        <v>590</v>
      </c>
      <c r="J43" s="3" t="s">
        <v>43</v>
      </c>
      <c r="K43" s="2">
        <v>2019</v>
      </c>
      <c r="L43" s="2">
        <v>395469</v>
      </c>
      <c r="M43" s="3" t="s">
        <v>423</v>
      </c>
      <c r="N43" s="3" t="s">
        <v>390</v>
      </c>
      <c r="O43" s="3" t="s">
        <v>106</v>
      </c>
      <c r="P43" s="5">
        <v>0</v>
      </c>
      <c r="Q43" s="6">
        <v>0</v>
      </c>
      <c r="R43" s="2">
        <v>1</v>
      </c>
      <c r="S43" s="2">
        <v>0</v>
      </c>
      <c r="T43" s="7">
        <v>0</v>
      </c>
      <c r="U43" s="8">
        <v>1379</v>
      </c>
      <c r="V43" s="2">
        <v>11555454</v>
      </c>
      <c r="W43" s="3" t="s">
        <v>425</v>
      </c>
      <c r="X43" s="3" t="s">
        <v>426</v>
      </c>
      <c r="Y43" s="3" t="s">
        <v>427</v>
      </c>
      <c r="Z43" s="3" t="s">
        <v>51</v>
      </c>
      <c r="AA43" s="3" t="s">
        <v>51</v>
      </c>
      <c r="AB43" s="3" t="s">
        <v>52</v>
      </c>
      <c r="AC43" s="3" t="s">
        <v>291</v>
      </c>
    </row>
    <row r="44" spans="1:29" x14ac:dyDescent="0.25">
      <c r="A44" t="str">
        <f>VLOOKUP(AC44,'CORRELAÇÃO UNIDADES'!A:B,2,0)</f>
        <v>DTCC</v>
      </c>
      <c r="B44">
        <f t="shared" si="0"/>
        <v>2</v>
      </c>
      <c r="C44" s="2">
        <v>651492205</v>
      </c>
      <c r="D44" s="2">
        <v>109978</v>
      </c>
      <c r="E44" s="3" t="s">
        <v>39</v>
      </c>
      <c r="F44" s="4">
        <v>43881.678784722222</v>
      </c>
      <c r="G44" s="3" t="s">
        <v>591</v>
      </c>
      <c r="H44" s="3" t="s">
        <v>41</v>
      </c>
      <c r="I44" s="3" t="s">
        <v>592</v>
      </c>
      <c r="J44" s="3" t="s">
        <v>43</v>
      </c>
      <c r="K44" s="2">
        <v>2020</v>
      </c>
      <c r="L44" s="2">
        <v>11984333</v>
      </c>
      <c r="M44" s="3" t="s">
        <v>58</v>
      </c>
      <c r="N44" s="3" t="s">
        <v>390</v>
      </c>
      <c r="O44" s="3" t="s">
        <v>84</v>
      </c>
      <c r="P44" s="5">
        <v>0</v>
      </c>
      <c r="Q44" s="6">
        <v>0</v>
      </c>
      <c r="R44" s="2">
        <v>10</v>
      </c>
      <c r="S44" s="2">
        <v>0</v>
      </c>
      <c r="T44" s="7">
        <v>0</v>
      </c>
      <c r="U44" s="8">
        <v>1332</v>
      </c>
      <c r="V44" s="2">
        <v>11489664</v>
      </c>
      <c r="W44" s="3" t="s">
        <v>593</v>
      </c>
      <c r="X44" s="3" t="s">
        <v>392</v>
      </c>
      <c r="Y44" s="3" t="s">
        <v>594</v>
      </c>
      <c r="Z44" s="3" t="s">
        <v>595</v>
      </c>
      <c r="AA44" s="3" t="s">
        <v>51</v>
      </c>
      <c r="AB44" s="3" t="s">
        <v>52</v>
      </c>
      <c r="AC44" s="3" t="s">
        <v>53</v>
      </c>
    </row>
    <row r="45" spans="1:29" x14ac:dyDescent="0.25">
      <c r="A45" t="str">
        <f>VLOOKUP(AC45,'CORRELAÇÃO UNIDADES'!A:B,2,0)</f>
        <v>DTCC</v>
      </c>
      <c r="B45">
        <f t="shared" si="0"/>
        <v>2</v>
      </c>
      <c r="C45" s="2">
        <v>651495919</v>
      </c>
      <c r="D45" s="2">
        <v>109978</v>
      </c>
      <c r="E45" s="3" t="s">
        <v>39</v>
      </c>
      <c r="F45" s="4">
        <v>43881.687893518516</v>
      </c>
      <c r="G45" s="3" t="s">
        <v>59</v>
      </c>
      <c r="H45" s="3" t="s">
        <v>41</v>
      </c>
      <c r="I45" s="3" t="s">
        <v>60</v>
      </c>
      <c r="J45" s="3" t="s">
        <v>43</v>
      </c>
      <c r="K45" s="2">
        <v>2011</v>
      </c>
      <c r="L45" s="2">
        <v>395469</v>
      </c>
      <c r="M45" s="3" t="s">
        <v>423</v>
      </c>
      <c r="N45" s="3" t="s">
        <v>390</v>
      </c>
      <c r="O45" s="3" t="s">
        <v>106</v>
      </c>
      <c r="P45" s="5">
        <v>0</v>
      </c>
      <c r="Q45" s="6">
        <v>0</v>
      </c>
      <c r="R45" s="2">
        <v>97370</v>
      </c>
      <c r="S45" s="2">
        <v>393</v>
      </c>
      <c r="T45" s="7">
        <v>0</v>
      </c>
      <c r="U45" s="8">
        <v>773.73</v>
      </c>
      <c r="V45" s="2">
        <v>11252559</v>
      </c>
      <c r="W45" s="3" t="s">
        <v>583</v>
      </c>
      <c r="X45" s="3" t="s">
        <v>426</v>
      </c>
      <c r="Y45" s="3" t="s">
        <v>584</v>
      </c>
      <c r="Z45" s="3" t="s">
        <v>585</v>
      </c>
      <c r="AA45" s="3" t="s">
        <v>51</v>
      </c>
      <c r="AB45" s="3" t="s">
        <v>52</v>
      </c>
      <c r="AC45" s="3" t="s">
        <v>53</v>
      </c>
    </row>
    <row r="46" spans="1:29" x14ac:dyDescent="0.25">
      <c r="A46" t="str">
        <f>VLOOKUP(AC46,'CORRELAÇÃO UNIDADES'!A:B,2,0)</f>
        <v>DTCC</v>
      </c>
      <c r="B46">
        <f t="shared" si="0"/>
        <v>2</v>
      </c>
      <c r="C46" s="2">
        <v>651591804</v>
      </c>
      <c r="D46" s="2">
        <v>109978</v>
      </c>
      <c r="E46" s="3" t="s">
        <v>39</v>
      </c>
      <c r="F46" s="4">
        <v>43882.317997685182</v>
      </c>
      <c r="G46" s="3" t="s">
        <v>596</v>
      </c>
      <c r="H46" s="3" t="s">
        <v>41</v>
      </c>
      <c r="I46" s="3" t="s">
        <v>597</v>
      </c>
      <c r="J46" s="3" t="s">
        <v>43</v>
      </c>
      <c r="K46" s="2">
        <v>2019</v>
      </c>
      <c r="L46" s="2">
        <v>11984333</v>
      </c>
      <c r="M46" s="3" t="s">
        <v>58</v>
      </c>
      <c r="N46" s="3" t="s">
        <v>390</v>
      </c>
      <c r="O46" s="3" t="s">
        <v>84</v>
      </c>
      <c r="P46" s="5">
        <v>0</v>
      </c>
      <c r="Q46" s="6">
        <v>0</v>
      </c>
      <c r="R46" s="2">
        <v>10</v>
      </c>
      <c r="S46" s="2">
        <v>0</v>
      </c>
      <c r="T46" s="7">
        <v>0</v>
      </c>
      <c r="U46" s="8">
        <v>3460</v>
      </c>
      <c r="V46" s="2">
        <v>11490085</v>
      </c>
      <c r="W46" s="3" t="s">
        <v>598</v>
      </c>
      <c r="X46" s="3" t="s">
        <v>599</v>
      </c>
      <c r="Y46" s="3" t="s">
        <v>600</v>
      </c>
      <c r="Z46" s="3" t="s">
        <v>601</v>
      </c>
      <c r="AA46" s="3" t="s">
        <v>51</v>
      </c>
      <c r="AB46" s="3" t="s">
        <v>52</v>
      </c>
      <c r="AC46" s="3" t="s">
        <v>53</v>
      </c>
    </row>
    <row r="47" spans="1:29" x14ac:dyDescent="0.25">
      <c r="A47" t="str">
        <f>VLOOKUP(AC47,'CORRELAÇÃO UNIDADES'!A:B,2,0)</f>
        <v>PROINFRA</v>
      </c>
      <c r="B47">
        <f t="shared" si="0"/>
        <v>2</v>
      </c>
      <c r="C47" s="2">
        <v>651624953</v>
      </c>
      <c r="D47" s="2">
        <v>109978</v>
      </c>
      <c r="E47" s="3" t="s">
        <v>39</v>
      </c>
      <c r="F47" s="4">
        <v>43882.388402777775</v>
      </c>
      <c r="G47" s="3" t="s">
        <v>87</v>
      </c>
      <c r="H47" s="3" t="s">
        <v>41</v>
      </c>
      <c r="I47" s="3" t="s">
        <v>81</v>
      </c>
      <c r="J47" s="3" t="s">
        <v>88</v>
      </c>
      <c r="K47" s="2">
        <v>2014</v>
      </c>
      <c r="L47" s="2">
        <v>395527</v>
      </c>
      <c r="M47" s="3" t="s">
        <v>179</v>
      </c>
      <c r="N47" s="3" t="s">
        <v>390</v>
      </c>
      <c r="O47" s="3" t="s">
        <v>84</v>
      </c>
      <c r="P47" s="5">
        <v>0</v>
      </c>
      <c r="Q47" s="6">
        <v>0</v>
      </c>
      <c r="R47" s="2">
        <v>70000</v>
      </c>
      <c r="S47" s="2">
        <v>1769</v>
      </c>
      <c r="T47" s="7">
        <v>0</v>
      </c>
      <c r="U47" s="8">
        <v>30.03</v>
      </c>
      <c r="V47" s="2">
        <v>11677720</v>
      </c>
      <c r="W47" s="3" t="s">
        <v>413</v>
      </c>
      <c r="X47" s="3" t="s">
        <v>411</v>
      </c>
      <c r="Y47" s="3" t="s">
        <v>414</v>
      </c>
      <c r="Z47" s="3" t="s">
        <v>74</v>
      </c>
      <c r="AA47" s="3" t="s">
        <v>51</v>
      </c>
      <c r="AB47" s="3" t="s">
        <v>52</v>
      </c>
      <c r="AC47" s="3" t="s">
        <v>85</v>
      </c>
    </row>
    <row r="48" spans="1:29" x14ac:dyDescent="0.25">
      <c r="A48" t="str">
        <f>VLOOKUP(AC48,'CORRELAÇÃO UNIDADES'!A:B,2,0)</f>
        <v>DTCC</v>
      </c>
      <c r="B48">
        <f t="shared" si="0"/>
        <v>2</v>
      </c>
      <c r="C48" s="2">
        <v>651641517</v>
      </c>
      <c r="D48" s="2">
        <v>109978</v>
      </c>
      <c r="E48" s="3" t="s">
        <v>39</v>
      </c>
      <c r="F48" s="4">
        <v>43882.422037037039</v>
      </c>
      <c r="G48" s="3" t="s">
        <v>167</v>
      </c>
      <c r="H48" s="3" t="s">
        <v>41</v>
      </c>
      <c r="I48" s="3" t="s">
        <v>168</v>
      </c>
      <c r="J48" s="3" t="s">
        <v>43</v>
      </c>
      <c r="K48" s="2">
        <v>2010</v>
      </c>
      <c r="L48" s="2">
        <v>395469</v>
      </c>
      <c r="M48" s="3" t="s">
        <v>423</v>
      </c>
      <c r="N48" s="3" t="s">
        <v>390</v>
      </c>
      <c r="O48" s="3" t="s">
        <v>84</v>
      </c>
      <c r="P48" s="5">
        <v>0</v>
      </c>
      <c r="Q48" s="6">
        <v>0</v>
      </c>
      <c r="R48" s="2">
        <v>331445</v>
      </c>
      <c r="S48" s="2">
        <v>1671</v>
      </c>
      <c r="T48" s="7">
        <v>0</v>
      </c>
      <c r="U48" s="8">
        <v>68.599999999999994</v>
      </c>
      <c r="V48" s="2">
        <v>11555454</v>
      </c>
      <c r="W48" s="3" t="s">
        <v>425</v>
      </c>
      <c r="X48" s="3" t="s">
        <v>426</v>
      </c>
      <c r="Y48" s="3" t="s">
        <v>427</v>
      </c>
      <c r="Z48" s="3" t="s">
        <v>51</v>
      </c>
      <c r="AA48" s="3" t="s">
        <v>51</v>
      </c>
      <c r="AB48" s="3" t="s">
        <v>52</v>
      </c>
      <c r="AC48" s="3" t="s">
        <v>53</v>
      </c>
    </row>
    <row r="49" spans="1:29" x14ac:dyDescent="0.25">
      <c r="A49" t="str">
        <f>VLOOKUP(AC49,'CORRELAÇÃO UNIDADES'!A:B,2,0)</f>
        <v>DTCC</v>
      </c>
      <c r="B49">
        <f t="shared" si="0"/>
        <v>2</v>
      </c>
      <c r="C49" s="2">
        <v>651668133</v>
      </c>
      <c r="D49" s="2">
        <v>109978</v>
      </c>
      <c r="E49" s="3" t="s">
        <v>39</v>
      </c>
      <c r="F49" s="4">
        <v>43882.502245370371</v>
      </c>
      <c r="G49" s="3" t="s">
        <v>231</v>
      </c>
      <c r="H49" s="3" t="s">
        <v>41</v>
      </c>
      <c r="I49" s="3" t="s">
        <v>81</v>
      </c>
      <c r="J49" s="3" t="s">
        <v>232</v>
      </c>
      <c r="K49" s="2">
        <v>2009</v>
      </c>
      <c r="L49" s="2">
        <v>395527</v>
      </c>
      <c r="M49" s="3" t="s">
        <v>179</v>
      </c>
      <c r="N49" s="3" t="s">
        <v>390</v>
      </c>
      <c r="O49" s="3" t="s">
        <v>84</v>
      </c>
      <c r="P49" s="5">
        <v>0</v>
      </c>
      <c r="Q49" s="6">
        <v>0</v>
      </c>
      <c r="R49" s="2">
        <v>20000</v>
      </c>
      <c r="S49" s="2">
        <v>1000</v>
      </c>
      <c r="T49" s="7">
        <v>0</v>
      </c>
      <c r="U49" s="8">
        <v>7</v>
      </c>
      <c r="V49" s="2">
        <v>11677720</v>
      </c>
      <c r="W49" s="3" t="s">
        <v>413</v>
      </c>
      <c r="X49" s="3" t="s">
        <v>411</v>
      </c>
      <c r="Y49" s="3" t="s">
        <v>414</v>
      </c>
      <c r="Z49" s="3" t="s">
        <v>74</v>
      </c>
      <c r="AA49" s="3" t="s">
        <v>51</v>
      </c>
      <c r="AB49" s="3" t="s">
        <v>52</v>
      </c>
      <c r="AC49" s="3" t="s">
        <v>53</v>
      </c>
    </row>
    <row r="50" spans="1:29" x14ac:dyDescent="0.25">
      <c r="A50" t="str">
        <f>VLOOKUP(AC50,'CORRELAÇÃO UNIDADES'!A:B,2,0)</f>
        <v>DTCC</v>
      </c>
      <c r="B50">
        <f t="shared" si="0"/>
        <v>2</v>
      </c>
      <c r="C50" s="2">
        <v>651685165</v>
      </c>
      <c r="D50" s="2">
        <v>109978</v>
      </c>
      <c r="E50" s="3" t="s">
        <v>39</v>
      </c>
      <c r="F50" s="4">
        <v>43882.558668981481</v>
      </c>
      <c r="G50" s="3" t="s">
        <v>206</v>
      </c>
      <c r="H50" s="3" t="s">
        <v>41</v>
      </c>
      <c r="I50" s="3" t="s">
        <v>60</v>
      </c>
      <c r="J50" s="3" t="s">
        <v>207</v>
      </c>
      <c r="K50" s="2">
        <v>2011</v>
      </c>
      <c r="L50" s="2">
        <v>11984333</v>
      </c>
      <c r="M50" s="3" t="s">
        <v>58</v>
      </c>
      <c r="N50" s="3" t="s">
        <v>390</v>
      </c>
      <c r="O50" s="3" t="s">
        <v>106</v>
      </c>
      <c r="P50" s="5">
        <v>0</v>
      </c>
      <c r="Q50" s="6">
        <v>0</v>
      </c>
      <c r="R50" s="2">
        <v>123135</v>
      </c>
      <c r="S50" s="2">
        <v>1457</v>
      </c>
      <c r="T50" s="7">
        <v>0</v>
      </c>
      <c r="U50" s="8">
        <v>3846.9</v>
      </c>
      <c r="V50" s="2">
        <v>11489664</v>
      </c>
      <c r="W50" s="3" t="s">
        <v>593</v>
      </c>
      <c r="X50" s="3" t="s">
        <v>392</v>
      </c>
      <c r="Y50" s="3" t="s">
        <v>594</v>
      </c>
      <c r="Z50" s="3" t="s">
        <v>595</v>
      </c>
      <c r="AA50" s="3" t="s">
        <v>51</v>
      </c>
      <c r="AB50" s="3" t="s">
        <v>52</v>
      </c>
      <c r="AC50" s="3" t="s">
        <v>53</v>
      </c>
    </row>
    <row r="51" spans="1:29" x14ac:dyDescent="0.25">
      <c r="A51" t="str">
        <f>VLOOKUP(AC51,'CORRELAÇÃO UNIDADES'!A:B,2,0)</f>
        <v>DTCC</v>
      </c>
      <c r="B51">
        <f t="shared" si="0"/>
        <v>2</v>
      </c>
      <c r="C51" s="2">
        <v>651714402</v>
      </c>
      <c r="D51" s="2">
        <v>109978</v>
      </c>
      <c r="E51" s="3" t="s">
        <v>39</v>
      </c>
      <c r="F51" s="4">
        <v>43882.632245370369</v>
      </c>
      <c r="G51" s="3" t="s">
        <v>602</v>
      </c>
      <c r="H51" s="3" t="s">
        <v>41</v>
      </c>
      <c r="I51" s="3" t="s">
        <v>155</v>
      </c>
      <c r="J51" s="3" t="s">
        <v>603</v>
      </c>
      <c r="K51" s="2">
        <v>2017</v>
      </c>
      <c r="L51" s="2">
        <v>395469</v>
      </c>
      <c r="M51" s="3" t="s">
        <v>423</v>
      </c>
      <c r="N51" s="3" t="s">
        <v>390</v>
      </c>
      <c r="O51" s="3" t="s">
        <v>106</v>
      </c>
      <c r="P51" s="5">
        <v>0</v>
      </c>
      <c r="Q51" s="6">
        <v>0</v>
      </c>
      <c r="R51" s="2">
        <v>2891</v>
      </c>
      <c r="S51" s="2">
        <v>178</v>
      </c>
      <c r="T51" s="7">
        <v>0</v>
      </c>
      <c r="U51" s="8">
        <v>541</v>
      </c>
      <c r="V51" s="2">
        <v>11514790</v>
      </c>
      <c r="W51" s="3" t="s">
        <v>406</v>
      </c>
      <c r="X51" s="3" t="s">
        <v>407</v>
      </c>
      <c r="Y51" s="3" t="s">
        <v>408</v>
      </c>
      <c r="Z51" s="3" t="s">
        <v>409</v>
      </c>
      <c r="AA51" s="3" t="s">
        <v>51</v>
      </c>
      <c r="AB51" s="3" t="s">
        <v>52</v>
      </c>
      <c r="AC51" s="3" t="s">
        <v>53</v>
      </c>
    </row>
    <row r="52" spans="1:29" x14ac:dyDescent="0.25">
      <c r="A52" t="str">
        <f>VLOOKUP(AC52,'CORRELAÇÃO UNIDADES'!A:B,2,0)</f>
        <v>PROINFRA</v>
      </c>
      <c r="B52">
        <f t="shared" si="0"/>
        <v>2</v>
      </c>
      <c r="C52" s="2">
        <v>651760720</v>
      </c>
      <c r="D52" s="2">
        <v>109978</v>
      </c>
      <c r="E52" s="3" t="s">
        <v>39</v>
      </c>
      <c r="F52" s="4">
        <v>43882.738634259258</v>
      </c>
      <c r="G52" s="3" t="s">
        <v>90</v>
      </c>
      <c r="H52" s="3" t="s">
        <v>41</v>
      </c>
      <c r="I52" s="3" t="s">
        <v>81</v>
      </c>
      <c r="J52" s="3" t="s">
        <v>91</v>
      </c>
      <c r="K52" s="2">
        <v>2014</v>
      </c>
      <c r="L52" s="2">
        <v>395527</v>
      </c>
      <c r="M52" s="3" t="s">
        <v>179</v>
      </c>
      <c r="N52" s="3" t="s">
        <v>390</v>
      </c>
      <c r="O52" s="3" t="s">
        <v>84</v>
      </c>
      <c r="P52" s="5">
        <v>0</v>
      </c>
      <c r="Q52" s="6">
        <v>0</v>
      </c>
      <c r="R52" s="2">
        <v>56800</v>
      </c>
      <c r="S52" s="2">
        <v>3800</v>
      </c>
      <c r="T52" s="7">
        <v>0</v>
      </c>
      <c r="U52" s="8">
        <v>27.3</v>
      </c>
      <c r="V52" s="2">
        <v>11677720</v>
      </c>
      <c r="W52" s="3" t="s">
        <v>413</v>
      </c>
      <c r="X52" s="3" t="s">
        <v>411</v>
      </c>
      <c r="Y52" s="3" t="s">
        <v>414</v>
      </c>
      <c r="Z52" s="3" t="s">
        <v>74</v>
      </c>
      <c r="AA52" s="3" t="s">
        <v>51</v>
      </c>
      <c r="AB52" s="3" t="s">
        <v>52</v>
      </c>
      <c r="AC52" s="3" t="s">
        <v>85</v>
      </c>
    </row>
    <row r="53" spans="1:29" x14ac:dyDescent="0.25">
      <c r="A53" t="str">
        <f>VLOOKUP(AC53,'CORRELAÇÃO UNIDADES'!A:B,2,0)</f>
        <v>DTCC</v>
      </c>
      <c r="B53">
        <f t="shared" si="0"/>
        <v>2</v>
      </c>
      <c r="C53" s="2">
        <v>651772477</v>
      </c>
      <c r="D53" s="2">
        <v>109978</v>
      </c>
      <c r="E53" s="3" t="s">
        <v>39</v>
      </c>
      <c r="F53" s="4">
        <v>43882.766261574077</v>
      </c>
      <c r="G53" s="3" t="s">
        <v>604</v>
      </c>
      <c r="H53" s="3" t="s">
        <v>41</v>
      </c>
      <c r="I53" s="3" t="s">
        <v>605</v>
      </c>
      <c r="J53" s="3" t="s">
        <v>606</v>
      </c>
      <c r="K53" s="2">
        <v>2010</v>
      </c>
      <c r="L53" s="2">
        <v>395469</v>
      </c>
      <c r="M53" s="3" t="s">
        <v>423</v>
      </c>
      <c r="N53" s="3" t="s">
        <v>390</v>
      </c>
      <c r="O53" s="3" t="s">
        <v>84</v>
      </c>
      <c r="P53" s="5">
        <v>0</v>
      </c>
      <c r="Q53" s="6">
        <v>0</v>
      </c>
      <c r="R53" s="2">
        <v>36917</v>
      </c>
      <c r="S53" s="2">
        <v>33131</v>
      </c>
      <c r="T53" s="7">
        <v>0</v>
      </c>
      <c r="U53" s="8">
        <v>263</v>
      </c>
      <c r="V53" s="2">
        <v>11252559</v>
      </c>
      <c r="W53" s="3" t="s">
        <v>583</v>
      </c>
      <c r="X53" s="3" t="s">
        <v>426</v>
      </c>
      <c r="Y53" s="3" t="s">
        <v>584</v>
      </c>
      <c r="Z53" s="3" t="s">
        <v>585</v>
      </c>
      <c r="AA53" s="3" t="s">
        <v>51</v>
      </c>
      <c r="AB53" s="3" t="s">
        <v>52</v>
      </c>
      <c r="AC53" s="3" t="s">
        <v>53</v>
      </c>
    </row>
    <row r="54" spans="1:29" x14ac:dyDescent="0.25">
      <c r="A54" t="str">
        <f>VLOOKUP(AC54,'CORRELAÇÃO UNIDADES'!A:B,2,0)</f>
        <v>DTCC</v>
      </c>
      <c r="B54">
        <f t="shared" si="0"/>
        <v>2</v>
      </c>
      <c r="C54" s="2">
        <v>651772493</v>
      </c>
      <c r="D54" s="2">
        <v>109978</v>
      </c>
      <c r="E54" s="3" t="s">
        <v>39</v>
      </c>
      <c r="F54" s="4">
        <v>43882.76630787037</v>
      </c>
      <c r="G54" s="3" t="s">
        <v>154</v>
      </c>
      <c r="H54" s="3" t="s">
        <v>41</v>
      </c>
      <c r="I54" s="3" t="s">
        <v>155</v>
      </c>
      <c r="J54" s="3" t="s">
        <v>156</v>
      </c>
      <c r="K54" s="2">
        <v>2017</v>
      </c>
      <c r="L54" s="2">
        <v>395469</v>
      </c>
      <c r="M54" s="3" t="s">
        <v>423</v>
      </c>
      <c r="N54" s="3" t="s">
        <v>390</v>
      </c>
      <c r="O54" s="3" t="s">
        <v>106</v>
      </c>
      <c r="P54" s="5">
        <v>0</v>
      </c>
      <c r="Q54" s="6">
        <v>0</v>
      </c>
      <c r="R54" s="2">
        <v>4620</v>
      </c>
      <c r="S54" s="2">
        <v>50</v>
      </c>
      <c r="T54" s="7">
        <v>0</v>
      </c>
      <c r="U54" s="8">
        <v>120</v>
      </c>
      <c r="V54" s="2">
        <v>11252559</v>
      </c>
      <c r="W54" s="3" t="s">
        <v>583</v>
      </c>
      <c r="X54" s="3" t="s">
        <v>426</v>
      </c>
      <c r="Y54" s="3" t="s">
        <v>584</v>
      </c>
      <c r="Z54" s="3" t="s">
        <v>585</v>
      </c>
      <c r="AA54" s="3" t="s">
        <v>51</v>
      </c>
      <c r="AB54" s="3" t="s">
        <v>52</v>
      </c>
      <c r="AC54" s="3" t="s">
        <v>53</v>
      </c>
    </row>
    <row r="55" spans="1:29" x14ac:dyDescent="0.25">
      <c r="A55" t="str">
        <f>VLOOKUP(AC55,'CORRELAÇÃO UNIDADES'!A:B,2,0)</f>
        <v>DTCC</v>
      </c>
      <c r="B55">
        <f t="shared" si="0"/>
        <v>2</v>
      </c>
      <c r="C55" s="2">
        <v>651773833</v>
      </c>
      <c r="D55" s="2">
        <v>109978</v>
      </c>
      <c r="E55" s="3" t="s">
        <v>39</v>
      </c>
      <c r="F55" s="4">
        <v>43882.766331018516</v>
      </c>
      <c r="G55" s="3" t="s">
        <v>332</v>
      </c>
      <c r="H55" s="3" t="s">
        <v>41</v>
      </c>
      <c r="I55" s="3" t="s">
        <v>60</v>
      </c>
      <c r="J55" s="3" t="s">
        <v>333</v>
      </c>
      <c r="K55" s="2">
        <v>1977</v>
      </c>
      <c r="L55" s="2">
        <v>395464</v>
      </c>
      <c r="M55" s="3" t="s">
        <v>435</v>
      </c>
      <c r="N55" s="3" t="s">
        <v>390</v>
      </c>
      <c r="O55" s="3" t="s">
        <v>106</v>
      </c>
      <c r="P55" s="5">
        <v>0</v>
      </c>
      <c r="Q55" s="6">
        <v>0</v>
      </c>
      <c r="R55" s="2">
        <v>77510</v>
      </c>
      <c r="S55" s="2">
        <v>-502</v>
      </c>
      <c r="T55" s="7">
        <v>0</v>
      </c>
      <c r="U55" s="8">
        <v>230</v>
      </c>
      <c r="V55" s="2">
        <v>11252559</v>
      </c>
      <c r="W55" s="3" t="s">
        <v>583</v>
      </c>
      <c r="X55" s="3" t="s">
        <v>426</v>
      </c>
      <c r="Y55" s="3" t="s">
        <v>584</v>
      </c>
      <c r="Z55" s="3" t="s">
        <v>585</v>
      </c>
      <c r="AA55" s="3" t="s">
        <v>51</v>
      </c>
      <c r="AB55" s="3" t="s">
        <v>52</v>
      </c>
      <c r="AC55" s="3" t="s">
        <v>53</v>
      </c>
    </row>
    <row r="56" spans="1:29" x14ac:dyDescent="0.25">
      <c r="A56" t="str">
        <f>VLOOKUP(AC56,'CORRELAÇÃO UNIDADES'!A:B,2,0)</f>
        <v>PROINFRA</v>
      </c>
      <c r="B56">
        <f t="shared" si="0"/>
        <v>2</v>
      </c>
      <c r="C56" s="2">
        <v>652708825</v>
      </c>
      <c r="D56" s="2">
        <v>109978</v>
      </c>
      <c r="E56" s="3" t="s">
        <v>39</v>
      </c>
      <c r="F56" s="4">
        <v>43889.431608796294</v>
      </c>
      <c r="G56" s="3" t="s">
        <v>80</v>
      </c>
      <c r="H56" s="3" t="s">
        <v>41</v>
      </c>
      <c r="I56" s="3" t="s">
        <v>81</v>
      </c>
      <c r="J56" s="3" t="s">
        <v>82</v>
      </c>
      <c r="K56" s="2">
        <v>2014</v>
      </c>
      <c r="L56" s="2">
        <v>395527</v>
      </c>
      <c r="M56" s="3" t="s">
        <v>179</v>
      </c>
      <c r="N56" s="3" t="s">
        <v>390</v>
      </c>
      <c r="O56" s="3" t="s">
        <v>84</v>
      </c>
      <c r="P56" s="5">
        <v>0</v>
      </c>
      <c r="Q56" s="6">
        <v>0</v>
      </c>
      <c r="R56" s="2">
        <v>76300</v>
      </c>
      <c r="S56" s="2">
        <v>1232</v>
      </c>
      <c r="T56" s="7">
        <v>0</v>
      </c>
      <c r="U56" s="8">
        <v>258.14999999999998</v>
      </c>
      <c r="V56" s="2">
        <v>11677720</v>
      </c>
      <c r="W56" s="3" t="s">
        <v>413</v>
      </c>
      <c r="X56" s="3" t="s">
        <v>411</v>
      </c>
      <c r="Y56" s="3" t="s">
        <v>414</v>
      </c>
      <c r="Z56" s="3" t="s">
        <v>74</v>
      </c>
      <c r="AA56" s="3" t="s">
        <v>51</v>
      </c>
      <c r="AB56" s="3" t="s">
        <v>52</v>
      </c>
      <c r="AC56" s="3" t="s">
        <v>85</v>
      </c>
    </row>
    <row r="57" spans="1:29" x14ac:dyDescent="0.25">
      <c r="A57" t="str">
        <f>VLOOKUP(AC57,'CORRELAÇÃO UNIDADES'!A:B,2,0)</f>
        <v>DTCC</v>
      </c>
      <c r="B57">
        <f t="shared" si="0"/>
        <v>3</v>
      </c>
      <c r="C57" s="2">
        <v>653470704</v>
      </c>
      <c r="D57" s="2">
        <v>109978</v>
      </c>
      <c r="E57" s="3" t="s">
        <v>39</v>
      </c>
      <c r="F57" s="4">
        <v>43893.675173611111</v>
      </c>
      <c r="G57" s="3" t="s">
        <v>258</v>
      </c>
      <c r="H57" s="3" t="s">
        <v>41</v>
      </c>
      <c r="I57" s="3" t="s">
        <v>65</v>
      </c>
      <c r="J57" s="3" t="s">
        <v>43</v>
      </c>
      <c r="K57" s="2">
        <v>2009</v>
      </c>
      <c r="L57" s="2">
        <v>395469</v>
      </c>
      <c r="M57" s="3" t="s">
        <v>423</v>
      </c>
      <c r="N57" s="3" t="s">
        <v>390</v>
      </c>
      <c r="O57" s="3" t="s">
        <v>84</v>
      </c>
      <c r="P57" s="5">
        <v>0</v>
      </c>
      <c r="Q57" s="6">
        <v>0</v>
      </c>
      <c r="R57" s="2">
        <v>114582</v>
      </c>
      <c r="S57" s="2">
        <v>0</v>
      </c>
      <c r="T57" s="7">
        <v>0</v>
      </c>
      <c r="U57" s="8">
        <v>6292.8</v>
      </c>
      <c r="V57" s="2">
        <v>11271855</v>
      </c>
      <c r="W57" s="3" t="s">
        <v>428</v>
      </c>
      <c r="X57" s="3" t="s">
        <v>426</v>
      </c>
      <c r="Y57" s="3" t="s">
        <v>429</v>
      </c>
      <c r="Z57" s="3" t="s">
        <v>74</v>
      </c>
      <c r="AA57" s="3" t="s">
        <v>51</v>
      </c>
      <c r="AB57" s="3" t="s">
        <v>52</v>
      </c>
      <c r="AC57" s="3" t="s">
        <v>53</v>
      </c>
    </row>
    <row r="58" spans="1:29" x14ac:dyDescent="0.25">
      <c r="A58" t="str">
        <f>VLOOKUP(AC58,'CORRELAÇÃO UNIDADES'!A:B,2,0)</f>
        <v>DTCC</v>
      </c>
      <c r="B58">
        <f t="shared" si="0"/>
        <v>3</v>
      </c>
      <c r="C58" s="2">
        <v>653536476</v>
      </c>
      <c r="D58" s="2">
        <v>109978</v>
      </c>
      <c r="E58" s="3" t="s">
        <v>39</v>
      </c>
      <c r="F58" s="4">
        <v>43893.972812499997</v>
      </c>
      <c r="G58" s="3" t="s">
        <v>646</v>
      </c>
      <c r="H58" s="3" t="s">
        <v>41</v>
      </c>
      <c r="I58" s="3" t="s">
        <v>553</v>
      </c>
      <c r="J58" s="3" t="s">
        <v>647</v>
      </c>
      <c r="K58" s="2">
        <v>2011</v>
      </c>
      <c r="L58" s="2">
        <v>395473</v>
      </c>
      <c r="M58" s="3" t="s">
        <v>404</v>
      </c>
      <c r="N58" s="3" t="s">
        <v>390</v>
      </c>
      <c r="O58" s="3" t="s">
        <v>106</v>
      </c>
      <c r="P58" s="5">
        <v>0</v>
      </c>
      <c r="Q58" s="6">
        <v>0</v>
      </c>
      <c r="R58" s="2">
        <v>479951</v>
      </c>
      <c r="S58" s="2">
        <v>68</v>
      </c>
      <c r="T58" s="7">
        <v>0</v>
      </c>
      <c r="U58" s="8">
        <v>57.25</v>
      </c>
      <c r="V58" s="2">
        <v>11252559</v>
      </c>
      <c r="W58" s="3" t="s">
        <v>583</v>
      </c>
      <c r="X58" s="3" t="s">
        <v>426</v>
      </c>
      <c r="Y58" s="3" t="s">
        <v>584</v>
      </c>
      <c r="Z58" s="3" t="s">
        <v>585</v>
      </c>
      <c r="AA58" s="3" t="s">
        <v>51</v>
      </c>
      <c r="AB58" s="3" t="s">
        <v>52</v>
      </c>
      <c r="AC58" s="3" t="s">
        <v>53</v>
      </c>
    </row>
    <row r="59" spans="1:29" x14ac:dyDescent="0.25">
      <c r="A59" t="str">
        <f>VLOOKUP(AC59,'CORRELAÇÃO UNIDADES'!A:B,2,0)</f>
        <v>DTCC</v>
      </c>
      <c r="B59">
        <f t="shared" si="0"/>
        <v>3</v>
      </c>
      <c r="C59" s="2">
        <v>653689407</v>
      </c>
      <c r="D59" s="2">
        <v>109978</v>
      </c>
      <c r="E59" s="3" t="s">
        <v>39</v>
      </c>
      <c r="F59" s="4">
        <v>43894.71947916667</v>
      </c>
      <c r="G59" s="3" t="s">
        <v>209</v>
      </c>
      <c r="H59" s="3" t="s">
        <v>41</v>
      </c>
      <c r="I59" s="3" t="s">
        <v>65</v>
      </c>
      <c r="J59" s="3" t="s">
        <v>210</v>
      </c>
      <c r="K59" s="2">
        <v>2007</v>
      </c>
      <c r="L59" s="2">
        <v>11984333</v>
      </c>
      <c r="M59" s="3" t="s">
        <v>58</v>
      </c>
      <c r="N59" s="3" t="s">
        <v>390</v>
      </c>
      <c r="O59" s="3" t="s">
        <v>84</v>
      </c>
      <c r="P59" s="5">
        <v>0</v>
      </c>
      <c r="Q59" s="6">
        <v>0</v>
      </c>
      <c r="R59" s="2">
        <v>138292</v>
      </c>
      <c r="S59" s="2">
        <v>0</v>
      </c>
      <c r="T59" s="7">
        <v>0</v>
      </c>
      <c r="U59" s="8">
        <v>2297.87</v>
      </c>
      <c r="V59" s="2">
        <v>11271855</v>
      </c>
      <c r="W59" s="3" t="s">
        <v>428</v>
      </c>
      <c r="X59" s="3" t="s">
        <v>426</v>
      </c>
      <c r="Y59" s="3" t="s">
        <v>429</v>
      </c>
      <c r="Z59" s="3" t="s">
        <v>74</v>
      </c>
      <c r="AA59" s="3" t="s">
        <v>51</v>
      </c>
      <c r="AB59" s="3" t="s">
        <v>52</v>
      </c>
      <c r="AC59" s="3" t="s">
        <v>53</v>
      </c>
    </row>
    <row r="60" spans="1:29" x14ac:dyDescent="0.25">
      <c r="A60" t="str">
        <f>VLOOKUP(AC60,'CORRELAÇÃO UNIDADES'!A:B,2,0)</f>
        <v>DTCC</v>
      </c>
      <c r="B60">
        <f t="shared" si="0"/>
        <v>3</v>
      </c>
      <c r="C60" s="2">
        <v>653689733</v>
      </c>
      <c r="D60" s="2">
        <v>109978</v>
      </c>
      <c r="E60" s="3" t="s">
        <v>39</v>
      </c>
      <c r="F60" s="4">
        <v>43894.720659722225</v>
      </c>
      <c r="G60" s="3" t="s">
        <v>324</v>
      </c>
      <c r="H60" s="3" t="s">
        <v>41</v>
      </c>
      <c r="I60" s="3" t="s">
        <v>60</v>
      </c>
      <c r="J60" s="3" t="s">
        <v>325</v>
      </c>
      <c r="K60" s="2">
        <v>2012</v>
      </c>
      <c r="L60" s="2">
        <v>395469</v>
      </c>
      <c r="M60" s="3" t="s">
        <v>423</v>
      </c>
      <c r="N60" s="3" t="s">
        <v>390</v>
      </c>
      <c r="O60" s="3" t="s">
        <v>106</v>
      </c>
      <c r="P60" s="5">
        <v>0</v>
      </c>
      <c r="Q60" s="6">
        <v>0</v>
      </c>
      <c r="R60" s="2">
        <v>85668</v>
      </c>
      <c r="S60" s="2">
        <v>1768</v>
      </c>
      <c r="T60" s="7">
        <v>0</v>
      </c>
      <c r="U60" s="8">
        <v>4104.54</v>
      </c>
      <c r="V60" s="2">
        <v>11252559</v>
      </c>
      <c r="W60" s="3" t="s">
        <v>583</v>
      </c>
      <c r="X60" s="3" t="s">
        <v>426</v>
      </c>
      <c r="Y60" s="3" t="s">
        <v>584</v>
      </c>
      <c r="Z60" s="3" t="s">
        <v>585</v>
      </c>
      <c r="AA60" s="3" t="s">
        <v>51</v>
      </c>
      <c r="AB60" s="3" t="s">
        <v>52</v>
      </c>
      <c r="AC60" s="3" t="s">
        <v>53</v>
      </c>
    </row>
    <row r="61" spans="1:29" x14ac:dyDescent="0.25">
      <c r="A61" t="str">
        <f>VLOOKUP(AC61,'CORRELAÇÃO UNIDADES'!A:B,2,0)</f>
        <v>DTCC</v>
      </c>
      <c r="B61">
        <f t="shared" si="0"/>
        <v>3</v>
      </c>
      <c r="C61" s="2">
        <v>654960322</v>
      </c>
      <c r="D61" s="2">
        <v>109978</v>
      </c>
      <c r="E61" s="3" t="s">
        <v>39</v>
      </c>
      <c r="F61" s="4">
        <v>43901.694143518522</v>
      </c>
      <c r="G61" s="3" t="s">
        <v>563</v>
      </c>
      <c r="H61" s="3" t="s">
        <v>41</v>
      </c>
      <c r="I61" s="3" t="s">
        <v>253</v>
      </c>
      <c r="J61" s="3" t="s">
        <v>564</v>
      </c>
      <c r="K61" s="2">
        <v>2012</v>
      </c>
      <c r="L61" s="2">
        <v>395326</v>
      </c>
      <c r="M61" s="3" t="s">
        <v>463</v>
      </c>
      <c r="N61" s="3" t="s">
        <v>390</v>
      </c>
      <c r="O61" s="3" t="s">
        <v>84</v>
      </c>
      <c r="P61" s="5">
        <v>0</v>
      </c>
      <c r="Q61" s="6">
        <v>0</v>
      </c>
      <c r="R61" s="2">
        <v>135897</v>
      </c>
      <c r="S61" s="2">
        <v>884</v>
      </c>
      <c r="T61" s="7">
        <v>0</v>
      </c>
      <c r="U61" s="8">
        <v>475.82</v>
      </c>
      <c r="V61" s="2">
        <v>11271855</v>
      </c>
      <c r="W61" s="3" t="s">
        <v>428</v>
      </c>
      <c r="X61" s="3" t="s">
        <v>426</v>
      </c>
      <c r="Y61" s="3" t="s">
        <v>429</v>
      </c>
      <c r="Z61" s="3" t="s">
        <v>74</v>
      </c>
      <c r="AA61" s="3" t="s">
        <v>51</v>
      </c>
      <c r="AB61" s="3" t="s">
        <v>52</v>
      </c>
      <c r="AC61" s="3" t="s">
        <v>53</v>
      </c>
    </row>
    <row r="62" spans="1:29" x14ac:dyDescent="0.25">
      <c r="A62" t="str">
        <f>VLOOKUP(AC62,'CORRELAÇÃO UNIDADES'!A:B,2,0)</f>
        <v>DTCC</v>
      </c>
      <c r="B62">
        <f t="shared" si="0"/>
        <v>3</v>
      </c>
      <c r="C62" s="2">
        <v>655945440</v>
      </c>
      <c r="D62" s="2">
        <v>109978</v>
      </c>
      <c r="E62" s="3" t="s">
        <v>39</v>
      </c>
      <c r="F62" s="4">
        <v>43907.4141087963</v>
      </c>
      <c r="G62" s="3" t="s">
        <v>167</v>
      </c>
      <c r="H62" s="3" t="s">
        <v>41</v>
      </c>
      <c r="I62" s="3" t="s">
        <v>168</v>
      </c>
      <c r="J62" s="3" t="s">
        <v>43</v>
      </c>
      <c r="K62" s="2">
        <v>2010</v>
      </c>
      <c r="L62" s="2">
        <v>395469</v>
      </c>
      <c r="M62" s="3" t="s">
        <v>423</v>
      </c>
      <c r="N62" s="3" t="s">
        <v>390</v>
      </c>
      <c r="O62" s="3" t="s">
        <v>84</v>
      </c>
      <c r="P62" s="5">
        <v>0</v>
      </c>
      <c r="Q62" s="6">
        <v>0</v>
      </c>
      <c r="R62" s="2">
        <v>332256</v>
      </c>
      <c r="S62" s="2">
        <v>811</v>
      </c>
      <c r="T62" s="7">
        <v>0</v>
      </c>
      <c r="U62" s="8">
        <v>1177.5999999999999</v>
      </c>
      <c r="V62" s="2">
        <v>11271855</v>
      </c>
      <c r="W62" s="3" t="s">
        <v>428</v>
      </c>
      <c r="X62" s="3" t="s">
        <v>426</v>
      </c>
      <c r="Y62" s="3" t="s">
        <v>429</v>
      </c>
      <c r="Z62" s="3" t="s">
        <v>74</v>
      </c>
      <c r="AA62" s="3" t="s">
        <v>51</v>
      </c>
      <c r="AB62" s="3" t="s">
        <v>52</v>
      </c>
      <c r="AC62" s="3" t="s">
        <v>53</v>
      </c>
    </row>
    <row r="63" spans="1:29" x14ac:dyDescent="0.25">
      <c r="A63" t="str">
        <f>VLOOKUP(AC63,'CORRELAÇÃO UNIDADES'!A:B,2,0)</f>
        <v>DTCC</v>
      </c>
      <c r="B63">
        <f t="shared" si="0"/>
        <v>3</v>
      </c>
      <c r="C63" s="2">
        <v>656410545</v>
      </c>
      <c r="D63" s="2">
        <v>109978</v>
      </c>
      <c r="E63" s="3" t="s">
        <v>39</v>
      </c>
      <c r="F63" s="4">
        <v>43909.610254629632</v>
      </c>
      <c r="G63" s="3" t="s">
        <v>64</v>
      </c>
      <c r="H63" s="3" t="s">
        <v>41</v>
      </c>
      <c r="I63" s="3" t="s">
        <v>65</v>
      </c>
      <c r="J63" s="3" t="s">
        <v>43</v>
      </c>
      <c r="K63" s="2">
        <v>2015</v>
      </c>
      <c r="L63" s="2">
        <v>395464</v>
      </c>
      <c r="M63" s="3" t="s">
        <v>435</v>
      </c>
      <c r="N63" s="3" t="s">
        <v>390</v>
      </c>
      <c r="O63" s="3" t="s">
        <v>84</v>
      </c>
      <c r="P63" s="5">
        <v>0</v>
      </c>
      <c r="Q63" s="6">
        <v>0</v>
      </c>
      <c r="R63" s="2">
        <v>79456</v>
      </c>
      <c r="S63" s="2">
        <v>5302</v>
      </c>
      <c r="T63" s="7">
        <v>0</v>
      </c>
      <c r="U63" s="8">
        <v>864</v>
      </c>
      <c r="V63" s="2">
        <v>11271855</v>
      </c>
      <c r="W63" s="3" t="s">
        <v>428</v>
      </c>
      <c r="X63" s="3" t="s">
        <v>426</v>
      </c>
      <c r="Y63" s="3" t="s">
        <v>429</v>
      </c>
      <c r="Z63" s="3" t="s">
        <v>74</v>
      </c>
      <c r="AA63" s="3" t="s">
        <v>51</v>
      </c>
      <c r="AB63" s="3" t="s">
        <v>52</v>
      </c>
      <c r="AC63" s="3" t="s">
        <v>53</v>
      </c>
    </row>
    <row r="64" spans="1:29" x14ac:dyDescent="0.25">
      <c r="A64" t="str">
        <f>VLOOKUP(AC64,'CORRELAÇÃO UNIDADES'!A:B,2,0)</f>
        <v>DTCC</v>
      </c>
      <c r="B64">
        <f t="shared" si="0"/>
        <v>3</v>
      </c>
      <c r="C64" s="2">
        <v>657423084</v>
      </c>
      <c r="D64" s="2">
        <v>109978</v>
      </c>
      <c r="E64" s="3" t="s">
        <v>39</v>
      </c>
      <c r="F64" s="4">
        <v>43916.594664351855</v>
      </c>
      <c r="G64" s="3" t="s">
        <v>362</v>
      </c>
      <c r="H64" s="3" t="s">
        <v>41</v>
      </c>
      <c r="I64" s="3" t="s">
        <v>363</v>
      </c>
      <c r="J64" s="3" t="s">
        <v>364</v>
      </c>
      <c r="K64" s="2">
        <v>2007</v>
      </c>
      <c r="L64" s="2">
        <v>395473</v>
      </c>
      <c r="M64" s="3" t="s">
        <v>404</v>
      </c>
      <c r="N64" s="3" t="s">
        <v>390</v>
      </c>
      <c r="O64" s="3" t="s">
        <v>106</v>
      </c>
      <c r="P64" s="5">
        <v>0</v>
      </c>
      <c r="Q64" s="6">
        <v>0</v>
      </c>
      <c r="R64" s="2">
        <v>273319</v>
      </c>
      <c r="S64" s="2">
        <v>1504</v>
      </c>
      <c r="T64" s="7">
        <v>0</v>
      </c>
      <c r="U64" s="8">
        <v>400.01</v>
      </c>
      <c r="V64" s="2">
        <v>11492690</v>
      </c>
      <c r="W64" s="3" t="s">
        <v>445</v>
      </c>
      <c r="X64" s="3" t="s">
        <v>426</v>
      </c>
      <c r="Y64" s="3" t="s">
        <v>446</v>
      </c>
      <c r="Z64" s="3" t="s">
        <v>447</v>
      </c>
      <c r="AA64" s="3" t="s">
        <v>51</v>
      </c>
      <c r="AB64" s="3" t="s">
        <v>52</v>
      </c>
      <c r="AC64" s="3" t="s">
        <v>53</v>
      </c>
    </row>
    <row r="65" spans="1:29" x14ac:dyDescent="0.25">
      <c r="A65" t="str">
        <f>VLOOKUP(AC65,'CORRELAÇÃO UNIDADES'!A:B,2,0)</f>
        <v>DMP</v>
      </c>
      <c r="B65">
        <f t="shared" si="0"/>
        <v>3</v>
      </c>
      <c r="C65" s="2">
        <v>658006125</v>
      </c>
      <c r="D65" s="2">
        <v>109978</v>
      </c>
      <c r="E65" s="3" t="s">
        <v>39</v>
      </c>
      <c r="F65" s="4">
        <v>43921.596655092595</v>
      </c>
      <c r="G65" s="3" t="s">
        <v>387</v>
      </c>
      <c r="H65" s="3" t="s">
        <v>41</v>
      </c>
      <c r="I65" s="3" t="s">
        <v>81</v>
      </c>
      <c r="J65" s="3" t="s">
        <v>43</v>
      </c>
      <c r="K65" s="2">
        <v>2009</v>
      </c>
      <c r="L65" s="2">
        <v>395527</v>
      </c>
      <c r="M65" s="3" t="s">
        <v>179</v>
      </c>
      <c r="N65" s="3" t="s">
        <v>390</v>
      </c>
      <c r="O65" s="3" t="s">
        <v>84</v>
      </c>
      <c r="P65" s="5">
        <v>0</v>
      </c>
      <c r="Q65" s="6">
        <v>0</v>
      </c>
      <c r="R65" s="2">
        <v>40400</v>
      </c>
      <c r="S65" s="2">
        <v>700</v>
      </c>
      <c r="T65" s="7">
        <v>0</v>
      </c>
      <c r="U65" s="8">
        <v>19.8</v>
      </c>
      <c r="V65" s="2">
        <v>11677720</v>
      </c>
      <c r="W65" s="3" t="s">
        <v>413</v>
      </c>
      <c r="X65" s="3" t="s">
        <v>411</v>
      </c>
      <c r="Y65" s="3" t="s">
        <v>414</v>
      </c>
      <c r="Z65" s="3" t="s">
        <v>74</v>
      </c>
      <c r="AA65" s="3" t="s">
        <v>51</v>
      </c>
      <c r="AB65" s="3" t="s">
        <v>52</v>
      </c>
      <c r="AC65" s="3" t="s">
        <v>110</v>
      </c>
    </row>
    <row r="66" spans="1:29" x14ac:dyDescent="0.25">
      <c r="A66" t="str">
        <f>VLOOKUP(AC66,'CORRELAÇÃO UNIDADES'!A:B,2,0)</f>
        <v>PROINFRA</v>
      </c>
      <c r="B66">
        <f t="shared" si="0"/>
        <v>3</v>
      </c>
      <c r="C66" s="2">
        <v>658009461</v>
      </c>
      <c r="D66" s="2">
        <v>109978</v>
      </c>
      <c r="E66" s="3" t="s">
        <v>39</v>
      </c>
      <c r="F66" s="4">
        <v>43921.608784722222</v>
      </c>
      <c r="G66" s="3" t="s">
        <v>176</v>
      </c>
      <c r="H66" s="3" t="s">
        <v>41</v>
      </c>
      <c r="I66" s="3" t="s">
        <v>81</v>
      </c>
      <c r="J66" s="3" t="s">
        <v>177</v>
      </c>
      <c r="K66" s="2">
        <v>2014</v>
      </c>
      <c r="L66" s="2">
        <v>395527</v>
      </c>
      <c r="M66" s="3" t="s">
        <v>179</v>
      </c>
      <c r="N66" s="3" t="s">
        <v>390</v>
      </c>
      <c r="O66" s="3" t="s">
        <v>84</v>
      </c>
      <c r="P66" s="5">
        <v>0</v>
      </c>
      <c r="Q66" s="6">
        <v>0</v>
      </c>
      <c r="R66" s="2">
        <v>83000</v>
      </c>
      <c r="S66" s="2">
        <v>3214</v>
      </c>
      <c r="T66" s="7">
        <v>0</v>
      </c>
      <c r="U66" s="8">
        <v>19.8</v>
      </c>
      <c r="V66" s="2">
        <v>11677720</v>
      </c>
      <c r="W66" s="3" t="s">
        <v>413</v>
      </c>
      <c r="X66" s="3" t="s">
        <v>411</v>
      </c>
      <c r="Y66" s="3" t="s">
        <v>414</v>
      </c>
      <c r="Z66" s="3" t="s">
        <v>74</v>
      </c>
      <c r="AA66" s="3" t="s">
        <v>51</v>
      </c>
      <c r="AB66" s="3" t="s">
        <v>52</v>
      </c>
      <c r="AC66" s="3" t="s">
        <v>85</v>
      </c>
    </row>
    <row r="67" spans="1:29" x14ac:dyDescent="0.25">
      <c r="A67" t="str">
        <f>VLOOKUP(AC67,'CORRELAÇÃO UNIDADES'!A:B,2,0)</f>
        <v>PROINFRA</v>
      </c>
      <c r="B67">
        <f t="shared" ref="B67:B130" si="1">MONTH(F67)</f>
        <v>3</v>
      </c>
      <c r="C67" s="2">
        <v>658009609</v>
      </c>
      <c r="D67" s="2">
        <v>109978</v>
      </c>
      <c r="E67" s="3" t="s">
        <v>39</v>
      </c>
      <c r="F67" s="4">
        <v>43921.609618055554</v>
      </c>
      <c r="G67" s="3" t="s">
        <v>180</v>
      </c>
      <c r="H67" s="3" t="s">
        <v>41</v>
      </c>
      <c r="I67" s="3" t="s">
        <v>81</v>
      </c>
      <c r="J67" s="3" t="s">
        <v>181</v>
      </c>
      <c r="K67" s="2">
        <v>2014</v>
      </c>
      <c r="L67" s="2">
        <v>395527</v>
      </c>
      <c r="M67" s="3" t="s">
        <v>179</v>
      </c>
      <c r="N67" s="3" t="s">
        <v>390</v>
      </c>
      <c r="O67" s="3" t="s">
        <v>84</v>
      </c>
      <c r="P67" s="5">
        <v>0</v>
      </c>
      <c r="Q67" s="6">
        <v>0</v>
      </c>
      <c r="R67" s="2">
        <v>76800</v>
      </c>
      <c r="S67" s="2">
        <v>5500</v>
      </c>
      <c r="T67" s="7">
        <v>0</v>
      </c>
      <c r="U67" s="8">
        <v>19.8</v>
      </c>
      <c r="V67" s="2">
        <v>11677720</v>
      </c>
      <c r="W67" s="3" t="s">
        <v>413</v>
      </c>
      <c r="X67" s="3" t="s">
        <v>411</v>
      </c>
      <c r="Y67" s="3" t="s">
        <v>414</v>
      </c>
      <c r="Z67" s="3" t="s">
        <v>74</v>
      </c>
      <c r="AA67" s="3" t="s">
        <v>51</v>
      </c>
      <c r="AB67" s="3" t="s">
        <v>52</v>
      </c>
      <c r="AC67" s="3" t="s">
        <v>85</v>
      </c>
    </row>
    <row r="68" spans="1:29" x14ac:dyDescent="0.25">
      <c r="A68" t="str">
        <f>VLOOKUP(AC68,'CORRELAÇÃO UNIDADES'!A:B,2,0)</f>
        <v>PROINFRA</v>
      </c>
      <c r="B68">
        <f t="shared" si="1"/>
        <v>3</v>
      </c>
      <c r="C68" s="2">
        <v>658009752</v>
      </c>
      <c r="D68" s="2">
        <v>109978</v>
      </c>
      <c r="E68" s="3" t="s">
        <v>39</v>
      </c>
      <c r="F68" s="4">
        <v>43921.610439814816</v>
      </c>
      <c r="G68" s="3" t="s">
        <v>101</v>
      </c>
      <c r="H68" s="3" t="s">
        <v>41</v>
      </c>
      <c r="I68" s="3" t="s">
        <v>81</v>
      </c>
      <c r="J68" s="3" t="s">
        <v>102</v>
      </c>
      <c r="K68" s="2">
        <v>2014</v>
      </c>
      <c r="L68" s="2">
        <v>395527</v>
      </c>
      <c r="M68" s="3" t="s">
        <v>179</v>
      </c>
      <c r="N68" s="3" t="s">
        <v>390</v>
      </c>
      <c r="O68" s="3" t="s">
        <v>84</v>
      </c>
      <c r="P68" s="5">
        <v>0</v>
      </c>
      <c r="Q68" s="6">
        <v>0</v>
      </c>
      <c r="R68" s="2">
        <v>68500</v>
      </c>
      <c r="S68" s="2">
        <v>5418</v>
      </c>
      <c r="T68" s="7">
        <v>0</v>
      </c>
      <c r="U68" s="8">
        <v>19.8</v>
      </c>
      <c r="V68" s="2">
        <v>11677720</v>
      </c>
      <c r="W68" s="3" t="s">
        <v>413</v>
      </c>
      <c r="X68" s="3" t="s">
        <v>411</v>
      </c>
      <c r="Y68" s="3" t="s">
        <v>414</v>
      </c>
      <c r="Z68" s="3" t="s">
        <v>74</v>
      </c>
      <c r="AA68" s="3" t="s">
        <v>51</v>
      </c>
      <c r="AB68" s="3" t="s">
        <v>52</v>
      </c>
      <c r="AC68" s="3" t="s">
        <v>85</v>
      </c>
    </row>
    <row r="69" spans="1:29" x14ac:dyDescent="0.25">
      <c r="A69" t="str">
        <f>VLOOKUP(AC69,'CORRELAÇÃO UNIDADES'!A:B,2,0)</f>
        <v>DTCC</v>
      </c>
      <c r="B69">
        <f t="shared" si="1"/>
        <v>3</v>
      </c>
      <c r="C69" s="2">
        <v>658009955</v>
      </c>
      <c r="D69" s="2">
        <v>109978</v>
      </c>
      <c r="E69" s="3" t="s">
        <v>39</v>
      </c>
      <c r="F69" s="4">
        <v>43921.611157407409</v>
      </c>
      <c r="G69" s="3" t="s">
        <v>98</v>
      </c>
      <c r="H69" s="3" t="s">
        <v>41</v>
      </c>
      <c r="I69" s="3" t="s">
        <v>81</v>
      </c>
      <c r="J69" s="3" t="s">
        <v>99</v>
      </c>
      <c r="K69" s="2">
        <v>2014</v>
      </c>
      <c r="L69" s="2">
        <v>395527</v>
      </c>
      <c r="M69" s="3" t="s">
        <v>179</v>
      </c>
      <c r="N69" s="3" t="s">
        <v>390</v>
      </c>
      <c r="O69" s="3" t="s">
        <v>84</v>
      </c>
      <c r="P69" s="5">
        <v>0</v>
      </c>
      <c r="Q69" s="6">
        <v>0</v>
      </c>
      <c r="R69" s="2">
        <v>51000</v>
      </c>
      <c r="S69" s="2">
        <v>900</v>
      </c>
      <c r="T69" s="7">
        <v>0</v>
      </c>
      <c r="U69" s="8">
        <v>19.8</v>
      </c>
      <c r="V69" s="2">
        <v>11677720</v>
      </c>
      <c r="W69" s="3" t="s">
        <v>413</v>
      </c>
      <c r="X69" s="3" t="s">
        <v>411</v>
      </c>
      <c r="Y69" s="3" t="s">
        <v>414</v>
      </c>
      <c r="Z69" s="3" t="s">
        <v>74</v>
      </c>
      <c r="AA69" s="3" t="s">
        <v>51</v>
      </c>
      <c r="AB69" s="3" t="s">
        <v>52</v>
      </c>
      <c r="AC69" s="3" t="s">
        <v>53</v>
      </c>
    </row>
    <row r="70" spans="1:29" x14ac:dyDescent="0.25">
      <c r="A70" t="str">
        <f>VLOOKUP(AC70,'CORRELAÇÃO UNIDADES'!A:B,2,0)</f>
        <v>DTCC</v>
      </c>
      <c r="B70">
        <f t="shared" si="1"/>
        <v>3</v>
      </c>
      <c r="C70" s="2">
        <v>658010025</v>
      </c>
      <c r="D70" s="2">
        <v>109978</v>
      </c>
      <c r="E70" s="3" t="s">
        <v>39</v>
      </c>
      <c r="F70" s="4">
        <v>43921.611562500002</v>
      </c>
      <c r="G70" s="3" t="s">
        <v>93</v>
      </c>
      <c r="H70" s="3" t="s">
        <v>41</v>
      </c>
      <c r="I70" s="3" t="s">
        <v>81</v>
      </c>
      <c r="J70" s="3" t="s">
        <v>43</v>
      </c>
      <c r="K70" s="2">
        <v>2014</v>
      </c>
      <c r="L70" s="2">
        <v>395527</v>
      </c>
      <c r="M70" s="3" t="s">
        <v>179</v>
      </c>
      <c r="N70" s="3" t="s">
        <v>390</v>
      </c>
      <c r="O70" s="3" t="s">
        <v>84</v>
      </c>
      <c r="P70" s="5">
        <v>0</v>
      </c>
      <c r="Q70" s="6">
        <v>0</v>
      </c>
      <c r="R70" s="2">
        <v>43800</v>
      </c>
      <c r="S70" s="2">
        <v>2200</v>
      </c>
      <c r="T70" s="7">
        <v>0</v>
      </c>
      <c r="U70" s="8">
        <v>19.8</v>
      </c>
      <c r="V70" s="2">
        <v>11677720</v>
      </c>
      <c r="W70" s="3" t="s">
        <v>413</v>
      </c>
      <c r="X70" s="3" t="s">
        <v>411</v>
      </c>
      <c r="Y70" s="3" t="s">
        <v>414</v>
      </c>
      <c r="Z70" s="3" t="s">
        <v>74</v>
      </c>
      <c r="AA70" s="3" t="s">
        <v>51</v>
      </c>
      <c r="AB70" s="3" t="s">
        <v>52</v>
      </c>
      <c r="AC70" s="3" t="s">
        <v>53</v>
      </c>
    </row>
    <row r="71" spans="1:29" x14ac:dyDescent="0.25">
      <c r="A71" t="str">
        <f>VLOOKUP(AC71,'CORRELAÇÃO UNIDADES'!A:B,2,0)</f>
        <v>PROINFRA</v>
      </c>
      <c r="B71">
        <f t="shared" si="1"/>
        <v>3</v>
      </c>
      <c r="C71" s="2">
        <v>658010216</v>
      </c>
      <c r="D71" s="2">
        <v>109978</v>
      </c>
      <c r="E71" s="3" t="s">
        <v>39</v>
      </c>
      <c r="F71" s="4">
        <v>43921.612615740742</v>
      </c>
      <c r="G71" s="3" t="s">
        <v>90</v>
      </c>
      <c r="H71" s="3" t="s">
        <v>41</v>
      </c>
      <c r="I71" s="3" t="s">
        <v>81</v>
      </c>
      <c r="J71" s="3" t="s">
        <v>91</v>
      </c>
      <c r="K71" s="2">
        <v>2014</v>
      </c>
      <c r="L71" s="2">
        <v>395527</v>
      </c>
      <c r="M71" s="3" t="s">
        <v>179</v>
      </c>
      <c r="N71" s="3" t="s">
        <v>390</v>
      </c>
      <c r="O71" s="3" t="s">
        <v>84</v>
      </c>
      <c r="P71" s="5">
        <v>0</v>
      </c>
      <c r="Q71" s="6">
        <v>0</v>
      </c>
      <c r="R71" s="2">
        <v>58000</v>
      </c>
      <c r="S71" s="2">
        <v>1200</v>
      </c>
      <c r="T71" s="7">
        <v>0</v>
      </c>
      <c r="U71" s="8">
        <v>49.8</v>
      </c>
      <c r="V71" s="2">
        <v>11677720</v>
      </c>
      <c r="W71" s="3" t="s">
        <v>413</v>
      </c>
      <c r="X71" s="3" t="s">
        <v>411</v>
      </c>
      <c r="Y71" s="3" t="s">
        <v>414</v>
      </c>
      <c r="Z71" s="3" t="s">
        <v>74</v>
      </c>
      <c r="AA71" s="3" t="s">
        <v>51</v>
      </c>
      <c r="AB71" s="3" t="s">
        <v>52</v>
      </c>
      <c r="AC71" s="3" t="s">
        <v>85</v>
      </c>
    </row>
    <row r="72" spans="1:29" x14ac:dyDescent="0.25">
      <c r="A72" t="str">
        <f>VLOOKUP(AC72,'CORRELAÇÃO UNIDADES'!A:B,2,0)</f>
        <v>PROINFRA</v>
      </c>
      <c r="B72">
        <f t="shared" si="1"/>
        <v>4</v>
      </c>
      <c r="C72" s="2">
        <v>658388966</v>
      </c>
      <c r="D72" s="2">
        <v>109978</v>
      </c>
      <c r="E72" s="3" t="s">
        <v>39</v>
      </c>
      <c r="F72" s="4">
        <v>43924.016099537039</v>
      </c>
      <c r="G72" s="3" t="s">
        <v>183</v>
      </c>
      <c r="H72" s="3" t="s">
        <v>41</v>
      </c>
      <c r="I72" s="3" t="s">
        <v>81</v>
      </c>
      <c r="J72" s="3" t="s">
        <v>184</v>
      </c>
      <c r="K72" s="2">
        <v>2014</v>
      </c>
      <c r="L72" s="2">
        <v>395527</v>
      </c>
      <c r="M72" s="3" t="s">
        <v>179</v>
      </c>
      <c r="N72" s="3" t="s">
        <v>390</v>
      </c>
      <c r="O72" s="3" t="s">
        <v>84</v>
      </c>
      <c r="P72" s="5">
        <v>0</v>
      </c>
      <c r="Q72" s="6">
        <v>0</v>
      </c>
      <c r="R72" s="2">
        <v>71000</v>
      </c>
      <c r="S72" s="2">
        <v>5400</v>
      </c>
      <c r="T72" s="7">
        <v>0</v>
      </c>
      <c r="U72" s="8">
        <v>19.8</v>
      </c>
      <c r="V72" s="2">
        <v>11677720</v>
      </c>
      <c r="W72" s="3" t="s">
        <v>413</v>
      </c>
      <c r="X72" s="3" t="s">
        <v>411</v>
      </c>
      <c r="Y72" s="3" t="s">
        <v>414</v>
      </c>
      <c r="Z72" s="3" t="s">
        <v>74</v>
      </c>
      <c r="AA72" s="3" t="s">
        <v>51</v>
      </c>
      <c r="AB72" s="3" t="s">
        <v>52</v>
      </c>
      <c r="AC72" s="3" t="s">
        <v>85</v>
      </c>
    </row>
    <row r="73" spans="1:29" x14ac:dyDescent="0.25">
      <c r="A73" t="str">
        <f>VLOOKUP(AC73,'CORRELAÇÃO UNIDADES'!A:B,2,0)</f>
        <v>DTCC</v>
      </c>
      <c r="B73">
        <f t="shared" si="1"/>
        <v>4</v>
      </c>
      <c r="C73" s="2">
        <v>658490815</v>
      </c>
      <c r="D73" s="2">
        <v>109978</v>
      </c>
      <c r="E73" s="3" t="s">
        <v>39</v>
      </c>
      <c r="F73" s="4">
        <v>43924.67591435185</v>
      </c>
      <c r="G73" s="3" t="s">
        <v>167</v>
      </c>
      <c r="H73" s="3" t="s">
        <v>41</v>
      </c>
      <c r="I73" s="3" t="s">
        <v>168</v>
      </c>
      <c r="J73" s="3" t="s">
        <v>43</v>
      </c>
      <c r="K73" s="2">
        <v>2010</v>
      </c>
      <c r="L73" s="2">
        <v>395469</v>
      </c>
      <c r="M73" s="3" t="s">
        <v>423</v>
      </c>
      <c r="N73" s="3" t="s">
        <v>390</v>
      </c>
      <c r="O73" s="3" t="s">
        <v>84</v>
      </c>
      <c r="P73" s="5">
        <v>0</v>
      </c>
      <c r="Q73" s="6">
        <v>0</v>
      </c>
      <c r="R73" s="2">
        <v>332955</v>
      </c>
      <c r="S73" s="2">
        <v>699</v>
      </c>
      <c r="T73" s="7">
        <v>0</v>
      </c>
      <c r="U73" s="8">
        <v>312</v>
      </c>
      <c r="V73" s="2">
        <v>11271855</v>
      </c>
      <c r="W73" s="3" t="s">
        <v>428</v>
      </c>
      <c r="X73" s="3" t="s">
        <v>426</v>
      </c>
      <c r="Y73" s="3" t="s">
        <v>429</v>
      </c>
      <c r="Z73" s="3" t="s">
        <v>74</v>
      </c>
      <c r="AA73" s="3" t="s">
        <v>51</v>
      </c>
      <c r="AB73" s="3" t="s">
        <v>52</v>
      </c>
      <c r="AC73" s="3" t="s">
        <v>53</v>
      </c>
    </row>
    <row r="74" spans="1:29" x14ac:dyDescent="0.25">
      <c r="A74" t="str">
        <f>VLOOKUP(AC74,'CORRELAÇÃO UNIDADES'!A:B,2,0)</f>
        <v>DTCC</v>
      </c>
      <c r="B74">
        <f t="shared" si="1"/>
        <v>4</v>
      </c>
      <c r="C74" s="2">
        <v>658760944</v>
      </c>
      <c r="D74" s="2">
        <v>109978</v>
      </c>
      <c r="E74" s="3" t="s">
        <v>39</v>
      </c>
      <c r="F74" s="4">
        <v>43927.525358796294</v>
      </c>
      <c r="G74" s="3" t="s">
        <v>231</v>
      </c>
      <c r="H74" s="3" t="s">
        <v>41</v>
      </c>
      <c r="I74" s="3" t="s">
        <v>81</v>
      </c>
      <c r="J74" s="3" t="s">
        <v>232</v>
      </c>
      <c r="K74" s="2">
        <v>2009</v>
      </c>
      <c r="L74" s="2">
        <v>395527</v>
      </c>
      <c r="M74" s="3" t="s">
        <v>179</v>
      </c>
      <c r="N74" s="3" t="s">
        <v>390</v>
      </c>
      <c r="O74" s="3" t="s">
        <v>84</v>
      </c>
      <c r="P74" s="5">
        <v>0</v>
      </c>
      <c r="Q74" s="6">
        <v>0</v>
      </c>
      <c r="R74" s="2">
        <v>19500</v>
      </c>
      <c r="S74" s="2">
        <v>-500</v>
      </c>
      <c r="T74" s="7">
        <v>0</v>
      </c>
      <c r="U74" s="8">
        <v>319.75</v>
      </c>
      <c r="V74" s="2">
        <v>11677720</v>
      </c>
      <c r="W74" s="3" t="s">
        <v>413</v>
      </c>
      <c r="X74" s="3" t="s">
        <v>411</v>
      </c>
      <c r="Y74" s="3" t="s">
        <v>414</v>
      </c>
      <c r="Z74" s="3" t="s">
        <v>74</v>
      </c>
      <c r="AA74" s="3" t="s">
        <v>51</v>
      </c>
      <c r="AB74" s="3" t="s">
        <v>52</v>
      </c>
      <c r="AC74" s="3" t="s">
        <v>53</v>
      </c>
    </row>
    <row r="75" spans="1:29" x14ac:dyDescent="0.25">
      <c r="A75" t="str">
        <f>VLOOKUP(AC75,'CORRELAÇÃO UNIDADES'!A:B,2,0)</f>
        <v>PROINFRA</v>
      </c>
      <c r="B75">
        <f t="shared" si="1"/>
        <v>4</v>
      </c>
      <c r="C75" s="2">
        <v>658769808</v>
      </c>
      <c r="D75" s="2">
        <v>109978</v>
      </c>
      <c r="E75" s="3" t="s">
        <v>39</v>
      </c>
      <c r="F75" s="4">
        <v>43927.573098148147</v>
      </c>
      <c r="G75" s="3" t="s">
        <v>148</v>
      </c>
      <c r="H75" s="3" t="s">
        <v>41</v>
      </c>
      <c r="I75" s="3" t="s">
        <v>131</v>
      </c>
      <c r="J75" s="3" t="s">
        <v>43</v>
      </c>
      <c r="K75" s="2">
        <v>2012</v>
      </c>
      <c r="L75" s="2">
        <v>395326</v>
      </c>
      <c r="M75" s="3" t="s">
        <v>463</v>
      </c>
      <c r="N75" s="3" t="s">
        <v>422</v>
      </c>
      <c r="O75" s="3" t="s">
        <v>84</v>
      </c>
      <c r="P75" s="5">
        <v>0.5</v>
      </c>
      <c r="Q75" s="6">
        <v>20</v>
      </c>
      <c r="R75" s="2">
        <v>9</v>
      </c>
      <c r="S75" s="2">
        <v>0</v>
      </c>
      <c r="T75" s="7">
        <v>0</v>
      </c>
      <c r="U75" s="8">
        <v>10</v>
      </c>
      <c r="V75" s="2">
        <v>6103464</v>
      </c>
      <c r="W75" s="3" t="s">
        <v>190</v>
      </c>
      <c r="X75" s="3" t="s">
        <v>48</v>
      </c>
      <c r="Y75" s="3" t="s">
        <v>191</v>
      </c>
      <c r="Z75" s="3" t="s">
        <v>74</v>
      </c>
      <c r="AA75" s="3" t="s">
        <v>51</v>
      </c>
      <c r="AB75" s="3" t="s">
        <v>52</v>
      </c>
      <c r="AC75" s="3" t="s">
        <v>75</v>
      </c>
    </row>
    <row r="76" spans="1:29" x14ac:dyDescent="0.25">
      <c r="A76" t="str">
        <f>VLOOKUP(AC76,'CORRELAÇÃO UNIDADES'!A:B,2,0)</f>
        <v>PROINFRA</v>
      </c>
      <c r="B76">
        <f t="shared" si="1"/>
        <v>4</v>
      </c>
      <c r="C76" s="2">
        <v>658769161</v>
      </c>
      <c r="D76" s="2">
        <v>109978</v>
      </c>
      <c r="E76" s="3" t="s">
        <v>39</v>
      </c>
      <c r="F76" s="4">
        <v>43927.573920486109</v>
      </c>
      <c r="G76" s="3" t="s">
        <v>152</v>
      </c>
      <c r="H76" s="3" t="s">
        <v>41</v>
      </c>
      <c r="I76" s="3" t="s">
        <v>131</v>
      </c>
      <c r="J76" s="3" t="s">
        <v>43</v>
      </c>
      <c r="K76" s="2">
        <v>2016</v>
      </c>
      <c r="L76" s="2">
        <v>395326</v>
      </c>
      <c r="M76" s="3" t="s">
        <v>463</v>
      </c>
      <c r="N76" s="3" t="s">
        <v>422</v>
      </c>
      <c r="O76" s="3" t="s">
        <v>84</v>
      </c>
      <c r="P76" s="5">
        <v>0.5</v>
      </c>
      <c r="Q76" s="6">
        <v>20</v>
      </c>
      <c r="R76" s="2">
        <v>9</v>
      </c>
      <c r="S76" s="2">
        <v>0</v>
      </c>
      <c r="T76" s="7">
        <v>0</v>
      </c>
      <c r="U76" s="8">
        <v>10</v>
      </c>
      <c r="V76" s="2">
        <v>6103464</v>
      </c>
      <c r="W76" s="3" t="s">
        <v>190</v>
      </c>
      <c r="X76" s="3" t="s">
        <v>48</v>
      </c>
      <c r="Y76" s="3" t="s">
        <v>191</v>
      </c>
      <c r="Z76" s="3" t="s">
        <v>74</v>
      </c>
      <c r="AA76" s="3" t="s">
        <v>51</v>
      </c>
      <c r="AB76" s="3" t="s">
        <v>52</v>
      </c>
      <c r="AC76" s="3" t="s">
        <v>75</v>
      </c>
    </row>
    <row r="77" spans="1:29" x14ac:dyDescent="0.25">
      <c r="A77" t="str">
        <f>VLOOKUP(AC77,'CORRELAÇÃO UNIDADES'!A:B,2,0)</f>
        <v>PROINFRA</v>
      </c>
      <c r="B77">
        <f t="shared" si="1"/>
        <v>4</v>
      </c>
      <c r="C77" s="2">
        <v>658769251</v>
      </c>
      <c r="D77" s="2">
        <v>109978</v>
      </c>
      <c r="E77" s="3" t="s">
        <v>39</v>
      </c>
      <c r="F77" s="4">
        <v>43927.574641782405</v>
      </c>
      <c r="G77" s="3" t="s">
        <v>135</v>
      </c>
      <c r="H77" s="3" t="s">
        <v>41</v>
      </c>
      <c r="I77" s="3" t="s">
        <v>136</v>
      </c>
      <c r="J77" s="3" t="s">
        <v>43</v>
      </c>
      <c r="K77" s="2">
        <v>2011</v>
      </c>
      <c r="L77" s="2">
        <v>395326</v>
      </c>
      <c r="M77" s="3" t="s">
        <v>463</v>
      </c>
      <c r="N77" s="3" t="s">
        <v>422</v>
      </c>
      <c r="O77" s="3" t="s">
        <v>84</v>
      </c>
      <c r="P77" s="5">
        <v>0.5</v>
      </c>
      <c r="Q77" s="6">
        <v>20</v>
      </c>
      <c r="R77" s="2">
        <v>9</v>
      </c>
      <c r="S77" s="2">
        <v>0</v>
      </c>
      <c r="T77" s="7">
        <v>0</v>
      </c>
      <c r="U77" s="8">
        <v>10</v>
      </c>
      <c r="V77" s="2">
        <v>6103464</v>
      </c>
      <c r="W77" s="3" t="s">
        <v>190</v>
      </c>
      <c r="X77" s="3" t="s">
        <v>48</v>
      </c>
      <c r="Y77" s="3" t="s">
        <v>191</v>
      </c>
      <c r="Z77" s="3" t="s">
        <v>74</v>
      </c>
      <c r="AA77" s="3" t="s">
        <v>51</v>
      </c>
      <c r="AB77" s="3" t="s">
        <v>52</v>
      </c>
      <c r="AC77" s="3" t="s">
        <v>75</v>
      </c>
    </row>
    <row r="78" spans="1:29" x14ac:dyDescent="0.25">
      <c r="A78" t="str">
        <f>VLOOKUP(AC78,'CORRELAÇÃO UNIDADES'!A:B,2,0)</f>
        <v>PROINFRA</v>
      </c>
      <c r="B78">
        <f t="shared" si="1"/>
        <v>4</v>
      </c>
      <c r="C78" s="2">
        <v>658769327</v>
      </c>
      <c r="D78" s="2">
        <v>109978</v>
      </c>
      <c r="E78" s="3" t="s">
        <v>39</v>
      </c>
      <c r="F78" s="4">
        <v>43927.575116967593</v>
      </c>
      <c r="G78" s="3" t="s">
        <v>130</v>
      </c>
      <c r="H78" s="3" t="s">
        <v>41</v>
      </c>
      <c r="I78" s="3" t="s">
        <v>131</v>
      </c>
      <c r="J78" s="3" t="s">
        <v>43</v>
      </c>
      <c r="K78" s="2">
        <v>2012</v>
      </c>
      <c r="L78" s="2">
        <v>395326</v>
      </c>
      <c r="M78" s="3" t="s">
        <v>463</v>
      </c>
      <c r="N78" s="3" t="s">
        <v>422</v>
      </c>
      <c r="O78" s="3" t="s">
        <v>84</v>
      </c>
      <c r="P78" s="5">
        <v>0.5</v>
      </c>
      <c r="Q78" s="6">
        <v>20</v>
      </c>
      <c r="R78" s="2">
        <v>9</v>
      </c>
      <c r="S78" s="2">
        <v>0</v>
      </c>
      <c r="T78" s="7">
        <v>0</v>
      </c>
      <c r="U78" s="8">
        <v>10</v>
      </c>
      <c r="V78" s="2">
        <v>6103464</v>
      </c>
      <c r="W78" s="3" t="s">
        <v>190</v>
      </c>
      <c r="X78" s="3" t="s">
        <v>48</v>
      </c>
      <c r="Y78" s="3" t="s">
        <v>191</v>
      </c>
      <c r="Z78" s="3" t="s">
        <v>74</v>
      </c>
      <c r="AA78" s="3" t="s">
        <v>51</v>
      </c>
      <c r="AB78" s="3" t="s">
        <v>52</v>
      </c>
      <c r="AC78" s="3" t="s">
        <v>75</v>
      </c>
    </row>
    <row r="79" spans="1:29" x14ac:dyDescent="0.25">
      <c r="A79" t="str">
        <f>VLOOKUP(AC79,'CORRELAÇÃO UNIDADES'!A:B,2,0)</f>
        <v>PROINFRA</v>
      </c>
      <c r="B79">
        <f t="shared" si="1"/>
        <v>4</v>
      </c>
      <c r="C79" s="2">
        <v>658769397</v>
      </c>
      <c r="D79" s="2">
        <v>109978</v>
      </c>
      <c r="E79" s="3" t="s">
        <v>39</v>
      </c>
      <c r="F79" s="4">
        <v>43927.575676655091</v>
      </c>
      <c r="G79" s="3" t="s">
        <v>140</v>
      </c>
      <c r="H79" s="3" t="s">
        <v>41</v>
      </c>
      <c r="I79" s="3" t="s">
        <v>131</v>
      </c>
      <c r="J79" s="3" t="s">
        <v>43</v>
      </c>
      <c r="K79" s="2">
        <v>2012</v>
      </c>
      <c r="L79" s="2">
        <v>395326</v>
      </c>
      <c r="M79" s="3" t="s">
        <v>463</v>
      </c>
      <c r="N79" s="3" t="s">
        <v>422</v>
      </c>
      <c r="O79" s="3" t="s">
        <v>84</v>
      </c>
      <c r="P79" s="5">
        <v>0.5</v>
      </c>
      <c r="Q79" s="6">
        <v>20</v>
      </c>
      <c r="R79" s="2">
        <v>9</v>
      </c>
      <c r="S79" s="2">
        <v>0</v>
      </c>
      <c r="T79" s="7">
        <v>0</v>
      </c>
      <c r="U79" s="8">
        <v>10</v>
      </c>
      <c r="V79" s="2">
        <v>6103464</v>
      </c>
      <c r="W79" s="3" t="s">
        <v>190</v>
      </c>
      <c r="X79" s="3" t="s">
        <v>48</v>
      </c>
      <c r="Y79" s="3" t="s">
        <v>191</v>
      </c>
      <c r="Z79" s="3" t="s">
        <v>74</v>
      </c>
      <c r="AA79" s="3" t="s">
        <v>51</v>
      </c>
      <c r="AB79" s="3" t="s">
        <v>52</v>
      </c>
      <c r="AC79" s="3" t="s">
        <v>75</v>
      </c>
    </row>
    <row r="80" spans="1:29" x14ac:dyDescent="0.25">
      <c r="A80" t="str">
        <f>VLOOKUP(AC80,'CORRELAÇÃO UNIDADES'!A:B,2,0)</f>
        <v>PROINFRA</v>
      </c>
      <c r="B80">
        <f t="shared" si="1"/>
        <v>4</v>
      </c>
      <c r="C80" s="2">
        <v>658769484</v>
      </c>
      <c r="D80" s="2">
        <v>109978</v>
      </c>
      <c r="E80" s="3" t="s">
        <v>39</v>
      </c>
      <c r="F80" s="4">
        <v>43927.576262268522</v>
      </c>
      <c r="G80" s="3" t="s">
        <v>142</v>
      </c>
      <c r="H80" s="3" t="s">
        <v>41</v>
      </c>
      <c r="I80" s="3" t="s">
        <v>136</v>
      </c>
      <c r="J80" s="3" t="s">
        <v>43</v>
      </c>
      <c r="K80" s="2">
        <v>2011</v>
      </c>
      <c r="L80" s="2">
        <v>395326</v>
      </c>
      <c r="M80" s="3" t="s">
        <v>463</v>
      </c>
      <c r="N80" s="3" t="s">
        <v>422</v>
      </c>
      <c r="O80" s="3" t="s">
        <v>84</v>
      </c>
      <c r="P80" s="5">
        <v>0.5</v>
      </c>
      <c r="Q80" s="6">
        <v>20</v>
      </c>
      <c r="R80" s="2">
        <v>9</v>
      </c>
      <c r="S80" s="2">
        <v>0</v>
      </c>
      <c r="T80" s="7">
        <v>0</v>
      </c>
      <c r="U80" s="8">
        <v>10</v>
      </c>
      <c r="V80" s="2">
        <v>6103464</v>
      </c>
      <c r="W80" s="3" t="s">
        <v>190</v>
      </c>
      <c r="X80" s="3" t="s">
        <v>48</v>
      </c>
      <c r="Y80" s="3" t="s">
        <v>191</v>
      </c>
      <c r="Z80" s="3" t="s">
        <v>74</v>
      </c>
      <c r="AA80" s="3" t="s">
        <v>51</v>
      </c>
      <c r="AB80" s="3" t="s">
        <v>52</v>
      </c>
      <c r="AC80" s="3" t="s">
        <v>75</v>
      </c>
    </row>
    <row r="81" spans="1:29" x14ac:dyDescent="0.25">
      <c r="A81" t="str">
        <f>VLOOKUP(AC81,'CORRELAÇÃO UNIDADES'!A:B,2,0)</f>
        <v>PROINFRA</v>
      </c>
      <c r="B81">
        <f t="shared" si="1"/>
        <v>4</v>
      </c>
      <c r="C81" s="2">
        <v>658769597</v>
      </c>
      <c r="D81" s="2">
        <v>109978</v>
      </c>
      <c r="E81" s="3" t="s">
        <v>39</v>
      </c>
      <c r="F81" s="4">
        <v>43927.576953194446</v>
      </c>
      <c r="G81" s="3" t="s">
        <v>150</v>
      </c>
      <c r="H81" s="3" t="s">
        <v>41</v>
      </c>
      <c r="I81" s="3" t="s">
        <v>131</v>
      </c>
      <c r="J81" s="3" t="s">
        <v>43</v>
      </c>
      <c r="K81" s="2">
        <v>2016</v>
      </c>
      <c r="L81" s="2">
        <v>395326</v>
      </c>
      <c r="M81" s="3" t="s">
        <v>463</v>
      </c>
      <c r="N81" s="3" t="s">
        <v>422</v>
      </c>
      <c r="O81" s="3" t="s">
        <v>84</v>
      </c>
      <c r="P81" s="5">
        <v>0.5</v>
      </c>
      <c r="Q81" s="6">
        <v>20</v>
      </c>
      <c r="R81" s="2">
        <v>9</v>
      </c>
      <c r="S81" s="2">
        <v>0</v>
      </c>
      <c r="T81" s="7">
        <v>0</v>
      </c>
      <c r="U81" s="8">
        <v>10</v>
      </c>
      <c r="V81" s="2">
        <v>6103464</v>
      </c>
      <c r="W81" s="3" t="s">
        <v>190</v>
      </c>
      <c r="X81" s="3" t="s">
        <v>48</v>
      </c>
      <c r="Y81" s="3" t="s">
        <v>191</v>
      </c>
      <c r="Z81" s="3" t="s">
        <v>74</v>
      </c>
      <c r="AA81" s="3" t="s">
        <v>51</v>
      </c>
      <c r="AB81" s="3" t="s">
        <v>52</v>
      </c>
      <c r="AC81" s="3" t="s">
        <v>75</v>
      </c>
    </row>
    <row r="82" spans="1:29" x14ac:dyDescent="0.25">
      <c r="A82" t="str">
        <f>VLOOKUP(AC82,'CORRELAÇÃO UNIDADES'!A:B,2,0)</f>
        <v>PROINFRA</v>
      </c>
      <c r="B82">
        <f t="shared" si="1"/>
        <v>4</v>
      </c>
      <c r="C82" s="2">
        <v>658769706</v>
      </c>
      <c r="D82" s="2">
        <v>109978</v>
      </c>
      <c r="E82" s="3" t="s">
        <v>39</v>
      </c>
      <c r="F82" s="4">
        <v>43927.577686261575</v>
      </c>
      <c r="G82" s="3" t="s">
        <v>138</v>
      </c>
      <c r="H82" s="3" t="s">
        <v>41</v>
      </c>
      <c r="I82" s="3" t="s">
        <v>131</v>
      </c>
      <c r="J82" s="3" t="s">
        <v>43</v>
      </c>
      <c r="K82" s="2">
        <v>2016</v>
      </c>
      <c r="L82" s="2">
        <v>395326</v>
      </c>
      <c r="M82" s="3" t="s">
        <v>463</v>
      </c>
      <c r="N82" s="3" t="s">
        <v>422</v>
      </c>
      <c r="O82" s="3" t="s">
        <v>84</v>
      </c>
      <c r="P82" s="5">
        <v>0.5</v>
      </c>
      <c r="Q82" s="6">
        <v>20</v>
      </c>
      <c r="R82" s="2">
        <v>9</v>
      </c>
      <c r="S82" s="2">
        <v>0</v>
      </c>
      <c r="T82" s="7">
        <v>0</v>
      </c>
      <c r="U82" s="8">
        <v>10</v>
      </c>
      <c r="V82" s="2">
        <v>6103464</v>
      </c>
      <c r="W82" s="3" t="s">
        <v>190</v>
      </c>
      <c r="X82" s="3" t="s">
        <v>48</v>
      </c>
      <c r="Y82" s="3" t="s">
        <v>191</v>
      </c>
      <c r="Z82" s="3" t="s">
        <v>74</v>
      </c>
      <c r="AA82" s="3" t="s">
        <v>51</v>
      </c>
      <c r="AB82" s="3" t="s">
        <v>52</v>
      </c>
      <c r="AC82" s="3" t="s">
        <v>75</v>
      </c>
    </row>
    <row r="83" spans="1:29" x14ac:dyDescent="0.25">
      <c r="A83" t="str">
        <f>VLOOKUP(AC83,'CORRELAÇÃO UNIDADES'!A:B,2,0)</f>
        <v>PROINFRA</v>
      </c>
      <c r="B83">
        <f t="shared" si="1"/>
        <v>4</v>
      </c>
      <c r="C83" s="2">
        <v>658769877</v>
      </c>
      <c r="D83" s="2">
        <v>109978</v>
      </c>
      <c r="E83" s="3" t="s">
        <v>39</v>
      </c>
      <c r="F83" s="4">
        <v>43927.578232245367</v>
      </c>
      <c r="G83" s="3" t="s">
        <v>144</v>
      </c>
      <c r="H83" s="3" t="s">
        <v>41</v>
      </c>
      <c r="I83" s="3" t="s">
        <v>136</v>
      </c>
      <c r="J83" s="3" t="s">
        <v>43</v>
      </c>
      <c r="K83" s="2">
        <v>2011</v>
      </c>
      <c r="L83" s="2">
        <v>395326</v>
      </c>
      <c r="M83" s="3" t="s">
        <v>463</v>
      </c>
      <c r="N83" s="3" t="s">
        <v>422</v>
      </c>
      <c r="O83" s="3" t="s">
        <v>84</v>
      </c>
      <c r="P83" s="5">
        <v>0.5</v>
      </c>
      <c r="Q83" s="6">
        <v>20</v>
      </c>
      <c r="R83" s="2">
        <v>9</v>
      </c>
      <c r="S83" s="2">
        <v>0</v>
      </c>
      <c r="T83" s="7">
        <v>0</v>
      </c>
      <c r="U83" s="8">
        <v>10</v>
      </c>
      <c r="V83" s="2">
        <v>6103464</v>
      </c>
      <c r="W83" s="3" t="s">
        <v>190</v>
      </c>
      <c r="X83" s="3" t="s">
        <v>48</v>
      </c>
      <c r="Y83" s="3" t="s">
        <v>191</v>
      </c>
      <c r="Z83" s="3" t="s">
        <v>74</v>
      </c>
      <c r="AA83" s="3" t="s">
        <v>51</v>
      </c>
      <c r="AB83" s="3" t="s">
        <v>52</v>
      </c>
      <c r="AC83" s="3" t="s">
        <v>75</v>
      </c>
    </row>
    <row r="84" spans="1:29" x14ac:dyDescent="0.25">
      <c r="A84" t="str">
        <f>VLOOKUP(AC84,'CORRELAÇÃO UNIDADES'!A:B,2,0)</f>
        <v>PROINFRA</v>
      </c>
      <c r="B84">
        <f t="shared" si="1"/>
        <v>4</v>
      </c>
      <c r="C84" s="2">
        <v>658769963</v>
      </c>
      <c r="D84" s="2">
        <v>109978</v>
      </c>
      <c r="E84" s="3" t="s">
        <v>39</v>
      </c>
      <c r="F84" s="4">
        <v>43927.578790891203</v>
      </c>
      <c r="G84" s="3" t="s">
        <v>146</v>
      </c>
      <c r="H84" s="3" t="s">
        <v>41</v>
      </c>
      <c r="I84" s="3" t="s">
        <v>131</v>
      </c>
      <c r="J84" s="3" t="s">
        <v>43</v>
      </c>
      <c r="K84" s="2">
        <v>2016</v>
      </c>
      <c r="L84" s="2">
        <v>395326</v>
      </c>
      <c r="M84" s="3" t="s">
        <v>463</v>
      </c>
      <c r="N84" s="3" t="s">
        <v>422</v>
      </c>
      <c r="O84" s="3" t="s">
        <v>84</v>
      </c>
      <c r="P84" s="5">
        <v>0.5</v>
      </c>
      <c r="Q84" s="6">
        <v>20</v>
      </c>
      <c r="R84" s="2">
        <v>9</v>
      </c>
      <c r="S84" s="2">
        <v>-90326</v>
      </c>
      <c r="U84" s="8">
        <v>10</v>
      </c>
      <c r="V84" s="2">
        <v>6103464</v>
      </c>
      <c r="W84" s="3" t="s">
        <v>190</v>
      </c>
      <c r="X84" s="3" t="s">
        <v>48</v>
      </c>
      <c r="Y84" s="3" t="s">
        <v>191</v>
      </c>
      <c r="Z84" s="3" t="s">
        <v>74</v>
      </c>
      <c r="AA84" s="3" t="s">
        <v>51</v>
      </c>
      <c r="AB84" s="3" t="s">
        <v>52</v>
      </c>
      <c r="AC84" s="3" t="s">
        <v>75</v>
      </c>
    </row>
    <row r="85" spans="1:29" x14ac:dyDescent="0.25">
      <c r="A85" t="str">
        <f>VLOOKUP(AC85,'CORRELAÇÃO UNIDADES'!A:B,2,0)</f>
        <v>PROINFRA</v>
      </c>
      <c r="B85">
        <f t="shared" si="1"/>
        <v>4</v>
      </c>
      <c r="C85" s="2">
        <v>658786089</v>
      </c>
      <c r="D85" s="2">
        <v>109978</v>
      </c>
      <c r="E85" s="3" t="s">
        <v>39</v>
      </c>
      <c r="F85" s="4">
        <v>43927.654821064818</v>
      </c>
      <c r="G85" s="3" t="s">
        <v>687</v>
      </c>
      <c r="H85" s="3" t="s">
        <v>41</v>
      </c>
      <c r="I85" s="3" t="s">
        <v>686</v>
      </c>
      <c r="J85" s="3" t="s">
        <v>43</v>
      </c>
      <c r="K85" s="2">
        <v>2010</v>
      </c>
      <c r="L85" s="2">
        <v>78048246</v>
      </c>
      <c r="M85" s="3" t="s">
        <v>458</v>
      </c>
      <c r="N85" s="3" t="s">
        <v>422</v>
      </c>
      <c r="O85" s="3" t="s">
        <v>84</v>
      </c>
      <c r="P85" s="5">
        <v>1</v>
      </c>
      <c r="Q85" s="6">
        <v>25</v>
      </c>
      <c r="R85" s="2">
        <v>9</v>
      </c>
      <c r="S85" s="2">
        <v>0</v>
      </c>
      <c r="T85" s="7">
        <v>0</v>
      </c>
      <c r="U85" s="8">
        <v>25</v>
      </c>
      <c r="V85" s="2">
        <v>6103464</v>
      </c>
      <c r="W85" s="3" t="s">
        <v>190</v>
      </c>
      <c r="X85" s="3" t="s">
        <v>48</v>
      </c>
      <c r="Y85" s="3" t="s">
        <v>191</v>
      </c>
      <c r="Z85" s="3" t="s">
        <v>74</v>
      </c>
      <c r="AA85" s="3" t="s">
        <v>51</v>
      </c>
      <c r="AB85" s="3" t="s">
        <v>52</v>
      </c>
      <c r="AC85" s="3" t="s">
        <v>75</v>
      </c>
    </row>
    <row r="86" spans="1:29" x14ac:dyDescent="0.25">
      <c r="A86" t="str">
        <f>VLOOKUP(AC86,'CORRELAÇÃO UNIDADES'!A:B,2,0)</f>
        <v>PROINFRA</v>
      </c>
      <c r="B86">
        <f t="shared" si="1"/>
        <v>4</v>
      </c>
      <c r="C86" s="2">
        <v>658892387</v>
      </c>
      <c r="D86" s="2">
        <v>109978</v>
      </c>
      <c r="E86" s="3" t="s">
        <v>39</v>
      </c>
      <c r="F86" s="4">
        <v>43928.540312500001</v>
      </c>
      <c r="G86" s="3" t="s">
        <v>69</v>
      </c>
      <c r="H86" s="3" t="s">
        <v>41</v>
      </c>
      <c r="I86" s="3" t="s">
        <v>70</v>
      </c>
      <c r="J86" s="3" t="s">
        <v>43</v>
      </c>
      <c r="K86" s="2">
        <v>2010</v>
      </c>
      <c r="L86" s="2">
        <v>395469</v>
      </c>
      <c r="M86" s="3" t="s">
        <v>423</v>
      </c>
      <c r="N86" s="3" t="s">
        <v>390</v>
      </c>
      <c r="O86" s="3" t="s">
        <v>84</v>
      </c>
      <c r="P86" s="5">
        <v>0</v>
      </c>
      <c r="Q86" s="6">
        <v>0</v>
      </c>
      <c r="R86" s="2">
        <v>44630</v>
      </c>
      <c r="S86" s="2">
        <v>0</v>
      </c>
      <c r="T86" s="7">
        <v>0</v>
      </c>
      <c r="U86" s="8">
        <v>735</v>
      </c>
      <c r="V86" s="2">
        <v>11555454</v>
      </c>
      <c r="W86" s="3" t="s">
        <v>425</v>
      </c>
      <c r="X86" s="3" t="s">
        <v>426</v>
      </c>
      <c r="Y86" s="3" t="s">
        <v>427</v>
      </c>
      <c r="Z86" s="3" t="s">
        <v>51</v>
      </c>
      <c r="AA86" s="3" t="s">
        <v>51</v>
      </c>
      <c r="AB86" s="3" t="s">
        <v>52</v>
      </c>
      <c r="AC86" s="3" t="s">
        <v>75</v>
      </c>
    </row>
    <row r="87" spans="1:29" x14ac:dyDescent="0.25">
      <c r="A87" t="str">
        <f>VLOOKUP(AC87,'CORRELAÇÃO UNIDADES'!A:B,2,0)</f>
        <v>DTCC</v>
      </c>
      <c r="B87">
        <f t="shared" si="1"/>
        <v>4</v>
      </c>
      <c r="C87" s="2">
        <v>658892432</v>
      </c>
      <c r="D87" s="2">
        <v>109978</v>
      </c>
      <c r="E87" s="3" t="s">
        <v>39</v>
      </c>
      <c r="F87" s="4">
        <v>43928.540659722225</v>
      </c>
      <c r="G87" s="3" t="s">
        <v>40</v>
      </c>
      <c r="H87" s="3" t="s">
        <v>41</v>
      </c>
      <c r="I87" s="3" t="s">
        <v>329</v>
      </c>
      <c r="J87" s="3" t="s">
        <v>43</v>
      </c>
      <c r="K87" s="2">
        <v>2015</v>
      </c>
      <c r="L87" s="2">
        <v>395469</v>
      </c>
      <c r="M87" s="3" t="s">
        <v>423</v>
      </c>
      <c r="N87" s="3" t="s">
        <v>390</v>
      </c>
      <c r="O87" s="3" t="s">
        <v>424</v>
      </c>
      <c r="P87" s="5">
        <v>0</v>
      </c>
      <c r="Q87" s="6">
        <v>0</v>
      </c>
      <c r="R87" s="2">
        <v>98400</v>
      </c>
      <c r="S87" s="2">
        <v>0</v>
      </c>
      <c r="T87" s="7">
        <v>0</v>
      </c>
      <c r="U87" s="8">
        <v>850.3</v>
      </c>
      <c r="V87" s="2">
        <v>11555454</v>
      </c>
      <c r="W87" s="3" t="s">
        <v>425</v>
      </c>
      <c r="X87" s="3" t="s">
        <v>426</v>
      </c>
      <c r="Y87" s="3" t="s">
        <v>427</v>
      </c>
      <c r="Z87" s="3" t="s">
        <v>51</v>
      </c>
      <c r="AA87" s="3" t="s">
        <v>51</v>
      </c>
      <c r="AB87" s="3" t="s">
        <v>52</v>
      </c>
      <c r="AC87" s="3" t="s">
        <v>53</v>
      </c>
    </row>
    <row r="88" spans="1:29" x14ac:dyDescent="0.25">
      <c r="A88" t="str">
        <f>VLOOKUP(AC88,'CORRELAÇÃO UNIDADES'!A:B,2,0)</f>
        <v>PROINFRA</v>
      </c>
      <c r="B88">
        <f t="shared" si="1"/>
        <v>4</v>
      </c>
      <c r="C88" s="2">
        <v>658899259</v>
      </c>
      <c r="D88" s="2">
        <v>109978</v>
      </c>
      <c r="E88" s="3" t="s">
        <v>39</v>
      </c>
      <c r="F88" s="4">
        <v>43928.567256944443</v>
      </c>
      <c r="G88" s="3" t="s">
        <v>87</v>
      </c>
      <c r="H88" s="3" t="s">
        <v>41</v>
      </c>
      <c r="I88" s="3" t="s">
        <v>81</v>
      </c>
      <c r="J88" s="3" t="s">
        <v>88</v>
      </c>
      <c r="K88" s="2">
        <v>2014</v>
      </c>
      <c r="L88" s="2">
        <v>395527</v>
      </c>
      <c r="M88" s="3" t="s">
        <v>179</v>
      </c>
      <c r="N88" s="3" t="s">
        <v>390</v>
      </c>
      <c r="O88" s="3" t="s">
        <v>84</v>
      </c>
      <c r="P88" s="5">
        <v>0</v>
      </c>
      <c r="Q88" s="6">
        <v>0</v>
      </c>
      <c r="R88" s="2">
        <v>70700</v>
      </c>
      <c r="S88" s="2">
        <v>700</v>
      </c>
      <c r="T88" s="7">
        <v>0</v>
      </c>
      <c r="U88" s="8">
        <v>410.2</v>
      </c>
      <c r="V88" s="2">
        <v>11677720</v>
      </c>
      <c r="W88" s="3" t="s">
        <v>413</v>
      </c>
      <c r="X88" s="3" t="s">
        <v>411</v>
      </c>
      <c r="Y88" s="3" t="s">
        <v>414</v>
      </c>
      <c r="Z88" s="3" t="s">
        <v>74</v>
      </c>
      <c r="AA88" s="3" t="s">
        <v>51</v>
      </c>
      <c r="AB88" s="3" t="s">
        <v>52</v>
      </c>
      <c r="AC88" s="3" t="s">
        <v>85</v>
      </c>
    </row>
    <row r="89" spans="1:29" x14ac:dyDescent="0.25">
      <c r="A89" t="str">
        <f>VLOOKUP(AC89,'CORRELAÇÃO UNIDADES'!A:B,2,0)</f>
        <v>PROINFRA</v>
      </c>
      <c r="B89">
        <f t="shared" si="1"/>
        <v>4</v>
      </c>
      <c r="C89" s="2">
        <v>658899290</v>
      </c>
      <c r="D89" s="2">
        <v>109978</v>
      </c>
      <c r="E89" s="3" t="s">
        <v>39</v>
      </c>
      <c r="F89" s="4">
        <v>43928.567430555559</v>
      </c>
      <c r="G89" s="3" t="s">
        <v>264</v>
      </c>
      <c r="H89" s="3" t="s">
        <v>41</v>
      </c>
      <c r="I89" s="3" t="s">
        <v>81</v>
      </c>
      <c r="J89" s="3" t="s">
        <v>265</v>
      </c>
      <c r="K89" s="2">
        <v>2014</v>
      </c>
      <c r="L89" s="2">
        <v>395527</v>
      </c>
      <c r="M89" s="3" t="s">
        <v>179</v>
      </c>
      <c r="N89" s="3" t="s">
        <v>390</v>
      </c>
      <c r="O89" s="3" t="s">
        <v>84</v>
      </c>
      <c r="P89" s="5">
        <v>0</v>
      </c>
      <c r="Q89" s="6">
        <v>0</v>
      </c>
      <c r="R89" s="2">
        <v>78900</v>
      </c>
      <c r="S89" s="2">
        <v>3400</v>
      </c>
      <c r="T89" s="7">
        <v>0</v>
      </c>
      <c r="U89" s="8">
        <v>19.8</v>
      </c>
      <c r="V89" s="2">
        <v>11677720</v>
      </c>
      <c r="W89" s="3" t="s">
        <v>413</v>
      </c>
      <c r="X89" s="3" t="s">
        <v>411</v>
      </c>
      <c r="Y89" s="3" t="s">
        <v>414</v>
      </c>
      <c r="Z89" s="3" t="s">
        <v>74</v>
      </c>
      <c r="AA89" s="3" t="s">
        <v>51</v>
      </c>
      <c r="AB89" s="3" t="s">
        <v>52</v>
      </c>
      <c r="AC89" s="3" t="s">
        <v>85</v>
      </c>
    </row>
    <row r="90" spans="1:29" x14ac:dyDescent="0.25">
      <c r="A90" t="str">
        <f>VLOOKUP(AC90,'CORRELAÇÃO UNIDADES'!A:B,2,0)</f>
        <v>DTCC</v>
      </c>
      <c r="B90">
        <f t="shared" si="1"/>
        <v>4</v>
      </c>
      <c r="C90" s="2">
        <v>659019343</v>
      </c>
      <c r="D90" s="2">
        <v>109978</v>
      </c>
      <c r="E90" s="3" t="s">
        <v>39</v>
      </c>
      <c r="F90" s="4">
        <v>43929.48778935185</v>
      </c>
      <c r="G90" s="3" t="s">
        <v>362</v>
      </c>
      <c r="H90" s="3" t="s">
        <v>41</v>
      </c>
      <c r="I90" s="3" t="s">
        <v>363</v>
      </c>
      <c r="J90" s="3" t="s">
        <v>364</v>
      </c>
      <c r="K90" s="2">
        <v>2007</v>
      </c>
      <c r="L90" s="2">
        <v>11984333</v>
      </c>
      <c r="M90" s="3" t="s">
        <v>58</v>
      </c>
      <c r="N90" s="3" t="s">
        <v>390</v>
      </c>
      <c r="O90" s="3" t="s">
        <v>106</v>
      </c>
      <c r="P90" s="5">
        <v>0</v>
      </c>
      <c r="Q90" s="6">
        <v>0</v>
      </c>
      <c r="R90" s="2">
        <v>272826</v>
      </c>
      <c r="S90" s="2">
        <v>-493</v>
      </c>
      <c r="T90" s="7">
        <v>0</v>
      </c>
      <c r="U90" s="8">
        <v>2394</v>
      </c>
      <c r="V90" s="2">
        <v>11489664</v>
      </c>
      <c r="W90" s="3" t="s">
        <v>593</v>
      </c>
      <c r="X90" s="3" t="s">
        <v>392</v>
      </c>
      <c r="Y90" s="3" t="s">
        <v>594</v>
      </c>
      <c r="Z90" s="3" t="s">
        <v>595</v>
      </c>
      <c r="AA90" s="3" t="s">
        <v>51</v>
      </c>
      <c r="AB90" s="3" t="s">
        <v>52</v>
      </c>
      <c r="AC90" s="3" t="s">
        <v>53</v>
      </c>
    </row>
    <row r="91" spans="1:29" x14ac:dyDescent="0.25">
      <c r="A91" t="str">
        <f>VLOOKUP(AC91,'CORRELAÇÃO UNIDADES'!A:B,2,0)</f>
        <v>DMP</v>
      </c>
      <c r="B91">
        <f t="shared" si="1"/>
        <v>4</v>
      </c>
      <c r="C91" s="2">
        <v>659019388</v>
      </c>
      <c r="D91" s="2">
        <v>109978</v>
      </c>
      <c r="E91" s="3" t="s">
        <v>39</v>
      </c>
      <c r="F91" s="4">
        <v>43929.488113425927</v>
      </c>
      <c r="G91" s="3" t="s">
        <v>586</v>
      </c>
      <c r="H91" s="3" t="s">
        <v>41</v>
      </c>
      <c r="I91" s="3" t="s">
        <v>587</v>
      </c>
      <c r="J91" s="3" t="s">
        <v>588</v>
      </c>
      <c r="K91" s="2">
        <v>2009</v>
      </c>
      <c r="L91" s="2">
        <v>11984333</v>
      </c>
      <c r="M91" s="3" t="s">
        <v>58</v>
      </c>
      <c r="N91" s="3" t="s">
        <v>390</v>
      </c>
      <c r="O91" s="3" t="s">
        <v>84</v>
      </c>
      <c r="P91" s="5">
        <v>0</v>
      </c>
      <c r="Q91" s="6">
        <v>0</v>
      </c>
      <c r="R91" s="2">
        <v>2298</v>
      </c>
      <c r="S91" s="2">
        <v>9</v>
      </c>
      <c r="T91" s="7">
        <v>0</v>
      </c>
      <c r="U91" s="8">
        <v>1172.2</v>
      </c>
      <c r="V91" s="2">
        <v>11489664</v>
      </c>
      <c r="W91" s="3" t="s">
        <v>593</v>
      </c>
      <c r="X91" s="3" t="s">
        <v>392</v>
      </c>
      <c r="Y91" s="3" t="s">
        <v>594</v>
      </c>
      <c r="Z91" s="3" t="s">
        <v>595</v>
      </c>
      <c r="AA91" s="3" t="s">
        <v>51</v>
      </c>
      <c r="AB91" s="3" t="s">
        <v>52</v>
      </c>
      <c r="AC91" s="3" t="s">
        <v>110</v>
      </c>
    </row>
    <row r="92" spans="1:29" x14ac:dyDescent="0.25">
      <c r="A92" t="str">
        <f>VLOOKUP(AC92,'CORRELAÇÃO UNIDADES'!A:B,2,0)</f>
        <v>DTCC</v>
      </c>
      <c r="B92">
        <f t="shared" si="1"/>
        <v>4</v>
      </c>
      <c r="C92" s="2">
        <v>659566378</v>
      </c>
      <c r="D92" s="2">
        <v>109978</v>
      </c>
      <c r="E92" s="3" t="s">
        <v>39</v>
      </c>
      <c r="F92" s="4">
        <v>43934.76734953704</v>
      </c>
      <c r="G92" s="3" t="s">
        <v>604</v>
      </c>
      <c r="H92" s="3" t="s">
        <v>41</v>
      </c>
      <c r="I92" s="3" t="s">
        <v>605</v>
      </c>
      <c r="J92" s="3" t="s">
        <v>606</v>
      </c>
      <c r="K92" s="2">
        <v>2010</v>
      </c>
      <c r="L92" s="2">
        <v>395469</v>
      </c>
      <c r="M92" s="3" t="s">
        <v>423</v>
      </c>
      <c r="N92" s="3" t="s">
        <v>390</v>
      </c>
      <c r="O92" s="3" t="s">
        <v>84</v>
      </c>
      <c r="P92" s="5">
        <v>0</v>
      </c>
      <c r="Q92" s="6">
        <v>0</v>
      </c>
      <c r="R92" s="2">
        <v>3787</v>
      </c>
      <c r="S92" s="2">
        <v>-33130</v>
      </c>
      <c r="T92" s="7">
        <v>0</v>
      </c>
      <c r="U92" s="8">
        <v>494.5</v>
      </c>
      <c r="V92" s="2">
        <v>11252559</v>
      </c>
      <c r="W92" s="3" t="s">
        <v>583</v>
      </c>
      <c r="X92" s="3" t="s">
        <v>426</v>
      </c>
      <c r="Y92" s="3" t="s">
        <v>584</v>
      </c>
      <c r="Z92" s="3" t="s">
        <v>585</v>
      </c>
      <c r="AA92" s="3" t="s">
        <v>51</v>
      </c>
      <c r="AB92" s="3" t="s">
        <v>52</v>
      </c>
      <c r="AC92" s="3" t="s">
        <v>53</v>
      </c>
    </row>
    <row r="93" spans="1:29" x14ac:dyDescent="0.25">
      <c r="A93" t="str">
        <f>VLOOKUP(AC93,'CORRELAÇÃO UNIDADES'!A:B,2,0)</f>
        <v>DTCC</v>
      </c>
      <c r="B93">
        <f t="shared" si="1"/>
        <v>4</v>
      </c>
      <c r="C93" s="2">
        <v>659820255</v>
      </c>
      <c r="D93" s="2">
        <v>109978</v>
      </c>
      <c r="E93" s="3" t="s">
        <v>39</v>
      </c>
      <c r="F93" s="4">
        <v>43936.551030092596</v>
      </c>
      <c r="G93" s="3" t="s">
        <v>195</v>
      </c>
      <c r="H93" s="3" t="s">
        <v>41</v>
      </c>
      <c r="I93" s="3" t="s">
        <v>196</v>
      </c>
      <c r="J93" s="3" t="s">
        <v>197</v>
      </c>
      <c r="K93" s="2">
        <v>2009</v>
      </c>
      <c r="L93" s="2">
        <v>395469</v>
      </c>
      <c r="M93" s="3" t="s">
        <v>423</v>
      </c>
      <c r="N93" s="3" t="s">
        <v>390</v>
      </c>
      <c r="O93" s="3" t="s">
        <v>84</v>
      </c>
      <c r="P93" s="5">
        <v>0</v>
      </c>
      <c r="Q93" s="6">
        <v>0</v>
      </c>
      <c r="R93" s="2">
        <v>680986</v>
      </c>
      <c r="S93" s="2">
        <v>3765</v>
      </c>
      <c r="T93" s="7">
        <v>0</v>
      </c>
      <c r="U93" s="8">
        <v>188.5</v>
      </c>
      <c r="V93" s="2">
        <v>11555454</v>
      </c>
      <c r="W93" s="3" t="s">
        <v>425</v>
      </c>
      <c r="X93" s="3" t="s">
        <v>426</v>
      </c>
      <c r="Y93" s="3" t="s">
        <v>427</v>
      </c>
      <c r="Z93" s="3" t="s">
        <v>51</v>
      </c>
      <c r="AA93" s="3" t="s">
        <v>51</v>
      </c>
      <c r="AB93" s="3" t="s">
        <v>52</v>
      </c>
      <c r="AC93" s="3" t="s">
        <v>53</v>
      </c>
    </row>
    <row r="94" spans="1:29" x14ac:dyDescent="0.25">
      <c r="A94" t="str">
        <f>VLOOKUP(AC94,'CORRELAÇÃO UNIDADES'!A:B,2,0)</f>
        <v>DTCC</v>
      </c>
      <c r="B94">
        <f t="shared" si="1"/>
        <v>4</v>
      </c>
      <c r="C94" s="2">
        <v>659934340</v>
      </c>
      <c r="D94" s="2">
        <v>109978</v>
      </c>
      <c r="E94" s="3" t="s">
        <v>39</v>
      </c>
      <c r="F94" s="4">
        <v>43937.393273379632</v>
      </c>
      <c r="G94" s="3" t="s">
        <v>127</v>
      </c>
      <c r="H94" s="3" t="s">
        <v>41</v>
      </c>
      <c r="I94" s="3" t="s">
        <v>65</v>
      </c>
      <c r="J94" s="3" t="s">
        <v>128</v>
      </c>
      <c r="K94" s="2">
        <v>2009</v>
      </c>
      <c r="L94" s="2">
        <v>395326</v>
      </c>
      <c r="M94" s="3" t="s">
        <v>463</v>
      </c>
      <c r="N94" s="3" t="s">
        <v>422</v>
      </c>
      <c r="O94" s="3" t="s">
        <v>84</v>
      </c>
      <c r="P94" s="5">
        <v>1</v>
      </c>
      <c r="Q94" s="6">
        <v>30</v>
      </c>
      <c r="R94" s="2">
        <v>0</v>
      </c>
      <c r="S94" s="2">
        <v>-120689</v>
      </c>
      <c r="U94" s="8">
        <v>30</v>
      </c>
      <c r="V94" s="2">
        <v>6103464</v>
      </c>
      <c r="W94" s="3" t="s">
        <v>190</v>
      </c>
      <c r="X94" s="3" t="s">
        <v>48</v>
      </c>
      <c r="Y94" s="3" t="s">
        <v>191</v>
      </c>
      <c r="Z94" s="3" t="s">
        <v>74</v>
      </c>
      <c r="AA94" s="3" t="s">
        <v>51</v>
      </c>
      <c r="AB94" s="3" t="s">
        <v>52</v>
      </c>
      <c r="AC94" s="3" t="s">
        <v>53</v>
      </c>
    </row>
    <row r="95" spans="1:29" x14ac:dyDescent="0.25">
      <c r="A95" t="str">
        <f>VLOOKUP(AC95,'CORRELAÇÃO UNIDADES'!A:B,2,0)</f>
        <v>DTCC</v>
      </c>
      <c r="B95">
        <f t="shared" si="1"/>
        <v>4</v>
      </c>
      <c r="C95" s="2">
        <v>660100836</v>
      </c>
      <c r="D95" s="2">
        <v>109978</v>
      </c>
      <c r="E95" s="3" t="s">
        <v>39</v>
      </c>
      <c r="F95" s="4">
        <v>43938.485648148147</v>
      </c>
      <c r="G95" s="3" t="s">
        <v>556</v>
      </c>
      <c r="H95" s="3" t="s">
        <v>41</v>
      </c>
      <c r="I95" s="3" t="s">
        <v>553</v>
      </c>
      <c r="J95" s="3" t="s">
        <v>43</v>
      </c>
      <c r="K95" s="2">
        <v>2013</v>
      </c>
      <c r="L95" s="2">
        <v>395464</v>
      </c>
      <c r="M95" s="3" t="s">
        <v>435</v>
      </c>
      <c r="N95" s="3" t="s">
        <v>390</v>
      </c>
      <c r="O95" s="3" t="s">
        <v>106</v>
      </c>
      <c r="P95" s="5">
        <v>0</v>
      </c>
      <c r="Q95" s="6">
        <v>0</v>
      </c>
      <c r="R95" s="2">
        <v>148050</v>
      </c>
      <c r="S95" s="2">
        <v>1640</v>
      </c>
      <c r="T95" s="7">
        <v>0</v>
      </c>
      <c r="U95" s="8">
        <v>150</v>
      </c>
      <c r="V95" s="2">
        <v>11252559</v>
      </c>
      <c r="W95" s="3" t="s">
        <v>583</v>
      </c>
      <c r="X95" s="3" t="s">
        <v>426</v>
      </c>
      <c r="Y95" s="3" t="s">
        <v>584</v>
      </c>
      <c r="Z95" s="3" t="s">
        <v>585</v>
      </c>
      <c r="AA95" s="3" t="s">
        <v>51</v>
      </c>
      <c r="AB95" s="3" t="s">
        <v>52</v>
      </c>
      <c r="AC95" s="3" t="s">
        <v>53</v>
      </c>
    </row>
    <row r="96" spans="1:29" x14ac:dyDescent="0.25">
      <c r="A96" t="str">
        <f>VLOOKUP(AC96,'CORRELAÇÃO UNIDADES'!A:B,2,0)</f>
        <v>DTCC</v>
      </c>
      <c r="B96">
        <f t="shared" si="1"/>
        <v>4</v>
      </c>
      <c r="C96" s="2">
        <v>660124092</v>
      </c>
      <c r="D96" s="2">
        <v>109978</v>
      </c>
      <c r="E96" s="3" t="s">
        <v>39</v>
      </c>
      <c r="F96" s="4">
        <v>43938.592372685183</v>
      </c>
      <c r="G96" s="3" t="s">
        <v>206</v>
      </c>
      <c r="H96" s="3" t="s">
        <v>41</v>
      </c>
      <c r="I96" s="3" t="s">
        <v>60</v>
      </c>
      <c r="J96" s="3" t="s">
        <v>207</v>
      </c>
      <c r="K96" s="2">
        <v>2011</v>
      </c>
      <c r="L96" s="2">
        <v>395469</v>
      </c>
      <c r="M96" s="3" t="s">
        <v>423</v>
      </c>
      <c r="N96" s="3" t="s">
        <v>390</v>
      </c>
      <c r="O96" s="3" t="s">
        <v>106</v>
      </c>
      <c r="P96" s="5">
        <v>0</v>
      </c>
      <c r="Q96" s="6">
        <v>0</v>
      </c>
      <c r="R96" s="2">
        <v>124628</v>
      </c>
      <c r="S96" s="2">
        <v>1493</v>
      </c>
      <c r="T96" s="7">
        <v>0</v>
      </c>
      <c r="U96" s="8">
        <v>120</v>
      </c>
      <c r="V96" s="2">
        <v>11252559</v>
      </c>
      <c r="W96" s="3" t="s">
        <v>583</v>
      </c>
      <c r="X96" s="3" t="s">
        <v>426</v>
      </c>
      <c r="Y96" s="3" t="s">
        <v>584</v>
      </c>
      <c r="Z96" s="3" t="s">
        <v>585</v>
      </c>
      <c r="AA96" s="3" t="s">
        <v>51</v>
      </c>
      <c r="AB96" s="3" t="s">
        <v>52</v>
      </c>
      <c r="AC96" s="3" t="s">
        <v>53</v>
      </c>
    </row>
    <row r="97" spans="1:29" x14ac:dyDescent="0.25">
      <c r="A97" t="str">
        <f>VLOOKUP(AC97,'CORRELAÇÃO UNIDADES'!A:B,2,0)</f>
        <v>DTCC</v>
      </c>
      <c r="B97">
        <f t="shared" si="1"/>
        <v>4</v>
      </c>
      <c r="C97" s="2">
        <v>660669567</v>
      </c>
      <c r="D97" s="2">
        <v>109978</v>
      </c>
      <c r="E97" s="3" t="s">
        <v>39</v>
      </c>
      <c r="F97" s="4">
        <v>43943.556909722225</v>
      </c>
      <c r="G97" s="3" t="s">
        <v>171</v>
      </c>
      <c r="H97" s="3" t="s">
        <v>41</v>
      </c>
      <c r="I97" s="3" t="s">
        <v>172</v>
      </c>
      <c r="J97" s="3" t="s">
        <v>173</v>
      </c>
      <c r="K97" s="2">
        <v>1976</v>
      </c>
      <c r="L97" s="2">
        <v>11984333</v>
      </c>
      <c r="M97" s="3" t="s">
        <v>58</v>
      </c>
      <c r="N97" s="3" t="s">
        <v>390</v>
      </c>
      <c r="O97" s="3" t="s">
        <v>106</v>
      </c>
      <c r="P97" s="5">
        <v>0</v>
      </c>
      <c r="Q97" s="6">
        <v>0</v>
      </c>
      <c r="R97" s="2">
        <v>58457</v>
      </c>
      <c r="S97" s="2">
        <v>657</v>
      </c>
      <c r="T97" s="7">
        <v>0</v>
      </c>
      <c r="U97" s="8">
        <v>1841.46</v>
      </c>
      <c r="V97" s="2">
        <v>11489664</v>
      </c>
      <c r="W97" s="3" t="s">
        <v>593</v>
      </c>
      <c r="X97" s="3" t="s">
        <v>392</v>
      </c>
      <c r="Y97" s="3" t="s">
        <v>594</v>
      </c>
      <c r="Z97" s="3" t="s">
        <v>595</v>
      </c>
      <c r="AA97" s="3" t="s">
        <v>51</v>
      </c>
      <c r="AB97" s="3" t="s">
        <v>52</v>
      </c>
      <c r="AC97" s="3" t="s">
        <v>53</v>
      </c>
    </row>
    <row r="98" spans="1:29" x14ac:dyDescent="0.25">
      <c r="A98" t="str">
        <f>VLOOKUP(AC98,'CORRELAÇÃO UNIDADES'!A:B,2,0)</f>
        <v>PROINFRA</v>
      </c>
      <c r="B98">
        <f t="shared" si="1"/>
        <v>4</v>
      </c>
      <c r="C98" s="2">
        <v>660787071</v>
      </c>
      <c r="D98" s="2">
        <v>109978</v>
      </c>
      <c r="E98" s="3" t="s">
        <v>39</v>
      </c>
      <c r="F98" s="4">
        <v>43944.392258055559</v>
      </c>
      <c r="G98" s="3" t="s">
        <v>135</v>
      </c>
      <c r="H98" s="3" t="s">
        <v>41</v>
      </c>
      <c r="I98" s="3" t="s">
        <v>136</v>
      </c>
      <c r="J98" s="3" t="s">
        <v>43</v>
      </c>
      <c r="K98" s="2">
        <v>2011</v>
      </c>
      <c r="L98" s="2">
        <v>395326</v>
      </c>
      <c r="M98" s="3" t="s">
        <v>463</v>
      </c>
      <c r="N98" s="3" t="s">
        <v>422</v>
      </c>
      <c r="O98" s="3" t="s">
        <v>84</v>
      </c>
      <c r="P98" s="5">
        <v>0.5</v>
      </c>
      <c r="Q98" s="6">
        <v>20</v>
      </c>
      <c r="R98" s="2">
        <v>111950</v>
      </c>
      <c r="S98" s="2">
        <v>111941</v>
      </c>
      <c r="U98" s="8">
        <v>10</v>
      </c>
      <c r="V98" s="2">
        <v>6103464</v>
      </c>
      <c r="W98" s="3" t="s">
        <v>190</v>
      </c>
      <c r="X98" s="3" t="s">
        <v>48</v>
      </c>
      <c r="Y98" s="3" t="s">
        <v>191</v>
      </c>
      <c r="Z98" s="3" t="s">
        <v>74</v>
      </c>
      <c r="AA98" s="3" t="s">
        <v>51</v>
      </c>
      <c r="AB98" s="3" t="s">
        <v>52</v>
      </c>
      <c r="AC98" s="3" t="s">
        <v>75</v>
      </c>
    </row>
    <row r="99" spans="1:29" x14ac:dyDescent="0.25">
      <c r="A99" t="str">
        <f>VLOOKUP(AC99,'CORRELAÇÃO UNIDADES'!A:B,2,0)</f>
        <v>PROINFRA</v>
      </c>
      <c r="B99">
        <f t="shared" si="1"/>
        <v>4</v>
      </c>
      <c r="C99" s="2">
        <v>660787362</v>
      </c>
      <c r="D99" s="2">
        <v>109978</v>
      </c>
      <c r="E99" s="3" t="s">
        <v>39</v>
      </c>
      <c r="F99" s="4">
        <v>43944.393779861108</v>
      </c>
      <c r="G99" s="3" t="s">
        <v>146</v>
      </c>
      <c r="H99" s="3" t="s">
        <v>41</v>
      </c>
      <c r="I99" s="3" t="s">
        <v>131</v>
      </c>
      <c r="J99" s="3" t="s">
        <v>43</v>
      </c>
      <c r="K99" s="2">
        <v>2016</v>
      </c>
      <c r="L99" s="2">
        <v>395326</v>
      </c>
      <c r="M99" s="3" t="s">
        <v>463</v>
      </c>
      <c r="N99" s="3" t="s">
        <v>422</v>
      </c>
      <c r="O99" s="3" t="s">
        <v>84</v>
      </c>
      <c r="P99" s="5">
        <v>0.5</v>
      </c>
      <c r="Q99" s="6">
        <v>20</v>
      </c>
      <c r="R99" s="2">
        <v>111950</v>
      </c>
      <c r="S99" s="2">
        <v>111941</v>
      </c>
      <c r="U99" s="8">
        <v>10</v>
      </c>
      <c r="V99" s="2">
        <v>6103464</v>
      </c>
      <c r="W99" s="3" t="s">
        <v>190</v>
      </c>
      <c r="X99" s="3" t="s">
        <v>48</v>
      </c>
      <c r="Y99" s="3" t="s">
        <v>191</v>
      </c>
      <c r="Z99" s="3" t="s">
        <v>74</v>
      </c>
      <c r="AA99" s="3" t="s">
        <v>51</v>
      </c>
      <c r="AB99" s="3" t="s">
        <v>52</v>
      </c>
      <c r="AC99" s="3" t="s">
        <v>75</v>
      </c>
    </row>
    <row r="100" spans="1:29" x14ac:dyDescent="0.25">
      <c r="A100" t="str">
        <f>VLOOKUP(AC100,'CORRELAÇÃO UNIDADES'!A:B,2,0)</f>
        <v>PROINFRA</v>
      </c>
      <c r="B100">
        <f t="shared" si="1"/>
        <v>4</v>
      </c>
      <c r="C100" s="2">
        <v>660787772</v>
      </c>
      <c r="D100" s="2">
        <v>109978</v>
      </c>
      <c r="E100" s="3" t="s">
        <v>39</v>
      </c>
      <c r="F100" s="4">
        <v>43944.395690543985</v>
      </c>
      <c r="G100" s="3" t="s">
        <v>130</v>
      </c>
      <c r="H100" s="3" t="s">
        <v>41</v>
      </c>
      <c r="I100" s="3" t="s">
        <v>131</v>
      </c>
      <c r="J100" s="3" t="s">
        <v>43</v>
      </c>
      <c r="K100" s="2">
        <v>2012</v>
      </c>
      <c r="L100" s="2">
        <v>395326</v>
      </c>
      <c r="M100" s="3" t="s">
        <v>463</v>
      </c>
      <c r="N100" s="3" t="s">
        <v>422</v>
      </c>
      <c r="O100" s="3" t="s">
        <v>84</v>
      </c>
      <c r="P100" s="5">
        <v>0.5</v>
      </c>
      <c r="Q100" s="6">
        <v>20</v>
      </c>
      <c r="R100" s="2">
        <v>111950</v>
      </c>
      <c r="S100" s="2">
        <v>111941</v>
      </c>
      <c r="U100" s="8">
        <v>10</v>
      </c>
      <c r="V100" s="2">
        <v>6103464</v>
      </c>
      <c r="W100" s="3" t="s">
        <v>190</v>
      </c>
      <c r="X100" s="3" t="s">
        <v>48</v>
      </c>
      <c r="Y100" s="3" t="s">
        <v>191</v>
      </c>
      <c r="Z100" s="3" t="s">
        <v>74</v>
      </c>
      <c r="AA100" s="3" t="s">
        <v>51</v>
      </c>
      <c r="AB100" s="3" t="s">
        <v>52</v>
      </c>
      <c r="AC100" s="3" t="s">
        <v>75</v>
      </c>
    </row>
    <row r="101" spans="1:29" x14ac:dyDescent="0.25">
      <c r="A101" t="str">
        <f>VLOOKUP(AC101,'CORRELAÇÃO UNIDADES'!A:B,2,0)</f>
        <v>PROINFRA</v>
      </c>
      <c r="B101">
        <f t="shared" si="1"/>
        <v>4</v>
      </c>
      <c r="C101" s="2">
        <v>660788049</v>
      </c>
      <c r="D101" s="2">
        <v>109978</v>
      </c>
      <c r="E101" s="3" t="s">
        <v>39</v>
      </c>
      <c r="F101" s="4">
        <v>43944.396426805557</v>
      </c>
      <c r="G101" s="3" t="s">
        <v>140</v>
      </c>
      <c r="H101" s="3" t="s">
        <v>41</v>
      </c>
      <c r="I101" s="3" t="s">
        <v>131</v>
      </c>
      <c r="J101" s="3" t="s">
        <v>43</v>
      </c>
      <c r="K101" s="2">
        <v>2012</v>
      </c>
      <c r="L101" s="2">
        <v>395326</v>
      </c>
      <c r="M101" s="3" t="s">
        <v>463</v>
      </c>
      <c r="N101" s="3" t="s">
        <v>422</v>
      </c>
      <c r="O101" s="3" t="s">
        <v>84</v>
      </c>
      <c r="P101" s="5">
        <v>0.5</v>
      </c>
      <c r="Q101" s="6">
        <v>20</v>
      </c>
      <c r="R101" s="2">
        <v>111950</v>
      </c>
      <c r="S101" s="2">
        <v>111941</v>
      </c>
      <c r="U101" s="8">
        <v>10</v>
      </c>
      <c r="V101" s="2">
        <v>6103464</v>
      </c>
      <c r="W101" s="3" t="s">
        <v>190</v>
      </c>
      <c r="X101" s="3" t="s">
        <v>48</v>
      </c>
      <c r="Y101" s="3" t="s">
        <v>191</v>
      </c>
      <c r="Z101" s="3" t="s">
        <v>74</v>
      </c>
      <c r="AA101" s="3" t="s">
        <v>51</v>
      </c>
      <c r="AB101" s="3" t="s">
        <v>52</v>
      </c>
      <c r="AC101" s="3" t="s">
        <v>75</v>
      </c>
    </row>
    <row r="102" spans="1:29" x14ac:dyDescent="0.25">
      <c r="A102" t="str">
        <f>VLOOKUP(AC102,'CORRELAÇÃO UNIDADES'!A:B,2,0)</f>
        <v>PROINFRA</v>
      </c>
      <c r="B102">
        <f t="shared" si="1"/>
        <v>4</v>
      </c>
      <c r="C102" s="2">
        <v>660788473</v>
      </c>
      <c r="D102" s="2">
        <v>109978</v>
      </c>
      <c r="E102" s="3" t="s">
        <v>39</v>
      </c>
      <c r="F102" s="4">
        <v>43944.398555277781</v>
      </c>
      <c r="G102" s="3" t="s">
        <v>142</v>
      </c>
      <c r="H102" s="3" t="s">
        <v>41</v>
      </c>
      <c r="I102" s="3" t="s">
        <v>136</v>
      </c>
      <c r="J102" s="3" t="s">
        <v>43</v>
      </c>
      <c r="K102" s="2">
        <v>2011</v>
      </c>
      <c r="L102" s="2">
        <v>395326</v>
      </c>
      <c r="M102" s="3" t="s">
        <v>463</v>
      </c>
      <c r="N102" s="3" t="s">
        <v>422</v>
      </c>
      <c r="O102" s="3" t="s">
        <v>84</v>
      </c>
      <c r="P102" s="5">
        <v>0.5</v>
      </c>
      <c r="Q102" s="6">
        <v>20</v>
      </c>
      <c r="R102" s="2">
        <v>111950</v>
      </c>
      <c r="S102" s="2">
        <v>111941</v>
      </c>
      <c r="U102" s="8">
        <v>10</v>
      </c>
      <c r="V102" s="2">
        <v>6103464</v>
      </c>
      <c r="W102" s="3" t="s">
        <v>190</v>
      </c>
      <c r="X102" s="3" t="s">
        <v>48</v>
      </c>
      <c r="Y102" s="3" t="s">
        <v>191</v>
      </c>
      <c r="Z102" s="3" t="s">
        <v>74</v>
      </c>
      <c r="AA102" s="3" t="s">
        <v>51</v>
      </c>
      <c r="AB102" s="3" t="s">
        <v>52</v>
      </c>
      <c r="AC102" s="3" t="s">
        <v>75</v>
      </c>
    </row>
    <row r="103" spans="1:29" x14ac:dyDescent="0.25">
      <c r="A103" t="str">
        <f>VLOOKUP(AC103,'CORRELAÇÃO UNIDADES'!A:B,2,0)</f>
        <v>PROINFRA</v>
      </c>
      <c r="B103">
        <f t="shared" si="1"/>
        <v>4</v>
      </c>
      <c r="C103" s="2">
        <v>660788613</v>
      </c>
      <c r="D103" s="2">
        <v>109978</v>
      </c>
      <c r="E103" s="3" t="s">
        <v>39</v>
      </c>
      <c r="F103" s="4">
        <v>43944.39928247685</v>
      </c>
      <c r="G103" s="3" t="s">
        <v>150</v>
      </c>
      <c r="H103" s="3" t="s">
        <v>41</v>
      </c>
      <c r="I103" s="3" t="s">
        <v>131</v>
      </c>
      <c r="J103" s="3" t="s">
        <v>43</v>
      </c>
      <c r="K103" s="2">
        <v>2016</v>
      </c>
      <c r="L103" s="2">
        <v>395326</v>
      </c>
      <c r="M103" s="3" t="s">
        <v>463</v>
      </c>
      <c r="N103" s="3" t="s">
        <v>422</v>
      </c>
      <c r="O103" s="3" t="s">
        <v>84</v>
      </c>
      <c r="P103" s="5">
        <v>0.5</v>
      </c>
      <c r="Q103" s="6">
        <v>20</v>
      </c>
      <c r="R103" s="2">
        <v>111950</v>
      </c>
      <c r="S103" s="2">
        <v>111941</v>
      </c>
      <c r="U103" s="8">
        <v>10</v>
      </c>
      <c r="V103" s="2">
        <v>6103464</v>
      </c>
      <c r="W103" s="3" t="s">
        <v>190</v>
      </c>
      <c r="X103" s="3" t="s">
        <v>48</v>
      </c>
      <c r="Y103" s="3" t="s">
        <v>191</v>
      </c>
      <c r="Z103" s="3" t="s">
        <v>74</v>
      </c>
      <c r="AA103" s="3" t="s">
        <v>51</v>
      </c>
      <c r="AB103" s="3" t="s">
        <v>52</v>
      </c>
      <c r="AC103" s="3" t="s">
        <v>75</v>
      </c>
    </row>
    <row r="104" spans="1:29" x14ac:dyDescent="0.25">
      <c r="A104" t="str">
        <f>VLOOKUP(AC104,'CORRELAÇÃO UNIDADES'!A:B,2,0)</f>
        <v>PROINFRA</v>
      </c>
      <c r="B104">
        <f t="shared" si="1"/>
        <v>4</v>
      </c>
      <c r="C104" s="2">
        <v>660789790</v>
      </c>
      <c r="D104" s="2">
        <v>109978</v>
      </c>
      <c r="E104" s="3" t="s">
        <v>39</v>
      </c>
      <c r="F104" s="4">
        <v>43944.400219212963</v>
      </c>
      <c r="G104" s="3" t="s">
        <v>148</v>
      </c>
      <c r="H104" s="3" t="s">
        <v>41</v>
      </c>
      <c r="I104" s="3" t="s">
        <v>131</v>
      </c>
      <c r="J104" s="3" t="s">
        <v>43</v>
      </c>
      <c r="K104" s="2">
        <v>2012</v>
      </c>
      <c r="L104" s="2">
        <v>395326</v>
      </c>
      <c r="M104" s="3" t="s">
        <v>463</v>
      </c>
      <c r="N104" s="3" t="s">
        <v>422</v>
      </c>
      <c r="O104" s="3" t="s">
        <v>84</v>
      </c>
      <c r="P104" s="5">
        <v>0.5</v>
      </c>
      <c r="Q104" s="6">
        <v>20</v>
      </c>
      <c r="R104" s="2">
        <v>111950</v>
      </c>
      <c r="S104" s="2">
        <v>111941</v>
      </c>
      <c r="U104" s="8">
        <v>10</v>
      </c>
      <c r="V104" s="2">
        <v>6103464</v>
      </c>
      <c r="W104" s="3" t="s">
        <v>190</v>
      </c>
      <c r="X104" s="3" t="s">
        <v>48</v>
      </c>
      <c r="Y104" s="3" t="s">
        <v>191</v>
      </c>
      <c r="Z104" s="3" t="s">
        <v>74</v>
      </c>
      <c r="AA104" s="3" t="s">
        <v>51</v>
      </c>
      <c r="AB104" s="3" t="s">
        <v>52</v>
      </c>
      <c r="AC104" s="3" t="s">
        <v>75</v>
      </c>
    </row>
    <row r="105" spans="1:29" x14ac:dyDescent="0.25">
      <c r="A105" t="str">
        <f>VLOOKUP(AC105,'CORRELAÇÃO UNIDADES'!A:B,2,0)</f>
        <v>PROINFRA</v>
      </c>
      <c r="B105">
        <f t="shared" si="1"/>
        <v>4</v>
      </c>
      <c r="C105" s="2">
        <v>660789035</v>
      </c>
      <c r="D105" s="2">
        <v>109978</v>
      </c>
      <c r="E105" s="3" t="s">
        <v>39</v>
      </c>
      <c r="F105" s="4">
        <v>43944.401004699073</v>
      </c>
      <c r="G105" s="3" t="s">
        <v>138</v>
      </c>
      <c r="H105" s="3" t="s">
        <v>41</v>
      </c>
      <c r="I105" s="3" t="s">
        <v>131</v>
      </c>
      <c r="J105" s="3" t="s">
        <v>43</v>
      </c>
      <c r="K105" s="2">
        <v>2016</v>
      </c>
      <c r="L105" s="2">
        <v>395326</v>
      </c>
      <c r="M105" s="3" t="s">
        <v>463</v>
      </c>
      <c r="N105" s="3" t="s">
        <v>422</v>
      </c>
      <c r="O105" s="3" t="s">
        <v>84</v>
      </c>
      <c r="P105" s="5">
        <v>0.5</v>
      </c>
      <c r="Q105" s="6">
        <v>20</v>
      </c>
      <c r="R105" s="2">
        <v>111950</v>
      </c>
      <c r="S105" s="2">
        <v>111941</v>
      </c>
      <c r="U105" s="8">
        <v>10</v>
      </c>
      <c r="V105" s="2">
        <v>6103464</v>
      </c>
      <c r="W105" s="3" t="s">
        <v>190</v>
      </c>
      <c r="X105" s="3" t="s">
        <v>48</v>
      </c>
      <c r="Y105" s="3" t="s">
        <v>191</v>
      </c>
      <c r="Z105" s="3" t="s">
        <v>74</v>
      </c>
      <c r="AA105" s="3" t="s">
        <v>51</v>
      </c>
      <c r="AB105" s="3" t="s">
        <v>52</v>
      </c>
      <c r="AC105" s="3" t="s">
        <v>75</v>
      </c>
    </row>
    <row r="106" spans="1:29" x14ac:dyDescent="0.25">
      <c r="A106" t="str">
        <f>VLOOKUP(AC106,'CORRELAÇÃO UNIDADES'!A:B,2,0)</f>
        <v>PROINFRA</v>
      </c>
      <c r="B106">
        <f t="shared" si="1"/>
        <v>4</v>
      </c>
      <c r="C106" s="2">
        <v>660789392</v>
      </c>
      <c r="D106" s="2">
        <v>109978</v>
      </c>
      <c r="E106" s="3" t="s">
        <v>39</v>
      </c>
      <c r="F106" s="4">
        <v>43944.402900844907</v>
      </c>
      <c r="G106" s="3" t="s">
        <v>144</v>
      </c>
      <c r="H106" s="3" t="s">
        <v>41</v>
      </c>
      <c r="I106" s="3" t="s">
        <v>136</v>
      </c>
      <c r="J106" s="3" t="s">
        <v>43</v>
      </c>
      <c r="K106" s="2">
        <v>2011</v>
      </c>
      <c r="L106" s="2">
        <v>395326</v>
      </c>
      <c r="M106" s="3" t="s">
        <v>463</v>
      </c>
      <c r="N106" s="3" t="s">
        <v>422</v>
      </c>
      <c r="O106" s="3" t="s">
        <v>84</v>
      </c>
      <c r="P106" s="5">
        <v>0.5</v>
      </c>
      <c r="Q106" s="6">
        <v>20</v>
      </c>
      <c r="R106" s="2">
        <v>111950</v>
      </c>
      <c r="S106" s="2">
        <v>111941</v>
      </c>
      <c r="U106" s="8">
        <v>10</v>
      </c>
      <c r="V106" s="2">
        <v>6103464</v>
      </c>
      <c r="W106" s="3" t="s">
        <v>190</v>
      </c>
      <c r="X106" s="3" t="s">
        <v>48</v>
      </c>
      <c r="Y106" s="3" t="s">
        <v>191</v>
      </c>
      <c r="Z106" s="3" t="s">
        <v>74</v>
      </c>
      <c r="AA106" s="3" t="s">
        <v>51</v>
      </c>
      <c r="AB106" s="3" t="s">
        <v>52</v>
      </c>
      <c r="AC106" s="3" t="s">
        <v>75</v>
      </c>
    </row>
    <row r="107" spans="1:29" x14ac:dyDescent="0.25">
      <c r="A107" t="str">
        <f>VLOOKUP(AC107,'CORRELAÇÃO UNIDADES'!A:B,2,0)</f>
        <v>PROINFRA</v>
      </c>
      <c r="B107">
        <f t="shared" si="1"/>
        <v>4</v>
      </c>
      <c r="C107" s="2">
        <v>660789583</v>
      </c>
      <c r="D107" s="2">
        <v>109978</v>
      </c>
      <c r="E107" s="3" t="s">
        <v>39</v>
      </c>
      <c r="F107" s="4">
        <v>43944.403910486108</v>
      </c>
      <c r="G107" s="3" t="s">
        <v>152</v>
      </c>
      <c r="H107" s="3" t="s">
        <v>41</v>
      </c>
      <c r="I107" s="3" t="s">
        <v>131</v>
      </c>
      <c r="J107" s="3" t="s">
        <v>43</v>
      </c>
      <c r="K107" s="2">
        <v>2016</v>
      </c>
      <c r="L107" s="2">
        <v>395326</v>
      </c>
      <c r="M107" s="3" t="s">
        <v>463</v>
      </c>
      <c r="N107" s="3" t="s">
        <v>422</v>
      </c>
      <c r="O107" s="3" t="s">
        <v>84</v>
      </c>
      <c r="P107" s="5">
        <v>0.5</v>
      </c>
      <c r="Q107" s="6">
        <v>20</v>
      </c>
      <c r="R107" s="2">
        <v>111950</v>
      </c>
      <c r="S107" s="2">
        <v>111941</v>
      </c>
      <c r="U107" s="8">
        <v>10</v>
      </c>
      <c r="V107" s="2">
        <v>6103464</v>
      </c>
      <c r="W107" s="3" t="s">
        <v>190</v>
      </c>
      <c r="X107" s="3" t="s">
        <v>48</v>
      </c>
      <c r="Y107" s="3" t="s">
        <v>191</v>
      </c>
      <c r="Z107" s="3" t="s">
        <v>74</v>
      </c>
      <c r="AA107" s="3" t="s">
        <v>51</v>
      </c>
      <c r="AB107" s="3" t="s">
        <v>52</v>
      </c>
      <c r="AC107" s="3" t="s">
        <v>75</v>
      </c>
    </row>
    <row r="108" spans="1:29" x14ac:dyDescent="0.25">
      <c r="A108" t="str">
        <f>VLOOKUP(AC108,'CORRELAÇÃO UNIDADES'!A:B,2,0)</f>
        <v>DZO</v>
      </c>
      <c r="B108">
        <f t="shared" si="1"/>
        <v>4</v>
      </c>
      <c r="C108" s="2">
        <v>660867891</v>
      </c>
      <c r="D108" s="2">
        <v>109978</v>
      </c>
      <c r="E108" s="3" t="s">
        <v>39</v>
      </c>
      <c r="F108" s="4">
        <v>43944.73574074074</v>
      </c>
      <c r="G108" s="3" t="s">
        <v>419</v>
      </c>
      <c r="H108" s="3" t="s">
        <v>41</v>
      </c>
      <c r="I108" s="3" t="s">
        <v>120</v>
      </c>
      <c r="J108" s="3" t="s">
        <v>43</v>
      </c>
      <c r="K108" s="2">
        <v>2017</v>
      </c>
      <c r="L108" s="2">
        <v>395473</v>
      </c>
      <c r="M108" s="3" t="s">
        <v>404</v>
      </c>
      <c r="N108" s="3" t="s">
        <v>390</v>
      </c>
      <c r="O108" s="3" t="s">
        <v>84</v>
      </c>
      <c r="P108" s="5">
        <v>0</v>
      </c>
      <c r="Q108" s="6">
        <v>0</v>
      </c>
      <c r="R108" s="2">
        <v>30</v>
      </c>
      <c r="S108" s="2">
        <v>10</v>
      </c>
      <c r="T108" s="7">
        <v>0</v>
      </c>
      <c r="U108" s="8">
        <v>506</v>
      </c>
      <c r="V108" s="2">
        <v>11514790</v>
      </c>
      <c r="W108" s="3" t="s">
        <v>406</v>
      </c>
      <c r="X108" s="3" t="s">
        <v>407</v>
      </c>
      <c r="Y108" s="3" t="s">
        <v>408</v>
      </c>
      <c r="Z108" s="3" t="s">
        <v>409</v>
      </c>
      <c r="AA108" s="3" t="s">
        <v>51</v>
      </c>
      <c r="AB108" s="3" t="s">
        <v>52</v>
      </c>
      <c r="AC108" s="3" t="s">
        <v>217</v>
      </c>
    </row>
    <row r="109" spans="1:29" x14ac:dyDescent="0.25">
      <c r="A109" t="str">
        <f>VLOOKUP(AC109,'CORRELAÇÃO UNIDADES'!A:B,2,0)</f>
        <v>DIRETORIA DE GESTAO DE AREAS RURAIS/FAZENDA PALMITAL</v>
      </c>
      <c r="B109">
        <f t="shared" si="1"/>
        <v>4</v>
      </c>
      <c r="C109" s="2">
        <v>661021500</v>
      </c>
      <c r="D109" s="2">
        <v>109978</v>
      </c>
      <c r="E109" s="3" t="s">
        <v>39</v>
      </c>
      <c r="F109" s="4">
        <v>43945.733101851853</v>
      </c>
      <c r="G109" s="3" t="s">
        <v>578</v>
      </c>
      <c r="H109" s="3" t="s">
        <v>41</v>
      </c>
      <c r="I109" s="3" t="s">
        <v>286</v>
      </c>
      <c r="J109" s="3" t="s">
        <v>579</v>
      </c>
      <c r="K109" s="2">
        <v>2017</v>
      </c>
      <c r="L109" s="2">
        <v>395469</v>
      </c>
      <c r="M109" s="3" t="s">
        <v>423</v>
      </c>
      <c r="N109" s="3" t="s">
        <v>390</v>
      </c>
      <c r="O109" s="3" t="s">
        <v>405</v>
      </c>
      <c r="P109" s="5">
        <v>0</v>
      </c>
      <c r="Q109" s="6">
        <v>0</v>
      </c>
      <c r="R109" s="2">
        <v>12</v>
      </c>
      <c r="S109" s="2">
        <v>1</v>
      </c>
      <c r="T109" s="7">
        <v>0</v>
      </c>
      <c r="U109" s="8">
        <v>403.2</v>
      </c>
      <c r="V109" s="2">
        <v>11252559</v>
      </c>
      <c r="W109" s="3" t="s">
        <v>583</v>
      </c>
      <c r="X109" s="3" t="s">
        <v>426</v>
      </c>
      <c r="Y109" s="3" t="s">
        <v>584</v>
      </c>
      <c r="Z109" s="3" t="s">
        <v>585</v>
      </c>
      <c r="AA109" s="3" t="s">
        <v>51</v>
      </c>
      <c r="AB109" s="3" t="s">
        <v>52</v>
      </c>
      <c r="AC109" s="3" t="s">
        <v>417</v>
      </c>
    </row>
    <row r="110" spans="1:29" x14ac:dyDescent="0.25">
      <c r="A110" t="str">
        <f>VLOOKUP(AC110,'CORRELAÇÃO UNIDADES'!A:B,2,0)</f>
        <v>DTCC</v>
      </c>
      <c r="B110">
        <f t="shared" si="1"/>
        <v>4</v>
      </c>
      <c r="C110" s="2">
        <v>661023855</v>
      </c>
      <c r="D110" s="2">
        <v>109978</v>
      </c>
      <c r="E110" s="3" t="s">
        <v>39</v>
      </c>
      <c r="F110" s="4">
        <v>43945.736678240741</v>
      </c>
      <c r="G110" s="3" t="s">
        <v>154</v>
      </c>
      <c r="H110" s="3" t="s">
        <v>41</v>
      </c>
      <c r="I110" s="3" t="s">
        <v>155</v>
      </c>
      <c r="J110" s="3" t="s">
        <v>156</v>
      </c>
      <c r="K110" s="2">
        <v>2017</v>
      </c>
      <c r="L110" s="2">
        <v>395469</v>
      </c>
      <c r="M110" s="3" t="s">
        <v>423</v>
      </c>
      <c r="N110" s="3" t="s">
        <v>390</v>
      </c>
      <c r="O110" s="3" t="s">
        <v>106</v>
      </c>
      <c r="P110" s="5">
        <v>0</v>
      </c>
      <c r="Q110" s="6">
        <v>0</v>
      </c>
      <c r="R110" s="2">
        <v>4840</v>
      </c>
      <c r="S110" s="2">
        <v>220</v>
      </c>
      <c r="T110" s="7">
        <v>0</v>
      </c>
      <c r="U110" s="8">
        <v>1471.1</v>
      </c>
      <c r="V110" s="2">
        <v>11252559</v>
      </c>
      <c r="W110" s="3" t="s">
        <v>583</v>
      </c>
      <c r="X110" s="3" t="s">
        <v>426</v>
      </c>
      <c r="Y110" s="3" t="s">
        <v>584</v>
      </c>
      <c r="Z110" s="3" t="s">
        <v>585</v>
      </c>
      <c r="AA110" s="3" t="s">
        <v>51</v>
      </c>
      <c r="AB110" s="3" t="s">
        <v>52</v>
      </c>
      <c r="AC110" s="3" t="s">
        <v>53</v>
      </c>
    </row>
    <row r="111" spans="1:29" x14ac:dyDescent="0.25">
      <c r="A111" t="str">
        <f>VLOOKUP(AC111,'CORRELAÇÃO UNIDADES'!A:B,2,0)</f>
        <v>DTCC</v>
      </c>
      <c r="B111">
        <f t="shared" si="1"/>
        <v>4</v>
      </c>
      <c r="C111" s="2">
        <v>661353372</v>
      </c>
      <c r="D111" s="2">
        <v>109978</v>
      </c>
      <c r="E111" s="3" t="s">
        <v>39</v>
      </c>
      <c r="F111" s="4">
        <v>43948.725902777776</v>
      </c>
      <c r="G111" s="3" t="s">
        <v>602</v>
      </c>
      <c r="H111" s="3" t="s">
        <v>41</v>
      </c>
      <c r="I111" s="3" t="s">
        <v>155</v>
      </c>
      <c r="J111" s="3" t="s">
        <v>603</v>
      </c>
      <c r="K111" s="2">
        <v>2017</v>
      </c>
      <c r="L111" s="2">
        <v>395469</v>
      </c>
      <c r="M111" s="3" t="s">
        <v>423</v>
      </c>
      <c r="N111" s="3" t="s">
        <v>390</v>
      </c>
      <c r="O111" s="3" t="s">
        <v>106</v>
      </c>
      <c r="P111" s="5">
        <v>0</v>
      </c>
      <c r="Q111" s="6">
        <v>0</v>
      </c>
      <c r="R111" s="2">
        <v>3041</v>
      </c>
      <c r="S111" s="2">
        <v>150</v>
      </c>
      <c r="T111" s="7">
        <v>0</v>
      </c>
      <c r="U111" s="8">
        <v>374</v>
      </c>
      <c r="V111" s="2">
        <v>11252559</v>
      </c>
      <c r="W111" s="3" t="s">
        <v>583</v>
      </c>
      <c r="X111" s="3" t="s">
        <v>426</v>
      </c>
      <c r="Y111" s="3" t="s">
        <v>584</v>
      </c>
      <c r="Z111" s="3" t="s">
        <v>585</v>
      </c>
      <c r="AA111" s="3" t="s">
        <v>51</v>
      </c>
      <c r="AB111" s="3" t="s">
        <v>52</v>
      </c>
      <c r="AC111" s="3" t="s">
        <v>53</v>
      </c>
    </row>
    <row r="112" spans="1:29" x14ac:dyDescent="0.25">
      <c r="A112" t="str">
        <f>VLOOKUP(AC112,'CORRELAÇÃO UNIDADES'!A:B,2,0)</f>
        <v>DTCC</v>
      </c>
      <c r="B112">
        <f t="shared" si="1"/>
        <v>4</v>
      </c>
      <c r="C112" s="2">
        <v>661354188</v>
      </c>
      <c r="D112" s="2">
        <v>109978</v>
      </c>
      <c r="E112" s="3" t="s">
        <v>39</v>
      </c>
      <c r="F112" s="4">
        <v>43948.729421296295</v>
      </c>
      <c r="G112" s="3" t="s">
        <v>59</v>
      </c>
      <c r="H112" s="3" t="s">
        <v>41</v>
      </c>
      <c r="I112" s="3" t="s">
        <v>60</v>
      </c>
      <c r="J112" s="3" t="s">
        <v>43</v>
      </c>
      <c r="K112" s="2">
        <v>2011</v>
      </c>
      <c r="L112" s="2">
        <v>68674040</v>
      </c>
      <c r="M112" s="3" t="s">
        <v>162</v>
      </c>
      <c r="N112" s="3" t="s">
        <v>390</v>
      </c>
      <c r="O112" s="3" t="s">
        <v>106</v>
      </c>
      <c r="P112" s="5">
        <v>0</v>
      </c>
      <c r="Q112" s="6">
        <v>0</v>
      </c>
      <c r="R112" s="2">
        <v>99594</v>
      </c>
      <c r="S112" s="2">
        <v>2224</v>
      </c>
      <c r="T112" s="7">
        <v>0</v>
      </c>
      <c r="U112" s="8">
        <v>436.78</v>
      </c>
      <c r="V112" s="2">
        <v>11252559</v>
      </c>
      <c r="W112" s="3" t="s">
        <v>583</v>
      </c>
      <c r="X112" s="3" t="s">
        <v>426</v>
      </c>
      <c r="Y112" s="3" t="s">
        <v>584</v>
      </c>
      <c r="Z112" s="3" t="s">
        <v>585</v>
      </c>
      <c r="AA112" s="3" t="s">
        <v>51</v>
      </c>
      <c r="AB112" s="3" t="s">
        <v>52</v>
      </c>
      <c r="AC112" s="3" t="s">
        <v>53</v>
      </c>
    </row>
    <row r="113" spans="1:29" x14ac:dyDescent="0.25">
      <c r="A113" t="str">
        <f>VLOOKUP(AC113,'CORRELAÇÃO UNIDADES'!A:B,2,0)</f>
        <v>DTCC</v>
      </c>
      <c r="B113">
        <f t="shared" si="1"/>
        <v>4</v>
      </c>
      <c r="C113" s="2">
        <v>661464555</v>
      </c>
      <c r="D113" s="2">
        <v>109978</v>
      </c>
      <c r="E113" s="3" t="s">
        <v>39</v>
      </c>
      <c r="F113" s="4">
        <v>43949.580937500003</v>
      </c>
      <c r="G113" s="3" t="s">
        <v>309</v>
      </c>
      <c r="H113" s="3" t="s">
        <v>41</v>
      </c>
      <c r="I113" s="3" t="s">
        <v>310</v>
      </c>
      <c r="J113" s="3" t="s">
        <v>311</v>
      </c>
      <c r="K113" s="2">
        <v>1997</v>
      </c>
      <c r="L113" s="2">
        <v>395469</v>
      </c>
      <c r="M113" s="3" t="s">
        <v>423</v>
      </c>
      <c r="N113" s="3" t="s">
        <v>390</v>
      </c>
      <c r="O113" s="3" t="s">
        <v>106</v>
      </c>
      <c r="P113" s="5">
        <v>0</v>
      </c>
      <c r="Q113" s="6">
        <v>0</v>
      </c>
      <c r="R113" s="2">
        <v>213469</v>
      </c>
      <c r="S113" s="2">
        <v>1864</v>
      </c>
      <c r="T113" s="7">
        <v>0</v>
      </c>
      <c r="U113" s="8">
        <v>511.6</v>
      </c>
      <c r="V113" s="2">
        <v>11375588</v>
      </c>
      <c r="W113" s="3" t="s">
        <v>694</v>
      </c>
      <c r="X113" s="3" t="s">
        <v>426</v>
      </c>
      <c r="Y113" s="3" t="s">
        <v>695</v>
      </c>
      <c r="Z113" s="3" t="s">
        <v>696</v>
      </c>
      <c r="AA113" s="3" t="s">
        <v>697</v>
      </c>
      <c r="AB113" s="3" t="s">
        <v>52</v>
      </c>
      <c r="AC113" s="3" t="s">
        <v>53</v>
      </c>
    </row>
    <row r="114" spans="1:29" x14ac:dyDescent="0.25">
      <c r="A114" t="str">
        <f>VLOOKUP(AC114,'CORRELAÇÃO UNIDADES'!A:B,2,0)</f>
        <v>DIRETORIA DE GESTAO DE AREAS RURAIS/MUQUEM</v>
      </c>
      <c r="B114">
        <f t="shared" si="1"/>
        <v>4</v>
      </c>
      <c r="C114" s="2">
        <v>661522046</v>
      </c>
      <c r="D114" s="2">
        <v>109978</v>
      </c>
      <c r="E114" s="3" t="s">
        <v>39</v>
      </c>
      <c r="F114" s="4">
        <v>43949.837118055555</v>
      </c>
      <c r="G114" s="3" t="s">
        <v>698</v>
      </c>
      <c r="H114" s="3" t="s">
        <v>41</v>
      </c>
      <c r="I114" s="3" t="s">
        <v>699</v>
      </c>
      <c r="J114" s="3" t="s">
        <v>700</v>
      </c>
      <c r="K114" s="2">
        <v>2017</v>
      </c>
      <c r="L114" s="2">
        <v>395469</v>
      </c>
      <c r="M114" s="3" t="s">
        <v>423</v>
      </c>
      <c r="N114" s="3" t="s">
        <v>390</v>
      </c>
      <c r="O114" s="3" t="s">
        <v>106</v>
      </c>
      <c r="P114" s="5">
        <v>0</v>
      </c>
      <c r="Q114" s="6">
        <v>0</v>
      </c>
      <c r="R114" s="2">
        <v>4484</v>
      </c>
      <c r="S114" s="2">
        <v>0</v>
      </c>
      <c r="T114" s="7">
        <v>0</v>
      </c>
      <c r="U114" s="8">
        <v>393.6</v>
      </c>
      <c r="V114" s="2">
        <v>11252559</v>
      </c>
      <c r="W114" s="3" t="s">
        <v>583</v>
      </c>
      <c r="X114" s="3" t="s">
        <v>426</v>
      </c>
      <c r="Y114" s="3" t="s">
        <v>584</v>
      </c>
      <c r="Z114" s="3" t="s">
        <v>585</v>
      </c>
      <c r="AA114" s="3" t="s">
        <v>51</v>
      </c>
      <c r="AB114" s="3" t="s">
        <v>52</v>
      </c>
      <c r="AC114" s="3" t="s">
        <v>299</v>
      </c>
    </row>
    <row r="115" spans="1:29" x14ac:dyDescent="0.25">
      <c r="A115" t="str">
        <f>VLOOKUP(AC115,'CORRELAÇÃO UNIDADES'!A:B,2,0)</f>
        <v>DTCC</v>
      </c>
      <c r="B115">
        <f t="shared" si="1"/>
        <v>4</v>
      </c>
      <c r="C115" s="2">
        <v>661616508</v>
      </c>
      <c r="D115" s="2">
        <v>109978</v>
      </c>
      <c r="E115" s="3" t="s">
        <v>39</v>
      </c>
      <c r="F115" s="4">
        <v>43950.598263888889</v>
      </c>
      <c r="G115" s="3" t="s">
        <v>222</v>
      </c>
      <c r="H115" s="3" t="s">
        <v>41</v>
      </c>
      <c r="I115" s="3" t="s">
        <v>65</v>
      </c>
      <c r="J115" s="3" t="s">
        <v>223</v>
      </c>
      <c r="K115" s="2">
        <v>2009</v>
      </c>
      <c r="L115" s="2">
        <v>395469</v>
      </c>
      <c r="M115" s="3" t="s">
        <v>423</v>
      </c>
      <c r="N115" s="3" t="s">
        <v>390</v>
      </c>
      <c r="O115" s="3" t="s">
        <v>84</v>
      </c>
      <c r="P115" s="5">
        <v>0</v>
      </c>
      <c r="Q115" s="6">
        <v>0</v>
      </c>
      <c r="R115" s="2">
        <v>92563</v>
      </c>
      <c r="S115" s="2">
        <v>941</v>
      </c>
      <c r="T115" s="7">
        <v>0</v>
      </c>
      <c r="U115" s="8">
        <v>4358.78</v>
      </c>
      <c r="V115" s="2">
        <v>11271855</v>
      </c>
      <c r="W115" s="3" t="s">
        <v>428</v>
      </c>
      <c r="X115" s="3" t="s">
        <v>426</v>
      </c>
      <c r="Y115" s="3" t="s">
        <v>429</v>
      </c>
      <c r="Z115" s="3" t="s">
        <v>74</v>
      </c>
      <c r="AA115" s="3" t="s">
        <v>51</v>
      </c>
      <c r="AB115" s="3" t="s">
        <v>52</v>
      </c>
      <c r="AC115" s="3" t="s">
        <v>53</v>
      </c>
    </row>
    <row r="116" spans="1:29" x14ac:dyDescent="0.25">
      <c r="A116" t="str">
        <f>VLOOKUP(AC116,'CORRELAÇÃO UNIDADES'!A:B,2,0)</f>
        <v>DTCC</v>
      </c>
      <c r="B116">
        <f t="shared" si="1"/>
        <v>4</v>
      </c>
      <c r="C116" s="2">
        <v>661616538</v>
      </c>
      <c r="D116" s="2">
        <v>109978</v>
      </c>
      <c r="E116" s="3" t="s">
        <v>39</v>
      </c>
      <c r="F116" s="4">
        <v>43950.598414351851</v>
      </c>
      <c r="G116" s="3" t="s">
        <v>336</v>
      </c>
      <c r="H116" s="3" t="s">
        <v>41</v>
      </c>
      <c r="I116" s="3" t="s">
        <v>161</v>
      </c>
      <c r="J116" s="3" t="s">
        <v>43</v>
      </c>
      <c r="K116" s="2">
        <v>2013</v>
      </c>
      <c r="L116" s="2">
        <v>395464</v>
      </c>
      <c r="M116" s="3" t="s">
        <v>435</v>
      </c>
      <c r="N116" s="3" t="s">
        <v>390</v>
      </c>
      <c r="O116" s="3" t="s">
        <v>84</v>
      </c>
      <c r="P116" s="5">
        <v>0</v>
      </c>
      <c r="Q116" s="6">
        <v>0</v>
      </c>
      <c r="R116" s="2">
        <v>61739</v>
      </c>
      <c r="S116" s="2">
        <v>4401</v>
      </c>
      <c r="T116" s="7">
        <v>0</v>
      </c>
      <c r="U116" s="8">
        <v>2896.58</v>
      </c>
      <c r="V116" s="2">
        <v>11271855</v>
      </c>
      <c r="W116" s="3" t="s">
        <v>428</v>
      </c>
      <c r="X116" s="3" t="s">
        <v>426</v>
      </c>
      <c r="Y116" s="3" t="s">
        <v>429</v>
      </c>
      <c r="Z116" s="3" t="s">
        <v>74</v>
      </c>
      <c r="AA116" s="3" t="s">
        <v>51</v>
      </c>
      <c r="AB116" s="3" t="s">
        <v>52</v>
      </c>
      <c r="AC116" s="3" t="s">
        <v>53</v>
      </c>
    </row>
    <row r="117" spans="1:29" x14ac:dyDescent="0.25">
      <c r="A117" t="str">
        <f>VLOOKUP(AC117,'CORRELAÇÃO UNIDADES'!A:B,2,0)</f>
        <v>PROINFRA</v>
      </c>
      <c r="B117">
        <f t="shared" si="1"/>
        <v>4</v>
      </c>
      <c r="C117" s="2">
        <v>661629164</v>
      </c>
      <c r="D117" s="2">
        <v>109978</v>
      </c>
      <c r="E117" s="3" t="s">
        <v>39</v>
      </c>
      <c r="F117" s="4">
        <v>43950.657696759263</v>
      </c>
      <c r="G117" s="3" t="s">
        <v>80</v>
      </c>
      <c r="H117" s="3" t="s">
        <v>41</v>
      </c>
      <c r="I117" s="3" t="s">
        <v>81</v>
      </c>
      <c r="J117" s="3" t="s">
        <v>82</v>
      </c>
      <c r="K117" s="2">
        <v>2014</v>
      </c>
      <c r="L117" s="2">
        <v>395527</v>
      </c>
      <c r="M117" s="3" t="s">
        <v>179</v>
      </c>
      <c r="N117" s="3" t="s">
        <v>390</v>
      </c>
      <c r="O117" s="3" t="s">
        <v>84</v>
      </c>
      <c r="P117" s="5">
        <v>0</v>
      </c>
      <c r="Q117" s="6">
        <v>0</v>
      </c>
      <c r="R117" s="2">
        <v>78300</v>
      </c>
      <c r="S117" s="2">
        <v>2000</v>
      </c>
      <c r="T117" s="7">
        <v>0</v>
      </c>
      <c r="U117" s="8">
        <v>260.8</v>
      </c>
      <c r="V117" s="2">
        <v>11677720</v>
      </c>
      <c r="W117" s="3" t="s">
        <v>413</v>
      </c>
      <c r="X117" s="3" t="s">
        <v>411</v>
      </c>
      <c r="Y117" s="3" t="s">
        <v>414</v>
      </c>
      <c r="Z117" s="3" t="s">
        <v>74</v>
      </c>
      <c r="AA117" s="3" t="s">
        <v>51</v>
      </c>
      <c r="AB117" s="3" t="s">
        <v>52</v>
      </c>
      <c r="AC117" s="3" t="s">
        <v>85</v>
      </c>
    </row>
    <row r="118" spans="1:29" x14ac:dyDescent="0.25">
      <c r="A118" t="str">
        <f>VLOOKUP(AC118,'CORRELAÇÃO UNIDADES'!A:B,2,0)</f>
        <v>PROINFRA</v>
      </c>
      <c r="B118">
        <f t="shared" si="1"/>
        <v>4</v>
      </c>
      <c r="C118" s="2">
        <v>661629247</v>
      </c>
      <c r="D118" s="2">
        <v>109978</v>
      </c>
      <c r="E118" s="3" t="s">
        <v>39</v>
      </c>
      <c r="F118" s="4">
        <v>43950.658125000002</v>
      </c>
      <c r="G118" s="3" t="s">
        <v>264</v>
      </c>
      <c r="H118" s="3" t="s">
        <v>41</v>
      </c>
      <c r="I118" s="3" t="s">
        <v>81</v>
      </c>
      <c r="J118" s="3" t="s">
        <v>265</v>
      </c>
      <c r="K118" s="2">
        <v>2014</v>
      </c>
      <c r="L118" s="2">
        <v>395527</v>
      </c>
      <c r="M118" s="3" t="s">
        <v>179</v>
      </c>
      <c r="N118" s="3" t="s">
        <v>390</v>
      </c>
      <c r="O118" s="3" t="s">
        <v>84</v>
      </c>
      <c r="P118" s="5">
        <v>0</v>
      </c>
      <c r="Q118" s="6">
        <v>0</v>
      </c>
      <c r="R118" s="2">
        <v>81000</v>
      </c>
      <c r="S118" s="2">
        <v>2100</v>
      </c>
      <c r="T118" s="7">
        <v>0</v>
      </c>
      <c r="U118" s="8">
        <v>390.75</v>
      </c>
      <c r="V118" s="2">
        <v>11677720</v>
      </c>
      <c r="W118" s="3" t="s">
        <v>413</v>
      </c>
      <c r="X118" s="3" t="s">
        <v>411</v>
      </c>
      <c r="Y118" s="3" t="s">
        <v>414</v>
      </c>
      <c r="Z118" s="3" t="s">
        <v>74</v>
      </c>
      <c r="AA118" s="3" t="s">
        <v>51</v>
      </c>
      <c r="AB118" s="3" t="s">
        <v>52</v>
      </c>
      <c r="AC118" s="3" t="s">
        <v>85</v>
      </c>
    </row>
    <row r="119" spans="1:29" x14ac:dyDescent="0.25">
      <c r="A119" t="str">
        <f>VLOOKUP(AC119,'CORRELAÇÃO UNIDADES'!A:B,2,0)</f>
        <v>DTCC</v>
      </c>
      <c r="B119">
        <f t="shared" si="1"/>
        <v>4</v>
      </c>
      <c r="C119" s="2">
        <v>661629253</v>
      </c>
      <c r="D119" s="2">
        <v>109978</v>
      </c>
      <c r="E119" s="3" t="s">
        <v>39</v>
      </c>
      <c r="F119" s="4">
        <v>43950.658159722225</v>
      </c>
      <c r="G119" s="3" t="s">
        <v>93</v>
      </c>
      <c r="H119" s="3" t="s">
        <v>41</v>
      </c>
      <c r="I119" s="3" t="s">
        <v>81</v>
      </c>
      <c r="J119" s="3" t="s">
        <v>43</v>
      </c>
      <c r="K119" s="2">
        <v>2014</v>
      </c>
      <c r="L119" s="2">
        <v>395527</v>
      </c>
      <c r="M119" s="3" t="s">
        <v>179</v>
      </c>
      <c r="N119" s="3" t="s">
        <v>390</v>
      </c>
      <c r="O119" s="3" t="s">
        <v>84</v>
      </c>
      <c r="P119" s="5">
        <v>0</v>
      </c>
      <c r="Q119" s="6">
        <v>0</v>
      </c>
      <c r="R119" s="2">
        <v>45000</v>
      </c>
      <c r="S119" s="2">
        <v>1200</v>
      </c>
      <c r="T119" s="7">
        <v>0</v>
      </c>
      <c r="U119" s="8">
        <v>71.8</v>
      </c>
      <c r="V119" s="2">
        <v>11677720</v>
      </c>
      <c r="W119" s="3" t="s">
        <v>413</v>
      </c>
      <c r="X119" s="3" t="s">
        <v>411</v>
      </c>
      <c r="Y119" s="3" t="s">
        <v>414</v>
      </c>
      <c r="Z119" s="3" t="s">
        <v>74</v>
      </c>
      <c r="AA119" s="3" t="s">
        <v>51</v>
      </c>
      <c r="AB119" s="3" t="s">
        <v>52</v>
      </c>
      <c r="AC119" s="3" t="s">
        <v>53</v>
      </c>
    </row>
    <row r="120" spans="1:29" x14ac:dyDescent="0.25">
      <c r="A120" t="str">
        <f>VLOOKUP(AC120,'CORRELAÇÃO UNIDADES'!A:B,2,0)</f>
        <v>DTCC</v>
      </c>
      <c r="B120">
        <f t="shared" si="1"/>
        <v>4</v>
      </c>
      <c r="C120" s="2">
        <v>661629274</v>
      </c>
      <c r="D120" s="2">
        <v>109978</v>
      </c>
      <c r="E120" s="3" t="s">
        <v>39</v>
      </c>
      <c r="F120" s="4">
        <v>43950.658263888887</v>
      </c>
      <c r="G120" s="3" t="s">
        <v>165</v>
      </c>
      <c r="H120" s="3" t="s">
        <v>41</v>
      </c>
      <c r="I120" s="3" t="s">
        <v>81</v>
      </c>
      <c r="J120" s="3" t="s">
        <v>43</v>
      </c>
      <c r="K120" s="2">
        <v>2009</v>
      </c>
      <c r="L120" s="2">
        <v>395527</v>
      </c>
      <c r="M120" s="3" t="s">
        <v>179</v>
      </c>
      <c r="N120" s="3" t="s">
        <v>390</v>
      </c>
      <c r="O120" s="3" t="s">
        <v>84</v>
      </c>
      <c r="P120" s="5">
        <v>0</v>
      </c>
      <c r="Q120" s="6">
        <v>0</v>
      </c>
      <c r="R120" s="2">
        <v>58000</v>
      </c>
      <c r="S120" s="2">
        <v>12500</v>
      </c>
      <c r="T120" s="7">
        <v>0</v>
      </c>
      <c r="U120" s="8">
        <v>19.8</v>
      </c>
      <c r="V120" s="2">
        <v>11677720</v>
      </c>
      <c r="W120" s="3" t="s">
        <v>413</v>
      </c>
      <c r="X120" s="3" t="s">
        <v>411</v>
      </c>
      <c r="Y120" s="3" t="s">
        <v>414</v>
      </c>
      <c r="Z120" s="3" t="s">
        <v>74</v>
      </c>
      <c r="AA120" s="3" t="s">
        <v>51</v>
      </c>
      <c r="AB120" s="3" t="s">
        <v>52</v>
      </c>
      <c r="AC120" s="3" t="s">
        <v>53</v>
      </c>
    </row>
    <row r="121" spans="1:29" x14ac:dyDescent="0.25">
      <c r="A121" t="str">
        <f>VLOOKUP(AC121,'CORRELAÇÃO UNIDADES'!A:B,2,0)</f>
        <v>DTCC</v>
      </c>
      <c r="B121">
        <f t="shared" si="1"/>
        <v>4</v>
      </c>
      <c r="C121" s="2">
        <v>661629280</v>
      </c>
      <c r="D121" s="2">
        <v>109978</v>
      </c>
      <c r="E121" s="3" t="s">
        <v>39</v>
      </c>
      <c r="F121" s="4">
        <v>43950.65828703704</v>
      </c>
      <c r="G121" s="3" t="s">
        <v>98</v>
      </c>
      <c r="H121" s="3" t="s">
        <v>41</v>
      </c>
      <c r="I121" s="3" t="s">
        <v>81</v>
      </c>
      <c r="J121" s="3" t="s">
        <v>99</v>
      </c>
      <c r="K121" s="2">
        <v>2014</v>
      </c>
      <c r="L121" s="2">
        <v>395527</v>
      </c>
      <c r="M121" s="3" t="s">
        <v>179</v>
      </c>
      <c r="N121" s="3" t="s">
        <v>390</v>
      </c>
      <c r="O121" s="3" t="s">
        <v>84</v>
      </c>
      <c r="P121" s="5">
        <v>0</v>
      </c>
      <c r="Q121" s="6">
        <v>0</v>
      </c>
      <c r="R121" s="2">
        <v>53000</v>
      </c>
      <c r="S121" s="2">
        <v>2000</v>
      </c>
      <c r="T121" s="7">
        <v>0</v>
      </c>
      <c r="U121" s="8">
        <v>258.31</v>
      </c>
      <c r="V121" s="2">
        <v>11677720</v>
      </c>
      <c r="W121" s="3" t="s">
        <v>413</v>
      </c>
      <c r="X121" s="3" t="s">
        <v>411</v>
      </c>
      <c r="Y121" s="3" t="s">
        <v>414</v>
      </c>
      <c r="Z121" s="3" t="s">
        <v>74</v>
      </c>
      <c r="AA121" s="3" t="s">
        <v>51</v>
      </c>
      <c r="AB121" s="3" t="s">
        <v>52</v>
      </c>
      <c r="AC121" s="3" t="s">
        <v>53</v>
      </c>
    </row>
    <row r="122" spans="1:29" x14ac:dyDescent="0.25">
      <c r="A122" t="str">
        <f>VLOOKUP(AC122,'CORRELAÇÃO UNIDADES'!A:B,2,0)</f>
        <v>PROINFRA</v>
      </c>
      <c r="B122">
        <f t="shared" si="1"/>
        <v>4</v>
      </c>
      <c r="C122" s="2">
        <v>661629287</v>
      </c>
      <c r="D122" s="2">
        <v>109978</v>
      </c>
      <c r="E122" s="3" t="s">
        <v>39</v>
      </c>
      <c r="F122" s="4">
        <v>43950.658321759256</v>
      </c>
      <c r="G122" s="3" t="s">
        <v>180</v>
      </c>
      <c r="H122" s="3" t="s">
        <v>41</v>
      </c>
      <c r="I122" s="3" t="s">
        <v>81</v>
      </c>
      <c r="J122" s="3" t="s">
        <v>181</v>
      </c>
      <c r="K122" s="2">
        <v>2014</v>
      </c>
      <c r="L122" s="2">
        <v>395527</v>
      </c>
      <c r="M122" s="3" t="s">
        <v>179</v>
      </c>
      <c r="N122" s="3" t="s">
        <v>390</v>
      </c>
      <c r="O122" s="3" t="s">
        <v>84</v>
      </c>
      <c r="P122" s="5">
        <v>0</v>
      </c>
      <c r="Q122" s="6">
        <v>0</v>
      </c>
      <c r="R122" s="2">
        <v>80000</v>
      </c>
      <c r="S122" s="2">
        <v>3200</v>
      </c>
      <c r="T122" s="7">
        <v>0</v>
      </c>
      <c r="U122" s="8">
        <v>390.75</v>
      </c>
      <c r="V122" s="2">
        <v>11677720</v>
      </c>
      <c r="W122" s="3" t="s">
        <v>413</v>
      </c>
      <c r="X122" s="3" t="s">
        <v>411</v>
      </c>
      <c r="Y122" s="3" t="s">
        <v>414</v>
      </c>
      <c r="Z122" s="3" t="s">
        <v>74</v>
      </c>
      <c r="AA122" s="3" t="s">
        <v>51</v>
      </c>
      <c r="AB122" s="3" t="s">
        <v>52</v>
      </c>
      <c r="AC122" s="3" t="s">
        <v>85</v>
      </c>
    </row>
    <row r="123" spans="1:29" x14ac:dyDescent="0.25">
      <c r="A123" t="str">
        <f>VLOOKUP(AC123,'CORRELAÇÃO UNIDADES'!A:B,2,0)</f>
        <v>PROINFRA</v>
      </c>
      <c r="B123">
        <f t="shared" si="1"/>
        <v>4</v>
      </c>
      <c r="C123" s="2">
        <v>661629298</v>
      </c>
      <c r="D123" s="2">
        <v>109978</v>
      </c>
      <c r="E123" s="3" t="s">
        <v>39</v>
      </c>
      <c r="F123" s="4">
        <v>43950.658379629633</v>
      </c>
      <c r="G123" s="3" t="s">
        <v>183</v>
      </c>
      <c r="H123" s="3" t="s">
        <v>41</v>
      </c>
      <c r="I123" s="3" t="s">
        <v>81</v>
      </c>
      <c r="J123" s="3" t="s">
        <v>184</v>
      </c>
      <c r="K123" s="2">
        <v>2014</v>
      </c>
      <c r="L123" s="2">
        <v>395527</v>
      </c>
      <c r="M123" s="3" t="s">
        <v>179</v>
      </c>
      <c r="N123" s="3" t="s">
        <v>390</v>
      </c>
      <c r="O123" s="3" t="s">
        <v>84</v>
      </c>
      <c r="P123" s="5">
        <v>0</v>
      </c>
      <c r="Q123" s="6">
        <v>0</v>
      </c>
      <c r="R123" s="2">
        <v>72000</v>
      </c>
      <c r="S123" s="2">
        <v>1000</v>
      </c>
      <c r="T123" s="7">
        <v>0</v>
      </c>
      <c r="U123" s="8">
        <v>151.61000000000001</v>
      </c>
      <c r="V123" s="2">
        <v>11677720</v>
      </c>
      <c r="W123" s="3" t="s">
        <v>413</v>
      </c>
      <c r="X123" s="3" t="s">
        <v>411</v>
      </c>
      <c r="Y123" s="3" t="s">
        <v>414</v>
      </c>
      <c r="Z123" s="3" t="s">
        <v>74</v>
      </c>
      <c r="AA123" s="3" t="s">
        <v>51</v>
      </c>
      <c r="AB123" s="3" t="s">
        <v>52</v>
      </c>
      <c r="AC123" s="3" t="s">
        <v>85</v>
      </c>
    </row>
    <row r="124" spans="1:29" x14ac:dyDescent="0.25">
      <c r="A124" t="str">
        <f>VLOOKUP(AC124,'CORRELAÇÃO UNIDADES'!A:B,2,0)</f>
        <v>PROINFRA</v>
      </c>
      <c r="B124">
        <f t="shared" si="1"/>
        <v>4</v>
      </c>
      <c r="C124" s="2">
        <v>661629308</v>
      </c>
      <c r="D124" s="2">
        <v>109978</v>
      </c>
      <c r="E124" s="3" t="s">
        <v>39</v>
      </c>
      <c r="F124" s="4">
        <v>43950.658402777779</v>
      </c>
      <c r="G124" s="3" t="s">
        <v>176</v>
      </c>
      <c r="H124" s="3" t="s">
        <v>41</v>
      </c>
      <c r="I124" s="3" t="s">
        <v>81</v>
      </c>
      <c r="J124" s="3" t="s">
        <v>177</v>
      </c>
      <c r="K124" s="2">
        <v>2014</v>
      </c>
      <c r="L124" s="2">
        <v>1810957</v>
      </c>
      <c r="M124" s="3" t="s">
        <v>380</v>
      </c>
      <c r="N124" s="3" t="s">
        <v>390</v>
      </c>
      <c r="O124" s="3" t="s">
        <v>84</v>
      </c>
      <c r="P124" s="5">
        <v>0</v>
      </c>
      <c r="Q124" s="6">
        <v>0</v>
      </c>
      <c r="R124" s="2">
        <v>84000</v>
      </c>
      <c r="S124" s="2">
        <v>1000</v>
      </c>
      <c r="T124" s="7">
        <v>0</v>
      </c>
      <c r="U124" s="8">
        <v>347.31</v>
      </c>
      <c r="V124" s="2">
        <v>11677720</v>
      </c>
      <c r="W124" s="3" t="s">
        <v>413</v>
      </c>
      <c r="X124" s="3" t="s">
        <v>411</v>
      </c>
      <c r="Y124" s="3" t="s">
        <v>414</v>
      </c>
      <c r="Z124" s="3" t="s">
        <v>74</v>
      </c>
      <c r="AA124" s="3" t="s">
        <v>51</v>
      </c>
      <c r="AB124" s="3" t="s">
        <v>52</v>
      </c>
      <c r="AC124" s="3" t="s">
        <v>85</v>
      </c>
    </row>
    <row r="125" spans="1:29" x14ac:dyDescent="0.25">
      <c r="A125" t="str">
        <f>VLOOKUP(AC125,'CORRELAÇÃO UNIDADES'!A:B,2,0)</f>
        <v>PROINFRA</v>
      </c>
      <c r="B125">
        <f t="shared" si="1"/>
        <v>4</v>
      </c>
      <c r="C125" s="2">
        <v>661629314</v>
      </c>
      <c r="D125" s="2">
        <v>109978</v>
      </c>
      <c r="E125" s="3" t="s">
        <v>39</v>
      </c>
      <c r="F125" s="4">
        <v>43950.658449074072</v>
      </c>
      <c r="G125" s="3" t="s">
        <v>101</v>
      </c>
      <c r="H125" s="3" t="s">
        <v>41</v>
      </c>
      <c r="I125" s="3" t="s">
        <v>81</v>
      </c>
      <c r="J125" s="3" t="s">
        <v>102</v>
      </c>
      <c r="K125" s="2">
        <v>2014</v>
      </c>
      <c r="L125" s="2">
        <v>1810957</v>
      </c>
      <c r="M125" s="3" t="s">
        <v>380</v>
      </c>
      <c r="N125" s="3" t="s">
        <v>390</v>
      </c>
      <c r="O125" s="3" t="s">
        <v>84</v>
      </c>
      <c r="P125" s="5">
        <v>0</v>
      </c>
      <c r="Q125" s="6">
        <v>0</v>
      </c>
      <c r="R125" s="2">
        <v>70000</v>
      </c>
      <c r="S125" s="2">
        <v>1500</v>
      </c>
      <c r="T125" s="7">
        <v>0</v>
      </c>
      <c r="U125" s="8">
        <v>390.75</v>
      </c>
      <c r="V125" s="2">
        <v>11677720</v>
      </c>
      <c r="W125" s="3" t="s">
        <v>413</v>
      </c>
      <c r="X125" s="3" t="s">
        <v>411</v>
      </c>
      <c r="Y125" s="3" t="s">
        <v>414</v>
      </c>
      <c r="Z125" s="3" t="s">
        <v>74</v>
      </c>
      <c r="AA125" s="3" t="s">
        <v>51</v>
      </c>
      <c r="AB125" s="3" t="s">
        <v>52</v>
      </c>
      <c r="AC125" s="3" t="s">
        <v>85</v>
      </c>
    </row>
    <row r="126" spans="1:29" x14ac:dyDescent="0.25">
      <c r="A126" t="str">
        <f>VLOOKUP(AC126,'CORRELAÇÃO UNIDADES'!A:B,2,0)</f>
        <v>PROINFRA</v>
      </c>
      <c r="B126">
        <f t="shared" si="1"/>
        <v>4</v>
      </c>
      <c r="C126" s="2">
        <v>661629321</v>
      </c>
      <c r="D126" s="2">
        <v>109978</v>
      </c>
      <c r="E126" s="3" t="s">
        <v>39</v>
      </c>
      <c r="F126" s="4">
        <v>43950.658472222225</v>
      </c>
      <c r="G126" s="3" t="s">
        <v>95</v>
      </c>
      <c r="H126" s="3" t="s">
        <v>41</v>
      </c>
      <c r="I126" s="3" t="s">
        <v>81</v>
      </c>
      <c r="J126" s="3" t="s">
        <v>96</v>
      </c>
      <c r="K126" s="2">
        <v>2014</v>
      </c>
      <c r="L126" s="2">
        <v>1810957</v>
      </c>
      <c r="M126" s="3" t="s">
        <v>380</v>
      </c>
      <c r="N126" s="3" t="s">
        <v>390</v>
      </c>
      <c r="O126" s="3" t="s">
        <v>84</v>
      </c>
      <c r="P126" s="5">
        <v>0</v>
      </c>
      <c r="Q126" s="6">
        <v>0</v>
      </c>
      <c r="R126" s="2">
        <v>77100</v>
      </c>
      <c r="S126" s="2">
        <v>7100</v>
      </c>
      <c r="T126" s="7">
        <v>0</v>
      </c>
      <c r="U126" s="8">
        <v>19.8</v>
      </c>
      <c r="V126" s="2">
        <v>11677720</v>
      </c>
      <c r="W126" s="3" t="s">
        <v>413</v>
      </c>
      <c r="X126" s="3" t="s">
        <v>411</v>
      </c>
      <c r="Y126" s="3" t="s">
        <v>414</v>
      </c>
      <c r="Z126" s="3" t="s">
        <v>74</v>
      </c>
      <c r="AA126" s="3" t="s">
        <v>51</v>
      </c>
      <c r="AB126" s="3" t="s">
        <v>52</v>
      </c>
      <c r="AC126" s="3" t="s">
        <v>85</v>
      </c>
    </row>
    <row r="127" spans="1:29" x14ac:dyDescent="0.25">
      <c r="A127" t="str">
        <f>VLOOKUP(AC127,'CORRELAÇÃO UNIDADES'!A:B,2,0)</f>
        <v>DAG</v>
      </c>
      <c r="B127">
        <f t="shared" si="1"/>
        <v>4</v>
      </c>
      <c r="C127" s="2">
        <v>661655708</v>
      </c>
      <c r="D127" s="2">
        <v>109978</v>
      </c>
      <c r="E127" s="3" t="s">
        <v>39</v>
      </c>
      <c r="F127" s="4">
        <v>43950.74596064815</v>
      </c>
      <c r="G127" s="3" t="s">
        <v>701</v>
      </c>
      <c r="H127" s="3" t="s">
        <v>41</v>
      </c>
      <c r="I127" s="3" t="s">
        <v>131</v>
      </c>
      <c r="J127" s="3" t="s">
        <v>43</v>
      </c>
      <c r="K127" s="2">
        <v>2010</v>
      </c>
      <c r="L127" s="2">
        <v>395473</v>
      </c>
      <c r="M127" s="3" t="s">
        <v>404</v>
      </c>
      <c r="N127" s="3" t="s">
        <v>390</v>
      </c>
      <c r="O127" s="3" t="s">
        <v>84</v>
      </c>
      <c r="P127" s="5">
        <v>0</v>
      </c>
      <c r="Q127" s="6">
        <v>0</v>
      </c>
      <c r="R127" s="2">
        <v>10</v>
      </c>
      <c r="S127" s="2">
        <v>0</v>
      </c>
      <c r="T127" s="7">
        <v>0</v>
      </c>
      <c r="U127" s="8">
        <v>408</v>
      </c>
      <c r="V127" s="2">
        <v>11514790</v>
      </c>
      <c r="W127" s="3" t="s">
        <v>406</v>
      </c>
      <c r="X127" s="3" t="s">
        <v>407</v>
      </c>
      <c r="Y127" s="3" t="s">
        <v>408</v>
      </c>
      <c r="Z127" s="3" t="s">
        <v>409</v>
      </c>
      <c r="AA127" s="3" t="s">
        <v>51</v>
      </c>
      <c r="AB127" s="3" t="s">
        <v>52</v>
      </c>
      <c r="AC127" s="3" t="s">
        <v>276</v>
      </c>
    </row>
    <row r="128" spans="1:29" x14ac:dyDescent="0.25">
      <c r="A128" t="str">
        <f>VLOOKUP(AC128,'CORRELAÇÃO UNIDADES'!A:B,2,0)</f>
        <v>PROINFRA</v>
      </c>
      <c r="B128">
        <f t="shared" si="1"/>
        <v>4</v>
      </c>
      <c r="C128" s="2">
        <v>661666056</v>
      </c>
      <c r="D128" s="2">
        <v>109978</v>
      </c>
      <c r="E128" s="3" t="s">
        <v>39</v>
      </c>
      <c r="F128" s="4">
        <v>43950.779733796298</v>
      </c>
      <c r="G128" s="3" t="s">
        <v>90</v>
      </c>
      <c r="H128" s="3" t="s">
        <v>41</v>
      </c>
      <c r="I128" s="3" t="s">
        <v>81</v>
      </c>
      <c r="J128" s="3" t="s">
        <v>91</v>
      </c>
      <c r="K128" s="2">
        <v>2014</v>
      </c>
      <c r="L128" s="2">
        <v>395527</v>
      </c>
      <c r="M128" s="3" t="s">
        <v>179</v>
      </c>
      <c r="N128" s="3" t="s">
        <v>390</v>
      </c>
      <c r="O128" s="3" t="s">
        <v>84</v>
      </c>
      <c r="P128" s="5">
        <v>0</v>
      </c>
      <c r="Q128" s="6">
        <v>0</v>
      </c>
      <c r="R128" s="2">
        <v>59000</v>
      </c>
      <c r="S128" s="2">
        <v>1000</v>
      </c>
      <c r="T128" s="7">
        <v>0</v>
      </c>
      <c r="U128" s="8">
        <v>457.31</v>
      </c>
      <c r="V128" s="2">
        <v>11677720</v>
      </c>
      <c r="W128" s="3" t="s">
        <v>413</v>
      </c>
      <c r="X128" s="3" t="s">
        <v>411</v>
      </c>
      <c r="Y128" s="3" t="s">
        <v>414</v>
      </c>
      <c r="Z128" s="3" t="s">
        <v>74</v>
      </c>
      <c r="AA128" s="3" t="s">
        <v>51</v>
      </c>
      <c r="AB128" s="3" t="s">
        <v>52</v>
      </c>
      <c r="AC128" s="3" t="s">
        <v>85</v>
      </c>
    </row>
    <row r="129" spans="1:29" x14ac:dyDescent="0.25">
      <c r="A129" t="str">
        <f>VLOOKUP(AC129,'CORRELAÇÃO UNIDADES'!A:B,2,0)</f>
        <v>DTCC</v>
      </c>
      <c r="B129">
        <f t="shared" si="1"/>
        <v>4</v>
      </c>
      <c r="C129" s="2">
        <v>661777557</v>
      </c>
      <c r="D129" s="2">
        <v>109978</v>
      </c>
      <c r="E129" s="3" t="s">
        <v>39</v>
      </c>
      <c r="F129" s="4">
        <v>43951.552453703705</v>
      </c>
      <c r="G129" s="3" t="s">
        <v>206</v>
      </c>
      <c r="H129" s="3" t="s">
        <v>41</v>
      </c>
      <c r="I129" s="3" t="s">
        <v>60</v>
      </c>
      <c r="J129" s="3" t="s">
        <v>207</v>
      </c>
      <c r="K129" s="2">
        <v>2011</v>
      </c>
      <c r="L129" s="2">
        <v>11984333</v>
      </c>
      <c r="M129" s="3" t="s">
        <v>58</v>
      </c>
      <c r="N129" s="3" t="s">
        <v>390</v>
      </c>
      <c r="O129" s="3" t="s">
        <v>106</v>
      </c>
      <c r="P129" s="5">
        <v>0</v>
      </c>
      <c r="Q129" s="6">
        <v>0</v>
      </c>
      <c r="R129" s="2">
        <v>124698</v>
      </c>
      <c r="S129" s="2">
        <v>70</v>
      </c>
      <c r="T129" s="7">
        <v>0</v>
      </c>
      <c r="U129" s="8">
        <v>297</v>
      </c>
      <c r="V129" s="2">
        <v>11489664</v>
      </c>
      <c r="W129" s="3" t="s">
        <v>593</v>
      </c>
      <c r="X129" s="3" t="s">
        <v>392</v>
      </c>
      <c r="Y129" s="3" t="s">
        <v>594</v>
      </c>
      <c r="Z129" s="3" t="s">
        <v>595</v>
      </c>
      <c r="AA129" s="3" t="s">
        <v>51</v>
      </c>
      <c r="AB129" s="3" t="s">
        <v>52</v>
      </c>
      <c r="AC129" s="3" t="s">
        <v>53</v>
      </c>
    </row>
    <row r="130" spans="1:29" x14ac:dyDescent="0.25">
      <c r="A130" t="str">
        <f>VLOOKUP(AC130,'CORRELAÇÃO UNIDADES'!A:B,2,0)</f>
        <v>DTCC</v>
      </c>
      <c r="B130">
        <f t="shared" si="1"/>
        <v>4</v>
      </c>
      <c r="C130" s="2">
        <v>661777732</v>
      </c>
      <c r="D130" s="2">
        <v>109978</v>
      </c>
      <c r="E130" s="3" t="s">
        <v>39</v>
      </c>
      <c r="F130" s="4">
        <v>43951.553506944445</v>
      </c>
      <c r="G130" s="3" t="s">
        <v>124</v>
      </c>
      <c r="H130" s="3" t="s">
        <v>41</v>
      </c>
      <c r="I130" s="3" t="s">
        <v>60</v>
      </c>
      <c r="J130" s="3" t="s">
        <v>125</v>
      </c>
      <c r="K130" s="2">
        <v>2011</v>
      </c>
      <c r="L130" s="2">
        <v>11984333</v>
      </c>
      <c r="M130" s="3" t="s">
        <v>58</v>
      </c>
      <c r="N130" s="3" t="s">
        <v>390</v>
      </c>
      <c r="O130" s="3" t="s">
        <v>106</v>
      </c>
      <c r="P130" s="5">
        <v>0</v>
      </c>
      <c r="Q130" s="6">
        <v>0</v>
      </c>
      <c r="R130" s="2">
        <v>161927</v>
      </c>
      <c r="S130" s="2">
        <v>5777</v>
      </c>
      <c r="T130" s="7">
        <v>0</v>
      </c>
      <c r="U130" s="8">
        <v>804.51</v>
      </c>
      <c r="V130" s="2">
        <v>11489664</v>
      </c>
      <c r="W130" s="3" t="s">
        <v>593</v>
      </c>
      <c r="X130" s="3" t="s">
        <v>392</v>
      </c>
      <c r="Y130" s="3" t="s">
        <v>594</v>
      </c>
      <c r="Z130" s="3" t="s">
        <v>595</v>
      </c>
      <c r="AA130" s="3" t="s">
        <v>51</v>
      </c>
      <c r="AB130" s="3" t="s">
        <v>52</v>
      </c>
      <c r="AC130" s="3" t="s">
        <v>53</v>
      </c>
    </row>
    <row r="131" spans="1:29" x14ac:dyDescent="0.25">
      <c r="A131" t="str">
        <f>VLOOKUP(AC131,'CORRELAÇÃO UNIDADES'!A:B,2,0)</f>
        <v>DTCC</v>
      </c>
      <c r="B131">
        <f>MONTH(F131)</f>
        <v>4</v>
      </c>
      <c r="C131" s="2">
        <v>661810927</v>
      </c>
      <c r="D131" s="2">
        <v>109978</v>
      </c>
      <c r="E131" s="3" t="s">
        <v>39</v>
      </c>
      <c r="F131" s="4">
        <v>43951.663518518515</v>
      </c>
      <c r="G131" s="3" t="s">
        <v>219</v>
      </c>
      <c r="H131" s="3" t="s">
        <v>41</v>
      </c>
      <c r="I131" s="3" t="s">
        <v>116</v>
      </c>
      <c r="J131" s="3" t="s">
        <v>220</v>
      </c>
      <c r="K131" s="2">
        <v>2010</v>
      </c>
      <c r="L131" s="2">
        <v>395469</v>
      </c>
      <c r="M131" s="3" t="s">
        <v>423</v>
      </c>
      <c r="N131" s="3" t="s">
        <v>390</v>
      </c>
      <c r="O131" s="3" t="s">
        <v>106</v>
      </c>
      <c r="P131" s="5">
        <v>0</v>
      </c>
      <c r="Q131" s="6">
        <v>0</v>
      </c>
      <c r="R131" s="2">
        <v>144117</v>
      </c>
      <c r="S131" s="2">
        <v>3317</v>
      </c>
      <c r="T131" s="7">
        <v>0</v>
      </c>
      <c r="U131" s="8">
        <v>5764.41</v>
      </c>
      <c r="V131" s="2">
        <v>11271855</v>
      </c>
      <c r="W131" s="3" t="s">
        <v>428</v>
      </c>
      <c r="X131" s="3" t="s">
        <v>426</v>
      </c>
      <c r="Y131" s="3" t="s">
        <v>429</v>
      </c>
      <c r="Z131" s="3" t="s">
        <v>74</v>
      </c>
      <c r="AA131" s="3" t="s">
        <v>51</v>
      </c>
      <c r="AB131" s="3" t="s">
        <v>52</v>
      </c>
      <c r="AC131" s="3" t="s">
        <v>53</v>
      </c>
    </row>
    <row r="132" spans="1:29" x14ac:dyDescent="0.25">
      <c r="A132" t="str">
        <f>VLOOKUP(AC132,'CORRELAÇÃO UNIDADES'!A:B,2,0)</f>
        <v>DTCC</v>
      </c>
      <c r="B132">
        <f>MONTH(F132)</f>
        <v>4</v>
      </c>
      <c r="C132" s="2">
        <v>661816797</v>
      </c>
      <c r="D132" s="2">
        <v>109978</v>
      </c>
      <c r="E132" s="3" t="s">
        <v>39</v>
      </c>
      <c r="F132" s="4">
        <v>43951.680393518516</v>
      </c>
      <c r="G132" s="3" t="s">
        <v>154</v>
      </c>
      <c r="H132" s="3" t="s">
        <v>41</v>
      </c>
      <c r="I132" s="3" t="s">
        <v>155</v>
      </c>
      <c r="J132" s="3" t="s">
        <v>156</v>
      </c>
      <c r="K132" s="2">
        <v>2017</v>
      </c>
      <c r="L132" s="2">
        <v>395469</v>
      </c>
      <c r="M132" s="3" t="s">
        <v>423</v>
      </c>
      <c r="N132" s="3" t="s">
        <v>390</v>
      </c>
      <c r="O132" s="3" t="s">
        <v>106</v>
      </c>
      <c r="P132" s="5">
        <v>0</v>
      </c>
      <c r="Q132" s="6">
        <v>0</v>
      </c>
      <c r="R132" s="2">
        <v>4871</v>
      </c>
      <c r="S132" s="2">
        <v>31</v>
      </c>
      <c r="T132" s="7">
        <v>0</v>
      </c>
      <c r="U132" s="8">
        <v>966.04</v>
      </c>
      <c r="V132" s="2">
        <v>11252559</v>
      </c>
      <c r="W132" s="3" t="s">
        <v>583</v>
      </c>
      <c r="X132" s="3" t="s">
        <v>426</v>
      </c>
      <c r="Y132" s="3" t="s">
        <v>584</v>
      </c>
      <c r="Z132" s="3" t="s">
        <v>585</v>
      </c>
      <c r="AA132" s="3" t="s">
        <v>51</v>
      </c>
      <c r="AB132" s="3" t="s">
        <v>52</v>
      </c>
      <c r="AC132" s="3" t="s">
        <v>53</v>
      </c>
    </row>
    <row r="133" spans="1:29" x14ac:dyDescent="0.25">
      <c r="A133" t="str">
        <f>VLOOKUP(AC133,'CORRELAÇÃO UNIDADES'!A:B,2,0)</f>
        <v>DTCC</v>
      </c>
      <c r="B133">
        <f>MONTH(F133)</f>
        <v>4</v>
      </c>
      <c r="C133" s="2">
        <v>661816222</v>
      </c>
      <c r="D133" s="2">
        <v>109978</v>
      </c>
      <c r="E133" s="3" t="s">
        <v>39</v>
      </c>
      <c r="F133" s="4">
        <v>43951.680671296293</v>
      </c>
      <c r="G133" s="3" t="s">
        <v>171</v>
      </c>
      <c r="H133" s="3" t="s">
        <v>41</v>
      </c>
      <c r="I133" s="3" t="s">
        <v>172</v>
      </c>
      <c r="J133" s="3" t="s">
        <v>173</v>
      </c>
      <c r="K133" s="2">
        <v>1976</v>
      </c>
      <c r="L133" s="2">
        <v>395469</v>
      </c>
      <c r="M133" s="3" t="s">
        <v>423</v>
      </c>
      <c r="N133" s="3" t="s">
        <v>390</v>
      </c>
      <c r="O133" s="3" t="s">
        <v>106</v>
      </c>
      <c r="P133" s="5">
        <v>0</v>
      </c>
      <c r="Q133" s="6">
        <v>0</v>
      </c>
      <c r="R133" s="2">
        <v>58581</v>
      </c>
      <c r="S133" s="2">
        <v>124</v>
      </c>
      <c r="T133" s="7">
        <v>0</v>
      </c>
      <c r="U133" s="8">
        <v>1990.6</v>
      </c>
      <c r="V133" s="2">
        <v>11252559</v>
      </c>
      <c r="W133" s="3" t="s">
        <v>583</v>
      </c>
      <c r="X133" s="3" t="s">
        <v>426</v>
      </c>
      <c r="Y133" s="3" t="s">
        <v>584</v>
      </c>
      <c r="Z133" s="3" t="s">
        <v>585</v>
      </c>
      <c r="AA133" s="3" t="s">
        <v>51</v>
      </c>
      <c r="AB133" s="3" t="s">
        <v>52</v>
      </c>
      <c r="AC133" s="3" t="s">
        <v>53</v>
      </c>
    </row>
    <row r="134" spans="1:29" x14ac:dyDescent="0.25">
      <c r="A134" t="str">
        <f>VLOOKUP(AC134,'CORRELAÇÃO UNIDADES'!A:B,2,0)</f>
        <v>DTCC</v>
      </c>
      <c r="B134">
        <f>MONTH(F134)</f>
        <v>4</v>
      </c>
      <c r="C134" s="2">
        <v>661832324</v>
      </c>
      <c r="D134" s="2">
        <v>109978</v>
      </c>
      <c r="E134" s="3" t="s">
        <v>39</v>
      </c>
      <c r="F134" s="4">
        <v>43951.731979166667</v>
      </c>
      <c r="G134" s="3" t="s">
        <v>376</v>
      </c>
      <c r="H134" s="3" t="s">
        <v>41</v>
      </c>
      <c r="I134" s="3" t="s">
        <v>81</v>
      </c>
      <c r="J134" s="3" t="s">
        <v>377</v>
      </c>
      <c r="K134" s="2">
        <v>2008</v>
      </c>
      <c r="L134" s="2">
        <v>395527</v>
      </c>
      <c r="M134" s="3" t="s">
        <v>179</v>
      </c>
      <c r="N134" s="3" t="s">
        <v>390</v>
      </c>
      <c r="O134" s="3" t="s">
        <v>84</v>
      </c>
      <c r="P134" s="5">
        <v>0</v>
      </c>
      <c r="Q134" s="6">
        <v>0</v>
      </c>
      <c r="R134" s="2">
        <v>22300</v>
      </c>
      <c r="S134" s="2">
        <v>0</v>
      </c>
      <c r="T134" s="7">
        <v>0</v>
      </c>
      <c r="U134" s="8">
        <v>19.8</v>
      </c>
      <c r="V134" s="2">
        <v>11677720</v>
      </c>
      <c r="W134" s="3" t="s">
        <v>413</v>
      </c>
      <c r="X134" s="3" t="s">
        <v>411</v>
      </c>
      <c r="Y134" s="3" t="s">
        <v>414</v>
      </c>
      <c r="Z134" s="3" t="s">
        <v>74</v>
      </c>
      <c r="AA134" s="3" t="s">
        <v>51</v>
      </c>
      <c r="AB134" s="3" t="s">
        <v>52</v>
      </c>
      <c r="AC134" s="3" t="s">
        <v>53</v>
      </c>
    </row>
    <row r="135" spans="1:29" x14ac:dyDescent="0.25">
      <c r="A135" t="str">
        <f>VLOOKUP(AC135,'CORRELAÇÃO UNIDADES'!A:B,2,0)</f>
        <v>DTCC</v>
      </c>
      <c r="B135">
        <f>MONTH(F135)</f>
        <v>4</v>
      </c>
      <c r="C135" s="2">
        <v>661849347</v>
      </c>
      <c r="D135" s="2">
        <v>109978</v>
      </c>
      <c r="E135" s="3" t="s">
        <v>39</v>
      </c>
      <c r="F135" s="4">
        <v>43951.779710648145</v>
      </c>
      <c r="G135" s="3" t="s">
        <v>309</v>
      </c>
      <c r="H135" s="3" t="s">
        <v>41</v>
      </c>
      <c r="I135" s="3" t="s">
        <v>310</v>
      </c>
      <c r="J135" s="3" t="s">
        <v>311</v>
      </c>
      <c r="K135" s="2">
        <v>1997</v>
      </c>
      <c r="L135" s="2">
        <v>395469</v>
      </c>
      <c r="M135" s="3" t="s">
        <v>423</v>
      </c>
      <c r="N135" s="3" t="s">
        <v>390</v>
      </c>
      <c r="O135" s="3" t="s">
        <v>106</v>
      </c>
      <c r="P135" s="5">
        <v>0</v>
      </c>
      <c r="Q135" s="6">
        <v>0</v>
      </c>
      <c r="R135" s="2">
        <v>213470</v>
      </c>
      <c r="S135" s="2">
        <v>1</v>
      </c>
      <c r="T135" s="7">
        <v>0</v>
      </c>
      <c r="U135" s="8">
        <v>1150.5</v>
      </c>
      <c r="V135" s="2">
        <v>11375588</v>
      </c>
      <c r="W135" s="3" t="s">
        <v>694</v>
      </c>
      <c r="X135" s="3" t="s">
        <v>426</v>
      </c>
      <c r="Y135" s="3" t="s">
        <v>695</v>
      </c>
      <c r="Z135" s="3" t="s">
        <v>696</v>
      </c>
      <c r="AA135" s="3" t="s">
        <v>697</v>
      </c>
      <c r="AB135" s="3" t="s">
        <v>52</v>
      </c>
      <c r="AC135" s="3" t="s">
        <v>53</v>
      </c>
    </row>
    <row r="136" spans="1:29" x14ac:dyDescent="0.25">
      <c r="A136" t="str">
        <f>VLOOKUP(AC136,'CORRELAÇÃO UNIDADES'!A:B,2,0)</f>
        <v>DTCC</v>
      </c>
      <c r="B136">
        <f t="shared" ref="B136:B199" si="2">MONTH(F136)</f>
        <v>5</v>
      </c>
      <c r="C136" s="2">
        <v>662185870</v>
      </c>
      <c r="D136" s="2">
        <v>109978</v>
      </c>
      <c r="E136" s="3" t="s">
        <v>39</v>
      </c>
      <c r="F136" s="4">
        <v>43955.551030092596</v>
      </c>
      <c r="G136" s="3" t="s">
        <v>119</v>
      </c>
      <c r="H136" s="3" t="s">
        <v>41</v>
      </c>
      <c r="I136" s="3" t="s">
        <v>120</v>
      </c>
      <c r="J136" s="3" t="s">
        <v>121</v>
      </c>
      <c r="K136" s="2">
        <v>2017</v>
      </c>
      <c r="L136" s="2">
        <v>11984333</v>
      </c>
      <c r="M136" s="3" t="s">
        <v>58</v>
      </c>
      <c r="N136" s="3" t="s">
        <v>390</v>
      </c>
      <c r="O136" s="3" t="s">
        <v>405</v>
      </c>
      <c r="P136" s="5">
        <v>0</v>
      </c>
      <c r="Q136" s="6">
        <v>0</v>
      </c>
      <c r="R136" s="2">
        <v>2761</v>
      </c>
      <c r="S136" s="2">
        <v>11</v>
      </c>
      <c r="T136" s="7">
        <v>0</v>
      </c>
      <c r="U136" s="8">
        <v>560.97</v>
      </c>
      <c r="V136" s="2">
        <v>11496881</v>
      </c>
      <c r="W136" s="3" t="s">
        <v>716</v>
      </c>
      <c r="X136" s="3" t="s">
        <v>599</v>
      </c>
      <c r="Y136" s="3" t="s">
        <v>717</v>
      </c>
      <c r="Z136" s="3" t="s">
        <v>718</v>
      </c>
      <c r="AA136" s="3" t="s">
        <v>719</v>
      </c>
      <c r="AB136" s="3" t="s">
        <v>52</v>
      </c>
      <c r="AC136" s="3" t="s">
        <v>53</v>
      </c>
    </row>
    <row r="137" spans="1:29" x14ac:dyDescent="0.25">
      <c r="A137" t="str">
        <f>VLOOKUP(AC137,'CORRELAÇÃO UNIDADES'!A:B,2,0)</f>
        <v>PROINFRA</v>
      </c>
      <c r="B137">
        <f t="shared" si="2"/>
        <v>5</v>
      </c>
      <c r="C137" s="2">
        <v>662354786</v>
      </c>
      <c r="D137" s="2">
        <v>109978</v>
      </c>
      <c r="E137" s="3" t="s">
        <v>39</v>
      </c>
      <c r="F137" s="4">
        <v>43956.66033564815</v>
      </c>
      <c r="G137" s="3" t="s">
        <v>720</v>
      </c>
      <c r="H137" s="3" t="s">
        <v>41</v>
      </c>
      <c r="I137" s="3" t="s">
        <v>120</v>
      </c>
      <c r="J137" s="3" t="s">
        <v>43</v>
      </c>
      <c r="K137" s="2">
        <v>2010</v>
      </c>
      <c r="L137" s="2">
        <v>11984333</v>
      </c>
      <c r="M137" s="3" t="s">
        <v>58</v>
      </c>
      <c r="N137" s="3" t="s">
        <v>390</v>
      </c>
      <c r="O137" s="3" t="s">
        <v>84</v>
      </c>
      <c r="P137" s="5">
        <v>0</v>
      </c>
      <c r="Q137" s="6">
        <v>0</v>
      </c>
      <c r="R137" s="2">
        <v>2500</v>
      </c>
      <c r="S137" s="2">
        <v>0</v>
      </c>
      <c r="T137" s="7">
        <v>0</v>
      </c>
      <c r="U137" s="8">
        <v>2020.8</v>
      </c>
      <c r="V137" s="2">
        <v>11489664</v>
      </c>
      <c r="W137" s="3" t="s">
        <v>593</v>
      </c>
      <c r="X137" s="3" t="s">
        <v>392</v>
      </c>
      <c r="Y137" s="3" t="s">
        <v>594</v>
      </c>
      <c r="Z137" s="3" t="s">
        <v>595</v>
      </c>
      <c r="AA137" s="3" t="s">
        <v>51</v>
      </c>
      <c r="AB137" s="3" t="s">
        <v>52</v>
      </c>
      <c r="AC137" s="3" t="s">
        <v>75</v>
      </c>
    </row>
    <row r="138" spans="1:29" x14ac:dyDescent="0.25">
      <c r="A138" t="str">
        <f>VLOOKUP(AC138,'CORRELAÇÃO UNIDADES'!A:B,2,0)</f>
        <v>DTCC</v>
      </c>
      <c r="B138">
        <f t="shared" si="2"/>
        <v>5</v>
      </c>
      <c r="C138" s="2">
        <v>662484251</v>
      </c>
      <c r="D138" s="2">
        <v>109978</v>
      </c>
      <c r="E138" s="3" t="s">
        <v>39</v>
      </c>
      <c r="F138" s="4">
        <v>43957.589687500003</v>
      </c>
      <c r="G138" s="3" t="s">
        <v>154</v>
      </c>
      <c r="H138" s="3" t="s">
        <v>41</v>
      </c>
      <c r="I138" s="3" t="s">
        <v>155</v>
      </c>
      <c r="J138" s="3" t="s">
        <v>156</v>
      </c>
      <c r="K138" s="2">
        <v>2017</v>
      </c>
      <c r="L138" s="2">
        <v>11984333</v>
      </c>
      <c r="M138" s="3" t="s">
        <v>58</v>
      </c>
      <c r="N138" s="3" t="s">
        <v>390</v>
      </c>
      <c r="O138" s="3" t="s">
        <v>106</v>
      </c>
      <c r="P138" s="5">
        <v>0</v>
      </c>
      <c r="Q138" s="6">
        <v>0</v>
      </c>
      <c r="R138" s="2">
        <v>4900</v>
      </c>
      <c r="S138" s="2">
        <v>29</v>
      </c>
      <c r="T138" s="7">
        <v>0</v>
      </c>
      <c r="U138" s="8">
        <v>1232.18</v>
      </c>
      <c r="V138" s="2">
        <v>11496881</v>
      </c>
      <c r="W138" s="3" t="s">
        <v>716</v>
      </c>
      <c r="X138" s="3" t="s">
        <v>599</v>
      </c>
      <c r="Y138" s="3" t="s">
        <v>717</v>
      </c>
      <c r="Z138" s="3" t="s">
        <v>718</v>
      </c>
      <c r="AA138" s="3" t="s">
        <v>719</v>
      </c>
      <c r="AB138" s="3" t="s">
        <v>52</v>
      </c>
      <c r="AC138" s="3" t="s">
        <v>53</v>
      </c>
    </row>
    <row r="139" spans="1:29" x14ac:dyDescent="0.25">
      <c r="A139" t="str">
        <f>VLOOKUP(AC139,'CORRELAÇÃO UNIDADES'!A:B,2,0)</f>
        <v>DTCC</v>
      </c>
      <c r="B139">
        <f t="shared" si="2"/>
        <v>5</v>
      </c>
      <c r="C139" s="2">
        <v>662687614</v>
      </c>
      <c r="D139" s="2">
        <v>109978</v>
      </c>
      <c r="E139" s="3" t="s">
        <v>39</v>
      </c>
      <c r="F139" s="4">
        <v>43958.808761574073</v>
      </c>
      <c r="G139" s="3" t="s">
        <v>209</v>
      </c>
      <c r="H139" s="3" t="s">
        <v>41</v>
      </c>
      <c r="I139" s="3" t="s">
        <v>65</v>
      </c>
      <c r="J139" s="3" t="s">
        <v>210</v>
      </c>
      <c r="K139" s="2">
        <v>2007</v>
      </c>
      <c r="L139" s="2">
        <v>395464</v>
      </c>
      <c r="M139" s="3" t="s">
        <v>435</v>
      </c>
      <c r="N139" s="3" t="s">
        <v>390</v>
      </c>
      <c r="O139" s="3" t="s">
        <v>84</v>
      </c>
      <c r="P139" s="5">
        <v>0</v>
      </c>
      <c r="Q139" s="6">
        <v>0</v>
      </c>
      <c r="R139" s="2">
        <v>139198</v>
      </c>
      <c r="S139" s="2">
        <v>906</v>
      </c>
      <c r="T139" s="7">
        <v>0</v>
      </c>
      <c r="U139" s="8">
        <v>2688</v>
      </c>
      <c r="V139" s="2">
        <v>11271855</v>
      </c>
      <c r="W139" s="3" t="s">
        <v>428</v>
      </c>
      <c r="X139" s="3" t="s">
        <v>426</v>
      </c>
      <c r="Y139" s="3" t="s">
        <v>429</v>
      </c>
      <c r="Z139" s="3" t="s">
        <v>74</v>
      </c>
      <c r="AA139" s="3" t="s">
        <v>51</v>
      </c>
      <c r="AB139" s="3" t="s">
        <v>52</v>
      </c>
      <c r="AC139" s="3" t="s">
        <v>53</v>
      </c>
    </row>
    <row r="140" spans="1:29" x14ac:dyDescent="0.25">
      <c r="A140" t="str">
        <f>VLOOKUP(AC140,'CORRELAÇÃO UNIDADES'!A:B,2,0)</f>
        <v>DTCC</v>
      </c>
      <c r="B140">
        <f t="shared" si="2"/>
        <v>5</v>
      </c>
      <c r="C140" s="2">
        <v>663280978</v>
      </c>
      <c r="D140" s="2">
        <v>109978</v>
      </c>
      <c r="E140" s="3" t="s">
        <v>39</v>
      </c>
      <c r="F140" s="4">
        <v>43963.762881944444</v>
      </c>
      <c r="G140" s="3" t="s">
        <v>324</v>
      </c>
      <c r="H140" s="3" t="s">
        <v>41</v>
      </c>
      <c r="I140" s="3" t="s">
        <v>60</v>
      </c>
      <c r="J140" s="3" t="s">
        <v>325</v>
      </c>
      <c r="K140" s="2">
        <v>2012</v>
      </c>
      <c r="L140" s="2">
        <v>395469</v>
      </c>
      <c r="M140" s="3" t="s">
        <v>423</v>
      </c>
      <c r="N140" s="3" t="s">
        <v>390</v>
      </c>
      <c r="O140" s="3" t="s">
        <v>106</v>
      </c>
      <c r="P140" s="5">
        <v>0</v>
      </c>
      <c r="Q140" s="6">
        <v>0</v>
      </c>
      <c r="R140" s="2">
        <v>87344</v>
      </c>
      <c r="S140" s="2">
        <v>1676</v>
      </c>
      <c r="T140" s="7">
        <v>0</v>
      </c>
      <c r="U140" s="8">
        <v>2388</v>
      </c>
      <c r="V140" s="2">
        <v>11252559</v>
      </c>
      <c r="W140" s="3" t="s">
        <v>583</v>
      </c>
      <c r="X140" s="3" t="s">
        <v>426</v>
      </c>
      <c r="Y140" s="3" t="s">
        <v>584</v>
      </c>
      <c r="Z140" s="3" t="s">
        <v>585</v>
      </c>
      <c r="AA140" s="3" t="s">
        <v>51</v>
      </c>
      <c r="AB140" s="3" t="s">
        <v>52</v>
      </c>
      <c r="AC140" s="3" t="s">
        <v>53</v>
      </c>
    </row>
    <row r="141" spans="1:29" x14ac:dyDescent="0.25">
      <c r="A141" t="str">
        <f>VLOOKUP(AC141,'CORRELAÇÃO UNIDADES'!A:B,2,0)</f>
        <v>PROINFRA</v>
      </c>
      <c r="B141">
        <f t="shared" si="2"/>
        <v>5</v>
      </c>
      <c r="C141" s="2">
        <v>663599144</v>
      </c>
      <c r="D141" s="2">
        <v>109978</v>
      </c>
      <c r="E141" s="3" t="s">
        <v>39</v>
      </c>
      <c r="F141" s="4">
        <v>43965.890497685185</v>
      </c>
      <c r="G141" s="3" t="s">
        <v>87</v>
      </c>
      <c r="H141" s="3" t="s">
        <v>41</v>
      </c>
      <c r="I141" s="3" t="s">
        <v>81</v>
      </c>
      <c r="J141" s="3" t="s">
        <v>88</v>
      </c>
      <c r="K141" s="2">
        <v>2014</v>
      </c>
      <c r="L141" s="2">
        <v>395527</v>
      </c>
      <c r="M141" s="3" t="s">
        <v>179</v>
      </c>
      <c r="N141" s="3" t="s">
        <v>390</v>
      </c>
      <c r="O141" s="3" t="s">
        <v>84</v>
      </c>
      <c r="P141" s="5">
        <v>0</v>
      </c>
      <c r="Q141" s="6">
        <v>0</v>
      </c>
      <c r="R141" s="2">
        <v>72000</v>
      </c>
      <c r="S141" s="2">
        <v>1300</v>
      </c>
      <c r="T141" s="7">
        <v>0</v>
      </c>
      <c r="U141" s="8">
        <v>133</v>
      </c>
      <c r="V141" s="2">
        <v>11677720</v>
      </c>
      <c r="W141" s="3" t="s">
        <v>413</v>
      </c>
      <c r="X141" s="3" t="s">
        <v>411</v>
      </c>
      <c r="Y141" s="3" t="s">
        <v>414</v>
      </c>
      <c r="Z141" s="3" t="s">
        <v>74</v>
      </c>
      <c r="AA141" s="3" t="s">
        <v>51</v>
      </c>
      <c r="AB141" s="3" t="s">
        <v>52</v>
      </c>
      <c r="AC141" s="3" t="s">
        <v>85</v>
      </c>
    </row>
    <row r="142" spans="1:29" x14ac:dyDescent="0.25">
      <c r="A142" t="str">
        <f>VLOOKUP(AC142,'CORRELAÇÃO UNIDADES'!A:B,2,0)</f>
        <v>DTCC</v>
      </c>
      <c r="B142">
        <f t="shared" si="2"/>
        <v>5</v>
      </c>
      <c r="C142" s="2">
        <v>663599147</v>
      </c>
      <c r="D142" s="2">
        <v>109978</v>
      </c>
      <c r="E142" s="3" t="s">
        <v>39</v>
      </c>
      <c r="F142" s="4">
        <v>43965.890543981484</v>
      </c>
      <c r="G142" s="3" t="s">
        <v>231</v>
      </c>
      <c r="H142" s="3" t="s">
        <v>41</v>
      </c>
      <c r="I142" s="3" t="s">
        <v>81</v>
      </c>
      <c r="J142" s="3" t="s">
        <v>232</v>
      </c>
      <c r="K142" s="2">
        <v>2009</v>
      </c>
      <c r="L142" s="2">
        <v>395527</v>
      </c>
      <c r="M142" s="3" t="s">
        <v>179</v>
      </c>
      <c r="N142" s="3" t="s">
        <v>390</v>
      </c>
      <c r="O142" s="3" t="s">
        <v>84</v>
      </c>
      <c r="P142" s="5">
        <v>0</v>
      </c>
      <c r="Q142" s="6">
        <v>0</v>
      </c>
      <c r="R142" s="2">
        <v>20000</v>
      </c>
      <c r="S142" s="2">
        <v>500</v>
      </c>
      <c r="T142" s="7">
        <v>0</v>
      </c>
      <c r="U142" s="8">
        <v>464.48</v>
      </c>
      <c r="V142" s="2">
        <v>11677720</v>
      </c>
      <c r="W142" s="3" t="s">
        <v>413</v>
      </c>
      <c r="X142" s="3" t="s">
        <v>411</v>
      </c>
      <c r="Y142" s="3" t="s">
        <v>414</v>
      </c>
      <c r="Z142" s="3" t="s">
        <v>74</v>
      </c>
      <c r="AA142" s="3" t="s">
        <v>51</v>
      </c>
      <c r="AB142" s="3" t="s">
        <v>52</v>
      </c>
      <c r="AC142" s="3" t="s">
        <v>53</v>
      </c>
    </row>
    <row r="143" spans="1:29" x14ac:dyDescent="0.25">
      <c r="A143" t="str">
        <f>VLOOKUP(AC143,'CORRELAÇÃO UNIDADES'!A:B,2,0)</f>
        <v>PROINFRA</v>
      </c>
      <c r="B143">
        <f t="shared" si="2"/>
        <v>5</v>
      </c>
      <c r="C143" s="2">
        <v>663599151</v>
      </c>
      <c r="D143" s="2">
        <v>109978</v>
      </c>
      <c r="E143" s="3" t="s">
        <v>39</v>
      </c>
      <c r="F143" s="4">
        <v>43965.890590277777</v>
      </c>
      <c r="G143" s="3" t="s">
        <v>180</v>
      </c>
      <c r="H143" s="3" t="s">
        <v>41</v>
      </c>
      <c r="I143" s="3" t="s">
        <v>81</v>
      </c>
      <c r="J143" s="3" t="s">
        <v>181</v>
      </c>
      <c r="K143" s="2">
        <v>2014</v>
      </c>
      <c r="L143" s="2">
        <v>395527</v>
      </c>
      <c r="M143" s="3" t="s">
        <v>179</v>
      </c>
      <c r="N143" s="3" t="s">
        <v>390</v>
      </c>
      <c r="O143" s="3" t="s">
        <v>84</v>
      </c>
      <c r="P143" s="5">
        <v>0</v>
      </c>
      <c r="Q143" s="6">
        <v>0</v>
      </c>
      <c r="R143" s="2">
        <v>81000</v>
      </c>
      <c r="S143" s="2">
        <v>1000</v>
      </c>
      <c r="T143" s="7">
        <v>0</v>
      </c>
      <c r="U143" s="8">
        <v>512.4</v>
      </c>
      <c r="V143" s="2">
        <v>11677720</v>
      </c>
      <c r="W143" s="3" t="s">
        <v>413</v>
      </c>
      <c r="X143" s="3" t="s">
        <v>411</v>
      </c>
      <c r="Y143" s="3" t="s">
        <v>414</v>
      </c>
      <c r="Z143" s="3" t="s">
        <v>74</v>
      </c>
      <c r="AA143" s="3" t="s">
        <v>51</v>
      </c>
      <c r="AB143" s="3" t="s">
        <v>52</v>
      </c>
      <c r="AC143" s="3" t="s">
        <v>85</v>
      </c>
    </row>
    <row r="144" spans="1:29" x14ac:dyDescent="0.25">
      <c r="A144" t="str">
        <f>VLOOKUP(AC144,'CORRELAÇÃO UNIDADES'!A:B,2,0)</f>
        <v>DTCC</v>
      </c>
      <c r="B144">
        <f t="shared" si="2"/>
        <v>5</v>
      </c>
      <c r="C144" s="2">
        <v>663654653</v>
      </c>
      <c r="D144" s="2">
        <v>109978</v>
      </c>
      <c r="E144" s="3" t="s">
        <v>39</v>
      </c>
      <c r="F144" s="4">
        <v>43966.389027777775</v>
      </c>
      <c r="G144" s="3" t="s">
        <v>201</v>
      </c>
      <c r="H144" s="3" t="s">
        <v>41</v>
      </c>
      <c r="I144" s="3" t="s">
        <v>202</v>
      </c>
      <c r="J144" s="3" t="s">
        <v>203</v>
      </c>
      <c r="K144" s="2">
        <v>2008</v>
      </c>
      <c r="L144" s="2">
        <v>395469</v>
      </c>
      <c r="M144" s="3" t="s">
        <v>423</v>
      </c>
      <c r="N144" s="3" t="s">
        <v>390</v>
      </c>
      <c r="O144" s="3" t="s">
        <v>84</v>
      </c>
      <c r="P144" s="5">
        <v>0</v>
      </c>
      <c r="Q144" s="6">
        <v>0</v>
      </c>
      <c r="R144" s="2">
        <v>150362</v>
      </c>
      <c r="S144" s="2">
        <v>0</v>
      </c>
      <c r="T144" s="7">
        <v>0</v>
      </c>
      <c r="U144" s="8">
        <v>3909.74</v>
      </c>
      <c r="V144" s="2">
        <v>11271855</v>
      </c>
      <c r="W144" s="3" t="s">
        <v>428</v>
      </c>
      <c r="X144" s="3" t="s">
        <v>426</v>
      </c>
      <c r="Y144" s="3" t="s">
        <v>429</v>
      </c>
      <c r="Z144" s="3" t="s">
        <v>74</v>
      </c>
      <c r="AA144" s="3" t="s">
        <v>51</v>
      </c>
      <c r="AB144" s="3" t="s">
        <v>52</v>
      </c>
      <c r="AC144" s="3" t="s">
        <v>53</v>
      </c>
    </row>
    <row r="145" spans="1:29" x14ac:dyDescent="0.25">
      <c r="A145" t="str">
        <f>VLOOKUP(AC145,'CORRELAÇÃO UNIDADES'!A:B,2,0)</f>
        <v>PROINFRA</v>
      </c>
      <c r="B145">
        <f t="shared" si="2"/>
        <v>5</v>
      </c>
      <c r="C145" s="2">
        <v>664041483</v>
      </c>
      <c r="D145" s="2">
        <v>109978</v>
      </c>
      <c r="E145" s="3" t="s">
        <v>39</v>
      </c>
      <c r="F145" s="4">
        <v>43969.649606481478</v>
      </c>
      <c r="G145" s="3" t="s">
        <v>264</v>
      </c>
      <c r="H145" s="3" t="s">
        <v>41</v>
      </c>
      <c r="I145" s="3" t="s">
        <v>81</v>
      </c>
      <c r="J145" s="3" t="s">
        <v>265</v>
      </c>
      <c r="K145" s="2">
        <v>2014</v>
      </c>
      <c r="L145" s="2">
        <v>395527</v>
      </c>
      <c r="M145" s="3" t="s">
        <v>179</v>
      </c>
      <c r="N145" s="3" t="s">
        <v>390</v>
      </c>
      <c r="O145" s="3" t="s">
        <v>84</v>
      </c>
      <c r="P145" s="5">
        <v>0</v>
      </c>
      <c r="Q145" s="6">
        <v>0</v>
      </c>
      <c r="R145" s="2">
        <v>83000</v>
      </c>
      <c r="S145" s="2">
        <v>2000</v>
      </c>
      <c r="T145" s="7">
        <v>0</v>
      </c>
      <c r="U145" s="8">
        <v>19.8</v>
      </c>
      <c r="V145" s="2">
        <v>11677720</v>
      </c>
      <c r="W145" s="3" t="s">
        <v>413</v>
      </c>
      <c r="X145" s="3" t="s">
        <v>411</v>
      </c>
      <c r="Y145" s="3" t="s">
        <v>414</v>
      </c>
      <c r="Z145" s="3" t="s">
        <v>74</v>
      </c>
      <c r="AA145" s="3" t="s">
        <v>51</v>
      </c>
      <c r="AB145" s="3" t="s">
        <v>52</v>
      </c>
      <c r="AC145" s="3" t="s">
        <v>85</v>
      </c>
    </row>
    <row r="146" spans="1:29" x14ac:dyDescent="0.25">
      <c r="A146" t="str">
        <f>VLOOKUP(AC146,'CORRELAÇÃO UNIDADES'!A:B,2,0)</f>
        <v>PROINFRA</v>
      </c>
      <c r="B146">
        <f t="shared" si="2"/>
        <v>5</v>
      </c>
      <c r="C146" s="2">
        <v>664041539</v>
      </c>
      <c r="D146" s="2">
        <v>109978</v>
      </c>
      <c r="E146" s="3" t="s">
        <v>39</v>
      </c>
      <c r="F146" s="4">
        <v>43969.649907407409</v>
      </c>
      <c r="G146" s="3" t="s">
        <v>176</v>
      </c>
      <c r="H146" s="3" t="s">
        <v>41</v>
      </c>
      <c r="I146" s="3" t="s">
        <v>81</v>
      </c>
      <c r="J146" s="3" t="s">
        <v>177</v>
      </c>
      <c r="K146" s="2">
        <v>2014</v>
      </c>
      <c r="L146" s="2">
        <v>1810957</v>
      </c>
      <c r="M146" s="3" t="s">
        <v>380</v>
      </c>
      <c r="N146" s="3" t="s">
        <v>390</v>
      </c>
      <c r="O146" s="3" t="s">
        <v>84</v>
      </c>
      <c r="P146" s="5">
        <v>0</v>
      </c>
      <c r="Q146" s="6">
        <v>0</v>
      </c>
      <c r="R146" s="2">
        <v>85110</v>
      </c>
      <c r="S146" s="2">
        <v>1110</v>
      </c>
      <c r="T146" s="7">
        <v>0</v>
      </c>
      <c r="U146" s="8">
        <v>19.8</v>
      </c>
      <c r="V146" s="2">
        <v>11677720</v>
      </c>
      <c r="W146" s="3" t="s">
        <v>413</v>
      </c>
      <c r="X146" s="3" t="s">
        <v>411</v>
      </c>
      <c r="Y146" s="3" t="s">
        <v>414</v>
      </c>
      <c r="Z146" s="3" t="s">
        <v>74</v>
      </c>
      <c r="AA146" s="3" t="s">
        <v>51</v>
      </c>
      <c r="AB146" s="3" t="s">
        <v>52</v>
      </c>
      <c r="AC146" s="3" t="s">
        <v>85</v>
      </c>
    </row>
    <row r="147" spans="1:29" x14ac:dyDescent="0.25">
      <c r="A147" t="str">
        <f>VLOOKUP(AC147,'CORRELAÇÃO UNIDADES'!A:B,2,0)</f>
        <v>PROINFRA</v>
      </c>
      <c r="B147">
        <f t="shared" si="2"/>
        <v>5</v>
      </c>
      <c r="C147" s="2">
        <v>664041643</v>
      </c>
      <c r="D147" s="2">
        <v>109978</v>
      </c>
      <c r="E147" s="3" t="s">
        <v>39</v>
      </c>
      <c r="F147" s="4">
        <v>43969.650451388887</v>
      </c>
      <c r="G147" s="3" t="s">
        <v>183</v>
      </c>
      <c r="H147" s="3" t="s">
        <v>41</v>
      </c>
      <c r="I147" s="3" t="s">
        <v>81</v>
      </c>
      <c r="J147" s="3" t="s">
        <v>184</v>
      </c>
      <c r="K147" s="2">
        <v>2014</v>
      </c>
      <c r="L147" s="2">
        <v>1810957</v>
      </c>
      <c r="M147" s="3" t="s">
        <v>380</v>
      </c>
      <c r="N147" s="3" t="s">
        <v>390</v>
      </c>
      <c r="O147" s="3" t="s">
        <v>84</v>
      </c>
      <c r="P147" s="5">
        <v>0</v>
      </c>
      <c r="Q147" s="6">
        <v>0</v>
      </c>
      <c r="R147" s="2">
        <v>71700</v>
      </c>
      <c r="S147" s="2">
        <v>-300</v>
      </c>
      <c r="T147" s="7">
        <v>0</v>
      </c>
      <c r="U147" s="8">
        <v>19.8</v>
      </c>
      <c r="V147" s="2">
        <v>11677720</v>
      </c>
      <c r="W147" s="3" t="s">
        <v>413</v>
      </c>
      <c r="X147" s="3" t="s">
        <v>411</v>
      </c>
      <c r="Y147" s="3" t="s">
        <v>414</v>
      </c>
      <c r="Z147" s="3" t="s">
        <v>74</v>
      </c>
      <c r="AA147" s="3" t="s">
        <v>51</v>
      </c>
      <c r="AB147" s="3" t="s">
        <v>52</v>
      </c>
      <c r="AC147" s="3" t="s">
        <v>85</v>
      </c>
    </row>
    <row r="148" spans="1:29" x14ac:dyDescent="0.25">
      <c r="A148" t="str">
        <f>VLOOKUP(AC148,'CORRELAÇÃO UNIDADES'!A:B,2,0)</f>
        <v>PROINFRA</v>
      </c>
      <c r="B148">
        <f t="shared" si="2"/>
        <v>5</v>
      </c>
      <c r="C148" s="2">
        <v>664041714</v>
      </c>
      <c r="D148" s="2">
        <v>109978</v>
      </c>
      <c r="E148" s="3" t="s">
        <v>39</v>
      </c>
      <c r="F148" s="4">
        <v>43969.650868055556</v>
      </c>
      <c r="G148" s="3" t="s">
        <v>95</v>
      </c>
      <c r="H148" s="3" t="s">
        <v>41</v>
      </c>
      <c r="I148" s="3" t="s">
        <v>81</v>
      </c>
      <c r="J148" s="3" t="s">
        <v>96</v>
      </c>
      <c r="K148" s="2">
        <v>2014</v>
      </c>
      <c r="L148" s="2">
        <v>1810957</v>
      </c>
      <c r="M148" s="3" t="s">
        <v>380</v>
      </c>
      <c r="N148" s="3" t="s">
        <v>390</v>
      </c>
      <c r="O148" s="3" t="s">
        <v>84</v>
      </c>
      <c r="P148" s="5">
        <v>0</v>
      </c>
      <c r="Q148" s="6">
        <v>0</v>
      </c>
      <c r="R148" s="2">
        <v>79000</v>
      </c>
      <c r="S148" s="2">
        <v>1900</v>
      </c>
      <c r="T148" s="7">
        <v>0</v>
      </c>
      <c r="U148" s="8">
        <v>19.8</v>
      </c>
      <c r="V148" s="2">
        <v>11677720</v>
      </c>
      <c r="W148" s="3" t="s">
        <v>413</v>
      </c>
      <c r="X148" s="3" t="s">
        <v>411</v>
      </c>
      <c r="Y148" s="3" t="s">
        <v>414</v>
      </c>
      <c r="Z148" s="3" t="s">
        <v>74</v>
      </c>
      <c r="AA148" s="3" t="s">
        <v>51</v>
      </c>
      <c r="AB148" s="3" t="s">
        <v>52</v>
      </c>
      <c r="AC148" s="3" t="s">
        <v>85</v>
      </c>
    </row>
    <row r="149" spans="1:29" x14ac:dyDescent="0.25">
      <c r="A149" t="str">
        <f>VLOOKUP(AC149,'CORRELAÇÃO UNIDADES'!A:B,2,0)</f>
        <v>PROINFRA</v>
      </c>
      <c r="B149">
        <f t="shared" si="2"/>
        <v>5</v>
      </c>
      <c r="C149" s="2">
        <v>664041787</v>
      </c>
      <c r="D149" s="2">
        <v>109978</v>
      </c>
      <c r="E149" s="3" t="s">
        <v>39</v>
      </c>
      <c r="F149" s="4">
        <v>43969.651307870372</v>
      </c>
      <c r="G149" s="3" t="s">
        <v>90</v>
      </c>
      <c r="H149" s="3" t="s">
        <v>41</v>
      </c>
      <c r="I149" s="3" t="s">
        <v>81</v>
      </c>
      <c r="J149" s="3" t="s">
        <v>91</v>
      </c>
      <c r="K149" s="2">
        <v>2014</v>
      </c>
      <c r="L149" s="2">
        <v>395527</v>
      </c>
      <c r="M149" s="3" t="s">
        <v>179</v>
      </c>
      <c r="N149" s="3" t="s">
        <v>390</v>
      </c>
      <c r="O149" s="3" t="s">
        <v>84</v>
      </c>
      <c r="P149" s="5">
        <v>0</v>
      </c>
      <c r="Q149" s="6">
        <v>0</v>
      </c>
      <c r="R149" s="2">
        <v>60100</v>
      </c>
      <c r="S149" s="2">
        <v>1100</v>
      </c>
      <c r="T149" s="7">
        <v>0</v>
      </c>
      <c r="U149" s="8">
        <v>19.8</v>
      </c>
      <c r="V149" s="2">
        <v>11677720</v>
      </c>
      <c r="W149" s="3" t="s">
        <v>413</v>
      </c>
      <c r="X149" s="3" t="s">
        <v>411</v>
      </c>
      <c r="Y149" s="3" t="s">
        <v>414</v>
      </c>
      <c r="Z149" s="3" t="s">
        <v>74</v>
      </c>
      <c r="AA149" s="3" t="s">
        <v>51</v>
      </c>
      <c r="AB149" s="3" t="s">
        <v>52</v>
      </c>
      <c r="AC149" s="3" t="s">
        <v>85</v>
      </c>
    </row>
    <row r="150" spans="1:29" x14ac:dyDescent="0.25">
      <c r="A150" t="str">
        <f>VLOOKUP(AC150,'CORRELAÇÃO UNIDADES'!A:B,2,0)</f>
        <v>PROINFRA</v>
      </c>
      <c r="B150">
        <f t="shared" si="2"/>
        <v>5</v>
      </c>
      <c r="C150" s="2">
        <v>664041870</v>
      </c>
      <c r="D150" s="2">
        <v>109978</v>
      </c>
      <c r="E150" s="3" t="s">
        <v>39</v>
      </c>
      <c r="F150" s="4">
        <v>43969.651724537034</v>
      </c>
      <c r="G150" s="3" t="s">
        <v>80</v>
      </c>
      <c r="H150" s="3" t="s">
        <v>41</v>
      </c>
      <c r="I150" s="3" t="s">
        <v>81</v>
      </c>
      <c r="J150" s="3" t="s">
        <v>82</v>
      </c>
      <c r="K150" s="2">
        <v>2014</v>
      </c>
      <c r="L150" s="2">
        <v>395527</v>
      </c>
      <c r="M150" s="3" t="s">
        <v>179</v>
      </c>
      <c r="N150" s="3" t="s">
        <v>390</v>
      </c>
      <c r="O150" s="3" t="s">
        <v>84</v>
      </c>
      <c r="P150" s="5">
        <v>0</v>
      </c>
      <c r="Q150" s="6">
        <v>0</v>
      </c>
      <c r="R150" s="2">
        <v>79500</v>
      </c>
      <c r="S150" s="2">
        <v>1200</v>
      </c>
      <c r="T150" s="7">
        <v>0</v>
      </c>
      <c r="U150" s="8">
        <v>19.8</v>
      </c>
      <c r="V150" s="2">
        <v>11677720</v>
      </c>
      <c r="W150" s="3" t="s">
        <v>413</v>
      </c>
      <c r="X150" s="3" t="s">
        <v>411</v>
      </c>
      <c r="Y150" s="3" t="s">
        <v>414</v>
      </c>
      <c r="Z150" s="3" t="s">
        <v>74</v>
      </c>
      <c r="AA150" s="3" t="s">
        <v>51</v>
      </c>
      <c r="AB150" s="3" t="s">
        <v>52</v>
      </c>
      <c r="AC150" s="3" t="s">
        <v>85</v>
      </c>
    </row>
    <row r="151" spans="1:29" x14ac:dyDescent="0.25">
      <c r="A151" t="str">
        <f>VLOOKUP(AC151,'CORRELAÇÃO UNIDADES'!A:B,2,0)</f>
        <v>DTCC</v>
      </c>
      <c r="B151">
        <f t="shared" si="2"/>
        <v>5</v>
      </c>
      <c r="C151" s="2">
        <v>664041915</v>
      </c>
      <c r="D151" s="2">
        <v>109978</v>
      </c>
      <c r="E151" s="3" t="s">
        <v>39</v>
      </c>
      <c r="F151" s="4">
        <v>43969.652002314811</v>
      </c>
      <c r="G151" s="3" t="s">
        <v>93</v>
      </c>
      <c r="H151" s="3" t="s">
        <v>41</v>
      </c>
      <c r="I151" s="3" t="s">
        <v>81</v>
      </c>
      <c r="J151" s="3" t="s">
        <v>43</v>
      </c>
      <c r="K151" s="2">
        <v>2014</v>
      </c>
      <c r="L151" s="2">
        <v>395527</v>
      </c>
      <c r="M151" s="3" t="s">
        <v>179</v>
      </c>
      <c r="N151" s="3" t="s">
        <v>390</v>
      </c>
      <c r="O151" s="3" t="s">
        <v>84</v>
      </c>
      <c r="P151" s="5">
        <v>0</v>
      </c>
      <c r="Q151" s="6">
        <v>0</v>
      </c>
      <c r="R151" s="2">
        <v>46000</v>
      </c>
      <c r="S151" s="2">
        <v>1000</v>
      </c>
      <c r="T151" s="7">
        <v>0</v>
      </c>
      <c r="U151" s="8">
        <v>19.8</v>
      </c>
      <c r="V151" s="2">
        <v>11677720</v>
      </c>
      <c r="W151" s="3" t="s">
        <v>413</v>
      </c>
      <c r="X151" s="3" t="s">
        <v>411</v>
      </c>
      <c r="Y151" s="3" t="s">
        <v>414</v>
      </c>
      <c r="Z151" s="3" t="s">
        <v>74</v>
      </c>
      <c r="AA151" s="3" t="s">
        <v>51</v>
      </c>
      <c r="AB151" s="3" t="s">
        <v>52</v>
      </c>
      <c r="AC151" s="3" t="s">
        <v>53</v>
      </c>
    </row>
    <row r="152" spans="1:29" x14ac:dyDescent="0.25">
      <c r="A152" t="str">
        <f>VLOOKUP(AC152,'CORRELAÇÃO UNIDADES'!A:B,2,0)</f>
        <v>DTCC</v>
      </c>
      <c r="B152">
        <f t="shared" si="2"/>
        <v>5</v>
      </c>
      <c r="C152" s="2">
        <v>664041964</v>
      </c>
      <c r="D152" s="2">
        <v>109978</v>
      </c>
      <c r="E152" s="3" t="s">
        <v>39</v>
      </c>
      <c r="F152" s="4">
        <v>43969.652303240742</v>
      </c>
      <c r="G152" s="3" t="s">
        <v>477</v>
      </c>
      <c r="H152" s="3" t="s">
        <v>41</v>
      </c>
      <c r="I152" s="3" t="s">
        <v>81</v>
      </c>
      <c r="J152" s="3" t="s">
        <v>43</v>
      </c>
      <c r="K152" s="2">
        <v>2009</v>
      </c>
      <c r="L152" s="2">
        <v>395527</v>
      </c>
      <c r="M152" s="3" t="s">
        <v>179</v>
      </c>
      <c r="N152" s="3" t="s">
        <v>390</v>
      </c>
      <c r="O152" s="3" t="s">
        <v>84</v>
      </c>
      <c r="P152" s="5">
        <v>0</v>
      </c>
      <c r="Q152" s="6">
        <v>0</v>
      </c>
      <c r="R152" s="2">
        <v>48000</v>
      </c>
      <c r="S152" s="2">
        <v>0</v>
      </c>
      <c r="T152" s="7">
        <v>0</v>
      </c>
      <c r="U152" s="8">
        <v>19.8</v>
      </c>
      <c r="V152" s="2">
        <v>11677720</v>
      </c>
      <c r="W152" s="3" t="s">
        <v>413</v>
      </c>
      <c r="X152" s="3" t="s">
        <v>411</v>
      </c>
      <c r="Y152" s="3" t="s">
        <v>414</v>
      </c>
      <c r="Z152" s="3" t="s">
        <v>74</v>
      </c>
      <c r="AA152" s="3" t="s">
        <v>51</v>
      </c>
      <c r="AB152" s="3" t="s">
        <v>52</v>
      </c>
      <c r="AC152" s="3" t="s">
        <v>53</v>
      </c>
    </row>
    <row r="153" spans="1:29" x14ac:dyDescent="0.25">
      <c r="A153" t="str">
        <f>VLOOKUP(AC153,'CORRELAÇÃO UNIDADES'!A:B,2,0)</f>
        <v>PROINFRA</v>
      </c>
      <c r="B153">
        <f t="shared" si="2"/>
        <v>5</v>
      </c>
      <c r="C153" s="2">
        <v>664042016</v>
      </c>
      <c r="D153" s="2">
        <v>109978</v>
      </c>
      <c r="E153" s="3" t="s">
        <v>39</v>
      </c>
      <c r="F153" s="4">
        <v>43969.652592592596</v>
      </c>
      <c r="G153" s="3" t="s">
        <v>87</v>
      </c>
      <c r="H153" s="3" t="s">
        <v>41</v>
      </c>
      <c r="I153" s="3" t="s">
        <v>81</v>
      </c>
      <c r="J153" s="3" t="s">
        <v>88</v>
      </c>
      <c r="K153" s="2">
        <v>2014</v>
      </c>
      <c r="L153" s="2">
        <v>395527</v>
      </c>
      <c r="M153" s="3" t="s">
        <v>179</v>
      </c>
      <c r="N153" s="3" t="s">
        <v>390</v>
      </c>
      <c r="O153" s="3" t="s">
        <v>84</v>
      </c>
      <c r="P153" s="5">
        <v>0</v>
      </c>
      <c r="Q153" s="6">
        <v>0</v>
      </c>
      <c r="R153" s="2">
        <v>72500</v>
      </c>
      <c r="S153" s="2">
        <v>500</v>
      </c>
      <c r="T153" s="7">
        <v>0</v>
      </c>
      <c r="U153" s="8">
        <v>19.8</v>
      </c>
      <c r="V153" s="2">
        <v>11677720</v>
      </c>
      <c r="W153" s="3" t="s">
        <v>413</v>
      </c>
      <c r="X153" s="3" t="s">
        <v>411</v>
      </c>
      <c r="Y153" s="3" t="s">
        <v>414</v>
      </c>
      <c r="Z153" s="3" t="s">
        <v>74</v>
      </c>
      <c r="AA153" s="3" t="s">
        <v>51</v>
      </c>
      <c r="AB153" s="3" t="s">
        <v>52</v>
      </c>
      <c r="AC153" s="3" t="s">
        <v>85</v>
      </c>
    </row>
    <row r="154" spans="1:29" x14ac:dyDescent="0.25">
      <c r="A154" t="str">
        <f>VLOOKUP(AC154,'CORRELAÇÃO UNIDADES'!A:B,2,0)</f>
        <v>PROINFRA</v>
      </c>
      <c r="B154">
        <f t="shared" si="2"/>
        <v>5</v>
      </c>
      <c r="C154" s="2">
        <v>664269813</v>
      </c>
      <c r="D154" s="2">
        <v>109978</v>
      </c>
      <c r="E154" s="3" t="s">
        <v>39</v>
      </c>
      <c r="F154" s="4">
        <v>43971.354884907407</v>
      </c>
      <c r="G154" s="3" t="s">
        <v>142</v>
      </c>
      <c r="H154" s="3" t="s">
        <v>41</v>
      </c>
      <c r="I154" s="3" t="s">
        <v>136</v>
      </c>
      <c r="J154" s="3" t="s">
        <v>43</v>
      </c>
      <c r="K154" s="2">
        <v>2011</v>
      </c>
      <c r="L154" s="2">
        <v>395326</v>
      </c>
      <c r="M154" s="3" t="s">
        <v>463</v>
      </c>
      <c r="N154" s="3" t="s">
        <v>422</v>
      </c>
      <c r="O154" s="3" t="s">
        <v>84</v>
      </c>
      <c r="P154" s="5">
        <v>500</v>
      </c>
      <c r="Q154" s="6">
        <v>0.02</v>
      </c>
      <c r="R154" s="2">
        <v>0</v>
      </c>
      <c r="S154" s="2">
        <v>-111950</v>
      </c>
      <c r="T154" s="7">
        <v>-223.9</v>
      </c>
      <c r="U154" s="8">
        <v>10</v>
      </c>
      <c r="V154" s="2">
        <v>6103464</v>
      </c>
      <c r="W154" s="3" t="s">
        <v>190</v>
      </c>
      <c r="X154" s="3" t="s">
        <v>48</v>
      </c>
      <c r="Y154" s="3" t="s">
        <v>191</v>
      </c>
      <c r="Z154" s="3" t="s">
        <v>74</v>
      </c>
      <c r="AA154" s="3" t="s">
        <v>51</v>
      </c>
      <c r="AB154" s="3" t="s">
        <v>52</v>
      </c>
      <c r="AC154" s="3" t="s">
        <v>75</v>
      </c>
    </row>
    <row r="155" spans="1:29" x14ac:dyDescent="0.25">
      <c r="A155" t="str">
        <f>VLOOKUP(AC155,'CORRELAÇÃO UNIDADES'!A:B,2,0)</f>
        <v>PROINFRA</v>
      </c>
      <c r="B155">
        <f t="shared" si="2"/>
        <v>5</v>
      </c>
      <c r="C155" s="2">
        <v>664270193</v>
      </c>
      <c r="D155" s="2">
        <v>109978</v>
      </c>
      <c r="E155" s="3" t="s">
        <v>39</v>
      </c>
      <c r="F155" s="4">
        <v>43971.355997025465</v>
      </c>
      <c r="G155" s="3" t="s">
        <v>146</v>
      </c>
      <c r="H155" s="3" t="s">
        <v>41</v>
      </c>
      <c r="I155" s="3" t="s">
        <v>131</v>
      </c>
      <c r="J155" s="3" t="s">
        <v>43</v>
      </c>
      <c r="K155" s="2">
        <v>2016</v>
      </c>
      <c r="L155" s="2">
        <v>395326</v>
      </c>
      <c r="M155" s="3" t="s">
        <v>463</v>
      </c>
      <c r="N155" s="3" t="s">
        <v>422</v>
      </c>
      <c r="O155" s="3" t="s">
        <v>84</v>
      </c>
      <c r="P155" s="5">
        <v>500</v>
      </c>
      <c r="Q155" s="6">
        <v>0.02</v>
      </c>
      <c r="R155" s="2">
        <v>0</v>
      </c>
      <c r="S155" s="2">
        <v>-111950</v>
      </c>
      <c r="T155" s="7">
        <v>-223.9</v>
      </c>
      <c r="U155" s="8">
        <v>10</v>
      </c>
      <c r="V155" s="2">
        <v>6103464</v>
      </c>
      <c r="W155" s="3" t="s">
        <v>190</v>
      </c>
      <c r="X155" s="3" t="s">
        <v>48</v>
      </c>
      <c r="Y155" s="3" t="s">
        <v>191</v>
      </c>
      <c r="Z155" s="3" t="s">
        <v>74</v>
      </c>
      <c r="AA155" s="3" t="s">
        <v>51</v>
      </c>
      <c r="AB155" s="3" t="s">
        <v>52</v>
      </c>
      <c r="AC155" s="3" t="s">
        <v>75</v>
      </c>
    </row>
    <row r="156" spans="1:29" x14ac:dyDescent="0.25">
      <c r="A156" t="str">
        <f>VLOOKUP(AC156,'CORRELAÇÃO UNIDADES'!A:B,2,0)</f>
        <v>PROINFRA</v>
      </c>
      <c r="B156">
        <f t="shared" si="2"/>
        <v>5</v>
      </c>
      <c r="C156" s="2">
        <v>664270439</v>
      </c>
      <c r="D156" s="2">
        <v>109978</v>
      </c>
      <c r="E156" s="3" t="s">
        <v>39</v>
      </c>
      <c r="F156" s="4">
        <v>43971.356775844906</v>
      </c>
      <c r="G156" s="3" t="s">
        <v>148</v>
      </c>
      <c r="H156" s="3" t="s">
        <v>41</v>
      </c>
      <c r="I156" s="3" t="s">
        <v>131</v>
      </c>
      <c r="J156" s="3" t="s">
        <v>43</v>
      </c>
      <c r="K156" s="2">
        <v>2012</v>
      </c>
      <c r="L156" s="2">
        <v>395326</v>
      </c>
      <c r="M156" s="3" t="s">
        <v>463</v>
      </c>
      <c r="N156" s="3" t="s">
        <v>422</v>
      </c>
      <c r="O156" s="3" t="s">
        <v>84</v>
      </c>
      <c r="P156" s="5">
        <v>500</v>
      </c>
      <c r="Q156" s="6">
        <v>0.02</v>
      </c>
      <c r="R156" s="2">
        <v>0</v>
      </c>
      <c r="S156" s="2">
        <v>-111950</v>
      </c>
      <c r="T156" s="7">
        <v>-223.9</v>
      </c>
      <c r="U156" s="8">
        <v>10</v>
      </c>
      <c r="V156" s="2">
        <v>6103464</v>
      </c>
      <c r="W156" s="3" t="s">
        <v>190</v>
      </c>
      <c r="X156" s="3" t="s">
        <v>48</v>
      </c>
      <c r="Y156" s="3" t="s">
        <v>191</v>
      </c>
      <c r="Z156" s="3" t="s">
        <v>74</v>
      </c>
      <c r="AA156" s="3" t="s">
        <v>51</v>
      </c>
      <c r="AB156" s="3" t="s">
        <v>52</v>
      </c>
      <c r="AC156" s="3" t="s">
        <v>75</v>
      </c>
    </row>
    <row r="157" spans="1:29" x14ac:dyDescent="0.25">
      <c r="A157" t="str">
        <f>VLOOKUP(AC157,'CORRELAÇÃO UNIDADES'!A:B,2,0)</f>
        <v>PROINFRA</v>
      </c>
      <c r="B157">
        <f t="shared" si="2"/>
        <v>5</v>
      </c>
      <c r="C157" s="2">
        <v>664270893</v>
      </c>
      <c r="D157" s="2">
        <v>109978</v>
      </c>
      <c r="E157" s="3" t="s">
        <v>39</v>
      </c>
      <c r="F157" s="4">
        <v>43971.358225810189</v>
      </c>
      <c r="G157" s="3" t="s">
        <v>150</v>
      </c>
      <c r="H157" s="3" t="s">
        <v>41</v>
      </c>
      <c r="I157" s="3" t="s">
        <v>131</v>
      </c>
      <c r="J157" s="3" t="s">
        <v>43</v>
      </c>
      <c r="K157" s="2">
        <v>2016</v>
      </c>
      <c r="L157" s="2">
        <v>395326</v>
      </c>
      <c r="M157" s="3" t="s">
        <v>463</v>
      </c>
      <c r="N157" s="3" t="s">
        <v>422</v>
      </c>
      <c r="O157" s="3" t="s">
        <v>84</v>
      </c>
      <c r="P157" s="5">
        <v>500</v>
      </c>
      <c r="Q157" s="6">
        <v>0.02</v>
      </c>
      <c r="R157" s="2">
        <v>0</v>
      </c>
      <c r="S157" s="2">
        <v>-111950</v>
      </c>
      <c r="T157" s="7">
        <v>-223.9</v>
      </c>
      <c r="U157" s="8">
        <v>10</v>
      </c>
      <c r="V157" s="2">
        <v>6103464</v>
      </c>
      <c r="W157" s="3" t="s">
        <v>190</v>
      </c>
      <c r="X157" s="3" t="s">
        <v>48</v>
      </c>
      <c r="Y157" s="3" t="s">
        <v>191</v>
      </c>
      <c r="Z157" s="3" t="s">
        <v>74</v>
      </c>
      <c r="AA157" s="3" t="s">
        <v>51</v>
      </c>
      <c r="AB157" s="3" t="s">
        <v>52</v>
      </c>
      <c r="AC157" s="3" t="s">
        <v>75</v>
      </c>
    </row>
    <row r="158" spans="1:29" x14ac:dyDescent="0.25">
      <c r="A158" t="str">
        <f>VLOOKUP(AC158,'CORRELAÇÃO UNIDADES'!A:B,2,0)</f>
        <v>PROINFRA</v>
      </c>
      <c r="B158">
        <f t="shared" si="2"/>
        <v>5</v>
      </c>
      <c r="C158" s="2">
        <v>664272170</v>
      </c>
      <c r="D158" s="2">
        <v>109978</v>
      </c>
      <c r="E158" s="3" t="s">
        <v>39</v>
      </c>
      <c r="F158" s="4">
        <v>43971.358968935187</v>
      </c>
      <c r="G158" s="3" t="s">
        <v>135</v>
      </c>
      <c r="H158" s="3" t="s">
        <v>41</v>
      </c>
      <c r="I158" s="3" t="s">
        <v>136</v>
      </c>
      <c r="J158" s="3" t="s">
        <v>43</v>
      </c>
      <c r="K158" s="2">
        <v>2011</v>
      </c>
      <c r="L158" s="2">
        <v>395326</v>
      </c>
      <c r="M158" s="3" t="s">
        <v>463</v>
      </c>
      <c r="N158" s="3" t="s">
        <v>422</v>
      </c>
      <c r="O158" s="3" t="s">
        <v>84</v>
      </c>
      <c r="P158" s="5">
        <v>500</v>
      </c>
      <c r="Q158" s="6">
        <v>0.02</v>
      </c>
      <c r="R158" s="2">
        <v>0</v>
      </c>
      <c r="S158" s="2">
        <v>-111950</v>
      </c>
      <c r="T158" s="7">
        <v>-223.9</v>
      </c>
      <c r="U158" s="8">
        <v>10</v>
      </c>
      <c r="V158" s="2">
        <v>6103464</v>
      </c>
      <c r="W158" s="3" t="s">
        <v>190</v>
      </c>
      <c r="X158" s="3" t="s">
        <v>48</v>
      </c>
      <c r="Y158" s="3" t="s">
        <v>191</v>
      </c>
      <c r="Z158" s="3" t="s">
        <v>74</v>
      </c>
      <c r="AA158" s="3" t="s">
        <v>51</v>
      </c>
      <c r="AB158" s="3" t="s">
        <v>52</v>
      </c>
      <c r="AC158" s="3" t="s">
        <v>75</v>
      </c>
    </row>
    <row r="159" spans="1:29" x14ac:dyDescent="0.25">
      <c r="A159" t="str">
        <f>VLOOKUP(AC159,'CORRELAÇÃO UNIDADES'!A:B,2,0)</f>
        <v>PROINFRA</v>
      </c>
      <c r="B159">
        <f t="shared" si="2"/>
        <v>5</v>
      </c>
      <c r="C159" s="2">
        <v>664272443</v>
      </c>
      <c r="D159" s="2">
        <v>109978</v>
      </c>
      <c r="E159" s="3" t="s">
        <v>39</v>
      </c>
      <c r="F159" s="4">
        <v>43971.359833831018</v>
      </c>
      <c r="G159" s="3" t="s">
        <v>130</v>
      </c>
      <c r="H159" s="3" t="s">
        <v>41</v>
      </c>
      <c r="I159" s="3" t="s">
        <v>131</v>
      </c>
      <c r="J159" s="3" t="s">
        <v>43</v>
      </c>
      <c r="K159" s="2">
        <v>2012</v>
      </c>
      <c r="L159" s="2">
        <v>395326</v>
      </c>
      <c r="M159" s="3" t="s">
        <v>463</v>
      </c>
      <c r="N159" s="3" t="s">
        <v>422</v>
      </c>
      <c r="O159" s="3" t="s">
        <v>84</v>
      </c>
      <c r="P159" s="5">
        <v>500</v>
      </c>
      <c r="Q159" s="6">
        <v>0.02</v>
      </c>
      <c r="R159" s="2">
        <v>0</v>
      </c>
      <c r="S159" s="2">
        <v>-111950</v>
      </c>
      <c r="T159" s="7">
        <v>-223.9</v>
      </c>
      <c r="U159" s="8">
        <v>10</v>
      </c>
      <c r="V159" s="2">
        <v>6103464</v>
      </c>
      <c r="W159" s="3" t="s">
        <v>190</v>
      </c>
      <c r="X159" s="3" t="s">
        <v>48</v>
      </c>
      <c r="Y159" s="3" t="s">
        <v>191</v>
      </c>
      <c r="Z159" s="3" t="s">
        <v>74</v>
      </c>
      <c r="AA159" s="3" t="s">
        <v>51</v>
      </c>
      <c r="AB159" s="3" t="s">
        <v>52</v>
      </c>
      <c r="AC159" s="3" t="s">
        <v>75</v>
      </c>
    </row>
    <row r="160" spans="1:29" x14ac:dyDescent="0.25">
      <c r="A160" t="str">
        <f>VLOOKUP(AC160,'CORRELAÇÃO UNIDADES'!A:B,2,0)</f>
        <v>PROINFRA</v>
      </c>
      <c r="B160">
        <f t="shared" si="2"/>
        <v>5</v>
      </c>
      <c r="C160" s="2">
        <v>664272880</v>
      </c>
      <c r="D160" s="2">
        <v>109978</v>
      </c>
      <c r="E160" s="3" t="s">
        <v>39</v>
      </c>
      <c r="F160" s="4">
        <v>43971.361173877318</v>
      </c>
      <c r="G160" s="3" t="s">
        <v>138</v>
      </c>
      <c r="H160" s="3" t="s">
        <v>41</v>
      </c>
      <c r="I160" s="3" t="s">
        <v>131</v>
      </c>
      <c r="J160" s="3" t="s">
        <v>43</v>
      </c>
      <c r="K160" s="2">
        <v>2016</v>
      </c>
      <c r="L160" s="2">
        <v>395326</v>
      </c>
      <c r="M160" s="3" t="s">
        <v>463</v>
      </c>
      <c r="N160" s="3" t="s">
        <v>422</v>
      </c>
      <c r="O160" s="3" t="s">
        <v>84</v>
      </c>
      <c r="P160" s="5">
        <v>500</v>
      </c>
      <c r="Q160" s="6">
        <v>0.02</v>
      </c>
      <c r="R160" s="2">
        <v>0</v>
      </c>
      <c r="S160" s="2">
        <v>-111950</v>
      </c>
      <c r="T160" s="7">
        <v>-223.9</v>
      </c>
      <c r="U160" s="8">
        <v>10</v>
      </c>
      <c r="V160" s="2">
        <v>6103464</v>
      </c>
      <c r="W160" s="3" t="s">
        <v>190</v>
      </c>
      <c r="X160" s="3" t="s">
        <v>48</v>
      </c>
      <c r="Y160" s="3" t="s">
        <v>191</v>
      </c>
      <c r="Z160" s="3" t="s">
        <v>74</v>
      </c>
      <c r="AA160" s="3" t="s">
        <v>51</v>
      </c>
      <c r="AB160" s="3" t="s">
        <v>52</v>
      </c>
      <c r="AC160" s="3" t="s">
        <v>75</v>
      </c>
    </row>
    <row r="161" spans="1:29" x14ac:dyDescent="0.25">
      <c r="A161" t="str">
        <f>VLOOKUP(AC161,'CORRELAÇÃO UNIDADES'!A:B,2,0)</f>
        <v>PROINFRA</v>
      </c>
      <c r="B161">
        <f t="shared" si="2"/>
        <v>5</v>
      </c>
      <c r="C161" s="2">
        <v>664273174</v>
      </c>
      <c r="D161" s="2">
        <v>109978</v>
      </c>
      <c r="E161" s="3" t="s">
        <v>39</v>
      </c>
      <c r="F161" s="4">
        <v>43971.361907129627</v>
      </c>
      <c r="G161" s="3" t="s">
        <v>140</v>
      </c>
      <c r="H161" s="3" t="s">
        <v>41</v>
      </c>
      <c r="I161" s="3" t="s">
        <v>131</v>
      </c>
      <c r="J161" s="3" t="s">
        <v>43</v>
      </c>
      <c r="K161" s="2">
        <v>2012</v>
      </c>
      <c r="L161" s="2">
        <v>395326</v>
      </c>
      <c r="M161" s="3" t="s">
        <v>463</v>
      </c>
      <c r="N161" s="3" t="s">
        <v>422</v>
      </c>
      <c r="O161" s="3" t="s">
        <v>84</v>
      </c>
      <c r="P161" s="5">
        <v>500</v>
      </c>
      <c r="Q161" s="6">
        <v>0.02</v>
      </c>
      <c r="R161" s="2">
        <v>0</v>
      </c>
      <c r="S161" s="2">
        <v>-111950</v>
      </c>
      <c r="T161" s="7">
        <v>-223.9</v>
      </c>
      <c r="U161" s="8">
        <v>10</v>
      </c>
      <c r="V161" s="2">
        <v>6103464</v>
      </c>
      <c r="W161" s="3" t="s">
        <v>190</v>
      </c>
      <c r="X161" s="3" t="s">
        <v>48</v>
      </c>
      <c r="Y161" s="3" t="s">
        <v>191</v>
      </c>
      <c r="Z161" s="3" t="s">
        <v>74</v>
      </c>
      <c r="AA161" s="3" t="s">
        <v>51</v>
      </c>
      <c r="AB161" s="3" t="s">
        <v>52</v>
      </c>
      <c r="AC161" s="3" t="s">
        <v>75</v>
      </c>
    </row>
    <row r="162" spans="1:29" x14ac:dyDescent="0.25">
      <c r="A162" t="str">
        <f>VLOOKUP(AC162,'CORRELAÇÃO UNIDADES'!A:B,2,0)</f>
        <v>PROINFRA</v>
      </c>
      <c r="B162">
        <f t="shared" si="2"/>
        <v>5</v>
      </c>
      <c r="C162" s="2">
        <v>664273349</v>
      </c>
      <c r="D162" s="2">
        <v>109978</v>
      </c>
      <c r="E162" s="3" t="s">
        <v>39</v>
      </c>
      <c r="F162" s="4">
        <v>43971.362482673612</v>
      </c>
      <c r="G162" s="3" t="s">
        <v>152</v>
      </c>
      <c r="H162" s="3" t="s">
        <v>41</v>
      </c>
      <c r="I162" s="3" t="s">
        <v>131</v>
      </c>
      <c r="J162" s="3" t="s">
        <v>43</v>
      </c>
      <c r="K162" s="2">
        <v>2016</v>
      </c>
      <c r="L162" s="2">
        <v>395326</v>
      </c>
      <c r="M162" s="3" t="s">
        <v>463</v>
      </c>
      <c r="N162" s="3" t="s">
        <v>422</v>
      </c>
      <c r="O162" s="3" t="s">
        <v>84</v>
      </c>
      <c r="P162" s="5">
        <v>500</v>
      </c>
      <c r="Q162" s="6">
        <v>0.02</v>
      </c>
      <c r="R162" s="2">
        <v>0</v>
      </c>
      <c r="S162" s="2">
        <v>-111950</v>
      </c>
      <c r="T162" s="7">
        <v>-223.9</v>
      </c>
      <c r="U162" s="8">
        <v>10</v>
      </c>
      <c r="V162" s="2">
        <v>6103464</v>
      </c>
      <c r="W162" s="3" t="s">
        <v>190</v>
      </c>
      <c r="X162" s="3" t="s">
        <v>48</v>
      </c>
      <c r="Y162" s="3" t="s">
        <v>191</v>
      </c>
      <c r="Z162" s="3" t="s">
        <v>74</v>
      </c>
      <c r="AA162" s="3" t="s">
        <v>51</v>
      </c>
      <c r="AB162" s="3" t="s">
        <v>52</v>
      </c>
      <c r="AC162" s="3" t="s">
        <v>75</v>
      </c>
    </row>
    <row r="163" spans="1:29" x14ac:dyDescent="0.25">
      <c r="A163" t="str">
        <f>VLOOKUP(AC163,'CORRELAÇÃO UNIDADES'!A:B,2,0)</f>
        <v>PROINFRA</v>
      </c>
      <c r="B163">
        <f t="shared" si="2"/>
        <v>5</v>
      </c>
      <c r="C163" s="2">
        <v>664273527</v>
      </c>
      <c r="D163" s="2">
        <v>109978</v>
      </c>
      <c r="E163" s="3" t="s">
        <v>39</v>
      </c>
      <c r="F163" s="4">
        <v>43971.363077499998</v>
      </c>
      <c r="G163" s="3" t="s">
        <v>144</v>
      </c>
      <c r="H163" s="3" t="s">
        <v>41</v>
      </c>
      <c r="I163" s="3" t="s">
        <v>136</v>
      </c>
      <c r="J163" s="3" t="s">
        <v>43</v>
      </c>
      <c r="K163" s="2">
        <v>2011</v>
      </c>
      <c r="L163" s="2">
        <v>395326</v>
      </c>
      <c r="M163" s="3" t="s">
        <v>463</v>
      </c>
      <c r="N163" s="3" t="s">
        <v>422</v>
      </c>
      <c r="O163" s="3" t="s">
        <v>84</v>
      </c>
      <c r="P163" s="5">
        <v>500</v>
      </c>
      <c r="Q163" s="6">
        <v>0.02</v>
      </c>
      <c r="R163" s="2">
        <v>0</v>
      </c>
      <c r="S163" s="2">
        <v>-111950</v>
      </c>
      <c r="T163" s="7">
        <v>-223.9</v>
      </c>
      <c r="U163" s="8">
        <v>10</v>
      </c>
      <c r="V163" s="2">
        <v>6103464</v>
      </c>
      <c r="W163" s="3" t="s">
        <v>190</v>
      </c>
      <c r="X163" s="3" t="s">
        <v>48</v>
      </c>
      <c r="Y163" s="3" t="s">
        <v>191</v>
      </c>
      <c r="Z163" s="3" t="s">
        <v>74</v>
      </c>
      <c r="AA163" s="3" t="s">
        <v>51</v>
      </c>
      <c r="AB163" s="3" t="s">
        <v>52</v>
      </c>
      <c r="AC163" s="3" t="s">
        <v>75</v>
      </c>
    </row>
    <row r="164" spans="1:29" x14ac:dyDescent="0.25">
      <c r="A164" t="str">
        <f>VLOOKUP(AC164,'CORRELAÇÃO UNIDADES'!A:B,2,0)</f>
        <v>DTCC</v>
      </c>
      <c r="B164">
        <f t="shared" si="2"/>
        <v>5</v>
      </c>
      <c r="C164" s="2">
        <v>664345560</v>
      </c>
      <c r="D164" s="2">
        <v>109978</v>
      </c>
      <c r="E164" s="3" t="s">
        <v>39</v>
      </c>
      <c r="F164" s="4">
        <v>43971.657337962963</v>
      </c>
      <c r="G164" s="3" t="s">
        <v>98</v>
      </c>
      <c r="H164" s="3" t="s">
        <v>41</v>
      </c>
      <c r="I164" s="3" t="s">
        <v>81</v>
      </c>
      <c r="J164" s="3" t="s">
        <v>99</v>
      </c>
      <c r="K164" s="2">
        <v>2014</v>
      </c>
      <c r="L164" s="2">
        <v>395527</v>
      </c>
      <c r="M164" s="3" t="s">
        <v>179</v>
      </c>
      <c r="N164" s="3" t="s">
        <v>390</v>
      </c>
      <c r="O164" s="3" t="s">
        <v>84</v>
      </c>
      <c r="P164" s="5">
        <v>0</v>
      </c>
      <c r="Q164" s="6">
        <v>0</v>
      </c>
      <c r="R164" s="2">
        <v>52000</v>
      </c>
      <c r="S164" s="2">
        <v>-1000</v>
      </c>
      <c r="T164" s="7">
        <v>0</v>
      </c>
      <c r="U164" s="8">
        <v>80.95</v>
      </c>
      <c r="V164" s="2">
        <v>11677720</v>
      </c>
      <c r="W164" s="3" t="s">
        <v>413</v>
      </c>
      <c r="X164" s="3" t="s">
        <v>411</v>
      </c>
      <c r="Y164" s="3" t="s">
        <v>414</v>
      </c>
      <c r="Z164" s="3" t="s">
        <v>74</v>
      </c>
      <c r="AA164" s="3" t="s">
        <v>51</v>
      </c>
      <c r="AB164" s="3" t="s">
        <v>52</v>
      </c>
      <c r="AC164" s="3" t="s">
        <v>53</v>
      </c>
    </row>
    <row r="165" spans="1:29" x14ac:dyDescent="0.25">
      <c r="A165" t="str">
        <f>VLOOKUP(AC165,'CORRELAÇÃO UNIDADES'!A:B,2,0)</f>
        <v>PROINFRA</v>
      </c>
      <c r="B165">
        <f t="shared" si="2"/>
        <v>5</v>
      </c>
      <c r="C165" s="2">
        <v>664345609</v>
      </c>
      <c r="D165" s="2">
        <v>109978</v>
      </c>
      <c r="E165" s="3" t="s">
        <v>39</v>
      </c>
      <c r="F165" s="4">
        <v>43971.657569444447</v>
      </c>
      <c r="G165" s="3" t="s">
        <v>101</v>
      </c>
      <c r="H165" s="3" t="s">
        <v>41</v>
      </c>
      <c r="I165" s="3" t="s">
        <v>81</v>
      </c>
      <c r="J165" s="3" t="s">
        <v>102</v>
      </c>
      <c r="K165" s="2">
        <v>2014</v>
      </c>
      <c r="L165" s="2">
        <v>1810957</v>
      </c>
      <c r="M165" s="3" t="s">
        <v>380</v>
      </c>
      <c r="N165" s="3" t="s">
        <v>390</v>
      </c>
      <c r="O165" s="3" t="s">
        <v>84</v>
      </c>
      <c r="P165" s="5">
        <v>0</v>
      </c>
      <c r="Q165" s="6">
        <v>0</v>
      </c>
      <c r="R165" s="2">
        <v>72000</v>
      </c>
      <c r="S165" s="2">
        <v>2000</v>
      </c>
      <c r="T165" s="7">
        <v>0</v>
      </c>
      <c r="U165" s="8">
        <v>139.80000000000001</v>
      </c>
      <c r="V165" s="2">
        <v>11677720</v>
      </c>
      <c r="W165" s="3" t="s">
        <v>413</v>
      </c>
      <c r="X165" s="3" t="s">
        <v>411</v>
      </c>
      <c r="Y165" s="3" t="s">
        <v>414</v>
      </c>
      <c r="Z165" s="3" t="s">
        <v>74</v>
      </c>
      <c r="AA165" s="3" t="s">
        <v>51</v>
      </c>
      <c r="AB165" s="3" t="s">
        <v>52</v>
      </c>
      <c r="AC165" s="3" t="s">
        <v>85</v>
      </c>
    </row>
    <row r="166" spans="1:29" x14ac:dyDescent="0.25">
      <c r="A166" t="str">
        <f>VLOOKUP(AC166,'CORRELAÇÃO UNIDADES'!A:B,2,0)</f>
        <v>PROINFRA</v>
      </c>
      <c r="B166">
        <f t="shared" si="2"/>
        <v>5</v>
      </c>
      <c r="C166" s="2">
        <v>664345644</v>
      </c>
      <c r="D166" s="2">
        <v>109978</v>
      </c>
      <c r="E166" s="3" t="s">
        <v>39</v>
      </c>
      <c r="F166" s="4">
        <v>43971.657743055555</v>
      </c>
      <c r="G166" s="3" t="s">
        <v>264</v>
      </c>
      <c r="H166" s="3" t="s">
        <v>41</v>
      </c>
      <c r="I166" s="3" t="s">
        <v>81</v>
      </c>
      <c r="J166" s="3" t="s">
        <v>265</v>
      </c>
      <c r="K166" s="2">
        <v>2014</v>
      </c>
      <c r="L166" s="2">
        <v>395527</v>
      </c>
      <c r="M166" s="3" t="s">
        <v>179</v>
      </c>
      <c r="N166" s="3" t="s">
        <v>390</v>
      </c>
      <c r="O166" s="3" t="s">
        <v>84</v>
      </c>
      <c r="P166" s="5">
        <v>0</v>
      </c>
      <c r="Q166" s="6">
        <v>0</v>
      </c>
      <c r="R166" s="2">
        <v>84000</v>
      </c>
      <c r="S166" s="2">
        <v>1000</v>
      </c>
      <c r="T166" s="7">
        <v>0</v>
      </c>
      <c r="U166" s="8">
        <v>42</v>
      </c>
      <c r="V166" s="2">
        <v>11677720</v>
      </c>
      <c r="W166" s="3" t="s">
        <v>413</v>
      </c>
      <c r="X166" s="3" t="s">
        <v>411</v>
      </c>
      <c r="Y166" s="3" t="s">
        <v>414</v>
      </c>
      <c r="Z166" s="3" t="s">
        <v>74</v>
      </c>
      <c r="AA166" s="3" t="s">
        <v>51</v>
      </c>
      <c r="AB166" s="3" t="s">
        <v>52</v>
      </c>
      <c r="AC166" s="3" t="s">
        <v>85</v>
      </c>
    </row>
    <row r="167" spans="1:29" x14ac:dyDescent="0.25">
      <c r="A167" t="str">
        <f>VLOOKUP(AC167,'CORRELAÇÃO UNIDADES'!A:B,2,0)</f>
        <v>DTCC</v>
      </c>
      <c r="B167">
        <f t="shared" si="2"/>
        <v>5</v>
      </c>
      <c r="C167" s="2">
        <v>664459936</v>
      </c>
      <c r="D167" s="2">
        <v>109978</v>
      </c>
      <c r="E167" s="3" t="s">
        <v>39</v>
      </c>
      <c r="F167" s="4">
        <v>43972.413460648146</v>
      </c>
      <c r="G167" s="3" t="s">
        <v>591</v>
      </c>
      <c r="H167" s="3" t="s">
        <v>41</v>
      </c>
      <c r="I167" s="3" t="s">
        <v>592</v>
      </c>
      <c r="J167" s="3" t="s">
        <v>43</v>
      </c>
      <c r="K167" s="2">
        <v>2020</v>
      </c>
      <c r="L167" s="2">
        <v>395473</v>
      </c>
      <c r="M167" s="3" t="s">
        <v>404</v>
      </c>
      <c r="N167" s="3" t="s">
        <v>390</v>
      </c>
      <c r="O167" s="3" t="s">
        <v>84</v>
      </c>
      <c r="P167" s="5">
        <v>0</v>
      </c>
      <c r="Q167" s="6">
        <v>0</v>
      </c>
      <c r="R167" s="2">
        <v>11</v>
      </c>
      <c r="S167" s="2">
        <v>1</v>
      </c>
      <c r="T167" s="7">
        <v>0</v>
      </c>
      <c r="U167" s="8">
        <v>1260.6400000000001</v>
      </c>
      <c r="V167" s="2">
        <v>11514790</v>
      </c>
      <c r="W167" s="3" t="s">
        <v>406</v>
      </c>
      <c r="X167" s="3" t="s">
        <v>407</v>
      </c>
      <c r="Y167" s="3" t="s">
        <v>408</v>
      </c>
      <c r="Z167" s="3" t="s">
        <v>409</v>
      </c>
      <c r="AA167" s="3" t="s">
        <v>51</v>
      </c>
      <c r="AB167" s="3" t="s">
        <v>52</v>
      </c>
      <c r="AC167" s="3" t="s">
        <v>53</v>
      </c>
    </row>
    <row r="168" spans="1:29" x14ac:dyDescent="0.25">
      <c r="A168" t="str">
        <f>VLOOKUP(AC168,'CORRELAÇÃO UNIDADES'!A:B,2,0)</f>
        <v>PROINFRA</v>
      </c>
      <c r="B168">
        <f t="shared" si="2"/>
        <v>5</v>
      </c>
      <c r="C168" s="2">
        <v>664567915</v>
      </c>
      <c r="D168" s="2">
        <v>109978</v>
      </c>
      <c r="E168" s="3" t="s">
        <v>39</v>
      </c>
      <c r="F168" s="4">
        <v>43972.869016203702</v>
      </c>
      <c r="G168" s="3" t="s">
        <v>183</v>
      </c>
      <c r="H168" s="3" t="s">
        <v>41</v>
      </c>
      <c r="I168" s="3" t="s">
        <v>81</v>
      </c>
      <c r="J168" s="3" t="s">
        <v>184</v>
      </c>
      <c r="K168" s="2">
        <v>2014</v>
      </c>
      <c r="L168" s="2">
        <v>395527</v>
      </c>
      <c r="M168" s="3" t="s">
        <v>179</v>
      </c>
      <c r="N168" s="3" t="s">
        <v>390</v>
      </c>
      <c r="O168" s="3" t="s">
        <v>84</v>
      </c>
      <c r="P168" s="5">
        <v>0</v>
      </c>
      <c r="Q168" s="6">
        <v>0</v>
      </c>
      <c r="R168" s="2">
        <v>72000</v>
      </c>
      <c r="S168" s="2">
        <v>300</v>
      </c>
      <c r="T168" s="7">
        <v>0</v>
      </c>
      <c r="U168" s="8">
        <v>89</v>
      </c>
      <c r="V168" s="2">
        <v>11677720</v>
      </c>
      <c r="W168" s="3" t="s">
        <v>413</v>
      </c>
      <c r="X168" s="3" t="s">
        <v>411</v>
      </c>
      <c r="Y168" s="3" t="s">
        <v>414</v>
      </c>
      <c r="Z168" s="3" t="s">
        <v>74</v>
      </c>
      <c r="AA168" s="3" t="s">
        <v>51</v>
      </c>
      <c r="AB168" s="3" t="s">
        <v>52</v>
      </c>
      <c r="AC168" s="3" t="s">
        <v>85</v>
      </c>
    </row>
    <row r="169" spans="1:29" x14ac:dyDescent="0.25">
      <c r="A169" t="str">
        <f>VLOOKUP(AC169,'CORRELAÇÃO UNIDADES'!A:B,2,0)</f>
        <v>PROINFRA</v>
      </c>
      <c r="B169">
        <f t="shared" si="2"/>
        <v>5</v>
      </c>
      <c r="C169" s="2">
        <v>665036932</v>
      </c>
      <c r="D169" s="2">
        <v>109978</v>
      </c>
      <c r="E169" s="3" t="s">
        <v>39</v>
      </c>
      <c r="F169" s="4">
        <v>43976.784594907411</v>
      </c>
      <c r="G169" s="3" t="s">
        <v>176</v>
      </c>
      <c r="H169" s="3" t="s">
        <v>41</v>
      </c>
      <c r="I169" s="3" t="s">
        <v>81</v>
      </c>
      <c r="J169" s="3" t="s">
        <v>177</v>
      </c>
      <c r="K169" s="2">
        <v>2014</v>
      </c>
      <c r="L169" s="2">
        <v>1810957</v>
      </c>
      <c r="M169" s="3" t="s">
        <v>380</v>
      </c>
      <c r="N169" s="3" t="s">
        <v>390</v>
      </c>
      <c r="O169" s="3" t="s">
        <v>84</v>
      </c>
      <c r="P169" s="5">
        <v>0</v>
      </c>
      <c r="Q169" s="6">
        <v>0</v>
      </c>
      <c r="R169" s="2">
        <v>86000</v>
      </c>
      <c r="S169" s="2">
        <v>890</v>
      </c>
      <c r="T169" s="7">
        <v>0</v>
      </c>
      <c r="U169" s="8">
        <v>47</v>
      </c>
      <c r="V169" s="2">
        <v>11677720</v>
      </c>
      <c r="W169" s="3" t="s">
        <v>413</v>
      </c>
      <c r="X169" s="3" t="s">
        <v>411</v>
      </c>
      <c r="Y169" s="3" t="s">
        <v>414</v>
      </c>
      <c r="Z169" s="3" t="s">
        <v>74</v>
      </c>
      <c r="AA169" s="3" t="s">
        <v>51</v>
      </c>
      <c r="AB169" s="3" t="s">
        <v>52</v>
      </c>
      <c r="AC169" s="3" t="s">
        <v>85</v>
      </c>
    </row>
    <row r="170" spans="1:29" x14ac:dyDescent="0.25">
      <c r="A170" t="str">
        <f>VLOOKUP(AC170,'CORRELAÇÃO UNIDADES'!A:B,2,0)</f>
        <v>DTCC</v>
      </c>
      <c r="B170">
        <f t="shared" si="2"/>
        <v>5</v>
      </c>
      <c r="C170" s="2">
        <v>665157032</v>
      </c>
      <c r="D170" s="2">
        <v>109978</v>
      </c>
      <c r="E170" s="3" t="s">
        <v>39</v>
      </c>
      <c r="F170" s="4">
        <v>43977.657418981478</v>
      </c>
      <c r="G170" s="3" t="s">
        <v>332</v>
      </c>
      <c r="H170" s="3" t="s">
        <v>41</v>
      </c>
      <c r="I170" s="3" t="s">
        <v>60</v>
      </c>
      <c r="J170" s="3" t="s">
        <v>333</v>
      </c>
      <c r="K170" s="2">
        <v>1977</v>
      </c>
      <c r="L170" s="2">
        <v>395469</v>
      </c>
      <c r="M170" s="3" t="s">
        <v>423</v>
      </c>
      <c r="N170" s="3" t="s">
        <v>390</v>
      </c>
      <c r="O170" s="3" t="s">
        <v>106</v>
      </c>
      <c r="P170" s="5">
        <v>0</v>
      </c>
      <c r="Q170" s="6">
        <v>0</v>
      </c>
      <c r="R170" s="2">
        <v>77892</v>
      </c>
      <c r="S170" s="2">
        <v>382</v>
      </c>
      <c r="T170" s="7">
        <v>0</v>
      </c>
      <c r="U170" s="8">
        <v>774.4</v>
      </c>
      <c r="V170" s="2">
        <v>11252559</v>
      </c>
      <c r="W170" s="3" t="s">
        <v>583</v>
      </c>
      <c r="X170" s="3" t="s">
        <v>426</v>
      </c>
      <c r="Y170" s="3" t="s">
        <v>584</v>
      </c>
      <c r="Z170" s="3" t="s">
        <v>585</v>
      </c>
      <c r="AA170" s="3" t="s">
        <v>51</v>
      </c>
      <c r="AB170" s="3" t="s">
        <v>52</v>
      </c>
      <c r="AC170" s="3" t="s">
        <v>53</v>
      </c>
    </row>
    <row r="171" spans="1:29" x14ac:dyDescent="0.25">
      <c r="A171" t="str">
        <f>VLOOKUP(AC171,'CORRELAÇÃO UNIDADES'!A:B,2,0)</f>
        <v>DTCC</v>
      </c>
      <c r="B171">
        <f t="shared" si="2"/>
        <v>5</v>
      </c>
      <c r="C171" s="2">
        <v>665442126</v>
      </c>
      <c r="D171" s="2">
        <v>109978</v>
      </c>
      <c r="E171" s="3" t="s">
        <v>39</v>
      </c>
      <c r="F171" s="4">
        <v>43979.672997685186</v>
      </c>
      <c r="G171" s="3" t="s">
        <v>186</v>
      </c>
      <c r="H171" s="3" t="s">
        <v>41</v>
      </c>
      <c r="I171" s="3" t="s">
        <v>187</v>
      </c>
      <c r="J171" s="3" t="s">
        <v>188</v>
      </c>
      <c r="K171" s="2">
        <v>2007</v>
      </c>
      <c r="L171" s="2">
        <v>11984333</v>
      </c>
      <c r="M171" s="3" t="s">
        <v>58</v>
      </c>
      <c r="N171" s="3" t="s">
        <v>390</v>
      </c>
      <c r="O171" s="3" t="s">
        <v>106</v>
      </c>
      <c r="P171" s="5">
        <v>0</v>
      </c>
      <c r="Q171" s="6">
        <v>0</v>
      </c>
      <c r="R171" s="2">
        <v>131695</v>
      </c>
      <c r="S171" s="2">
        <v>3585</v>
      </c>
      <c r="T171" s="7">
        <v>0</v>
      </c>
      <c r="U171" s="8">
        <v>656.62</v>
      </c>
      <c r="V171" s="2">
        <v>11489664</v>
      </c>
      <c r="W171" s="3" t="s">
        <v>593</v>
      </c>
      <c r="X171" s="3" t="s">
        <v>392</v>
      </c>
      <c r="Y171" s="3" t="s">
        <v>594</v>
      </c>
      <c r="Z171" s="3" t="s">
        <v>595</v>
      </c>
      <c r="AA171" s="3" t="s">
        <v>51</v>
      </c>
      <c r="AB171" s="3" t="s">
        <v>52</v>
      </c>
      <c r="AC171" s="3" t="s">
        <v>53</v>
      </c>
    </row>
    <row r="172" spans="1:29" x14ac:dyDescent="0.25">
      <c r="A172" t="str">
        <f>VLOOKUP(AC172,'CORRELAÇÃO UNIDADES'!A:B,2,0)</f>
        <v>DTCC</v>
      </c>
      <c r="B172">
        <f t="shared" si="2"/>
        <v>5</v>
      </c>
      <c r="C172" s="2">
        <v>665442277</v>
      </c>
      <c r="D172" s="2">
        <v>109978</v>
      </c>
      <c r="E172" s="3" t="s">
        <v>39</v>
      </c>
      <c r="F172" s="4">
        <v>43979.673761574071</v>
      </c>
      <c r="G172" s="3" t="s">
        <v>309</v>
      </c>
      <c r="H172" s="3" t="s">
        <v>41</v>
      </c>
      <c r="I172" s="3" t="s">
        <v>310</v>
      </c>
      <c r="J172" s="3" t="s">
        <v>311</v>
      </c>
      <c r="K172" s="2">
        <v>1997</v>
      </c>
      <c r="L172" s="2">
        <v>11984333</v>
      </c>
      <c r="M172" s="3" t="s">
        <v>58</v>
      </c>
      <c r="N172" s="3" t="s">
        <v>390</v>
      </c>
      <c r="O172" s="3" t="s">
        <v>106</v>
      </c>
      <c r="P172" s="5">
        <v>0</v>
      </c>
      <c r="Q172" s="6">
        <v>0</v>
      </c>
      <c r="R172" s="2">
        <v>213730</v>
      </c>
      <c r="S172" s="2">
        <v>260</v>
      </c>
      <c r="T172" s="7">
        <v>0</v>
      </c>
      <c r="U172" s="8">
        <v>454.2</v>
      </c>
      <c r="V172" s="2">
        <v>11489664</v>
      </c>
      <c r="W172" s="3" t="s">
        <v>593</v>
      </c>
      <c r="X172" s="3" t="s">
        <v>392</v>
      </c>
      <c r="Y172" s="3" t="s">
        <v>594</v>
      </c>
      <c r="Z172" s="3" t="s">
        <v>595</v>
      </c>
      <c r="AA172" s="3" t="s">
        <v>51</v>
      </c>
      <c r="AB172" s="3" t="s">
        <v>52</v>
      </c>
      <c r="AC172" s="3" t="s">
        <v>53</v>
      </c>
    </row>
    <row r="173" spans="1:29" x14ac:dyDescent="0.25">
      <c r="A173" t="str">
        <f>VLOOKUP(AC173,'CORRELAÇÃO UNIDADES'!A:B,2,0)</f>
        <v>PROINFRA</v>
      </c>
      <c r="B173">
        <f t="shared" si="2"/>
        <v>6</v>
      </c>
      <c r="C173" s="2">
        <v>665928284</v>
      </c>
      <c r="D173" s="2">
        <v>109978</v>
      </c>
      <c r="E173" s="3" t="s">
        <v>39</v>
      </c>
      <c r="F173" s="4">
        <v>43983.398544942131</v>
      </c>
      <c r="G173" s="3" t="s">
        <v>144</v>
      </c>
      <c r="H173" s="3" t="s">
        <v>41</v>
      </c>
      <c r="I173" s="3" t="s">
        <v>136</v>
      </c>
      <c r="J173" s="3" t="s">
        <v>43</v>
      </c>
      <c r="K173" s="2">
        <v>2011</v>
      </c>
      <c r="L173" s="2">
        <v>395326</v>
      </c>
      <c r="M173" s="3" t="s">
        <v>463</v>
      </c>
      <c r="N173" s="3" t="s">
        <v>422</v>
      </c>
      <c r="O173" s="3" t="s">
        <v>84</v>
      </c>
      <c r="P173" s="5">
        <v>0.5</v>
      </c>
      <c r="Q173" s="6">
        <v>20</v>
      </c>
      <c r="R173" s="2">
        <v>1</v>
      </c>
      <c r="S173" s="2">
        <v>1</v>
      </c>
      <c r="T173" s="7">
        <v>2</v>
      </c>
      <c r="U173" s="8">
        <v>10</v>
      </c>
      <c r="V173" s="2">
        <v>6103464</v>
      </c>
      <c r="W173" s="3" t="s">
        <v>190</v>
      </c>
      <c r="X173" s="3" t="s">
        <v>48</v>
      </c>
      <c r="Y173" s="3" t="s">
        <v>191</v>
      </c>
      <c r="Z173" s="3" t="s">
        <v>74</v>
      </c>
      <c r="AA173" s="3" t="s">
        <v>51</v>
      </c>
      <c r="AB173" s="3" t="s">
        <v>52</v>
      </c>
      <c r="AC173" s="3" t="s">
        <v>75</v>
      </c>
    </row>
    <row r="174" spans="1:29" x14ac:dyDescent="0.25">
      <c r="A174" t="str">
        <f>VLOOKUP(AC174,'CORRELAÇÃO UNIDADES'!A:B,2,0)</f>
        <v>PROINFRA</v>
      </c>
      <c r="B174">
        <f t="shared" si="2"/>
        <v>6</v>
      </c>
      <c r="C174" s="2">
        <v>665928561</v>
      </c>
      <c r="D174" s="2">
        <v>109978</v>
      </c>
      <c r="E174" s="3" t="s">
        <v>39</v>
      </c>
      <c r="F174" s="4">
        <v>43983.399609259257</v>
      </c>
      <c r="G174" s="3" t="s">
        <v>152</v>
      </c>
      <c r="H174" s="3" t="s">
        <v>41</v>
      </c>
      <c r="I174" s="3" t="s">
        <v>131</v>
      </c>
      <c r="J174" s="3" t="s">
        <v>43</v>
      </c>
      <c r="K174" s="2">
        <v>2016</v>
      </c>
      <c r="L174" s="2">
        <v>395326</v>
      </c>
      <c r="M174" s="3" t="s">
        <v>463</v>
      </c>
      <c r="N174" s="3" t="s">
        <v>422</v>
      </c>
      <c r="O174" s="3" t="s">
        <v>84</v>
      </c>
      <c r="P174" s="5">
        <v>0.5</v>
      </c>
      <c r="Q174" s="6">
        <v>20</v>
      </c>
      <c r="R174" s="2">
        <v>1</v>
      </c>
      <c r="S174" s="2">
        <v>1</v>
      </c>
      <c r="T174" s="7">
        <v>2</v>
      </c>
      <c r="U174" s="8">
        <v>10</v>
      </c>
      <c r="V174" s="2">
        <v>6103464</v>
      </c>
      <c r="W174" s="3" t="s">
        <v>190</v>
      </c>
      <c r="X174" s="3" t="s">
        <v>48</v>
      </c>
      <c r="Y174" s="3" t="s">
        <v>191</v>
      </c>
      <c r="Z174" s="3" t="s">
        <v>74</v>
      </c>
      <c r="AA174" s="3" t="s">
        <v>51</v>
      </c>
      <c r="AB174" s="3" t="s">
        <v>52</v>
      </c>
      <c r="AC174" s="3" t="s">
        <v>75</v>
      </c>
    </row>
    <row r="175" spans="1:29" x14ac:dyDescent="0.25">
      <c r="A175" t="str">
        <f>VLOOKUP(AC175,'CORRELAÇÃO UNIDADES'!A:B,2,0)</f>
        <v>PROINFRA</v>
      </c>
      <c r="B175">
        <f t="shared" si="2"/>
        <v>6</v>
      </c>
      <c r="C175" s="2">
        <v>665928817</v>
      </c>
      <c r="D175" s="2">
        <v>109978</v>
      </c>
      <c r="E175" s="3" t="s">
        <v>39</v>
      </c>
      <c r="F175" s="4">
        <v>43983.400572951388</v>
      </c>
      <c r="G175" s="3" t="s">
        <v>142</v>
      </c>
      <c r="H175" s="3" t="s">
        <v>41</v>
      </c>
      <c r="I175" s="3" t="s">
        <v>136</v>
      </c>
      <c r="J175" s="3" t="s">
        <v>43</v>
      </c>
      <c r="K175" s="2">
        <v>2011</v>
      </c>
      <c r="L175" s="2">
        <v>395326</v>
      </c>
      <c r="M175" s="3" t="s">
        <v>463</v>
      </c>
      <c r="N175" s="3" t="s">
        <v>422</v>
      </c>
      <c r="O175" s="3" t="s">
        <v>84</v>
      </c>
      <c r="P175" s="5">
        <v>0.5</v>
      </c>
      <c r="Q175" s="6">
        <v>20</v>
      </c>
      <c r="R175" s="2">
        <v>2</v>
      </c>
      <c r="S175" s="2">
        <v>2</v>
      </c>
      <c r="T175" s="7">
        <v>4</v>
      </c>
      <c r="U175" s="8">
        <v>10</v>
      </c>
      <c r="V175" s="2">
        <v>6103464</v>
      </c>
      <c r="W175" s="3" t="s">
        <v>190</v>
      </c>
      <c r="X175" s="3" t="s">
        <v>48</v>
      </c>
      <c r="Y175" s="3" t="s">
        <v>191</v>
      </c>
      <c r="Z175" s="3" t="s">
        <v>74</v>
      </c>
      <c r="AA175" s="3" t="s">
        <v>51</v>
      </c>
      <c r="AB175" s="3" t="s">
        <v>52</v>
      </c>
      <c r="AC175" s="3" t="s">
        <v>75</v>
      </c>
    </row>
    <row r="176" spans="1:29" x14ac:dyDescent="0.25">
      <c r="A176" t="str">
        <f>VLOOKUP(AC176,'CORRELAÇÃO UNIDADES'!A:B,2,0)</f>
        <v>PROINFRA</v>
      </c>
      <c r="B176">
        <f t="shared" si="2"/>
        <v>6</v>
      </c>
      <c r="C176" s="2">
        <v>665928977</v>
      </c>
      <c r="D176" s="2">
        <v>109978</v>
      </c>
      <c r="E176" s="3" t="s">
        <v>39</v>
      </c>
      <c r="F176" s="4">
        <v>43983.401143090276</v>
      </c>
      <c r="G176" s="3" t="s">
        <v>150</v>
      </c>
      <c r="H176" s="3" t="s">
        <v>41</v>
      </c>
      <c r="I176" s="3" t="s">
        <v>131</v>
      </c>
      <c r="J176" s="3" t="s">
        <v>43</v>
      </c>
      <c r="K176" s="2">
        <v>2016</v>
      </c>
      <c r="L176" s="2">
        <v>395326</v>
      </c>
      <c r="M176" s="3" t="s">
        <v>463</v>
      </c>
      <c r="N176" s="3" t="s">
        <v>422</v>
      </c>
      <c r="O176" s="3" t="s">
        <v>84</v>
      </c>
      <c r="P176" s="5">
        <v>0.5</v>
      </c>
      <c r="Q176" s="6">
        <v>20</v>
      </c>
      <c r="R176" s="2">
        <v>2</v>
      </c>
      <c r="S176" s="2">
        <v>2</v>
      </c>
      <c r="T176" s="7">
        <v>4</v>
      </c>
      <c r="U176" s="8">
        <v>10</v>
      </c>
      <c r="V176" s="2">
        <v>6103464</v>
      </c>
      <c r="W176" s="3" t="s">
        <v>190</v>
      </c>
      <c r="X176" s="3" t="s">
        <v>48</v>
      </c>
      <c r="Y176" s="3" t="s">
        <v>191</v>
      </c>
      <c r="Z176" s="3" t="s">
        <v>74</v>
      </c>
      <c r="AA176" s="3" t="s">
        <v>51</v>
      </c>
      <c r="AB176" s="3" t="s">
        <v>52</v>
      </c>
      <c r="AC176" s="3" t="s">
        <v>75</v>
      </c>
    </row>
    <row r="177" spans="1:29" x14ac:dyDescent="0.25">
      <c r="A177" t="str">
        <f>VLOOKUP(AC177,'CORRELAÇÃO UNIDADES'!A:B,2,0)</f>
        <v>PROINFRA</v>
      </c>
      <c r="B177">
        <f t="shared" si="2"/>
        <v>6</v>
      </c>
      <c r="C177" s="2">
        <v>665929175</v>
      </c>
      <c r="D177" s="2">
        <v>109978</v>
      </c>
      <c r="E177" s="3" t="s">
        <v>39</v>
      </c>
      <c r="F177" s="4">
        <v>43983.401691087965</v>
      </c>
      <c r="G177" s="3" t="s">
        <v>138</v>
      </c>
      <c r="H177" s="3" t="s">
        <v>41</v>
      </c>
      <c r="I177" s="3" t="s">
        <v>131</v>
      </c>
      <c r="J177" s="3" t="s">
        <v>43</v>
      </c>
      <c r="K177" s="2">
        <v>2016</v>
      </c>
      <c r="L177" s="2">
        <v>395326</v>
      </c>
      <c r="M177" s="3" t="s">
        <v>463</v>
      </c>
      <c r="N177" s="3" t="s">
        <v>422</v>
      </c>
      <c r="O177" s="3" t="s">
        <v>84</v>
      </c>
      <c r="P177" s="5">
        <v>0.5</v>
      </c>
      <c r="Q177" s="6">
        <v>20</v>
      </c>
      <c r="R177" s="2">
        <v>2</v>
      </c>
      <c r="S177" s="2">
        <v>2</v>
      </c>
      <c r="T177" s="7">
        <v>4</v>
      </c>
      <c r="U177" s="8">
        <v>10</v>
      </c>
      <c r="V177" s="2">
        <v>6103464</v>
      </c>
      <c r="W177" s="3" t="s">
        <v>190</v>
      </c>
      <c r="X177" s="3" t="s">
        <v>48</v>
      </c>
      <c r="Y177" s="3" t="s">
        <v>191</v>
      </c>
      <c r="Z177" s="3" t="s">
        <v>74</v>
      </c>
      <c r="AA177" s="3" t="s">
        <v>51</v>
      </c>
      <c r="AB177" s="3" t="s">
        <v>52</v>
      </c>
      <c r="AC177" s="3" t="s">
        <v>75</v>
      </c>
    </row>
    <row r="178" spans="1:29" x14ac:dyDescent="0.25">
      <c r="A178" t="str">
        <f>VLOOKUP(AC178,'CORRELAÇÃO UNIDADES'!A:B,2,0)</f>
        <v>PROINFRA</v>
      </c>
      <c r="B178">
        <f t="shared" si="2"/>
        <v>6</v>
      </c>
      <c r="C178" s="2">
        <v>665929282</v>
      </c>
      <c r="D178" s="2">
        <v>109978</v>
      </c>
      <c r="E178" s="3" t="s">
        <v>39</v>
      </c>
      <c r="F178" s="4">
        <v>43983.402205358798</v>
      </c>
      <c r="G178" s="3" t="s">
        <v>135</v>
      </c>
      <c r="H178" s="3" t="s">
        <v>41</v>
      </c>
      <c r="I178" s="3" t="s">
        <v>136</v>
      </c>
      <c r="J178" s="3" t="s">
        <v>43</v>
      </c>
      <c r="K178" s="2">
        <v>2011</v>
      </c>
      <c r="L178" s="2">
        <v>395326</v>
      </c>
      <c r="M178" s="3" t="s">
        <v>463</v>
      </c>
      <c r="N178" s="3" t="s">
        <v>422</v>
      </c>
      <c r="O178" s="3" t="s">
        <v>84</v>
      </c>
      <c r="P178" s="5">
        <v>0.5</v>
      </c>
      <c r="Q178" s="6">
        <v>20</v>
      </c>
      <c r="R178" s="2">
        <v>2</v>
      </c>
      <c r="S178" s="2">
        <v>2</v>
      </c>
      <c r="T178" s="7">
        <v>4</v>
      </c>
      <c r="U178" s="8">
        <v>10</v>
      </c>
      <c r="V178" s="2">
        <v>6103464</v>
      </c>
      <c r="W178" s="3" t="s">
        <v>190</v>
      </c>
      <c r="X178" s="3" t="s">
        <v>48</v>
      </c>
      <c r="Y178" s="3" t="s">
        <v>191</v>
      </c>
      <c r="Z178" s="3" t="s">
        <v>74</v>
      </c>
      <c r="AA178" s="3" t="s">
        <v>51</v>
      </c>
      <c r="AB178" s="3" t="s">
        <v>52</v>
      </c>
      <c r="AC178" s="3" t="s">
        <v>75</v>
      </c>
    </row>
    <row r="179" spans="1:29" x14ac:dyDescent="0.25">
      <c r="A179" t="str">
        <f>VLOOKUP(AC179,'CORRELAÇÃO UNIDADES'!A:B,2,0)</f>
        <v>PROINFRA</v>
      </c>
      <c r="B179">
        <f t="shared" si="2"/>
        <v>6</v>
      </c>
      <c r="C179" s="2">
        <v>665929409</v>
      </c>
      <c r="D179" s="2">
        <v>109978</v>
      </c>
      <c r="E179" s="3" t="s">
        <v>39</v>
      </c>
      <c r="F179" s="4">
        <v>43983.402735069445</v>
      </c>
      <c r="G179" s="3" t="s">
        <v>130</v>
      </c>
      <c r="H179" s="3" t="s">
        <v>41</v>
      </c>
      <c r="I179" s="3" t="s">
        <v>131</v>
      </c>
      <c r="J179" s="3" t="s">
        <v>43</v>
      </c>
      <c r="K179" s="2">
        <v>2012</v>
      </c>
      <c r="L179" s="2">
        <v>395326</v>
      </c>
      <c r="M179" s="3" t="s">
        <v>463</v>
      </c>
      <c r="N179" s="3" t="s">
        <v>422</v>
      </c>
      <c r="O179" s="3" t="s">
        <v>84</v>
      </c>
      <c r="P179" s="5">
        <v>0.5</v>
      </c>
      <c r="Q179" s="6">
        <v>20</v>
      </c>
      <c r="R179" s="2">
        <v>2</v>
      </c>
      <c r="S179" s="2">
        <v>2</v>
      </c>
      <c r="T179" s="7">
        <v>4</v>
      </c>
      <c r="U179" s="8">
        <v>10</v>
      </c>
      <c r="V179" s="2">
        <v>6103464</v>
      </c>
      <c r="W179" s="3" t="s">
        <v>190</v>
      </c>
      <c r="X179" s="3" t="s">
        <v>48</v>
      </c>
      <c r="Y179" s="3" t="s">
        <v>191</v>
      </c>
      <c r="Z179" s="3" t="s">
        <v>74</v>
      </c>
      <c r="AA179" s="3" t="s">
        <v>51</v>
      </c>
      <c r="AB179" s="3" t="s">
        <v>52</v>
      </c>
      <c r="AC179" s="3" t="s">
        <v>75</v>
      </c>
    </row>
    <row r="180" spans="1:29" x14ac:dyDescent="0.25">
      <c r="A180" t="str">
        <f>VLOOKUP(AC180,'CORRELAÇÃO UNIDADES'!A:B,2,0)</f>
        <v>PROINFRA</v>
      </c>
      <c r="B180">
        <f t="shared" si="2"/>
        <v>6</v>
      </c>
      <c r="C180" s="2">
        <v>665929552</v>
      </c>
      <c r="D180" s="2">
        <v>109978</v>
      </c>
      <c r="E180" s="3" t="s">
        <v>39</v>
      </c>
      <c r="F180" s="4">
        <v>43983.403312615737</v>
      </c>
      <c r="G180" s="3" t="s">
        <v>148</v>
      </c>
      <c r="H180" s="3" t="s">
        <v>41</v>
      </c>
      <c r="I180" s="3" t="s">
        <v>131</v>
      </c>
      <c r="J180" s="3" t="s">
        <v>43</v>
      </c>
      <c r="K180" s="2">
        <v>2012</v>
      </c>
      <c r="L180" s="2">
        <v>395326</v>
      </c>
      <c r="M180" s="3" t="s">
        <v>463</v>
      </c>
      <c r="N180" s="3" t="s">
        <v>422</v>
      </c>
      <c r="O180" s="3" t="s">
        <v>84</v>
      </c>
      <c r="P180" s="5">
        <v>0.5</v>
      </c>
      <c r="Q180" s="6">
        <v>20</v>
      </c>
      <c r="R180" s="2">
        <v>2</v>
      </c>
      <c r="S180" s="2">
        <v>2</v>
      </c>
      <c r="T180" s="7">
        <v>4</v>
      </c>
      <c r="U180" s="8">
        <v>10</v>
      </c>
      <c r="V180" s="2">
        <v>6103464</v>
      </c>
      <c r="W180" s="3" t="s">
        <v>190</v>
      </c>
      <c r="X180" s="3" t="s">
        <v>48</v>
      </c>
      <c r="Y180" s="3" t="s">
        <v>191</v>
      </c>
      <c r="Z180" s="3" t="s">
        <v>74</v>
      </c>
      <c r="AA180" s="3" t="s">
        <v>51</v>
      </c>
      <c r="AB180" s="3" t="s">
        <v>52</v>
      </c>
      <c r="AC180" s="3" t="s">
        <v>75</v>
      </c>
    </row>
    <row r="181" spans="1:29" x14ac:dyDescent="0.25">
      <c r="A181" t="str">
        <f>VLOOKUP(AC181,'CORRELAÇÃO UNIDADES'!A:B,2,0)</f>
        <v>PROINFRA</v>
      </c>
      <c r="B181">
        <f t="shared" si="2"/>
        <v>6</v>
      </c>
      <c r="C181" s="2">
        <v>665929696</v>
      </c>
      <c r="D181" s="2">
        <v>109978</v>
      </c>
      <c r="E181" s="3" t="s">
        <v>39</v>
      </c>
      <c r="F181" s="4">
        <v>43983.40380925926</v>
      </c>
      <c r="G181" s="3" t="s">
        <v>146</v>
      </c>
      <c r="H181" s="3" t="s">
        <v>41</v>
      </c>
      <c r="I181" s="3" t="s">
        <v>131</v>
      </c>
      <c r="J181" s="3" t="s">
        <v>43</v>
      </c>
      <c r="K181" s="2">
        <v>2016</v>
      </c>
      <c r="L181" s="2">
        <v>395326</v>
      </c>
      <c r="M181" s="3" t="s">
        <v>463</v>
      </c>
      <c r="N181" s="3" t="s">
        <v>422</v>
      </c>
      <c r="O181" s="3" t="s">
        <v>84</v>
      </c>
      <c r="P181" s="5">
        <v>0.5</v>
      </c>
      <c r="Q181" s="6">
        <v>20</v>
      </c>
      <c r="R181" s="2">
        <v>2</v>
      </c>
      <c r="S181" s="2">
        <v>2</v>
      </c>
      <c r="T181" s="7">
        <v>4</v>
      </c>
      <c r="U181" s="8">
        <v>10</v>
      </c>
      <c r="V181" s="2">
        <v>6103464</v>
      </c>
      <c r="W181" s="3" t="s">
        <v>190</v>
      </c>
      <c r="X181" s="3" t="s">
        <v>48</v>
      </c>
      <c r="Y181" s="3" t="s">
        <v>191</v>
      </c>
      <c r="Z181" s="3" t="s">
        <v>74</v>
      </c>
      <c r="AA181" s="3" t="s">
        <v>51</v>
      </c>
      <c r="AB181" s="3" t="s">
        <v>52</v>
      </c>
      <c r="AC181" s="3" t="s">
        <v>75</v>
      </c>
    </row>
    <row r="182" spans="1:29" x14ac:dyDescent="0.25">
      <c r="A182" t="str">
        <f>VLOOKUP(AC182,'CORRELAÇÃO UNIDADES'!A:B,2,0)</f>
        <v>PROINFRA</v>
      </c>
      <c r="B182">
        <f t="shared" si="2"/>
        <v>6</v>
      </c>
      <c r="C182" s="2">
        <v>665929827</v>
      </c>
      <c r="D182" s="2">
        <v>109978</v>
      </c>
      <c r="E182" s="3" t="s">
        <v>39</v>
      </c>
      <c r="F182" s="4">
        <v>43983.404343240742</v>
      </c>
      <c r="G182" s="3" t="s">
        <v>140</v>
      </c>
      <c r="H182" s="3" t="s">
        <v>41</v>
      </c>
      <c r="I182" s="3" t="s">
        <v>131</v>
      </c>
      <c r="J182" s="3" t="s">
        <v>43</v>
      </c>
      <c r="K182" s="2">
        <v>2012</v>
      </c>
      <c r="L182" s="2">
        <v>395326</v>
      </c>
      <c r="M182" s="3" t="s">
        <v>463</v>
      </c>
      <c r="N182" s="3" t="s">
        <v>422</v>
      </c>
      <c r="O182" s="3" t="s">
        <v>84</v>
      </c>
      <c r="P182" s="5">
        <v>0.5</v>
      </c>
      <c r="Q182" s="6">
        <v>20</v>
      </c>
      <c r="R182" s="2">
        <v>2</v>
      </c>
      <c r="S182" s="2">
        <v>2</v>
      </c>
      <c r="T182" s="7">
        <v>4</v>
      </c>
      <c r="U182" s="8">
        <v>10</v>
      </c>
      <c r="V182" s="2">
        <v>6103464</v>
      </c>
      <c r="W182" s="3" t="s">
        <v>190</v>
      </c>
      <c r="X182" s="3" t="s">
        <v>48</v>
      </c>
      <c r="Y182" s="3" t="s">
        <v>191</v>
      </c>
      <c r="Z182" s="3" t="s">
        <v>74</v>
      </c>
      <c r="AA182" s="3" t="s">
        <v>51</v>
      </c>
      <c r="AB182" s="3" t="s">
        <v>52</v>
      </c>
      <c r="AC182" s="3" t="s">
        <v>75</v>
      </c>
    </row>
    <row r="183" spans="1:29" x14ac:dyDescent="0.25">
      <c r="A183" t="str">
        <f>VLOOKUP(AC183,'CORRELAÇÃO UNIDADES'!A:B,2,0)</f>
        <v>PROINFRA</v>
      </c>
      <c r="B183">
        <f t="shared" si="2"/>
        <v>6</v>
      </c>
      <c r="C183" s="2">
        <v>665981157</v>
      </c>
      <c r="D183" s="2">
        <v>109978</v>
      </c>
      <c r="E183" s="3" t="s">
        <v>39</v>
      </c>
      <c r="F183" s="4">
        <v>43983.619606481479</v>
      </c>
      <c r="G183" s="3" t="s">
        <v>80</v>
      </c>
      <c r="H183" s="3" t="s">
        <v>41</v>
      </c>
      <c r="I183" s="3" t="s">
        <v>81</v>
      </c>
      <c r="J183" s="3" t="s">
        <v>82</v>
      </c>
      <c r="K183" s="2">
        <v>2014</v>
      </c>
      <c r="L183" s="2">
        <v>395527</v>
      </c>
      <c r="M183" s="3" t="s">
        <v>179</v>
      </c>
      <c r="N183" s="3" t="s">
        <v>390</v>
      </c>
      <c r="O183" s="3" t="s">
        <v>84</v>
      </c>
      <c r="P183" s="5">
        <v>0</v>
      </c>
      <c r="Q183" s="6">
        <v>0</v>
      </c>
      <c r="R183" s="2">
        <v>80000</v>
      </c>
      <c r="S183" s="2">
        <v>500</v>
      </c>
      <c r="T183" s="7">
        <v>0</v>
      </c>
      <c r="U183" s="8">
        <v>237.11</v>
      </c>
      <c r="V183" s="2">
        <v>11677720</v>
      </c>
      <c r="W183" s="3" t="s">
        <v>413</v>
      </c>
      <c r="X183" s="3" t="s">
        <v>411</v>
      </c>
      <c r="Y183" s="3" t="s">
        <v>414</v>
      </c>
      <c r="Z183" s="3" t="s">
        <v>74</v>
      </c>
      <c r="AA183" s="3" t="s">
        <v>51</v>
      </c>
      <c r="AB183" s="3" t="s">
        <v>52</v>
      </c>
      <c r="AC183" s="3" t="s">
        <v>85</v>
      </c>
    </row>
    <row r="184" spans="1:29" x14ac:dyDescent="0.25">
      <c r="A184" t="str">
        <f>VLOOKUP(AC184,'CORRELAÇÃO UNIDADES'!A:B,2,0)</f>
        <v>PROINFRA</v>
      </c>
      <c r="B184">
        <f t="shared" si="2"/>
        <v>6</v>
      </c>
      <c r="C184" s="2">
        <v>665981194</v>
      </c>
      <c r="D184" s="2">
        <v>109978</v>
      </c>
      <c r="E184" s="3" t="s">
        <v>39</v>
      </c>
      <c r="F184" s="4">
        <v>43983.619837962964</v>
      </c>
      <c r="G184" s="3" t="s">
        <v>101</v>
      </c>
      <c r="H184" s="3" t="s">
        <v>41</v>
      </c>
      <c r="I184" s="3" t="s">
        <v>81</v>
      </c>
      <c r="J184" s="3" t="s">
        <v>102</v>
      </c>
      <c r="K184" s="2">
        <v>2014</v>
      </c>
      <c r="L184" s="2">
        <v>1810957</v>
      </c>
      <c r="M184" s="3" t="s">
        <v>380</v>
      </c>
      <c r="N184" s="3" t="s">
        <v>390</v>
      </c>
      <c r="O184" s="3" t="s">
        <v>84</v>
      </c>
      <c r="P184" s="5">
        <v>0</v>
      </c>
      <c r="Q184" s="6">
        <v>0</v>
      </c>
      <c r="R184" s="2">
        <v>72000</v>
      </c>
      <c r="S184" s="2">
        <v>0</v>
      </c>
      <c r="T184" s="7">
        <v>0</v>
      </c>
      <c r="U184" s="8">
        <v>278.3</v>
      </c>
      <c r="V184" s="2">
        <v>11677720</v>
      </c>
      <c r="W184" s="3" t="s">
        <v>413</v>
      </c>
      <c r="X184" s="3" t="s">
        <v>411</v>
      </c>
      <c r="Y184" s="3" t="s">
        <v>414</v>
      </c>
      <c r="Z184" s="3" t="s">
        <v>74</v>
      </c>
      <c r="AA184" s="3" t="s">
        <v>51</v>
      </c>
      <c r="AB184" s="3" t="s">
        <v>52</v>
      </c>
      <c r="AC184" s="3" t="s">
        <v>85</v>
      </c>
    </row>
    <row r="185" spans="1:29" x14ac:dyDescent="0.25">
      <c r="A185" t="str">
        <f>VLOOKUP(AC185,'CORRELAÇÃO UNIDADES'!A:B,2,0)</f>
        <v>DIRETORIA DE GESTAO DE AREAS RURAIS/FAZENDA PALMITAL</v>
      </c>
      <c r="B185">
        <f t="shared" si="2"/>
        <v>6</v>
      </c>
      <c r="C185" s="2">
        <v>666196967</v>
      </c>
      <c r="D185" s="2">
        <v>109978</v>
      </c>
      <c r="E185" s="3" t="s">
        <v>39</v>
      </c>
      <c r="F185" s="4">
        <v>43985.00708333333</v>
      </c>
      <c r="G185" s="3" t="s">
        <v>723</v>
      </c>
      <c r="H185" s="3" t="s">
        <v>41</v>
      </c>
      <c r="I185" s="3" t="s">
        <v>120</v>
      </c>
      <c r="J185" s="3" t="s">
        <v>43</v>
      </c>
      <c r="K185" s="2">
        <v>2010</v>
      </c>
      <c r="L185" s="2">
        <v>395473</v>
      </c>
      <c r="M185" s="3" t="s">
        <v>404</v>
      </c>
      <c r="N185" s="3" t="s">
        <v>390</v>
      </c>
      <c r="O185" s="3" t="s">
        <v>84</v>
      </c>
      <c r="P185" s="5">
        <v>0</v>
      </c>
      <c r="Q185" s="6">
        <v>0</v>
      </c>
      <c r="R185" s="2">
        <v>10</v>
      </c>
      <c r="S185" s="2">
        <v>0</v>
      </c>
      <c r="T185" s="7">
        <v>0</v>
      </c>
      <c r="U185" s="8">
        <v>2274.81</v>
      </c>
      <c r="V185" s="2">
        <v>11514790</v>
      </c>
      <c r="W185" s="3" t="s">
        <v>406</v>
      </c>
      <c r="X185" s="3" t="s">
        <v>407</v>
      </c>
      <c r="Y185" s="3" t="s">
        <v>408</v>
      </c>
      <c r="Z185" s="3" t="s">
        <v>409</v>
      </c>
      <c r="AA185" s="3" t="s">
        <v>51</v>
      </c>
      <c r="AB185" s="3" t="s">
        <v>52</v>
      </c>
      <c r="AC185" s="3" t="s">
        <v>417</v>
      </c>
    </row>
    <row r="186" spans="1:29" x14ac:dyDescent="0.25">
      <c r="A186" t="str">
        <f>VLOOKUP(AC186,'CORRELAÇÃO UNIDADES'!A:B,2,0)</f>
        <v>PROINFRA</v>
      </c>
      <c r="B186">
        <f t="shared" si="2"/>
        <v>6</v>
      </c>
      <c r="C186" s="2">
        <v>666196969</v>
      </c>
      <c r="D186" s="2">
        <v>109978</v>
      </c>
      <c r="E186" s="3" t="s">
        <v>39</v>
      </c>
      <c r="F186" s="4">
        <v>43985.007118055553</v>
      </c>
      <c r="G186" s="3" t="s">
        <v>90</v>
      </c>
      <c r="H186" s="3" t="s">
        <v>41</v>
      </c>
      <c r="I186" s="3" t="s">
        <v>81</v>
      </c>
      <c r="J186" s="3" t="s">
        <v>91</v>
      </c>
      <c r="K186" s="2">
        <v>2014</v>
      </c>
      <c r="L186" s="2">
        <v>395527</v>
      </c>
      <c r="M186" s="3" t="s">
        <v>179</v>
      </c>
      <c r="N186" s="3" t="s">
        <v>390</v>
      </c>
      <c r="O186" s="3" t="s">
        <v>84</v>
      </c>
      <c r="P186" s="5">
        <v>0</v>
      </c>
      <c r="Q186" s="6">
        <v>0</v>
      </c>
      <c r="R186" s="2">
        <v>61000</v>
      </c>
      <c r="S186" s="2">
        <v>900</v>
      </c>
      <c r="T186" s="7">
        <v>0</v>
      </c>
      <c r="U186" s="8">
        <v>277.31</v>
      </c>
      <c r="V186" s="2">
        <v>11677720</v>
      </c>
      <c r="W186" s="3" t="s">
        <v>413</v>
      </c>
      <c r="X186" s="3" t="s">
        <v>411</v>
      </c>
      <c r="Y186" s="3" t="s">
        <v>414</v>
      </c>
      <c r="Z186" s="3" t="s">
        <v>74</v>
      </c>
      <c r="AA186" s="3" t="s">
        <v>51</v>
      </c>
      <c r="AB186" s="3" t="s">
        <v>52</v>
      </c>
      <c r="AC186" s="3" t="s">
        <v>85</v>
      </c>
    </row>
    <row r="187" spans="1:29" x14ac:dyDescent="0.25">
      <c r="A187" t="str">
        <f>VLOOKUP(AC187,'CORRELAÇÃO UNIDADES'!A:B,2,0)</f>
        <v>PROINFRA</v>
      </c>
      <c r="B187">
        <f t="shared" si="2"/>
        <v>6</v>
      </c>
      <c r="C187" s="2">
        <v>666397938</v>
      </c>
      <c r="D187" s="2">
        <v>109978</v>
      </c>
      <c r="E187" s="3" t="s">
        <v>39</v>
      </c>
      <c r="F187" s="4">
        <v>43986.422689502317</v>
      </c>
      <c r="G187" s="3" t="s">
        <v>724</v>
      </c>
      <c r="H187" s="3" t="s">
        <v>41</v>
      </c>
      <c r="I187" s="3" t="s">
        <v>722</v>
      </c>
      <c r="J187" s="3" t="s">
        <v>43</v>
      </c>
      <c r="K187" s="2">
        <v>2015</v>
      </c>
      <c r="L187" s="2">
        <v>395326</v>
      </c>
      <c r="M187" s="3" t="s">
        <v>463</v>
      </c>
      <c r="N187" s="3" t="s">
        <v>422</v>
      </c>
      <c r="O187" s="3" t="s">
        <v>84</v>
      </c>
      <c r="P187" s="5">
        <v>3</v>
      </c>
      <c r="Q187" s="6">
        <v>27</v>
      </c>
      <c r="R187" s="2">
        <v>200</v>
      </c>
      <c r="S187" s="2">
        <v>0</v>
      </c>
      <c r="T187" s="7">
        <v>0</v>
      </c>
      <c r="U187" s="8">
        <v>81</v>
      </c>
      <c r="V187" s="2">
        <v>6103464</v>
      </c>
      <c r="W187" s="3" t="s">
        <v>190</v>
      </c>
      <c r="X187" s="3" t="s">
        <v>48</v>
      </c>
      <c r="Y187" s="3" t="s">
        <v>191</v>
      </c>
      <c r="Z187" s="3" t="s">
        <v>74</v>
      </c>
      <c r="AA187" s="3" t="s">
        <v>51</v>
      </c>
      <c r="AB187" s="3" t="s">
        <v>52</v>
      </c>
      <c r="AC187" s="3" t="s">
        <v>75</v>
      </c>
    </row>
    <row r="188" spans="1:29" x14ac:dyDescent="0.25">
      <c r="A188" t="str">
        <f>VLOOKUP(AC188,'CORRELAÇÃO UNIDADES'!A:B,2,0)</f>
        <v>DTCC</v>
      </c>
      <c r="B188">
        <f t="shared" si="2"/>
        <v>6</v>
      </c>
      <c r="C188" s="2">
        <v>666408253</v>
      </c>
      <c r="D188" s="2">
        <v>109978</v>
      </c>
      <c r="E188" s="3" t="s">
        <v>39</v>
      </c>
      <c r="F188" s="4">
        <v>43986.467673611114</v>
      </c>
      <c r="G188" s="3" t="s">
        <v>725</v>
      </c>
      <c r="H188" s="3" t="s">
        <v>41</v>
      </c>
      <c r="I188" s="3" t="s">
        <v>726</v>
      </c>
      <c r="J188" s="3" t="s">
        <v>364</v>
      </c>
      <c r="K188" s="2">
        <v>2008</v>
      </c>
      <c r="L188" s="2">
        <v>68674040</v>
      </c>
      <c r="M188" s="3" t="s">
        <v>162</v>
      </c>
      <c r="N188" s="3" t="s">
        <v>390</v>
      </c>
      <c r="O188" s="3" t="s">
        <v>106</v>
      </c>
      <c r="P188" s="5">
        <v>0</v>
      </c>
      <c r="Q188" s="6">
        <v>0</v>
      </c>
      <c r="R188" s="2">
        <v>160901</v>
      </c>
      <c r="S188" s="2">
        <v>1</v>
      </c>
      <c r="T188" s="7">
        <v>0</v>
      </c>
      <c r="U188" s="8">
        <v>589.66</v>
      </c>
      <c r="V188" s="2">
        <v>11252559</v>
      </c>
      <c r="W188" s="3" t="s">
        <v>583</v>
      </c>
      <c r="X188" s="3" t="s">
        <v>426</v>
      </c>
      <c r="Y188" s="3" t="s">
        <v>584</v>
      </c>
      <c r="Z188" s="3" t="s">
        <v>585</v>
      </c>
      <c r="AA188" s="3" t="s">
        <v>51</v>
      </c>
      <c r="AB188" s="3" t="s">
        <v>52</v>
      </c>
      <c r="AC188" s="3" t="s">
        <v>53</v>
      </c>
    </row>
    <row r="189" spans="1:29" x14ac:dyDescent="0.25">
      <c r="A189" t="str">
        <f>VLOOKUP(AC189,'CORRELAÇÃO UNIDADES'!A:B,2,0)</f>
        <v>DTCC</v>
      </c>
      <c r="B189">
        <f t="shared" si="2"/>
        <v>6</v>
      </c>
      <c r="C189" s="2">
        <v>666475284</v>
      </c>
      <c r="D189" s="2">
        <v>109978</v>
      </c>
      <c r="E189" s="3" t="s">
        <v>39</v>
      </c>
      <c r="F189" s="4">
        <v>43986.745208333334</v>
      </c>
      <c r="G189" s="3" t="s">
        <v>714</v>
      </c>
      <c r="H189" s="3" t="s">
        <v>41</v>
      </c>
      <c r="I189" s="3" t="s">
        <v>116</v>
      </c>
      <c r="J189" s="3" t="s">
        <v>715</v>
      </c>
      <c r="K189" s="2">
        <v>2010</v>
      </c>
      <c r="L189" s="2">
        <v>395469</v>
      </c>
      <c r="M189" s="3" t="s">
        <v>423</v>
      </c>
      <c r="N189" s="3" t="s">
        <v>390</v>
      </c>
      <c r="O189" s="3" t="s">
        <v>106</v>
      </c>
      <c r="P189" s="5">
        <v>0</v>
      </c>
      <c r="Q189" s="6">
        <v>0</v>
      </c>
      <c r="R189" s="2">
        <v>107430</v>
      </c>
      <c r="S189" s="2">
        <v>230</v>
      </c>
      <c r="T189" s="7">
        <v>0</v>
      </c>
      <c r="U189" s="8">
        <v>613.44000000000005</v>
      </c>
      <c r="V189" s="2">
        <v>11555454</v>
      </c>
      <c r="W189" s="3" t="s">
        <v>425</v>
      </c>
      <c r="X189" s="3" t="s">
        <v>426</v>
      </c>
      <c r="Y189" s="3" t="s">
        <v>427</v>
      </c>
      <c r="Z189" s="3" t="s">
        <v>51</v>
      </c>
      <c r="AA189" s="3" t="s">
        <v>51</v>
      </c>
      <c r="AB189" s="3" t="s">
        <v>52</v>
      </c>
      <c r="AC189" s="3" t="s">
        <v>53</v>
      </c>
    </row>
    <row r="190" spans="1:29" x14ac:dyDescent="0.25">
      <c r="A190" t="str">
        <f>VLOOKUP(AC190,'CORRELAÇÃO UNIDADES'!A:B,2,0)</f>
        <v>DTCC</v>
      </c>
      <c r="B190">
        <f t="shared" si="2"/>
        <v>6</v>
      </c>
      <c r="C190" s="2">
        <v>666597785</v>
      </c>
      <c r="D190" s="2">
        <v>109978</v>
      </c>
      <c r="E190" s="3" t="s">
        <v>39</v>
      </c>
      <c r="F190" s="4">
        <v>43987.56077546296</v>
      </c>
      <c r="G190" s="3" t="s">
        <v>186</v>
      </c>
      <c r="H190" s="3" t="s">
        <v>41</v>
      </c>
      <c r="I190" s="3" t="s">
        <v>187</v>
      </c>
      <c r="J190" s="3" t="s">
        <v>188</v>
      </c>
      <c r="K190" s="2">
        <v>2007</v>
      </c>
      <c r="L190" s="2">
        <v>11984333</v>
      </c>
      <c r="M190" s="3" t="s">
        <v>58</v>
      </c>
      <c r="N190" s="3" t="s">
        <v>390</v>
      </c>
      <c r="O190" s="3" t="s">
        <v>106</v>
      </c>
      <c r="P190" s="5">
        <v>0</v>
      </c>
      <c r="Q190" s="6">
        <v>0</v>
      </c>
      <c r="R190" s="2">
        <v>131797</v>
      </c>
      <c r="S190" s="2">
        <v>102</v>
      </c>
      <c r="T190" s="7">
        <v>0</v>
      </c>
      <c r="U190" s="8">
        <v>2285</v>
      </c>
      <c r="V190" s="2">
        <v>11489664</v>
      </c>
      <c r="W190" s="3" t="s">
        <v>593</v>
      </c>
      <c r="X190" s="3" t="s">
        <v>392</v>
      </c>
      <c r="Y190" s="3" t="s">
        <v>594</v>
      </c>
      <c r="Z190" s="3" t="s">
        <v>595</v>
      </c>
      <c r="AA190" s="3" t="s">
        <v>51</v>
      </c>
      <c r="AB190" s="3" t="s">
        <v>52</v>
      </c>
      <c r="AC190" s="3" t="s">
        <v>53</v>
      </c>
    </row>
    <row r="191" spans="1:29" x14ac:dyDescent="0.25">
      <c r="A191" t="str">
        <f>VLOOKUP(AC191,'CORRELAÇÃO UNIDADES'!A:B,2,0)</f>
        <v>DTCC</v>
      </c>
      <c r="B191">
        <f t="shared" si="2"/>
        <v>6</v>
      </c>
      <c r="C191" s="2">
        <v>666873442</v>
      </c>
      <c r="D191" s="2">
        <v>109978</v>
      </c>
      <c r="E191" s="3" t="s">
        <v>39</v>
      </c>
      <c r="F191" s="4">
        <v>43990.390536493054</v>
      </c>
      <c r="G191" s="3" t="s">
        <v>127</v>
      </c>
      <c r="H191" s="3" t="s">
        <v>41</v>
      </c>
      <c r="I191" s="3" t="s">
        <v>65</v>
      </c>
      <c r="J191" s="3" t="s">
        <v>128</v>
      </c>
      <c r="K191" s="2">
        <v>2010</v>
      </c>
      <c r="L191" s="2">
        <v>395326</v>
      </c>
      <c r="M191" s="3" t="s">
        <v>463</v>
      </c>
      <c r="N191" s="3" t="s">
        <v>422</v>
      </c>
      <c r="O191" s="3" t="s">
        <v>84</v>
      </c>
      <c r="P191" s="5">
        <v>1</v>
      </c>
      <c r="Q191" s="6">
        <v>30</v>
      </c>
      <c r="R191" s="2">
        <v>125518</v>
      </c>
      <c r="S191" s="2">
        <v>125518</v>
      </c>
      <c r="U191" s="8">
        <v>30</v>
      </c>
      <c r="V191" s="2">
        <v>6103464</v>
      </c>
      <c r="W191" s="3" t="s">
        <v>190</v>
      </c>
      <c r="X191" s="3" t="s">
        <v>48</v>
      </c>
      <c r="Y191" s="3" t="s">
        <v>191</v>
      </c>
      <c r="Z191" s="3" t="s">
        <v>74</v>
      </c>
      <c r="AA191" s="3" t="s">
        <v>51</v>
      </c>
      <c r="AB191" s="3" t="s">
        <v>52</v>
      </c>
      <c r="AC191" s="3" t="s">
        <v>158</v>
      </c>
    </row>
    <row r="192" spans="1:29" x14ac:dyDescent="0.25">
      <c r="A192" t="str">
        <f>VLOOKUP(AC192,'CORRELAÇÃO UNIDADES'!A:B,2,0)</f>
        <v>DTCC</v>
      </c>
      <c r="B192">
        <f t="shared" si="2"/>
        <v>6</v>
      </c>
      <c r="C192" s="2">
        <v>666949621</v>
      </c>
      <c r="D192" s="2">
        <v>109978</v>
      </c>
      <c r="E192" s="3" t="s">
        <v>39</v>
      </c>
      <c r="F192" s="4">
        <v>43990.697743055556</v>
      </c>
      <c r="G192" s="3" t="s">
        <v>714</v>
      </c>
      <c r="H192" s="3" t="s">
        <v>41</v>
      </c>
      <c r="I192" s="3" t="s">
        <v>116</v>
      </c>
      <c r="J192" s="3" t="s">
        <v>715</v>
      </c>
      <c r="K192" s="2">
        <v>2010</v>
      </c>
      <c r="L192" s="2">
        <v>395469</v>
      </c>
      <c r="M192" s="3" t="s">
        <v>423</v>
      </c>
      <c r="N192" s="3" t="s">
        <v>390</v>
      </c>
      <c r="O192" s="3" t="s">
        <v>106</v>
      </c>
      <c r="P192" s="5">
        <v>0</v>
      </c>
      <c r="Q192" s="6">
        <v>0</v>
      </c>
      <c r="R192" s="2">
        <v>107435</v>
      </c>
      <c r="S192" s="2">
        <v>5</v>
      </c>
      <c r="T192" s="7">
        <v>0</v>
      </c>
      <c r="U192" s="8">
        <v>400</v>
      </c>
      <c r="V192" s="2">
        <v>11271855</v>
      </c>
      <c r="W192" s="3" t="s">
        <v>428</v>
      </c>
      <c r="X192" s="3" t="s">
        <v>426</v>
      </c>
      <c r="Y192" s="3" t="s">
        <v>429</v>
      </c>
      <c r="Z192" s="3" t="s">
        <v>74</v>
      </c>
      <c r="AA192" s="3" t="s">
        <v>51</v>
      </c>
      <c r="AB192" s="3" t="s">
        <v>52</v>
      </c>
      <c r="AC192" s="3" t="s">
        <v>53</v>
      </c>
    </row>
    <row r="193" spans="1:29" x14ac:dyDescent="0.25">
      <c r="A193" t="str">
        <f>VLOOKUP(AC193,'CORRELAÇÃO UNIDADES'!A:B,2,0)</f>
        <v>DTCC</v>
      </c>
      <c r="B193">
        <f t="shared" si="2"/>
        <v>6</v>
      </c>
      <c r="C193" s="2">
        <v>666981193</v>
      </c>
      <c r="D193" s="2">
        <v>109978</v>
      </c>
      <c r="E193" s="3" t="s">
        <v>39</v>
      </c>
      <c r="F193" s="4">
        <v>43990.831400462965</v>
      </c>
      <c r="G193" s="3" t="s">
        <v>93</v>
      </c>
      <c r="H193" s="3" t="s">
        <v>41</v>
      </c>
      <c r="I193" s="3" t="s">
        <v>81</v>
      </c>
      <c r="J193" s="3" t="s">
        <v>43</v>
      </c>
      <c r="K193" s="2">
        <v>2014</v>
      </c>
      <c r="L193" s="2">
        <v>395527</v>
      </c>
      <c r="M193" s="3" t="s">
        <v>179</v>
      </c>
      <c r="N193" s="3" t="s">
        <v>390</v>
      </c>
      <c r="O193" s="3" t="s">
        <v>84</v>
      </c>
      <c r="P193" s="5">
        <v>0</v>
      </c>
      <c r="Q193" s="6">
        <v>0</v>
      </c>
      <c r="R193" s="2">
        <v>46800</v>
      </c>
      <c r="S193" s="2">
        <v>800</v>
      </c>
      <c r="T193" s="7">
        <v>0</v>
      </c>
      <c r="U193" s="8">
        <v>295.3</v>
      </c>
      <c r="V193" s="2">
        <v>11677720</v>
      </c>
      <c r="W193" s="3" t="s">
        <v>413</v>
      </c>
      <c r="X193" s="3" t="s">
        <v>411</v>
      </c>
      <c r="Y193" s="3" t="s">
        <v>414</v>
      </c>
      <c r="Z193" s="3" t="s">
        <v>74</v>
      </c>
      <c r="AA193" s="3" t="s">
        <v>51</v>
      </c>
      <c r="AB193" s="3" t="s">
        <v>52</v>
      </c>
      <c r="AC193" s="3" t="s">
        <v>53</v>
      </c>
    </row>
    <row r="194" spans="1:29" x14ac:dyDescent="0.25">
      <c r="A194" t="str">
        <f>VLOOKUP(AC194,'CORRELAÇÃO UNIDADES'!A:B,2,0)</f>
        <v>DTCC</v>
      </c>
      <c r="B194">
        <f t="shared" si="2"/>
        <v>6</v>
      </c>
      <c r="C194" s="2">
        <v>667122695</v>
      </c>
      <c r="D194" s="2">
        <v>109978</v>
      </c>
      <c r="E194" s="3" t="s">
        <v>39</v>
      </c>
      <c r="F194" s="4">
        <v>43991.792569444442</v>
      </c>
      <c r="G194" s="3" t="s">
        <v>154</v>
      </c>
      <c r="H194" s="3" t="s">
        <v>41</v>
      </c>
      <c r="I194" s="3" t="s">
        <v>155</v>
      </c>
      <c r="J194" s="3" t="s">
        <v>156</v>
      </c>
      <c r="K194" s="2">
        <v>2017</v>
      </c>
      <c r="L194" s="2">
        <v>395473</v>
      </c>
      <c r="M194" s="3" t="s">
        <v>404</v>
      </c>
      <c r="N194" s="3" t="s">
        <v>390</v>
      </c>
      <c r="O194" s="3" t="s">
        <v>106</v>
      </c>
      <c r="P194" s="5">
        <v>0</v>
      </c>
      <c r="Q194" s="6">
        <v>0</v>
      </c>
      <c r="R194" s="2">
        <v>4989</v>
      </c>
      <c r="S194" s="2">
        <v>89</v>
      </c>
      <c r="T194" s="7">
        <v>0</v>
      </c>
      <c r="U194" s="8">
        <v>1250</v>
      </c>
      <c r="V194" s="2">
        <v>11496881</v>
      </c>
      <c r="W194" s="3" t="s">
        <v>716</v>
      </c>
      <c r="X194" s="3" t="s">
        <v>599</v>
      </c>
      <c r="Y194" s="3" t="s">
        <v>717</v>
      </c>
      <c r="Z194" s="3" t="s">
        <v>718</v>
      </c>
      <c r="AA194" s="3" t="s">
        <v>719</v>
      </c>
      <c r="AB194" s="3" t="s">
        <v>52</v>
      </c>
      <c r="AC194" s="3" t="s">
        <v>53</v>
      </c>
    </row>
    <row r="195" spans="1:29" x14ac:dyDescent="0.25">
      <c r="A195" t="str">
        <f>VLOOKUP(AC195,'CORRELAÇÃO UNIDADES'!A:B,2,0)</f>
        <v>DTCC</v>
      </c>
      <c r="B195">
        <f t="shared" si="2"/>
        <v>6</v>
      </c>
      <c r="C195" s="2">
        <v>667274436</v>
      </c>
      <c r="D195" s="2">
        <v>109978</v>
      </c>
      <c r="E195" s="3" t="s">
        <v>39</v>
      </c>
      <c r="F195" s="4">
        <v>43992.717928240738</v>
      </c>
      <c r="G195" s="3" t="s">
        <v>309</v>
      </c>
      <c r="H195" s="3" t="s">
        <v>41</v>
      </c>
      <c r="I195" s="3" t="s">
        <v>310</v>
      </c>
      <c r="J195" s="3" t="s">
        <v>311</v>
      </c>
      <c r="K195" s="2">
        <v>1997</v>
      </c>
      <c r="L195" s="2">
        <v>11984333</v>
      </c>
      <c r="M195" s="3" t="s">
        <v>58</v>
      </c>
      <c r="N195" s="3" t="s">
        <v>390</v>
      </c>
      <c r="O195" s="3" t="s">
        <v>106</v>
      </c>
      <c r="P195" s="5">
        <v>0</v>
      </c>
      <c r="Q195" s="6">
        <v>0</v>
      </c>
      <c r="R195" s="2">
        <v>213820</v>
      </c>
      <c r="S195" s="2">
        <v>90</v>
      </c>
      <c r="T195" s="7">
        <v>0</v>
      </c>
      <c r="U195" s="8">
        <v>204</v>
      </c>
      <c r="V195" s="2">
        <v>11489664</v>
      </c>
      <c r="W195" s="3" t="s">
        <v>593</v>
      </c>
      <c r="X195" s="3" t="s">
        <v>392</v>
      </c>
      <c r="Y195" s="3" t="s">
        <v>594</v>
      </c>
      <c r="Z195" s="3" t="s">
        <v>595</v>
      </c>
      <c r="AA195" s="3" t="s">
        <v>51</v>
      </c>
      <c r="AB195" s="3" t="s">
        <v>52</v>
      </c>
      <c r="AC195" s="3" t="s">
        <v>53</v>
      </c>
    </row>
    <row r="196" spans="1:29" x14ac:dyDescent="0.25">
      <c r="A196" t="str">
        <f>VLOOKUP(AC196,'CORRELAÇÃO UNIDADES'!A:B,2,0)</f>
        <v>DTCC</v>
      </c>
      <c r="B196">
        <f t="shared" si="2"/>
        <v>6</v>
      </c>
      <c r="C196" s="2">
        <v>667551503</v>
      </c>
      <c r="D196" s="2">
        <v>109978</v>
      </c>
      <c r="E196" s="3" t="s">
        <v>39</v>
      </c>
      <c r="F196" s="4">
        <v>43994.829826388886</v>
      </c>
      <c r="G196" s="3" t="s">
        <v>714</v>
      </c>
      <c r="H196" s="3" t="s">
        <v>41</v>
      </c>
      <c r="I196" s="3" t="s">
        <v>116</v>
      </c>
      <c r="J196" s="3" t="s">
        <v>715</v>
      </c>
      <c r="K196" s="2">
        <v>2010</v>
      </c>
      <c r="L196" s="2">
        <v>78048246</v>
      </c>
      <c r="M196" s="3" t="s">
        <v>458</v>
      </c>
      <c r="N196" s="3" t="s">
        <v>390</v>
      </c>
      <c r="O196" s="3" t="s">
        <v>106</v>
      </c>
      <c r="P196" s="5">
        <v>0</v>
      </c>
      <c r="Q196" s="6">
        <v>0</v>
      </c>
      <c r="R196" s="2">
        <v>107420</v>
      </c>
      <c r="S196" s="2">
        <v>-15</v>
      </c>
      <c r="T196" s="7">
        <v>0</v>
      </c>
      <c r="U196" s="8">
        <v>10299.74</v>
      </c>
      <c r="V196" s="2">
        <v>11848796</v>
      </c>
      <c r="W196" s="3" t="s">
        <v>727</v>
      </c>
      <c r="X196" s="3" t="s">
        <v>426</v>
      </c>
      <c r="Y196" s="3" t="s">
        <v>728</v>
      </c>
      <c r="Z196" s="3" t="s">
        <v>729</v>
      </c>
      <c r="AA196" s="3" t="s">
        <v>51</v>
      </c>
      <c r="AB196" s="3" t="s">
        <v>52</v>
      </c>
      <c r="AC196" s="3" t="s">
        <v>53</v>
      </c>
    </row>
    <row r="197" spans="1:29" x14ac:dyDescent="0.25">
      <c r="A197" t="str">
        <f>VLOOKUP(AC197,'CORRELAÇÃO UNIDADES'!A:B,2,0)</f>
        <v>PROINFRA</v>
      </c>
      <c r="B197">
        <f t="shared" si="2"/>
        <v>6</v>
      </c>
      <c r="C197" s="2">
        <v>667514663</v>
      </c>
      <c r="D197" s="2">
        <v>109978</v>
      </c>
      <c r="E197" s="3" t="s">
        <v>39</v>
      </c>
      <c r="F197" s="4">
        <v>43997.354453506945</v>
      </c>
      <c r="G197" s="3" t="s">
        <v>146</v>
      </c>
      <c r="H197" s="3" t="s">
        <v>41</v>
      </c>
      <c r="I197" s="3" t="s">
        <v>131</v>
      </c>
      <c r="J197" s="3" t="s">
        <v>43</v>
      </c>
      <c r="K197" s="2">
        <v>2016</v>
      </c>
      <c r="L197" s="2">
        <v>395326</v>
      </c>
      <c r="M197" s="3" t="s">
        <v>463</v>
      </c>
      <c r="N197" s="3" t="s">
        <v>422</v>
      </c>
      <c r="O197" s="3" t="s">
        <v>84</v>
      </c>
      <c r="P197" s="5">
        <v>0.5</v>
      </c>
      <c r="Q197" s="6">
        <v>20</v>
      </c>
      <c r="R197" s="2">
        <v>112095</v>
      </c>
      <c r="S197" s="2">
        <v>112093</v>
      </c>
      <c r="U197" s="8">
        <v>10</v>
      </c>
      <c r="V197" s="2">
        <v>6103464</v>
      </c>
      <c r="W197" s="3" t="s">
        <v>190</v>
      </c>
      <c r="X197" s="3" t="s">
        <v>48</v>
      </c>
      <c r="Y197" s="3" t="s">
        <v>191</v>
      </c>
      <c r="Z197" s="3" t="s">
        <v>74</v>
      </c>
      <c r="AA197" s="3" t="s">
        <v>51</v>
      </c>
      <c r="AB197" s="3" t="s">
        <v>52</v>
      </c>
      <c r="AC197" s="3" t="s">
        <v>75</v>
      </c>
    </row>
    <row r="198" spans="1:29" x14ac:dyDescent="0.25">
      <c r="A198" t="str">
        <f>VLOOKUP(AC198,'CORRELAÇÃO UNIDADES'!A:B,2,0)</f>
        <v>PROINFRA</v>
      </c>
      <c r="B198">
        <f t="shared" si="2"/>
        <v>6</v>
      </c>
      <c r="C198" s="2">
        <v>667744693</v>
      </c>
      <c r="D198" s="2">
        <v>109978</v>
      </c>
      <c r="E198" s="3" t="s">
        <v>39</v>
      </c>
      <c r="F198" s="4">
        <v>43997.355261377314</v>
      </c>
      <c r="G198" s="3" t="s">
        <v>148</v>
      </c>
      <c r="H198" s="3" t="s">
        <v>41</v>
      </c>
      <c r="I198" s="3" t="s">
        <v>131</v>
      </c>
      <c r="J198" s="3" t="s">
        <v>43</v>
      </c>
      <c r="K198" s="2">
        <v>2012</v>
      </c>
      <c r="L198" s="2">
        <v>395326</v>
      </c>
      <c r="M198" s="3" t="s">
        <v>463</v>
      </c>
      <c r="N198" s="3" t="s">
        <v>422</v>
      </c>
      <c r="O198" s="3" t="s">
        <v>84</v>
      </c>
      <c r="P198" s="5">
        <v>0.5</v>
      </c>
      <c r="Q198" s="6">
        <v>20</v>
      </c>
      <c r="R198" s="2">
        <v>112095</v>
      </c>
      <c r="S198" s="2">
        <v>112093</v>
      </c>
      <c r="U198" s="8">
        <v>10</v>
      </c>
      <c r="V198" s="2">
        <v>6103464</v>
      </c>
      <c r="W198" s="3" t="s">
        <v>190</v>
      </c>
      <c r="X198" s="3" t="s">
        <v>48</v>
      </c>
      <c r="Y198" s="3" t="s">
        <v>191</v>
      </c>
      <c r="Z198" s="3" t="s">
        <v>74</v>
      </c>
      <c r="AA198" s="3" t="s">
        <v>51</v>
      </c>
      <c r="AB198" s="3" t="s">
        <v>52</v>
      </c>
      <c r="AC198" s="3" t="s">
        <v>75</v>
      </c>
    </row>
    <row r="199" spans="1:29" x14ac:dyDescent="0.25">
      <c r="A199" t="str">
        <f>VLOOKUP(AC199,'CORRELAÇÃO UNIDADES'!A:B,2,0)</f>
        <v>PROINFRA</v>
      </c>
      <c r="B199">
        <f t="shared" si="2"/>
        <v>6</v>
      </c>
      <c r="C199" s="2">
        <v>667745041</v>
      </c>
      <c r="D199" s="2">
        <v>109978</v>
      </c>
      <c r="E199" s="3" t="s">
        <v>39</v>
      </c>
      <c r="F199" s="4">
        <v>43997.356083101855</v>
      </c>
      <c r="G199" s="3" t="s">
        <v>130</v>
      </c>
      <c r="H199" s="3" t="s">
        <v>41</v>
      </c>
      <c r="I199" s="3" t="s">
        <v>131</v>
      </c>
      <c r="J199" s="3" t="s">
        <v>43</v>
      </c>
      <c r="K199" s="2">
        <v>2012</v>
      </c>
      <c r="L199" s="2">
        <v>395326</v>
      </c>
      <c r="M199" s="3" t="s">
        <v>463</v>
      </c>
      <c r="N199" s="3" t="s">
        <v>422</v>
      </c>
      <c r="O199" s="3" t="s">
        <v>84</v>
      </c>
      <c r="P199" s="5">
        <v>0.5</v>
      </c>
      <c r="Q199" s="6">
        <v>20</v>
      </c>
      <c r="R199" s="2">
        <v>112095</v>
      </c>
      <c r="S199" s="2">
        <v>112093</v>
      </c>
      <c r="U199" s="8">
        <v>10</v>
      </c>
      <c r="V199" s="2">
        <v>6103464</v>
      </c>
      <c r="W199" s="3" t="s">
        <v>190</v>
      </c>
      <c r="X199" s="3" t="s">
        <v>48</v>
      </c>
      <c r="Y199" s="3" t="s">
        <v>191</v>
      </c>
      <c r="Z199" s="3" t="s">
        <v>74</v>
      </c>
      <c r="AA199" s="3" t="s">
        <v>51</v>
      </c>
      <c r="AB199" s="3" t="s">
        <v>52</v>
      </c>
      <c r="AC199" s="3" t="s">
        <v>75</v>
      </c>
    </row>
    <row r="200" spans="1:29" x14ac:dyDescent="0.25">
      <c r="A200" t="str">
        <f>VLOOKUP(AC200,'CORRELAÇÃO UNIDADES'!A:B,2,0)</f>
        <v>PROINFRA</v>
      </c>
      <c r="B200">
        <f t="shared" ref="B200:B263" si="3">MONTH(F200)</f>
        <v>6</v>
      </c>
      <c r="C200" s="2">
        <v>665612486</v>
      </c>
      <c r="D200" s="2">
        <v>109978</v>
      </c>
      <c r="E200" s="3" t="s">
        <v>39</v>
      </c>
      <c r="F200" s="4">
        <v>43997.356959143515</v>
      </c>
      <c r="G200" s="3" t="s">
        <v>135</v>
      </c>
      <c r="H200" s="3" t="s">
        <v>41</v>
      </c>
      <c r="I200" s="3" t="s">
        <v>136</v>
      </c>
      <c r="J200" s="3" t="s">
        <v>43</v>
      </c>
      <c r="K200" s="2">
        <v>2011</v>
      </c>
      <c r="L200" s="2">
        <v>395326</v>
      </c>
      <c r="M200" s="3" t="s">
        <v>463</v>
      </c>
      <c r="N200" s="3" t="s">
        <v>422</v>
      </c>
      <c r="O200" s="3" t="s">
        <v>84</v>
      </c>
      <c r="P200" s="5">
        <v>0.5</v>
      </c>
      <c r="Q200" s="6">
        <v>20</v>
      </c>
      <c r="R200" s="2">
        <v>112095</v>
      </c>
      <c r="S200" s="2">
        <v>112093</v>
      </c>
      <c r="U200" s="8">
        <v>10</v>
      </c>
      <c r="V200" s="2">
        <v>6103464</v>
      </c>
      <c r="W200" s="3" t="s">
        <v>190</v>
      </c>
      <c r="X200" s="3" t="s">
        <v>48</v>
      </c>
      <c r="Y200" s="3" t="s">
        <v>191</v>
      </c>
      <c r="Z200" s="3" t="s">
        <v>74</v>
      </c>
      <c r="AA200" s="3" t="s">
        <v>51</v>
      </c>
      <c r="AB200" s="3" t="s">
        <v>52</v>
      </c>
      <c r="AC200" s="3" t="s">
        <v>75</v>
      </c>
    </row>
    <row r="201" spans="1:29" x14ac:dyDescent="0.25">
      <c r="A201" t="str">
        <f>VLOOKUP(AC201,'CORRELAÇÃO UNIDADES'!A:B,2,0)</f>
        <v>PROINFRA</v>
      </c>
      <c r="B201">
        <f t="shared" si="3"/>
        <v>6</v>
      </c>
      <c r="C201" s="2">
        <v>667745305</v>
      </c>
      <c r="D201" s="2">
        <v>109978</v>
      </c>
      <c r="E201" s="3" t="s">
        <v>39</v>
      </c>
      <c r="F201" s="4">
        <v>43997.357516122684</v>
      </c>
      <c r="G201" s="3" t="s">
        <v>138</v>
      </c>
      <c r="H201" s="3" t="s">
        <v>41</v>
      </c>
      <c r="I201" s="3" t="s">
        <v>131</v>
      </c>
      <c r="J201" s="3" t="s">
        <v>43</v>
      </c>
      <c r="K201" s="2">
        <v>2016</v>
      </c>
      <c r="L201" s="2">
        <v>395326</v>
      </c>
      <c r="M201" s="3" t="s">
        <v>463</v>
      </c>
      <c r="N201" s="3" t="s">
        <v>422</v>
      </c>
      <c r="O201" s="3" t="s">
        <v>84</v>
      </c>
      <c r="P201" s="5">
        <v>0.5</v>
      </c>
      <c r="Q201" s="6">
        <v>20</v>
      </c>
      <c r="R201" s="2">
        <v>112095</v>
      </c>
      <c r="S201" s="2">
        <v>112093</v>
      </c>
      <c r="U201" s="8">
        <v>10</v>
      </c>
      <c r="V201" s="2">
        <v>6103464</v>
      </c>
      <c r="W201" s="3" t="s">
        <v>190</v>
      </c>
      <c r="X201" s="3" t="s">
        <v>48</v>
      </c>
      <c r="Y201" s="3" t="s">
        <v>191</v>
      </c>
      <c r="Z201" s="3" t="s">
        <v>74</v>
      </c>
      <c r="AA201" s="3" t="s">
        <v>51</v>
      </c>
      <c r="AB201" s="3" t="s">
        <v>52</v>
      </c>
      <c r="AC201" s="3" t="s">
        <v>75</v>
      </c>
    </row>
    <row r="202" spans="1:29" x14ac:dyDescent="0.25">
      <c r="A202" t="str">
        <f>VLOOKUP(AC202,'CORRELAÇÃO UNIDADES'!A:B,2,0)</f>
        <v>PROINFRA</v>
      </c>
      <c r="B202">
        <f t="shared" si="3"/>
        <v>6</v>
      </c>
      <c r="C202" s="2">
        <v>667745630</v>
      </c>
      <c r="D202" s="2">
        <v>109978</v>
      </c>
      <c r="E202" s="3" t="s">
        <v>39</v>
      </c>
      <c r="F202" s="4">
        <v>43997.358357673613</v>
      </c>
      <c r="G202" s="3" t="s">
        <v>152</v>
      </c>
      <c r="H202" s="3" t="s">
        <v>41</v>
      </c>
      <c r="I202" s="3" t="s">
        <v>131</v>
      </c>
      <c r="J202" s="3" t="s">
        <v>43</v>
      </c>
      <c r="K202" s="2">
        <v>2016</v>
      </c>
      <c r="L202" s="2">
        <v>395326</v>
      </c>
      <c r="M202" s="3" t="s">
        <v>463</v>
      </c>
      <c r="N202" s="3" t="s">
        <v>422</v>
      </c>
      <c r="O202" s="3" t="s">
        <v>84</v>
      </c>
      <c r="P202" s="5">
        <v>0.5</v>
      </c>
      <c r="Q202" s="6">
        <v>20</v>
      </c>
      <c r="R202" s="2">
        <v>112095</v>
      </c>
      <c r="S202" s="2">
        <v>112094</v>
      </c>
      <c r="U202" s="8">
        <v>10</v>
      </c>
      <c r="V202" s="2">
        <v>6103464</v>
      </c>
      <c r="W202" s="3" t="s">
        <v>190</v>
      </c>
      <c r="X202" s="3" t="s">
        <v>48</v>
      </c>
      <c r="Y202" s="3" t="s">
        <v>191</v>
      </c>
      <c r="Z202" s="3" t="s">
        <v>74</v>
      </c>
      <c r="AA202" s="3" t="s">
        <v>51</v>
      </c>
      <c r="AB202" s="3" t="s">
        <v>52</v>
      </c>
      <c r="AC202" s="3" t="s">
        <v>75</v>
      </c>
    </row>
    <row r="203" spans="1:29" x14ac:dyDescent="0.25">
      <c r="A203" t="str">
        <f>VLOOKUP(AC203,'CORRELAÇÃO UNIDADES'!A:B,2,0)</f>
        <v>PROINFRA</v>
      </c>
      <c r="B203">
        <f t="shared" si="3"/>
        <v>6</v>
      </c>
      <c r="C203" s="2">
        <v>667745860</v>
      </c>
      <c r="D203" s="2">
        <v>109978</v>
      </c>
      <c r="E203" s="3" t="s">
        <v>39</v>
      </c>
      <c r="F203" s="4">
        <v>43997.358929699076</v>
      </c>
      <c r="G203" s="3" t="s">
        <v>142</v>
      </c>
      <c r="H203" s="3" t="s">
        <v>41</v>
      </c>
      <c r="I203" s="3" t="s">
        <v>136</v>
      </c>
      <c r="J203" s="3" t="s">
        <v>43</v>
      </c>
      <c r="K203" s="2">
        <v>2011</v>
      </c>
      <c r="L203" s="2">
        <v>395326</v>
      </c>
      <c r="M203" s="3" t="s">
        <v>463</v>
      </c>
      <c r="N203" s="3" t="s">
        <v>422</v>
      </c>
      <c r="O203" s="3" t="s">
        <v>84</v>
      </c>
      <c r="P203" s="5">
        <v>0.5</v>
      </c>
      <c r="Q203" s="6">
        <v>20</v>
      </c>
      <c r="R203" s="2">
        <v>112095</v>
      </c>
      <c r="S203" s="2">
        <v>112093</v>
      </c>
      <c r="U203" s="8">
        <v>10</v>
      </c>
      <c r="V203" s="2">
        <v>6103464</v>
      </c>
      <c r="W203" s="3" t="s">
        <v>190</v>
      </c>
      <c r="X203" s="3" t="s">
        <v>48</v>
      </c>
      <c r="Y203" s="3" t="s">
        <v>191</v>
      </c>
      <c r="Z203" s="3" t="s">
        <v>74</v>
      </c>
      <c r="AA203" s="3" t="s">
        <v>51</v>
      </c>
      <c r="AB203" s="3" t="s">
        <v>52</v>
      </c>
      <c r="AC203" s="3" t="s">
        <v>75</v>
      </c>
    </row>
    <row r="204" spans="1:29" x14ac:dyDescent="0.25">
      <c r="A204" t="str">
        <f>VLOOKUP(AC204,'CORRELAÇÃO UNIDADES'!A:B,2,0)</f>
        <v>PROINFRA</v>
      </c>
      <c r="B204">
        <f t="shared" si="3"/>
        <v>6</v>
      </c>
      <c r="C204" s="2">
        <v>667746167</v>
      </c>
      <c r="D204" s="2">
        <v>109978</v>
      </c>
      <c r="E204" s="3" t="s">
        <v>39</v>
      </c>
      <c r="F204" s="4">
        <v>43997.359465972222</v>
      </c>
      <c r="G204" s="3" t="s">
        <v>150</v>
      </c>
      <c r="H204" s="3" t="s">
        <v>41</v>
      </c>
      <c r="I204" s="3" t="s">
        <v>131</v>
      </c>
      <c r="J204" s="3" t="s">
        <v>43</v>
      </c>
      <c r="K204" s="2">
        <v>2016</v>
      </c>
      <c r="L204" s="2">
        <v>395326</v>
      </c>
      <c r="M204" s="3" t="s">
        <v>463</v>
      </c>
      <c r="N204" s="3" t="s">
        <v>422</v>
      </c>
      <c r="O204" s="3" t="s">
        <v>84</v>
      </c>
      <c r="P204" s="5">
        <v>0.5</v>
      </c>
      <c r="Q204" s="6">
        <v>20</v>
      </c>
      <c r="R204" s="2">
        <v>112095</v>
      </c>
      <c r="S204" s="2">
        <v>112093</v>
      </c>
      <c r="U204" s="8">
        <v>10</v>
      </c>
      <c r="V204" s="2">
        <v>6103464</v>
      </c>
      <c r="W204" s="3" t="s">
        <v>190</v>
      </c>
      <c r="X204" s="3" t="s">
        <v>48</v>
      </c>
      <c r="Y204" s="3" t="s">
        <v>191</v>
      </c>
      <c r="Z204" s="3" t="s">
        <v>74</v>
      </c>
      <c r="AA204" s="3" t="s">
        <v>51</v>
      </c>
      <c r="AB204" s="3" t="s">
        <v>52</v>
      </c>
      <c r="AC204" s="3" t="s">
        <v>75</v>
      </c>
    </row>
    <row r="205" spans="1:29" x14ac:dyDescent="0.25">
      <c r="A205" t="str">
        <f>VLOOKUP(AC205,'CORRELAÇÃO UNIDADES'!A:B,2,0)</f>
        <v>PROINFRA</v>
      </c>
      <c r="B205">
        <f t="shared" si="3"/>
        <v>6</v>
      </c>
      <c r="C205" s="2">
        <v>667748046</v>
      </c>
      <c r="D205" s="2">
        <v>109978</v>
      </c>
      <c r="E205" s="3" t="s">
        <v>39</v>
      </c>
      <c r="F205" s="4">
        <v>43997.360134143521</v>
      </c>
      <c r="G205" s="3" t="s">
        <v>144</v>
      </c>
      <c r="H205" s="3" t="s">
        <v>41</v>
      </c>
      <c r="I205" s="3" t="s">
        <v>136</v>
      </c>
      <c r="J205" s="3" t="s">
        <v>43</v>
      </c>
      <c r="K205" s="2">
        <v>2011</v>
      </c>
      <c r="L205" s="2">
        <v>395326</v>
      </c>
      <c r="M205" s="3" t="s">
        <v>463</v>
      </c>
      <c r="N205" s="3" t="s">
        <v>422</v>
      </c>
      <c r="O205" s="3" t="s">
        <v>84</v>
      </c>
      <c r="P205" s="5">
        <v>0.5</v>
      </c>
      <c r="Q205" s="6">
        <v>20</v>
      </c>
      <c r="R205" s="2">
        <v>112095</v>
      </c>
      <c r="S205" s="2">
        <v>112094</v>
      </c>
      <c r="U205" s="8">
        <v>10</v>
      </c>
      <c r="V205" s="2">
        <v>6103464</v>
      </c>
      <c r="W205" s="3" t="s">
        <v>190</v>
      </c>
      <c r="X205" s="3" t="s">
        <v>48</v>
      </c>
      <c r="Y205" s="3" t="s">
        <v>191</v>
      </c>
      <c r="Z205" s="3" t="s">
        <v>74</v>
      </c>
      <c r="AA205" s="3" t="s">
        <v>51</v>
      </c>
      <c r="AB205" s="3" t="s">
        <v>52</v>
      </c>
      <c r="AC205" s="3" t="s">
        <v>75</v>
      </c>
    </row>
    <row r="206" spans="1:29" x14ac:dyDescent="0.25">
      <c r="A206" t="str">
        <f>VLOOKUP(AC206,'CORRELAÇÃO UNIDADES'!A:B,2,0)</f>
        <v>PROINFRA</v>
      </c>
      <c r="B206">
        <f t="shared" si="3"/>
        <v>6</v>
      </c>
      <c r="C206" s="2">
        <v>667746708</v>
      </c>
      <c r="D206" s="2">
        <v>109978</v>
      </c>
      <c r="E206" s="3" t="s">
        <v>39</v>
      </c>
      <c r="F206" s="4">
        <v>43997.360784062497</v>
      </c>
      <c r="G206" s="3" t="s">
        <v>140</v>
      </c>
      <c r="H206" s="3" t="s">
        <v>41</v>
      </c>
      <c r="I206" s="3" t="s">
        <v>131</v>
      </c>
      <c r="J206" s="3" t="s">
        <v>43</v>
      </c>
      <c r="K206" s="2">
        <v>2012</v>
      </c>
      <c r="L206" s="2">
        <v>395326</v>
      </c>
      <c r="M206" s="3" t="s">
        <v>463</v>
      </c>
      <c r="N206" s="3" t="s">
        <v>422</v>
      </c>
      <c r="O206" s="3" t="s">
        <v>84</v>
      </c>
      <c r="P206" s="5">
        <v>0.5</v>
      </c>
      <c r="Q206" s="6">
        <v>20</v>
      </c>
      <c r="R206" s="2">
        <v>112095</v>
      </c>
      <c r="S206" s="2">
        <v>112093</v>
      </c>
      <c r="U206" s="8">
        <v>10</v>
      </c>
      <c r="V206" s="2">
        <v>6103464</v>
      </c>
      <c r="W206" s="3" t="s">
        <v>190</v>
      </c>
      <c r="X206" s="3" t="s">
        <v>48</v>
      </c>
      <c r="Y206" s="3" t="s">
        <v>191</v>
      </c>
      <c r="Z206" s="3" t="s">
        <v>74</v>
      </c>
      <c r="AA206" s="3" t="s">
        <v>51</v>
      </c>
      <c r="AB206" s="3" t="s">
        <v>52</v>
      </c>
      <c r="AC206" s="3" t="s">
        <v>75</v>
      </c>
    </row>
    <row r="207" spans="1:29" x14ac:dyDescent="0.25">
      <c r="A207" t="str">
        <f>VLOOKUP(AC207,'CORRELAÇÃO UNIDADES'!A:B,2,0)</f>
        <v>DTCC</v>
      </c>
      <c r="B207">
        <f t="shared" si="3"/>
        <v>6</v>
      </c>
      <c r="C207" s="2">
        <v>667887964</v>
      </c>
      <c r="D207" s="2">
        <v>109978</v>
      </c>
      <c r="E207" s="3" t="s">
        <v>39</v>
      </c>
      <c r="F207" s="4">
        <v>43997.829629629632</v>
      </c>
      <c r="G207" s="3" t="s">
        <v>154</v>
      </c>
      <c r="H207" s="3" t="s">
        <v>41</v>
      </c>
      <c r="I207" s="3" t="s">
        <v>155</v>
      </c>
      <c r="J207" s="3" t="s">
        <v>156</v>
      </c>
      <c r="K207" s="2">
        <v>2017</v>
      </c>
      <c r="L207" s="2">
        <v>395469</v>
      </c>
      <c r="M207" s="3" t="s">
        <v>423</v>
      </c>
      <c r="N207" s="3" t="s">
        <v>390</v>
      </c>
      <c r="O207" s="3" t="s">
        <v>106</v>
      </c>
      <c r="P207" s="5">
        <v>0</v>
      </c>
      <c r="Q207" s="6">
        <v>0</v>
      </c>
      <c r="R207" s="2">
        <v>4902</v>
      </c>
      <c r="S207" s="2">
        <v>-87</v>
      </c>
      <c r="T207" s="7">
        <v>0</v>
      </c>
      <c r="U207" s="8">
        <v>847.28</v>
      </c>
      <c r="V207" s="2">
        <v>11252559</v>
      </c>
      <c r="W207" s="3" t="s">
        <v>583</v>
      </c>
      <c r="X207" s="3" t="s">
        <v>426</v>
      </c>
      <c r="Y207" s="3" t="s">
        <v>584</v>
      </c>
      <c r="Z207" s="3" t="s">
        <v>585</v>
      </c>
      <c r="AA207" s="3" t="s">
        <v>51</v>
      </c>
      <c r="AB207" s="3" t="s">
        <v>52</v>
      </c>
      <c r="AC207" s="3" t="s">
        <v>53</v>
      </c>
    </row>
    <row r="208" spans="1:29" x14ac:dyDescent="0.25">
      <c r="A208" t="str">
        <f>VLOOKUP(AC208,'CORRELAÇÃO UNIDADES'!A:B,2,0)</f>
        <v>PROINFRA</v>
      </c>
      <c r="B208">
        <f t="shared" si="3"/>
        <v>6</v>
      </c>
      <c r="C208" s="2">
        <v>668255448</v>
      </c>
      <c r="D208" s="2">
        <v>109978</v>
      </c>
      <c r="E208" s="3" t="s">
        <v>39</v>
      </c>
      <c r="F208" s="4">
        <v>44000.383125</v>
      </c>
      <c r="G208" s="3" t="s">
        <v>183</v>
      </c>
      <c r="H208" s="3" t="s">
        <v>41</v>
      </c>
      <c r="I208" s="3" t="s">
        <v>81</v>
      </c>
      <c r="J208" s="3" t="s">
        <v>184</v>
      </c>
      <c r="K208" s="2">
        <v>2014</v>
      </c>
      <c r="L208" s="2">
        <v>1810957</v>
      </c>
      <c r="M208" s="3" t="s">
        <v>380</v>
      </c>
      <c r="N208" s="3" t="s">
        <v>390</v>
      </c>
      <c r="O208" s="3" t="s">
        <v>84</v>
      </c>
      <c r="P208" s="5">
        <v>0</v>
      </c>
      <c r="Q208" s="6">
        <v>0</v>
      </c>
      <c r="R208" s="2">
        <v>73200</v>
      </c>
      <c r="S208" s="2">
        <v>1200</v>
      </c>
      <c r="T208" s="7">
        <v>0</v>
      </c>
      <c r="U208" s="8">
        <v>19.8</v>
      </c>
      <c r="V208" s="2">
        <v>11677720</v>
      </c>
      <c r="W208" s="3" t="s">
        <v>413</v>
      </c>
      <c r="X208" s="3" t="s">
        <v>411</v>
      </c>
      <c r="Y208" s="3" t="s">
        <v>414</v>
      </c>
      <c r="Z208" s="3" t="s">
        <v>74</v>
      </c>
      <c r="AA208" s="3" t="s">
        <v>51</v>
      </c>
      <c r="AB208" s="3" t="s">
        <v>52</v>
      </c>
      <c r="AC208" s="3" t="s">
        <v>85</v>
      </c>
    </row>
    <row r="209" spans="1:29" x14ac:dyDescent="0.25">
      <c r="A209" t="str">
        <f>VLOOKUP(AC209,'CORRELAÇÃO UNIDADES'!A:B,2,0)</f>
        <v>PROINFRA</v>
      </c>
      <c r="B209">
        <f t="shared" si="3"/>
        <v>6</v>
      </c>
      <c r="C209" s="2">
        <v>668255519</v>
      </c>
      <c r="D209" s="2">
        <v>109978</v>
      </c>
      <c r="E209" s="3" t="s">
        <v>39</v>
      </c>
      <c r="F209" s="4">
        <v>44000.383368055554</v>
      </c>
      <c r="G209" s="3" t="s">
        <v>90</v>
      </c>
      <c r="H209" s="3" t="s">
        <v>41</v>
      </c>
      <c r="I209" s="3" t="s">
        <v>81</v>
      </c>
      <c r="J209" s="3" t="s">
        <v>91</v>
      </c>
      <c r="K209" s="2">
        <v>2014</v>
      </c>
      <c r="L209" s="2">
        <v>1810957</v>
      </c>
      <c r="M209" s="3" t="s">
        <v>380</v>
      </c>
      <c r="N209" s="3" t="s">
        <v>390</v>
      </c>
      <c r="O209" s="3" t="s">
        <v>84</v>
      </c>
      <c r="P209" s="5">
        <v>0</v>
      </c>
      <c r="Q209" s="6">
        <v>0</v>
      </c>
      <c r="R209" s="2">
        <v>62000</v>
      </c>
      <c r="S209" s="2">
        <v>1000</v>
      </c>
      <c r="T209" s="7">
        <v>0</v>
      </c>
      <c r="U209" s="8">
        <v>19.8</v>
      </c>
      <c r="V209" s="2">
        <v>11677720</v>
      </c>
      <c r="W209" s="3" t="s">
        <v>413</v>
      </c>
      <c r="X209" s="3" t="s">
        <v>411</v>
      </c>
      <c r="Y209" s="3" t="s">
        <v>414</v>
      </c>
      <c r="Z209" s="3" t="s">
        <v>74</v>
      </c>
      <c r="AA209" s="3" t="s">
        <v>51</v>
      </c>
      <c r="AB209" s="3" t="s">
        <v>52</v>
      </c>
      <c r="AC209" s="3" t="s">
        <v>85</v>
      </c>
    </row>
    <row r="210" spans="1:29" x14ac:dyDescent="0.25">
      <c r="A210" t="str">
        <f>VLOOKUP(AC210,'CORRELAÇÃO UNIDADES'!A:B,2,0)</f>
        <v>PROINFRA</v>
      </c>
      <c r="B210">
        <f t="shared" si="3"/>
        <v>6</v>
      </c>
      <c r="C210" s="2">
        <v>668255551</v>
      </c>
      <c r="D210" s="2">
        <v>109978</v>
      </c>
      <c r="E210" s="3" t="s">
        <v>39</v>
      </c>
      <c r="F210" s="4">
        <v>44000.383472222224</v>
      </c>
      <c r="G210" s="3" t="s">
        <v>176</v>
      </c>
      <c r="H210" s="3" t="s">
        <v>41</v>
      </c>
      <c r="I210" s="3" t="s">
        <v>81</v>
      </c>
      <c r="J210" s="3" t="s">
        <v>177</v>
      </c>
      <c r="K210" s="2">
        <v>2014</v>
      </c>
      <c r="L210" s="2">
        <v>1810957</v>
      </c>
      <c r="M210" s="3" t="s">
        <v>380</v>
      </c>
      <c r="N210" s="3" t="s">
        <v>390</v>
      </c>
      <c r="O210" s="3" t="s">
        <v>84</v>
      </c>
      <c r="P210" s="5">
        <v>0</v>
      </c>
      <c r="Q210" s="6">
        <v>0</v>
      </c>
      <c r="R210" s="2">
        <v>88000</v>
      </c>
      <c r="S210" s="2">
        <v>2000</v>
      </c>
      <c r="T210" s="7">
        <v>0</v>
      </c>
      <c r="U210" s="8">
        <v>19.8</v>
      </c>
      <c r="V210" s="2">
        <v>11677720</v>
      </c>
      <c r="W210" s="3" t="s">
        <v>413</v>
      </c>
      <c r="X210" s="3" t="s">
        <v>411</v>
      </c>
      <c r="Y210" s="3" t="s">
        <v>414</v>
      </c>
      <c r="Z210" s="3" t="s">
        <v>74</v>
      </c>
      <c r="AA210" s="3" t="s">
        <v>51</v>
      </c>
      <c r="AB210" s="3" t="s">
        <v>52</v>
      </c>
      <c r="AC210" s="3" t="s">
        <v>85</v>
      </c>
    </row>
    <row r="211" spans="1:29" x14ac:dyDescent="0.25">
      <c r="A211" t="str">
        <f>VLOOKUP(AC211,'CORRELAÇÃO UNIDADES'!A:B,2,0)</f>
        <v>PROINFRA</v>
      </c>
      <c r="B211">
        <f t="shared" si="3"/>
        <v>6</v>
      </c>
      <c r="C211" s="2">
        <v>668264281</v>
      </c>
      <c r="D211" s="2">
        <v>109978</v>
      </c>
      <c r="E211" s="3" t="s">
        <v>39</v>
      </c>
      <c r="F211" s="4">
        <v>44000.418333333335</v>
      </c>
      <c r="G211" s="3" t="s">
        <v>80</v>
      </c>
      <c r="H211" s="3" t="s">
        <v>41</v>
      </c>
      <c r="I211" s="3" t="s">
        <v>81</v>
      </c>
      <c r="J211" s="3" t="s">
        <v>82</v>
      </c>
      <c r="K211" s="2">
        <v>2014</v>
      </c>
      <c r="L211" s="2">
        <v>1810957</v>
      </c>
      <c r="M211" s="3" t="s">
        <v>380</v>
      </c>
      <c r="N211" s="3" t="s">
        <v>390</v>
      </c>
      <c r="O211" s="3" t="s">
        <v>84</v>
      </c>
      <c r="P211" s="5">
        <v>0</v>
      </c>
      <c r="Q211" s="6">
        <v>0</v>
      </c>
      <c r="R211" s="2">
        <v>81000</v>
      </c>
      <c r="S211" s="2">
        <v>1000</v>
      </c>
      <c r="T211" s="7">
        <v>0</v>
      </c>
      <c r="U211" s="8">
        <v>19.8</v>
      </c>
      <c r="V211" s="2">
        <v>11677720</v>
      </c>
      <c r="W211" s="3" t="s">
        <v>413</v>
      </c>
      <c r="X211" s="3" t="s">
        <v>411</v>
      </c>
      <c r="Y211" s="3" t="s">
        <v>414</v>
      </c>
      <c r="Z211" s="3" t="s">
        <v>74</v>
      </c>
      <c r="AA211" s="3" t="s">
        <v>51</v>
      </c>
      <c r="AB211" s="3" t="s">
        <v>52</v>
      </c>
      <c r="AC211" s="3" t="s">
        <v>85</v>
      </c>
    </row>
    <row r="212" spans="1:29" x14ac:dyDescent="0.25">
      <c r="A212" t="str">
        <f>VLOOKUP(AC212,'CORRELAÇÃO UNIDADES'!A:B,2,0)</f>
        <v>DTCC</v>
      </c>
      <c r="B212">
        <f t="shared" si="3"/>
        <v>6</v>
      </c>
      <c r="C212" s="2">
        <v>668264828</v>
      </c>
      <c r="D212" s="2">
        <v>109978</v>
      </c>
      <c r="E212" s="3" t="s">
        <v>39</v>
      </c>
      <c r="F212" s="4">
        <v>44000.420891203707</v>
      </c>
      <c r="G212" s="3" t="s">
        <v>165</v>
      </c>
      <c r="H212" s="3" t="s">
        <v>41</v>
      </c>
      <c r="I212" s="3" t="s">
        <v>81</v>
      </c>
      <c r="J212" s="3" t="s">
        <v>43</v>
      </c>
      <c r="K212" s="2">
        <v>2009</v>
      </c>
      <c r="L212" s="2">
        <v>1810957</v>
      </c>
      <c r="M212" s="3" t="s">
        <v>380</v>
      </c>
      <c r="N212" s="3" t="s">
        <v>390</v>
      </c>
      <c r="O212" s="3" t="s">
        <v>84</v>
      </c>
      <c r="P212" s="5">
        <v>0</v>
      </c>
      <c r="Q212" s="6">
        <v>0</v>
      </c>
      <c r="R212" s="2">
        <v>22600</v>
      </c>
      <c r="S212" s="2">
        <v>-35400</v>
      </c>
      <c r="T212" s="7">
        <v>0</v>
      </c>
      <c r="U212" s="8">
        <v>42</v>
      </c>
      <c r="V212" s="2">
        <v>11677720</v>
      </c>
      <c r="W212" s="3" t="s">
        <v>413</v>
      </c>
      <c r="X212" s="3" t="s">
        <v>411</v>
      </c>
      <c r="Y212" s="3" t="s">
        <v>414</v>
      </c>
      <c r="Z212" s="3" t="s">
        <v>74</v>
      </c>
      <c r="AA212" s="3" t="s">
        <v>51</v>
      </c>
      <c r="AB212" s="3" t="s">
        <v>52</v>
      </c>
      <c r="AC212" s="3" t="s">
        <v>53</v>
      </c>
    </row>
    <row r="213" spans="1:29" x14ac:dyDescent="0.25">
      <c r="A213" t="str">
        <f>VLOOKUP(AC213,'CORRELAÇÃO UNIDADES'!A:B,2,0)</f>
        <v>DTCC</v>
      </c>
      <c r="B213">
        <f t="shared" si="3"/>
        <v>6</v>
      </c>
      <c r="C213" s="2">
        <v>668309236</v>
      </c>
      <c r="D213" s="2">
        <v>109978</v>
      </c>
      <c r="E213" s="3" t="s">
        <v>39</v>
      </c>
      <c r="F213" s="4">
        <v>44000.611956018518</v>
      </c>
      <c r="G213" s="3" t="s">
        <v>119</v>
      </c>
      <c r="H213" s="3" t="s">
        <v>41</v>
      </c>
      <c r="I213" s="3" t="s">
        <v>120</v>
      </c>
      <c r="J213" s="3" t="s">
        <v>121</v>
      </c>
      <c r="K213" s="2">
        <v>2017</v>
      </c>
      <c r="L213" s="2">
        <v>395469</v>
      </c>
      <c r="M213" s="3" t="s">
        <v>423</v>
      </c>
      <c r="N213" s="3" t="s">
        <v>390</v>
      </c>
      <c r="O213" s="3" t="s">
        <v>405</v>
      </c>
      <c r="P213" s="5">
        <v>0</v>
      </c>
      <c r="Q213" s="6">
        <v>0</v>
      </c>
      <c r="R213" s="2">
        <v>2815</v>
      </c>
      <c r="S213" s="2">
        <v>54</v>
      </c>
      <c r="T213" s="7">
        <v>0</v>
      </c>
      <c r="U213" s="8">
        <v>2566.7600000000002</v>
      </c>
      <c r="V213" s="2">
        <v>11252559</v>
      </c>
      <c r="W213" s="3" t="s">
        <v>583</v>
      </c>
      <c r="X213" s="3" t="s">
        <v>426</v>
      </c>
      <c r="Y213" s="3" t="s">
        <v>584</v>
      </c>
      <c r="Z213" s="3" t="s">
        <v>585</v>
      </c>
      <c r="AA213" s="3" t="s">
        <v>51</v>
      </c>
      <c r="AB213" s="3" t="s">
        <v>52</v>
      </c>
      <c r="AC213" s="3" t="s">
        <v>53</v>
      </c>
    </row>
    <row r="214" spans="1:29" x14ac:dyDescent="0.25">
      <c r="A214" t="str">
        <f>VLOOKUP(AC214,'CORRELAÇÃO UNIDADES'!A:B,2,0)</f>
        <v>DTCC</v>
      </c>
      <c r="B214">
        <f t="shared" si="3"/>
        <v>6</v>
      </c>
      <c r="C214" s="2">
        <v>668385752</v>
      </c>
      <c r="D214" s="2">
        <v>109978</v>
      </c>
      <c r="E214" s="3" t="s">
        <v>39</v>
      </c>
      <c r="F214" s="4">
        <v>44000.861377314817</v>
      </c>
      <c r="G214" s="3" t="s">
        <v>591</v>
      </c>
      <c r="H214" s="3" t="s">
        <v>41</v>
      </c>
      <c r="I214" s="3" t="s">
        <v>592</v>
      </c>
      <c r="J214" s="3" t="s">
        <v>43</v>
      </c>
      <c r="K214" s="2">
        <v>2020</v>
      </c>
      <c r="L214" s="2">
        <v>395473</v>
      </c>
      <c r="M214" s="3" t="s">
        <v>404</v>
      </c>
      <c r="N214" s="3" t="s">
        <v>390</v>
      </c>
      <c r="O214" s="3" t="s">
        <v>84</v>
      </c>
      <c r="P214" s="5">
        <v>0</v>
      </c>
      <c r="Q214" s="6">
        <v>0</v>
      </c>
      <c r="R214" s="2">
        <v>18</v>
      </c>
      <c r="S214" s="2">
        <v>7</v>
      </c>
      <c r="T214" s="7">
        <v>0</v>
      </c>
      <c r="U214" s="8">
        <v>536.34</v>
      </c>
      <c r="V214" s="2">
        <v>11514790</v>
      </c>
      <c r="W214" s="3" t="s">
        <v>406</v>
      </c>
      <c r="X214" s="3" t="s">
        <v>407</v>
      </c>
      <c r="Y214" s="3" t="s">
        <v>408</v>
      </c>
      <c r="Z214" s="3" t="s">
        <v>409</v>
      </c>
      <c r="AA214" s="3" t="s">
        <v>51</v>
      </c>
      <c r="AB214" s="3" t="s">
        <v>52</v>
      </c>
      <c r="AC214" s="3" t="s">
        <v>53</v>
      </c>
    </row>
    <row r="215" spans="1:29" x14ac:dyDescent="0.25">
      <c r="A215" t="str">
        <f>VLOOKUP(AC215,'CORRELAÇÃO UNIDADES'!A:B,2,0)</f>
        <v>PROINFRA</v>
      </c>
      <c r="B215">
        <f t="shared" si="3"/>
        <v>6</v>
      </c>
      <c r="C215" s="2">
        <v>668386281</v>
      </c>
      <c r="D215" s="2">
        <v>109978</v>
      </c>
      <c r="E215" s="3" t="s">
        <v>39</v>
      </c>
      <c r="F215" s="4">
        <v>44000.86855324074</v>
      </c>
      <c r="G215" s="3" t="s">
        <v>180</v>
      </c>
      <c r="H215" s="3" t="s">
        <v>41</v>
      </c>
      <c r="I215" s="3" t="s">
        <v>81</v>
      </c>
      <c r="J215" s="3" t="s">
        <v>181</v>
      </c>
      <c r="K215" s="2">
        <v>2014</v>
      </c>
      <c r="L215" s="2">
        <v>1810957</v>
      </c>
      <c r="M215" s="3" t="s">
        <v>380</v>
      </c>
      <c r="N215" s="3" t="s">
        <v>390</v>
      </c>
      <c r="O215" s="3" t="s">
        <v>84</v>
      </c>
      <c r="P215" s="5">
        <v>0</v>
      </c>
      <c r="Q215" s="6">
        <v>0</v>
      </c>
      <c r="R215" s="2">
        <v>83000</v>
      </c>
      <c r="S215" s="2">
        <v>2000</v>
      </c>
      <c r="T215" s="7">
        <v>0</v>
      </c>
      <c r="U215" s="8">
        <v>19.8</v>
      </c>
      <c r="V215" s="2">
        <v>11677720</v>
      </c>
      <c r="W215" s="3" t="s">
        <v>413</v>
      </c>
      <c r="X215" s="3" t="s">
        <v>411</v>
      </c>
      <c r="Y215" s="3" t="s">
        <v>414</v>
      </c>
      <c r="Z215" s="3" t="s">
        <v>74</v>
      </c>
      <c r="AA215" s="3" t="s">
        <v>51</v>
      </c>
      <c r="AB215" s="3" t="s">
        <v>52</v>
      </c>
      <c r="AC215" s="3" t="s">
        <v>85</v>
      </c>
    </row>
    <row r="216" spans="1:29" x14ac:dyDescent="0.25">
      <c r="A216" t="str">
        <f>VLOOKUP(AC216,'CORRELAÇÃO UNIDADES'!A:B,2,0)</f>
        <v>PROINFRA</v>
      </c>
      <c r="B216">
        <f t="shared" si="3"/>
        <v>6</v>
      </c>
      <c r="C216" s="2">
        <v>668386283</v>
      </c>
      <c r="D216" s="2">
        <v>109978</v>
      </c>
      <c r="E216" s="3" t="s">
        <v>39</v>
      </c>
      <c r="F216" s="4">
        <v>44000.868576388886</v>
      </c>
      <c r="G216" s="3" t="s">
        <v>87</v>
      </c>
      <c r="H216" s="3" t="s">
        <v>41</v>
      </c>
      <c r="I216" s="3" t="s">
        <v>81</v>
      </c>
      <c r="J216" s="3" t="s">
        <v>88</v>
      </c>
      <c r="K216" s="2">
        <v>2014</v>
      </c>
      <c r="L216" s="2">
        <v>1810957</v>
      </c>
      <c r="M216" s="3" t="s">
        <v>380</v>
      </c>
      <c r="N216" s="3" t="s">
        <v>390</v>
      </c>
      <c r="O216" s="3" t="s">
        <v>84</v>
      </c>
      <c r="P216" s="5">
        <v>0</v>
      </c>
      <c r="Q216" s="6">
        <v>0</v>
      </c>
      <c r="R216" s="2">
        <v>74500</v>
      </c>
      <c r="S216" s="2">
        <v>2000</v>
      </c>
      <c r="T216" s="7">
        <v>0</v>
      </c>
      <c r="U216" s="8">
        <v>19.8</v>
      </c>
      <c r="V216" s="2">
        <v>11677720</v>
      </c>
      <c r="W216" s="3" t="s">
        <v>413</v>
      </c>
      <c r="X216" s="3" t="s">
        <v>411</v>
      </c>
      <c r="Y216" s="3" t="s">
        <v>414</v>
      </c>
      <c r="Z216" s="3" t="s">
        <v>74</v>
      </c>
      <c r="AA216" s="3" t="s">
        <v>51</v>
      </c>
      <c r="AB216" s="3" t="s">
        <v>52</v>
      </c>
      <c r="AC216" s="3" t="s">
        <v>85</v>
      </c>
    </row>
    <row r="217" spans="1:29" x14ac:dyDescent="0.25">
      <c r="A217" t="str">
        <f>VLOOKUP(AC217,'CORRELAÇÃO UNIDADES'!A:B,2,0)</f>
        <v>PROINFRA</v>
      </c>
      <c r="B217">
        <f t="shared" si="3"/>
        <v>6</v>
      </c>
      <c r="C217" s="2">
        <v>668386284</v>
      </c>
      <c r="D217" s="2">
        <v>109978</v>
      </c>
      <c r="E217" s="3" t="s">
        <v>39</v>
      </c>
      <c r="F217" s="4">
        <v>44000.868587962963</v>
      </c>
      <c r="G217" s="3" t="s">
        <v>101</v>
      </c>
      <c r="H217" s="3" t="s">
        <v>41</v>
      </c>
      <c r="I217" s="3" t="s">
        <v>81</v>
      </c>
      <c r="J217" s="3" t="s">
        <v>102</v>
      </c>
      <c r="K217" s="2">
        <v>2014</v>
      </c>
      <c r="L217" s="2">
        <v>1810957</v>
      </c>
      <c r="M217" s="3" t="s">
        <v>380</v>
      </c>
      <c r="N217" s="3" t="s">
        <v>390</v>
      </c>
      <c r="O217" s="3" t="s">
        <v>84</v>
      </c>
      <c r="P217" s="5">
        <v>0</v>
      </c>
      <c r="Q217" s="6">
        <v>0</v>
      </c>
      <c r="R217" s="2">
        <v>72500</v>
      </c>
      <c r="S217" s="2">
        <v>500</v>
      </c>
      <c r="T217" s="7">
        <v>0</v>
      </c>
      <c r="U217" s="8">
        <v>47.04</v>
      </c>
      <c r="V217" s="2">
        <v>11677720</v>
      </c>
      <c r="W217" s="3" t="s">
        <v>413</v>
      </c>
      <c r="X217" s="3" t="s">
        <v>411</v>
      </c>
      <c r="Y217" s="3" t="s">
        <v>414</v>
      </c>
      <c r="Z217" s="3" t="s">
        <v>74</v>
      </c>
      <c r="AA217" s="3" t="s">
        <v>51</v>
      </c>
      <c r="AB217" s="3" t="s">
        <v>52</v>
      </c>
      <c r="AC217" s="3" t="s">
        <v>85</v>
      </c>
    </row>
    <row r="218" spans="1:29" x14ac:dyDescent="0.25">
      <c r="A218" t="str">
        <f>VLOOKUP(AC218,'CORRELAÇÃO UNIDADES'!A:B,2,0)</f>
        <v>PROINFRA</v>
      </c>
      <c r="B218">
        <f t="shared" si="3"/>
        <v>6</v>
      </c>
      <c r="C218" s="2">
        <v>668386296</v>
      </c>
      <c r="D218" s="2">
        <v>109978</v>
      </c>
      <c r="E218" s="3" t="s">
        <v>39</v>
      </c>
      <c r="F218" s="4">
        <v>44000.868784722225</v>
      </c>
      <c r="G218" s="3" t="s">
        <v>183</v>
      </c>
      <c r="H218" s="3" t="s">
        <v>41</v>
      </c>
      <c r="I218" s="3" t="s">
        <v>81</v>
      </c>
      <c r="J218" s="3" t="s">
        <v>184</v>
      </c>
      <c r="K218" s="2">
        <v>2014</v>
      </c>
      <c r="L218" s="2">
        <v>1810957</v>
      </c>
      <c r="M218" s="3" t="s">
        <v>380</v>
      </c>
      <c r="N218" s="3" t="s">
        <v>390</v>
      </c>
      <c r="O218" s="3" t="s">
        <v>84</v>
      </c>
      <c r="P218" s="5">
        <v>0</v>
      </c>
      <c r="Q218" s="6">
        <v>0</v>
      </c>
      <c r="R218" s="2">
        <v>73500</v>
      </c>
      <c r="S218" s="2">
        <v>300</v>
      </c>
      <c r="T218" s="7">
        <v>0</v>
      </c>
      <c r="U218" s="8">
        <v>429.3</v>
      </c>
      <c r="V218" s="2">
        <v>11677720</v>
      </c>
      <c r="W218" s="3" t="s">
        <v>413</v>
      </c>
      <c r="X218" s="3" t="s">
        <v>411</v>
      </c>
      <c r="Y218" s="3" t="s">
        <v>414</v>
      </c>
      <c r="Z218" s="3" t="s">
        <v>74</v>
      </c>
      <c r="AA218" s="3" t="s">
        <v>51</v>
      </c>
      <c r="AB218" s="3" t="s">
        <v>52</v>
      </c>
      <c r="AC218" s="3" t="s">
        <v>85</v>
      </c>
    </row>
    <row r="219" spans="1:29" x14ac:dyDescent="0.25">
      <c r="A219" t="str">
        <f>VLOOKUP(AC219,'CORRELAÇÃO UNIDADES'!A:B,2,0)</f>
        <v>PROINFRA</v>
      </c>
      <c r="B219">
        <f t="shared" si="3"/>
        <v>6</v>
      </c>
      <c r="C219" s="2">
        <v>668386300</v>
      </c>
      <c r="D219" s="2">
        <v>109978</v>
      </c>
      <c r="E219" s="3" t="s">
        <v>39</v>
      </c>
      <c r="F219" s="4">
        <v>44000.868819444448</v>
      </c>
      <c r="G219" s="3" t="s">
        <v>95</v>
      </c>
      <c r="H219" s="3" t="s">
        <v>41</v>
      </c>
      <c r="I219" s="3" t="s">
        <v>81</v>
      </c>
      <c r="J219" s="3" t="s">
        <v>96</v>
      </c>
      <c r="K219" s="2">
        <v>2014</v>
      </c>
      <c r="L219" s="2">
        <v>1810957</v>
      </c>
      <c r="M219" s="3" t="s">
        <v>380</v>
      </c>
      <c r="N219" s="3" t="s">
        <v>390</v>
      </c>
      <c r="O219" s="3" t="s">
        <v>84</v>
      </c>
      <c r="P219" s="5">
        <v>0</v>
      </c>
      <c r="Q219" s="6">
        <v>0</v>
      </c>
      <c r="R219" s="2">
        <v>81000</v>
      </c>
      <c r="S219" s="2">
        <v>2000</v>
      </c>
      <c r="T219" s="7">
        <v>0</v>
      </c>
      <c r="U219" s="8">
        <v>138.94</v>
      </c>
      <c r="V219" s="2">
        <v>11677720</v>
      </c>
      <c r="W219" s="3" t="s">
        <v>413</v>
      </c>
      <c r="X219" s="3" t="s">
        <v>411</v>
      </c>
      <c r="Y219" s="3" t="s">
        <v>414</v>
      </c>
      <c r="Z219" s="3" t="s">
        <v>74</v>
      </c>
      <c r="AA219" s="3" t="s">
        <v>51</v>
      </c>
      <c r="AB219" s="3" t="s">
        <v>52</v>
      </c>
      <c r="AC219" s="3" t="s">
        <v>85</v>
      </c>
    </row>
    <row r="220" spans="1:29" x14ac:dyDescent="0.25">
      <c r="A220" t="str">
        <f>VLOOKUP(AC220,'CORRELAÇÃO UNIDADES'!A:B,2,0)</f>
        <v>PROINFRA</v>
      </c>
      <c r="B220">
        <f t="shared" si="3"/>
        <v>6</v>
      </c>
      <c r="C220" s="2">
        <v>668386314</v>
      </c>
      <c r="D220" s="2">
        <v>109978</v>
      </c>
      <c r="E220" s="3" t="s">
        <v>39</v>
      </c>
      <c r="F220" s="4">
        <v>44000.868935185186</v>
      </c>
      <c r="G220" s="3" t="s">
        <v>264</v>
      </c>
      <c r="H220" s="3" t="s">
        <v>41</v>
      </c>
      <c r="I220" s="3" t="s">
        <v>81</v>
      </c>
      <c r="J220" s="3" t="s">
        <v>265</v>
      </c>
      <c r="K220" s="2">
        <v>2014</v>
      </c>
      <c r="L220" s="2">
        <v>1810957</v>
      </c>
      <c r="M220" s="3" t="s">
        <v>380</v>
      </c>
      <c r="N220" s="3" t="s">
        <v>390</v>
      </c>
      <c r="O220" s="3" t="s">
        <v>84</v>
      </c>
      <c r="P220" s="5">
        <v>0</v>
      </c>
      <c r="Q220" s="6">
        <v>0</v>
      </c>
      <c r="R220" s="2">
        <v>85700</v>
      </c>
      <c r="S220" s="2">
        <v>1700</v>
      </c>
      <c r="T220" s="7">
        <v>0</v>
      </c>
      <c r="U220" s="8">
        <v>312.10000000000002</v>
      </c>
      <c r="V220" s="2">
        <v>11677720</v>
      </c>
      <c r="W220" s="3" t="s">
        <v>413</v>
      </c>
      <c r="X220" s="3" t="s">
        <v>411</v>
      </c>
      <c r="Y220" s="3" t="s">
        <v>414</v>
      </c>
      <c r="Z220" s="3" t="s">
        <v>74</v>
      </c>
      <c r="AA220" s="3" t="s">
        <v>51</v>
      </c>
      <c r="AB220" s="3" t="s">
        <v>52</v>
      </c>
      <c r="AC220" s="3" t="s">
        <v>85</v>
      </c>
    </row>
    <row r="221" spans="1:29" x14ac:dyDescent="0.25">
      <c r="A221" t="str">
        <f>VLOOKUP(AC221,'CORRELAÇÃO UNIDADES'!A:B,2,0)</f>
        <v>DTCC</v>
      </c>
      <c r="B221">
        <f t="shared" si="3"/>
        <v>6</v>
      </c>
      <c r="C221" s="2">
        <v>665685410</v>
      </c>
      <c r="D221" s="2">
        <v>109978</v>
      </c>
      <c r="E221" s="3" t="s">
        <v>39</v>
      </c>
      <c r="F221" s="4">
        <v>44001.571192129632</v>
      </c>
      <c r="G221" s="3" t="s">
        <v>359</v>
      </c>
      <c r="H221" s="3" t="s">
        <v>41</v>
      </c>
      <c r="I221" s="3" t="s">
        <v>65</v>
      </c>
      <c r="J221" s="3" t="s">
        <v>360</v>
      </c>
      <c r="K221" s="2">
        <v>2009</v>
      </c>
      <c r="L221" s="2">
        <v>11984333</v>
      </c>
      <c r="M221" s="3" t="s">
        <v>58</v>
      </c>
      <c r="N221" s="3" t="s">
        <v>390</v>
      </c>
      <c r="O221" s="3" t="s">
        <v>84</v>
      </c>
      <c r="P221" s="5">
        <v>0</v>
      </c>
      <c r="Q221" s="6">
        <v>0</v>
      </c>
      <c r="R221" s="2">
        <v>210651</v>
      </c>
      <c r="S221" s="2">
        <v>3101</v>
      </c>
      <c r="T221" s="7">
        <v>0</v>
      </c>
      <c r="U221" s="8">
        <v>640</v>
      </c>
      <c r="V221" s="2">
        <v>11271855</v>
      </c>
      <c r="W221" s="3" t="s">
        <v>428</v>
      </c>
      <c r="X221" s="3" t="s">
        <v>426</v>
      </c>
      <c r="Y221" s="3" t="s">
        <v>429</v>
      </c>
      <c r="Z221" s="3" t="s">
        <v>74</v>
      </c>
      <c r="AA221" s="3" t="s">
        <v>51</v>
      </c>
      <c r="AB221" s="3" t="s">
        <v>52</v>
      </c>
      <c r="AC221" s="3" t="s">
        <v>53</v>
      </c>
    </row>
    <row r="222" spans="1:29" x14ac:dyDescent="0.25">
      <c r="A222" t="str">
        <f>VLOOKUP(AC222,'CORRELAÇÃO UNIDADES'!A:B,2,0)</f>
        <v>DTCC</v>
      </c>
      <c r="B222">
        <f t="shared" si="3"/>
        <v>6</v>
      </c>
      <c r="C222" s="2">
        <v>665688469</v>
      </c>
      <c r="D222" s="2">
        <v>109978</v>
      </c>
      <c r="E222" s="3" t="s">
        <v>39</v>
      </c>
      <c r="F222" s="4">
        <v>44001.585821759261</v>
      </c>
      <c r="G222" s="3" t="s">
        <v>93</v>
      </c>
      <c r="H222" s="3" t="s">
        <v>41</v>
      </c>
      <c r="I222" s="3" t="s">
        <v>81</v>
      </c>
      <c r="J222" s="3" t="s">
        <v>43</v>
      </c>
      <c r="K222" s="2">
        <v>2014</v>
      </c>
      <c r="L222" s="2">
        <v>1810957</v>
      </c>
      <c r="M222" s="3" t="s">
        <v>380</v>
      </c>
      <c r="N222" s="3" t="s">
        <v>390</v>
      </c>
      <c r="O222" s="3" t="s">
        <v>84</v>
      </c>
      <c r="P222" s="5">
        <v>0</v>
      </c>
      <c r="Q222" s="6">
        <v>0</v>
      </c>
      <c r="R222" s="2">
        <v>48000</v>
      </c>
      <c r="S222" s="2">
        <v>1200</v>
      </c>
      <c r="T222" s="7">
        <v>0</v>
      </c>
      <c r="U222" s="8">
        <v>19.8</v>
      </c>
      <c r="V222" s="2">
        <v>11677720</v>
      </c>
      <c r="W222" s="3" t="s">
        <v>413</v>
      </c>
      <c r="X222" s="3" t="s">
        <v>411</v>
      </c>
      <c r="Y222" s="3" t="s">
        <v>414</v>
      </c>
      <c r="Z222" s="3" t="s">
        <v>74</v>
      </c>
      <c r="AA222" s="3" t="s">
        <v>51</v>
      </c>
      <c r="AB222" s="3" t="s">
        <v>52</v>
      </c>
      <c r="AC222" s="3" t="s">
        <v>53</v>
      </c>
    </row>
    <row r="223" spans="1:29" x14ac:dyDescent="0.25">
      <c r="A223" t="str">
        <f>VLOOKUP(AC223,'CORRELAÇÃO UNIDADES'!A:B,2,0)</f>
        <v>DTCC</v>
      </c>
      <c r="B223">
        <f t="shared" si="3"/>
        <v>6</v>
      </c>
      <c r="C223" s="2">
        <v>665688521</v>
      </c>
      <c r="D223" s="2">
        <v>109978</v>
      </c>
      <c r="E223" s="3" t="s">
        <v>39</v>
      </c>
      <c r="F223" s="4">
        <v>44001.586053240739</v>
      </c>
      <c r="G223" s="3" t="s">
        <v>98</v>
      </c>
      <c r="H223" s="3" t="s">
        <v>41</v>
      </c>
      <c r="I223" s="3" t="s">
        <v>81</v>
      </c>
      <c r="J223" s="3" t="s">
        <v>99</v>
      </c>
      <c r="K223" s="2">
        <v>2014</v>
      </c>
      <c r="L223" s="2">
        <v>1810957</v>
      </c>
      <c r="M223" s="3" t="s">
        <v>380</v>
      </c>
      <c r="N223" s="3" t="s">
        <v>390</v>
      </c>
      <c r="O223" s="3" t="s">
        <v>84</v>
      </c>
      <c r="P223" s="5">
        <v>0</v>
      </c>
      <c r="Q223" s="6">
        <v>0</v>
      </c>
      <c r="R223" s="2">
        <v>54000</v>
      </c>
      <c r="S223" s="2">
        <v>2000</v>
      </c>
      <c r="T223" s="7">
        <v>0</v>
      </c>
      <c r="U223" s="8">
        <v>19.8</v>
      </c>
      <c r="V223" s="2">
        <v>11677720</v>
      </c>
      <c r="W223" s="3" t="s">
        <v>413</v>
      </c>
      <c r="X223" s="3" t="s">
        <v>411</v>
      </c>
      <c r="Y223" s="3" t="s">
        <v>414</v>
      </c>
      <c r="Z223" s="3" t="s">
        <v>74</v>
      </c>
      <c r="AA223" s="3" t="s">
        <v>51</v>
      </c>
      <c r="AB223" s="3" t="s">
        <v>52</v>
      </c>
      <c r="AC223" s="3" t="s">
        <v>53</v>
      </c>
    </row>
    <row r="224" spans="1:29" x14ac:dyDescent="0.25">
      <c r="A224" t="str">
        <f>VLOOKUP(AC224,'CORRELAÇÃO UNIDADES'!A:B,2,0)</f>
        <v>DTCC</v>
      </c>
      <c r="B224">
        <f t="shared" si="3"/>
        <v>6</v>
      </c>
      <c r="C224" s="2">
        <v>668854291</v>
      </c>
      <c r="D224" s="2">
        <v>109978</v>
      </c>
      <c r="E224" s="3" t="s">
        <v>39</v>
      </c>
      <c r="F224" s="4">
        <v>44005.3981712963</v>
      </c>
      <c r="G224" s="3" t="s">
        <v>186</v>
      </c>
      <c r="H224" s="3" t="s">
        <v>41</v>
      </c>
      <c r="I224" s="3" t="s">
        <v>187</v>
      </c>
      <c r="J224" s="3" t="s">
        <v>188</v>
      </c>
      <c r="K224" s="2">
        <v>2007</v>
      </c>
      <c r="L224" s="2">
        <v>11984333</v>
      </c>
      <c r="M224" s="3" t="s">
        <v>58</v>
      </c>
      <c r="N224" s="3" t="s">
        <v>390</v>
      </c>
      <c r="O224" s="3" t="s">
        <v>106</v>
      </c>
      <c r="P224" s="5">
        <v>0</v>
      </c>
      <c r="Q224" s="6">
        <v>0</v>
      </c>
      <c r="R224" s="2">
        <v>132065</v>
      </c>
      <c r="S224" s="2">
        <v>268</v>
      </c>
      <c r="T224" s="7">
        <v>0</v>
      </c>
      <c r="U224" s="8">
        <v>1518</v>
      </c>
      <c r="V224" s="2">
        <v>11489664</v>
      </c>
      <c r="W224" s="3" t="s">
        <v>593</v>
      </c>
      <c r="X224" s="3" t="s">
        <v>392</v>
      </c>
      <c r="Y224" s="3" t="s">
        <v>594</v>
      </c>
      <c r="Z224" s="3" t="s">
        <v>595</v>
      </c>
      <c r="AA224" s="3" t="s">
        <v>51</v>
      </c>
      <c r="AB224" s="3" t="s">
        <v>52</v>
      </c>
      <c r="AC224" s="3" t="s">
        <v>53</v>
      </c>
    </row>
    <row r="225" spans="1:29" x14ac:dyDescent="0.25">
      <c r="A225" t="str">
        <f>VLOOKUP(AC225,'CORRELAÇÃO UNIDADES'!A:B,2,0)</f>
        <v>DTCC</v>
      </c>
      <c r="B225">
        <f t="shared" si="3"/>
        <v>6</v>
      </c>
      <c r="C225" s="2">
        <v>668951394</v>
      </c>
      <c r="D225" s="2">
        <v>109978</v>
      </c>
      <c r="E225" s="3" t="s">
        <v>39</v>
      </c>
      <c r="F225" s="4">
        <v>44005.760775462964</v>
      </c>
      <c r="G225" s="3" t="s">
        <v>154</v>
      </c>
      <c r="H225" s="3" t="s">
        <v>41</v>
      </c>
      <c r="I225" s="3" t="s">
        <v>155</v>
      </c>
      <c r="J225" s="3" t="s">
        <v>156</v>
      </c>
      <c r="K225" s="2">
        <v>2017</v>
      </c>
      <c r="L225" s="2">
        <v>395469</v>
      </c>
      <c r="M225" s="3" t="s">
        <v>423</v>
      </c>
      <c r="N225" s="3" t="s">
        <v>390</v>
      </c>
      <c r="O225" s="3" t="s">
        <v>106</v>
      </c>
      <c r="P225" s="5">
        <v>0</v>
      </c>
      <c r="Q225" s="6">
        <v>0</v>
      </c>
      <c r="R225" s="2">
        <v>4990</v>
      </c>
      <c r="S225" s="2">
        <v>88</v>
      </c>
      <c r="T225" s="7">
        <v>0</v>
      </c>
      <c r="U225" s="8">
        <v>194.19</v>
      </c>
      <c r="V225" s="2">
        <v>11252559</v>
      </c>
      <c r="W225" s="3" t="s">
        <v>583</v>
      </c>
      <c r="X225" s="3" t="s">
        <v>426</v>
      </c>
      <c r="Y225" s="3" t="s">
        <v>584</v>
      </c>
      <c r="Z225" s="3" t="s">
        <v>585</v>
      </c>
      <c r="AA225" s="3" t="s">
        <v>51</v>
      </c>
      <c r="AB225" s="3" t="s">
        <v>52</v>
      </c>
      <c r="AC225" s="3" t="s">
        <v>53</v>
      </c>
    </row>
    <row r="226" spans="1:29" x14ac:dyDescent="0.25">
      <c r="A226" t="str">
        <f>VLOOKUP(AC226,'CORRELAÇÃO UNIDADES'!A:B,2,0)</f>
        <v>PROINFRA</v>
      </c>
      <c r="B226">
        <f t="shared" si="3"/>
        <v>6</v>
      </c>
      <c r="C226" s="2">
        <v>668999452</v>
      </c>
      <c r="D226" s="2">
        <v>109978</v>
      </c>
      <c r="E226" s="3" t="s">
        <v>39</v>
      </c>
      <c r="F226" s="4">
        <v>44006.355013194443</v>
      </c>
      <c r="G226" s="3" t="s">
        <v>140</v>
      </c>
      <c r="H226" s="3" t="s">
        <v>41</v>
      </c>
      <c r="I226" s="3" t="s">
        <v>131</v>
      </c>
      <c r="J226" s="3" t="s">
        <v>43</v>
      </c>
      <c r="K226" s="2">
        <v>2012</v>
      </c>
      <c r="L226" s="2">
        <v>395326</v>
      </c>
      <c r="M226" s="3" t="s">
        <v>463</v>
      </c>
      <c r="N226" s="3" t="s">
        <v>422</v>
      </c>
      <c r="O226" s="3" t="s">
        <v>84</v>
      </c>
      <c r="P226" s="5">
        <v>0.5</v>
      </c>
      <c r="Q226" s="6">
        <v>20</v>
      </c>
      <c r="R226" s="2">
        <v>113030</v>
      </c>
      <c r="S226" s="2">
        <v>935</v>
      </c>
      <c r="T226" s="7">
        <v>1870</v>
      </c>
      <c r="U226" s="8">
        <v>10</v>
      </c>
      <c r="V226" s="2">
        <v>6103464</v>
      </c>
      <c r="W226" s="3" t="s">
        <v>190</v>
      </c>
      <c r="X226" s="3" t="s">
        <v>48</v>
      </c>
      <c r="Y226" s="3" t="s">
        <v>191</v>
      </c>
      <c r="Z226" s="3" t="s">
        <v>74</v>
      </c>
      <c r="AA226" s="3" t="s">
        <v>51</v>
      </c>
      <c r="AB226" s="3" t="s">
        <v>52</v>
      </c>
      <c r="AC226" s="3" t="s">
        <v>75</v>
      </c>
    </row>
    <row r="227" spans="1:29" x14ac:dyDescent="0.25">
      <c r="A227" t="str">
        <f>VLOOKUP(AC227,'CORRELAÇÃO UNIDADES'!A:B,2,0)</f>
        <v>PROINFRA</v>
      </c>
      <c r="B227">
        <f t="shared" si="3"/>
        <v>6</v>
      </c>
      <c r="C227" s="2">
        <v>668999756</v>
      </c>
      <c r="D227" s="2">
        <v>109978</v>
      </c>
      <c r="E227" s="3" t="s">
        <v>39</v>
      </c>
      <c r="F227" s="4">
        <v>44006.356013460645</v>
      </c>
      <c r="G227" s="3" t="s">
        <v>135</v>
      </c>
      <c r="H227" s="3" t="s">
        <v>41</v>
      </c>
      <c r="I227" s="3" t="s">
        <v>136</v>
      </c>
      <c r="J227" s="3" t="s">
        <v>43</v>
      </c>
      <c r="K227" s="2">
        <v>2011</v>
      </c>
      <c r="L227" s="2">
        <v>395326</v>
      </c>
      <c r="M227" s="3" t="s">
        <v>463</v>
      </c>
      <c r="N227" s="3" t="s">
        <v>422</v>
      </c>
      <c r="O227" s="3" t="s">
        <v>84</v>
      </c>
      <c r="P227" s="5">
        <v>0.5</v>
      </c>
      <c r="Q227" s="6">
        <v>20</v>
      </c>
      <c r="R227" s="2">
        <v>113030</v>
      </c>
      <c r="S227" s="2">
        <v>935</v>
      </c>
      <c r="T227" s="7">
        <v>1870</v>
      </c>
      <c r="U227" s="8">
        <v>10</v>
      </c>
      <c r="V227" s="2">
        <v>6103464</v>
      </c>
      <c r="W227" s="3" t="s">
        <v>190</v>
      </c>
      <c r="X227" s="3" t="s">
        <v>48</v>
      </c>
      <c r="Y227" s="3" t="s">
        <v>191</v>
      </c>
      <c r="Z227" s="3" t="s">
        <v>74</v>
      </c>
      <c r="AA227" s="3" t="s">
        <v>51</v>
      </c>
      <c r="AB227" s="3" t="s">
        <v>52</v>
      </c>
      <c r="AC227" s="3" t="s">
        <v>75</v>
      </c>
    </row>
    <row r="228" spans="1:29" x14ac:dyDescent="0.25">
      <c r="A228" t="str">
        <f>VLOOKUP(AC228,'CORRELAÇÃO UNIDADES'!A:B,2,0)</f>
        <v>PROINFRA</v>
      </c>
      <c r="B228">
        <f t="shared" si="3"/>
        <v>6</v>
      </c>
      <c r="C228" s="2">
        <v>669000171</v>
      </c>
      <c r="D228" s="2">
        <v>109978</v>
      </c>
      <c r="E228" s="3" t="s">
        <v>39</v>
      </c>
      <c r="F228" s="4">
        <v>44006.357211111113</v>
      </c>
      <c r="G228" s="3" t="s">
        <v>148</v>
      </c>
      <c r="H228" s="3" t="s">
        <v>41</v>
      </c>
      <c r="I228" s="3" t="s">
        <v>131</v>
      </c>
      <c r="J228" s="3" t="s">
        <v>43</v>
      </c>
      <c r="K228" s="2">
        <v>2012</v>
      </c>
      <c r="L228" s="2">
        <v>395326</v>
      </c>
      <c r="M228" s="3" t="s">
        <v>463</v>
      </c>
      <c r="N228" s="3" t="s">
        <v>422</v>
      </c>
      <c r="O228" s="3" t="s">
        <v>84</v>
      </c>
      <c r="P228" s="5">
        <v>0.5</v>
      </c>
      <c r="Q228" s="6">
        <v>20</v>
      </c>
      <c r="R228" s="2">
        <v>113030</v>
      </c>
      <c r="S228" s="2">
        <v>935</v>
      </c>
      <c r="T228" s="7">
        <v>1870</v>
      </c>
      <c r="U228" s="8">
        <v>10</v>
      </c>
      <c r="V228" s="2">
        <v>6103464</v>
      </c>
      <c r="W228" s="3" t="s">
        <v>190</v>
      </c>
      <c r="X228" s="3" t="s">
        <v>48</v>
      </c>
      <c r="Y228" s="3" t="s">
        <v>191</v>
      </c>
      <c r="Z228" s="3" t="s">
        <v>74</v>
      </c>
      <c r="AA228" s="3" t="s">
        <v>51</v>
      </c>
      <c r="AB228" s="3" t="s">
        <v>52</v>
      </c>
      <c r="AC228" s="3" t="s">
        <v>75</v>
      </c>
    </row>
    <row r="229" spans="1:29" x14ac:dyDescent="0.25">
      <c r="A229" t="str">
        <f>VLOOKUP(AC229,'CORRELAÇÃO UNIDADES'!A:B,2,0)</f>
        <v>PROINFRA</v>
      </c>
      <c r="B229">
        <f t="shared" si="3"/>
        <v>6</v>
      </c>
      <c r="C229" s="2">
        <v>669000458</v>
      </c>
      <c r="D229" s="2">
        <v>109978</v>
      </c>
      <c r="E229" s="3" t="s">
        <v>39</v>
      </c>
      <c r="F229" s="4">
        <v>44006.358114537034</v>
      </c>
      <c r="G229" s="3" t="s">
        <v>146</v>
      </c>
      <c r="H229" s="3" t="s">
        <v>41</v>
      </c>
      <c r="I229" s="3" t="s">
        <v>131</v>
      </c>
      <c r="J229" s="3" t="s">
        <v>43</v>
      </c>
      <c r="K229" s="2">
        <v>2016</v>
      </c>
      <c r="L229" s="2">
        <v>395326</v>
      </c>
      <c r="M229" s="3" t="s">
        <v>463</v>
      </c>
      <c r="N229" s="3" t="s">
        <v>422</v>
      </c>
      <c r="O229" s="3" t="s">
        <v>84</v>
      </c>
      <c r="P229" s="5">
        <v>0.5</v>
      </c>
      <c r="Q229" s="6">
        <v>20</v>
      </c>
      <c r="R229" s="2">
        <v>113030</v>
      </c>
      <c r="S229" s="2">
        <v>935</v>
      </c>
      <c r="T229" s="7">
        <v>1870</v>
      </c>
      <c r="U229" s="8">
        <v>10</v>
      </c>
      <c r="V229" s="2">
        <v>6103464</v>
      </c>
      <c r="W229" s="3" t="s">
        <v>190</v>
      </c>
      <c r="X229" s="3" t="s">
        <v>48</v>
      </c>
      <c r="Y229" s="3" t="s">
        <v>191</v>
      </c>
      <c r="Z229" s="3" t="s">
        <v>74</v>
      </c>
      <c r="AA229" s="3" t="s">
        <v>51</v>
      </c>
      <c r="AB229" s="3" t="s">
        <v>52</v>
      </c>
      <c r="AC229" s="3" t="s">
        <v>75</v>
      </c>
    </row>
    <row r="230" spans="1:29" x14ac:dyDescent="0.25">
      <c r="A230" t="str">
        <f>VLOOKUP(AC230,'CORRELAÇÃO UNIDADES'!A:B,2,0)</f>
        <v>PROINFRA</v>
      </c>
      <c r="B230">
        <f t="shared" si="3"/>
        <v>6</v>
      </c>
      <c r="C230" s="2">
        <v>669000704</v>
      </c>
      <c r="D230" s="2">
        <v>109978</v>
      </c>
      <c r="E230" s="3" t="s">
        <v>39</v>
      </c>
      <c r="F230" s="4">
        <v>44006.358866817129</v>
      </c>
      <c r="G230" s="3" t="s">
        <v>130</v>
      </c>
      <c r="H230" s="3" t="s">
        <v>41</v>
      </c>
      <c r="I230" s="3" t="s">
        <v>131</v>
      </c>
      <c r="J230" s="3" t="s">
        <v>43</v>
      </c>
      <c r="K230" s="2">
        <v>2012</v>
      </c>
      <c r="L230" s="2">
        <v>395326</v>
      </c>
      <c r="M230" s="3" t="s">
        <v>463</v>
      </c>
      <c r="N230" s="3" t="s">
        <v>422</v>
      </c>
      <c r="O230" s="3" t="s">
        <v>84</v>
      </c>
      <c r="P230" s="5">
        <v>0.5</v>
      </c>
      <c r="Q230" s="6">
        <v>20</v>
      </c>
      <c r="R230" s="2">
        <v>113030</v>
      </c>
      <c r="S230" s="2">
        <v>935</v>
      </c>
      <c r="T230" s="7">
        <v>1870</v>
      </c>
      <c r="U230" s="8">
        <v>10</v>
      </c>
      <c r="V230" s="2">
        <v>6103464</v>
      </c>
      <c r="W230" s="3" t="s">
        <v>190</v>
      </c>
      <c r="X230" s="3" t="s">
        <v>48</v>
      </c>
      <c r="Y230" s="3" t="s">
        <v>191</v>
      </c>
      <c r="Z230" s="3" t="s">
        <v>74</v>
      </c>
      <c r="AA230" s="3" t="s">
        <v>51</v>
      </c>
      <c r="AB230" s="3" t="s">
        <v>52</v>
      </c>
      <c r="AC230" s="3" t="s">
        <v>75</v>
      </c>
    </row>
    <row r="231" spans="1:29" x14ac:dyDescent="0.25">
      <c r="A231" t="str">
        <f>VLOOKUP(AC231,'CORRELAÇÃO UNIDADES'!A:B,2,0)</f>
        <v>PROINFRA</v>
      </c>
      <c r="B231">
        <f t="shared" si="3"/>
        <v>6</v>
      </c>
      <c r="C231" s="2">
        <v>669001042</v>
      </c>
      <c r="D231" s="2">
        <v>109978</v>
      </c>
      <c r="E231" s="3" t="s">
        <v>39</v>
      </c>
      <c r="F231" s="4">
        <v>44006.359975879626</v>
      </c>
      <c r="G231" s="3" t="s">
        <v>138</v>
      </c>
      <c r="H231" s="3" t="s">
        <v>41</v>
      </c>
      <c r="I231" s="3" t="s">
        <v>131</v>
      </c>
      <c r="J231" s="3" t="s">
        <v>43</v>
      </c>
      <c r="K231" s="2">
        <v>2016</v>
      </c>
      <c r="L231" s="2">
        <v>395326</v>
      </c>
      <c r="M231" s="3" t="s">
        <v>463</v>
      </c>
      <c r="N231" s="3" t="s">
        <v>422</v>
      </c>
      <c r="O231" s="3" t="s">
        <v>84</v>
      </c>
      <c r="P231" s="5">
        <v>0.5</v>
      </c>
      <c r="Q231" s="6">
        <v>20</v>
      </c>
      <c r="R231" s="2">
        <v>113030</v>
      </c>
      <c r="S231" s="2">
        <v>935</v>
      </c>
      <c r="T231" s="7">
        <v>1870</v>
      </c>
      <c r="U231" s="8">
        <v>10</v>
      </c>
      <c r="V231" s="2">
        <v>6103464</v>
      </c>
      <c r="W231" s="3" t="s">
        <v>190</v>
      </c>
      <c r="X231" s="3" t="s">
        <v>48</v>
      </c>
      <c r="Y231" s="3" t="s">
        <v>191</v>
      </c>
      <c r="Z231" s="3" t="s">
        <v>74</v>
      </c>
      <c r="AA231" s="3" t="s">
        <v>51</v>
      </c>
      <c r="AB231" s="3" t="s">
        <v>52</v>
      </c>
      <c r="AC231" s="3" t="s">
        <v>75</v>
      </c>
    </row>
    <row r="232" spans="1:29" x14ac:dyDescent="0.25">
      <c r="A232" t="str">
        <f>VLOOKUP(AC232,'CORRELAÇÃO UNIDADES'!A:B,2,0)</f>
        <v>PROINFRA</v>
      </c>
      <c r="B232">
        <f t="shared" si="3"/>
        <v>6</v>
      </c>
      <c r="C232" s="2">
        <v>669003024</v>
      </c>
      <c r="D232" s="2">
        <v>109978</v>
      </c>
      <c r="E232" s="3" t="s">
        <v>39</v>
      </c>
      <c r="F232" s="4">
        <v>44006.362845636577</v>
      </c>
      <c r="G232" s="3" t="s">
        <v>152</v>
      </c>
      <c r="H232" s="3" t="s">
        <v>41</v>
      </c>
      <c r="I232" s="3" t="s">
        <v>131</v>
      </c>
      <c r="J232" s="3" t="s">
        <v>43</v>
      </c>
      <c r="K232" s="2">
        <v>2016</v>
      </c>
      <c r="L232" s="2">
        <v>395326</v>
      </c>
      <c r="M232" s="3" t="s">
        <v>463</v>
      </c>
      <c r="N232" s="3" t="s">
        <v>422</v>
      </c>
      <c r="O232" s="3" t="s">
        <v>84</v>
      </c>
      <c r="P232" s="5">
        <v>0.5</v>
      </c>
      <c r="Q232" s="6">
        <v>20</v>
      </c>
      <c r="R232" s="2">
        <v>113030</v>
      </c>
      <c r="S232" s="2">
        <v>935</v>
      </c>
      <c r="T232" s="7">
        <v>1870</v>
      </c>
      <c r="U232" s="8">
        <v>10</v>
      </c>
      <c r="V232" s="2">
        <v>6103464</v>
      </c>
      <c r="W232" s="3" t="s">
        <v>190</v>
      </c>
      <c r="X232" s="3" t="s">
        <v>48</v>
      </c>
      <c r="Y232" s="3" t="s">
        <v>191</v>
      </c>
      <c r="Z232" s="3" t="s">
        <v>74</v>
      </c>
      <c r="AA232" s="3" t="s">
        <v>51</v>
      </c>
      <c r="AB232" s="3" t="s">
        <v>52</v>
      </c>
      <c r="AC232" s="3" t="s">
        <v>75</v>
      </c>
    </row>
    <row r="233" spans="1:29" x14ac:dyDescent="0.25">
      <c r="A233" t="str">
        <f>VLOOKUP(AC233,'CORRELAÇÃO UNIDADES'!A:B,2,0)</f>
        <v>PROINFRA</v>
      </c>
      <c r="B233">
        <f t="shared" si="3"/>
        <v>6</v>
      </c>
      <c r="C233" s="2">
        <v>669003306</v>
      </c>
      <c r="D233" s="2">
        <v>109978</v>
      </c>
      <c r="E233" s="3" t="s">
        <v>39</v>
      </c>
      <c r="F233" s="4">
        <v>44006.363581284721</v>
      </c>
      <c r="G233" s="3" t="s">
        <v>144</v>
      </c>
      <c r="H233" s="3" t="s">
        <v>41</v>
      </c>
      <c r="I233" s="3" t="s">
        <v>136</v>
      </c>
      <c r="J233" s="3" t="s">
        <v>43</v>
      </c>
      <c r="K233" s="2">
        <v>2011</v>
      </c>
      <c r="L233" s="2">
        <v>395326</v>
      </c>
      <c r="M233" s="3" t="s">
        <v>463</v>
      </c>
      <c r="N233" s="3" t="s">
        <v>422</v>
      </c>
      <c r="O233" s="3" t="s">
        <v>84</v>
      </c>
      <c r="P233" s="5">
        <v>0.5</v>
      </c>
      <c r="Q233" s="6">
        <v>20</v>
      </c>
      <c r="R233" s="2">
        <v>113030</v>
      </c>
      <c r="S233" s="2">
        <v>935</v>
      </c>
      <c r="T233" s="7">
        <v>1870</v>
      </c>
      <c r="U233" s="8">
        <v>10</v>
      </c>
      <c r="V233" s="2">
        <v>6103464</v>
      </c>
      <c r="W233" s="3" t="s">
        <v>190</v>
      </c>
      <c r="X233" s="3" t="s">
        <v>48</v>
      </c>
      <c r="Y233" s="3" t="s">
        <v>191</v>
      </c>
      <c r="Z233" s="3" t="s">
        <v>74</v>
      </c>
      <c r="AA233" s="3" t="s">
        <v>51</v>
      </c>
      <c r="AB233" s="3" t="s">
        <v>52</v>
      </c>
      <c r="AC233" s="3" t="s">
        <v>75</v>
      </c>
    </row>
    <row r="234" spans="1:29" x14ac:dyDescent="0.25">
      <c r="A234" t="str">
        <f>VLOOKUP(AC234,'CORRELAÇÃO UNIDADES'!A:B,2,0)</f>
        <v>PROINFRA</v>
      </c>
      <c r="B234">
        <f t="shared" si="3"/>
        <v>6</v>
      </c>
      <c r="C234" s="2">
        <v>669003618</v>
      </c>
      <c r="D234" s="2">
        <v>109978</v>
      </c>
      <c r="E234" s="3" t="s">
        <v>39</v>
      </c>
      <c r="F234" s="4">
        <v>44006.364593321756</v>
      </c>
      <c r="G234" s="3" t="s">
        <v>142</v>
      </c>
      <c r="H234" s="3" t="s">
        <v>41</v>
      </c>
      <c r="I234" s="3" t="s">
        <v>136</v>
      </c>
      <c r="J234" s="3" t="s">
        <v>43</v>
      </c>
      <c r="K234" s="2">
        <v>2011</v>
      </c>
      <c r="L234" s="2">
        <v>395326</v>
      </c>
      <c r="M234" s="3" t="s">
        <v>463</v>
      </c>
      <c r="N234" s="3" t="s">
        <v>422</v>
      </c>
      <c r="O234" s="3" t="s">
        <v>84</v>
      </c>
      <c r="P234" s="5">
        <v>0.5</v>
      </c>
      <c r="Q234" s="6">
        <v>20</v>
      </c>
      <c r="R234" s="2">
        <v>113030</v>
      </c>
      <c r="S234" s="2">
        <v>935</v>
      </c>
      <c r="T234" s="7">
        <v>1870</v>
      </c>
      <c r="U234" s="8">
        <v>10</v>
      </c>
      <c r="V234" s="2">
        <v>6103464</v>
      </c>
      <c r="W234" s="3" t="s">
        <v>190</v>
      </c>
      <c r="X234" s="3" t="s">
        <v>48</v>
      </c>
      <c r="Y234" s="3" t="s">
        <v>191</v>
      </c>
      <c r="Z234" s="3" t="s">
        <v>74</v>
      </c>
      <c r="AA234" s="3" t="s">
        <v>51</v>
      </c>
      <c r="AB234" s="3" t="s">
        <v>52</v>
      </c>
      <c r="AC234" s="3" t="s">
        <v>75</v>
      </c>
    </row>
    <row r="235" spans="1:29" x14ac:dyDescent="0.25">
      <c r="A235" t="str">
        <f>VLOOKUP(AC235,'CORRELAÇÃO UNIDADES'!A:B,2,0)</f>
        <v>PROINFRA</v>
      </c>
      <c r="B235">
        <f t="shared" si="3"/>
        <v>6</v>
      </c>
      <c r="C235" s="2">
        <v>669004090</v>
      </c>
      <c r="D235" s="2">
        <v>109978</v>
      </c>
      <c r="E235" s="3" t="s">
        <v>39</v>
      </c>
      <c r="F235" s="4">
        <v>44006.365550497685</v>
      </c>
      <c r="G235" s="3" t="s">
        <v>150</v>
      </c>
      <c r="H235" s="3" t="s">
        <v>41</v>
      </c>
      <c r="I235" s="3" t="s">
        <v>131</v>
      </c>
      <c r="J235" s="3" t="s">
        <v>43</v>
      </c>
      <c r="K235" s="2">
        <v>2016</v>
      </c>
      <c r="L235" s="2">
        <v>395326</v>
      </c>
      <c r="M235" s="3" t="s">
        <v>463</v>
      </c>
      <c r="N235" s="3" t="s">
        <v>422</v>
      </c>
      <c r="O235" s="3" t="s">
        <v>84</v>
      </c>
      <c r="P235" s="5">
        <v>0.5</v>
      </c>
      <c r="Q235" s="6">
        <v>20</v>
      </c>
      <c r="R235" s="2">
        <v>113030</v>
      </c>
      <c r="S235" s="2">
        <v>935</v>
      </c>
      <c r="T235" s="7">
        <v>1870</v>
      </c>
      <c r="U235" s="8">
        <v>10</v>
      </c>
      <c r="V235" s="2">
        <v>6103464</v>
      </c>
      <c r="W235" s="3" t="s">
        <v>190</v>
      </c>
      <c r="X235" s="3" t="s">
        <v>48</v>
      </c>
      <c r="Y235" s="3" t="s">
        <v>191</v>
      </c>
      <c r="Z235" s="3" t="s">
        <v>74</v>
      </c>
      <c r="AA235" s="3" t="s">
        <v>51</v>
      </c>
      <c r="AB235" s="3" t="s">
        <v>52</v>
      </c>
      <c r="AC235" s="3" t="s">
        <v>75</v>
      </c>
    </row>
    <row r="236" spans="1:29" x14ac:dyDescent="0.25">
      <c r="A236" t="str">
        <f>VLOOKUP(AC236,'CORRELAÇÃO UNIDADES'!A:B,2,0)</f>
        <v>DTCC</v>
      </c>
      <c r="B236">
        <f t="shared" si="3"/>
        <v>6</v>
      </c>
      <c r="C236" s="2">
        <v>669121135</v>
      </c>
      <c r="D236" s="2">
        <v>109978</v>
      </c>
      <c r="E236" s="3" t="s">
        <v>39</v>
      </c>
      <c r="F236" s="4">
        <v>44006.825428240743</v>
      </c>
      <c r="G236" s="3" t="s">
        <v>127</v>
      </c>
      <c r="H236" s="3" t="s">
        <v>41</v>
      </c>
      <c r="I236" s="3" t="s">
        <v>65</v>
      </c>
      <c r="J236" s="3" t="s">
        <v>128</v>
      </c>
      <c r="K236" s="2">
        <v>2009</v>
      </c>
      <c r="L236" s="2">
        <v>45197865</v>
      </c>
      <c r="M236" s="3" t="s">
        <v>189</v>
      </c>
      <c r="N236" s="3" t="s">
        <v>390</v>
      </c>
      <c r="O236" s="3" t="s">
        <v>84</v>
      </c>
      <c r="P236" s="5">
        <v>0</v>
      </c>
      <c r="Q236" s="6">
        <v>0</v>
      </c>
      <c r="R236" s="2">
        <v>210080</v>
      </c>
      <c r="S236" s="2">
        <v>91345</v>
      </c>
      <c r="T236" s="7">
        <v>0</v>
      </c>
      <c r="U236" s="8">
        <v>1326.36</v>
      </c>
      <c r="V236" s="2">
        <v>11555454</v>
      </c>
      <c r="W236" s="3" t="s">
        <v>425</v>
      </c>
      <c r="X236" s="3" t="s">
        <v>426</v>
      </c>
      <c r="Y236" s="3" t="s">
        <v>427</v>
      </c>
      <c r="Z236" s="3" t="s">
        <v>51</v>
      </c>
      <c r="AA236" s="3" t="s">
        <v>51</v>
      </c>
      <c r="AB236" s="3" t="s">
        <v>52</v>
      </c>
      <c r="AC236" s="3" t="s">
        <v>53</v>
      </c>
    </row>
    <row r="237" spans="1:29" x14ac:dyDescent="0.25">
      <c r="A237" t="str">
        <f>VLOOKUP(AC237,'CORRELAÇÃO UNIDADES'!A:B,2,0)</f>
        <v>DTCC</v>
      </c>
      <c r="B237">
        <f t="shared" si="3"/>
        <v>6</v>
      </c>
      <c r="C237" s="2">
        <v>669121148</v>
      </c>
      <c r="D237" s="2">
        <v>109978</v>
      </c>
      <c r="E237" s="3" t="s">
        <v>39</v>
      </c>
      <c r="F237" s="4">
        <v>44006.825497685182</v>
      </c>
      <c r="G237" s="3" t="s">
        <v>359</v>
      </c>
      <c r="H237" s="3" t="s">
        <v>41</v>
      </c>
      <c r="I237" s="3" t="s">
        <v>65</v>
      </c>
      <c r="J237" s="3" t="s">
        <v>360</v>
      </c>
      <c r="K237" s="2">
        <v>2009</v>
      </c>
      <c r="L237" s="2">
        <v>395473</v>
      </c>
      <c r="M237" s="3" t="s">
        <v>404</v>
      </c>
      <c r="N237" s="3" t="s">
        <v>390</v>
      </c>
      <c r="O237" s="3" t="s">
        <v>84</v>
      </c>
      <c r="P237" s="5">
        <v>0</v>
      </c>
      <c r="Q237" s="6">
        <v>0</v>
      </c>
      <c r="R237" s="2">
        <v>210299</v>
      </c>
      <c r="S237" s="2">
        <v>-352</v>
      </c>
      <c r="T237" s="7">
        <v>0</v>
      </c>
      <c r="U237" s="8">
        <v>731.12</v>
      </c>
      <c r="V237" s="2">
        <v>11555454</v>
      </c>
      <c r="W237" s="3" t="s">
        <v>425</v>
      </c>
      <c r="X237" s="3" t="s">
        <v>426</v>
      </c>
      <c r="Y237" s="3" t="s">
        <v>427</v>
      </c>
      <c r="Z237" s="3" t="s">
        <v>51</v>
      </c>
      <c r="AA237" s="3" t="s">
        <v>51</v>
      </c>
      <c r="AB237" s="3" t="s">
        <v>52</v>
      </c>
      <c r="AC237" s="3" t="s">
        <v>53</v>
      </c>
    </row>
    <row r="238" spans="1:29" x14ac:dyDescent="0.25">
      <c r="A238" t="str">
        <f>VLOOKUP(AC238,'CORRELAÇÃO UNIDADES'!A:B,2,0)</f>
        <v>DEG</v>
      </c>
      <c r="B238">
        <f t="shared" si="3"/>
        <v>6</v>
      </c>
      <c r="C238" s="2">
        <v>669454715</v>
      </c>
      <c r="D238" s="2">
        <v>109978</v>
      </c>
      <c r="E238" s="3" t="s">
        <v>39</v>
      </c>
      <c r="F238" s="4">
        <v>44008.728344907409</v>
      </c>
      <c r="G238" s="3" t="s">
        <v>730</v>
      </c>
      <c r="H238" s="3" t="s">
        <v>41</v>
      </c>
      <c r="I238" s="3" t="s">
        <v>437</v>
      </c>
      <c r="J238" s="3" t="s">
        <v>731</v>
      </c>
      <c r="K238" s="2">
        <v>2017</v>
      </c>
      <c r="L238" s="2">
        <v>395469</v>
      </c>
      <c r="M238" s="3" t="s">
        <v>423</v>
      </c>
      <c r="N238" s="3" t="s">
        <v>390</v>
      </c>
      <c r="O238" s="3" t="s">
        <v>106</v>
      </c>
      <c r="P238" s="5">
        <v>0</v>
      </c>
      <c r="Q238" s="6">
        <v>0</v>
      </c>
      <c r="R238" s="2">
        <v>4740</v>
      </c>
      <c r="S238" s="2">
        <v>20</v>
      </c>
      <c r="T238" s="7">
        <v>0</v>
      </c>
      <c r="U238" s="8">
        <v>720</v>
      </c>
      <c r="V238" s="2">
        <v>11555454</v>
      </c>
      <c r="W238" s="3" t="s">
        <v>425</v>
      </c>
      <c r="X238" s="3" t="s">
        <v>426</v>
      </c>
      <c r="Y238" s="3" t="s">
        <v>427</v>
      </c>
      <c r="Z238" s="3" t="s">
        <v>51</v>
      </c>
      <c r="AA238" s="3" t="s">
        <v>51</v>
      </c>
      <c r="AB238" s="3" t="s">
        <v>52</v>
      </c>
      <c r="AC238" s="3" t="s">
        <v>456</v>
      </c>
    </row>
    <row r="239" spans="1:29" x14ac:dyDescent="0.25">
      <c r="A239" t="str">
        <f>VLOOKUP(AC239,'CORRELAÇÃO UNIDADES'!A:B,2,0)</f>
        <v>DTCC</v>
      </c>
      <c r="B239">
        <f t="shared" si="3"/>
        <v>6</v>
      </c>
      <c r="C239" s="2">
        <v>669680203</v>
      </c>
      <c r="D239" s="2">
        <v>109978</v>
      </c>
      <c r="E239" s="3" t="s">
        <v>39</v>
      </c>
      <c r="F239" s="4">
        <v>44011.403101851851</v>
      </c>
      <c r="G239" s="3" t="s">
        <v>195</v>
      </c>
      <c r="H239" s="3" t="s">
        <v>41</v>
      </c>
      <c r="I239" s="3" t="s">
        <v>196</v>
      </c>
      <c r="J239" s="3" t="s">
        <v>197</v>
      </c>
      <c r="K239" s="2">
        <v>2009</v>
      </c>
      <c r="L239" s="2">
        <v>395469</v>
      </c>
      <c r="M239" s="3" t="s">
        <v>423</v>
      </c>
      <c r="N239" s="3" t="s">
        <v>390</v>
      </c>
      <c r="O239" s="3" t="s">
        <v>84</v>
      </c>
      <c r="P239" s="5">
        <v>0</v>
      </c>
      <c r="Q239" s="6">
        <v>0</v>
      </c>
      <c r="R239" s="2">
        <v>683451</v>
      </c>
      <c r="S239" s="2">
        <v>2465</v>
      </c>
      <c r="T239" s="7">
        <v>0</v>
      </c>
      <c r="U239" s="8">
        <v>280</v>
      </c>
      <c r="V239" s="2">
        <v>11271855</v>
      </c>
      <c r="W239" s="3" t="s">
        <v>428</v>
      </c>
      <c r="X239" s="3" t="s">
        <v>426</v>
      </c>
      <c r="Y239" s="3" t="s">
        <v>429</v>
      </c>
      <c r="Z239" s="3" t="s">
        <v>74</v>
      </c>
      <c r="AA239" s="3" t="s">
        <v>51</v>
      </c>
      <c r="AB239" s="3" t="s">
        <v>52</v>
      </c>
      <c r="AC239" s="3" t="s">
        <v>53</v>
      </c>
    </row>
    <row r="240" spans="1:29" x14ac:dyDescent="0.25">
      <c r="A240" t="str">
        <f>VLOOKUP(AC240,'CORRELAÇÃO UNIDADES'!A:B,2,0)</f>
        <v>DTCC</v>
      </c>
      <c r="B240">
        <f t="shared" si="3"/>
        <v>6</v>
      </c>
      <c r="C240" s="2">
        <v>669892628</v>
      </c>
      <c r="D240" s="2">
        <v>109978</v>
      </c>
      <c r="E240" s="3" t="s">
        <v>39</v>
      </c>
      <c r="F240" s="4">
        <v>44012.468460648146</v>
      </c>
      <c r="G240" s="3" t="s">
        <v>604</v>
      </c>
      <c r="H240" s="3" t="s">
        <v>41</v>
      </c>
      <c r="I240" s="3" t="s">
        <v>605</v>
      </c>
      <c r="J240" s="3" t="s">
        <v>606</v>
      </c>
      <c r="K240" s="2">
        <v>2010</v>
      </c>
      <c r="L240" s="2">
        <v>395469</v>
      </c>
      <c r="M240" s="3" t="s">
        <v>423</v>
      </c>
      <c r="N240" s="3" t="s">
        <v>390</v>
      </c>
      <c r="O240" s="3" t="s">
        <v>84</v>
      </c>
      <c r="P240" s="5">
        <v>0</v>
      </c>
      <c r="Q240" s="6">
        <v>0</v>
      </c>
      <c r="R240" s="2">
        <v>3791</v>
      </c>
      <c r="S240" s="2">
        <v>4</v>
      </c>
      <c r="T240" s="7">
        <v>0</v>
      </c>
      <c r="U240" s="8">
        <v>709</v>
      </c>
      <c r="V240" s="2">
        <v>11252559</v>
      </c>
      <c r="W240" s="3" t="s">
        <v>583</v>
      </c>
      <c r="X240" s="3" t="s">
        <v>426</v>
      </c>
      <c r="Y240" s="3" t="s">
        <v>584</v>
      </c>
      <c r="Z240" s="3" t="s">
        <v>585</v>
      </c>
      <c r="AA240" s="3" t="s">
        <v>51</v>
      </c>
      <c r="AB240" s="3" t="s">
        <v>52</v>
      </c>
      <c r="AC240" s="3" t="s">
        <v>53</v>
      </c>
    </row>
    <row r="241" spans="1:29" x14ac:dyDescent="0.25">
      <c r="A241" t="str">
        <f>VLOOKUP(AC241,'CORRELAÇÃO UNIDADES'!A:B,2,0)</f>
        <v>DTCC</v>
      </c>
      <c r="B241">
        <f t="shared" si="3"/>
        <v>6</v>
      </c>
      <c r="C241" s="2">
        <v>669929705</v>
      </c>
      <c r="D241" s="2">
        <v>109978</v>
      </c>
      <c r="E241" s="3" t="s">
        <v>39</v>
      </c>
      <c r="F241" s="4">
        <v>44012.62908564815</v>
      </c>
      <c r="G241" s="3" t="s">
        <v>59</v>
      </c>
      <c r="H241" s="3" t="s">
        <v>41</v>
      </c>
      <c r="I241" s="3" t="s">
        <v>60</v>
      </c>
      <c r="J241" s="3" t="s">
        <v>43</v>
      </c>
      <c r="K241" s="2">
        <v>2011</v>
      </c>
      <c r="L241" s="2">
        <v>68674040</v>
      </c>
      <c r="M241" s="3" t="s">
        <v>162</v>
      </c>
      <c r="N241" s="3" t="s">
        <v>390</v>
      </c>
      <c r="O241" s="3" t="s">
        <v>106</v>
      </c>
      <c r="P241" s="5">
        <v>0</v>
      </c>
      <c r="Q241" s="6">
        <v>0</v>
      </c>
      <c r="R241" s="2">
        <v>101474</v>
      </c>
      <c r="S241" s="2">
        <v>1880</v>
      </c>
      <c r="T241" s="7">
        <v>0</v>
      </c>
      <c r="U241" s="8">
        <v>1818.2</v>
      </c>
      <c r="V241" s="2">
        <v>11252559</v>
      </c>
      <c r="W241" s="3" t="s">
        <v>583</v>
      </c>
      <c r="X241" s="3" t="s">
        <v>426</v>
      </c>
      <c r="Y241" s="3" t="s">
        <v>584</v>
      </c>
      <c r="Z241" s="3" t="s">
        <v>585</v>
      </c>
      <c r="AA241" s="3" t="s">
        <v>51</v>
      </c>
      <c r="AB241" s="3" t="s">
        <v>52</v>
      </c>
      <c r="AC241" s="3" t="s">
        <v>53</v>
      </c>
    </row>
    <row r="242" spans="1:29" x14ac:dyDescent="0.25">
      <c r="A242" t="str">
        <f>VLOOKUP(AC242,'CORRELAÇÃO UNIDADES'!A:B,2,0)</f>
        <v>DTCC</v>
      </c>
      <c r="B242">
        <f t="shared" si="3"/>
        <v>6</v>
      </c>
      <c r="C242" s="2">
        <v>669970319</v>
      </c>
      <c r="D242" s="2">
        <v>109978</v>
      </c>
      <c r="E242" s="3" t="s">
        <v>39</v>
      </c>
      <c r="F242" s="4">
        <v>44012.754317129627</v>
      </c>
      <c r="G242" s="3" t="s">
        <v>119</v>
      </c>
      <c r="H242" s="3" t="s">
        <v>41</v>
      </c>
      <c r="I242" s="3" t="s">
        <v>120</v>
      </c>
      <c r="J242" s="3" t="s">
        <v>121</v>
      </c>
      <c r="K242" s="2">
        <v>2017</v>
      </c>
      <c r="L242" s="2">
        <v>11984333</v>
      </c>
      <c r="M242" s="3" t="s">
        <v>58</v>
      </c>
      <c r="N242" s="3" t="s">
        <v>390</v>
      </c>
      <c r="O242" s="3" t="s">
        <v>405</v>
      </c>
      <c r="P242" s="5">
        <v>0</v>
      </c>
      <c r="Q242" s="6">
        <v>0</v>
      </c>
      <c r="R242" s="2">
        <v>2913</v>
      </c>
      <c r="S242" s="2">
        <v>97</v>
      </c>
      <c r="T242" s="7">
        <v>0</v>
      </c>
      <c r="U242" s="8">
        <v>1540.53</v>
      </c>
      <c r="V242" s="2">
        <v>11496881</v>
      </c>
      <c r="W242" s="3" t="s">
        <v>716</v>
      </c>
      <c r="X242" s="3" t="s">
        <v>599</v>
      </c>
      <c r="Y242" s="3" t="s">
        <v>717</v>
      </c>
      <c r="Z242" s="3" t="s">
        <v>718</v>
      </c>
      <c r="AA242" s="3" t="s">
        <v>719</v>
      </c>
      <c r="AB242" s="3" t="s">
        <v>52</v>
      </c>
      <c r="AC242" s="3" t="s">
        <v>53</v>
      </c>
    </row>
    <row r="243" spans="1:29" x14ac:dyDescent="0.25">
      <c r="A243" t="str">
        <f>VLOOKUP(AC243,'CORRELAÇÃO UNIDADES'!A:B,2,0)</f>
        <v>DTCC</v>
      </c>
      <c r="B243">
        <f t="shared" si="3"/>
        <v>6</v>
      </c>
      <c r="C243" s="2">
        <v>669991290</v>
      </c>
      <c r="D243" s="2">
        <v>109978</v>
      </c>
      <c r="E243" s="3" t="s">
        <v>39</v>
      </c>
      <c r="F243" s="4">
        <v>44012.871504629627</v>
      </c>
      <c r="G243" s="3" t="s">
        <v>732</v>
      </c>
      <c r="H243" s="3" t="s">
        <v>41</v>
      </c>
      <c r="I243" s="3" t="s">
        <v>286</v>
      </c>
      <c r="J243" s="3" t="s">
        <v>733</v>
      </c>
      <c r="K243" s="2">
        <v>2017</v>
      </c>
      <c r="L243" s="2">
        <v>395473</v>
      </c>
      <c r="M243" s="3" t="s">
        <v>404</v>
      </c>
      <c r="N243" s="3" t="s">
        <v>390</v>
      </c>
      <c r="O243" s="3" t="s">
        <v>405</v>
      </c>
      <c r="P243" s="5">
        <v>0</v>
      </c>
      <c r="Q243" s="6">
        <v>0</v>
      </c>
      <c r="R243" s="2">
        <v>10</v>
      </c>
      <c r="S243" s="2">
        <v>0</v>
      </c>
      <c r="T243" s="7">
        <v>0</v>
      </c>
      <c r="U243" s="8">
        <v>500.2</v>
      </c>
      <c r="V243" s="2">
        <v>11514790</v>
      </c>
      <c r="W243" s="3" t="s">
        <v>406</v>
      </c>
      <c r="X243" s="3" t="s">
        <v>407</v>
      </c>
      <c r="Y243" s="3" t="s">
        <v>408</v>
      </c>
      <c r="Z243" s="3" t="s">
        <v>409</v>
      </c>
      <c r="AA243" s="3" t="s">
        <v>51</v>
      </c>
      <c r="AB243" s="3" t="s">
        <v>52</v>
      </c>
      <c r="AC243" s="3" t="s">
        <v>53</v>
      </c>
    </row>
    <row r="244" spans="1:29" x14ac:dyDescent="0.25">
      <c r="A244" t="str">
        <f>VLOOKUP(AC244,'CORRELAÇÃO UNIDADES'!A:B,2,0)</f>
        <v>DTCC</v>
      </c>
      <c r="B244">
        <f t="shared" si="3"/>
        <v>7</v>
      </c>
      <c r="C244" s="2">
        <v>670085522</v>
      </c>
      <c r="D244" s="2">
        <v>109978</v>
      </c>
      <c r="E244" s="3" t="s">
        <v>39</v>
      </c>
      <c r="F244" s="4">
        <v>44013.534062500003</v>
      </c>
      <c r="G244" s="3" t="s">
        <v>604</v>
      </c>
      <c r="H244" s="3" t="s">
        <v>41</v>
      </c>
      <c r="I244" s="3" t="s">
        <v>605</v>
      </c>
      <c r="J244" s="3" t="s">
        <v>606</v>
      </c>
      <c r="K244" s="2">
        <v>2010</v>
      </c>
      <c r="L244" s="2">
        <v>11984333</v>
      </c>
      <c r="M244" s="3" t="s">
        <v>58</v>
      </c>
      <c r="N244" s="3" t="s">
        <v>390</v>
      </c>
      <c r="O244" s="3" t="s">
        <v>84</v>
      </c>
      <c r="P244" s="5">
        <v>0</v>
      </c>
      <c r="Q244" s="6">
        <v>0</v>
      </c>
      <c r="R244" s="2">
        <v>173869</v>
      </c>
      <c r="S244" s="2">
        <v>170078</v>
      </c>
      <c r="T244" s="7">
        <v>0</v>
      </c>
      <c r="U244" s="8">
        <v>3300</v>
      </c>
      <c r="V244" s="2">
        <v>11489664</v>
      </c>
      <c r="W244" s="3" t="s">
        <v>593</v>
      </c>
      <c r="X244" s="3" t="s">
        <v>392</v>
      </c>
      <c r="Y244" s="3" t="s">
        <v>594</v>
      </c>
      <c r="Z244" s="3" t="s">
        <v>595</v>
      </c>
      <c r="AA244" s="3" t="s">
        <v>51</v>
      </c>
      <c r="AB244" s="3" t="s">
        <v>52</v>
      </c>
      <c r="AC244" s="3" t="s">
        <v>53</v>
      </c>
    </row>
    <row r="245" spans="1:29" x14ac:dyDescent="0.25">
      <c r="A245" t="str">
        <f>VLOOKUP(AC245,'CORRELAÇÃO UNIDADES'!A:B,2,0)</f>
        <v>PROINFRA</v>
      </c>
      <c r="B245">
        <f t="shared" si="3"/>
        <v>7</v>
      </c>
      <c r="C245" s="2">
        <v>670431194</v>
      </c>
      <c r="D245" s="2">
        <v>109978</v>
      </c>
      <c r="E245" s="3" t="s">
        <v>39</v>
      </c>
      <c r="F245" s="4">
        <v>44015.387012569445</v>
      </c>
      <c r="G245" s="3" t="s">
        <v>152</v>
      </c>
      <c r="H245" s="3" t="s">
        <v>41</v>
      </c>
      <c r="I245" s="3" t="s">
        <v>131</v>
      </c>
      <c r="J245" s="3" t="s">
        <v>43</v>
      </c>
      <c r="K245" s="2">
        <v>2016</v>
      </c>
      <c r="L245" s="2">
        <v>395326</v>
      </c>
      <c r="M245" s="3" t="s">
        <v>463</v>
      </c>
      <c r="N245" s="3" t="s">
        <v>422</v>
      </c>
      <c r="O245" s="3" t="s">
        <v>84</v>
      </c>
      <c r="P245" s="5">
        <v>0.5</v>
      </c>
      <c r="Q245" s="6">
        <v>20</v>
      </c>
      <c r="R245" s="2">
        <v>113070</v>
      </c>
      <c r="S245" s="2">
        <v>40</v>
      </c>
      <c r="T245" s="7">
        <v>80</v>
      </c>
      <c r="U245" s="8">
        <v>10</v>
      </c>
      <c r="V245" s="2">
        <v>6103464</v>
      </c>
      <c r="W245" s="3" t="s">
        <v>190</v>
      </c>
      <c r="X245" s="3" t="s">
        <v>48</v>
      </c>
      <c r="Y245" s="3" t="s">
        <v>191</v>
      </c>
      <c r="Z245" s="3" t="s">
        <v>74</v>
      </c>
      <c r="AA245" s="3" t="s">
        <v>51</v>
      </c>
      <c r="AB245" s="3" t="s">
        <v>52</v>
      </c>
      <c r="AC245" s="3" t="s">
        <v>75</v>
      </c>
    </row>
    <row r="246" spans="1:29" x14ac:dyDescent="0.25">
      <c r="A246" t="str">
        <f>VLOOKUP(AC246,'CORRELAÇÃO UNIDADES'!A:B,2,0)</f>
        <v>PROINFRA</v>
      </c>
      <c r="B246">
        <f t="shared" si="3"/>
        <v>7</v>
      </c>
      <c r="C246" s="2">
        <v>670431387</v>
      </c>
      <c r="D246" s="2">
        <v>109978</v>
      </c>
      <c r="E246" s="3" t="s">
        <v>39</v>
      </c>
      <c r="F246" s="4">
        <v>44015.387713773147</v>
      </c>
      <c r="G246" s="3" t="s">
        <v>135</v>
      </c>
      <c r="H246" s="3" t="s">
        <v>41</v>
      </c>
      <c r="I246" s="3" t="s">
        <v>136</v>
      </c>
      <c r="J246" s="3" t="s">
        <v>43</v>
      </c>
      <c r="K246" s="2">
        <v>2011</v>
      </c>
      <c r="L246" s="2">
        <v>395326</v>
      </c>
      <c r="M246" s="3" t="s">
        <v>463</v>
      </c>
      <c r="N246" s="3" t="s">
        <v>422</v>
      </c>
      <c r="O246" s="3" t="s">
        <v>84</v>
      </c>
      <c r="P246" s="5">
        <v>0.5</v>
      </c>
      <c r="Q246" s="6">
        <v>20</v>
      </c>
      <c r="R246" s="2">
        <v>113070</v>
      </c>
      <c r="S246" s="2">
        <v>40</v>
      </c>
      <c r="T246" s="7">
        <v>80</v>
      </c>
      <c r="U246" s="8">
        <v>10</v>
      </c>
      <c r="V246" s="2">
        <v>6103464</v>
      </c>
      <c r="W246" s="3" t="s">
        <v>190</v>
      </c>
      <c r="X246" s="3" t="s">
        <v>48</v>
      </c>
      <c r="Y246" s="3" t="s">
        <v>191</v>
      </c>
      <c r="Z246" s="3" t="s">
        <v>74</v>
      </c>
      <c r="AA246" s="3" t="s">
        <v>51</v>
      </c>
      <c r="AB246" s="3" t="s">
        <v>52</v>
      </c>
      <c r="AC246" s="3" t="s">
        <v>75</v>
      </c>
    </row>
    <row r="247" spans="1:29" x14ac:dyDescent="0.25">
      <c r="A247" t="str">
        <f>VLOOKUP(AC247,'CORRELAÇÃO UNIDADES'!A:B,2,0)</f>
        <v>PROINFRA</v>
      </c>
      <c r="B247">
        <f t="shared" si="3"/>
        <v>7</v>
      </c>
      <c r="C247" s="2">
        <v>670431602</v>
      </c>
      <c r="D247" s="2">
        <v>109978</v>
      </c>
      <c r="E247" s="3" t="s">
        <v>39</v>
      </c>
      <c r="F247" s="4">
        <v>44015.388627777778</v>
      </c>
      <c r="G247" s="3" t="s">
        <v>148</v>
      </c>
      <c r="H247" s="3" t="s">
        <v>41</v>
      </c>
      <c r="I247" s="3" t="s">
        <v>131</v>
      </c>
      <c r="J247" s="3" t="s">
        <v>43</v>
      </c>
      <c r="K247" s="2">
        <v>2012</v>
      </c>
      <c r="L247" s="2">
        <v>395326</v>
      </c>
      <c r="M247" s="3" t="s">
        <v>463</v>
      </c>
      <c r="N247" s="3" t="s">
        <v>422</v>
      </c>
      <c r="O247" s="3" t="s">
        <v>84</v>
      </c>
      <c r="P247" s="5">
        <v>0.5</v>
      </c>
      <c r="Q247" s="6">
        <v>20</v>
      </c>
      <c r="R247" s="2">
        <v>113070</v>
      </c>
      <c r="S247" s="2">
        <v>40</v>
      </c>
      <c r="T247" s="7">
        <v>80</v>
      </c>
      <c r="U247" s="8">
        <v>10</v>
      </c>
      <c r="V247" s="2">
        <v>6103464</v>
      </c>
      <c r="W247" s="3" t="s">
        <v>190</v>
      </c>
      <c r="X247" s="3" t="s">
        <v>48</v>
      </c>
      <c r="Y247" s="3" t="s">
        <v>191</v>
      </c>
      <c r="Z247" s="3" t="s">
        <v>74</v>
      </c>
      <c r="AA247" s="3" t="s">
        <v>51</v>
      </c>
      <c r="AB247" s="3" t="s">
        <v>52</v>
      </c>
      <c r="AC247" s="3" t="s">
        <v>75</v>
      </c>
    </row>
    <row r="248" spans="1:29" x14ac:dyDescent="0.25">
      <c r="A248" t="str">
        <f>VLOOKUP(AC248,'CORRELAÇÃO UNIDADES'!A:B,2,0)</f>
        <v>PROINFRA</v>
      </c>
      <c r="B248">
        <f t="shared" si="3"/>
        <v>7</v>
      </c>
      <c r="C248" s="2">
        <v>670431826</v>
      </c>
      <c r="D248" s="2">
        <v>109978</v>
      </c>
      <c r="E248" s="3" t="s">
        <v>39</v>
      </c>
      <c r="F248" s="4">
        <v>44015.389460185186</v>
      </c>
      <c r="G248" s="3" t="s">
        <v>146</v>
      </c>
      <c r="H248" s="3" t="s">
        <v>41</v>
      </c>
      <c r="I248" s="3" t="s">
        <v>131</v>
      </c>
      <c r="J248" s="3" t="s">
        <v>43</v>
      </c>
      <c r="K248" s="2">
        <v>2016</v>
      </c>
      <c r="L248" s="2">
        <v>395326</v>
      </c>
      <c r="M248" s="3" t="s">
        <v>463</v>
      </c>
      <c r="N248" s="3" t="s">
        <v>422</v>
      </c>
      <c r="O248" s="3" t="s">
        <v>84</v>
      </c>
      <c r="P248" s="5">
        <v>0.5</v>
      </c>
      <c r="Q248" s="6">
        <v>20</v>
      </c>
      <c r="R248" s="2">
        <v>113070</v>
      </c>
      <c r="S248" s="2">
        <v>40</v>
      </c>
      <c r="T248" s="7">
        <v>80</v>
      </c>
      <c r="U248" s="8">
        <v>10</v>
      </c>
      <c r="V248" s="2">
        <v>6103464</v>
      </c>
      <c r="W248" s="3" t="s">
        <v>190</v>
      </c>
      <c r="X248" s="3" t="s">
        <v>48</v>
      </c>
      <c r="Y248" s="3" t="s">
        <v>191</v>
      </c>
      <c r="Z248" s="3" t="s">
        <v>74</v>
      </c>
      <c r="AA248" s="3" t="s">
        <v>51</v>
      </c>
      <c r="AB248" s="3" t="s">
        <v>52</v>
      </c>
      <c r="AC248" s="3" t="s">
        <v>75</v>
      </c>
    </row>
    <row r="249" spans="1:29" x14ac:dyDescent="0.25">
      <c r="A249" t="str">
        <f>VLOOKUP(AC249,'CORRELAÇÃO UNIDADES'!A:B,2,0)</f>
        <v>PROINFRA</v>
      </c>
      <c r="B249">
        <f t="shared" si="3"/>
        <v>7</v>
      </c>
      <c r="C249" s="2">
        <v>670432012</v>
      </c>
      <c r="D249" s="2">
        <v>109978</v>
      </c>
      <c r="E249" s="3" t="s">
        <v>39</v>
      </c>
      <c r="F249" s="4">
        <v>44015.390169050923</v>
      </c>
      <c r="G249" s="3" t="s">
        <v>130</v>
      </c>
      <c r="H249" s="3" t="s">
        <v>41</v>
      </c>
      <c r="I249" s="3" t="s">
        <v>131</v>
      </c>
      <c r="J249" s="3" t="s">
        <v>43</v>
      </c>
      <c r="K249" s="2">
        <v>2012</v>
      </c>
      <c r="L249" s="2">
        <v>395326</v>
      </c>
      <c r="M249" s="3" t="s">
        <v>463</v>
      </c>
      <c r="N249" s="3" t="s">
        <v>422</v>
      </c>
      <c r="O249" s="3" t="s">
        <v>84</v>
      </c>
      <c r="P249" s="5">
        <v>0.5</v>
      </c>
      <c r="Q249" s="6">
        <v>20</v>
      </c>
      <c r="R249" s="2">
        <v>113070</v>
      </c>
      <c r="S249" s="2">
        <v>40</v>
      </c>
      <c r="T249" s="7">
        <v>80</v>
      </c>
      <c r="U249" s="8">
        <v>10</v>
      </c>
      <c r="V249" s="2">
        <v>6103464</v>
      </c>
      <c r="W249" s="3" t="s">
        <v>190</v>
      </c>
      <c r="X249" s="3" t="s">
        <v>48</v>
      </c>
      <c r="Y249" s="3" t="s">
        <v>191</v>
      </c>
      <c r="Z249" s="3" t="s">
        <v>74</v>
      </c>
      <c r="AA249" s="3" t="s">
        <v>51</v>
      </c>
      <c r="AB249" s="3" t="s">
        <v>52</v>
      </c>
      <c r="AC249" s="3" t="s">
        <v>75</v>
      </c>
    </row>
    <row r="250" spans="1:29" x14ac:dyDescent="0.25">
      <c r="A250" t="str">
        <f>VLOOKUP(AC250,'CORRELAÇÃO UNIDADES'!A:B,2,0)</f>
        <v>PROINFRA</v>
      </c>
      <c r="B250">
        <f t="shared" si="3"/>
        <v>7</v>
      </c>
      <c r="C250" s="2">
        <v>670433269</v>
      </c>
      <c r="D250" s="2">
        <v>109978</v>
      </c>
      <c r="E250" s="3" t="s">
        <v>39</v>
      </c>
      <c r="F250" s="4">
        <v>44015.390847025461</v>
      </c>
      <c r="G250" s="3" t="s">
        <v>138</v>
      </c>
      <c r="H250" s="3" t="s">
        <v>41</v>
      </c>
      <c r="I250" s="3" t="s">
        <v>131</v>
      </c>
      <c r="J250" s="3" t="s">
        <v>43</v>
      </c>
      <c r="K250" s="2">
        <v>2016</v>
      </c>
      <c r="L250" s="2">
        <v>395326</v>
      </c>
      <c r="M250" s="3" t="s">
        <v>463</v>
      </c>
      <c r="N250" s="3" t="s">
        <v>422</v>
      </c>
      <c r="O250" s="3" t="s">
        <v>84</v>
      </c>
      <c r="P250" s="5">
        <v>0.5</v>
      </c>
      <c r="Q250" s="6">
        <v>20</v>
      </c>
      <c r="R250" s="2">
        <v>113070</v>
      </c>
      <c r="S250" s="2">
        <v>40</v>
      </c>
      <c r="T250" s="7">
        <v>80</v>
      </c>
      <c r="U250" s="8">
        <v>10</v>
      </c>
      <c r="V250" s="2">
        <v>6103464</v>
      </c>
      <c r="W250" s="3" t="s">
        <v>190</v>
      </c>
      <c r="X250" s="3" t="s">
        <v>48</v>
      </c>
      <c r="Y250" s="3" t="s">
        <v>191</v>
      </c>
      <c r="Z250" s="3" t="s">
        <v>74</v>
      </c>
      <c r="AA250" s="3" t="s">
        <v>51</v>
      </c>
      <c r="AB250" s="3" t="s">
        <v>52</v>
      </c>
      <c r="AC250" s="3" t="s">
        <v>75</v>
      </c>
    </row>
    <row r="251" spans="1:29" x14ac:dyDescent="0.25">
      <c r="A251" t="str">
        <f>VLOOKUP(AC251,'CORRELAÇÃO UNIDADES'!A:B,2,0)</f>
        <v>PROINFRA</v>
      </c>
      <c r="B251">
        <f t="shared" si="3"/>
        <v>7</v>
      </c>
      <c r="C251" s="2">
        <v>670433465</v>
      </c>
      <c r="D251" s="2">
        <v>109978</v>
      </c>
      <c r="E251" s="3" t="s">
        <v>39</v>
      </c>
      <c r="F251" s="4">
        <v>44015.391546365739</v>
      </c>
      <c r="G251" s="3" t="s">
        <v>142</v>
      </c>
      <c r="H251" s="3" t="s">
        <v>41</v>
      </c>
      <c r="I251" s="3" t="s">
        <v>136</v>
      </c>
      <c r="J251" s="3" t="s">
        <v>43</v>
      </c>
      <c r="K251" s="2">
        <v>2011</v>
      </c>
      <c r="L251" s="2">
        <v>395326</v>
      </c>
      <c r="M251" s="3" t="s">
        <v>463</v>
      </c>
      <c r="N251" s="3" t="s">
        <v>422</v>
      </c>
      <c r="O251" s="3" t="s">
        <v>84</v>
      </c>
      <c r="P251" s="5">
        <v>0.5</v>
      </c>
      <c r="Q251" s="6">
        <v>20</v>
      </c>
      <c r="R251" s="2">
        <v>113070</v>
      </c>
      <c r="S251" s="2">
        <v>40</v>
      </c>
      <c r="T251" s="7">
        <v>80</v>
      </c>
      <c r="U251" s="8">
        <v>10</v>
      </c>
      <c r="V251" s="2">
        <v>6103464</v>
      </c>
      <c r="W251" s="3" t="s">
        <v>190</v>
      </c>
      <c r="X251" s="3" t="s">
        <v>48</v>
      </c>
      <c r="Y251" s="3" t="s">
        <v>191</v>
      </c>
      <c r="Z251" s="3" t="s">
        <v>74</v>
      </c>
      <c r="AA251" s="3" t="s">
        <v>51</v>
      </c>
      <c r="AB251" s="3" t="s">
        <v>52</v>
      </c>
      <c r="AC251" s="3" t="s">
        <v>75</v>
      </c>
    </row>
    <row r="252" spans="1:29" x14ac:dyDescent="0.25">
      <c r="A252" t="str">
        <f>VLOOKUP(AC252,'CORRELAÇÃO UNIDADES'!A:B,2,0)</f>
        <v>PROINFRA</v>
      </c>
      <c r="B252">
        <f t="shared" si="3"/>
        <v>7</v>
      </c>
      <c r="C252" s="2">
        <v>670433648</v>
      </c>
      <c r="D252" s="2">
        <v>109978</v>
      </c>
      <c r="E252" s="3" t="s">
        <v>39</v>
      </c>
      <c r="F252" s="4">
        <v>44015.392222291666</v>
      </c>
      <c r="G252" s="3" t="s">
        <v>144</v>
      </c>
      <c r="H252" s="3" t="s">
        <v>41</v>
      </c>
      <c r="I252" s="3" t="s">
        <v>136</v>
      </c>
      <c r="J252" s="3" t="s">
        <v>43</v>
      </c>
      <c r="K252" s="2">
        <v>2011</v>
      </c>
      <c r="L252" s="2">
        <v>395326</v>
      </c>
      <c r="M252" s="3" t="s">
        <v>463</v>
      </c>
      <c r="N252" s="3" t="s">
        <v>422</v>
      </c>
      <c r="O252" s="3" t="s">
        <v>84</v>
      </c>
      <c r="P252" s="5">
        <v>0.5</v>
      </c>
      <c r="Q252" s="6">
        <v>20</v>
      </c>
      <c r="R252" s="2">
        <v>113070</v>
      </c>
      <c r="S252" s="2">
        <v>40</v>
      </c>
      <c r="T252" s="7">
        <v>80</v>
      </c>
      <c r="U252" s="8">
        <v>10</v>
      </c>
      <c r="V252" s="2">
        <v>6103464</v>
      </c>
      <c r="W252" s="3" t="s">
        <v>190</v>
      </c>
      <c r="X252" s="3" t="s">
        <v>48</v>
      </c>
      <c r="Y252" s="3" t="s">
        <v>191</v>
      </c>
      <c r="Z252" s="3" t="s">
        <v>74</v>
      </c>
      <c r="AA252" s="3" t="s">
        <v>51</v>
      </c>
      <c r="AB252" s="3" t="s">
        <v>52</v>
      </c>
      <c r="AC252" s="3" t="s">
        <v>75</v>
      </c>
    </row>
    <row r="253" spans="1:29" x14ac:dyDescent="0.25">
      <c r="A253" t="str">
        <f>VLOOKUP(AC253,'CORRELAÇÃO UNIDADES'!A:B,2,0)</f>
        <v>PROINFRA</v>
      </c>
      <c r="B253">
        <f t="shared" si="3"/>
        <v>7</v>
      </c>
      <c r="C253" s="2">
        <v>670433880</v>
      </c>
      <c r="D253" s="2">
        <v>109978</v>
      </c>
      <c r="E253" s="3" t="s">
        <v>39</v>
      </c>
      <c r="F253" s="4">
        <v>44015.393067511577</v>
      </c>
      <c r="G253" s="3" t="s">
        <v>140</v>
      </c>
      <c r="H253" s="3" t="s">
        <v>41</v>
      </c>
      <c r="I253" s="3" t="s">
        <v>131</v>
      </c>
      <c r="J253" s="3" t="s">
        <v>43</v>
      </c>
      <c r="K253" s="2">
        <v>2012</v>
      </c>
      <c r="L253" s="2">
        <v>395326</v>
      </c>
      <c r="M253" s="3" t="s">
        <v>463</v>
      </c>
      <c r="N253" s="3" t="s">
        <v>422</v>
      </c>
      <c r="O253" s="3" t="s">
        <v>84</v>
      </c>
      <c r="P253" s="5">
        <v>0.5</v>
      </c>
      <c r="Q253" s="6">
        <v>20</v>
      </c>
      <c r="R253" s="2">
        <v>113070</v>
      </c>
      <c r="S253" s="2">
        <v>40</v>
      </c>
      <c r="T253" s="7">
        <v>80</v>
      </c>
      <c r="U253" s="8">
        <v>10</v>
      </c>
      <c r="V253" s="2">
        <v>6103464</v>
      </c>
      <c r="W253" s="3" t="s">
        <v>190</v>
      </c>
      <c r="X253" s="3" t="s">
        <v>48</v>
      </c>
      <c r="Y253" s="3" t="s">
        <v>191</v>
      </c>
      <c r="Z253" s="3" t="s">
        <v>74</v>
      </c>
      <c r="AA253" s="3" t="s">
        <v>51</v>
      </c>
      <c r="AB253" s="3" t="s">
        <v>52</v>
      </c>
      <c r="AC253" s="3" t="s">
        <v>75</v>
      </c>
    </row>
    <row r="254" spans="1:29" x14ac:dyDescent="0.25">
      <c r="A254" t="str">
        <f>VLOOKUP(AC254,'CORRELAÇÃO UNIDADES'!A:B,2,0)</f>
        <v>PROINFRA</v>
      </c>
      <c r="B254">
        <f t="shared" si="3"/>
        <v>7</v>
      </c>
      <c r="C254" s="2">
        <v>670434125</v>
      </c>
      <c r="D254" s="2">
        <v>109978</v>
      </c>
      <c r="E254" s="3" t="s">
        <v>39</v>
      </c>
      <c r="F254" s="4">
        <v>44015.393769826391</v>
      </c>
      <c r="G254" s="3" t="s">
        <v>150</v>
      </c>
      <c r="H254" s="3" t="s">
        <v>41</v>
      </c>
      <c r="I254" s="3" t="s">
        <v>131</v>
      </c>
      <c r="J254" s="3" t="s">
        <v>43</v>
      </c>
      <c r="K254" s="2">
        <v>2016</v>
      </c>
      <c r="L254" s="2">
        <v>395326</v>
      </c>
      <c r="M254" s="3" t="s">
        <v>463</v>
      </c>
      <c r="N254" s="3" t="s">
        <v>422</v>
      </c>
      <c r="O254" s="3" t="s">
        <v>84</v>
      </c>
      <c r="P254" s="5">
        <v>0.5</v>
      </c>
      <c r="Q254" s="6">
        <v>20</v>
      </c>
      <c r="R254" s="2">
        <v>113070</v>
      </c>
      <c r="S254" s="2">
        <v>40</v>
      </c>
      <c r="T254" s="7">
        <v>80</v>
      </c>
      <c r="U254" s="8">
        <v>10</v>
      </c>
      <c r="V254" s="2">
        <v>6103464</v>
      </c>
      <c r="W254" s="3" t="s">
        <v>190</v>
      </c>
      <c r="X254" s="3" t="s">
        <v>48</v>
      </c>
      <c r="Y254" s="3" t="s">
        <v>191</v>
      </c>
      <c r="Z254" s="3" t="s">
        <v>74</v>
      </c>
      <c r="AA254" s="3" t="s">
        <v>51</v>
      </c>
      <c r="AB254" s="3" t="s">
        <v>52</v>
      </c>
      <c r="AC254" s="3" t="s">
        <v>75</v>
      </c>
    </row>
    <row r="255" spans="1:29" x14ac:dyDescent="0.25">
      <c r="A255" t="str">
        <f>VLOOKUP(AC255,'CORRELAÇÃO UNIDADES'!A:B,2,0)</f>
        <v>DTCC</v>
      </c>
      <c r="B255">
        <f t="shared" si="3"/>
        <v>7</v>
      </c>
      <c r="C255" s="2">
        <v>671181873</v>
      </c>
      <c r="D255" s="2">
        <v>109978</v>
      </c>
      <c r="E255" s="3" t="s">
        <v>39</v>
      </c>
      <c r="F255" s="4">
        <v>44020.687511574077</v>
      </c>
      <c r="G255" s="3" t="s">
        <v>171</v>
      </c>
      <c r="H255" s="3" t="s">
        <v>41</v>
      </c>
      <c r="I255" s="3" t="s">
        <v>172</v>
      </c>
      <c r="J255" s="3" t="s">
        <v>173</v>
      </c>
      <c r="K255" s="2">
        <v>1976</v>
      </c>
      <c r="L255" s="2">
        <v>68674040</v>
      </c>
      <c r="M255" s="3" t="s">
        <v>162</v>
      </c>
      <c r="N255" s="3" t="s">
        <v>390</v>
      </c>
      <c r="O255" s="3" t="s">
        <v>106</v>
      </c>
      <c r="P255" s="5">
        <v>0</v>
      </c>
      <c r="Q255" s="6">
        <v>0</v>
      </c>
      <c r="R255" s="2">
        <v>59168</v>
      </c>
      <c r="S255" s="2">
        <v>587</v>
      </c>
      <c r="T255" s="7">
        <v>0</v>
      </c>
      <c r="U255" s="8">
        <v>452.6</v>
      </c>
      <c r="V255" s="2">
        <v>11252559</v>
      </c>
      <c r="W255" s="3" t="s">
        <v>583</v>
      </c>
      <c r="X255" s="3" t="s">
        <v>426</v>
      </c>
      <c r="Y255" s="3" t="s">
        <v>584</v>
      </c>
      <c r="Z255" s="3" t="s">
        <v>585</v>
      </c>
      <c r="AA255" s="3" t="s">
        <v>51</v>
      </c>
      <c r="AB255" s="3" t="s">
        <v>52</v>
      </c>
      <c r="AC255" s="3" t="s">
        <v>53</v>
      </c>
    </row>
    <row r="256" spans="1:29" x14ac:dyDescent="0.25">
      <c r="A256" t="str">
        <f>VLOOKUP(AC256,'CORRELAÇÃO UNIDADES'!A:B,2,0)</f>
        <v>DTCC</v>
      </c>
      <c r="B256">
        <f t="shared" si="3"/>
        <v>7</v>
      </c>
      <c r="C256" s="2">
        <v>671235015</v>
      </c>
      <c r="D256" s="2">
        <v>109978</v>
      </c>
      <c r="E256" s="3" t="s">
        <v>39</v>
      </c>
      <c r="F256" s="4">
        <v>44020.891631944447</v>
      </c>
      <c r="G256" s="3" t="s">
        <v>332</v>
      </c>
      <c r="H256" s="3" t="s">
        <v>41</v>
      </c>
      <c r="I256" s="3" t="s">
        <v>60</v>
      </c>
      <c r="J256" s="3" t="s">
        <v>333</v>
      </c>
      <c r="K256" s="2">
        <v>1977</v>
      </c>
      <c r="L256" s="2">
        <v>395469</v>
      </c>
      <c r="M256" s="3" t="s">
        <v>423</v>
      </c>
      <c r="N256" s="3" t="s">
        <v>390</v>
      </c>
      <c r="O256" s="3" t="s">
        <v>106</v>
      </c>
      <c r="P256" s="5">
        <v>0</v>
      </c>
      <c r="Q256" s="6">
        <v>0</v>
      </c>
      <c r="R256" s="2">
        <v>78056</v>
      </c>
      <c r="S256" s="2">
        <v>164</v>
      </c>
      <c r="T256" s="7">
        <v>0</v>
      </c>
      <c r="U256" s="8">
        <v>530</v>
      </c>
      <c r="V256" s="2">
        <v>11252559</v>
      </c>
      <c r="W256" s="3" t="s">
        <v>583</v>
      </c>
      <c r="X256" s="3" t="s">
        <v>426</v>
      </c>
      <c r="Y256" s="3" t="s">
        <v>584</v>
      </c>
      <c r="Z256" s="3" t="s">
        <v>585</v>
      </c>
      <c r="AA256" s="3" t="s">
        <v>51</v>
      </c>
      <c r="AB256" s="3" t="s">
        <v>52</v>
      </c>
      <c r="AC256" s="3" t="s">
        <v>53</v>
      </c>
    </row>
    <row r="257" spans="1:29" x14ac:dyDescent="0.25">
      <c r="A257" t="str">
        <f>VLOOKUP(AC257,'CORRELAÇÃO UNIDADES'!A:B,2,0)</f>
        <v>DTCC</v>
      </c>
      <c r="B257">
        <f t="shared" si="3"/>
        <v>7</v>
      </c>
      <c r="C257" s="2">
        <v>671567224</v>
      </c>
      <c r="D257" s="2">
        <v>109978</v>
      </c>
      <c r="E257" s="3" t="s">
        <v>39</v>
      </c>
      <c r="F257" s="4">
        <v>44023.058483796296</v>
      </c>
      <c r="G257" s="3" t="s">
        <v>160</v>
      </c>
      <c r="H257" s="3" t="s">
        <v>41</v>
      </c>
      <c r="I257" s="3" t="s">
        <v>161</v>
      </c>
      <c r="J257" s="3" t="s">
        <v>43</v>
      </c>
      <c r="K257" s="2">
        <v>2014</v>
      </c>
      <c r="L257" s="2">
        <v>11984333</v>
      </c>
      <c r="M257" s="3" t="s">
        <v>58</v>
      </c>
      <c r="N257" s="3" t="s">
        <v>390</v>
      </c>
      <c r="O257" s="3" t="s">
        <v>424</v>
      </c>
      <c r="P257" s="5">
        <v>0</v>
      </c>
      <c r="Q257" s="6">
        <v>0</v>
      </c>
      <c r="R257" s="2">
        <v>128083</v>
      </c>
      <c r="S257" s="2">
        <v>10773</v>
      </c>
      <c r="T257" s="7">
        <v>0</v>
      </c>
      <c r="U257" s="8">
        <v>224.28</v>
      </c>
      <c r="V257" s="2">
        <v>11271855</v>
      </c>
      <c r="W257" s="3" t="s">
        <v>428</v>
      </c>
      <c r="X257" s="3" t="s">
        <v>426</v>
      </c>
      <c r="Y257" s="3" t="s">
        <v>429</v>
      </c>
      <c r="Z257" s="3" t="s">
        <v>74</v>
      </c>
      <c r="AA257" s="3" t="s">
        <v>51</v>
      </c>
      <c r="AB257" s="3" t="s">
        <v>52</v>
      </c>
      <c r="AC257" s="3" t="s">
        <v>53</v>
      </c>
    </row>
    <row r="258" spans="1:29" x14ac:dyDescent="0.25">
      <c r="A258" t="str">
        <f>VLOOKUP(AC258,'CORRELAÇÃO UNIDADES'!A:B,2,0)</f>
        <v>DEG</v>
      </c>
      <c r="B258">
        <f t="shared" si="3"/>
        <v>7</v>
      </c>
      <c r="C258" s="2">
        <v>671591760</v>
      </c>
      <c r="D258" s="2">
        <v>109978</v>
      </c>
      <c r="E258" s="3" t="s">
        <v>39</v>
      </c>
      <c r="F258" s="4">
        <v>44023.382789351854</v>
      </c>
      <c r="G258" s="3" t="s">
        <v>730</v>
      </c>
      <c r="H258" s="3" t="s">
        <v>41</v>
      </c>
      <c r="I258" s="3" t="s">
        <v>437</v>
      </c>
      <c r="J258" s="3" t="s">
        <v>731</v>
      </c>
      <c r="K258" s="2">
        <v>2017</v>
      </c>
      <c r="L258" s="2">
        <v>395473</v>
      </c>
      <c r="M258" s="3" t="s">
        <v>404</v>
      </c>
      <c r="N258" s="3" t="s">
        <v>390</v>
      </c>
      <c r="O258" s="3" t="s">
        <v>106</v>
      </c>
      <c r="P258" s="5">
        <v>0</v>
      </c>
      <c r="Q258" s="6">
        <v>0</v>
      </c>
      <c r="R258" s="2">
        <v>4739</v>
      </c>
      <c r="S258" s="2">
        <v>-1</v>
      </c>
      <c r="T258" s="7">
        <v>0</v>
      </c>
      <c r="U258" s="8">
        <v>235</v>
      </c>
      <c r="V258" s="2">
        <v>11445500</v>
      </c>
      <c r="W258" s="3" t="s">
        <v>742</v>
      </c>
      <c r="X258" s="3" t="s">
        <v>392</v>
      </c>
      <c r="Y258" s="3" t="s">
        <v>743</v>
      </c>
      <c r="Z258" s="3" t="s">
        <v>744</v>
      </c>
      <c r="AA258" s="3" t="s">
        <v>745</v>
      </c>
      <c r="AB258" s="3" t="s">
        <v>519</v>
      </c>
      <c r="AC258" s="3" t="s">
        <v>456</v>
      </c>
    </row>
    <row r="259" spans="1:29" x14ac:dyDescent="0.25">
      <c r="A259" t="str">
        <f>VLOOKUP(AC259,'CORRELAÇÃO UNIDADES'!A:B,2,0)</f>
        <v>DAG</v>
      </c>
      <c r="B259">
        <f t="shared" si="3"/>
        <v>7</v>
      </c>
      <c r="C259" s="2">
        <v>671591803</v>
      </c>
      <c r="D259" s="2">
        <v>109978</v>
      </c>
      <c r="E259" s="3" t="s">
        <v>39</v>
      </c>
      <c r="F259" s="4">
        <v>44023.383159722223</v>
      </c>
      <c r="G259" s="3" t="s">
        <v>746</v>
      </c>
      <c r="H259" s="3" t="s">
        <v>41</v>
      </c>
      <c r="I259" s="3" t="s">
        <v>747</v>
      </c>
      <c r="J259" s="3" t="s">
        <v>43</v>
      </c>
      <c r="K259" s="2">
        <v>1994</v>
      </c>
      <c r="L259" s="2">
        <v>1889680</v>
      </c>
      <c r="M259" s="3" t="s">
        <v>275</v>
      </c>
      <c r="N259" s="3" t="s">
        <v>390</v>
      </c>
      <c r="O259" s="3" t="s">
        <v>61</v>
      </c>
      <c r="P259" s="5">
        <v>0</v>
      </c>
      <c r="Q259" s="6">
        <v>0</v>
      </c>
      <c r="R259" s="2">
        <v>7393</v>
      </c>
      <c r="S259" s="2">
        <v>0</v>
      </c>
      <c r="T259" s="7">
        <v>0</v>
      </c>
      <c r="U259" s="8">
        <v>684</v>
      </c>
      <c r="V259" s="2">
        <v>11445500</v>
      </c>
      <c r="W259" s="3" t="s">
        <v>742</v>
      </c>
      <c r="X259" s="3" t="s">
        <v>392</v>
      </c>
      <c r="Y259" s="3" t="s">
        <v>743</v>
      </c>
      <c r="Z259" s="3" t="s">
        <v>744</v>
      </c>
      <c r="AA259" s="3" t="s">
        <v>745</v>
      </c>
      <c r="AB259" s="3" t="s">
        <v>519</v>
      </c>
      <c r="AC259" s="3" t="s">
        <v>276</v>
      </c>
    </row>
    <row r="260" spans="1:29" x14ac:dyDescent="0.25">
      <c r="A260" t="str">
        <f>VLOOKUP(AC260,'CORRELAÇÃO UNIDADES'!A:B,2,0)</f>
        <v>DAG</v>
      </c>
      <c r="B260">
        <f t="shared" si="3"/>
        <v>7</v>
      </c>
      <c r="C260" s="2">
        <v>671591828</v>
      </c>
      <c r="D260" s="2">
        <v>109978</v>
      </c>
      <c r="E260" s="3" t="s">
        <v>39</v>
      </c>
      <c r="F260" s="4">
        <v>44023.383310185185</v>
      </c>
      <c r="G260" s="3" t="s">
        <v>701</v>
      </c>
      <c r="H260" s="3" t="s">
        <v>41</v>
      </c>
      <c r="I260" s="3" t="s">
        <v>131</v>
      </c>
      <c r="J260" s="3" t="s">
        <v>43</v>
      </c>
      <c r="K260" s="2">
        <v>2010</v>
      </c>
      <c r="L260" s="2">
        <v>2042576</v>
      </c>
      <c r="M260" s="3" t="s">
        <v>157</v>
      </c>
      <c r="N260" s="3" t="s">
        <v>390</v>
      </c>
      <c r="O260" s="3" t="s">
        <v>84</v>
      </c>
      <c r="P260" s="5">
        <v>0</v>
      </c>
      <c r="Q260" s="6">
        <v>0</v>
      </c>
      <c r="R260" s="2">
        <v>20</v>
      </c>
      <c r="S260" s="2">
        <v>10</v>
      </c>
      <c r="T260" s="7">
        <v>0</v>
      </c>
      <c r="U260" s="8">
        <v>805</v>
      </c>
      <c r="V260" s="2">
        <v>11445500</v>
      </c>
      <c r="W260" s="3" t="s">
        <v>742</v>
      </c>
      <c r="X260" s="3" t="s">
        <v>392</v>
      </c>
      <c r="Y260" s="3" t="s">
        <v>743</v>
      </c>
      <c r="Z260" s="3" t="s">
        <v>744</v>
      </c>
      <c r="AA260" s="3" t="s">
        <v>745</v>
      </c>
      <c r="AB260" s="3" t="s">
        <v>519</v>
      </c>
      <c r="AC260" s="3" t="s">
        <v>276</v>
      </c>
    </row>
    <row r="261" spans="1:29" x14ac:dyDescent="0.25">
      <c r="A261" t="str">
        <f>VLOOKUP(AC261,'CORRELAÇÃO UNIDADES'!A:B,2,0)</f>
        <v>DTCC</v>
      </c>
      <c r="B261">
        <f t="shared" si="3"/>
        <v>7</v>
      </c>
      <c r="C261" s="2">
        <v>671762659</v>
      </c>
      <c r="D261" s="2">
        <v>109978</v>
      </c>
      <c r="E261" s="3" t="s">
        <v>39</v>
      </c>
      <c r="F261" s="4">
        <v>44025.400740740741</v>
      </c>
      <c r="G261" s="3" t="s">
        <v>336</v>
      </c>
      <c r="H261" s="3" t="s">
        <v>41</v>
      </c>
      <c r="I261" s="3" t="s">
        <v>161</v>
      </c>
      <c r="J261" s="3" t="s">
        <v>43</v>
      </c>
      <c r="K261" s="2">
        <v>2013</v>
      </c>
      <c r="L261" s="2">
        <v>2111789</v>
      </c>
      <c r="M261" s="3" t="s">
        <v>337</v>
      </c>
      <c r="N261" s="3" t="s">
        <v>422</v>
      </c>
      <c r="O261" s="3" t="s">
        <v>84</v>
      </c>
      <c r="P261" s="5">
        <v>0.03</v>
      </c>
      <c r="Q261" s="6">
        <v>3000</v>
      </c>
      <c r="R261" s="2">
        <v>63014</v>
      </c>
      <c r="S261" s="2">
        <v>0</v>
      </c>
      <c r="T261" s="7">
        <v>0</v>
      </c>
      <c r="U261" s="8">
        <v>90</v>
      </c>
      <c r="V261" s="2">
        <v>6103464</v>
      </c>
      <c r="W261" s="3" t="s">
        <v>190</v>
      </c>
      <c r="X261" s="3" t="s">
        <v>48</v>
      </c>
      <c r="Y261" s="3" t="s">
        <v>191</v>
      </c>
      <c r="Z261" s="3" t="s">
        <v>74</v>
      </c>
      <c r="AA261" s="3" t="s">
        <v>51</v>
      </c>
      <c r="AB261" s="3" t="s">
        <v>52</v>
      </c>
      <c r="AC261" s="3" t="s">
        <v>53</v>
      </c>
    </row>
    <row r="262" spans="1:29" x14ac:dyDescent="0.25">
      <c r="A262" t="str">
        <f>VLOOKUP(AC262,'CORRELAÇÃO UNIDADES'!A:B,2,0)</f>
        <v>DTCC</v>
      </c>
      <c r="B262">
        <f t="shared" si="3"/>
        <v>7</v>
      </c>
      <c r="C262" s="2">
        <v>671762659</v>
      </c>
      <c r="D262" s="2">
        <v>109978</v>
      </c>
      <c r="E262" s="3" t="s">
        <v>39</v>
      </c>
      <c r="F262" s="4">
        <v>44025.400740740741</v>
      </c>
      <c r="G262" s="3" t="s">
        <v>336</v>
      </c>
      <c r="H262" s="3" t="s">
        <v>41</v>
      </c>
      <c r="I262" s="3" t="s">
        <v>161</v>
      </c>
      <c r="J262" s="3" t="s">
        <v>43</v>
      </c>
      <c r="K262" s="2">
        <v>2013</v>
      </c>
      <c r="L262" s="2">
        <v>2111789</v>
      </c>
      <c r="M262" s="3" t="s">
        <v>337</v>
      </c>
      <c r="N262" s="3" t="s">
        <v>748</v>
      </c>
      <c r="O262" s="3" t="s">
        <v>84</v>
      </c>
      <c r="P262" s="5">
        <v>0</v>
      </c>
      <c r="Q262" s="6">
        <v>0</v>
      </c>
      <c r="R262" s="2">
        <v>63014</v>
      </c>
      <c r="S262" s="2">
        <v>0</v>
      </c>
      <c r="T262" s="7">
        <v>0</v>
      </c>
      <c r="U262" s="8">
        <v>16.16</v>
      </c>
      <c r="V262" s="2">
        <v>6103464</v>
      </c>
      <c r="W262" s="3" t="s">
        <v>190</v>
      </c>
      <c r="X262" s="3" t="s">
        <v>48</v>
      </c>
      <c r="Y262" s="3" t="s">
        <v>191</v>
      </c>
      <c r="Z262" s="3" t="s">
        <v>74</v>
      </c>
      <c r="AA262" s="3" t="s">
        <v>51</v>
      </c>
      <c r="AB262" s="3" t="s">
        <v>52</v>
      </c>
      <c r="AC262" s="3" t="s">
        <v>53</v>
      </c>
    </row>
    <row r="263" spans="1:29" x14ac:dyDescent="0.25">
      <c r="A263" t="str">
        <f>VLOOKUP(AC263,'CORRELAÇÃO UNIDADES'!A:B,2,0)</f>
        <v>DTCC</v>
      </c>
      <c r="B263">
        <f t="shared" si="3"/>
        <v>7</v>
      </c>
      <c r="C263" s="2">
        <v>671762659</v>
      </c>
      <c r="D263" s="2">
        <v>109978</v>
      </c>
      <c r="E263" s="3" t="s">
        <v>39</v>
      </c>
      <c r="F263" s="4">
        <v>44025.400740740741</v>
      </c>
      <c r="G263" s="3" t="s">
        <v>336</v>
      </c>
      <c r="H263" s="3" t="s">
        <v>41</v>
      </c>
      <c r="I263" s="3" t="s">
        <v>161</v>
      </c>
      <c r="J263" s="3" t="s">
        <v>43</v>
      </c>
      <c r="K263" s="2">
        <v>2013</v>
      </c>
      <c r="L263" s="2">
        <v>2111789</v>
      </c>
      <c r="M263" s="3" t="s">
        <v>337</v>
      </c>
      <c r="N263" s="3" t="s">
        <v>421</v>
      </c>
      <c r="O263" s="3" t="s">
        <v>84</v>
      </c>
      <c r="P263" s="5">
        <v>0</v>
      </c>
      <c r="Q263" s="6">
        <v>0</v>
      </c>
      <c r="R263" s="2">
        <v>63014</v>
      </c>
      <c r="S263" s="2">
        <v>0</v>
      </c>
      <c r="T263" s="7">
        <v>0</v>
      </c>
      <c r="U263" s="8">
        <v>19</v>
      </c>
      <c r="V263" s="2">
        <v>6103464</v>
      </c>
      <c r="W263" s="3" t="s">
        <v>190</v>
      </c>
      <c r="X263" s="3" t="s">
        <v>48</v>
      </c>
      <c r="Y263" s="3" t="s">
        <v>191</v>
      </c>
      <c r="Z263" s="3" t="s">
        <v>74</v>
      </c>
      <c r="AA263" s="3" t="s">
        <v>51</v>
      </c>
      <c r="AB263" s="3" t="s">
        <v>52</v>
      </c>
      <c r="AC263" s="3" t="s">
        <v>53</v>
      </c>
    </row>
    <row r="264" spans="1:29" x14ac:dyDescent="0.25">
      <c r="A264" t="str">
        <f>VLOOKUP(AC264,'CORRELAÇÃO UNIDADES'!A:B,2,0)</f>
        <v>PROINFRA</v>
      </c>
      <c r="B264">
        <f t="shared" ref="B264:B327" si="4">MONTH(F264)</f>
        <v>7</v>
      </c>
      <c r="C264" s="2">
        <v>671955628</v>
      </c>
      <c r="D264" s="2">
        <v>109978</v>
      </c>
      <c r="E264" s="3" t="s">
        <v>39</v>
      </c>
      <c r="F264" s="4">
        <v>44025.618761574071</v>
      </c>
      <c r="G264" s="3" t="s">
        <v>87</v>
      </c>
      <c r="H264" s="3" t="s">
        <v>41</v>
      </c>
      <c r="I264" s="3" t="s">
        <v>81</v>
      </c>
      <c r="J264" s="3" t="s">
        <v>88</v>
      </c>
      <c r="K264" s="2">
        <v>2014</v>
      </c>
      <c r="L264" s="2">
        <v>1810957</v>
      </c>
      <c r="M264" s="3" t="s">
        <v>380</v>
      </c>
      <c r="N264" s="3" t="s">
        <v>390</v>
      </c>
      <c r="O264" s="3" t="s">
        <v>84</v>
      </c>
      <c r="P264" s="5">
        <v>0</v>
      </c>
      <c r="Q264" s="6">
        <v>0</v>
      </c>
      <c r="R264" s="2">
        <v>76000</v>
      </c>
      <c r="S264" s="2">
        <v>1500</v>
      </c>
      <c r="T264" s="7">
        <v>0</v>
      </c>
      <c r="U264" s="8">
        <v>19.8</v>
      </c>
      <c r="V264" s="2">
        <v>11677720</v>
      </c>
      <c r="W264" s="3" t="s">
        <v>413</v>
      </c>
      <c r="X264" s="3" t="s">
        <v>411</v>
      </c>
      <c r="Y264" s="3" t="s">
        <v>414</v>
      </c>
      <c r="Z264" s="3" t="s">
        <v>74</v>
      </c>
      <c r="AA264" s="3" t="s">
        <v>51</v>
      </c>
      <c r="AB264" s="3" t="s">
        <v>52</v>
      </c>
      <c r="AC264" s="3" t="s">
        <v>85</v>
      </c>
    </row>
    <row r="265" spans="1:29" x14ac:dyDescent="0.25">
      <c r="A265" t="str">
        <f>VLOOKUP(AC265,'CORRELAÇÃO UNIDADES'!A:B,2,0)</f>
        <v>DTCC</v>
      </c>
      <c r="B265">
        <f t="shared" si="4"/>
        <v>7</v>
      </c>
      <c r="C265" s="2">
        <v>671955733</v>
      </c>
      <c r="D265" s="2">
        <v>109978</v>
      </c>
      <c r="E265" s="3" t="s">
        <v>39</v>
      </c>
      <c r="F265" s="4">
        <v>44025.619317129633</v>
      </c>
      <c r="G265" s="3" t="s">
        <v>93</v>
      </c>
      <c r="H265" s="3" t="s">
        <v>41</v>
      </c>
      <c r="I265" s="3" t="s">
        <v>81</v>
      </c>
      <c r="J265" s="3" t="s">
        <v>43</v>
      </c>
      <c r="K265" s="2">
        <v>2014</v>
      </c>
      <c r="L265" s="2">
        <v>1810957</v>
      </c>
      <c r="M265" s="3" t="s">
        <v>380</v>
      </c>
      <c r="N265" s="3" t="s">
        <v>390</v>
      </c>
      <c r="O265" s="3" t="s">
        <v>84</v>
      </c>
      <c r="P265" s="5">
        <v>0</v>
      </c>
      <c r="Q265" s="6">
        <v>0</v>
      </c>
      <c r="R265" s="2">
        <v>48200</v>
      </c>
      <c r="S265" s="2">
        <v>200</v>
      </c>
      <c r="T265" s="7">
        <v>0</v>
      </c>
      <c r="U265" s="8">
        <v>27.24</v>
      </c>
      <c r="V265" s="2">
        <v>11677720</v>
      </c>
      <c r="W265" s="3" t="s">
        <v>413</v>
      </c>
      <c r="X265" s="3" t="s">
        <v>411</v>
      </c>
      <c r="Y265" s="3" t="s">
        <v>414</v>
      </c>
      <c r="Z265" s="3" t="s">
        <v>74</v>
      </c>
      <c r="AA265" s="3" t="s">
        <v>51</v>
      </c>
      <c r="AB265" s="3" t="s">
        <v>52</v>
      </c>
      <c r="AC265" s="3" t="s">
        <v>53</v>
      </c>
    </row>
    <row r="266" spans="1:29" x14ac:dyDescent="0.25">
      <c r="A266" t="str">
        <f>VLOOKUP(AC266,'CORRELAÇÃO UNIDADES'!A:B,2,0)</f>
        <v>PROINFRA</v>
      </c>
      <c r="B266">
        <f t="shared" si="4"/>
        <v>7</v>
      </c>
      <c r="C266" s="2">
        <v>671955771</v>
      </c>
      <c r="D266" s="2">
        <v>109978</v>
      </c>
      <c r="E266" s="3" t="s">
        <v>39</v>
      </c>
      <c r="F266" s="4">
        <v>44025.619513888887</v>
      </c>
      <c r="G266" s="3" t="s">
        <v>80</v>
      </c>
      <c r="H266" s="3" t="s">
        <v>41</v>
      </c>
      <c r="I266" s="3" t="s">
        <v>81</v>
      </c>
      <c r="J266" s="3" t="s">
        <v>82</v>
      </c>
      <c r="K266" s="2">
        <v>2014</v>
      </c>
      <c r="L266" s="2">
        <v>1810957</v>
      </c>
      <c r="M266" s="3" t="s">
        <v>380</v>
      </c>
      <c r="N266" s="3" t="s">
        <v>390</v>
      </c>
      <c r="O266" s="3" t="s">
        <v>84</v>
      </c>
      <c r="P266" s="5">
        <v>0</v>
      </c>
      <c r="Q266" s="6">
        <v>0</v>
      </c>
      <c r="R266" s="2">
        <v>82000</v>
      </c>
      <c r="S266" s="2">
        <v>1000</v>
      </c>
      <c r="T266" s="7">
        <v>0</v>
      </c>
      <c r="U266" s="8">
        <v>19.8</v>
      </c>
      <c r="V266" s="2">
        <v>11677720</v>
      </c>
      <c r="W266" s="3" t="s">
        <v>413</v>
      </c>
      <c r="X266" s="3" t="s">
        <v>411</v>
      </c>
      <c r="Y266" s="3" t="s">
        <v>414</v>
      </c>
      <c r="Z266" s="3" t="s">
        <v>74</v>
      </c>
      <c r="AA266" s="3" t="s">
        <v>51</v>
      </c>
      <c r="AB266" s="3" t="s">
        <v>52</v>
      </c>
      <c r="AC266" s="3" t="s">
        <v>85</v>
      </c>
    </row>
    <row r="267" spans="1:29" x14ac:dyDescent="0.25">
      <c r="A267" t="str">
        <f>VLOOKUP(AC267,'CORRELAÇÃO UNIDADES'!A:B,2,0)</f>
        <v>PROINFRA</v>
      </c>
      <c r="B267">
        <f t="shared" si="4"/>
        <v>7</v>
      </c>
      <c r="C267" s="2">
        <v>671955824</v>
      </c>
      <c r="D267" s="2">
        <v>109978</v>
      </c>
      <c r="E267" s="3" t="s">
        <v>39</v>
      </c>
      <c r="F267" s="4">
        <v>44025.619780092595</v>
      </c>
      <c r="G267" s="3" t="s">
        <v>95</v>
      </c>
      <c r="H267" s="3" t="s">
        <v>41</v>
      </c>
      <c r="I267" s="3" t="s">
        <v>81</v>
      </c>
      <c r="J267" s="3" t="s">
        <v>96</v>
      </c>
      <c r="K267" s="2">
        <v>2014</v>
      </c>
      <c r="L267" s="2">
        <v>1810957</v>
      </c>
      <c r="M267" s="3" t="s">
        <v>380</v>
      </c>
      <c r="N267" s="3" t="s">
        <v>390</v>
      </c>
      <c r="O267" s="3" t="s">
        <v>84</v>
      </c>
      <c r="P267" s="5">
        <v>0</v>
      </c>
      <c r="Q267" s="6">
        <v>0</v>
      </c>
      <c r="R267" s="2">
        <v>82000</v>
      </c>
      <c r="S267" s="2">
        <v>1000</v>
      </c>
      <c r="T267" s="7">
        <v>0</v>
      </c>
      <c r="U267" s="8">
        <v>19.8</v>
      </c>
      <c r="V267" s="2">
        <v>11677720</v>
      </c>
      <c r="W267" s="3" t="s">
        <v>413</v>
      </c>
      <c r="X267" s="3" t="s">
        <v>411</v>
      </c>
      <c r="Y267" s="3" t="s">
        <v>414</v>
      </c>
      <c r="Z267" s="3" t="s">
        <v>74</v>
      </c>
      <c r="AA267" s="3" t="s">
        <v>51</v>
      </c>
      <c r="AB267" s="3" t="s">
        <v>52</v>
      </c>
      <c r="AC267" s="3" t="s">
        <v>85</v>
      </c>
    </row>
    <row r="268" spans="1:29" x14ac:dyDescent="0.25">
      <c r="A268" t="str">
        <f>VLOOKUP(AC268,'CORRELAÇÃO UNIDADES'!A:B,2,0)</f>
        <v>PROINFRA</v>
      </c>
      <c r="B268">
        <f t="shared" si="4"/>
        <v>7</v>
      </c>
      <c r="C268" s="2">
        <v>671956043</v>
      </c>
      <c r="D268" s="2">
        <v>109978</v>
      </c>
      <c r="E268" s="3" t="s">
        <v>39</v>
      </c>
      <c r="F268" s="4">
        <v>44025.620995370373</v>
      </c>
      <c r="G268" s="3" t="s">
        <v>180</v>
      </c>
      <c r="H268" s="3" t="s">
        <v>41</v>
      </c>
      <c r="I268" s="3" t="s">
        <v>81</v>
      </c>
      <c r="J268" s="3" t="s">
        <v>181</v>
      </c>
      <c r="K268" s="2">
        <v>2014</v>
      </c>
      <c r="L268" s="2">
        <v>1810957</v>
      </c>
      <c r="M268" s="3" t="s">
        <v>380</v>
      </c>
      <c r="N268" s="3" t="s">
        <v>390</v>
      </c>
      <c r="O268" s="3" t="s">
        <v>84</v>
      </c>
      <c r="P268" s="5">
        <v>0</v>
      </c>
      <c r="Q268" s="6">
        <v>0</v>
      </c>
      <c r="R268" s="2">
        <v>85000</v>
      </c>
      <c r="S268" s="2">
        <v>2000</v>
      </c>
      <c r="T268" s="7">
        <v>0</v>
      </c>
      <c r="U268" s="8">
        <v>76.56</v>
      </c>
      <c r="V268" s="2">
        <v>11677720</v>
      </c>
      <c r="W268" s="3" t="s">
        <v>413</v>
      </c>
      <c r="X268" s="3" t="s">
        <v>411</v>
      </c>
      <c r="Y268" s="3" t="s">
        <v>414</v>
      </c>
      <c r="Z268" s="3" t="s">
        <v>74</v>
      </c>
      <c r="AA268" s="3" t="s">
        <v>51</v>
      </c>
      <c r="AB268" s="3" t="s">
        <v>52</v>
      </c>
      <c r="AC268" s="3" t="s">
        <v>85</v>
      </c>
    </row>
    <row r="269" spans="1:29" x14ac:dyDescent="0.25">
      <c r="A269" t="str">
        <f>VLOOKUP(AC269,'CORRELAÇÃO UNIDADES'!A:B,2,0)</f>
        <v>DTCC</v>
      </c>
      <c r="B269">
        <f t="shared" si="4"/>
        <v>7</v>
      </c>
      <c r="C269" s="2">
        <v>671957130</v>
      </c>
      <c r="D269" s="2">
        <v>109978</v>
      </c>
      <c r="E269" s="3" t="s">
        <v>39</v>
      </c>
      <c r="F269" s="4">
        <v>44025.62128472222</v>
      </c>
      <c r="G269" s="3" t="s">
        <v>98</v>
      </c>
      <c r="H269" s="3" t="s">
        <v>41</v>
      </c>
      <c r="I269" s="3" t="s">
        <v>81</v>
      </c>
      <c r="J269" s="3" t="s">
        <v>99</v>
      </c>
      <c r="K269" s="2">
        <v>2014</v>
      </c>
      <c r="L269" s="2">
        <v>1810957</v>
      </c>
      <c r="M269" s="3" t="s">
        <v>380</v>
      </c>
      <c r="N269" s="3" t="s">
        <v>390</v>
      </c>
      <c r="O269" s="3" t="s">
        <v>84</v>
      </c>
      <c r="P269" s="5">
        <v>0</v>
      </c>
      <c r="Q269" s="6">
        <v>0</v>
      </c>
      <c r="R269" s="2">
        <v>55000</v>
      </c>
      <c r="S269" s="2">
        <v>1000</v>
      </c>
      <c r="T269" s="7">
        <v>0</v>
      </c>
      <c r="U269" s="8">
        <v>19.8</v>
      </c>
      <c r="V269" s="2">
        <v>11677720</v>
      </c>
      <c r="W269" s="3" t="s">
        <v>413</v>
      </c>
      <c r="X269" s="3" t="s">
        <v>411</v>
      </c>
      <c r="Y269" s="3" t="s">
        <v>414</v>
      </c>
      <c r="Z269" s="3" t="s">
        <v>74</v>
      </c>
      <c r="AA269" s="3" t="s">
        <v>51</v>
      </c>
      <c r="AB269" s="3" t="s">
        <v>52</v>
      </c>
      <c r="AC269" s="3" t="s">
        <v>53</v>
      </c>
    </row>
    <row r="270" spans="1:29" x14ac:dyDescent="0.25">
      <c r="A270" t="str">
        <f>VLOOKUP(AC270,'CORRELAÇÃO UNIDADES'!A:B,2,0)</f>
        <v>PROINFRA</v>
      </c>
      <c r="B270">
        <f t="shared" si="4"/>
        <v>7</v>
      </c>
      <c r="C270" s="2">
        <v>671957249</v>
      </c>
      <c r="D270" s="2">
        <v>109978</v>
      </c>
      <c r="E270" s="3" t="s">
        <v>39</v>
      </c>
      <c r="F270" s="4">
        <v>44025.62190972222</v>
      </c>
      <c r="G270" s="3" t="s">
        <v>176</v>
      </c>
      <c r="H270" s="3" t="s">
        <v>41</v>
      </c>
      <c r="I270" s="3" t="s">
        <v>81</v>
      </c>
      <c r="J270" s="3" t="s">
        <v>177</v>
      </c>
      <c r="K270" s="2">
        <v>2014</v>
      </c>
      <c r="L270" s="2">
        <v>1810957</v>
      </c>
      <c r="M270" s="3" t="s">
        <v>380</v>
      </c>
      <c r="N270" s="3" t="s">
        <v>390</v>
      </c>
      <c r="O270" s="3" t="s">
        <v>84</v>
      </c>
      <c r="P270" s="5">
        <v>0</v>
      </c>
      <c r="Q270" s="6">
        <v>0</v>
      </c>
      <c r="R270" s="2">
        <v>90000</v>
      </c>
      <c r="S270" s="2">
        <v>2000</v>
      </c>
      <c r="T270" s="7">
        <v>0</v>
      </c>
      <c r="U270" s="8">
        <v>19.8</v>
      </c>
      <c r="V270" s="2">
        <v>11677720</v>
      </c>
      <c r="W270" s="3" t="s">
        <v>413</v>
      </c>
      <c r="X270" s="3" t="s">
        <v>411</v>
      </c>
      <c r="Y270" s="3" t="s">
        <v>414</v>
      </c>
      <c r="Z270" s="3" t="s">
        <v>74</v>
      </c>
      <c r="AA270" s="3" t="s">
        <v>51</v>
      </c>
      <c r="AB270" s="3" t="s">
        <v>52</v>
      </c>
      <c r="AC270" s="3" t="s">
        <v>85</v>
      </c>
    </row>
    <row r="271" spans="1:29" x14ac:dyDescent="0.25">
      <c r="A271" t="str">
        <f>VLOOKUP(AC271,'CORRELAÇÃO UNIDADES'!A:B,2,0)</f>
        <v>DTCC</v>
      </c>
      <c r="B271">
        <f t="shared" si="4"/>
        <v>7</v>
      </c>
      <c r="C271" s="2">
        <v>671957329</v>
      </c>
      <c r="D271" s="2">
        <v>109978</v>
      </c>
      <c r="E271" s="3" t="s">
        <v>39</v>
      </c>
      <c r="F271" s="4">
        <v>44025.622337962966</v>
      </c>
      <c r="G271" s="3" t="s">
        <v>165</v>
      </c>
      <c r="H271" s="3" t="s">
        <v>41</v>
      </c>
      <c r="I271" s="3" t="s">
        <v>81</v>
      </c>
      <c r="J271" s="3" t="s">
        <v>43</v>
      </c>
      <c r="K271" s="2">
        <v>2009</v>
      </c>
      <c r="L271" s="2">
        <v>1810957</v>
      </c>
      <c r="M271" s="3" t="s">
        <v>380</v>
      </c>
      <c r="N271" s="3" t="s">
        <v>390</v>
      </c>
      <c r="O271" s="3" t="s">
        <v>84</v>
      </c>
      <c r="P271" s="5">
        <v>0</v>
      </c>
      <c r="Q271" s="6">
        <v>0</v>
      </c>
      <c r="R271" s="2">
        <v>24000</v>
      </c>
      <c r="S271" s="2">
        <v>1400</v>
      </c>
      <c r="T271" s="7">
        <v>0</v>
      </c>
      <c r="U271" s="8">
        <v>19.8</v>
      </c>
      <c r="V271" s="2">
        <v>11677720</v>
      </c>
      <c r="W271" s="3" t="s">
        <v>413</v>
      </c>
      <c r="X271" s="3" t="s">
        <v>411</v>
      </c>
      <c r="Y271" s="3" t="s">
        <v>414</v>
      </c>
      <c r="Z271" s="3" t="s">
        <v>74</v>
      </c>
      <c r="AA271" s="3" t="s">
        <v>51</v>
      </c>
      <c r="AB271" s="3" t="s">
        <v>52</v>
      </c>
      <c r="AC271" s="3" t="s">
        <v>53</v>
      </c>
    </row>
    <row r="272" spans="1:29" x14ac:dyDescent="0.25">
      <c r="A272" t="str">
        <f>VLOOKUP(AC272,'CORRELAÇÃO UNIDADES'!A:B,2,0)</f>
        <v>DTCC</v>
      </c>
      <c r="B272">
        <f t="shared" si="4"/>
        <v>7</v>
      </c>
      <c r="C272" s="2">
        <v>671973768</v>
      </c>
      <c r="D272" s="2">
        <v>109978</v>
      </c>
      <c r="E272" s="3" t="s">
        <v>39</v>
      </c>
      <c r="F272" s="4">
        <v>44025.69023148148</v>
      </c>
      <c r="G272" s="3" t="s">
        <v>534</v>
      </c>
      <c r="H272" s="3" t="s">
        <v>41</v>
      </c>
      <c r="I272" s="3" t="s">
        <v>81</v>
      </c>
      <c r="J272" s="3" t="s">
        <v>43</v>
      </c>
      <c r="K272" s="2">
        <v>2001</v>
      </c>
      <c r="L272" s="2">
        <v>1810957</v>
      </c>
      <c r="M272" s="3" t="s">
        <v>380</v>
      </c>
      <c r="N272" s="3" t="s">
        <v>390</v>
      </c>
      <c r="O272" s="3" t="s">
        <v>84</v>
      </c>
      <c r="P272" s="5">
        <v>0</v>
      </c>
      <c r="Q272" s="6">
        <v>0</v>
      </c>
      <c r="R272" s="2">
        <v>31000</v>
      </c>
      <c r="S272" s="2">
        <v>0</v>
      </c>
      <c r="T272" s="7">
        <v>0</v>
      </c>
      <c r="U272" s="8">
        <v>74.5</v>
      </c>
      <c r="V272" s="2">
        <v>11677720</v>
      </c>
      <c r="W272" s="3" t="s">
        <v>413</v>
      </c>
      <c r="X272" s="3" t="s">
        <v>411</v>
      </c>
      <c r="Y272" s="3" t="s">
        <v>414</v>
      </c>
      <c r="Z272" s="3" t="s">
        <v>74</v>
      </c>
      <c r="AA272" s="3" t="s">
        <v>51</v>
      </c>
      <c r="AB272" s="3" t="s">
        <v>52</v>
      </c>
      <c r="AC272" s="3" t="s">
        <v>53</v>
      </c>
    </row>
    <row r="273" spans="1:29" x14ac:dyDescent="0.25">
      <c r="A273" t="str">
        <f>VLOOKUP(AC273,'CORRELAÇÃO UNIDADES'!A:B,2,0)</f>
        <v>PROINFRA</v>
      </c>
      <c r="B273">
        <f t="shared" si="4"/>
        <v>7</v>
      </c>
      <c r="C273" s="2">
        <v>671973878</v>
      </c>
      <c r="D273" s="2">
        <v>109978</v>
      </c>
      <c r="E273" s="3" t="s">
        <v>39</v>
      </c>
      <c r="F273" s="4">
        <v>44025.690717592595</v>
      </c>
      <c r="G273" s="3" t="s">
        <v>180</v>
      </c>
      <c r="H273" s="3" t="s">
        <v>41</v>
      </c>
      <c r="I273" s="3" t="s">
        <v>81</v>
      </c>
      <c r="J273" s="3" t="s">
        <v>181</v>
      </c>
      <c r="K273" s="2">
        <v>2014</v>
      </c>
      <c r="L273" s="2">
        <v>1810957</v>
      </c>
      <c r="M273" s="3" t="s">
        <v>380</v>
      </c>
      <c r="N273" s="3" t="s">
        <v>390</v>
      </c>
      <c r="O273" s="3" t="s">
        <v>84</v>
      </c>
      <c r="P273" s="5">
        <v>0</v>
      </c>
      <c r="Q273" s="6">
        <v>0</v>
      </c>
      <c r="R273" s="2">
        <v>85000</v>
      </c>
      <c r="S273" s="2">
        <v>0</v>
      </c>
      <c r="T273" s="7">
        <v>0</v>
      </c>
      <c r="U273" s="8">
        <v>19.8</v>
      </c>
      <c r="V273" s="2">
        <v>11677720</v>
      </c>
      <c r="W273" s="3" t="s">
        <v>413</v>
      </c>
      <c r="X273" s="3" t="s">
        <v>411</v>
      </c>
      <c r="Y273" s="3" t="s">
        <v>414</v>
      </c>
      <c r="Z273" s="3" t="s">
        <v>74</v>
      </c>
      <c r="AA273" s="3" t="s">
        <v>51</v>
      </c>
      <c r="AB273" s="3" t="s">
        <v>52</v>
      </c>
      <c r="AC273" s="3" t="s">
        <v>85</v>
      </c>
    </row>
    <row r="274" spans="1:29" x14ac:dyDescent="0.25">
      <c r="A274" t="str">
        <f>VLOOKUP(AC274,'CORRELAÇÃO UNIDADES'!A:B,2,0)</f>
        <v>PROINFRA</v>
      </c>
      <c r="B274">
        <f t="shared" si="4"/>
        <v>7</v>
      </c>
      <c r="C274" s="2">
        <v>671973922</v>
      </c>
      <c r="D274" s="2">
        <v>109978</v>
      </c>
      <c r="E274" s="3" t="s">
        <v>39</v>
      </c>
      <c r="F274" s="4">
        <v>44025.690960648149</v>
      </c>
      <c r="G274" s="3" t="s">
        <v>183</v>
      </c>
      <c r="H274" s="3" t="s">
        <v>41</v>
      </c>
      <c r="I274" s="3" t="s">
        <v>81</v>
      </c>
      <c r="J274" s="3" t="s">
        <v>184</v>
      </c>
      <c r="K274" s="2">
        <v>2014</v>
      </c>
      <c r="L274" s="2">
        <v>1810957</v>
      </c>
      <c r="M274" s="3" t="s">
        <v>380</v>
      </c>
      <c r="N274" s="3" t="s">
        <v>390</v>
      </c>
      <c r="O274" s="3" t="s">
        <v>84</v>
      </c>
      <c r="P274" s="5">
        <v>0</v>
      </c>
      <c r="Q274" s="6">
        <v>0</v>
      </c>
      <c r="R274" s="2">
        <v>75000</v>
      </c>
      <c r="S274" s="2">
        <v>1500</v>
      </c>
      <c r="T274" s="7">
        <v>0</v>
      </c>
      <c r="U274" s="8">
        <v>19.8</v>
      </c>
      <c r="V274" s="2">
        <v>11677720</v>
      </c>
      <c r="W274" s="3" t="s">
        <v>413</v>
      </c>
      <c r="X274" s="3" t="s">
        <v>411</v>
      </c>
      <c r="Y274" s="3" t="s">
        <v>414</v>
      </c>
      <c r="Z274" s="3" t="s">
        <v>74</v>
      </c>
      <c r="AA274" s="3" t="s">
        <v>51</v>
      </c>
      <c r="AB274" s="3" t="s">
        <v>52</v>
      </c>
      <c r="AC274" s="3" t="s">
        <v>85</v>
      </c>
    </row>
    <row r="275" spans="1:29" x14ac:dyDescent="0.25">
      <c r="A275" t="str">
        <f>VLOOKUP(AC275,'CORRELAÇÃO UNIDADES'!A:B,2,0)</f>
        <v>PROINFRA</v>
      </c>
      <c r="B275">
        <f t="shared" si="4"/>
        <v>7</v>
      </c>
      <c r="C275" s="2">
        <v>671974028</v>
      </c>
      <c r="D275" s="2">
        <v>109978</v>
      </c>
      <c r="E275" s="3" t="s">
        <v>39</v>
      </c>
      <c r="F275" s="4">
        <v>44025.691458333335</v>
      </c>
      <c r="G275" s="3" t="s">
        <v>264</v>
      </c>
      <c r="H275" s="3" t="s">
        <v>41</v>
      </c>
      <c r="I275" s="3" t="s">
        <v>81</v>
      </c>
      <c r="J275" s="3" t="s">
        <v>265</v>
      </c>
      <c r="K275" s="2">
        <v>2014</v>
      </c>
      <c r="L275" s="2">
        <v>1810957</v>
      </c>
      <c r="M275" s="3" t="s">
        <v>380</v>
      </c>
      <c r="N275" s="3" t="s">
        <v>390</v>
      </c>
      <c r="O275" s="3" t="s">
        <v>84</v>
      </c>
      <c r="P275" s="5">
        <v>0</v>
      </c>
      <c r="Q275" s="6">
        <v>0</v>
      </c>
      <c r="R275" s="2">
        <v>88000</v>
      </c>
      <c r="S275" s="2">
        <v>2300</v>
      </c>
      <c r="T275" s="7">
        <v>0</v>
      </c>
      <c r="U275" s="8">
        <v>19.8</v>
      </c>
      <c r="V275" s="2">
        <v>11677720</v>
      </c>
      <c r="W275" s="3" t="s">
        <v>413</v>
      </c>
      <c r="X275" s="3" t="s">
        <v>411</v>
      </c>
      <c r="Y275" s="3" t="s">
        <v>414</v>
      </c>
      <c r="Z275" s="3" t="s">
        <v>74</v>
      </c>
      <c r="AA275" s="3" t="s">
        <v>51</v>
      </c>
      <c r="AB275" s="3" t="s">
        <v>52</v>
      </c>
      <c r="AC275" s="3" t="s">
        <v>85</v>
      </c>
    </row>
    <row r="276" spans="1:29" x14ac:dyDescent="0.25">
      <c r="A276" t="str">
        <f>VLOOKUP(AC276,'CORRELAÇÃO UNIDADES'!A:B,2,0)</f>
        <v>PROINFRA</v>
      </c>
      <c r="B276">
        <f t="shared" si="4"/>
        <v>7</v>
      </c>
      <c r="C276" s="2">
        <v>671974096</v>
      </c>
      <c r="D276" s="2">
        <v>109978</v>
      </c>
      <c r="E276" s="3" t="s">
        <v>39</v>
      </c>
      <c r="F276" s="4">
        <v>44025.691655092596</v>
      </c>
      <c r="G276" s="3" t="s">
        <v>90</v>
      </c>
      <c r="H276" s="3" t="s">
        <v>41</v>
      </c>
      <c r="I276" s="3" t="s">
        <v>81</v>
      </c>
      <c r="J276" s="3" t="s">
        <v>91</v>
      </c>
      <c r="K276" s="2">
        <v>2014</v>
      </c>
      <c r="L276" s="2">
        <v>1810957</v>
      </c>
      <c r="M276" s="3" t="s">
        <v>380</v>
      </c>
      <c r="N276" s="3" t="s">
        <v>390</v>
      </c>
      <c r="O276" s="3" t="s">
        <v>84</v>
      </c>
      <c r="P276" s="5">
        <v>0</v>
      </c>
      <c r="Q276" s="6">
        <v>0</v>
      </c>
      <c r="R276" s="2">
        <v>64000</v>
      </c>
      <c r="S276" s="2">
        <v>2000</v>
      </c>
      <c r="T276" s="7">
        <v>0</v>
      </c>
      <c r="U276" s="8">
        <v>19.8</v>
      </c>
      <c r="V276" s="2">
        <v>11677720</v>
      </c>
      <c r="W276" s="3" t="s">
        <v>413</v>
      </c>
      <c r="X276" s="3" t="s">
        <v>411</v>
      </c>
      <c r="Y276" s="3" t="s">
        <v>414</v>
      </c>
      <c r="Z276" s="3" t="s">
        <v>74</v>
      </c>
      <c r="AA276" s="3" t="s">
        <v>51</v>
      </c>
      <c r="AB276" s="3" t="s">
        <v>52</v>
      </c>
      <c r="AC276" s="3" t="s">
        <v>85</v>
      </c>
    </row>
    <row r="277" spans="1:29" x14ac:dyDescent="0.25">
      <c r="A277" t="str">
        <f>VLOOKUP(AC277,'CORRELAÇÃO UNIDADES'!A:B,2,0)</f>
        <v>PROINFRA</v>
      </c>
      <c r="B277">
        <f t="shared" si="4"/>
        <v>7</v>
      </c>
      <c r="C277" s="2">
        <v>671974135</v>
      </c>
      <c r="D277" s="2">
        <v>109978</v>
      </c>
      <c r="E277" s="3" t="s">
        <v>39</v>
      </c>
      <c r="F277" s="4">
        <v>44025.691886574074</v>
      </c>
      <c r="G277" s="3" t="s">
        <v>101</v>
      </c>
      <c r="H277" s="3" t="s">
        <v>41</v>
      </c>
      <c r="I277" s="3" t="s">
        <v>81</v>
      </c>
      <c r="J277" s="3" t="s">
        <v>102</v>
      </c>
      <c r="K277" s="2">
        <v>2014</v>
      </c>
      <c r="L277" s="2">
        <v>1810957</v>
      </c>
      <c r="M277" s="3" t="s">
        <v>380</v>
      </c>
      <c r="N277" s="3" t="s">
        <v>390</v>
      </c>
      <c r="O277" s="3" t="s">
        <v>84</v>
      </c>
      <c r="P277" s="5">
        <v>0</v>
      </c>
      <c r="Q277" s="6">
        <v>0</v>
      </c>
      <c r="R277" s="2">
        <v>74000</v>
      </c>
      <c r="S277" s="2">
        <v>1500</v>
      </c>
      <c r="T277" s="7">
        <v>0</v>
      </c>
      <c r="U277" s="8">
        <v>19.8</v>
      </c>
      <c r="V277" s="2">
        <v>11677720</v>
      </c>
      <c r="W277" s="3" t="s">
        <v>413</v>
      </c>
      <c r="X277" s="3" t="s">
        <v>411</v>
      </c>
      <c r="Y277" s="3" t="s">
        <v>414</v>
      </c>
      <c r="Z277" s="3" t="s">
        <v>74</v>
      </c>
      <c r="AA277" s="3" t="s">
        <v>51</v>
      </c>
      <c r="AB277" s="3" t="s">
        <v>52</v>
      </c>
      <c r="AC277" s="3" t="s">
        <v>85</v>
      </c>
    </row>
    <row r="278" spans="1:29" x14ac:dyDescent="0.25">
      <c r="A278" t="str">
        <f>VLOOKUP(AC278,'CORRELAÇÃO UNIDADES'!A:B,2,0)</f>
        <v>PROINFRA</v>
      </c>
      <c r="B278">
        <f t="shared" si="4"/>
        <v>7</v>
      </c>
      <c r="C278" s="2">
        <v>671989930</v>
      </c>
      <c r="D278" s="2">
        <v>109978</v>
      </c>
      <c r="E278" s="3" t="s">
        <v>39</v>
      </c>
      <c r="F278" s="4">
        <v>44025.750613425924</v>
      </c>
      <c r="G278" s="3" t="s">
        <v>80</v>
      </c>
      <c r="H278" s="3" t="s">
        <v>41</v>
      </c>
      <c r="I278" s="3" t="s">
        <v>81</v>
      </c>
      <c r="J278" s="3" t="s">
        <v>82</v>
      </c>
      <c r="K278" s="2">
        <v>2014</v>
      </c>
      <c r="L278" s="2">
        <v>1810957</v>
      </c>
      <c r="M278" s="3" t="s">
        <v>380</v>
      </c>
      <c r="N278" s="3" t="s">
        <v>390</v>
      </c>
      <c r="O278" s="3" t="s">
        <v>84</v>
      </c>
      <c r="P278" s="5">
        <v>0</v>
      </c>
      <c r="Q278" s="6">
        <v>0</v>
      </c>
      <c r="R278" s="2">
        <v>81000</v>
      </c>
      <c r="S278" s="2">
        <v>-1000</v>
      </c>
      <c r="T278" s="7">
        <v>0</v>
      </c>
      <c r="U278" s="8">
        <v>27.24</v>
      </c>
      <c r="V278" s="2">
        <v>11677720</v>
      </c>
      <c r="W278" s="3" t="s">
        <v>413</v>
      </c>
      <c r="X278" s="3" t="s">
        <v>411</v>
      </c>
      <c r="Y278" s="3" t="s">
        <v>414</v>
      </c>
      <c r="Z278" s="3" t="s">
        <v>74</v>
      </c>
      <c r="AA278" s="3" t="s">
        <v>51</v>
      </c>
      <c r="AB278" s="3" t="s">
        <v>52</v>
      </c>
      <c r="AC278" s="3" t="s">
        <v>85</v>
      </c>
    </row>
    <row r="279" spans="1:29" x14ac:dyDescent="0.25">
      <c r="A279" t="str">
        <f>VLOOKUP(AC279,'CORRELAÇÃO UNIDADES'!A:B,2,0)</f>
        <v>PROINFRA</v>
      </c>
      <c r="B279">
        <f t="shared" si="4"/>
        <v>7</v>
      </c>
      <c r="C279" s="2">
        <v>671994401</v>
      </c>
      <c r="D279" s="2">
        <v>109978</v>
      </c>
      <c r="E279" s="3" t="s">
        <v>39</v>
      </c>
      <c r="F279" s="4">
        <v>44025.758819444447</v>
      </c>
      <c r="G279" s="3" t="s">
        <v>87</v>
      </c>
      <c r="H279" s="3" t="s">
        <v>41</v>
      </c>
      <c r="I279" s="3" t="s">
        <v>81</v>
      </c>
      <c r="J279" s="3" t="s">
        <v>88</v>
      </c>
      <c r="K279" s="2">
        <v>2014</v>
      </c>
      <c r="L279" s="2">
        <v>1810957</v>
      </c>
      <c r="M279" s="3" t="s">
        <v>380</v>
      </c>
      <c r="N279" s="3" t="s">
        <v>390</v>
      </c>
      <c r="O279" s="3" t="s">
        <v>84</v>
      </c>
      <c r="P279" s="5">
        <v>0</v>
      </c>
      <c r="Q279" s="6">
        <v>0</v>
      </c>
      <c r="R279" s="2">
        <v>81000</v>
      </c>
      <c r="S279" s="2">
        <v>5000</v>
      </c>
      <c r="T279" s="7">
        <v>0</v>
      </c>
      <c r="U279" s="8">
        <v>27.24</v>
      </c>
      <c r="V279" s="2">
        <v>11677720</v>
      </c>
      <c r="W279" s="3" t="s">
        <v>413</v>
      </c>
      <c r="X279" s="3" t="s">
        <v>411</v>
      </c>
      <c r="Y279" s="3" t="s">
        <v>414</v>
      </c>
      <c r="Z279" s="3" t="s">
        <v>74</v>
      </c>
      <c r="AA279" s="3" t="s">
        <v>51</v>
      </c>
      <c r="AB279" s="3" t="s">
        <v>52</v>
      </c>
      <c r="AC279" s="3" t="s">
        <v>85</v>
      </c>
    </row>
    <row r="280" spans="1:29" x14ac:dyDescent="0.25">
      <c r="A280" t="str">
        <f>VLOOKUP(AC280,'CORRELAÇÃO UNIDADES'!A:B,2,0)</f>
        <v>PROINFRA</v>
      </c>
      <c r="B280">
        <f t="shared" si="4"/>
        <v>7</v>
      </c>
      <c r="C280" s="2">
        <v>671994411</v>
      </c>
      <c r="D280" s="2">
        <v>109978</v>
      </c>
      <c r="E280" s="3" t="s">
        <v>39</v>
      </c>
      <c r="F280" s="4">
        <v>44025.75885416667</v>
      </c>
      <c r="G280" s="3" t="s">
        <v>176</v>
      </c>
      <c r="H280" s="3" t="s">
        <v>41</v>
      </c>
      <c r="I280" s="3" t="s">
        <v>81</v>
      </c>
      <c r="J280" s="3" t="s">
        <v>177</v>
      </c>
      <c r="K280" s="2">
        <v>2014</v>
      </c>
      <c r="L280" s="2">
        <v>1810957</v>
      </c>
      <c r="M280" s="3" t="s">
        <v>380</v>
      </c>
      <c r="N280" s="3" t="s">
        <v>390</v>
      </c>
      <c r="O280" s="3" t="s">
        <v>84</v>
      </c>
      <c r="P280" s="5">
        <v>0</v>
      </c>
      <c r="Q280" s="6">
        <v>0</v>
      </c>
      <c r="R280" s="2">
        <v>90000</v>
      </c>
      <c r="S280" s="2">
        <v>0</v>
      </c>
      <c r="T280" s="7">
        <v>0</v>
      </c>
      <c r="U280" s="8">
        <v>416.5</v>
      </c>
      <c r="V280" s="2">
        <v>11677720</v>
      </c>
      <c r="W280" s="3" t="s">
        <v>413</v>
      </c>
      <c r="X280" s="3" t="s">
        <v>411</v>
      </c>
      <c r="Y280" s="3" t="s">
        <v>414</v>
      </c>
      <c r="Z280" s="3" t="s">
        <v>74</v>
      </c>
      <c r="AA280" s="3" t="s">
        <v>51</v>
      </c>
      <c r="AB280" s="3" t="s">
        <v>52</v>
      </c>
      <c r="AC280" s="3" t="s">
        <v>85</v>
      </c>
    </row>
    <row r="281" spans="1:29" x14ac:dyDescent="0.25">
      <c r="A281" t="str">
        <f>VLOOKUP(AC281,'CORRELAÇÃO UNIDADES'!A:B,2,0)</f>
        <v>DTCC</v>
      </c>
      <c r="B281">
        <f t="shared" si="4"/>
        <v>7</v>
      </c>
      <c r="C281" s="2">
        <v>672017796</v>
      </c>
      <c r="D281" s="2">
        <v>109978</v>
      </c>
      <c r="E281" s="3" t="s">
        <v>39</v>
      </c>
      <c r="F281" s="4">
        <v>44026.009918981479</v>
      </c>
      <c r="G281" s="3" t="s">
        <v>93</v>
      </c>
      <c r="H281" s="3" t="s">
        <v>41</v>
      </c>
      <c r="I281" s="3" t="s">
        <v>81</v>
      </c>
      <c r="J281" s="3" t="s">
        <v>43</v>
      </c>
      <c r="K281" s="2">
        <v>2014</v>
      </c>
      <c r="L281" s="2">
        <v>1810957</v>
      </c>
      <c r="M281" s="3" t="s">
        <v>380</v>
      </c>
      <c r="N281" s="3" t="s">
        <v>390</v>
      </c>
      <c r="O281" s="3" t="s">
        <v>84</v>
      </c>
      <c r="P281" s="5">
        <v>0</v>
      </c>
      <c r="Q281" s="6">
        <v>0</v>
      </c>
      <c r="R281" s="2">
        <v>48200</v>
      </c>
      <c r="S281" s="2">
        <v>0</v>
      </c>
      <c r="T281" s="7">
        <v>0</v>
      </c>
      <c r="U281" s="8">
        <v>19.8</v>
      </c>
      <c r="V281" s="2">
        <v>11677720</v>
      </c>
      <c r="W281" s="3" t="s">
        <v>413</v>
      </c>
      <c r="X281" s="3" t="s">
        <v>411</v>
      </c>
      <c r="Y281" s="3" t="s">
        <v>414</v>
      </c>
      <c r="Z281" s="3" t="s">
        <v>74</v>
      </c>
      <c r="AA281" s="3" t="s">
        <v>51</v>
      </c>
      <c r="AB281" s="3" t="s">
        <v>52</v>
      </c>
      <c r="AC281" s="3" t="s">
        <v>53</v>
      </c>
    </row>
    <row r="282" spans="1:29" x14ac:dyDescent="0.25">
      <c r="A282" t="str">
        <f>VLOOKUP(AC282,'CORRELAÇÃO UNIDADES'!A:B,2,0)</f>
        <v>DTCC</v>
      </c>
      <c r="B282">
        <f t="shared" si="4"/>
        <v>7</v>
      </c>
      <c r="C282" s="2">
        <v>672235994</v>
      </c>
      <c r="D282" s="2">
        <v>109978</v>
      </c>
      <c r="E282" s="3" t="s">
        <v>39</v>
      </c>
      <c r="F282" s="4">
        <v>44027.391180555554</v>
      </c>
      <c r="G282" s="3" t="s">
        <v>119</v>
      </c>
      <c r="H282" s="3" t="s">
        <v>41</v>
      </c>
      <c r="I282" s="3" t="s">
        <v>120</v>
      </c>
      <c r="J282" s="3" t="s">
        <v>121</v>
      </c>
      <c r="K282" s="2">
        <v>2017</v>
      </c>
      <c r="L282" s="2">
        <v>11984333</v>
      </c>
      <c r="M282" s="3" t="s">
        <v>58</v>
      </c>
      <c r="N282" s="3" t="s">
        <v>390</v>
      </c>
      <c r="O282" s="3" t="s">
        <v>405</v>
      </c>
      <c r="P282" s="5">
        <v>0</v>
      </c>
      <c r="Q282" s="6">
        <v>0</v>
      </c>
      <c r="R282" s="2">
        <v>2816</v>
      </c>
      <c r="S282" s="2">
        <v>-288484</v>
      </c>
      <c r="T282" s="7">
        <v>0</v>
      </c>
      <c r="U282" s="8">
        <v>5234.78</v>
      </c>
      <c r="V282" s="2">
        <v>11496881</v>
      </c>
      <c r="W282" s="3" t="s">
        <v>716</v>
      </c>
      <c r="X282" s="3" t="s">
        <v>599</v>
      </c>
      <c r="Y282" s="3" t="s">
        <v>717</v>
      </c>
      <c r="Z282" s="3" t="s">
        <v>718</v>
      </c>
      <c r="AA282" s="3" t="s">
        <v>719</v>
      </c>
      <c r="AB282" s="3" t="s">
        <v>52</v>
      </c>
      <c r="AC282" s="3" t="s">
        <v>53</v>
      </c>
    </row>
    <row r="283" spans="1:29" x14ac:dyDescent="0.25">
      <c r="A283" t="str">
        <f>VLOOKUP(AC283,'CORRELAÇÃO UNIDADES'!A:B,2,0)</f>
        <v>DTCC</v>
      </c>
      <c r="B283">
        <f t="shared" si="4"/>
        <v>7</v>
      </c>
      <c r="C283" s="2">
        <v>672280900</v>
      </c>
      <c r="D283" s="2">
        <v>109978</v>
      </c>
      <c r="E283" s="3" t="s">
        <v>39</v>
      </c>
      <c r="F283" s="4">
        <v>44027.582071759258</v>
      </c>
      <c r="G283" s="3" t="s">
        <v>40</v>
      </c>
      <c r="H283" s="3" t="s">
        <v>41</v>
      </c>
      <c r="I283" s="3" t="s">
        <v>329</v>
      </c>
      <c r="J283" s="3" t="s">
        <v>43</v>
      </c>
      <c r="K283" s="2">
        <v>2015</v>
      </c>
      <c r="L283" s="2">
        <v>395469</v>
      </c>
      <c r="M283" s="3" t="s">
        <v>423</v>
      </c>
      <c r="N283" s="3" t="s">
        <v>390</v>
      </c>
      <c r="O283" s="3" t="s">
        <v>424</v>
      </c>
      <c r="P283" s="5">
        <v>0</v>
      </c>
      <c r="Q283" s="6">
        <v>0</v>
      </c>
      <c r="R283" s="2">
        <v>101465</v>
      </c>
      <c r="S283" s="2">
        <v>3065</v>
      </c>
      <c r="T283" s="7">
        <v>0</v>
      </c>
      <c r="U283" s="8">
        <v>1149.03</v>
      </c>
      <c r="V283" s="2">
        <v>11271855</v>
      </c>
      <c r="W283" s="3" t="s">
        <v>428</v>
      </c>
      <c r="X283" s="3" t="s">
        <v>426</v>
      </c>
      <c r="Y283" s="3" t="s">
        <v>429</v>
      </c>
      <c r="Z283" s="3" t="s">
        <v>74</v>
      </c>
      <c r="AA283" s="3" t="s">
        <v>51</v>
      </c>
      <c r="AB283" s="3" t="s">
        <v>52</v>
      </c>
      <c r="AC283" s="3" t="s">
        <v>53</v>
      </c>
    </row>
    <row r="284" spans="1:29" x14ac:dyDescent="0.25">
      <c r="A284" t="str">
        <f>VLOOKUP(AC284,'CORRELAÇÃO UNIDADES'!A:B,2,0)</f>
        <v>DTCC</v>
      </c>
      <c r="B284">
        <f t="shared" si="4"/>
        <v>7</v>
      </c>
      <c r="C284" s="2">
        <v>672452278</v>
      </c>
      <c r="D284" s="2">
        <v>109978</v>
      </c>
      <c r="E284" s="3" t="s">
        <v>39</v>
      </c>
      <c r="F284" s="4">
        <v>44028.517326388886</v>
      </c>
      <c r="G284" s="3" t="s">
        <v>362</v>
      </c>
      <c r="H284" s="3" t="s">
        <v>41</v>
      </c>
      <c r="I284" s="3" t="s">
        <v>363</v>
      </c>
      <c r="J284" s="3" t="s">
        <v>364</v>
      </c>
      <c r="K284" s="2">
        <v>2007</v>
      </c>
      <c r="L284" s="2">
        <v>11984333</v>
      </c>
      <c r="M284" s="3" t="s">
        <v>58</v>
      </c>
      <c r="N284" s="3" t="s">
        <v>390</v>
      </c>
      <c r="O284" s="3" t="s">
        <v>106</v>
      </c>
      <c r="P284" s="5">
        <v>0</v>
      </c>
      <c r="Q284" s="6">
        <v>0</v>
      </c>
      <c r="R284" s="2">
        <v>273897</v>
      </c>
      <c r="S284" s="2">
        <v>1071</v>
      </c>
      <c r="T284" s="7">
        <v>0</v>
      </c>
      <c r="U284" s="8">
        <v>2988</v>
      </c>
      <c r="V284" s="2">
        <v>11489664</v>
      </c>
      <c r="W284" s="3" t="s">
        <v>593</v>
      </c>
      <c r="X284" s="3" t="s">
        <v>392</v>
      </c>
      <c r="Y284" s="3" t="s">
        <v>594</v>
      </c>
      <c r="Z284" s="3" t="s">
        <v>595</v>
      </c>
      <c r="AA284" s="3" t="s">
        <v>51</v>
      </c>
      <c r="AB284" s="3" t="s">
        <v>52</v>
      </c>
      <c r="AC284" s="3" t="s">
        <v>53</v>
      </c>
    </row>
    <row r="285" spans="1:29" x14ac:dyDescent="0.25">
      <c r="A285" t="str">
        <f>VLOOKUP(AC285,'CORRELAÇÃO UNIDADES'!A:B,2,0)</f>
        <v>DTCC</v>
      </c>
      <c r="B285">
        <f t="shared" si="4"/>
        <v>7</v>
      </c>
      <c r="C285" s="2">
        <v>672669547</v>
      </c>
      <c r="D285" s="2">
        <v>109978</v>
      </c>
      <c r="E285" s="3" t="s">
        <v>39</v>
      </c>
      <c r="F285" s="4">
        <v>44029.69027777778</v>
      </c>
      <c r="G285" s="3" t="s">
        <v>119</v>
      </c>
      <c r="H285" s="3" t="s">
        <v>41</v>
      </c>
      <c r="I285" s="3" t="s">
        <v>120</v>
      </c>
      <c r="J285" s="3" t="s">
        <v>121</v>
      </c>
      <c r="K285" s="2">
        <v>2017</v>
      </c>
      <c r="L285" s="2">
        <v>11984333</v>
      </c>
      <c r="M285" s="3" t="s">
        <v>58</v>
      </c>
      <c r="N285" s="3" t="s">
        <v>390</v>
      </c>
      <c r="O285" s="3" t="s">
        <v>405</v>
      </c>
      <c r="P285" s="5">
        <v>0</v>
      </c>
      <c r="Q285" s="6">
        <v>0</v>
      </c>
      <c r="R285" s="2">
        <v>2913</v>
      </c>
      <c r="S285" s="2">
        <v>97</v>
      </c>
      <c r="T285" s="7">
        <v>0</v>
      </c>
      <c r="U285" s="8">
        <v>2130</v>
      </c>
      <c r="V285" s="2">
        <v>11496881</v>
      </c>
      <c r="W285" s="3" t="s">
        <v>716</v>
      </c>
      <c r="X285" s="3" t="s">
        <v>599</v>
      </c>
      <c r="Y285" s="3" t="s">
        <v>717</v>
      </c>
      <c r="Z285" s="3" t="s">
        <v>718</v>
      </c>
      <c r="AA285" s="3" t="s">
        <v>719</v>
      </c>
      <c r="AB285" s="3" t="s">
        <v>52</v>
      </c>
      <c r="AC285" s="3" t="s">
        <v>53</v>
      </c>
    </row>
    <row r="286" spans="1:29" x14ac:dyDescent="0.25">
      <c r="A286" t="str">
        <f>VLOOKUP(AC286,'CORRELAÇÃO UNIDADES'!A:B,2,0)</f>
        <v>DTCC</v>
      </c>
      <c r="B286">
        <f t="shared" si="4"/>
        <v>7</v>
      </c>
      <c r="C286" s="2">
        <v>672671455</v>
      </c>
      <c r="D286" s="2">
        <v>109978</v>
      </c>
      <c r="E286" s="3" t="s">
        <v>39</v>
      </c>
      <c r="F286" s="4">
        <v>44029.693472222221</v>
      </c>
      <c r="G286" s="3" t="s">
        <v>602</v>
      </c>
      <c r="H286" s="3" t="s">
        <v>41</v>
      </c>
      <c r="I286" s="3" t="s">
        <v>155</v>
      </c>
      <c r="J286" s="3" t="s">
        <v>603</v>
      </c>
      <c r="K286" s="2">
        <v>2017</v>
      </c>
      <c r="L286" s="2">
        <v>68674040</v>
      </c>
      <c r="M286" s="3" t="s">
        <v>162</v>
      </c>
      <c r="N286" s="3" t="s">
        <v>390</v>
      </c>
      <c r="O286" s="3" t="s">
        <v>106</v>
      </c>
      <c r="P286" s="5">
        <v>0</v>
      </c>
      <c r="Q286" s="6">
        <v>0</v>
      </c>
      <c r="R286" s="2">
        <v>3295</v>
      </c>
      <c r="S286" s="2">
        <v>254</v>
      </c>
      <c r="T286" s="7">
        <v>0</v>
      </c>
      <c r="U286" s="8">
        <v>1115</v>
      </c>
      <c r="V286" s="2">
        <v>11252559</v>
      </c>
      <c r="W286" s="3" t="s">
        <v>583</v>
      </c>
      <c r="X286" s="3" t="s">
        <v>426</v>
      </c>
      <c r="Y286" s="3" t="s">
        <v>584</v>
      </c>
      <c r="Z286" s="3" t="s">
        <v>585</v>
      </c>
      <c r="AA286" s="3" t="s">
        <v>51</v>
      </c>
      <c r="AB286" s="3" t="s">
        <v>52</v>
      </c>
      <c r="AC286" s="3" t="s">
        <v>53</v>
      </c>
    </row>
    <row r="287" spans="1:29" x14ac:dyDescent="0.25">
      <c r="A287" t="str">
        <f>VLOOKUP(AC287,'CORRELAÇÃO UNIDADES'!A:B,2,0)</f>
        <v>DTCC</v>
      </c>
      <c r="B287">
        <f t="shared" si="4"/>
        <v>7</v>
      </c>
      <c r="C287" s="2">
        <v>672832890</v>
      </c>
      <c r="D287" s="2">
        <v>109978</v>
      </c>
      <c r="E287" s="3" t="s">
        <v>39</v>
      </c>
      <c r="F287" s="4">
        <v>44031.019178240742</v>
      </c>
      <c r="G287" s="3" t="s">
        <v>231</v>
      </c>
      <c r="H287" s="3" t="s">
        <v>41</v>
      </c>
      <c r="I287" s="3" t="s">
        <v>81</v>
      </c>
      <c r="J287" s="3" t="s">
        <v>232</v>
      </c>
      <c r="K287" s="2">
        <v>2009</v>
      </c>
      <c r="L287" s="2">
        <v>1810957</v>
      </c>
      <c r="M287" s="3" t="s">
        <v>380</v>
      </c>
      <c r="N287" s="3" t="s">
        <v>390</v>
      </c>
      <c r="O287" s="3" t="s">
        <v>84</v>
      </c>
      <c r="P287" s="5">
        <v>0</v>
      </c>
      <c r="Q287" s="6">
        <v>0</v>
      </c>
      <c r="R287" s="2">
        <v>20000</v>
      </c>
      <c r="S287" s="2">
        <v>0</v>
      </c>
      <c r="T287" s="7">
        <v>0</v>
      </c>
      <c r="U287" s="8">
        <v>350.9</v>
      </c>
      <c r="V287" s="2">
        <v>11677720</v>
      </c>
      <c r="W287" s="3" t="s">
        <v>413</v>
      </c>
      <c r="X287" s="3" t="s">
        <v>411</v>
      </c>
      <c r="Y287" s="3" t="s">
        <v>414</v>
      </c>
      <c r="Z287" s="3" t="s">
        <v>74</v>
      </c>
      <c r="AA287" s="3" t="s">
        <v>51</v>
      </c>
      <c r="AB287" s="3" t="s">
        <v>52</v>
      </c>
      <c r="AC287" s="3" t="s">
        <v>53</v>
      </c>
    </row>
    <row r="288" spans="1:29" x14ac:dyDescent="0.25">
      <c r="A288" t="str">
        <f>VLOOKUP(AC288,'CORRELAÇÃO UNIDADES'!A:B,2,0)</f>
        <v>DTCC</v>
      </c>
      <c r="B288">
        <f t="shared" si="4"/>
        <v>7</v>
      </c>
      <c r="C288" s="2">
        <v>673128596</v>
      </c>
      <c r="D288" s="2">
        <v>109978</v>
      </c>
      <c r="E288" s="3" t="s">
        <v>39</v>
      </c>
      <c r="F288" s="4">
        <v>44033.399872685186</v>
      </c>
      <c r="G288" s="3" t="s">
        <v>160</v>
      </c>
      <c r="H288" s="3" t="s">
        <v>41</v>
      </c>
      <c r="I288" s="3" t="s">
        <v>161</v>
      </c>
      <c r="J288" s="3" t="s">
        <v>43</v>
      </c>
      <c r="K288" s="2">
        <v>2014</v>
      </c>
      <c r="L288" s="2">
        <v>395469</v>
      </c>
      <c r="M288" s="3" t="s">
        <v>423</v>
      </c>
      <c r="N288" s="3" t="s">
        <v>390</v>
      </c>
      <c r="O288" s="3" t="s">
        <v>424</v>
      </c>
      <c r="P288" s="5">
        <v>0</v>
      </c>
      <c r="Q288" s="6">
        <v>0</v>
      </c>
      <c r="R288" s="2">
        <v>127867</v>
      </c>
      <c r="S288" s="2">
        <v>-216</v>
      </c>
      <c r="T288" s="7">
        <v>0</v>
      </c>
      <c r="U288" s="8">
        <v>3169.07</v>
      </c>
      <c r="V288" s="2">
        <v>11555454</v>
      </c>
      <c r="W288" s="3" t="s">
        <v>425</v>
      </c>
      <c r="X288" s="3" t="s">
        <v>426</v>
      </c>
      <c r="Y288" s="3" t="s">
        <v>427</v>
      </c>
      <c r="Z288" s="3" t="s">
        <v>51</v>
      </c>
      <c r="AA288" s="3" t="s">
        <v>51</v>
      </c>
      <c r="AB288" s="3" t="s">
        <v>52</v>
      </c>
      <c r="AC288" s="3" t="s">
        <v>53</v>
      </c>
    </row>
    <row r="289" spans="1:29" x14ac:dyDescent="0.25">
      <c r="A289" t="str">
        <f>VLOOKUP(AC289,'CORRELAÇÃO UNIDADES'!A:B,2,0)</f>
        <v>DTCC</v>
      </c>
      <c r="B289">
        <f t="shared" si="4"/>
        <v>7</v>
      </c>
      <c r="C289" s="2">
        <v>673159820</v>
      </c>
      <c r="D289" s="2">
        <v>109978</v>
      </c>
      <c r="E289" s="3" t="s">
        <v>39</v>
      </c>
      <c r="F289" s="4">
        <v>44033.531805555554</v>
      </c>
      <c r="G289" s="3" t="s">
        <v>362</v>
      </c>
      <c r="H289" s="3" t="s">
        <v>41</v>
      </c>
      <c r="I289" s="3" t="s">
        <v>363</v>
      </c>
      <c r="J289" s="3" t="s">
        <v>364</v>
      </c>
      <c r="K289" s="2">
        <v>2007</v>
      </c>
      <c r="L289" s="2">
        <v>11984333</v>
      </c>
      <c r="M289" s="3" t="s">
        <v>58</v>
      </c>
      <c r="N289" s="3" t="s">
        <v>390</v>
      </c>
      <c r="O289" s="3" t="s">
        <v>106</v>
      </c>
      <c r="P289" s="5">
        <v>0</v>
      </c>
      <c r="Q289" s="6">
        <v>0</v>
      </c>
      <c r="R289" s="2">
        <v>273910</v>
      </c>
      <c r="S289" s="2">
        <v>13</v>
      </c>
      <c r="T289" s="7">
        <v>0</v>
      </c>
      <c r="U289" s="8">
        <v>5560</v>
      </c>
      <c r="V289" s="2">
        <v>11489664</v>
      </c>
      <c r="W289" s="3" t="s">
        <v>593</v>
      </c>
      <c r="X289" s="3" t="s">
        <v>392</v>
      </c>
      <c r="Y289" s="3" t="s">
        <v>594</v>
      </c>
      <c r="Z289" s="3" t="s">
        <v>595</v>
      </c>
      <c r="AA289" s="3" t="s">
        <v>51</v>
      </c>
      <c r="AB289" s="3" t="s">
        <v>52</v>
      </c>
      <c r="AC289" s="3" t="s">
        <v>53</v>
      </c>
    </row>
    <row r="290" spans="1:29" x14ac:dyDescent="0.25">
      <c r="A290" t="str">
        <f>VLOOKUP(AC290,'CORRELAÇÃO UNIDADES'!A:B,2,0)</f>
        <v>DTCC</v>
      </c>
      <c r="B290">
        <f t="shared" si="4"/>
        <v>7</v>
      </c>
      <c r="C290" s="2">
        <v>673234735</v>
      </c>
      <c r="D290" s="2">
        <v>109978</v>
      </c>
      <c r="E290" s="3" t="s">
        <v>39</v>
      </c>
      <c r="F290" s="4">
        <v>44033.789398148147</v>
      </c>
      <c r="G290" s="3" t="s">
        <v>171</v>
      </c>
      <c r="H290" s="3" t="s">
        <v>41</v>
      </c>
      <c r="I290" s="3" t="s">
        <v>172</v>
      </c>
      <c r="J290" s="3" t="s">
        <v>173</v>
      </c>
      <c r="K290" s="2">
        <v>1976</v>
      </c>
      <c r="L290" s="2">
        <v>395473</v>
      </c>
      <c r="M290" s="3" t="s">
        <v>404</v>
      </c>
      <c r="N290" s="3" t="s">
        <v>390</v>
      </c>
      <c r="O290" s="3" t="s">
        <v>106</v>
      </c>
      <c r="P290" s="5">
        <v>0</v>
      </c>
      <c r="Q290" s="6">
        <v>0</v>
      </c>
      <c r="R290" s="2">
        <v>59763</v>
      </c>
      <c r="S290" s="2">
        <v>595</v>
      </c>
      <c r="T290" s="7">
        <v>0</v>
      </c>
      <c r="U290" s="8">
        <v>606</v>
      </c>
      <c r="V290" s="2">
        <v>11514790</v>
      </c>
      <c r="W290" s="3" t="s">
        <v>406</v>
      </c>
      <c r="X290" s="3" t="s">
        <v>407</v>
      </c>
      <c r="Y290" s="3" t="s">
        <v>408</v>
      </c>
      <c r="Z290" s="3" t="s">
        <v>409</v>
      </c>
      <c r="AA290" s="3" t="s">
        <v>51</v>
      </c>
      <c r="AB290" s="3" t="s">
        <v>52</v>
      </c>
      <c r="AC290" s="3" t="s">
        <v>53</v>
      </c>
    </row>
    <row r="291" spans="1:29" x14ac:dyDescent="0.25">
      <c r="A291" t="str">
        <f>VLOOKUP(AC291,'CORRELAÇÃO UNIDADES'!A:B,2,0)</f>
        <v>DTCC</v>
      </c>
      <c r="B291">
        <f t="shared" si="4"/>
        <v>7</v>
      </c>
      <c r="C291" s="2">
        <v>673392334</v>
      </c>
      <c r="D291" s="2">
        <v>109978</v>
      </c>
      <c r="E291" s="3" t="s">
        <v>39</v>
      </c>
      <c r="F291" s="4">
        <v>44034.706990740742</v>
      </c>
      <c r="G291" s="3" t="s">
        <v>160</v>
      </c>
      <c r="H291" s="3" t="s">
        <v>41</v>
      </c>
      <c r="I291" s="3" t="s">
        <v>161</v>
      </c>
      <c r="J291" s="3" t="s">
        <v>43</v>
      </c>
      <c r="K291" s="2">
        <v>2014</v>
      </c>
      <c r="L291" s="2">
        <v>395469</v>
      </c>
      <c r="M291" s="3" t="s">
        <v>423</v>
      </c>
      <c r="N291" s="3" t="s">
        <v>390</v>
      </c>
      <c r="O291" s="3" t="s">
        <v>424</v>
      </c>
      <c r="P291" s="5">
        <v>0</v>
      </c>
      <c r="Q291" s="6">
        <v>0</v>
      </c>
      <c r="R291" s="2">
        <v>128556</v>
      </c>
      <c r="S291" s="2">
        <v>689</v>
      </c>
      <c r="T291" s="7">
        <v>0</v>
      </c>
      <c r="U291" s="8">
        <v>1370</v>
      </c>
      <c r="V291" s="2">
        <v>11162878</v>
      </c>
      <c r="W291" s="3" t="s">
        <v>580</v>
      </c>
      <c r="X291" s="3" t="s">
        <v>581</v>
      </c>
      <c r="Y291" s="3" t="s">
        <v>582</v>
      </c>
      <c r="Z291" s="3" t="s">
        <v>495</v>
      </c>
      <c r="AA291" s="3" t="s">
        <v>51</v>
      </c>
      <c r="AB291" s="3" t="s">
        <v>52</v>
      </c>
      <c r="AC291" s="3" t="s">
        <v>53</v>
      </c>
    </row>
    <row r="292" spans="1:29" x14ac:dyDescent="0.25">
      <c r="A292" t="str">
        <f>VLOOKUP(AC292,'CORRELAÇÃO UNIDADES'!A:B,2,0)</f>
        <v>DTCC</v>
      </c>
      <c r="B292">
        <f t="shared" si="4"/>
        <v>7</v>
      </c>
      <c r="C292" s="2">
        <v>673400724</v>
      </c>
      <c r="D292" s="2">
        <v>109978</v>
      </c>
      <c r="E292" s="3" t="s">
        <v>39</v>
      </c>
      <c r="F292" s="4">
        <v>44034.732604166667</v>
      </c>
      <c r="G292" s="3" t="s">
        <v>749</v>
      </c>
      <c r="H292" s="3" t="s">
        <v>41</v>
      </c>
      <c r="I292" s="3" t="s">
        <v>155</v>
      </c>
      <c r="J292" s="3" t="s">
        <v>750</v>
      </c>
      <c r="K292" s="2">
        <v>2017</v>
      </c>
      <c r="L292" s="2">
        <v>395473</v>
      </c>
      <c r="M292" s="3" t="s">
        <v>404</v>
      </c>
      <c r="N292" s="3" t="s">
        <v>390</v>
      </c>
      <c r="O292" s="3" t="s">
        <v>106</v>
      </c>
      <c r="P292" s="5">
        <v>0</v>
      </c>
      <c r="Q292" s="6">
        <v>0</v>
      </c>
      <c r="R292" s="2">
        <v>5610</v>
      </c>
      <c r="S292" s="2">
        <v>0</v>
      </c>
      <c r="T292" s="7">
        <v>0</v>
      </c>
      <c r="U292" s="8">
        <v>5915.1</v>
      </c>
      <c r="V292" s="2">
        <v>11514790</v>
      </c>
      <c r="W292" s="3" t="s">
        <v>406</v>
      </c>
      <c r="X292" s="3" t="s">
        <v>407</v>
      </c>
      <c r="Y292" s="3" t="s">
        <v>408</v>
      </c>
      <c r="Z292" s="3" t="s">
        <v>409</v>
      </c>
      <c r="AA292" s="3" t="s">
        <v>51</v>
      </c>
      <c r="AB292" s="3" t="s">
        <v>52</v>
      </c>
      <c r="AC292" s="3" t="s">
        <v>53</v>
      </c>
    </row>
    <row r="293" spans="1:29" x14ac:dyDescent="0.25">
      <c r="A293" t="str">
        <f>VLOOKUP(AC293,'CORRELAÇÃO UNIDADES'!A:B,2,0)</f>
        <v>DTCC</v>
      </c>
      <c r="B293">
        <f t="shared" si="4"/>
        <v>7</v>
      </c>
      <c r="C293" s="2">
        <v>674050492</v>
      </c>
      <c r="D293" s="2">
        <v>109978</v>
      </c>
      <c r="E293" s="3" t="s">
        <v>39</v>
      </c>
      <c r="F293" s="4">
        <v>44039.458564814813</v>
      </c>
      <c r="G293" s="3" t="s">
        <v>219</v>
      </c>
      <c r="H293" s="3" t="s">
        <v>41</v>
      </c>
      <c r="I293" s="3" t="s">
        <v>116</v>
      </c>
      <c r="J293" s="3" t="s">
        <v>220</v>
      </c>
      <c r="K293" s="2">
        <v>2010</v>
      </c>
      <c r="L293" s="2">
        <v>2042576</v>
      </c>
      <c r="M293" s="3" t="s">
        <v>157</v>
      </c>
      <c r="N293" s="3" t="s">
        <v>390</v>
      </c>
      <c r="O293" s="3" t="s">
        <v>106</v>
      </c>
      <c r="P293" s="5">
        <v>0</v>
      </c>
      <c r="Q293" s="6">
        <v>0</v>
      </c>
      <c r="R293" s="2">
        <v>145855</v>
      </c>
      <c r="S293" s="2">
        <v>1738</v>
      </c>
      <c r="T293" s="7">
        <v>0</v>
      </c>
      <c r="U293" s="8">
        <v>2437.1</v>
      </c>
      <c r="V293" s="2">
        <v>7410824</v>
      </c>
      <c r="W293" s="3" t="s">
        <v>431</v>
      </c>
      <c r="X293" s="3" t="s">
        <v>407</v>
      </c>
      <c r="Y293" s="3" t="s">
        <v>432</v>
      </c>
      <c r="Z293" s="3" t="s">
        <v>433</v>
      </c>
      <c r="AA293" s="3" t="s">
        <v>51</v>
      </c>
      <c r="AB293" s="3" t="s">
        <v>52</v>
      </c>
      <c r="AC293" s="3" t="s">
        <v>53</v>
      </c>
    </row>
    <row r="294" spans="1:29" x14ac:dyDescent="0.25">
      <c r="A294" t="str">
        <f>VLOOKUP(AC294,'CORRELAÇÃO UNIDADES'!A:B,2,0)</f>
        <v>DTCC</v>
      </c>
      <c r="B294">
        <f t="shared" si="4"/>
        <v>7</v>
      </c>
      <c r="C294" s="2">
        <v>674214080</v>
      </c>
      <c r="D294" s="2">
        <v>109978</v>
      </c>
      <c r="E294" s="3" t="s">
        <v>39</v>
      </c>
      <c r="F294" s="4">
        <v>44040.436782407407</v>
      </c>
      <c r="G294" s="3" t="s">
        <v>127</v>
      </c>
      <c r="H294" s="3" t="s">
        <v>41</v>
      </c>
      <c r="I294" s="3" t="s">
        <v>65</v>
      </c>
      <c r="J294" s="3" t="s">
        <v>128</v>
      </c>
      <c r="K294" s="2">
        <v>2009</v>
      </c>
      <c r="L294" s="2">
        <v>395326</v>
      </c>
      <c r="M294" s="3" t="s">
        <v>463</v>
      </c>
      <c r="N294" s="3" t="s">
        <v>421</v>
      </c>
      <c r="O294" s="3" t="s">
        <v>84</v>
      </c>
      <c r="P294" s="5">
        <v>0</v>
      </c>
      <c r="Q294" s="6">
        <v>0</v>
      </c>
      <c r="R294" s="2">
        <v>127545</v>
      </c>
      <c r="S294" s="2">
        <v>0</v>
      </c>
      <c r="T294" s="7">
        <v>0</v>
      </c>
      <c r="U294" s="8">
        <v>19</v>
      </c>
      <c r="V294" s="2">
        <v>6103464</v>
      </c>
      <c r="W294" s="3" t="s">
        <v>190</v>
      </c>
      <c r="X294" s="3" t="s">
        <v>48</v>
      </c>
      <c r="Y294" s="3" t="s">
        <v>191</v>
      </c>
      <c r="Z294" s="3" t="s">
        <v>74</v>
      </c>
      <c r="AA294" s="3" t="s">
        <v>51</v>
      </c>
      <c r="AB294" s="3" t="s">
        <v>52</v>
      </c>
      <c r="AC294" s="3" t="s">
        <v>53</v>
      </c>
    </row>
    <row r="295" spans="1:29" x14ac:dyDescent="0.25">
      <c r="A295" t="str">
        <f>VLOOKUP(AC295,'CORRELAÇÃO UNIDADES'!A:B,2,0)</f>
        <v>DTCC</v>
      </c>
      <c r="B295">
        <f t="shared" si="4"/>
        <v>7</v>
      </c>
      <c r="C295" s="2">
        <v>674214080</v>
      </c>
      <c r="D295" s="2">
        <v>109978</v>
      </c>
      <c r="E295" s="3" t="s">
        <v>39</v>
      </c>
      <c r="F295" s="4">
        <v>44040.436782407407</v>
      </c>
      <c r="G295" s="3" t="s">
        <v>127</v>
      </c>
      <c r="H295" s="3" t="s">
        <v>41</v>
      </c>
      <c r="I295" s="3" t="s">
        <v>65</v>
      </c>
      <c r="J295" s="3" t="s">
        <v>128</v>
      </c>
      <c r="K295" s="2">
        <v>2009</v>
      </c>
      <c r="L295" s="2">
        <v>395326</v>
      </c>
      <c r="M295" s="3" t="s">
        <v>463</v>
      </c>
      <c r="N295" s="3" t="s">
        <v>751</v>
      </c>
      <c r="O295" s="3" t="s">
        <v>84</v>
      </c>
      <c r="P295" s="5">
        <v>0</v>
      </c>
      <c r="Q295" s="6">
        <v>0</v>
      </c>
      <c r="R295" s="2">
        <v>127545</v>
      </c>
      <c r="S295" s="2">
        <v>0</v>
      </c>
      <c r="T295" s="7">
        <v>0</v>
      </c>
      <c r="U295" s="8">
        <v>18</v>
      </c>
      <c r="V295" s="2">
        <v>6103464</v>
      </c>
      <c r="W295" s="3" t="s">
        <v>190</v>
      </c>
      <c r="X295" s="3" t="s">
        <v>48</v>
      </c>
      <c r="Y295" s="3" t="s">
        <v>191</v>
      </c>
      <c r="Z295" s="3" t="s">
        <v>74</v>
      </c>
      <c r="AA295" s="3" t="s">
        <v>51</v>
      </c>
      <c r="AB295" s="3" t="s">
        <v>52</v>
      </c>
      <c r="AC295" s="3" t="s">
        <v>53</v>
      </c>
    </row>
    <row r="296" spans="1:29" x14ac:dyDescent="0.25">
      <c r="A296" t="str">
        <f>VLOOKUP(AC296,'CORRELAÇÃO UNIDADES'!A:B,2,0)</f>
        <v>DTCC</v>
      </c>
      <c r="B296">
        <f t="shared" si="4"/>
        <v>7</v>
      </c>
      <c r="C296" s="2">
        <v>674214080</v>
      </c>
      <c r="D296" s="2">
        <v>109978</v>
      </c>
      <c r="E296" s="3" t="s">
        <v>39</v>
      </c>
      <c r="F296" s="4">
        <v>44040.436782407407</v>
      </c>
      <c r="G296" s="3" t="s">
        <v>127</v>
      </c>
      <c r="H296" s="3" t="s">
        <v>41</v>
      </c>
      <c r="I296" s="3" t="s">
        <v>65</v>
      </c>
      <c r="J296" s="3" t="s">
        <v>128</v>
      </c>
      <c r="K296" s="2">
        <v>2009</v>
      </c>
      <c r="L296" s="2">
        <v>395326</v>
      </c>
      <c r="M296" s="3" t="s">
        <v>463</v>
      </c>
      <c r="N296" s="3" t="s">
        <v>422</v>
      </c>
      <c r="O296" s="3" t="s">
        <v>84</v>
      </c>
      <c r="P296" s="5">
        <v>3</v>
      </c>
      <c r="Q296" s="6">
        <v>30</v>
      </c>
      <c r="R296" s="2">
        <v>127545</v>
      </c>
      <c r="S296" s="2">
        <v>2027</v>
      </c>
      <c r="T296" s="7">
        <v>675.67</v>
      </c>
      <c r="U296" s="8">
        <v>90</v>
      </c>
      <c r="V296" s="2">
        <v>6103464</v>
      </c>
      <c r="W296" s="3" t="s">
        <v>190</v>
      </c>
      <c r="X296" s="3" t="s">
        <v>48</v>
      </c>
      <c r="Y296" s="3" t="s">
        <v>191</v>
      </c>
      <c r="Z296" s="3" t="s">
        <v>74</v>
      </c>
      <c r="AA296" s="3" t="s">
        <v>51</v>
      </c>
      <c r="AB296" s="3" t="s">
        <v>52</v>
      </c>
      <c r="AC296" s="3" t="s">
        <v>53</v>
      </c>
    </row>
    <row r="297" spans="1:29" x14ac:dyDescent="0.25">
      <c r="A297" t="str">
        <f>VLOOKUP(AC297,'CORRELAÇÃO UNIDADES'!A:B,2,0)</f>
        <v>DTCC</v>
      </c>
      <c r="B297">
        <f t="shared" si="4"/>
        <v>7</v>
      </c>
      <c r="C297" s="2">
        <v>674212411</v>
      </c>
      <c r="D297" s="2">
        <v>109978</v>
      </c>
      <c r="E297" s="3" t="s">
        <v>39</v>
      </c>
      <c r="F297" s="4">
        <v>44040.436932870369</v>
      </c>
      <c r="G297" s="3" t="s">
        <v>749</v>
      </c>
      <c r="H297" s="3" t="s">
        <v>41</v>
      </c>
      <c r="I297" s="3" t="s">
        <v>155</v>
      </c>
      <c r="J297" s="3" t="s">
        <v>750</v>
      </c>
      <c r="K297" s="2">
        <v>2017</v>
      </c>
      <c r="L297" s="2">
        <v>395473</v>
      </c>
      <c r="M297" s="3" t="s">
        <v>404</v>
      </c>
      <c r="N297" s="3" t="s">
        <v>390</v>
      </c>
      <c r="O297" s="3" t="s">
        <v>106</v>
      </c>
      <c r="P297" s="5">
        <v>0</v>
      </c>
      <c r="Q297" s="6">
        <v>0</v>
      </c>
      <c r="R297" s="2">
        <v>5610</v>
      </c>
      <c r="S297" s="2">
        <v>0</v>
      </c>
      <c r="T297" s="7">
        <v>0</v>
      </c>
      <c r="U297" s="8">
        <v>1585</v>
      </c>
      <c r="V297" s="2">
        <v>11251455</v>
      </c>
      <c r="W297" s="3" t="s">
        <v>752</v>
      </c>
      <c r="X297" s="3" t="s">
        <v>407</v>
      </c>
      <c r="Y297" s="3" t="s">
        <v>753</v>
      </c>
      <c r="Z297" s="3" t="s">
        <v>754</v>
      </c>
      <c r="AA297" s="3" t="s">
        <v>51</v>
      </c>
      <c r="AB297" s="3" t="s">
        <v>52</v>
      </c>
      <c r="AC297" s="3" t="s">
        <v>53</v>
      </c>
    </row>
    <row r="298" spans="1:29" x14ac:dyDescent="0.25">
      <c r="A298" t="str">
        <f>VLOOKUP(AC298,'CORRELAÇÃO UNIDADES'!A:B,2,0)</f>
        <v>DIRETORIA DE GESTAO DE AREAS RURAIS/MUQUEM</v>
      </c>
      <c r="B298">
        <f t="shared" si="4"/>
        <v>7</v>
      </c>
      <c r="C298" s="2">
        <v>674374314</v>
      </c>
      <c r="D298" s="2">
        <v>109978</v>
      </c>
      <c r="E298" s="3" t="s">
        <v>39</v>
      </c>
      <c r="F298" s="4">
        <v>44041.422349537039</v>
      </c>
      <c r="G298" s="3" t="s">
        <v>698</v>
      </c>
      <c r="H298" s="3" t="s">
        <v>41</v>
      </c>
      <c r="I298" s="3" t="s">
        <v>699</v>
      </c>
      <c r="J298" s="3" t="s">
        <v>700</v>
      </c>
      <c r="K298" s="2">
        <v>2017</v>
      </c>
      <c r="L298" s="2">
        <v>395469</v>
      </c>
      <c r="M298" s="3" t="s">
        <v>423</v>
      </c>
      <c r="N298" s="3" t="s">
        <v>390</v>
      </c>
      <c r="O298" s="3" t="s">
        <v>106</v>
      </c>
      <c r="P298" s="5">
        <v>0</v>
      </c>
      <c r="Q298" s="6">
        <v>0</v>
      </c>
      <c r="R298" s="2">
        <v>4510</v>
      </c>
      <c r="S298" s="2">
        <v>26</v>
      </c>
      <c r="T298" s="7">
        <v>0</v>
      </c>
      <c r="U298" s="8">
        <v>2259.17</v>
      </c>
      <c r="V298" s="2">
        <v>11252559</v>
      </c>
      <c r="W298" s="3" t="s">
        <v>583</v>
      </c>
      <c r="X298" s="3" t="s">
        <v>426</v>
      </c>
      <c r="Y298" s="3" t="s">
        <v>584</v>
      </c>
      <c r="Z298" s="3" t="s">
        <v>585</v>
      </c>
      <c r="AA298" s="3" t="s">
        <v>51</v>
      </c>
      <c r="AB298" s="3" t="s">
        <v>52</v>
      </c>
      <c r="AC298" s="3" t="s">
        <v>299</v>
      </c>
    </row>
    <row r="299" spans="1:29" x14ac:dyDescent="0.25">
      <c r="A299" t="str">
        <f>VLOOKUP(AC299,'CORRELAÇÃO UNIDADES'!A:B,2,0)</f>
        <v>PROINFRA</v>
      </c>
      <c r="B299">
        <f t="shared" si="4"/>
        <v>7</v>
      </c>
      <c r="C299" s="2">
        <v>674468149</v>
      </c>
      <c r="D299" s="2">
        <v>109978</v>
      </c>
      <c r="E299" s="3" t="s">
        <v>39</v>
      </c>
      <c r="F299" s="4">
        <v>44041.773958333331</v>
      </c>
      <c r="G299" s="3" t="s">
        <v>87</v>
      </c>
      <c r="H299" s="3" t="s">
        <v>41</v>
      </c>
      <c r="I299" s="3" t="s">
        <v>81</v>
      </c>
      <c r="J299" s="3" t="s">
        <v>88</v>
      </c>
      <c r="K299" s="2">
        <v>2014</v>
      </c>
      <c r="L299" s="2">
        <v>1810957</v>
      </c>
      <c r="M299" s="3" t="s">
        <v>380</v>
      </c>
      <c r="N299" s="3" t="s">
        <v>390</v>
      </c>
      <c r="O299" s="3" t="s">
        <v>84</v>
      </c>
      <c r="P299" s="5">
        <v>0</v>
      </c>
      <c r="Q299" s="6">
        <v>0</v>
      </c>
      <c r="R299" s="2">
        <v>81100</v>
      </c>
      <c r="S299" s="2">
        <v>100</v>
      </c>
      <c r="T299" s="7">
        <v>0</v>
      </c>
      <c r="U299" s="8">
        <v>672.25</v>
      </c>
      <c r="V299" s="2">
        <v>11677720</v>
      </c>
      <c r="W299" s="3" t="s">
        <v>413</v>
      </c>
      <c r="X299" s="3" t="s">
        <v>411</v>
      </c>
      <c r="Y299" s="3" t="s">
        <v>414</v>
      </c>
      <c r="Z299" s="3" t="s">
        <v>74</v>
      </c>
      <c r="AA299" s="3" t="s">
        <v>51</v>
      </c>
      <c r="AB299" s="3" t="s">
        <v>52</v>
      </c>
      <c r="AC299" s="3" t="s">
        <v>85</v>
      </c>
    </row>
    <row r="300" spans="1:29" x14ac:dyDescent="0.25">
      <c r="A300" t="str">
        <f>VLOOKUP(AC300,'CORRELAÇÃO UNIDADES'!A:B,2,0)</f>
        <v>DGTI</v>
      </c>
      <c r="B300">
        <f t="shared" si="4"/>
        <v>7</v>
      </c>
      <c r="C300" s="2">
        <v>674624916</v>
      </c>
      <c r="D300" s="2">
        <v>109978</v>
      </c>
      <c r="E300" s="3" t="s">
        <v>39</v>
      </c>
      <c r="F300" s="4">
        <v>44042.702106481483</v>
      </c>
      <c r="G300" s="3" t="s">
        <v>290</v>
      </c>
      <c r="H300" s="3" t="s">
        <v>41</v>
      </c>
      <c r="I300" s="3" t="s">
        <v>81</v>
      </c>
      <c r="J300" s="3" t="s">
        <v>43</v>
      </c>
      <c r="K300" s="2">
        <v>2009</v>
      </c>
      <c r="L300" s="2">
        <v>1810957</v>
      </c>
      <c r="M300" s="3" t="s">
        <v>380</v>
      </c>
      <c r="N300" s="3" t="s">
        <v>390</v>
      </c>
      <c r="O300" s="3" t="s">
        <v>84</v>
      </c>
      <c r="P300" s="5">
        <v>0</v>
      </c>
      <c r="Q300" s="6">
        <v>0</v>
      </c>
      <c r="R300" s="2">
        <v>50000</v>
      </c>
      <c r="S300" s="2">
        <v>4500</v>
      </c>
      <c r="T300" s="7">
        <v>0</v>
      </c>
      <c r="U300" s="8">
        <v>393.28</v>
      </c>
      <c r="V300" s="2">
        <v>11677720</v>
      </c>
      <c r="W300" s="3" t="s">
        <v>413</v>
      </c>
      <c r="X300" s="3" t="s">
        <v>411</v>
      </c>
      <c r="Y300" s="3" t="s">
        <v>414</v>
      </c>
      <c r="Z300" s="3" t="s">
        <v>74</v>
      </c>
      <c r="AA300" s="3" t="s">
        <v>51</v>
      </c>
      <c r="AB300" s="3" t="s">
        <v>52</v>
      </c>
      <c r="AC300" s="3" t="s">
        <v>291</v>
      </c>
    </row>
    <row r="301" spans="1:29" x14ac:dyDescent="0.25">
      <c r="A301" t="str">
        <f>VLOOKUP(AC301,'CORRELAÇÃO UNIDADES'!A:B,2,0)</f>
        <v>DTCC</v>
      </c>
      <c r="B301">
        <f t="shared" si="4"/>
        <v>7</v>
      </c>
      <c r="C301" s="2">
        <v>674701484</v>
      </c>
      <c r="D301" s="2">
        <v>109978</v>
      </c>
      <c r="E301" s="3" t="s">
        <v>39</v>
      </c>
      <c r="F301" s="4">
        <v>44043.358136574076</v>
      </c>
      <c r="G301" s="3" t="s">
        <v>604</v>
      </c>
      <c r="H301" s="3" t="s">
        <v>41</v>
      </c>
      <c r="I301" s="3" t="s">
        <v>605</v>
      </c>
      <c r="J301" s="3" t="s">
        <v>606</v>
      </c>
      <c r="K301" s="2">
        <v>2010</v>
      </c>
      <c r="L301" s="2">
        <v>11984333</v>
      </c>
      <c r="M301" s="3" t="s">
        <v>58</v>
      </c>
      <c r="N301" s="3" t="s">
        <v>390</v>
      </c>
      <c r="O301" s="3" t="s">
        <v>84</v>
      </c>
      <c r="P301" s="5">
        <v>0</v>
      </c>
      <c r="Q301" s="6">
        <v>0</v>
      </c>
      <c r="R301" s="2">
        <v>173870</v>
      </c>
      <c r="S301" s="2">
        <v>1</v>
      </c>
      <c r="T301" s="7">
        <v>0</v>
      </c>
      <c r="U301" s="8">
        <v>1798.05</v>
      </c>
      <c r="V301" s="2">
        <v>11514790</v>
      </c>
      <c r="W301" s="3" t="s">
        <v>406</v>
      </c>
      <c r="X301" s="3" t="s">
        <v>407</v>
      </c>
      <c r="Y301" s="3" t="s">
        <v>408</v>
      </c>
      <c r="Z301" s="3" t="s">
        <v>409</v>
      </c>
      <c r="AA301" s="3" t="s">
        <v>51</v>
      </c>
      <c r="AB301" s="3" t="s">
        <v>52</v>
      </c>
      <c r="AC301" s="3" t="s">
        <v>53</v>
      </c>
    </row>
    <row r="302" spans="1:29" x14ac:dyDescent="0.25">
      <c r="A302" t="str">
        <f>VLOOKUP(AC302,'CORRELAÇÃO UNIDADES'!A:B,2,0)</f>
        <v>DTCC</v>
      </c>
      <c r="B302">
        <f t="shared" si="4"/>
        <v>7</v>
      </c>
      <c r="C302" s="2">
        <v>674818679</v>
      </c>
      <c r="D302" s="2">
        <v>109978</v>
      </c>
      <c r="E302" s="3" t="s">
        <v>39</v>
      </c>
      <c r="F302" s="4">
        <v>44043.749386574076</v>
      </c>
      <c r="G302" s="3" t="s">
        <v>258</v>
      </c>
      <c r="H302" s="3" t="s">
        <v>41</v>
      </c>
      <c r="I302" s="3" t="s">
        <v>65</v>
      </c>
      <c r="J302" s="3" t="s">
        <v>43</v>
      </c>
      <c r="K302" s="2">
        <v>2009</v>
      </c>
      <c r="L302" s="2">
        <v>395469</v>
      </c>
      <c r="M302" s="3" t="s">
        <v>423</v>
      </c>
      <c r="N302" s="3" t="s">
        <v>390</v>
      </c>
      <c r="O302" s="3" t="s">
        <v>84</v>
      </c>
      <c r="P302" s="5">
        <v>0</v>
      </c>
      <c r="Q302" s="6">
        <v>0</v>
      </c>
      <c r="R302" s="2">
        <v>118717</v>
      </c>
      <c r="S302" s="2">
        <v>4135</v>
      </c>
      <c r="T302" s="7">
        <v>0</v>
      </c>
      <c r="U302" s="8">
        <v>316.99</v>
      </c>
      <c r="V302" s="2">
        <v>11271855</v>
      </c>
      <c r="W302" s="3" t="s">
        <v>428</v>
      </c>
      <c r="X302" s="3" t="s">
        <v>426</v>
      </c>
      <c r="Y302" s="3" t="s">
        <v>429</v>
      </c>
      <c r="Z302" s="3" t="s">
        <v>74</v>
      </c>
      <c r="AA302" s="3" t="s">
        <v>51</v>
      </c>
      <c r="AB302" s="3" t="s">
        <v>52</v>
      </c>
      <c r="AC302" s="3" t="s">
        <v>53</v>
      </c>
    </row>
    <row r="303" spans="1:29" x14ac:dyDescent="0.25">
      <c r="A303" t="str">
        <f>VLOOKUP(AC303,'CORRELAÇÃO UNIDADES'!A:B,2,0)</f>
        <v>DTCC</v>
      </c>
      <c r="B303">
        <f t="shared" si="4"/>
        <v>8</v>
      </c>
      <c r="C303" s="2">
        <v>675560369</v>
      </c>
      <c r="D303" s="2">
        <v>109978</v>
      </c>
      <c r="E303" s="3" t="s">
        <v>39</v>
      </c>
      <c r="F303" s="4">
        <v>44048.741435185184</v>
      </c>
      <c r="G303" s="3" t="s">
        <v>154</v>
      </c>
      <c r="H303" s="3" t="s">
        <v>41</v>
      </c>
      <c r="I303" s="3" t="s">
        <v>155</v>
      </c>
      <c r="J303" s="3" t="s">
        <v>156</v>
      </c>
      <c r="K303" s="2">
        <v>2017</v>
      </c>
      <c r="L303" s="2">
        <v>11984333</v>
      </c>
      <c r="M303" s="3" t="s">
        <v>58</v>
      </c>
      <c r="N303" s="3" t="s">
        <v>390</v>
      </c>
      <c r="O303" s="3" t="s">
        <v>106</v>
      </c>
      <c r="P303" s="5">
        <v>0</v>
      </c>
      <c r="Q303" s="6">
        <v>0</v>
      </c>
      <c r="R303" s="2">
        <v>5179</v>
      </c>
      <c r="S303" s="2">
        <v>189</v>
      </c>
      <c r="T303" s="7">
        <v>0</v>
      </c>
      <c r="U303" s="8">
        <v>3463.92</v>
      </c>
      <c r="V303" s="2">
        <v>11496881</v>
      </c>
      <c r="W303" s="3" t="s">
        <v>716</v>
      </c>
      <c r="X303" s="3" t="s">
        <v>599</v>
      </c>
      <c r="Y303" s="3" t="s">
        <v>717</v>
      </c>
      <c r="Z303" s="3" t="s">
        <v>718</v>
      </c>
      <c r="AA303" s="3" t="s">
        <v>719</v>
      </c>
      <c r="AB303" s="3" t="s">
        <v>52</v>
      </c>
      <c r="AC303" s="3" t="s">
        <v>53</v>
      </c>
    </row>
    <row r="304" spans="1:29" x14ac:dyDescent="0.25">
      <c r="A304" t="str">
        <f>VLOOKUP(AC304,'CORRELAÇÃO UNIDADES'!A:B,2,0)</f>
        <v>DTCC</v>
      </c>
      <c r="B304">
        <f t="shared" si="4"/>
        <v>8</v>
      </c>
      <c r="C304" s="2">
        <v>675570570</v>
      </c>
      <c r="D304" s="2">
        <v>109978</v>
      </c>
      <c r="E304" s="3" t="s">
        <v>39</v>
      </c>
      <c r="F304" s="4">
        <v>44048.776006944441</v>
      </c>
      <c r="G304" s="3" t="s">
        <v>98</v>
      </c>
      <c r="H304" s="3" t="s">
        <v>41</v>
      </c>
      <c r="I304" s="3" t="s">
        <v>81</v>
      </c>
      <c r="J304" s="3" t="s">
        <v>99</v>
      </c>
      <c r="K304" s="2">
        <v>2014</v>
      </c>
      <c r="L304" s="2">
        <v>1810957</v>
      </c>
      <c r="M304" s="3" t="s">
        <v>380</v>
      </c>
      <c r="N304" s="3" t="s">
        <v>390</v>
      </c>
      <c r="O304" s="3" t="s">
        <v>84</v>
      </c>
      <c r="P304" s="5">
        <v>0</v>
      </c>
      <c r="Q304" s="6">
        <v>0</v>
      </c>
      <c r="R304" s="2">
        <v>58000</v>
      </c>
      <c r="S304" s="2">
        <v>3000</v>
      </c>
      <c r="T304" s="7">
        <v>0</v>
      </c>
      <c r="U304" s="8">
        <v>451.04</v>
      </c>
      <c r="V304" s="2">
        <v>11677720</v>
      </c>
      <c r="W304" s="3" t="s">
        <v>413</v>
      </c>
      <c r="X304" s="3" t="s">
        <v>411</v>
      </c>
      <c r="Y304" s="3" t="s">
        <v>414</v>
      </c>
      <c r="Z304" s="3" t="s">
        <v>74</v>
      </c>
      <c r="AA304" s="3" t="s">
        <v>51</v>
      </c>
      <c r="AB304" s="3" t="s">
        <v>52</v>
      </c>
      <c r="AC304" s="3" t="s">
        <v>53</v>
      </c>
    </row>
    <row r="305" spans="1:29" x14ac:dyDescent="0.25">
      <c r="A305" t="str">
        <f>VLOOKUP(AC305,'CORRELAÇÃO UNIDADES'!A:B,2,0)</f>
        <v>DTCC</v>
      </c>
      <c r="B305">
        <f t="shared" si="4"/>
        <v>8</v>
      </c>
      <c r="C305" s="2">
        <v>675675719</v>
      </c>
      <c r="D305" s="2">
        <v>109978</v>
      </c>
      <c r="E305" s="3" t="s">
        <v>39</v>
      </c>
      <c r="F305" s="4">
        <v>44049.474456018521</v>
      </c>
      <c r="G305" s="3" t="s">
        <v>160</v>
      </c>
      <c r="H305" s="3" t="s">
        <v>41</v>
      </c>
      <c r="I305" s="3" t="s">
        <v>161</v>
      </c>
      <c r="J305" s="3" t="s">
        <v>43</v>
      </c>
      <c r="K305" s="2">
        <v>2014</v>
      </c>
      <c r="L305" s="2">
        <v>1810957</v>
      </c>
      <c r="M305" s="3" t="s">
        <v>380</v>
      </c>
      <c r="N305" s="3" t="s">
        <v>422</v>
      </c>
      <c r="O305" s="3" t="s">
        <v>424</v>
      </c>
      <c r="P305" s="5">
        <v>3</v>
      </c>
      <c r="Q305" s="6">
        <v>30</v>
      </c>
      <c r="R305" s="2">
        <v>129588</v>
      </c>
      <c r="S305" s="2">
        <v>18646</v>
      </c>
      <c r="T305" s="7">
        <v>6215.33</v>
      </c>
      <c r="U305" s="8">
        <v>90</v>
      </c>
      <c r="V305" s="2">
        <v>6103464</v>
      </c>
      <c r="W305" s="3" t="s">
        <v>190</v>
      </c>
      <c r="X305" s="3" t="s">
        <v>48</v>
      </c>
      <c r="Y305" s="3" t="s">
        <v>191</v>
      </c>
      <c r="Z305" s="3" t="s">
        <v>74</v>
      </c>
      <c r="AA305" s="3" t="s">
        <v>51</v>
      </c>
      <c r="AB305" s="3" t="s">
        <v>52</v>
      </c>
      <c r="AC305" s="3" t="s">
        <v>53</v>
      </c>
    </row>
    <row r="306" spans="1:29" x14ac:dyDescent="0.25">
      <c r="A306" t="str">
        <f>VLOOKUP(AC306,'CORRELAÇÃO UNIDADES'!A:B,2,0)</f>
        <v>DTCC</v>
      </c>
      <c r="B306">
        <f t="shared" si="4"/>
        <v>8</v>
      </c>
      <c r="C306" s="2">
        <v>675675719</v>
      </c>
      <c r="D306" s="2">
        <v>109978</v>
      </c>
      <c r="E306" s="3" t="s">
        <v>39</v>
      </c>
      <c r="F306" s="4">
        <v>44049.474456018521</v>
      </c>
      <c r="G306" s="3" t="s">
        <v>160</v>
      </c>
      <c r="H306" s="3" t="s">
        <v>41</v>
      </c>
      <c r="I306" s="3" t="s">
        <v>161</v>
      </c>
      <c r="J306" s="3" t="s">
        <v>43</v>
      </c>
      <c r="K306" s="2">
        <v>2014</v>
      </c>
      <c r="L306" s="2">
        <v>1810957</v>
      </c>
      <c r="M306" s="3" t="s">
        <v>380</v>
      </c>
      <c r="N306" s="3" t="s">
        <v>421</v>
      </c>
      <c r="O306" s="3" t="s">
        <v>424</v>
      </c>
      <c r="P306" s="5">
        <v>0</v>
      </c>
      <c r="Q306" s="6">
        <v>0</v>
      </c>
      <c r="R306" s="2">
        <v>129588</v>
      </c>
      <c r="S306" s="2">
        <v>0</v>
      </c>
      <c r="T306" s="7">
        <v>0</v>
      </c>
      <c r="U306" s="8">
        <v>19</v>
      </c>
      <c r="V306" s="2">
        <v>6103464</v>
      </c>
      <c r="W306" s="3" t="s">
        <v>190</v>
      </c>
      <c r="X306" s="3" t="s">
        <v>48</v>
      </c>
      <c r="Y306" s="3" t="s">
        <v>191</v>
      </c>
      <c r="Z306" s="3" t="s">
        <v>74</v>
      </c>
      <c r="AA306" s="3" t="s">
        <v>51</v>
      </c>
      <c r="AB306" s="3" t="s">
        <v>52</v>
      </c>
      <c r="AC306" s="3" t="s">
        <v>53</v>
      </c>
    </row>
    <row r="307" spans="1:29" x14ac:dyDescent="0.25">
      <c r="A307" t="str">
        <f>VLOOKUP(AC307,'CORRELAÇÃO UNIDADES'!A:B,2,0)</f>
        <v>DTCC</v>
      </c>
      <c r="B307">
        <f t="shared" si="4"/>
        <v>8</v>
      </c>
      <c r="C307" s="2">
        <v>675826007</v>
      </c>
      <c r="D307" s="2">
        <v>109978</v>
      </c>
      <c r="E307" s="3" t="s">
        <v>39</v>
      </c>
      <c r="F307" s="4">
        <v>44050.822222222225</v>
      </c>
      <c r="G307" s="3" t="s">
        <v>749</v>
      </c>
      <c r="H307" s="3" t="s">
        <v>41</v>
      </c>
      <c r="I307" s="3" t="s">
        <v>155</v>
      </c>
      <c r="J307" s="3" t="s">
        <v>750</v>
      </c>
      <c r="K307" s="2">
        <v>2017</v>
      </c>
      <c r="L307" s="2">
        <v>395473</v>
      </c>
      <c r="M307" s="3" t="s">
        <v>404</v>
      </c>
      <c r="N307" s="3" t="s">
        <v>390</v>
      </c>
      <c r="O307" s="3" t="s">
        <v>106</v>
      </c>
      <c r="P307" s="5">
        <v>0</v>
      </c>
      <c r="Q307" s="6">
        <v>0</v>
      </c>
      <c r="R307" s="2">
        <v>5612</v>
      </c>
      <c r="S307" s="2">
        <v>2</v>
      </c>
      <c r="T307" s="7">
        <v>0</v>
      </c>
      <c r="U307" s="8">
        <v>845</v>
      </c>
      <c r="V307" s="2">
        <v>11514790</v>
      </c>
      <c r="W307" s="3" t="s">
        <v>406</v>
      </c>
      <c r="X307" s="3" t="s">
        <v>407</v>
      </c>
      <c r="Y307" s="3" t="s">
        <v>408</v>
      </c>
      <c r="Z307" s="3" t="s">
        <v>409</v>
      </c>
      <c r="AA307" s="3" t="s">
        <v>51</v>
      </c>
      <c r="AB307" s="3" t="s">
        <v>52</v>
      </c>
      <c r="AC307" s="3" t="s">
        <v>53</v>
      </c>
    </row>
    <row r="308" spans="1:29" x14ac:dyDescent="0.25">
      <c r="A308" t="str">
        <f>VLOOKUP(AC308,'CORRELAÇÃO UNIDADES'!A:B,2,0)</f>
        <v>PROINFRA</v>
      </c>
      <c r="B308">
        <f t="shared" si="4"/>
        <v>8</v>
      </c>
      <c r="C308" s="2">
        <v>676026643</v>
      </c>
      <c r="D308" s="2">
        <v>109978</v>
      </c>
      <c r="E308" s="3" t="s">
        <v>39</v>
      </c>
      <c r="F308" s="4">
        <v>44053.373993055553</v>
      </c>
      <c r="G308" s="3" t="s">
        <v>135</v>
      </c>
      <c r="H308" s="3" t="s">
        <v>41</v>
      </c>
      <c r="I308" s="3" t="s">
        <v>136</v>
      </c>
      <c r="J308" s="3" t="s">
        <v>43</v>
      </c>
      <c r="K308" s="2">
        <v>2011</v>
      </c>
      <c r="L308" s="2">
        <v>395326</v>
      </c>
      <c r="M308" s="3" t="s">
        <v>463</v>
      </c>
      <c r="N308" s="3" t="s">
        <v>422</v>
      </c>
      <c r="O308" s="3" t="s">
        <v>84</v>
      </c>
      <c r="P308" s="5">
        <v>0.5</v>
      </c>
      <c r="Q308" s="6">
        <v>20</v>
      </c>
      <c r="R308" s="2">
        <v>114005</v>
      </c>
      <c r="S308" s="2">
        <v>935</v>
      </c>
      <c r="T308" s="7">
        <v>1870</v>
      </c>
      <c r="U308" s="8">
        <v>10</v>
      </c>
      <c r="V308" s="2">
        <v>6103464</v>
      </c>
      <c r="W308" s="3" t="s">
        <v>190</v>
      </c>
      <c r="X308" s="3" t="s">
        <v>48</v>
      </c>
      <c r="Y308" s="3" t="s">
        <v>191</v>
      </c>
      <c r="Z308" s="3" t="s">
        <v>74</v>
      </c>
      <c r="AA308" s="3" t="s">
        <v>51</v>
      </c>
      <c r="AB308" s="3" t="s">
        <v>52</v>
      </c>
      <c r="AC308" s="3" t="s">
        <v>75</v>
      </c>
    </row>
    <row r="309" spans="1:29" x14ac:dyDescent="0.25">
      <c r="A309" t="str">
        <f>VLOOKUP(AC309,'CORRELAÇÃO UNIDADES'!A:B,2,0)</f>
        <v>PROINFRA</v>
      </c>
      <c r="B309">
        <f t="shared" si="4"/>
        <v>8</v>
      </c>
      <c r="C309" s="2">
        <v>676026884</v>
      </c>
      <c r="D309" s="2">
        <v>109978</v>
      </c>
      <c r="E309" s="3" t="s">
        <v>39</v>
      </c>
      <c r="F309" s="4">
        <v>44053.374710648146</v>
      </c>
      <c r="G309" s="3" t="s">
        <v>142</v>
      </c>
      <c r="H309" s="3" t="s">
        <v>41</v>
      </c>
      <c r="I309" s="3" t="s">
        <v>136</v>
      </c>
      <c r="J309" s="3" t="s">
        <v>43</v>
      </c>
      <c r="K309" s="2">
        <v>2011</v>
      </c>
      <c r="L309" s="2">
        <v>395326</v>
      </c>
      <c r="M309" s="3" t="s">
        <v>463</v>
      </c>
      <c r="N309" s="3" t="s">
        <v>422</v>
      </c>
      <c r="O309" s="3" t="s">
        <v>84</v>
      </c>
      <c r="P309" s="5">
        <v>0.5</v>
      </c>
      <c r="Q309" s="6">
        <v>20</v>
      </c>
      <c r="R309" s="2">
        <v>114005</v>
      </c>
      <c r="S309" s="2">
        <v>935</v>
      </c>
      <c r="T309" s="7">
        <v>1870</v>
      </c>
      <c r="U309" s="8">
        <v>10</v>
      </c>
      <c r="V309" s="2">
        <v>6103464</v>
      </c>
      <c r="W309" s="3" t="s">
        <v>190</v>
      </c>
      <c r="X309" s="3" t="s">
        <v>48</v>
      </c>
      <c r="Y309" s="3" t="s">
        <v>191</v>
      </c>
      <c r="Z309" s="3" t="s">
        <v>74</v>
      </c>
      <c r="AA309" s="3" t="s">
        <v>51</v>
      </c>
      <c r="AB309" s="3" t="s">
        <v>52</v>
      </c>
      <c r="AC309" s="3" t="s">
        <v>75</v>
      </c>
    </row>
    <row r="310" spans="1:29" x14ac:dyDescent="0.25">
      <c r="A310" t="str">
        <f>VLOOKUP(AC310,'CORRELAÇÃO UNIDADES'!A:B,2,0)</f>
        <v>PROINFRA</v>
      </c>
      <c r="B310">
        <f t="shared" si="4"/>
        <v>8</v>
      </c>
      <c r="C310" s="2">
        <v>676027323</v>
      </c>
      <c r="D310" s="2">
        <v>109978</v>
      </c>
      <c r="E310" s="3" t="s">
        <v>39</v>
      </c>
      <c r="F310" s="4">
        <v>44053.375625000001</v>
      </c>
      <c r="G310" s="3" t="s">
        <v>130</v>
      </c>
      <c r="H310" s="3" t="s">
        <v>41</v>
      </c>
      <c r="I310" s="3" t="s">
        <v>131</v>
      </c>
      <c r="J310" s="3" t="s">
        <v>43</v>
      </c>
      <c r="K310" s="2">
        <v>2012</v>
      </c>
      <c r="L310" s="2">
        <v>395326</v>
      </c>
      <c r="M310" s="3" t="s">
        <v>463</v>
      </c>
      <c r="N310" s="3" t="s">
        <v>422</v>
      </c>
      <c r="O310" s="3" t="s">
        <v>84</v>
      </c>
      <c r="P310" s="5">
        <v>0.5</v>
      </c>
      <c r="Q310" s="6">
        <v>20</v>
      </c>
      <c r="R310" s="2">
        <v>114005</v>
      </c>
      <c r="S310" s="2">
        <v>935</v>
      </c>
      <c r="T310" s="7">
        <v>1870</v>
      </c>
      <c r="U310" s="8">
        <v>10</v>
      </c>
      <c r="V310" s="2">
        <v>6103464</v>
      </c>
      <c r="W310" s="3" t="s">
        <v>190</v>
      </c>
      <c r="X310" s="3" t="s">
        <v>48</v>
      </c>
      <c r="Y310" s="3" t="s">
        <v>191</v>
      </c>
      <c r="Z310" s="3" t="s">
        <v>74</v>
      </c>
      <c r="AA310" s="3" t="s">
        <v>51</v>
      </c>
      <c r="AB310" s="3" t="s">
        <v>52</v>
      </c>
      <c r="AC310" s="3" t="s">
        <v>75</v>
      </c>
    </row>
    <row r="311" spans="1:29" x14ac:dyDescent="0.25">
      <c r="A311" t="str">
        <f>VLOOKUP(AC311,'CORRELAÇÃO UNIDADES'!A:B,2,0)</f>
        <v>PROINFRA</v>
      </c>
      <c r="B311">
        <f t="shared" si="4"/>
        <v>8</v>
      </c>
      <c r="C311" s="2">
        <v>676027810</v>
      </c>
      <c r="D311" s="2">
        <v>109978</v>
      </c>
      <c r="E311" s="3" t="s">
        <v>39</v>
      </c>
      <c r="F311" s="4">
        <v>44053.376851851855</v>
      </c>
      <c r="G311" s="3" t="s">
        <v>148</v>
      </c>
      <c r="H311" s="3" t="s">
        <v>41</v>
      </c>
      <c r="I311" s="3" t="s">
        <v>131</v>
      </c>
      <c r="J311" s="3" t="s">
        <v>43</v>
      </c>
      <c r="K311" s="2">
        <v>2012</v>
      </c>
      <c r="L311" s="2">
        <v>395326</v>
      </c>
      <c r="M311" s="3" t="s">
        <v>463</v>
      </c>
      <c r="N311" s="3" t="s">
        <v>422</v>
      </c>
      <c r="O311" s="3" t="s">
        <v>84</v>
      </c>
      <c r="P311" s="5">
        <v>0.5</v>
      </c>
      <c r="Q311" s="6">
        <v>20</v>
      </c>
      <c r="R311" s="2">
        <v>114005</v>
      </c>
      <c r="S311" s="2">
        <v>935</v>
      </c>
      <c r="T311" s="7">
        <v>1870</v>
      </c>
      <c r="U311" s="8">
        <v>10</v>
      </c>
      <c r="V311" s="2">
        <v>6103464</v>
      </c>
      <c r="W311" s="3" t="s">
        <v>190</v>
      </c>
      <c r="X311" s="3" t="s">
        <v>48</v>
      </c>
      <c r="Y311" s="3" t="s">
        <v>191</v>
      </c>
      <c r="Z311" s="3" t="s">
        <v>74</v>
      </c>
      <c r="AA311" s="3" t="s">
        <v>51</v>
      </c>
      <c r="AB311" s="3" t="s">
        <v>52</v>
      </c>
      <c r="AC311" s="3" t="s">
        <v>75</v>
      </c>
    </row>
    <row r="312" spans="1:29" x14ac:dyDescent="0.25">
      <c r="A312" t="str">
        <f>VLOOKUP(AC312,'CORRELAÇÃO UNIDADES'!A:B,2,0)</f>
        <v>PROINFRA</v>
      </c>
      <c r="B312">
        <f t="shared" si="4"/>
        <v>8</v>
      </c>
      <c r="C312" s="2">
        <v>676029146</v>
      </c>
      <c r="D312" s="2">
        <v>109978</v>
      </c>
      <c r="E312" s="3" t="s">
        <v>39</v>
      </c>
      <c r="F312" s="4">
        <v>44053.377581018518</v>
      </c>
      <c r="G312" s="3" t="s">
        <v>152</v>
      </c>
      <c r="H312" s="3" t="s">
        <v>41</v>
      </c>
      <c r="I312" s="3" t="s">
        <v>131</v>
      </c>
      <c r="J312" s="3" t="s">
        <v>43</v>
      </c>
      <c r="K312" s="2">
        <v>2016</v>
      </c>
      <c r="L312" s="2">
        <v>395326</v>
      </c>
      <c r="M312" s="3" t="s">
        <v>463</v>
      </c>
      <c r="N312" s="3" t="s">
        <v>422</v>
      </c>
      <c r="O312" s="3" t="s">
        <v>84</v>
      </c>
      <c r="P312" s="5">
        <v>0.5</v>
      </c>
      <c r="Q312" s="6">
        <v>20</v>
      </c>
      <c r="R312" s="2">
        <v>114005</v>
      </c>
      <c r="S312" s="2">
        <v>935</v>
      </c>
      <c r="T312" s="7">
        <v>1870</v>
      </c>
      <c r="U312" s="8">
        <v>10</v>
      </c>
      <c r="V312" s="2">
        <v>6103464</v>
      </c>
      <c r="W312" s="3" t="s">
        <v>190</v>
      </c>
      <c r="X312" s="3" t="s">
        <v>48</v>
      </c>
      <c r="Y312" s="3" t="s">
        <v>191</v>
      </c>
      <c r="Z312" s="3" t="s">
        <v>74</v>
      </c>
      <c r="AA312" s="3" t="s">
        <v>51</v>
      </c>
      <c r="AB312" s="3" t="s">
        <v>52</v>
      </c>
      <c r="AC312" s="3" t="s">
        <v>75</v>
      </c>
    </row>
    <row r="313" spans="1:29" x14ac:dyDescent="0.25">
      <c r="A313" t="str">
        <f>VLOOKUP(AC313,'CORRELAÇÃO UNIDADES'!A:B,2,0)</f>
        <v>PROINFRA</v>
      </c>
      <c r="B313">
        <f t="shared" si="4"/>
        <v>8</v>
      </c>
      <c r="C313" s="2">
        <v>676029447</v>
      </c>
      <c r="D313" s="2">
        <v>109978</v>
      </c>
      <c r="E313" s="3" t="s">
        <v>39</v>
      </c>
      <c r="F313" s="4">
        <v>44053.37835648148</v>
      </c>
      <c r="G313" s="3" t="s">
        <v>146</v>
      </c>
      <c r="H313" s="3" t="s">
        <v>41</v>
      </c>
      <c r="I313" s="3" t="s">
        <v>131</v>
      </c>
      <c r="J313" s="3" t="s">
        <v>43</v>
      </c>
      <c r="K313" s="2">
        <v>2016</v>
      </c>
      <c r="L313" s="2">
        <v>395326</v>
      </c>
      <c r="M313" s="3" t="s">
        <v>463</v>
      </c>
      <c r="N313" s="3" t="s">
        <v>422</v>
      </c>
      <c r="O313" s="3" t="s">
        <v>84</v>
      </c>
      <c r="P313" s="5">
        <v>0.5</v>
      </c>
      <c r="Q313" s="6">
        <v>20</v>
      </c>
      <c r="R313" s="2">
        <v>114005</v>
      </c>
      <c r="S313" s="2">
        <v>935</v>
      </c>
      <c r="T313" s="7">
        <v>1870</v>
      </c>
      <c r="U313" s="8">
        <v>10</v>
      </c>
      <c r="V313" s="2">
        <v>6103464</v>
      </c>
      <c r="W313" s="3" t="s">
        <v>190</v>
      </c>
      <c r="X313" s="3" t="s">
        <v>48</v>
      </c>
      <c r="Y313" s="3" t="s">
        <v>191</v>
      </c>
      <c r="Z313" s="3" t="s">
        <v>74</v>
      </c>
      <c r="AA313" s="3" t="s">
        <v>51</v>
      </c>
      <c r="AB313" s="3" t="s">
        <v>52</v>
      </c>
      <c r="AC313" s="3" t="s">
        <v>75</v>
      </c>
    </row>
    <row r="314" spans="1:29" x14ac:dyDescent="0.25">
      <c r="A314" t="str">
        <f>VLOOKUP(AC314,'CORRELAÇÃO UNIDADES'!A:B,2,0)</f>
        <v>PROINFRA</v>
      </c>
      <c r="B314">
        <f t="shared" si="4"/>
        <v>8</v>
      </c>
      <c r="C314" s="2">
        <v>676029713</v>
      </c>
      <c r="D314" s="2">
        <v>109978</v>
      </c>
      <c r="E314" s="3" t="s">
        <v>39</v>
      </c>
      <c r="F314" s="4">
        <v>44053.379189814812</v>
      </c>
      <c r="G314" s="3" t="s">
        <v>144</v>
      </c>
      <c r="H314" s="3" t="s">
        <v>41</v>
      </c>
      <c r="I314" s="3" t="s">
        <v>136</v>
      </c>
      <c r="J314" s="3" t="s">
        <v>43</v>
      </c>
      <c r="K314" s="2">
        <v>2011</v>
      </c>
      <c r="L314" s="2">
        <v>395326</v>
      </c>
      <c r="M314" s="3" t="s">
        <v>463</v>
      </c>
      <c r="N314" s="3" t="s">
        <v>422</v>
      </c>
      <c r="O314" s="3" t="s">
        <v>84</v>
      </c>
      <c r="P314" s="5">
        <v>0.5</v>
      </c>
      <c r="Q314" s="6">
        <v>20</v>
      </c>
      <c r="R314" s="2">
        <v>114005</v>
      </c>
      <c r="S314" s="2">
        <v>935</v>
      </c>
      <c r="T314" s="7">
        <v>1870</v>
      </c>
      <c r="U314" s="8">
        <v>10</v>
      </c>
      <c r="V314" s="2">
        <v>6103464</v>
      </c>
      <c r="W314" s="3" t="s">
        <v>190</v>
      </c>
      <c r="X314" s="3" t="s">
        <v>48</v>
      </c>
      <c r="Y314" s="3" t="s">
        <v>191</v>
      </c>
      <c r="Z314" s="3" t="s">
        <v>74</v>
      </c>
      <c r="AA314" s="3" t="s">
        <v>51</v>
      </c>
      <c r="AB314" s="3" t="s">
        <v>52</v>
      </c>
      <c r="AC314" s="3" t="s">
        <v>75</v>
      </c>
    </row>
    <row r="315" spans="1:29" x14ac:dyDescent="0.25">
      <c r="A315" t="str">
        <f>VLOOKUP(AC315,'CORRELAÇÃO UNIDADES'!A:B,2,0)</f>
        <v>PROINFRA</v>
      </c>
      <c r="B315">
        <f t="shared" si="4"/>
        <v>8</v>
      </c>
      <c r="C315" s="2">
        <v>676029958</v>
      </c>
      <c r="D315" s="2">
        <v>109978</v>
      </c>
      <c r="E315" s="3" t="s">
        <v>39</v>
      </c>
      <c r="F315" s="4">
        <v>44053.379895833335</v>
      </c>
      <c r="G315" s="3" t="s">
        <v>140</v>
      </c>
      <c r="H315" s="3" t="s">
        <v>41</v>
      </c>
      <c r="I315" s="3" t="s">
        <v>131</v>
      </c>
      <c r="J315" s="3" t="s">
        <v>43</v>
      </c>
      <c r="K315" s="2">
        <v>2012</v>
      </c>
      <c r="L315" s="2">
        <v>395326</v>
      </c>
      <c r="M315" s="3" t="s">
        <v>463</v>
      </c>
      <c r="N315" s="3" t="s">
        <v>422</v>
      </c>
      <c r="O315" s="3" t="s">
        <v>84</v>
      </c>
      <c r="P315" s="5">
        <v>0.5</v>
      </c>
      <c r="Q315" s="6">
        <v>20</v>
      </c>
      <c r="R315" s="2">
        <v>114005</v>
      </c>
      <c r="S315" s="2">
        <v>935</v>
      </c>
      <c r="T315" s="7">
        <v>1870</v>
      </c>
      <c r="U315" s="8">
        <v>10</v>
      </c>
      <c r="V315" s="2">
        <v>6103464</v>
      </c>
      <c r="W315" s="3" t="s">
        <v>190</v>
      </c>
      <c r="X315" s="3" t="s">
        <v>48</v>
      </c>
      <c r="Y315" s="3" t="s">
        <v>191</v>
      </c>
      <c r="Z315" s="3" t="s">
        <v>74</v>
      </c>
      <c r="AA315" s="3" t="s">
        <v>51</v>
      </c>
      <c r="AB315" s="3" t="s">
        <v>52</v>
      </c>
      <c r="AC315" s="3" t="s">
        <v>75</v>
      </c>
    </row>
    <row r="316" spans="1:29" x14ac:dyDescent="0.25">
      <c r="A316" t="str">
        <f>VLOOKUP(AC316,'CORRELAÇÃO UNIDADES'!A:B,2,0)</f>
        <v>PROINFRA</v>
      </c>
      <c r="B316">
        <f t="shared" si="4"/>
        <v>8</v>
      </c>
      <c r="C316" s="2">
        <v>676030291</v>
      </c>
      <c r="D316" s="2">
        <v>109978</v>
      </c>
      <c r="E316" s="3" t="s">
        <v>39</v>
      </c>
      <c r="F316" s="4">
        <v>44053.380648148152</v>
      </c>
      <c r="G316" s="3" t="s">
        <v>138</v>
      </c>
      <c r="H316" s="3" t="s">
        <v>41</v>
      </c>
      <c r="I316" s="3" t="s">
        <v>131</v>
      </c>
      <c r="J316" s="3" t="s">
        <v>43</v>
      </c>
      <c r="K316" s="2">
        <v>2016</v>
      </c>
      <c r="L316" s="2">
        <v>395326</v>
      </c>
      <c r="M316" s="3" t="s">
        <v>463</v>
      </c>
      <c r="N316" s="3" t="s">
        <v>422</v>
      </c>
      <c r="O316" s="3" t="s">
        <v>84</v>
      </c>
      <c r="P316" s="5">
        <v>0.5</v>
      </c>
      <c r="Q316" s="6">
        <v>20</v>
      </c>
      <c r="R316" s="2">
        <v>114005</v>
      </c>
      <c r="S316" s="2">
        <v>935</v>
      </c>
      <c r="T316" s="7">
        <v>1870</v>
      </c>
      <c r="U316" s="8">
        <v>10</v>
      </c>
      <c r="V316" s="2">
        <v>6103464</v>
      </c>
      <c r="W316" s="3" t="s">
        <v>190</v>
      </c>
      <c r="X316" s="3" t="s">
        <v>48</v>
      </c>
      <c r="Y316" s="3" t="s">
        <v>191</v>
      </c>
      <c r="Z316" s="3" t="s">
        <v>74</v>
      </c>
      <c r="AA316" s="3" t="s">
        <v>51</v>
      </c>
      <c r="AB316" s="3" t="s">
        <v>52</v>
      </c>
      <c r="AC316" s="3" t="s">
        <v>75</v>
      </c>
    </row>
    <row r="317" spans="1:29" x14ac:dyDescent="0.25">
      <c r="A317" t="str">
        <f>VLOOKUP(AC317,'CORRELAÇÃO UNIDADES'!A:B,2,0)</f>
        <v>PROINFRA</v>
      </c>
      <c r="B317">
        <f t="shared" si="4"/>
        <v>8</v>
      </c>
      <c r="C317" s="2">
        <v>676030528</v>
      </c>
      <c r="D317" s="2">
        <v>109978</v>
      </c>
      <c r="E317" s="3" t="s">
        <v>39</v>
      </c>
      <c r="F317" s="4">
        <v>44053.381331018521</v>
      </c>
      <c r="G317" s="3" t="s">
        <v>150</v>
      </c>
      <c r="H317" s="3" t="s">
        <v>41</v>
      </c>
      <c r="I317" s="3" t="s">
        <v>131</v>
      </c>
      <c r="J317" s="3" t="s">
        <v>43</v>
      </c>
      <c r="K317" s="2">
        <v>2016</v>
      </c>
      <c r="L317" s="2">
        <v>395326</v>
      </c>
      <c r="M317" s="3" t="s">
        <v>463</v>
      </c>
      <c r="N317" s="3" t="s">
        <v>422</v>
      </c>
      <c r="O317" s="3" t="s">
        <v>84</v>
      </c>
      <c r="P317" s="5">
        <v>0.5</v>
      </c>
      <c r="Q317" s="6">
        <v>20</v>
      </c>
      <c r="R317" s="2">
        <v>114005</v>
      </c>
      <c r="S317" s="2">
        <v>935</v>
      </c>
      <c r="T317" s="7">
        <v>1870</v>
      </c>
      <c r="U317" s="8">
        <v>10</v>
      </c>
      <c r="V317" s="2">
        <v>6103464</v>
      </c>
      <c r="W317" s="3" t="s">
        <v>190</v>
      </c>
      <c r="X317" s="3" t="s">
        <v>48</v>
      </c>
      <c r="Y317" s="3" t="s">
        <v>191</v>
      </c>
      <c r="Z317" s="3" t="s">
        <v>74</v>
      </c>
      <c r="AA317" s="3" t="s">
        <v>51</v>
      </c>
      <c r="AB317" s="3" t="s">
        <v>52</v>
      </c>
      <c r="AC317" s="3" t="s">
        <v>75</v>
      </c>
    </row>
    <row r="318" spans="1:29" x14ac:dyDescent="0.25">
      <c r="A318" t="str">
        <f>VLOOKUP(AC318,'CORRELAÇÃO UNIDADES'!A:B,2,0)</f>
        <v>DTCC</v>
      </c>
      <c r="B318">
        <f t="shared" si="4"/>
        <v>8</v>
      </c>
      <c r="C318" s="2">
        <v>676074845</v>
      </c>
      <c r="D318" s="2">
        <v>109978</v>
      </c>
      <c r="E318" s="3" t="s">
        <v>39</v>
      </c>
      <c r="F318" s="4">
        <v>44053.504490740743</v>
      </c>
      <c r="G318" s="3" t="s">
        <v>195</v>
      </c>
      <c r="H318" s="3" t="s">
        <v>41</v>
      </c>
      <c r="I318" s="3" t="s">
        <v>196</v>
      </c>
      <c r="J318" s="3" t="s">
        <v>197</v>
      </c>
      <c r="K318" s="2">
        <v>2009</v>
      </c>
      <c r="L318" s="2">
        <v>395469</v>
      </c>
      <c r="M318" s="3" t="s">
        <v>423</v>
      </c>
      <c r="N318" s="3" t="s">
        <v>390</v>
      </c>
      <c r="O318" s="3" t="s">
        <v>84</v>
      </c>
      <c r="P318" s="5">
        <v>0</v>
      </c>
      <c r="Q318" s="6">
        <v>0</v>
      </c>
      <c r="R318" s="2">
        <v>684760</v>
      </c>
      <c r="S318" s="2">
        <v>1309</v>
      </c>
      <c r="T318" s="7">
        <v>0</v>
      </c>
      <c r="U318" s="8">
        <v>100</v>
      </c>
      <c r="V318" s="2">
        <v>11271855</v>
      </c>
      <c r="W318" s="3" t="s">
        <v>428</v>
      </c>
      <c r="X318" s="3" t="s">
        <v>426</v>
      </c>
      <c r="Y318" s="3" t="s">
        <v>429</v>
      </c>
      <c r="Z318" s="3" t="s">
        <v>74</v>
      </c>
      <c r="AA318" s="3" t="s">
        <v>51</v>
      </c>
      <c r="AB318" s="3" t="s">
        <v>52</v>
      </c>
      <c r="AC318" s="3" t="s">
        <v>53</v>
      </c>
    </row>
    <row r="319" spans="1:29" x14ac:dyDescent="0.25">
      <c r="A319" t="str">
        <f>VLOOKUP(AC319,'CORRELAÇÃO UNIDADES'!A:B,2,0)</f>
        <v>DTCC</v>
      </c>
      <c r="B319">
        <f t="shared" si="4"/>
        <v>8</v>
      </c>
      <c r="C319" s="2">
        <v>676241733</v>
      </c>
      <c r="D319" s="2">
        <v>109978</v>
      </c>
      <c r="E319" s="3" t="s">
        <v>39</v>
      </c>
      <c r="F319" s="4">
        <v>44054.419594907406</v>
      </c>
      <c r="G319" s="3" t="s">
        <v>749</v>
      </c>
      <c r="H319" s="3" t="s">
        <v>41</v>
      </c>
      <c r="I319" s="3" t="s">
        <v>155</v>
      </c>
      <c r="J319" s="3" t="s">
        <v>750</v>
      </c>
      <c r="K319" s="2">
        <v>2017</v>
      </c>
      <c r="L319" s="2">
        <v>395473</v>
      </c>
      <c r="M319" s="3" t="s">
        <v>404</v>
      </c>
      <c r="N319" s="3" t="s">
        <v>390</v>
      </c>
      <c r="O319" s="3" t="s">
        <v>106</v>
      </c>
      <c r="P319" s="5">
        <v>0</v>
      </c>
      <c r="Q319" s="6">
        <v>0</v>
      </c>
      <c r="R319" s="2">
        <v>5612</v>
      </c>
      <c r="S319" s="2">
        <v>0</v>
      </c>
      <c r="T319" s="7">
        <v>0</v>
      </c>
      <c r="U319" s="8">
        <v>719.7</v>
      </c>
      <c r="V319" s="2">
        <v>11514790</v>
      </c>
      <c r="W319" s="3" t="s">
        <v>406</v>
      </c>
      <c r="X319" s="3" t="s">
        <v>407</v>
      </c>
      <c r="Y319" s="3" t="s">
        <v>408</v>
      </c>
      <c r="Z319" s="3" t="s">
        <v>409</v>
      </c>
      <c r="AA319" s="3" t="s">
        <v>51</v>
      </c>
      <c r="AB319" s="3" t="s">
        <v>52</v>
      </c>
      <c r="AC319" s="3" t="s">
        <v>53</v>
      </c>
    </row>
    <row r="320" spans="1:29" x14ac:dyDescent="0.25">
      <c r="A320" t="str">
        <f>VLOOKUP(AC320,'CORRELAÇÃO UNIDADES'!A:B,2,0)</f>
        <v>DTCC</v>
      </c>
      <c r="B320">
        <f t="shared" si="4"/>
        <v>8</v>
      </c>
      <c r="C320" s="2">
        <v>676562370</v>
      </c>
      <c r="D320" s="2">
        <v>109978</v>
      </c>
      <c r="E320" s="3" t="s">
        <v>39</v>
      </c>
      <c r="F320" s="4">
        <v>44056.390928391207</v>
      </c>
      <c r="G320" s="3" t="s">
        <v>227</v>
      </c>
      <c r="H320" s="3" t="s">
        <v>41</v>
      </c>
      <c r="I320" s="3" t="s">
        <v>228</v>
      </c>
      <c r="J320" s="3" t="s">
        <v>229</v>
      </c>
      <c r="K320" s="2">
        <v>2009</v>
      </c>
      <c r="L320" s="2">
        <v>2128212</v>
      </c>
      <c r="M320" s="3" t="s">
        <v>71</v>
      </c>
      <c r="N320" s="3" t="s">
        <v>422</v>
      </c>
      <c r="O320" s="3" t="s">
        <v>84</v>
      </c>
      <c r="P320" s="5">
        <v>4</v>
      </c>
      <c r="Q320" s="6">
        <v>25.89</v>
      </c>
      <c r="R320" s="2">
        <v>113046</v>
      </c>
      <c r="S320" s="2">
        <v>3285</v>
      </c>
      <c r="T320" s="7">
        <v>821.25</v>
      </c>
      <c r="U320" s="8">
        <v>103.55</v>
      </c>
      <c r="V320" s="2">
        <v>11396534</v>
      </c>
      <c r="W320" s="3" t="s">
        <v>72</v>
      </c>
      <c r="X320" s="3" t="s">
        <v>48</v>
      </c>
      <c r="Y320" s="3" t="s">
        <v>73</v>
      </c>
      <c r="Z320" s="3" t="s">
        <v>74</v>
      </c>
      <c r="AA320" s="3" t="s">
        <v>51</v>
      </c>
      <c r="AB320" s="3" t="s">
        <v>52</v>
      </c>
      <c r="AC320" s="3" t="s">
        <v>53</v>
      </c>
    </row>
    <row r="321" spans="1:29" x14ac:dyDescent="0.25">
      <c r="A321" t="str">
        <f>VLOOKUP(AC321,'CORRELAÇÃO UNIDADES'!A:B,2,0)</f>
        <v>DTCC</v>
      </c>
      <c r="B321">
        <f t="shared" si="4"/>
        <v>8</v>
      </c>
      <c r="C321" s="2">
        <v>676619642</v>
      </c>
      <c r="D321" s="2">
        <v>109978</v>
      </c>
      <c r="E321" s="3" t="s">
        <v>39</v>
      </c>
      <c r="F321" s="4">
        <v>44056.625856481478</v>
      </c>
      <c r="G321" s="3" t="s">
        <v>201</v>
      </c>
      <c r="H321" s="3" t="s">
        <v>41</v>
      </c>
      <c r="I321" s="3" t="s">
        <v>202</v>
      </c>
      <c r="J321" s="3" t="s">
        <v>203</v>
      </c>
      <c r="K321" s="2">
        <v>2008</v>
      </c>
      <c r="L321" s="2">
        <v>395464</v>
      </c>
      <c r="M321" s="3" t="s">
        <v>435</v>
      </c>
      <c r="N321" s="3" t="s">
        <v>390</v>
      </c>
      <c r="O321" s="3" t="s">
        <v>84</v>
      </c>
      <c r="P321" s="5">
        <v>0</v>
      </c>
      <c r="Q321" s="6">
        <v>0</v>
      </c>
      <c r="R321" s="2">
        <v>152793</v>
      </c>
      <c r="S321" s="2">
        <v>2431</v>
      </c>
      <c r="T321" s="7">
        <v>0</v>
      </c>
      <c r="U321" s="8">
        <v>661.1</v>
      </c>
      <c r="V321" s="2">
        <v>11271855</v>
      </c>
      <c r="W321" s="3" t="s">
        <v>428</v>
      </c>
      <c r="X321" s="3" t="s">
        <v>426</v>
      </c>
      <c r="Y321" s="3" t="s">
        <v>429</v>
      </c>
      <c r="Z321" s="3" t="s">
        <v>74</v>
      </c>
      <c r="AA321" s="3" t="s">
        <v>51</v>
      </c>
      <c r="AB321" s="3" t="s">
        <v>52</v>
      </c>
      <c r="AC321" s="3" t="s">
        <v>53</v>
      </c>
    </row>
    <row r="322" spans="1:29" x14ac:dyDescent="0.25">
      <c r="A322" t="str">
        <f>VLOOKUP(AC322,'CORRELAÇÃO UNIDADES'!A:B,2,0)</f>
        <v>DTCC</v>
      </c>
      <c r="B322">
        <f t="shared" si="4"/>
        <v>8</v>
      </c>
      <c r="C322" s="2">
        <v>676623895</v>
      </c>
      <c r="D322" s="2">
        <v>109978</v>
      </c>
      <c r="E322" s="3" t="s">
        <v>39</v>
      </c>
      <c r="F322" s="4">
        <v>44056.640659722223</v>
      </c>
      <c r="G322" s="3" t="s">
        <v>64</v>
      </c>
      <c r="H322" s="3" t="s">
        <v>41</v>
      </c>
      <c r="I322" s="3" t="s">
        <v>65</v>
      </c>
      <c r="J322" s="3" t="s">
        <v>43</v>
      </c>
      <c r="K322" s="2">
        <v>2015</v>
      </c>
      <c r="L322" s="2">
        <v>395464</v>
      </c>
      <c r="M322" s="3" t="s">
        <v>435</v>
      </c>
      <c r="N322" s="3" t="s">
        <v>390</v>
      </c>
      <c r="O322" s="3" t="s">
        <v>84</v>
      </c>
      <c r="P322" s="5">
        <v>0</v>
      </c>
      <c r="Q322" s="6">
        <v>0</v>
      </c>
      <c r="R322" s="2">
        <v>82498</v>
      </c>
      <c r="S322" s="2">
        <v>3042</v>
      </c>
      <c r="T322" s="7">
        <v>0</v>
      </c>
      <c r="U322" s="8">
        <v>1071.69</v>
      </c>
      <c r="V322" s="2">
        <v>11271855</v>
      </c>
      <c r="W322" s="3" t="s">
        <v>428</v>
      </c>
      <c r="X322" s="3" t="s">
        <v>426</v>
      </c>
      <c r="Y322" s="3" t="s">
        <v>429</v>
      </c>
      <c r="Z322" s="3" t="s">
        <v>74</v>
      </c>
      <c r="AA322" s="3" t="s">
        <v>51</v>
      </c>
      <c r="AB322" s="3" t="s">
        <v>52</v>
      </c>
      <c r="AC322" s="3" t="s">
        <v>53</v>
      </c>
    </row>
    <row r="323" spans="1:29" x14ac:dyDescent="0.25">
      <c r="A323" t="str">
        <f>VLOOKUP(AC323,'CORRELAÇÃO UNIDADES'!A:B,2,0)</f>
        <v>DTCC</v>
      </c>
      <c r="B323">
        <f t="shared" si="4"/>
        <v>8</v>
      </c>
      <c r="C323" s="2">
        <v>676623923</v>
      </c>
      <c r="D323" s="2">
        <v>109978</v>
      </c>
      <c r="E323" s="3" t="s">
        <v>39</v>
      </c>
      <c r="F323" s="4">
        <v>44056.640787037039</v>
      </c>
      <c r="G323" s="3" t="s">
        <v>40</v>
      </c>
      <c r="H323" s="3" t="s">
        <v>41</v>
      </c>
      <c r="I323" s="3" t="s">
        <v>329</v>
      </c>
      <c r="J323" s="3" t="s">
        <v>43</v>
      </c>
      <c r="K323" s="2">
        <v>2015</v>
      </c>
      <c r="L323" s="2">
        <v>395464</v>
      </c>
      <c r="M323" s="3" t="s">
        <v>435</v>
      </c>
      <c r="N323" s="3" t="s">
        <v>390</v>
      </c>
      <c r="O323" s="3" t="s">
        <v>424</v>
      </c>
      <c r="P323" s="5">
        <v>0</v>
      </c>
      <c r="Q323" s="6">
        <v>0</v>
      </c>
      <c r="R323" s="2">
        <v>101881</v>
      </c>
      <c r="S323" s="2">
        <v>416</v>
      </c>
      <c r="T323" s="7">
        <v>0</v>
      </c>
      <c r="U323" s="8">
        <v>400</v>
      </c>
      <c r="V323" s="2">
        <v>11271855</v>
      </c>
      <c r="W323" s="3" t="s">
        <v>428</v>
      </c>
      <c r="X323" s="3" t="s">
        <v>426</v>
      </c>
      <c r="Y323" s="3" t="s">
        <v>429</v>
      </c>
      <c r="Z323" s="3" t="s">
        <v>74</v>
      </c>
      <c r="AA323" s="3" t="s">
        <v>51</v>
      </c>
      <c r="AB323" s="3" t="s">
        <v>52</v>
      </c>
      <c r="AC323" s="3" t="s">
        <v>53</v>
      </c>
    </row>
    <row r="324" spans="1:29" x14ac:dyDescent="0.25">
      <c r="A324" t="str">
        <f>VLOOKUP(AC324,'CORRELAÇÃO UNIDADES'!A:B,2,0)</f>
        <v>DTCC</v>
      </c>
      <c r="B324">
        <f t="shared" si="4"/>
        <v>8</v>
      </c>
      <c r="C324" s="2">
        <v>677122778</v>
      </c>
      <c r="D324" s="2">
        <v>109978</v>
      </c>
      <c r="E324" s="3" t="s">
        <v>39</v>
      </c>
      <c r="F324" s="4">
        <v>44060.45585648148</v>
      </c>
      <c r="G324" s="3" t="s">
        <v>396</v>
      </c>
      <c r="H324" s="3" t="s">
        <v>41</v>
      </c>
      <c r="I324" s="3" t="s">
        <v>397</v>
      </c>
      <c r="J324" s="3" t="s">
        <v>398</v>
      </c>
      <c r="K324" s="2">
        <v>1975</v>
      </c>
      <c r="L324" s="2">
        <v>68674040</v>
      </c>
      <c r="M324" s="3" t="s">
        <v>162</v>
      </c>
      <c r="N324" s="3" t="s">
        <v>390</v>
      </c>
      <c r="O324" s="3" t="s">
        <v>106</v>
      </c>
      <c r="P324" s="5">
        <v>0</v>
      </c>
      <c r="Q324" s="6">
        <v>0</v>
      </c>
      <c r="R324" s="2">
        <v>2986</v>
      </c>
      <c r="S324" s="2">
        <v>76</v>
      </c>
      <c r="T324" s="7">
        <v>0</v>
      </c>
      <c r="U324" s="8">
        <v>5650</v>
      </c>
      <c r="V324" s="2">
        <v>11844510</v>
      </c>
      <c r="W324" s="3" t="s">
        <v>764</v>
      </c>
      <c r="X324" s="3" t="s">
        <v>426</v>
      </c>
      <c r="Y324" s="3" t="s">
        <v>765</v>
      </c>
      <c r="Z324" s="3" t="s">
        <v>766</v>
      </c>
      <c r="AA324" s="3" t="s">
        <v>767</v>
      </c>
      <c r="AB324" s="3" t="s">
        <v>519</v>
      </c>
      <c r="AC324" s="3" t="s">
        <v>53</v>
      </c>
    </row>
    <row r="325" spans="1:29" x14ac:dyDescent="0.25">
      <c r="A325" t="str">
        <f>VLOOKUP(AC325,'CORRELAÇÃO UNIDADES'!A:B,2,0)</f>
        <v>DTCC</v>
      </c>
      <c r="B325">
        <f t="shared" si="4"/>
        <v>8</v>
      </c>
      <c r="C325" s="2">
        <v>677320258</v>
      </c>
      <c r="D325" s="2">
        <v>109978</v>
      </c>
      <c r="E325" s="3" t="s">
        <v>39</v>
      </c>
      <c r="F325" s="4">
        <v>44061.547881944447</v>
      </c>
      <c r="G325" s="3" t="s">
        <v>186</v>
      </c>
      <c r="H325" s="3" t="s">
        <v>41</v>
      </c>
      <c r="I325" s="3" t="s">
        <v>187</v>
      </c>
      <c r="J325" s="3" t="s">
        <v>188</v>
      </c>
      <c r="K325" s="2">
        <v>2007</v>
      </c>
      <c r="L325" s="2">
        <v>11984333</v>
      </c>
      <c r="M325" s="3" t="s">
        <v>58</v>
      </c>
      <c r="N325" s="3" t="s">
        <v>390</v>
      </c>
      <c r="O325" s="3" t="s">
        <v>106</v>
      </c>
      <c r="P325" s="5">
        <v>0</v>
      </c>
      <c r="Q325" s="6">
        <v>0</v>
      </c>
      <c r="R325" s="2">
        <v>133010</v>
      </c>
      <c r="S325" s="2">
        <v>945</v>
      </c>
      <c r="T325" s="7">
        <v>0</v>
      </c>
      <c r="U325" s="8">
        <v>813</v>
      </c>
      <c r="V325" s="2">
        <v>11489664</v>
      </c>
      <c r="W325" s="3" t="s">
        <v>593</v>
      </c>
      <c r="X325" s="3" t="s">
        <v>392</v>
      </c>
      <c r="Y325" s="3" t="s">
        <v>594</v>
      </c>
      <c r="Z325" s="3" t="s">
        <v>595</v>
      </c>
      <c r="AA325" s="3" t="s">
        <v>51</v>
      </c>
      <c r="AB325" s="3" t="s">
        <v>52</v>
      </c>
      <c r="AC325" s="3" t="s">
        <v>53</v>
      </c>
    </row>
    <row r="326" spans="1:29" x14ac:dyDescent="0.25">
      <c r="A326" t="str">
        <f>VLOOKUP(AC326,'CORRELAÇÃO UNIDADES'!A:B,2,0)</f>
        <v>PROINFRA</v>
      </c>
      <c r="B326">
        <f t="shared" si="4"/>
        <v>8</v>
      </c>
      <c r="C326" s="2">
        <v>677380114</v>
      </c>
      <c r="D326" s="2">
        <v>109978</v>
      </c>
      <c r="E326" s="3" t="s">
        <v>39</v>
      </c>
      <c r="F326" s="4">
        <v>44061.762916666667</v>
      </c>
      <c r="G326" s="3" t="s">
        <v>90</v>
      </c>
      <c r="H326" s="3" t="s">
        <v>41</v>
      </c>
      <c r="I326" s="3" t="s">
        <v>81</v>
      </c>
      <c r="J326" s="3" t="s">
        <v>91</v>
      </c>
      <c r="K326" s="2">
        <v>2014</v>
      </c>
      <c r="L326" s="2">
        <v>1810957</v>
      </c>
      <c r="M326" s="3" t="s">
        <v>380</v>
      </c>
      <c r="N326" s="3" t="s">
        <v>390</v>
      </c>
      <c r="O326" s="3" t="s">
        <v>84</v>
      </c>
      <c r="P326" s="5">
        <v>0</v>
      </c>
      <c r="Q326" s="6">
        <v>0</v>
      </c>
      <c r="R326" s="2">
        <v>65493</v>
      </c>
      <c r="S326" s="2">
        <v>1493</v>
      </c>
      <c r="T326" s="7">
        <v>0</v>
      </c>
      <c r="U326" s="8">
        <v>19.8</v>
      </c>
      <c r="V326" s="2">
        <v>11677720</v>
      </c>
      <c r="W326" s="3" t="s">
        <v>413</v>
      </c>
      <c r="X326" s="3" t="s">
        <v>411</v>
      </c>
      <c r="Y326" s="3" t="s">
        <v>414</v>
      </c>
      <c r="Z326" s="3" t="s">
        <v>74</v>
      </c>
      <c r="AA326" s="3" t="s">
        <v>51</v>
      </c>
      <c r="AB326" s="3" t="s">
        <v>52</v>
      </c>
      <c r="AC326" s="3" t="s">
        <v>85</v>
      </c>
    </row>
    <row r="327" spans="1:29" x14ac:dyDescent="0.25">
      <c r="A327" t="str">
        <f>VLOOKUP(AC327,'CORRELAÇÃO UNIDADES'!A:B,2,0)</f>
        <v>PROINFRA</v>
      </c>
      <c r="B327">
        <f t="shared" si="4"/>
        <v>8</v>
      </c>
      <c r="C327" s="2">
        <v>677380239</v>
      </c>
      <c r="D327" s="2">
        <v>109978</v>
      </c>
      <c r="E327" s="3" t="s">
        <v>39</v>
      </c>
      <c r="F327" s="4">
        <v>44061.763506944444</v>
      </c>
      <c r="G327" s="3" t="s">
        <v>87</v>
      </c>
      <c r="H327" s="3" t="s">
        <v>41</v>
      </c>
      <c r="I327" s="3" t="s">
        <v>81</v>
      </c>
      <c r="J327" s="3" t="s">
        <v>88</v>
      </c>
      <c r="K327" s="2">
        <v>2014</v>
      </c>
      <c r="L327" s="2">
        <v>1810957</v>
      </c>
      <c r="M327" s="3" t="s">
        <v>380</v>
      </c>
      <c r="N327" s="3" t="s">
        <v>390</v>
      </c>
      <c r="O327" s="3" t="s">
        <v>84</v>
      </c>
      <c r="P327" s="5">
        <v>0</v>
      </c>
      <c r="Q327" s="6">
        <v>0</v>
      </c>
      <c r="R327" s="2">
        <v>77149</v>
      </c>
      <c r="S327" s="2">
        <v>-3951</v>
      </c>
      <c r="T327" s="7">
        <v>0</v>
      </c>
      <c r="U327" s="8">
        <v>19.8</v>
      </c>
      <c r="V327" s="2">
        <v>11677720</v>
      </c>
      <c r="W327" s="3" t="s">
        <v>413</v>
      </c>
      <c r="X327" s="3" t="s">
        <v>411</v>
      </c>
      <c r="Y327" s="3" t="s">
        <v>414</v>
      </c>
      <c r="Z327" s="3" t="s">
        <v>74</v>
      </c>
      <c r="AA327" s="3" t="s">
        <v>51</v>
      </c>
      <c r="AB327" s="3" t="s">
        <v>52</v>
      </c>
      <c r="AC327" s="3" t="s">
        <v>85</v>
      </c>
    </row>
    <row r="328" spans="1:29" x14ac:dyDescent="0.25">
      <c r="A328" t="str">
        <f>VLOOKUP(AC328,'CORRELAÇÃO UNIDADES'!A:B,2,0)</f>
        <v>DTCC</v>
      </c>
      <c r="B328">
        <f t="shared" ref="B328:B391" si="5">MONTH(F328)</f>
        <v>8</v>
      </c>
      <c r="C328" s="2">
        <v>677380267</v>
      </c>
      <c r="D328" s="2">
        <v>109978</v>
      </c>
      <c r="E328" s="3" t="s">
        <v>39</v>
      </c>
      <c r="F328" s="4">
        <v>44061.763645833336</v>
      </c>
      <c r="G328" s="3" t="s">
        <v>93</v>
      </c>
      <c r="H328" s="3" t="s">
        <v>41</v>
      </c>
      <c r="I328" s="3" t="s">
        <v>81</v>
      </c>
      <c r="J328" s="3" t="s">
        <v>43</v>
      </c>
      <c r="K328" s="2">
        <v>2014</v>
      </c>
      <c r="L328" s="2">
        <v>1810957</v>
      </c>
      <c r="M328" s="3" t="s">
        <v>380</v>
      </c>
      <c r="N328" s="3" t="s">
        <v>390</v>
      </c>
      <c r="O328" s="3" t="s">
        <v>84</v>
      </c>
      <c r="P328" s="5">
        <v>0</v>
      </c>
      <c r="Q328" s="6">
        <v>0</v>
      </c>
      <c r="R328" s="2">
        <v>49396</v>
      </c>
      <c r="S328" s="2">
        <v>1196</v>
      </c>
      <c r="T328" s="7">
        <v>0</v>
      </c>
      <c r="U328" s="8">
        <v>19.8</v>
      </c>
      <c r="V328" s="2">
        <v>11677720</v>
      </c>
      <c r="W328" s="3" t="s">
        <v>413</v>
      </c>
      <c r="X328" s="3" t="s">
        <v>411</v>
      </c>
      <c r="Y328" s="3" t="s">
        <v>414</v>
      </c>
      <c r="Z328" s="3" t="s">
        <v>74</v>
      </c>
      <c r="AA328" s="3" t="s">
        <v>51</v>
      </c>
      <c r="AB328" s="3" t="s">
        <v>52</v>
      </c>
      <c r="AC328" s="3" t="s">
        <v>53</v>
      </c>
    </row>
    <row r="329" spans="1:29" x14ac:dyDescent="0.25">
      <c r="A329" t="str">
        <f>VLOOKUP(AC329,'CORRELAÇÃO UNIDADES'!A:B,2,0)</f>
        <v>PROINFRA</v>
      </c>
      <c r="B329">
        <f t="shared" si="5"/>
        <v>8</v>
      </c>
      <c r="C329" s="2">
        <v>677380321</v>
      </c>
      <c r="D329" s="2">
        <v>109978</v>
      </c>
      <c r="E329" s="3" t="s">
        <v>39</v>
      </c>
      <c r="F329" s="4">
        <v>44061.763865740744</v>
      </c>
      <c r="G329" s="3" t="s">
        <v>176</v>
      </c>
      <c r="H329" s="3" t="s">
        <v>41</v>
      </c>
      <c r="I329" s="3" t="s">
        <v>81</v>
      </c>
      <c r="J329" s="3" t="s">
        <v>177</v>
      </c>
      <c r="K329" s="2">
        <v>2014</v>
      </c>
      <c r="L329" s="2">
        <v>1810957</v>
      </c>
      <c r="M329" s="3" t="s">
        <v>380</v>
      </c>
      <c r="N329" s="3" t="s">
        <v>390</v>
      </c>
      <c r="O329" s="3" t="s">
        <v>84</v>
      </c>
      <c r="P329" s="5">
        <v>0</v>
      </c>
      <c r="Q329" s="6">
        <v>0</v>
      </c>
      <c r="R329" s="2">
        <v>90968</v>
      </c>
      <c r="S329" s="2">
        <v>968</v>
      </c>
      <c r="T329" s="7">
        <v>0</v>
      </c>
      <c r="U329" s="8">
        <v>19.8</v>
      </c>
      <c r="V329" s="2">
        <v>11677720</v>
      </c>
      <c r="W329" s="3" t="s">
        <v>413</v>
      </c>
      <c r="X329" s="3" t="s">
        <v>411</v>
      </c>
      <c r="Y329" s="3" t="s">
        <v>414</v>
      </c>
      <c r="Z329" s="3" t="s">
        <v>74</v>
      </c>
      <c r="AA329" s="3" t="s">
        <v>51</v>
      </c>
      <c r="AB329" s="3" t="s">
        <v>52</v>
      </c>
      <c r="AC329" s="3" t="s">
        <v>85</v>
      </c>
    </row>
    <row r="330" spans="1:29" x14ac:dyDescent="0.25">
      <c r="A330" t="str">
        <f>VLOOKUP(AC330,'CORRELAÇÃO UNIDADES'!A:B,2,0)</f>
        <v>PROINFRA</v>
      </c>
      <c r="B330">
        <f t="shared" si="5"/>
        <v>8</v>
      </c>
      <c r="C330" s="2">
        <v>677380380</v>
      </c>
      <c r="D330" s="2">
        <v>109978</v>
      </c>
      <c r="E330" s="3" t="s">
        <v>39</v>
      </c>
      <c r="F330" s="4">
        <v>44061.764120370368</v>
      </c>
      <c r="G330" s="3" t="s">
        <v>180</v>
      </c>
      <c r="H330" s="3" t="s">
        <v>41</v>
      </c>
      <c r="I330" s="3" t="s">
        <v>81</v>
      </c>
      <c r="J330" s="3" t="s">
        <v>181</v>
      </c>
      <c r="K330" s="2">
        <v>2014</v>
      </c>
      <c r="L330" s="2">
        <v>1810957</v>
      </c>
      <c r="M330" s="3" t="s">
        <v>380</v>
      </c>
      <c r="N330" s="3" t="s">
        <v>390</v>
      </c>
      <c r="O330" s="3" t="s">
        <v>84</v>
      </c>
      <c r="P330" s="5">
        <v>0</v>
      </c>
      <c r="Q330" s="6">
        <v>0</v>
      </c>
      <c r="R330" s="2">
        <v>87000</v>
      </c>
      <c r="S330" s="2">
        <v>2000</v>
      </c>
      <c r="T330" s="7">
        <v>0</v>
      </c>
      <c r="U330" s="8">
        <v>19.8</v>
      </c>
      <c r="V330" s="2">
        <v>11677720</v>
      </c>
      <c r="W330" s="3" t="s">
        <v>413</v>
      </c>
      <c r="X330" s="3" t="s">
        <v>411</v>
      </c>
      <c r="Y330" s="3" t="s">
        <v>414</v>
      </c>
      <c r="Z330" s="3" t="s">
        <v>74</v>
      </c>
      <c r="AA330" s="3" t="s">
        <v>51</v>
      </c>
      <c r="AB330" s="3" t="s">
        <v>52</v>
      </c>
      <c r="AC330" s="3" t="s">
        <v>85</v>
      </c>
    </row>
    <row r="331" spans="1:29" x14ac:dyDescent="0.25">
      <c r="A331" t="str">
        <f>VLOOKUP(AC331,'CORRELAÇÃO UNIDADES'!A:B,2,0)</f>
        <v>PROINFRA</v>
      </c>
      <c r="B331">
        <f t="shared" si="5"/>
        <v>8</v>
      </c>
      <c r="C331" s="2">
        <v>677380430</v>
      </c>
      <c r="D331" s="2">
        <v>109978</v>
      </c>
      <c r="E331" s="3" t="s">
        <v>39</v>
      </c>
      <c r="F331" s="4">
        <v>44061.764351851853</v>
      </c>
      <c r="G331" s="3" t="s">
        <v>80</v>
      </c>
      <c r="H331" s="3" t="s">
        <v>41</v>
      </c>
      <c r="I331" s="3" t="s">
        <v>81</v>
      </c>
      <c r="J331" s="3" t="s">
        <v>82</v>
      </c>
      <c r="K331" s="2">
        <v>2014</v>
      </c>
      <c r="L331" s="2">
        <v>1810957</v>
      </c>
      <c r="M331" s="3" t="s">
        <v>380</v>
      </c>
      <c r="N331" s="3" t="s">
        <v>390</v>
      </c>
      <c r="O331" s="3" t="s">
        <v>84</v>
      </c>
      <c r="P331" s="5">
        <v>0</v>
      </c>
      <c r="Q331" s="6">
        <v>0</v>
      </c>
      <c r="R331" s="2">
        <v>83748</v>
      </c>
      <c r="S331" s="2">
        <v>2748</v>
      </c>
      <c r="T331" s="7">
        <v>0</v>
      </c>
      <c r="U331" s="8">
        <v>19.8</v>
      </c>
      <c r="V331" s="2">
        <v>11677720</v>
      </c>
      <c r="W331" s="3" t="s">
        <v>413</v>
      </c>
      <c r="X331" s="3" t="s">
        <v>411</v>
      </c>
      <c r="Y331" s="3" t="s">
        <v>414</v>
      </c>
      <c r="Z331" s="3" t="s">
        <v>74</v>
      </c>
      <c r="AA331" s="3" t="s">
        <v>51</v>
      </c>
      <c r="AB331" s="3" t="s">
        <v>52</v>
      </c>
      <c r="AC331" s="3" t="s">
        <v>85</v>
      </c>
    </row>
    <row r="332" spans="1:29" x14ac:dyDescent="0.25">
      <c r="A332" t="str">
        <f>VLOOKUP(AC332,'CORRELAÇÃO UNIDADES'!A:B,2,0)</f>
        <v>DTCC</v>
      </c>
      <c r="B332">
        <f t="shared" si="5"/>
        <v>8</v>
      </c>
      <c r="C332" s="2">
        <v>677380500</v>
      </c>
      <c r="D332" s="2">
        <v>109978</v>
      </c>
      <c r="E332" s="3" t="s">
        <v>39</v>
      </c>
      <c r="F332" s="4">
        <v>44061.764664351853</v>
      </c>
      <c r="G332" s="3" t="s">
        <v>98</v>
      </c>
      <c r="H332" s="3" t="s">
        <v>41</v>
      </c>
      <c r="I332" s="3" t="s">
        <v>81</v>
      </c>
      <c r="J332" s="3" t="s">
        <v>99</v>
      </c>
      <c r="K332" s="2">
        <v>2014</v>
      </c>
      <c r="L332" s="2">
        <v>1810957</v>
      </c>
      <c r="M332" s="3" t="s">
        <v>380</v>
      </c>
      <c r="N332" s="3" t="s">
        <v>390</v>
      </c>
      <c r="O332" s="3" t="s">
        <v>84</v>
      </c>
      <c r="P332" s="5">
        <v>0</v>
      </c>
      <c r="Q332" s="6">
        <v>0</v>
      </c>
      <c r="R332" s="2">
        <v>59000</v>
      </c>
      <c r="S332" s="2">
        <v>1000</v>
      </c>
      <c r="T332" s="7">
        <v>0</v>
      </c>
      <c r="U332" s="8">
        <v>19.8</v>
      </c>
      <c r="V332" s="2">
        <v>11677720</v>
      </c>
      <c r="W332" s="3" t="s">
        <v>413</v>
      </c>
      <c r="X332" s="3" t="s">
        <v>411</v>
      </c>
      <c r="Y332" s="3" t="s">
        <v>414</v>
      </c>
      <c r="Z332" s="3" t="s">
        <v>74</v>
      </c>
      <c r="AA332" s="3" t="s">
        <v>51</v>
      </c>
      <c r="AB332" s="3" t="s">
        <v>52</v>
      </c>
      <c r="AC332" s="3" t="s">
        <v>53</v>
      </c>
    </row>
    <row r="333" spans="1:29" x14ac:dyDescent="0.25">
      <c r="A333" t="str">
        <f>VLOOKUP(AC333,'CORRELAÇÃO UNIDADES'!A:B,2,0)</f>
        <v>PROINFRA</v>
      </c>
      <c r="B333">
        <f t="shared" si="5"/>
        <v>8</v>
      </c>
      <c r="C333" s="2">
        <v>677380547</v>
      </c>
      <c r="D333" s="2">
        <v>109978</v>
      </c>
      <c r="E333" s="3" t="s">
        <v>39</v>
      </c>
      <c r="F333" s="4">
        <v>44061.764837962961</v>
      </c>
      <c r="G333" s="3" t="s">
        <v>183</v>
      </c>
      <c r="H333" s="3" t="s">
        <v>41</v>
      </c>
      <c r="I333" s="3" t="s">
        <v>81</v>
      </c>
      <c r="J333" s="3" t="s">
        <v>184</v>
      </c>
      <c r="K333" s="2">
        <v>2014</v>
      </c>
      <c r="L333" s="2">
        <v>1810957</v>
      </c>
      <c r="M333" s="3" t="s">
        <v>380</v>
      </c>
      <c r="N333" s="3" t="s">
        <v>390</v>
      </c>
      <c r="O333" s="3" t="s">
        <v>84</v>
      </c>
      <c r="P333" s="5">
        <v>0</v>
      </c>
      <c r="Q333" s="6">
        <v>0</v>
      </c>
      <c r="R333" s="2">
        <v>75165</v>
      </c>
      <c r="S333" s="2">
        <v>165</v>
      </c>
      <c r="T333" s="7">
        <v>0</v>
      </c>
      <c r="U333" s="8">
        <v>19.8</v>
      </c>
      <c r="V333" s="2">
        <v>11677720</v>
      </c>
      <c r="W333" s="3" t="s">
        <v>413</v>
      </c>
      <c r="X333" s="3" t="s">
        <v>411</v>
      </c>
      <c r="Y333" s="3" t="s">
        <v>414</v>
      </c>
      <c r="Z333" s="3" t="s">
        <v>74</v>
      </c>
      <c r="AA333" s="3" t="s">
        <v>51</v>
      </c>
      <c r="AB333" s="3" t="s">
        <v>52</v>
      </c>
      <c r="AC333" s="3" t="s">
        <v>85</v>
      </c>
    </row>
    <row r="334" spans="1:29" x14ac:dyDescent="0.25">
      <c r="A334" t="str">
        <f>VLOOKUP(AC334,'CORRELAÇÃO UNIDADES'!A:B,2,0)</f>
        <v>PROINFRA</v>
      </c>
      <c r="B334">
        <f t="shared" si="5"/>
        <v>8</v>
      </c>
      <c r="C334" s="2">
        <v>677380576</v>
      </c>
      <c r="D334" s="2">
        <v>109978</v>
      </c>
      <c r="E334" s="3" t="s">
        <v>39</v>
      </c>
      <c r="F334" s="4">
        <v>44061.764999999999</v>
      </c>
      <c r="G334" s="3" t="s">
        <v>101</v>
      </c>
      <c r="H334" s="3" t="s">
        <v>41</v>
      </c>
      <c r="I334" s="3" t="s">
        <v>81</v>
      </c>
      <c r="J334" s="3" t="s">
        <v>102</v>
      </c>
      <c r="K334" s="2">
        <v>2014</v>
      </c>
      <c r="L334" s="2">
        <v>1810957</v>
      </c>
      <c r="M334" s="3" t="s">
        <v>380</v>
      </c>
      <c r="N334" s="3" t="s">
        <v>390</v>
      </c>
      <c r="O334" s="3" t="s">
        <v>84</v>
      </c>
      <c r="P334" s="5">
        <v>0</v>
      </c>
      <c r="Q334" s="6">
        <v>0</v>
      </c>
      <c r="R334" s="2">
        <v>75126</v>
      </c>
      <c r="S334" s="2">
        <v>1126</v>
      </c>
      <c r="T334" s="7">
        <v>0</v>
      </c>
      <c r="U334" s="8">
        <v>19.8</v>
      </c>
      <c r="V334" s="2">
        <v>11677720</v>
      </c>
      <c r="W334" s="3" t="s">
        <v>413</v>
      </c>
      <c r="X334" s="3" t="s">
        <v>411</v>
      </c>
      <c r="Y334" s="3" t="s">
        <v>414</v>
      </c>
      <c r="Z334" s="3" t="s">
        <v>74</v>
      </c>
      <c r="AA334" s="3" t="s">
        <v>51</v>
      </c>
      <c r="AB334" s="3" t="s">
        <v>52</v>
      </c>
      <c r="AC334" s="3" t="s">
        <v>85</v>
      </c>
    </row>
    <row r="335" spans="1:29" x14ac:dyDescent="0.25">
      <c r="A335" t="str">
        <f>VLOOKUP(AC335,'CORRELAÇÃO UNIDADES'!A:B,2,0)</f>
        <v>PROINFRA</v>
      </c>
      <c r="B335">
        <f t="shared" si="5"/>
        <v>8</v>
      </c>
      <c r="C335" s="2">
        <v>677380616</v>
      </c>
      <c r="D335" s="2">
        <v>109978</v>
      </c>
      <c r="E335" s="3" t="s">
        <v>39</v>
      </c>
      <c r="F335" s="4">
        <v>44061.765162037038</v>
      </c>
      <c r="G335" s="3" t="s">
        <v>95</v>
      </c>
      <c r="H335" s="3" t="s">
        <v>41</v>
      </c>
      <c r="I335" s="3" t="s">
        <v>81</v>
      </c>
      <c r="J335" s="3" t="s">
        <v>96</v>
      </c>
      <c r="K335" s="2">
        <v>2014</v>
      </c>
      <c r="L335" s="2">
        <v>1810957</v>
      </c>
      <c r="M335" s="3" t="s">
        <v>380</v>
      </c>
      <c r="N335" s="3" t="s">
        <v>390</v>
      </c>
      <c r="O335" s="3" t="s">
        <v>84</v>
      </c>
      <c r="P335" s="5">
        <v>0</v>
      </c>
      <c r="Q335" s="6">
        <v>0</v>
      </c>
      <c r="R335" s="2">
        <v>83364</v>
      </c>
      <c r="S335" s="2">
        <v>1364</v>
      </c>
      <c r="T335" s="7">
        <v>0</v>
      </c>
      <c r="U335" s="8">
        <v>19.8</v>
      </c>
      <c r="V335" s="2">
        <v>11677720</v>
      </c>
      <c r="W335" s="3" t="s">
        <v>413</v>
      </c>
      <c r="X335" s="3" t="s">
        <v>411</v>
      </c>
      <c r="Y335" s="3" t="s">
        <v>414</v>
      </c>
      <c r="Z335" s="3" t="s">
        <v>74</v>
      </c>
      <c r="AA335" s="3" t="s">
        <v>51</v>
      </c>
      <c r="AB335" s="3" t="s">
        <v>52</v>
      </c>
      <c r="AC335" s="3" t="s">
        <v>85</v>
      </c>
    </row>
    <row r="336" spans="1:29" x14ac:dyDescent="0.25">
      <c r="A336" t="str">
        <f>VLOOKUP(AC336,'CORRELAÇÃO UNIDADES'!A:B,2,0)</f>
        <v>PROINFRA</v>
      </c>
      <c r="B336">
        <f t="shared" si="5"/>
        <v>8</v>
      </c>
      <c r="C336" s="2">
        <v>677380658</v>
      </c>
      <c r="D336" s="2">
        <v>109978</v>
      </c>
      <c r="E336" s="3" t="s">
        <v>39</v>
      </c>
      <c r="F336" s="4">
        <v>44061.765381944446</v>
      </c>
      <c r="G336" s="3" t="s">
        <v>264</v>
      </c>
      <c r="H336" s="3" t="s">
        <v>41</v>
      </c>
      <c r="I336" s="3" t="s">
        <v>81</v>
      </c>
      <c r="J336" s="3" t="s">
        <v>265</v>
      </c>
      <c r="K336" s="2">
        <v>2014</v>
      </c>
      <c r="L336" s="2">
        <v>1810957</v>
      </c>
      <c r="M336" s="3" t="s">
        <v>380</v>
      </c>
      <c r="N336" s="3" t="s">
        <v>390</v>
      </c>
      <c r="O336" s="3" t="s">
        <v>84</v>
      </c>
      <c r="P336" s="5">
        <v>0</v>
      </c>
      <c r="Q336" s="6">
        <v>0</v>
      </c>
      <c r="R336" s="2">
        <v>89603</v>
      </c>
      <c r="S336" s="2">
        <v>1603</v>
      </c>
      <c r="T336" s="7">
        <v>0</v>
      </c>
      <c r="U336" s="8">
        <v>19.8</v>
      </c>
      <c r="V336" s="2">
        <v>11677720</v>
      </c>
      <c r="W336" s="3" t="s">
        <v>413</v>
      </c>
      <c r="X336" s="3" t="s">
        <v>411</v>
      </c>
      <c r="Y336" s="3" t="s">
        <v>414</v>
      </c>
      <c r="Z336" s="3" t="s">
        <v>74</v>
      </c>
      <c r="AA336" s="3" t="s">
        <v>51</v>
      </c>
      <c r="AB336" s="3" t="s">
        <v>52</v>
      </c>
      <c r="AC336" s="3" t="s">
        <v>85</v>
      </c>
    </row>
    <row r="337" spans="1:29" x14ac:dyDescent="0.25">
      <c r="A337" t="str">
        <f>VLOOKUP(AC337,'CORRELAÇÃO UNIDADES'!A:B,2,0)</f>
        <v>DTCC</v>
      </c>
      <c r="B337">
        <f t="shared" si="5"/>
        <v>8</v>
      </c>
      <c r="C337" s="2">
        <v>677380693</v>
      </c>
      <c r="D337" s="2">
        <v>109978</v>
      </c>
      <c r="E337" s="3" t="s">
        <v>39</v>
      </c>
      <c r="F337" s="4">
        <v>44061.765567129631</v>
      </c>
      <c r="G337" s="3" t="s">
        <v>165</v>
      </c>
      <c r="H337" s="3" t="s">
        <v>41</v>
      </c>
      <c r="I337" s="3" t="s">
        <v>81</v>
      </c>
      <c r="J337" s="3" t="s">
        <v>43</v>
      </c>
      <c r="K337" s="2">
        <v>2009</v>
      </c>
      <c r="L337" s="2">
        <v>1810957</v>
      </c>
      <c r="M337" s="3" t="s">
        <v>380</v>
      </c>
      <c r="N337" s="3" t="s">
        <v>390</v>
      </c>
      <c r="O337" s="3" t="s">
        <v>84</v>
      </c>
      <c r="P337" s="5">
        <v>0</v>
      </c>
      <c r="Q337" s="6">
        <v>0</v>
      </c>
      <c r="R337" s="2">
        <v>24782</v>
      </c>
      <c r="S337" s="2">
        <v>782</v>
      </c>
      <c r="T337" s="7">
        <v>0</v>
      </c>
      <c r="U337" s="8">
        <v>19.8</v>
      </c>
      <c r="V337" s="2">
        <v>11677720</v>
      </c>
      <c r="W337" s="3" t="s">
        <v>413</v>
      </c>
      <c r="X337" s="3" t="s">
        <v>411</v>
      </c>
      <c r="Y337" s="3" t="s">
        <v>414</v>
      </c>
      <c r="Z337" s="3" t="s">
        <v>74</v>
      </c>
      <c r="AA337" s="3" t="s">
        <v>51</v>
      </c>
      <c r="AB337" s="3" t="s">
        <v>52</v>
      </c>
      <c r="AC337" s="3" t="s">
        <v>53</v>
      </c>
    </row>
    <row r="338" spans="1:29" x14ac:dyDescent="0.25">
      <c r="A338" t="str">
        <f>VLOOKUP(AC338,'CORRELAÇÃO UNIDADES'!A:B,2,0)</f>
        <v>DGTI</v>
      </c>
      <c r="B338">
        <f t="shared" si="5"/>
        <v>8</v>
      </c>
      <c r="C338" s="2">
        <v>677910043</v>
      </c>
      <c r="D338" s="2">
        <v>109978</v>
      </c>
      <c r="E338" s="3" t="s">
        <v>39</v>
      </c>
      <c r="F338" s="4">
        <v>44064.667453703703</v>
      </c>
      <c r="G338" s="3" t="s">
        <v>290</v>
      </c>
      <c r="H338" s="3" t="s">
        <v>41</v>
      </c>
      <c r="I338" s="3" t="s">
        <v>81</v>
      </c>
      <c r="J338" s="3" t="s">
        <v>43</v>
      </c>
      <c r="K338" s="2">
        <v>2009</v>
      </c>
      <c r="L338" s="2">
        <v>1810957</v>
      </c>
      <c r="M338" s="3" t="s">
        <v>380</v>
      </c>
      <c r="N338" s="3" t="s">
        <v>422</v>
      </c>
      <c r="O338" s="3" t="s">
        <v>84</v>
      </c>
      <c r="P338" s="5">
        <v>1</v>
      </c>
      <c r="Q338" s="6">
        <v>17</v>
      </c>
      <c r="R338" s="2">
        <v>52158</v>
      </c>
      <c r="S338" s="2">
        <v>0</v>
      </c>
      <c r="T338" s="7">
        <v>0</v>
      </c>
      <c r="U338" s="8">
        <v>17</v>
      </c>
      <c r="V338" s="2">
        <v>6103464</v>
      </c>
      <c r="W338" s="3" t="s">
        <v>190</v>
      </c>
      <c r="X338" s="3" t="s">
        <v>48</v>
      </c>
      <c r="Y338" s="3" t="s">
        <v>191</v>
      </c>
      <c r="Z338" s="3" t="s">
        <v>74</v>
      </c>
      <c r="AA338" s="3" t="s">
        <v>51</v>
      </c>
      <c r="AB338" s="3" t="s">
        <v>52</v>
      </c>
      <c r="AC338" s="3" t="s">
        <v>291</v>
      </c>
    </row>
    <row r="339" spans="1:29" x14ac:dyDescent="0.25">
      <c r="A339" t="str">
        <f>VLOOKUP(AC339,'CORRELAÇÃO UNIDADES'!A:B,2,0)</f>
        <v>DMP</v>
      </c>
      <c r="B339">
        <f t="shared" si="5"/>
        <v>8</v>
      </c>
      <c r="C339" s="2">
        <v>677951829</v>
      </c>
      <c r="D339" s="2">
        <v>109978</v>
      </c>
      <c r="E339" s="3" t="s">
        <v>39</v>
      </c>
      <c r="F339" s="4">
        <v>44064.815393518518</v>
      </c>
      <c r="G339" s="3" t="s">
        <v>387</v>
      </c>
      <c r="H339" s="3" t="s">
        <v>41</v>
      </c>
      <c r="I339" s="3" t="s">
        <v>81</v>
      </c>
      <c r="J339" s="3" t="s">
        <v>43</v>
      </c>
      <c r="K339" s="2">
        <v>2009</v>
      </c>
      <c r="L339" s="2">
        <v>1810957</v>
      </c>
      <c r="M339" s="3" t="s">
        <v>380</v>
      </c>
      <c r="N339" s="3" t="s">
        <v>390</v>
      </c>
      <c r="O339" s="3" t="s">
        <v>84</v>
      </c>
      <c r="P339" s="5">
        <v>0</v>
      </c>
      <c r="Q339" s="6">
        <v>0</v>
      </c>
      <c r="R339" s="2">
        <v>42000</v>
      </c>
      <c r="S339" s="2">
        <v>1600</v>
      </c>
      <c r="T339" s="7">
        <v>0</v>
      </c>
      <c r="U339" s="8">
        <v>156</v>
      </c>
      <c r="V339" s="2">
        <v>11677720</v>
      </c>
      <c r="W339" s="3" t="s">
        <v>413</v>
      </c>
      <c r="X339" s="3" t="s">
        <v>411</v>
      </c>
      <c r="Y339" s="3" t="s">
        <v>414</v>
      </c>
      <c r="Z339" s="3" t="s">
        <v>74</v>
      </c>
      <c r="AA339" s="3" t="s">
        <v>51</v>
      </c>
      <c r="AB339" s="3" t="s">
        <v>52</v>
      </c>
      <c r="AC339" s="3" t="s">
        <v>110</v>
      </c>
    </row>
    <row r="340" spans="1:29" x14ac:dyDescent="0.25">
      <c r="A340" t="str">
        <f>VLOOKUP(AC340,'CORRELAÇÃO UNIDADES'!A:B,2,0)</f>
        <v>PROINFRA</v>
      </c>
      <c r="B340">
        <f t="shared" si="5"/>
        <v>8</v>
      </c>
      <c r="C340" s="2">
        <v>678315849</v>
      </c>
      <c r="D340" s="2">
        <v>109978</v>
      </c>
      <c r="E340" s="3" t="s">
        <v>39</v>
      </c>
      <c r="F340" s="4">
        <v>44067.781215277777</v>
      </c>
      <c r="G340" s="3" t="s">
        <v>87</v>
      </c>
      <c r="H340" s="3" t="s">
        <v>41</v>
      </c>
      <c r="I340" s="3" t="s">
        <v>81</v>
      </c>
      <c r="J340" s="3" t="s">
        <v>88</v>
      </c>
      <c r="K340" s="2">
        <v>2014</v>
      </c>
      <c r="L340" s="2">
        <v>1810957</v>
      </c>
      <c r="M340" s="3" t="s">
        <v>380</v>
      </c>
      <c r="N340" s="3" t="s">
        <v>390</v>
      </c>
      <c r="O340" s="3" t="s">
        <v>84</v>
      </c>
      <c r="P340" s="5">
        <v>0</v>
      </c>
      <c r="Q340" s="6">
        <v>0</v>
      </c>
      <c r="R340" s="2">
        <v>81300</v>
      </c>
      <c r="S340" s="2">
        <v>-700</v>
      </c>
      <c r="T340" s="7">
        <v>0</v>
      </c>
      <c r="U340" s="8">
        <v>125</v>
      </c>
      <c r="V340" s="2">
        <v>11677720</v>
      </c>
      <c r="W340" s="3" t="s">
        <v>413</v>
      </c>
      <c r="X340" s="3" t="s">
        <v>411</v>
      </c>
      <c r="Y340" s="3" t="s">
        <v>414</v>
      </c>
      <c r="Z340" s="3" t="s">
        <v>74</v>
      </c>
      <c r="AA340" s="3" t="s">
        <v>51</v>
      </c>
      <c r="AB340" s="3" t="s">
        <v>52</v>
      </c>
      <c r="AC340" s="3" t="s">
        <v>85</v>
      </c>
    </row>
    <row r="341" spans="1:29" x14ac:dyDescent="0.25">
      <c r="A341" t="str">
        <f>VLOOKUP(AC341,'CORRELAÇÃO UNIDADES'!A:B,2,0)</f>
        <v>PROINFRA</v>
      </c>
      <c r="B341">
        <f t="shared" si="5"/>
        <v>8</v>
      </c>
      <c r="C341" s="2">
        <v>678316322</v>
      </c>
      <c r="D341" s="2">
        <v>109978</v>
      </c>
      <c r="E341" s="3" t="s">
        <v>39</v>
      </c>
      <c r="F341" s="4">
        <v>44067.783599537041</v>
      </c>
      <c r="G341" s="3" t="s">
        <v>80</v>
      </c>
      <c r="H341" s="3" t="s">
        <v>41</v>
      </c>
      <c r="I341" s="3" t="s">
        <v>81</v>
      </c>
      <c r="J341" s="3" t="s">
        <v>82</v>
      </c>
      <c r="K341" s="2">
        <v>2014</v>
      </c>
      <c r="L341" s="2">
        <v>1810957</v>
      </c>
      <c r="M341" s="3" t="s">
        <v>380</v>
      </c>
      <c r="N341" s="3" t="s">
        <v>390</v>
      </c>
      <c r="O341" s="3" t="s">
        <v>84</v>
      </c>
      <c r="P341" s="5">
        <v>0</v>
      </c>
      <c r="Q341" s="6">
        <v>0</v>
      </c>
      <c r="R341" s="2">
        <v>86000</v>
      </c>
      <c r="S341" s="2">
        <v>1000</v>
      </c>
      <c r="T341" s="7">
        <v>0</v>
      </c>
      <c r="U341" s="8">
        <v>748.28</v>
      </c>
      <c r="V341" s="2">
        <v>11677720</v>
      </c>
      <c r="W341" s="3" t="s">
        <v>413</v>
      </c>
      <c r="X341" s="3" t="s">
        <v>411</v>
      </c>
      <c r="Y341" s="3" t="s">
        <v>414</v>
      </c>
      <c r="Z341" s="3" t="s">
        <v>74</v>
      </c>
      <c r="AA341" s="3" t="s">
        <v>51</v>
      </c>
      <c r="AB341" s="3" t="s">
        <v>52</v>
      </c>
      <c r="AC341" s="3" t="s">
        <v>85</v>
      </c>
    </row>
    <row r="342" spans="1:29" x14ac:dyDescent="0.25">
      <c r="A342" t="str">
        <f>VLOOKUP(AC342,'CORRELAÇÃO UNIDADES'!A:B,2,0)</f>
        <v>PROINFRA</v>
      </c>
      <c r="B342">
        <f t="shared" si="5"/>
        <v>8</v>
      </c>
      <c r="C342" s="2">
        <v>678316329</v>
      </c>
      <c r="D342" s="2">
        <v>109978</v>
      </c>
      <c r="E342" s="3" t="s">
        <v>39</v>
      </c>
      <c r="F342" s="4">
        <v>44067.783634259256</v>
      </c>
      <c r="G342" s="3" t="s">
        <v>95</v>
      </c>
      <c r="H342" s="3" t="s">
        <v>41</v>
      </c>
      <c r="I342" s="3" t="s">
        <v>81</v>
      </c>
      <c r="J342" s="3" t="s">
        <v>96</v>
      </c>
      <c r="K342" s="2">
        <v>2014</v>
      </c>
      <c r="L342" s="2">
        <v>1810957</v>
      </c>
      <c r="M342" s="3" t="s">
        <v>380</v>
      </c>
      <c r="N342" s="3" t="s">
        <v>390</v>
      </c>
      <c r="O342" s="3" t="s">
        <v>84</v>
      </c>
      <c r="P342" s="5">
        <v>0</v>
      </c>
      <c r="Q342" s="6">
        <v>0</v>
      </c>
      <c r="R342" s="2">
        <v>86000</v>
      </c>
      <c r="S342" s="2">
        <v>2000</v>
      </c>
      <c r="T342" s="7">
        <v>0</v>
      </c>
      <c r="U342" s="8">
        <v>671.28</v>
      </c>
      <c r="V342" s="2">
        <v>11677720</v>
      </c>
      <c r="W342" s="3" t="s">
        <v>413</v>
      </c>
      <c r="X342" s="3" t="s">
        <v>411</v>
      </c>
      <c r="Y342" s="3" t="s">
        <v>414</v>
      </c>
      <c r="Z342" s="3" t="s">
        <v>74</v>
      </c>
      <c r="AA342" s="3" t="s">
        <v>51</v>
      </c>
      <c r="AB342" s="3" t="s">
        <v>52</v>
      </c>
      <c r="AC342" s="3" t="s">
        <v>85</v>
      </c>
    </row>
    <row r="343" spans="1:29" x14ac:dyDescent="0.25">
      <c r="A343" t="str">
        <f>VLOOKUP(AC343,'CORRELAÇÃO UNIDADES'!A:B,2,0)</f>
        <v>PROINFRA</v>
      </c>
      <c r="B343">
        <f t="shared" si="5"/>
        <v>8</v>
      </c>
      <c r="C343" s="2">
        <v>678583012</v>
      </c>
      <c r="D343" s="2">
        <v>109978</v>
      </c>
      <c r="E343" s="3" t="s">
        <v>39</v>
      </c>
      <c r="F343" s="4">
        <v>44069.413182870368</v>
      </c>
      <c r="G343" s="3" t="s">
        <v>135</v>
      </c>
      <c r="H343" s="3" t="s">
        <v>41</v>
      </c>
      <c r="I343" s="3" t="s">
        <v>136</v>
      </c>
      <c r="J343" s="3" t="s">
        <v>43</v>
      </c>
      <c r="K343" s="2">
        <v>2011</v>
      </c>
      <c r="L343" s="2">
        <v>395326</v>
      </c>
      <c r="M343" s="3" t="s">
        <v>463</v>
      </c>
      <c r="N343" s="3" t="s">
        <v>422</v>
      </c>
      <c r="O343" s="3" t="s">
        <v>84</v>
      </c>
      <c r="P343" s="5">
        <v>0.5</v>
      </c>
      <c r="Q343" s="6">
        <v>20</v>
      </c>
      <c r="R343" s="2">
        <v>114030</v>
      </c>
      <c r="S343" s="2">
        <v>25</v>
      </c>
      <c r="T343" s="7">
        <v>50</v>
      </c>
      <c r="U343" s="8">
        <v>10</v>
      </c>
      <c r="V343" s="2">
        <v>6103464</v>
      </c>
      <c r="W343" s="3" t="s">
        <v>190</v>
      </c>
      <c r="X343" s="3" t="s">
        <v>48</v>
      </c>
      <c r="Y343" s="3" t="s">
        <v>191</v>
      </c>
      <c r="Z343" s="3" t="s">
        <v>74</v>
      </c>
      <c r="AA343" s="3" t="s">
        <v>51</v>
      </c>
      <c r="AB343" s="3" t="s">
        <v>52</v>
      </c>
      <c r="AC343" s="3" t="s">
        <v>75</v>
      </c>
    </row>
    <row r="344" spans="1:29" x14ac:dyDescent="0.25">
      <c r="A344" t="str">
        <f>VLOOKUP(AC344,'CORRELAÇÃO UNIDADES'!A:B,2,0)</f>
        <v>PROINFRA</v>
      </c>
      <c r="B344">
        <f t="shared" si="5"/>
        <v>8</v>
      </c>
      <c r="C344" s="2">
        <v>678583246</v>
      </c>
      <c r="D344" s="2">
        <v>109978</v>
      </c>
      <c r="E344" s="3" t="s">
        <v>39</v>
      </c>
      <c r="F344" s="4">
        <v>44069.413912037038</v>
      </c>
      <c r="G344" s="3" t="s">
        <v>138</v>
      </c>
      <c r="H344" s="3" t="s">
        <v>41</v>
      </c>
      <c r="I344" s="3" t="s">
        <v>131</v>
      </c>
      <c r="J344" s="3" t="s">
        <v>43</v>
      </c>
      <c r="K344" s="2">
        <v>2016</v>
      </c>
      <c r="L344" s="2">
        <v>395326</v>
      </c>
      <c r="M344" s="3" t="s">
        <v>463</v>
      </c>
      <c r="N344" s="3" t="s">
        <v>422</v>
      </c>
      <c r="O344" s="3" t="s">
        <v>84</v>
      </c>
      <c r="P344" s="5">
        <v>0.5</v>
      </c>
      <c r="Q344" s="6">
        <v>20</v>
      </c>
      <c r="R344" s="2">
        <v>114030</v>
      </c>
      <c r="S344" s="2">
        <v>25</v>
      </c>
      <c r="T344" s="7">
        <v>50</v>
      </c>
      <c r="U344" s="8">
        <v>10</v>
      </c>
      <c r="V344" s="2">
        <v>6103464</v>
      </c>
      <c r="W344" s="3" t="s">
        <v>190</v>
      </c>
      <c r="X344" s="3" t="s">
        <v>48</v>
      </c>
      <c r="Y344" s="3" t="s">
        <v>191</v>
      </c>
      <c r="Z344" s="3" t="s">
        <v>74</v>
      </c>
      <c r="AA344" s="3" t="s">
        <v>51</v>
      </c>
      <c r="AB344" s="3" t="s">
        <v>52</v>
      </c>
      <c r="AC344" s="3" t="s">
        <v>75</v>
      </c>
    </row>
    <row r="345" spans="1:29" x14ac:dyDescent="0.25">
      <c r="A345" t="str">
        <f>VLOOKUP(AC345,'CORRELAÇÃO UNIDADES'!A:B,2,0)</f>
        <v>PROINFRA</v>
      </c>
      <c r="B345">
        <f t="shared" si="5"/>
        <v>8</v>
      </c>
      <c r="C345" s="2">
        <v>678583367</v>
      </c>
      <c r="D345" s="2">
        <v>109978</v>
      </c>
      <c r="E345" s="3" t="s">
        <v>39</v>
      </c>
      <c r="F345" s="4">
        <v>44069.414467592593</v>
      </c>
      <c r="G345" s="3" t="s">
        <v>130</v>
      </c>
      <c r="H345" s="3" t="s">
        <v>41</v>
      </c>
      <c r="I345" s="3" t="s">
        <v>131</v>
      </c>
      <c r="J345" s="3" t="s">
        <v>43</v>
      </c>
      <c r="K345" s="2">
        <v>2012</v>
      </c>
      <c r="L345" s="2">
        <v>395326</v>
      </c>
      <c r="M345" s="3" t="s">
        <v>463</v>
      </c>
      <c r="N345" s="3" t="s">
        <v>422</v>
      </c>
      <c r="O345" s="3" t="s">
        <v>84</v>
      </c>
      <c r="P345" s="5">
        <v>0.5</v>
      </c>
      <c r="Q345" s="6">
        <v>20</v>
      </c>
      <c r="R345" s="2">
        <v>114030</v>
      </c>
      <c r="S345" s="2">
        <v>25</v>
      </c>
      <c r="T345" s="7">
        <v>50</v>
      </c>
      <c r="U345" s="8">
        <v>10</v>
      </c>
      <c r="V345" s="2">
        <v>6103464</v>
      </c>
      <c r="W345" s="3" t="s">
        <v>190</v>
      </c>
      <c r="X345" s="3" t="s">
        <v>48</v>
      </c>
      <c r="Y345" s="3" t="s">
        <v>191</v>
      </c>
      <c r="Z345" s="3" t="s">
        <v>74</v>
      </c>
      <c r="AA345" s="3" t="s">
        <v>51</v>
      </c>
      <c r="AB345" s="3" t="s">
        <v>52</v>
      </c>
      <c r="AC345" s="3" t="s">
        <v>75</v>
      </c>
    </row>
    <row r="346" spans="1:29" x14ac:dyDescent="0.25">
      <c r="A346" t="str">
        <f>VLOOKUP(AC346,'CORRELAÇÃO UNIDADES'!A:B,2,0)</f>
        <v>PROINFRA</v>
      </c>
      <c r="B346">
        <f t="shared" si="5"/>
        <v>8</v>
      </c>
      <c r="C346" s="2">
        <v>678583509</v>
      </c>
      <c r="D346" s="2">
        <v>109978</v>
      </c>
      <c r="E346" s="3" t="s">
        <v>39</v>
      </c>
      <c r="F346" s="4">
        <v>44069.415092592593</v>
      </c>
      <c r="G346" s="3" t="s">
        <v>148</v>
      </c>
      <c r="H346" s="3" t="s">
        <v>41</v>
      </c>
      <c r="I346" s="3" t="s">
        <v>131</v>
      </c>
      <c r="J346" s="3" t="s">
        <v>43</v>
      </c>
      <c r="K346" s="2">
        <v>2012</v>
      </c>
      <c r="L346" s="2">
        <v>395326</v>
      </c>
      <c r="M346" s="3" t="s">
        <v>463</v>
      </c>
      <c r="N346" s="3" t="s">
        <v>422</v>
      </c>
      <c r="O346" s="3" t="s">
        <v>84</v>
      </c>
      <c r="P346" s="5">
        <v>0.5</v>
      </c>
      <c r="Q346" s="6">
        <v>20</v>
      </c>
      <c r="R346" s="2">
        <v>114030</v>
      </c>
      <c r="S346" s="2">
        <v>25</v>
      </c>
      <c r="T346" s="7">
        <v>50</v>
      </c>
      <c r="U346" s="8">
        <v>10</v>
      </c>
      <c r="V346" s="2">
        <v>6103464</v>
      </c>
      <c r="W346" s="3" t="s">
        <v>190</v>
      </c>
      <c r="X346" s="3" t="s">
        <v>48</v>
      </c>
      <c r="Y346" s="3" t="s">
        <v>191</v>
      </c>
      <c r="Z346" s="3" t="s">
        <v>74</v>
      </c>
      <c r="AA346" s="3" t="s">
        <v>51</v>
      </c>
      <c r="AB346" s="3" t="s">
        <v>52</v>
      </c>
      <c r="AC346" s="3" t="s">
        <v>75</v>
      </c>
    </row>
    <row r="347" spans="1:29" x14ac:dyDescent="0.25">
      <c r="A347" t="str">
        <f>VLOOKUP(AC347,'CORRELAÇÃO UNIDADES'!A:B,2,0)</f>
        <v>PROINFRA</v>
      </c>
      <c r="B347">
        <f t="shared" si="5"/>
        <v>8</v>
      </c>
      <c r="C347" s="2">
        <v>678583673</v>
      </c>
      <c r="D347" s="2">
        <v>109978</v>
      </c>
      <c r="E347" s="3" t="s">
        <v>39</v>
      </c>
      <c r="F347" s="4">
        <v>44069.41574074074</v>
      </c>
      <c r="G347" s="3" t="s">
        <v>150</v>
      </c>
      <c r="H347" s="3" t="s">
        <v>41</v>
      </c>
      <c r="I347" s="3" t="s">
        <v>131</v>
      </c>
      <c r="J347" s="3" t="s">
        <v>43</v>
      </c>
      <c r="K347" s="2">
        <v>2016</v>
      </c>
      <c r="L347" s="2">
        <v>395326</v>
      </c>
      <c r="M347" s="3" t="s">
        <v>463</v>
      </c>
      <c r="N347" s="3" t="s">
        <v>422</v>
      </c>
      <c r="O347" s="3" t="s">
        <v>84</v>
      </c>
      <c r="P347" s="5">
        <v>0.5</v>
      </c>
      <c r="Q347" s="6">
        <v>20</v>
      </c>
      <c r="R347" s="2">
        <v>114030</v>
      </c>
      <c r="S347" s="2">
        <v>25</v>
      </c>
      <c r="T347" s="7">
        <v>50</v>
      </c>
      <c r="U347" s="8">
        <v>10</v>
      </c>
      <c r="V347" s="2">
        <v>6103464</v>
      </c>
      <c r="W347" s="3" t="s">
        <v>190</v>
      </c>
      <c r="X347" s="3" t="s">
        <v>48</v>
      </c>
      <c r="Y347" s="3" t="s">
        <v>191</v>
      </c>
      <c r="Z347" s="3" t="s">
        <v>74</v>
      </c>
      <c r="AA347" s="3" t="s">
        <v>51</v>
      </c>
      <c r="AB347" s="3" t="s">
        <v>52</v>
      </c>
      <c r="AC347" s="3" t="s">
        <v>75</v>
      </c>
    </row>
    <row r="348" spans="1:29" x14ac:dyDescent="0.25">
      <c r="A348" t="str">
        <f>VLOOKUP(AC348,'CORRELAÇÃO UNIDADES'!A:B,2,0)</f>
        <v>PROINFRA</v>
      </c>
      <c r="B348">
        <f t="shared" si="5"/>
        <v>8</v>
      </c>
      <c r="C348" s="2">
        <v>678583825</v>
      </c>
      <c r="D348" s="2">
        <v>109978</v>
      </c>
      <c r="E348" s="3" t="s">
        <v>39</v>
      </c>
      <c r="F348" s="4">
        <v>44069.416365740741</v>
      </c>
      <c r="G348" s="3" t="s">
        <v>142</v>
      </c>
      <c r="H348" s="3" t="s">
        <v>41</v>
      </c>
      <c r="I348" s="3" t="s">
        <v>136</v>
      </c>
      <c r="J348" s="3" t="s">
        <v>43</v>
      </c>
      <c r="K348" s="2">
        <v>2011</v>
      </c>
      <c r="L348" s="2">
        <v>395326</v>
      </c>
      <c r="M348" s="3" t="s">
        <v>463</v>
      </c>
      <c r="N348" s="3" t="s">
        <v>422</v>
      </c>
      <c r="O348" s="3" t="s">
        <v>84</v>
      </c>
      <c r="P348" s="5">
        <v>0.5</v>
      </c>
      <c r="Q348" s="6">
        <v>20</v>
      </c>
      <c r="R348" s="2">
        <v>114030</v>
      </c>
      <c r="S348" s="2">
        <v>25</v>
      </c>
      <c r="T348" s="7">
        <v>50</v>
      </c>
      <c r="U348" s="8">
        <v>10</v>
      </c>
      <c r="V348" s="2">
        <v>6103464</v>
      </c>
      <c r="W348" s="3" t="s">
        <v>190</v>
      </c>
      <c r="X348" s="3" t="s">
        <v>48</v>
      </c>
      <c r="Y348" s="3" t="s">
        <v>191</v>
      </c>
      <c r="Z348" s="3" t="s">
        <v>74</v>
      </c>
      <c r="AA348" s="3" t="s">
        <v>51</v>
      </c>
      <c r="AB348" s="3" t="s">
        <v>52</v>
      </c>
      <c r="AC348" s="3" t="s">
        <v>75</v>
      </c>
    </row>
    <row r="349" spans="1:29" x14ac:dyDescent="0.25">
      <c r="A349" t="str">
        <f>VLOOKUP(AC349,'CORRELAÇÃO UNIDADES'!A:B,2,0)</f>
        <v>PROINFRA</v>
      </c>
      <c r="B349">
        <f t="shared" si="5"/>
        <v>8</v>
      </c>
      <c r="C349" s="2">
        <v>678583950</v>
      </c>
      <c r="D349" s="2">
        <v>109978</v>
      </c>
      <c r="E349" s="3" t="s">
        <v>39</v>
      </c>
      <c r="F349" s="4">
        <v>44069.416967592595</v>
      </c>
      <c r="G349" s="3" t="s">
        <v>152</v>
      </c>
      <c r="H349" s="3" t="s">
        <v>41</v>
      </c>
      <c r="I349" s="3" t="s">
        <v>131</v>
      </c>
      <c r="J349" s="3" t="s">
        <v>43</v>
      </c>
      <c r="K349" s="2">
        <v>2016</v>
      </c>
      <c r="L349" s="2">
        <v>395326</v>
      </c>
      <c r="M349" s="3" t="s">
        <v>463</v>
      </c>
      <c r="N349" s="3" t="s">
        <v>422</v>
      </c>
      <c r="O349" s="3" t="s">
        <v>84</v>
      </c>
      <c r="P349" s="5">
        <v>0.5</v>
      </c>
      <c r="Q349" s="6">
        <v>20</v>
      </c>
      <c r="R349" s="2">
        <v>114030</v>
      </c>
      <c r="S349" s="2">
        <v>25</v>
      </c>
      <c r="T349" s="7">
        <v>50</v>
      </c>
      <c r="U349" s="8">
        <v>10</v>
      </c>
      <c r="V349" s="2">
        <v>6103464</v>
      </c>
      <c r="W349" s="3" t="s">
        <v>190</v>
      </c>
      <c r="X349" s="3" t="s">
        <v>48</v>
      </c>
      <c r="Y349" s="3" t="s">
        <v>191</v>
      </c>
      <c r="Z349" s="3" t="s">
        <v>74</v>
      </c>
      <c r="AA349" s="3" t="s">
        <v>51</v>
      </c>
      <c r="AB349" s="3" t="s">
        <v>52</v>
      </c>
      <c r="AC349" s="3" t="s">
        <v>75</v>
      </c>
    </row>
    <row r="350" spans="1:29" x14ac:dyDescent="0.25">
      <c r="A350" t="str">
        <f>VLOOKUP(AC350,'CORRELAÇÃO UNIDADES'!A:B,2,0)</f>
        <v>PROINFRA</v>
      </c>
      <c r="B350">
        <f t="shared" si="5"/>
        <v>8</v>
      </c>
      <c r="C350" s="2">
        <v>678584138</v>
      </c>
      <c r="D350" s="2">
        <v>109978</v>
      </c>
      <c r="E350" s="3" t="s">
        <v>39</v>
      </c>
      <c r="F350" s="4">
        <v>44069.417546296296</v>
      </c>
      <c r="G350" s="3" t="s">
        <v>146</v>
      </c>
      <c r="H350" s="3" t="s">
        <v>41</v>
      </c>
      <c r="I350" s="3" t="s">
        <v>131</v>
      </c>
      <c r="J350" s="3" t="s">
        <v>43</v>
      </c>
      <c r="K350" s="2">
        <v>2016</v>
      </c>
      <c r="L350" s="2">
        <v>395326</v>
      </c>
      <c r="M350" s="3" t="s">
        <v>463</v>
      </c>
      <c r="N350" s="3" t="s">
        <v>422</v>
      </c>
      <c r="O350" s="3" t="s">
        <v>84</v>
      </c>
      <c r="P350" s="5">
        <v>0.5</v>
      </c>
      <c r="Q350" s="6">
        <v>20</v>
      </c>
      <c r="R350" s="2">
        <v>114030</v>
      </c>
      <c r="S350" s="2">
        <v>25</v>
      </c>
      <c r="T350" s="7">
        <v>50</v>
      </c>
      <c r="U350" s="8">
        <v>10</v>
      </c>
      <c r="V350" s="2">
        <v>6103464</v>
      </c>
      <c r="W350" s="3" t="s">
        <v>190</v>
      </c>
      <c r="X350" s="3" t="s">
        <v>48</v>
      </c>
      <c r="Y350" s="3" t="s">
        <v>191</v>
      </c>
      <c r="Z350" s="3" t="s">
        <v>74</v>
      </c>
      <c r="AA350" s="3" t="s">
        <v>51</v>
      </c>
      <c r="AB350" s="3" t="s">
        <v>52</v>
      </c>
      <c r="AC350" s="3" t="s">
        <v>75</v>
      </c>
    </row>
    <row r="351" spans="1:29" x14ac:dyDescent="0.25">
      <c r="A351" t="str">
        <f>VLOOKUP(AC351,'CORRELAÇÃO UNIDADES'!A:B,2,0)</f>
        <v>PROINFRA</v>
      </c>
      <c r="B351">
        <f t="shared" si="5"/>
        <v>8</v>
      </c>
      <c r="C351" s="2">
        <v>678584279</v>
      </c>
      <c r="D351" s="2">
        <v>109978</v>
      </c>
      <c r="E351" s="3" t="s">
        <v>39</v>
      </c>
      <c r="F351" s="4">
        <v>44069.418182870373</v>
      </c>
      <c r="G351" s="3" t="s">
        <v>144</v>
      </c>
      <c r="H351" s="3" t="s">
        <v>41</v>
      </c>
      <c r="I351" s="3" t="s">
        <v>136</v>
      </c>
      <c r="J351" s="3" t="s">
        <v>43</v>
      </c>
      <c r="K351" s="2">
        <v>2011</v>
      </c>
      <c r="L351" s="2">
        <v>395326</v>
      </c>
      <c r="M351" s="3" t="s">
        <v>463</v>
      </c>
      <c r="N351" s="3" t="s">
        <v>422</v>
      </c>
      <c r="O351" s="3" t="s">
        <v>84</v>
      </c>
      <c r="P351" s="5">
        <v>0.5</v>
      </c>
      <c r="Q351" s="6">
        <v>20</v>
      </c>
      <c r="R351" s="2">
        <v>114030</v>
      </c>
      <c r="S351" s="2">
        <v>25</v>
      </c>
      <c r="T351" s="7">
        <v>50</v>
      </c>
      <c r="U351" s="8">
        <v>10</v>
      </c>
      <c r="V351" s="2">
        <v>6103464</v>
      </c>
      <c r="W351" s="3" t="s">
        <v>190</v>
      </c>
      <c r="X351" s="3" t="s">
        <v>48</v>
      </c>
      <c r="Y351" s="3" t="s">
        <v>191</v>
      </c>
      <c r="Z351" s="3" t="s">
        <v>74</v>
      </c>
      <c r="AA351" s="3" t="s">
        <v>51</v>
      </c>
      <c r="AB351" s="3" t="s">
        <v>52</v>
      </c>
      <c r="AC351" s="3" t="s">
        <v>75</v>
      </c>
    </row>
    <row r="352" spans="1:29" x14ac:dyDescent="0.25">
      <c r="A352" t="str">
        <f>VLOOKUP(AC352,'CORRELAÇÃO UNIDADES'!A:B,2,0)</f>
        <v>PROINFRA</v>
      </c>
      <c r="B352">
        <f t="shared" si="5"/>
        <v>8</v>
      </c>
      <c r="C352" s="2">
        <v>678584418</v>
      </c>
      <c r="D352" s="2">
        <v>109978</v>
      </c>
      <c r="E352" s="3" t="s">
        <v>39</v>
      </c>
      <c r="F352" s="4">
        <v>44069.418749999997</v>
      </c>
      <c r="G352" s="3" t="s">
        <v>140</v>
      </c>
      <c r="H352" s="3" t="s">
        <v>41</v>
      </c>
      <c r="I352" s="3" t="s">
        <v>131</v>
      </c>
      <c r="J352" s="3" t="s">
        <v>43</v>
      </c>
      <c r="K352" s="2">
        <v>2012</v>
      </c>
      <c r="L352" s="2">
        <v>395326</v>
      </c>
      <c r="M352" s="3" t="s">
        <v>463</v>
      </c>
      <c r="N352" s="3" t="s">
        <v>422</v>
      </c>
      <c r="O352" s="3" t="s">
        <v>84</v>
      </c>
      <c r="P352" s="5">
        <v>0.5</v>
      </c>
      <c r="Q352" s="6">
        <v>20</v>
      </c>
      <c r="R352" s="2">
        <v>114030</v>
      </c>
      <c r="S352" s="2">
        <v>25</v>
      </c>
      <c r="T352" s="7">
        <v>50</v>
      </c>
      <c r="U352" s="8">
        <v>10</v>
      </c>
      <c r="V352" s="2">
        <v>6103464</v>
      </c>
      <c r="W352" s="3" t="s">
        <v>190</v>
      </c>
      <c r="X352" s="3" t="s">
        <v>48</v>
      </c>
      <c r="Y352" s="3" t="s">
        <v>191</v>
      </c>
      <c r="Z352" s="3" t="s">
        <v>74</v>
      </c>
      <c r="AA352" s="3" t="s">
        <v>51</v>
      </c>
      <c r="AB352" s="3" t="s">
        <v>52</v>
      </c>
      <c r="AC352" s="3" t="s">
        <v>75</v>
      </c>
    </row>
    <row r="353" spans="1:29" x14ac:dyDescent="0.25">
      <c r="A353" t="str">
        <f>VLOOKUP(AC353,'CORRELAÇÃO UNIDADES'!A:B,2,0)</f>
        <v>DTCC</v>
      </c>
      <c r="B353">
        <f t="shared" si="5"/>
        <v>8</v>
      </c>
      <c r="C353" s="2">
        <v>678629909</v>
      </c>
      <c r="D353" s="2">
        <v>109978</v>
      </c>
      <c r="E353" s="3" t="s">
        <v>39</v>
      </c>
      <c r="F353" s="4">
        <v>44069.600636574076</v>
      </c>
      <c r="G353" s="3" t="s">
        <v>115</v>
      </c>
      <c r="H353" s="3" t="s">
        <v>41</v>
      </c>
      <c r="I353" s="3" t="s">
        <v>116</v>
      </c>
      <c r="J353" s="3" t="s">
        <v>43</v>
      </c>
      <c r="K353" s="2">
        <v>2007</v>
      </c>
      <c r="L353" s="2">
        <v>395469</v>
      </c>
      <c r="M353" s="3" t="s">
        <v>423</v>
      </c>
      <c r="N353" s="3" t="s">
        <v>390</v>
      </c>
      <c r="O353" s="3" t="s">
        <v>106</v>
      </c>
      <c r="P353" s="5">
        <v>0</v>
      </c>
      <c r="Q353" s="6">
        <v>0</v>
      </c>
      <c r="R353" s="2">
        <v>323954</v>
      </c>
      <c r="S353" s="2">
        <v>9992</v>
      </c>
      <c r="T353" s="7">
        <v>0</v>
      </c>
      <c r="U353" s="8">
        <v>489</v>
      </c>
      <c r="V353" s="2">
        <v>11271855</v>
      </c>
      <c r="W353" s="3" t="s">
        <v>428</v>
      </c>
      <c r="X353" s="3" t="s">
        <v>426</v>
      </c>
      <c r="Y353" s="3" t="s">
        <v>429</v>
      </c>
      <c r="Z353" s="3" t="s">
        <v>74</v>
      </c>
      <c r="AA353" s="3" t="s">
        <v>51</v>
      </c>
      <c r="AB353" s="3" t="s">
        <v>52</v>
      </c>
      <c r="AC353" s="3" t="s">
        <v>53</v>
      </c>
    </row>
    <row r="354" spans="1:29" x14ac:dyDescent="0.25">
      <c r="A354" t="str">
        <f>VLOOKUP(AC354,'CORRELAÇÃO UNIDADES'!A:B,2,0)</f>
        <v>DTCC</v>
      </c>
      <c r="B354">
        <f t="shared" si="5"/>
        <v>8</v>
      </c>
      <c r="C354" s="2">
        <v>678660702</v>
      </c>
      <c r="D354" s="2">
        <v>109978</v>
      </c>
      <c r="E354" s="3" t="s">
        <v>39</v>
      </c>
      <c r="F354" s="4">
        <v>44069.702025462961</v>
      </c>
      <c r="G354" s="3" t="s">
        <v>367</v>
      </c>
      <c r="H354" s="3" t="s">
        <v>41</v>
      </c>
      <c r="I354" s="3" t="s">
        <v>253</v>
      </c>
      <c r="J354" s="3" t="s">
        <v>368</v>
      </c>
      <c r="K354" s="2">
        <v>2012</v>
      </c>
      <c r="L354" s="2">
        <v>395469</v>
      </c>
      <c r="M354" s="3" t="s">
        <v>423</v>
      </c>
      <c r="N354" s="3" t="s">
        <v>390</v>
      </c>
      <c r="O354" s="3" t="s">
        <v>84</v>
      </c>
      <c r="P354" s="5">
        <v>0</v>
      </c>
      <c r="Q354" s="6">
        <v>0</v>
      </c>
      <c r="R354" s="2">
        <v>149209</v>
      </c>
      <c r="S354" s="2">
        <v>0</v>
      </c>
      <c r="T354" s="7">
        <v>0</v>
      </c>
      <c r="U354" s="8">
        <v>211</v>
      </c>
      <c r="V354" s="2">
        <v>11271855</v>
      </c>
      <c r="W354" s="3" t="s">
        <v>428</v>
      </c>
      <c r="X354" s="3" t="s">
        <v>426</v>
      </c>
      <c r="Y354" s="3" t="s">
        <v>429</v>
      </c>
      <c r="Z354" s="3" t="s">
        <v>74</v>
      </c>
      <c r="AA354" s="3" t="s">
        <v>51</v>
      </c>
      <c r="AB354" s="3" t="s">
        <v>52</v>
      </c>
      <c r="AC354" s="3" t="s">
        <v>53</v>
      </c>
    </row>
    <row r="355" spans="1:29" x14ac:dyDescent="0.25">
      <c r="A355" t="str">
        <f>VLOOKUP(AC355,'CORRELAÇÃO UNIDADES'!A:B,2,0)</f>
        <v>DTCC</v>
      </c>
      <c r="B355">
        <f t="shared" si="5"/>
        <v>8</v>
      </c>
      <c r="C355" s="2">
        <v>678879241</v>
      </c>
      <c r="D355" s="2">
        <v>109978</v>
      </c>
      <c r="E355" s="3" t="s">
        <v>39</v>
      </c>
      <c r="F355" s="4">
        <v>44070.787488425929</v>
      </c>
      <c r="G355" s="3" t="s">
        <v>98</v>
      </c>
      <c r="H355" s="3" t="s">
        <v>41</v>
      </c>
      <c r="I355" s="3" t="s">
        <v>81</v>
      </c>
      <c r="J355" s="3" t="s">
        <v>99</v>
      </c>
      <c r="K355" s="2">
        <v>2014</v>
      </c>
      <c r="L355" s="2">
        <v>1810957</v>
      </c>
      <c r="M355" s="3" t="s">
        <v>380</v>
      </c>
      <c r="N355" s="3" t="s">
        <v>390</v>
      </c>
      <c r="O355" s="3" t="s">
        <v>84</v>
      </c>
      <c r="P355" s="5">
        <v>0</v>
      </c>
      <c r="Q355" s="6">
        <v>0</v>
      </c>
      <c r="R355" s="2">
        <v>59900</v>
      </c>
      <c r="S355" s="2">
        <v>900</v>
      </c>
      <c r="T355" s="7">
        <v>0</v>
      </c>
      <c r="U355" s="8">
        <v>19.8</v>
      </c>
      <c r="V355" s="2">
        <v>11677720</v>
      </c>
      <c r="W355" s="3" t="s">
        <v>413</v>
      </c>
      <c r="X355" s="3" t="s">
        <v>411</v>
      </c>
      <c r="Y355" s="3" t="s">
        <v>414</v>
      </c>
      <c r="Z355" s="3" t="s">
        <v>74</v>
      </c>
      <c r="AA355" s="3" t="s">
        <v>51</v>
      </c>
      <c r="AB355" s="3" t="s">
        <v>52</v>
      </c>
      <c r="AC355" s="3" t="s">
        <v>53</v>
      </c>
    </row>
    <row r="356" spans="1:29" x14ac:dyDescent="0.25">
      <c r="A356" t="str">
        <f>VLOOKUP(AC356,'CORRELAÇÃO UNIDADES'!A:B,2,0)</f>
        <v>PROINFRA</v>
      </c>
      <c r="B356">
        <f t="shared" si="5"/>
        <v>8</v>
      </c>
      <c r="C356" s="2">
        <v>678879245</v>
      </c>
      <c r="D356" s="2">
        <v>109978</v>
      </c>
      <c r="E356" s="3" t="s">
        <v>39</v>
      </c>
      <c r="F356" s="4">
        <v>44070.787523148145</v>
      </c>
      <c r="G356" s="3" t="s">
        <v>101</v>
      </c>
      <c r="H356" s="3" t="s">
        <v>41</v>
      </c>
      <c r="I356" s="3" t="s">
        <v>81</v>
      </c>
      <c r="J356" s="3" t="s">
        <v>102</v>
      </c>
      <c r="K356" s="2">
        <v>2014</v>
      </c>
      <c r="L356" s="2">
        <v>1810957</v>
      </c>
      <c r="M356" s="3" t="s">
        <v>380</v>
      </c>
      <c r="N356" s="3" t="s">
        <v>390</v>
      </c>
      <c r="O356" s="3" t="s">
        <v>84</v>
      </c>
      <c r="P356" s="5">
        <v>0</v>
      </c>
      <c r="Q356" s="6">
        <v>0</v>
      </c>
      <c r="R356" s="2">
        <v>78500</v>
      </c>
      <c r="S356" s="2">
        <v>3374</v>
      </c>
      <c r="T356" s="7">
        <v>0</v>
      </c>
      <c r="U356" s="8">
        <v>19.8</v>
      </c>
      <c r="V356" s="2">
        <v>11677720</v>
      </c>
      <c r="W356" s="3" t="s">
        <v>413</v>
      </c>
      <c r="X356" s="3" t="s">
        <v>411</v>
      </c>
      <c r="Y356" s="3" t="s">
        <v>414</v>
      </c>
      <c r="Z356" s="3" t="s">
        <v>74</v>
      </c>
      <c r="AA356" s="3" t="s">
        <v>51</v>
      </c>
      <c r="AB356" s="3" t="s">
        <v>52</v>
      </c>
      <c r="AC356" s="3" t="s">
        <v>85</v>
      </c>
    </row>
    <row r="357" spans="1:29" x14ac:dyDescent="0.25">
      <c r="A357" t="str">
        <f>VLOOKUP(AC357,'CORRELAÇÃO UNIDADES'!A:B,2,0)</f>
        <v>PROINFRA</v>
      </c>
      <c r="B357">
        <f t="shared" si="5"/>
        <v>8</v>
      </c>
      <c r="C357" s="2">
        <v>678879261</v>
      </c>
      <c r="D357" s="2">
        <v>109978</v>
      </c>
      <c r="E357" s="3" t="s">
        <v>39</v>
      </c>
      <c r="F357" s="4">
        <v>44070.787615740737</v>
      </c>
      <c r="G357" s="3" t="s">
        <v>176</v>
      </c>
      <c r="H357" s="3" t="s">
        <v>41</v>
      </c>
      <c r="I357" s="3" t="s">
        <v>81</v>
      </c>
      <c r="J357" s="3" t="s">
        <v>177</v>
      </c>
      <c r="K357" s="2">
        <v>2014</v>
      </c>
      <c r="L357" s="2">
        <v>1810957</v>
      </c>
      <c r="M357" s="3" t="s">
        <v>380</v>
      </c>
      <c r="N357" s="3" t="s">
        <v>390</v>
      </c>
      <c r="O357" s="3" t="s">
        <v>84</v>
      </c>
      <c r="P357" s="5">
        <v>0</v>
      </c>
      <c r="Q357" s="6">
        <v>0</v>
      </c>
      <c r="R357" s="2">
        <v>930200</v>
      </c>
      <c r="S357" s="2">
        <v>839232</v>
      </c>
      <c r="T357" s="7">
        <v>0</v>
      </c>
      <c r="U357" s="8">
        <v>19.8</v>
      </c>
      <c r="V357" s="2">
        <v>11677720</v>
      </c>
      <c r="W357" s="3" t="s">
        <v>413</v>
      </c>
      <c r="X357" s="3" t="s">
        <v>411</v>
      </c>
      <c r="Y357" s="3" t="s">
        <v>414</v>
      </c>
      <c r="Z357" s="3" t="s">
        <v>74</v>
      </c>
      <c r="AA357" s="3" t="s">
        <v>51</v>
      </c>
      <c r="AB357" s="3" t="s">
        <v>52</v>
      </c>
      <c r="AC357" s="3" t="s">
        <v>85</v>
      </c>
    </row>
    <row r="358" spans="1:29" x14ac:dyDescent="0.25">
      <c r="A358" t="str">
        <f>VLOOKUP(AC358,'CORRELAÇÃO UNIDADES'!A:B,2,0)</f>
        <v>PROINFRA</v>
      </c>
      <c r="B358">
        <f t="shared" si="5"/>
        <v>8</v>
      </c>
      <c r="C358" s="2">
        <v>678879288</v>
      </c>
      <c r="D358" s="2">
        <v>109978</v>
      </c>
      <c r="E358" s="3" t="s">
        <v>39</v>
      </c>
      <c r="F358" s="4">
        <v>44070.787766203706</v>
      </c>
      <c r="G358" s="3" t="s">
        <v>264</v>
      </c>
      <c r="H358" s="3" t="s">
        <v>41</v>
      </c>
      <c r="I358" s="3" t="s">
        <v>81</v>
      </c>
      <c r="J358" s="3" t="s">
        <v>265</v>
      </c>
      <c r="K358" s="2">
        <v>2014</v>
      </c>
      <c r="L358" s="2">
        <v>1810957</v>
      </c>
      <c r="M358" s="3" t="s">
        <v>380</v>
      </c>
      <c r="N358" s="3" t="s">
        <v>390</v>
      </c>
      <c r="O358" s="3" t="s">
        <v>84</v>
      </c>
      <c r="P358" s="5">
        <v>0</v>
      </c>
      <c r="Q358" s="6">
        <v>0</v>
      </c>
      <c r="R358" s="2">
        <v>92410</v>
      </c>
      <c r="S358" s="2">
        <v>2807</v>
      </c>
      <c r="T358" s="7">
        <v>0</v>
      </c>
      <c r="U358" s="8">
        <v>19.8</v>
      </c>
      <c r="V358" s="2">
        <v>11677720</v>
      </c>
      <c r="W358" s="3" t="s">
        <v>413</v>
      </c>
      <c r="X358" s="3" t="s">
        <v>411</v>
      </c>
      <c r="Y358" s="3" t="s">
        <v>414</v>
      </c>
      <c r="Z358" s="3" t="s">
        <v>74</v>
      </c>
      <c r="AA358" s="3" t="s">
        <v>51</v>
      </c>
      <c r="AB358" s="3" t="s">
        <v>52</v>
      </c>
      <c r="AC358" s="3" t="s">
        <v>85</v>
      </c>
    </row>
    <row r="359" spans="1:29" x14ac:dyDescent="0.25">
      <c r="A359" t="str">
        <f>VLOOKUP(AC359,'CORRELAÇÃO UNIDADES'!A:B,2,0)</f>
        <v>PROINFRA</v>
      </c>
      <c r="B359">
        <f t="shared" si="5"/>
        <v>8</v>
      </c>
      <c r="C359" s="2">
        <v>678879296</v>
      </c>
      <c r="D359" s="2">
        <v>109978</v>
      </c>
      <c r="E359" s="3" t="s">
        <v>39</v>
      </c>
      <c r="F359" s="4">
        <v>44070.787800925929</v>
      </c>
      <c r="G359" s="3" t="s">
        <v>183</v>
      </c>
      <c r="H359" s="3" t="s">
        <v>41</v>
      </c>
      <c r="I359" s="3" t="s">
        <v>81</v>
      </c>
      <c r="J359" s="3" t="s">
        <v>184</v>
      </c>
      <c r="K359" s="2">
        <v>2014</v>
      </c>
      <c r="L359" s="2">
        <v>1810957</v>
      </c>
      <c r="M359" s="3" t="s">
        <v>380</v>
      </c>
      <c r="N359" s="3" t="s">
        <v>390</v>
      </c>
      <c r="O359" s="3" t="s">
        <v>84</v>
      </c>
      <c r="P359" s="5">
        <v>0</v>
      </c>
      <c r="Q359" s="6">
        <v>0</v>
      </c>
      <c r="R359" s="2">
        <v>78500</v>
      </c>
      <c r="S359" s="2">
        <v>3335</v>
      </c>
      <c r="T359" s="7">
        <v>0</v>
      </c>
      <c r="U359" s="8">
        <v>19.8</v>
      </c>
      <c r="V359" s="2">
        <v>11677720</v>
      </c>
      <c r="W359" s="3" t="s">
        <v>413</v>
      </c>
      <c r="X359" s="3" t="s">
        <v>411</v>
      </c>
      <c r="Y359" s="3" t="s">
        <v>414</v>
      </c>
      <c r="Z359" s="3" t="s">
        <v>74</v>
      </c>
      <c r="AA359" s="3" t="s">
        <v>51</v>
      </c>
      <c r="AB359" s="3" t="s">
        <v>52</v>
      </c>
      <c r="AC359" s="3" t="s">
        <v>85</v>
      </c>
    </row>
    <row r="360" spans="1:29" x14ac:dyDescent="0.25">
      <c r="A360" t="str">
        <f>VLOOKUP(AC360,'CORRELAÇÃO UNIDADES'!A:B,2,0)</f>
        <v>PROINFRA</v>
      </c>
      <c r="B360">
        <f t="shared" si="5"/>
        <v>8</v>
      </c>
      <c r="C360" s="2">
        <v>678879322</v>
      </c>
      <c r="D360" s="2">
        <v>109978</v>
      </c>
      <c r="E360" s="3" t="s">
        <v>39</v>
      </c>
      <c r="F360" s="4">
        <v>44070.787962962961</v>
      </c>
      <c r="G360" s="3" t="s">
        <v>90</v>
      </c>
      <c r="H360" s="3" t="s">
        <v>41</v>
      </c>
      <c r="I360" s="3" t="s">
        <v>81</v>
      </c>
      <c r="J360" s="3" t="s">
        <v>91</v>
      </c>
      <c r="K360" s="2">
        <v>2014</v>
      </c>
      <c r="L360" s="2">
        <v>1810957</v>
      </c>
      <c r="M360" s="3" t="s">
        <v>380</v>
      </c>
      <c r="N360" s="3" t="s">
        <v>390</v>
      </c>
      <c r="O360" s="3" t="s">
        <v>84</v>
      </c>
      <c r="P360" s="5">
        <v>0</v>
      </c>
      <c r="Q360" s="6">
        <v>0</v>
      </c>
      <c r="R360" s="2">
        <v>70000</v>
      </c>
      <c r="S360" s="2">
        <v>4507</v>
      </c>
      <c r="T360" s="7">
        <v>0</v>
      </c>
      <c r="U360" s="8">
        <v>19.8</v>
      </c>
      <c r="V360" s="2">
        <v>11677720</v>
      </c>
      <c r="W360" s="3" t="s">
        <v>413</v>
      </c>
      <c r="X360" s="3" t="s">
        <v>411</v>
      </c>
      <c r="Y360" s="3" t="s">
        <v>414</v>
      </c>
      <c r="Z360" s="3" t="s">
        <v>74</v>
      </c>
      <c r="AA360" s="3" t="s">
        <v>51</v>
      </c>
      <c r="AB360" s="3" t="s">
        <v>52</v>
      </c>
      <c r="AC360" s="3" t="s">
        <v>85</v>
      </c>
    </row>
    <row r="361" spans="1:29" x14ac:dyDescent="0.25">
      <c r="A361" t="str">
        <f>VLOOKUP(AC361,'CORRELAÇÃO UNIDADES'!A:B,2,0)</f>
        <v>PROINFRA</v>
      </c>
      <c r="B361">
        <f t="shared" si="5"/>
        <v>8</v>
      </c>
      <c r="C361" s="2">
        <v>678879328</v>
      </c>
      <c r="D361" s="2">
        <v>109978</v>
      </c>
      <c r="E361" s="3" t="s">
        <v>39</v>
      </c>
      <c r="F361" s="4">
        <v>44070.787986111114</v>
      </c>
      <c r="G361" s="3" t="s">
        <v>95</v>
      </c>
      <c r="H361" s="3" t="s">
        <v>41</v>
      </c>
      <c r="I361" s="3" t="s">
        <v>81</v>
      </c>
      <c r="J361" s="3" t="s">
        <v>96</v>
      </c>
      <c r="K361" s="2">
        <v>2014</v>
      </c>
      <c r="L361" s="2">
        <v>1810957</v>
      </c>
      <c r="M361" s="3" t="s">
        <v>380</v>
      </c>
      <c r="N361" s="3" t="s">
        <v>390</v>
      </c>
      <c r="O361" s="3" t="s">
        <v>84</v>
      </c>
      <c r="P361" s="5">
        <v>0</v>
      </c>
      <c r="Q361" s="6">
        <v>0</v>
      </c>
      <c r="R361" s="2">
        <v>86500</v>
      </c>
      <c r="S361" s="2">
        <v>500</v>
      </c>
      <c r="T361" s="7">
        <v>0</v>
      </c>
      <c r="U361" s="8">
        <v>19.8</v>
      </c>
      <c r="V361" s="2">
        <v>11677720</v>
      </c>
      <c r="W361" s="3" t="s">
        <v>413</v>
      </c>
      <c r="X361" s="3" t="s">
        <v>411</v>
      </c>
      <c r="Y361" s="3" t="s">
        <v>414</v>
      </c>
      <c r="Z361" s="3" t="s">
        <v>74</v>
      </c>
      <c r="AA361" s="3" t="s">
        <v>51</v>
      </c>
      <c r="AB361" s="3" t="s">
        <v>52</v>
      </c>
      <c r="AC361" s="3" t="s">
        <v>85</v>
      </c>
    </row>
    <row r="362" spans="1:29" x14ac:dyDescent="0.25">
      <c r="A362" t="str">
        <f>VLOOKUP(AC362,'CORRELAÇÃO UNIDADES'!A:B,2,0)</f>
        <v>PROINFRA</v>
      </c>
      <c r="B362">
        <f t="shared" si="5"/>
        <v>8</v>
      </c>
      <c r="C362" s="2">
        <v>678879348</v>
      </c>
      <c r="D362" s="2">
        <v>109978</v>
      </c>
      <c r="E362" s="3" t="s">
        <v>39</v>
      </c>
      <c r="F362" s="4">
        <v>44070.78806712963</v>
      </c>
      <c r="G362" s="3" t="s">
        <v>87</v>
      </c>
      <c r="H362" s="3" t="s">
        <v>41</v>
      </c>
      <c r="I362" s="3" t="s">
        <v>81</v>
      </c>
      <c r="J362" s="3" t="s">
        <v>88</v>
      </c>
      <c r="K362" s="2">
        <v>2014</v>
      </c>
      <c r="L362" s="2">
        <v>1810957</v>
      </c>
      <c r="M362" s="3" t="s">
        <v>380</v>
      </c>
      <c r="N362" s="3" t="s">
        <v>390</v>
      </c>
      <c r="O362" s="3" t="s">
        <v>84</v>
      </c>
      <c r="P362" s="5">
        <v>0</v>
      </c>
      <c r="Q362" s="6">
        <v>0</v>
      </c>
      <c r="R362" s="2">
        <v>79200</v>
      </c>
      <c r="S362" s="2">
        <v>-2100</v>
      </c>
      <c r="T362" s="7">
        <v>0</v>
      </c>
      <c r="U362" s="8">
        <v>19.8</v>
      </c>
      <c r="V362" s="2">
        <v>11677720</v>
      </c>
      <c r="W362" s="3" t="s">
        <v>413</v>
      </c>
      <c r="X362" s="3" t="s">
        <v>411</v>
      </c>
      <c r="Y362" s="3" t="s">
        <v>414</v>
      </c>
      <c r="Z362" s="3" t="s">
        <v>74</v>
      </c>
      <c r="AA362" s="3" t="s">
        <v>51</v>
      </c>
      <c r="AB362" s="3" t="s">
        <v>52</v>
      </c>
      <c r="AC362" s="3" t="s">
        <v>85</v>
      </c>
    </row>
    <row r="363" spans="1:29" x14ac:dyDescent="0.25">
      <c r="A363" t="str">
        <f>VLOOKUP(AC363,'CORRELAÇÃO UNIDADES'!A:B,2,0)</f>
        <v>PROINFRA</v>
      </c>
      <c r="B363">
        <f t="shared" si="5"/>
        <v>8</v>
      </c>
      <c r="C363" s="2">
        <v>678891502</v>
      </c>
      <c r="D363" s="2">
        <v>109978</v>
      </c>
      <c r="E363" s="3" t="s">
        <v>39</v>
      </c>
      <c r="F363" s="4">
        <v>44070.87604166667</v>
      </c>
      <c r="G363" s="3" t="s">
        <v>180</v>
      </c>
      <c r="H363" s="3" t="s">
        <v>41</v>
      </c>
      <c r="I363" s="3" t="s">
        <v>81</v>
      </c>
      <c r="J363" s="3" t="s">
        <v>181</v>
      </c>
      <c r="K363" s="2">
        <v>2014</v>
      </c>
      <c r="L363" s="2">
        <v>1810957</v>
      </c>
      <c r="M363" s="3" t="s">
        <v>380</v>
      </c>
      <c r="N363" s="3" t="s">
        <v>390</v>
      </c>
      <c r="O363" s="3" t="s">
        <v>84</v>
      </c>
      <c r="P363" s="5">
        <v>0</v>
      </c>
      <c r="Q363" s="6">
        <v>0</v>
      </c>
      <c r="R363" s="2">
        <v>89200</v>
      </c>
      <c r="S363" s="2">
        <v>2200</v>
      </c>
      <c r="T363" s="7">
        <v>0</v>
      </c>
      <c r="U363" s="8">
        <v>19.8</v>
      </c>
      <c r="V363" s="2">
        <v>11677720</v>
      </c>
      <c r="W363" s="3" t="s">
        <v>413</v>
      </c>
      <c r="X363" s="3" t="s">
        <v>411</v>
      </c>
      <c r="Y363" s="3" t="s">
        <v>414</v>
      </c>
      <c r="Z363" s="3" t="s">
        <v>74</v>
      </c>
      <c r="AA363" s="3" t="s">
        <v>51</v>
      </c>
      <c r="AB363" s="3" t="s">
        <v>52</v>
      </c>
      <c r="AC363" s="3" t="s">
        <v>85</v>
      </c>
    </row>
    <row r="364" spans="1:29" x14ac:dyDescent="0.25">
      <c r="A364" t="str">
        <f>VLOOKUP(AC364,'CORRELAÇÃO UNIDADES'!A:B,2,0)</f>
        <v>PROINFRA</v>
      </c>
      <c r="B364">
        <f t="shared" si="5"/>
        <v>8</v>
      </c>
      <c r="C364" s="2">
        <v>678891503</v>
      </c>
      <c r="D364" s="2">
        <v>109978</v>
      </c>
      <c r="E364" s="3" t="s">
        <v>39</v>
      </c>
      <c r="F364" s="4">
        <v>44070.87605324074</v>
      </c>
      <c r="G364" s="3" t="s">
        <v>80</v>
      </c>
      <c r="H364" s="3" t="s">
        <v>41</v>
      </c>
      <c r="I364" s="3" t="s">
        <v>81</v>
      </c>
      <c r="J364" s="3" t="s">
        <v>82</v>
      </c>
      <c r="K364" s="2">
        <v>2014</v>
      </c>
      <c r="L364" s="2">
        <v>1810957</v>
      </c>
      <c r="M364" s="3" t="s">
        <v>380</v>
      </c>
      <c r="N364" s="3" t="s">
        <v>390</v>
      </c>
      <c r="O364" s="3" t="s">
        <v>84</v>
      </c>
      <c r="P364" s="5">
        <v>0</v>
      </c>
      <c r="Q364" s="6">
        <v>0</v>
      </c>
      <c r="R364" s="2">
        <v>87000</v>
      </c>
      <c r="S364" s="2">
        <v>1000</v>
      </c>
      <c r="T364" s="7">
        <v>0</v>
      </c>
      <c r="U364" s="8">
        <v>19.8</v>
      </c>
      <c r="V364" s="2">
        <v>11677720</v>
      </c>
      <c r="W364" s="3" t="s">
        <v>413</v>
      </c>
      <c r="X364" s="3" t="s">
        <v>411</v>
      </c>
      <c r="Y364" s="3" t="s">
        <v>414</v>
      </c>
      <c r="Z364" s="3" t="s">
        <v>74</v>
      </c>
      <c r="AA364" s="3" t="s">
        <v>51</v>
      </c>
      <c r="AB364" s="3" t="s">
        <v>52</v>
      </c>
      <c r="AC364" s="3" t="s">
        <v>85</v>
      </c>
    </row>
    <row r="365" spans="1:29" x14ac:dyDescent="0.25">
      <c r="A365" t="str">
        <f>VLOOKUP(AC365,'CORRELAÇÃO UNIDADES'!A:B,2,0)</f>
        <v>DTCC</v>
      </c>
      <c r="B365">
        <f t="shared" si="5"/>
        <v>8</v>
      </c>
      <c r="C365" s="2">
        <v>678891504</v>
      </c>
      <c r="D365" s="2">
        <v>109978</v>
      </c>
      <c r="E365" s="3" t="s">
        <v>39</v>
      </c>
      <c r="F365" s="4">
        <v>44070.876064814816</v>
      </c>
      <c r="G365" s="3" t="s">
        <v>165</v>
      </c>
      <c r="H365" s="3" t="s">
        <v>41</v>
      </c>
      <c r="I365" s="3" t="s">
        <v>81</v>
      </c>
      <c r="J365" s="3" t="s">
        <v>43</v>
      </c>
      <c r="K365" s="2">
        <v>2009</v>
      </c>
      <c r="L365" s="2">
        <v>1810957</v>
      </c>
      <c r="M365" s="3" t="s">
        <v>380</v>
      </c>
      <c r="N365" s="3" t="s">
        <v>390</v>
      </c>
      <c r="O365" s="3" t="s">
        <v>84</v>
      </c>
      <c r="P365" s="5">
        <v>0</v>
      </c>
      <c r="Q365" s="6">
        <v>0</v>
      </c>
      <c r="R365" s="2">
        <v>28500</v>
      </c>
      <c r="S365" s="2">
        <v>3718</v>
      </c>
      <c r="T365" s="7">
        <v>0</v>
      </c>
      <c r="U365" s="8">
        <v>19.8</v>
      </c>
      <c r="V365" s="2">
        <v>11677720</v>
      </c>
      <c r="W365" s="3" t="s">
        <v>413</v>
      </c>
      <c r="X365" s="3" t="s">
        <v>411</v>
      </c>
      <c r="Y365" s="3" t="s">
        <v>414</v>
      </c>
      <c r="Z365" s="3" t="s">
        <v>74</v>
      </c>
      <c r="AA365" s="3" t="s">
        <v>51</v>
      </c>
      <c r="AB365" s="3" t="s">
        <v>52</v>
      </c>
      <c r="AC365" s="3" t="s">
        <v>53</v>
      </c>
    </row>
    <row r="366" spans="1:29" x14ac:dyDescent="0.25">
      <c r="A366" t="str">
        <f>VLOOKUP(AC366,'CORRELAÇÃO UNIDADES'!A:B,2,0)</f>
        <v>DGTI</v>
      </c>
      <c r="B366">
        <f t="shared" si="5"/>
        <v>8</v>
      </c>
      <c r="C366" s="2">
        <v>678891507</v>
      </c>
      <c r="D366" s="2">
        <v>109978</v>
      </c>
      <c r="E366" s="3" t="s">
        <v>39</v>
      </c>
      <c r="F366" s="4">
        <v>44070.876099537039</v>
      </c>
      <c r="G366" s="3" t="s">
        <v>290</v>
      </c>
      <c r="H366" s="3" t="s">
        <v>41</v>
      </c>
      <c r="I366" s="3" t="s">
        <v>81</v>
      </c>
      <c r="J366" s="3" t="s">
        <v>43</v>
      </c>
      <c r="K366" s="2">
        <v>2009</v>
      </c>
      <c r="L366" s="2">
        <v>1810957</v>
      </c>
      <c r="M366" s="3" t="s">
        <v>380</v>
      </c>
      <c r="N366" s="3" t="s">
        <v>390</v>
      </c>
      <c r="O366" s="3" t="s">
        <v>84</v>
      </c>
      <c r="P366" s="5">
        <v>0</v>
      </c>
      <c r="Q366" s="6">
        <v>0</v>
      </c>
      <c r="R366" s="2">
        <v>52300</v>
      </c>
      <c r="S366" s="2">
        <v>2300</v>
      </c>
      <c r="T366" s="7">
        <v>0</v>
      </c>
      <c r="U366" s="8">
        <v>19.8</v>
      </c>
      <c r="V366" s="2">
        <v>11677720</v>
      </c>
      <c r="W366" s="3" t="s">
        <v>413</v>
      </c>
      <c r="X366" s="3" t="s">
        <v>411</v>
      </c>
      <c r="Y366" s="3" t="s">
        <v>414</v>
      </c>
      <c r="Z366" s="3" t="s">
        <v>74</v>
      </c>
      <c r="AA366" s="3" t="s">
        <v>51</v>
      </c>
      <c r="AB366" s="3" t="s">
        <v>52</v>
      </c>
      <c r="AC366" s="3" t="s">
        <v>291</v>
      </c>
    </row>
    <row r="367" spans="1:29" x14ac:dyDescent="0.25">
      <c r="A367" t="str">
        <f>VLOOKUP(AC367,'CORRELAÇÃO UNIDADES'!A:B,2,0)</f>
        <v>DTCC</v>
      </c>
      <c r="B367">
        <f t="shared" si="5"/>
        <v>8</v>
      </c>
      <c r="C367" s="2">
        <v>678891677</v>
      </c>
      <c r="D367" s="2">
        <v>109978</v>
      </c>
      <c r="E367" s="3" t="s">
        <v>39</v>
      </c>
      <c r="F367" s="4">
        <v>44070.878344907411</v>
      </c>
      <c r="G367" s="3" t="s">
        <v>477</v>
      </c>
      <c r="H367" s="3" t="s">
        <v>41</v>
      </c>
      <c r="I367" s="3" t="s">
        <v>81</v>
      </c>
      <c r="J367" s="3" t="s">
        <v>43</v>
      </c>
      <c r="K367" s="2">
        <v>2009</v>
      </c>
      <c r="L367" s="2">
        <v>1810957</v>
      </c>
      <c r="M367" s="3" t="s">
        <v>380</v>
      </c>
      <c r="N367" s="3" t="s">
        <v>390</v>
      </c>
      <c r="O367" s="3" t="s">
        <v>84</v>
      </c>
      <c r="P367" s="5">
        <v>0</v>
      </c>
      <c r="Q367" s="6">
        <v>0</v>
      </c>
      <c r="R367" s="2">
        <v>49200</v>
      </c>
      <c r="S367" s="2">
        <v>1200</v>
      </c>
      <c r="T367" s="7">
        <v>0</v>
      </c>
      <c r="U367" s="8">
        <v>19.8</v>
      </c>
      <c r="V367" s="2">
        <v>11677720</v>
      </c>
      <c r="W367" s="3" t="s">
        <v>413</v>
      </c>
      <c r="X367" s="3" t="s">
        <v>411</v>
      </c>
      <c r="Y367" s="3" t="s">
        <v>414</v>
      </c>
      <c r="Z367" s="3" t="s">
        <v>74</v>
      </c>
      <c r="AA367" s="3" t="s">
        <v>51</v>
      </c>
      <c r="AB367" s="3" t="s">
        <v>52</v>
      </c>
      <c r="AC367" s="3" t="s">
        <v>53</v>
      </c>
    </row>
    <row r="368" spans="1:29" x14ac:dyDescent="0.25">
      <c r="A368" t="str">
        <f>VLOOKUP(AC368,'CORRELAÇÃO UNIDADES'!A:B,2,0)</f>
        <v>DTCC</v>
      </c>
      <c r="B368">
        <f t="shared" si="5"/>
        <v>8</v>
      </c>
      <c r="C368" s="2">
        <v>678988869</v>
      </c>
      <c r="D368" s="2">
        <v>109978</v>
      </c>
      <c r="E368" s="3" t="s">
        <v>39</v>
      </c>
      <c r="F368" s="4">
        <v>44071.551226851851</v>
      </c>
      <c r="G368" s="3" t="s">
        <v>362</v>
      </c>
      <c r="H368" s="3" t="s">
        <v>41</v>
      </c>
      <c r="I368" s="3" t="s">
        <v>363</v>
      </c>
      <c r="J368" s="3" t="s">
        <v>364</v>
      </c>
      <c r="K368" s="2">
        <v>2007</v>
      </c>
      <c r="L368" s="2">
        <v>11984333</v>
      </c>
      <c r="M368" s="3" t="s">
        <v>58</v>
      </c>
      <c r="N368" s="3" t="s">
        <v>390</v>
      </c>
      <c r="O368" s="3" t="s">
        <v>106</v>
      </c>
      <c r="P368" s="5">
        <v>0</v>
      </c>
      <c r="Q368" s="6">
        <v>0</v>
      </c>
      <c r="R368" s="2">
        <v>273915</v>
      </c>
      <c r="S368" s="2">
        <v>5</v>
      </c>
      <c r="T368" s="7">
        <v>0</v>
      </c>
      <c r="U368" s="8">
        <v>3966.25</v>
      </c>
      <c r="V368" s="2">
        <v>11489664</v>
      </c>
      <c r="W368" s="3" t="s">
        <v>593</v>
      </c>
      <c r="X368" s="3" t="s">
        <v>392</v>
      </c>
      <c r="Y368" s="3" t="s">
        <v>594</v>
      </c>
      <c r="Z368" s="3" t="s">
        <v>595</v>
      </c>
      <c r="AA368" s="3" t="s">
        <v>51</v>
      </c>
      <c r="AB368" s="3" t="s">
        <v>52</v>
      </c>
      <c r="AC368" s="3" t="s">
        <v>53</v>
      </c>
    </row>
    <row r="369" spans="1:29" x14ac:dyDescent="0.25">
      <c r="A369" t="str">
        <f>VLOOKUP(AC369,'CORRELAÇÃO UNIDADES'!A:B,2,0)</f>
        <v>DTCC</v>
      </c>
      <c r="B369">
        <f t="shared" si="5"/>
        <v>8</v>
      </c>
      <c r="C369" s="2">
        <v>678992549</v>
      </c>
      <c r="D369" s="2">
        <v>109978</v>
      </c>
      <c r="E369" s="3" t="s">
        <v>39</v>
      </c>
      <c r="F369" s="4">
        <v>44071.563946759263</v>
      </c>
      <c r="G369" s="3" t="s">
        <v>59</v>
      </c>
      <c r="H369" s="3" t="s">
        <v>41</v>
      </c>
      <c r="I369" s="3" t="s">
        <v>60</v>
      </c>
      <c r="J369" s="3" t="s">
        <v>43</v>
      </c>
      <c r="K369" s="2">
        <v>2011</v>
      </c>
      <c r="L369" s="2">
        <v>11984333</v>
      </c>
      <c r="M369" s="3" t="s">
        <v>58</v>
      </c>
      <c r="N369" s="3" t="s">
        <v>390</v>
      </c>
      <c r="O369" s="3" t="s">
        <v>106</v>
      </c>
      <c r="P369" s="5">
        <v>0</v>
      </c>
      <c r="Q369" s="6">
        <v>0</v>
      </c>
      <c r="R369" s="2">
        <v>102055</v>
      </c>
      <c r="S369" s="2">
        <v>581</v>
      </c>
      <c r="T369" s="7">
        <v>0</v>
      </c>
      <c r="U369" s="8">
        <v>2439.2600000000002</v>
      </c>
      <c r="V369" s="2">
        <v>11489664</v>
      </c>
      <c r="W369" s="3" t="s">
        <v>593</v>
      </c>
      <c r="X369" s="3" t="s">
        <v>392</v>
      </c>
      <c r="Y369" s="3" t="s">
        <v>594</v>
      </c>
      <c r="Z369" s="3" t="s">
        <v>595</v>
      </c>
      <c r="AA369" s="3" t="s">
        <v>51</v>
      </c>
      <c r="AB369" s="3" t="s">
        <v>52</v>
      </c>
      <c r="AC369" s="3" t="s">
        <v>53</v>
      </c>
    </row>
    <row r="370" spans="1:29" x14ac:dyDescent="0.25">
      <c r="A370" t="str">
        <f>VLOOKUP(AC370,'CORRELAÇÃO UNIDADES'!A:B,2,0)</f>
        <v>DTCC</v>
      </c>
      <c r="B370">
        <f t="shared" si="5"/>
        <v>8</v>
      </c>
      <c r="C370" s="2">
        <v>679034508</v>
      </c>
      <c r="D370" s="2">
        <v>109978</v>
      </c>
      <c r="E370" s="3" t="s">
        <v>39</v>
      </c>
      <c r="F370" s="4">
        <v>44071.687905092593</v>
      </c>
      <c r="G370" s="3" t="s">
        <v>206</v>
      </c>
      <c r="H370" s="3" t="s">
        <v>41</v>
      </c>
      <c r="I370" s="3" t="s">
        <v>60</v>
      </c>
      <c r="J370" s="3" t="s">
        <v>207</v>
      </c>
      <c r="K370" s="2">
        <v>2011</v>
      </c>
      <c r="L370" s="2">
        <v>395469</v>
      </c>
      <c r="M370" s="3" t="s">
        <v>423</v>
      </c>
      <c r="N370" s="3" t="s">
        <v>390</v>
      </c>
      <c r="O370" s="3" t="s">
        <v>106</v>
      </c>
      <c r="P370" s="5">
        <v>0</v>
      </c>
      <c r="Q370" s="6">
        <v>0</v>
      </c>
      <c r="R370" s="2">
        <v>126819</v>
      </c>
      <c r="S370" s="2">
        <v>2121</v>
      </c>
      <c r="T370" s="7">
        <v>0</v>
      </c>
      <c r="U370" s="8">
        <v>65</v>
      </c>
      <c r="V370" s="2">
        <v>11252559</v>
      </c>
      <c r="W370" s="3" t="s">
        <v>583</v>
      </c>
      <c r="X370" s="3" t="s">
        <v>426</v>
      </c>
      <c r="Y370" s="3" t="s">
        <v>584</v>
      </c>
      <c r="Z370" s="3" t="s">
        <v>585</v>
      </c>
      <c r="AA370" s="3" t="s">
        <v>51</v>
      </c>
      <c r="AB370" s="3" t="s">
        <v>52</v>
      </c>
      <c r="AC370" s="3" t="s">
        <v>53</v>
      </c>
    </row>
    <row r="371" spans="1:29" x14ac:dyDescent="0.25">
      <c r="A371" t="str">
        <f>VLOOKUP(AC371,'CORRELAÇÃO UNIDADES'!A:B,2,0)</f>
        <v>DTCC</v>
      </c>
      <c r="B371">
        <f t="shared" si="5"/>
        <v>8</v>
      </c>
      <c r="C371" s="2">
        <v>679069807</v>
      </c>
      <c r="D371" s="2">
        <v>109978</v>
      </c>
      <c r="E371" s="3" t="s">
        <v>39</v>
      </c>
      <c r="F371" s="4">
        <v>44071.813321759262</v>
      </c>
      <c r="G371" s="3" t="s">
        <v>186</v>
      </c>
      <c r="H371" s="3" t="s">
        <v>41</v>
      </c>
      <c r="I371" s="3" t="s">
        <v>187</v>
      </c>
      <c r="J371" s="3" t="s">
        <v>188</v>
      </c>
      <c r="K371" s="2">
        <v>2007</v>
      </c>
      <c r="L371" s="2">
        <v>11984333</v>
      </c>
      <c r="M371" s="3" t="s">
        <v>58</v>
      </c>
      <c r="N371" s="3" t="s">
        <v>390</v>
      </c>
      <c r="O371" s="3" t="s">
        <v>106</v>
      </c>
      <c r="P371" s="5">
        <v>0</v>
      </c>
      <c r="Q371" s="6">
        <v>0</v>
      </c>
      <c r="R371" s="2">
        <v>133590</v>
      </c>
      <c r="S371" s="2">
        <v>580</v>
      </c>
      <c r="T371" s="7">
        <v>0</v>
      </c>
      <c r="U371" s="8">
        <v>4346.3500000000004</v>
      </c>
      <c r="V371" s="2">
        <v>11489664</v>
      </c>
      <c r="W371" s="3" t="s">
        <v>593</v>
      </c>
      <c r="X371" s="3" t="s">
        <v>392</v>
      </c>
      <c r="Y371" s="3" t="s">
        <v>594</v>
      </c>
      <c r="Z371" s="3" t="s">
        <v>595</v>
      </c>
      <c r="AA371" s="3" t="s">
        <v>51</v>
      </c>
      <c r="AB371" s="3" t="s">
        <v>52</v>
      </c>
      <c r="AC371" s="3" t="s">
        <v>53</v>
      </c>
    </row>
    <row r="372" spans="1:29" x14ac:dyDescent="0.25">
      <c r="A372" t="str">
        <f>VLOOKUP(AC372,'CORRELAÇÃO UNIDADES'!A:B,2,0)</f>
        <v>DTCC</v>
      </c>
      <c r="B372">
        <f t="shared" si="5"/>
        <v>8</v>
      </c>
      <c r="C372" s="2">
        <v>679314335</v>
      </c>
      <c r="D372" s="2">
        <v>109978</v>
      </c>
      <c r="E372" s="3" t="s">
        <v>39</v>
      </c>
      <c r="F372" s="4">
        <v>44074.401493055557</v>
      </c>
      <c r="G372" s="3" t="s">
        <v>154</v>
      </c>
      <c r="H372" s="3" t="s">
        <v>41</v>
      </c>
      <c r="I372" s="3" t="s">
        <v>155</v>
      </c>
      <c r="J372" s="3" t="s">
        <v>156</v>
      </c>
      <c r="K372" s="2">
        <v>2017</v>
      </c>
      <c r="L372" s="2">
        <v>395626</v>
      </c>
      <c r="M372" s="3" t="s">
        <v>514</v>
      </c>
      <c r="N372" s="3" t="s">
        <v>390</v>
      </c>
      <c r="O372" s="3" t="s">
        <v>106</v>
      </c>
      <c r="P372" s="5">
        <v>0</v>
      </c>
      <c r="Q372" s="6">
        <v>0</v>
      </c>
      <c r="R372" s="2">
        <v>5258</v>
      </c>
      <c r="S372" s="2">
        <v>79</v>
      </c>
      <c r="T372" s="7">
        <v>0</v>
      </c>
      <c r="U372" s="8">
        <v>3380</v>
      </c>
      <c r="V372" s="2">
        <v>11162878</v>
      </c>
      <c r="W372" s="3" t="s">
        <v>580</v>
      </c>
      <c r="X372" s="3" t="s">
        <v>581</v>
      </c>
      <c r="Y372" s="3" t="s">
        <v>582</v>
      </c>
      <c r="Z372" s="3" t="s">
        <v>495</v>
      </c>
      <c r="AA372" s="3" t="s">
        <v>51</v>
      </c>
      <c r="AB372" s="3" t="s">
        <v>52</v>
      </c>
      <c r="AC372" s="3" t="s">
        <v>53</v>
      </c>
    </row>
    <row r="373" spans="1:29" x14ac:dyDescent="0.25">
      <c r="A373" t="str">
        <f>VLOOKUP(AC373,'CORRELAÇÃO UNIDADES'!A:B,2,0)</f>
        <v>DTCC</v>
      </c>
      <c r="B373">
        <f t="shared" si="5"/>
        <v>8</v>
      </c>
      <c r="C373" s="2">
        <v>679331771</v>
      </c>
      <c r="D373" s="2">
        <v>109978</v>
      </c>
      <c r="E373" s="3" t="s">
        <v>39</v>
      </c>
      <c r="F373" s="4">
        <v>44074.442141203705</v>
      </c>
      <c r="G373" s="3" t="s">
        <v>93</v>
      </c>
      <c r="H373" s="3" t="s">
        <v>41</v>
      </c>
      <c r="I373" s="3" t="s">
        <v>81</v>
      </c>
      <c r="J373" s="3" t="s">
        <v>43</v>
      </c>
      <c r="K373" s="2">
        <v>2014</v>
      </c>
      <c r="L373" s="2">
        <v>1810957</v>
      </c>
      <c r="M373" s="3" t="s">
        <v>380</v>
      </c>
      <c r="N373" s="3" t="s">
        <v>390</v>
      </c>
      <c r="O373" s="3" t="s">
        <v>84</v>
      </c>
      <c r="P373" s="5">
        <v>0</v>
      </c>
      <c r="Q373" s="6">
        <v>0</v>
      </c>
      <c r="R373" s="2">
        <v>52700</v>
      </c>
      <c r="S373" s="2">
        <v>3304</v>
      </c>
      <c r="T373" s="7">
        <v>0</v>
      </c>
      <c r="U373" s="8">
        <v>19.8</v>
      </c>
      <c r="V373" s="2">
        <v>11677720</v>
      </c>
      <c r="W373" s="3" t="s">
        <v>413</v>
      </c>
      <c r="X373" s="3" t="s">
        <v>411</v>
      </c>
      <c r="Y373" s="3" t="s">
        <v>414</v>
      </c>
      <c r="Z373" s="3" t="s">
        <v>74</v>
      </c>
      <c r="AA373" s="3" t="s">
        <v>51</v>
      </c>
      <c r="AB373" s="3" t="s">
        <v>52</v>
      </c>
      <c r="AC373" s="3" t="s">
        <v>53</v>
      </c>
    </row>
    <row r="374" spans="1:29" x14ac:dyDescent="0.25">
      <c r="A374" t="str">
        <f>VLOOKUP(AC374,'CORRELAÇÃO UNIDADES'!A:B,2,0)</f>
        <v>PROINFRA</v>
      </c>
      <c r="B374">
        <f t="shared" si="5"/>
        <v>8</v>
      </c>
      <c r="C374" s="2">
        <v>679331802</v>
      </c>
      <c r="D374" s="2">
        <v>109978</v>
      </c>
      <c r="E374" s="3" t="s">
        <v>39</v>
      </c>
      <c r="F374" s="4">
        <v>44074.442245370374</v>
      </c>
      <c r="G374" s="3" t="s">
        <v>176</v>
      </c>
      <c r="H374" s="3" t="s">
        <v>41</v>
      </c>
      <c r="I374" s="3" t="s">
        <v>81</v>
      </c>
      <c r="J374" s="3" t="s">
        <v>177</v>
      </c>
      <c r="K374" s="2">
        <v>2014</v>
      </c>
      <c r="L374" s="2">
        <v>1810957</v>
      </c>
      <c r="M374" s="3" t="s">
        <v>380</v>
      </c>
      <c r="N374" s="3" t="s">
        <v>390</v>
      </c>
      <c r="O374" s="3" t="s">
        <v>84</v>
      </c>
      <c r="P374" s="5">
        <v>0</v>
      </c>
      <c r="Q374" s="6">
        <v>0</v>
      </c>
      <c r="R374" s="2">
        <v>930200</v>
      </c>
      <c r="S374" s="2">
        <v>0</v>
      </c>
      <c r="T374" s="7">
        <v>0</v>
      </c>
      <c r="U374" s="8">
        <v>19.8</v>
      </c>
      <c r="V374" s="2">
        <v>11677720</v>
      </c>
      <c r="W374" s="3" t="s">
        <v>413</v>
      </c>
      <c r="X374" s="3" t="s">
        <v>411</v>
      </c>
      <c r="Y374" s="3" t="s">
        <v>414</v>
      </c>
      <c r="Z374" s="3" t="s">
        <v>74</v>
      </c>
      <c r="AA374" s="3" t="s">
        <v>51</v>
      </c>
      <c r="AB374" s="3" t="s">
        <v>52</v>
      </c>
      <c r="AC374" s="3" t="s">
        <v>85</v>
      </c>
    </row>
    <row r="375" spans="1:29" x14ac:dyDescent="0.25">
      <c r="A375" t="str">
        <f>VLOOKUP(AC375,'CORRELAÇÃO UNIDADES'!A:B,2,0)</f>
        <v>DTCC</v>
      </c>
      <c r="B375">
        <f t="shared" si="5"/>
        <v>8</v>
      </c>
      <c r="C375" s="2">
        <v>679421809</v>
      </c>
      <c r="D375" s="2">
        <v>109978</v>
      </c>
      <c r="E375" s="3" t="s">
        <v>39</v>
      </c>
      <c r="F375" s="4">
        <v>44074.670370370368</v>
      </c>
      <c r="G375" s="3" t="s">
        <v>604</v>
      </c>
      <c r="H375" s="3" t="s">
        <v>41</v>
      </c>
      <c r="I375" s="3" t="s">
        <v>605</v>
      </c>
      <c r="J375" s="3" t="s">
        <v>606</v>
      </c>
      <c r="K375" s="2">
        <v>2010</v>
      </c>
      <c r="L375" s="2">
        <v>11984333</v>
      </c>
      <c r="M375" s="3" t="s">
        <v>58</v>
      </c>
      <c r="N375" s="3" t="s">
        <v>390</v>
      </c>
      <c r="O375" s="3" t="s">
        <v>84</v>
      </c>
      <c r="P375" s="5">
        <v>0</v>
      </c>
      <c r="Q375" s="6">
        <v>0</v>
      </c>
      <c r="R375" s="2">
        <v>173875</v>
      </c>
      <c r="S375" s="2">
        <v>5</v>
      </c>
      <c r="T375" s="7">
        <v>0</v>
      </c>
      <c r="U375" s="8">
        <v>1235.2</v>
      </c>
      <c r="V375" s="2">
        <v>11489664</v>
      </c>
      <c r="W375" s="3" t="s">
        <v>593</v>
      </c>
      <c r="X375" s="3" t="s">
        <v>392</v>
      </c>
      <c r="Y375" s="3" t="s">
        <v>594</v>
      </c>
      <c r="Z375" s="3" t="s">
        <v>595</v>
      </c>
      <c r="AA375" s="3" t="s">
        <v>51</v>
      </c>
      <c r="AB375" s="3" t="s">
        <v>52</v>
      </c>
      <c r="AC375" s="3" t="s">
        <v>53</v>
      </c>
    </row>
    <row r="376" spans="1:29" x14ac:dyDescent="0.25">
      <c r="A376" t="str">
        <f>VLOOKUP(AC376,'CORRELAÇÃO UNIDADES'!A:B,2,0)</f>
        <v>DTCC</v>
      </c>
      <c r="B376">
        <f t="shared" si="5"/>
        <v>8</v>
      </c>
      <c r="C376" s="2">
        <v>679432318</v>
      </c>
      <c r="D376" s="2">
        <v>109978</v>
      </c>
      <c r="E376" s="3" t="s">
        <v>39</v>
      </c>
      <c r="F376" s="4">
        <v>44074.70689814815</v>
      </c>
      <c r="G376" s="3" t="s">
        <v>195</v>
      </c>
      <c r="H376" s="3" t="s">
        <v>41</v>
      </c>
      <c r="I376" s="3" t="s">
        <v>196</v>
      </c>
      <c r="J376" s="3" t="s">
        <v>197</v>
      </c>
      <c r="K376" s="2">
        <v>2009</v>
      </c>
      <c r="L376" s="2">
        <v>395469</v>
      </c>
      <c r="M376" s="3" t="s">
        <v>423</v>
      </c>
      <c r="N376" s="3" t="s">
        <v>390</v>
      </c>
      <c r="O376" s="3" t="s">
        <v>84</v>
      </c>
      <c r="P376" s="5">
        <v>0</v>
      </c>
      <c r="Q376" s="6">
        <v>0</v>
      </c>
      <c r="R376" s="2">
        <v>685646</v>
      </c>
      <c r="S376" s="2">
        <v>886</v>
      </c>
      <c r="T376" s="7">
        <v>0</v>
      </c>
      <c r="U376" s="8">
        <v>170</v>
      </c>
      <c r="V376" s="2">
        <v>11271855</v>
      </c>
      <c r="W376" s="3" t="s">
        <v>428</v>
      </c>
      <c r="X376" s="3" t="s">
        <v>426</v>
      </c>
      <c r="Y376" s="3" t="s">
        <v>429</v>
      </c>
      <c r="Z376" s="3" t="s">
        <v>74</v>
      </c>
      <c r="AA376" s="3" t="s">
        <v>51</v>
      </c>
      <c r="AB376" s="3" t="s">
        <v>52</v>
      </c>
      <c r="AC376" s="3" t="s">
        <v>53</v>
      </c>
    </row>
    <row r="377" spans="1:29" x14ac:dyDescent="0.25">
      <c r="A377" t="str">
        <f>VLOOKUP(AC377,'CORRELAÇÃO UNIDADES'!A:B,2,0)</f>
        <v>PROINFRA</v>
      </c>
      <c r="B377">
        <f t="shared" si="5"/>
        <v>8</v>
      </c>
      <c r="C377" s="2">
        <v>679441466</v>
      </c>
      <c r="D377" s="2">
        <v>109978</v>
      </c>
      <c r="E377" s="3" t="s">
        <v>39</v>
      </c>
      <c r="F377" s="4">
        <v>44074.735578703701</v>
      </c>
      <c r="G377" s="3" t="s">
        <v>176</v>
      </c>
      <c r="H377" s="3" t="s">
        <v>41</v>
      </c>
      <c r="I377" s="3" t="s">
        <v>81</v>
      </c>
      <c r="J377" s="3" t="s">
        <v>177</v>
      </c>
      <c r="K377" s="2">
        <v>2014</v>
      </c>
      <c r="L377" s="2">
        <v>1810957</v>
      </c>
      <c r="M377" s="3" t="s">
        <v>380</v>
      </c>
      <c r="N377" s="3" t="s">
        <v>390</v>
      </c>
      <c r="O377" s="3" t="s">
        <v>84</v>
      </c>
      <c r="P377" s="5">
        <v>0</v>
      </c>
      <c r="Q377" s="6">
        <v>0</v>
      </c>
      <c r="R377" s="2">
        <v>92000</v>
      </c>
      <c r="S377" s="2">
        <v>-838200</v>
      </c>
      <c r="T377" s="7">
        <v>0</v>
      </c>
      <c r="U377" s="8">
        <v>310</v>
      </c>
      <c r="V377" s="2">
        <v>11677720</v>
      </c>
      <c r="W377" s="3" t="s">
        <v>413</v>
      </c>
      <c r="X377" s="3" t="s">
        <v>411</v>
      </c>
      <c r="Y377" s="3" t="s">
        <v>414</v>
      </c>
      <c r="Z377" s="3" t="s">
        <v>74</v>
      </c>
      <c r="AA377" s="3" t="s">
        <v>51</v>
      </c>
      <c r="AB377" s="3" t="s">
        <v>52</v>
      </c>
      <c r="AC377" s="3" t="s">
        <v>85</v>
      </c>
    </row>
    <row r="378" spans="1:29" x14ac:dyDescent="0.25">
      <c r="A378" t="str">
        <f>VLOOKUP(AC378,'CORRELAÇÃO UNIDADES'!A:B,2,0)</f>
        <v>PROINFRA</v>
      </c>
      <c r="B378">
        <f t="shared" si="5"/>
        <v>8</v>
      </c>
      <c r="C378" s="2">
        <v>679441677</v>
      </c>
      <c r="D378" s="2">
        <v>109978</v>
      </c>
      <c r="E378" s="3" t="s">
        <v>39</v>
      </c>
      <c r="F378" s="4">
        <v>44074.736377314817</v>
      </c>
      <c r="G378" s="3" t="s">
        <v>101</v>
      </c>
      <c r="H378" s="3" t="s">
        <v>41</v>
      </c>
      <c r="I378" s="3" t="s">
        <v>81</v>
      </c>
      <c r="J378" s="3" t="s">
        <v>102</v>
      </c>
      <c r="K378" s="2">
        <v>2014</v>
      </c>
      <c r="L378" s="2">
        <v>1810957</v>
      </c>
      <c r="M378" s="3" t="s">
        <v>380</v>
      </c>
      <c r="N378" s="3" t="s">
        <v>390</v>
      </c>
      <c r="O378" s="3" t="s">
        <v>84</v>
      </c>
      <c r="P378" s="5">
        <v>0</v>
      </c>
      <c r="Q378" s="6">
        <v>0</v>
      </c>
      <c r="R378" s="2">
        <v>76300</v>
      </c>
      <c r="S378" s="2">
        <v>-2200</v>
      </c>
      <c r="T378" s="7">
        <v>0</v>
      </c>
      <c r="U378" s="8">
        <v>89</v>
      </c>
      <c r="V378" s="2">
        <v>11677720</v>
      </c>
      <c r="W378" s="3" t="s">
        <v>413</v>
      </c>
      <c r="X378" s="3" t="s">
        <v>411</v>
      </c>
      <c r="Y378" s="3" t="s">
        <v>414</v>
      </c>
      <c r="Z378" s="3" t="s">
        <v>74</v>
      </c>
      <c r="AA378" s="3" t="s">
        <v>51</v>
      </c>
      <c r="AB378" s="3" t="s">
        <v>52</v>
      </c>
      <c r="AC378" s="3" t="s">
        <v>85</v>
      </c>
    </row>
    <row r="379" spans="1:29" x14ac:dyDescent="0.25">
      <c r="A379" t="str">
        <f>VLOOKUP(AC379,'CORRELAÇÃO UNIDADES'!A:B,2,0)</f>
        <v>DTCC</v>
      </c>
      <c r="B379">
        <f t="shared" si="5"/>
        <v>8</v>
      </c>
      <c r="C379" s="2">
        <v>679442111</v>
      </c>
      <c r="D379" s="2">
        <v>109978</v>
      </c>
      <c r="E379" s="3" t="s">
        <v>39</v>
      </c>
      <c r="F379" s="4">
        <v>44074.737025462964</v>
      </c>
      <c r="G379" s="3" t="s">
        <v>154</v>
      </c>
      <c r="H379" s="3" t="s">
        <v>41</v>
      </c>
      <c r="I379" s="3" t="s">
        <v>155</v>
      </c>
      <c r="J379" s="3" t="s">
        <v>156</v>
      </c>
      <c r="K379" s="2">
        <v>2017</v>
      </c>
      <c r="L379" s="2">
        <v>395469</v>
      </c>
      <c r="M379" s="3" t="s">
        <v>423</v>
      </c>
      <c r="N379" s="3" t="s">
        <v>390</v>
      </c>
      <c r="O379" s="3" t="s">
        <v>106</v>
      </c>
      <c r="P379" s="5">
        <v>0</v>
      </c>
      <c r="Q379" s="6">
        <v>0</v>
      </c>
      <c r="R379" s="2">
        <v>5180</v>
      </c>
      <c r="S379" s="2">
        <v>-78</v>
      </c>
      <c r="T379" s="7">
        <v>0</v>
      </c>
      <c r="U379" s="8">
        <v>191</v>
      </c>
      <c r="V379" s="2">
        <v>11252559</v>
      </c>
      <c r="W379" s="3" t="s">
        <v>583</v>
      </c>
      <c r="X379" s="3" t="s">
        <v>426</v>
      </c>
      <c r="Y379" s="3" t="s">
        <v>584</v>
      </c>
      <c r="Z379" s="3" t="s">
        <v>585</v>
      </c>
      <c r="AA379" s="3" t="s">
        <v>51</v>
      </c>
      <c r="AB379" s="3" t="s">
        <v>52</v>
      </c>
      <c r="AC379" s="3" t="s">
        <v>53</v>
      </c>
    </row>
    <row r="380" spans="1:29" x14ac:dyDescent="0.25">
      <c r="A380" t="str">
        <f>VLOOKUP(AC380,'CORRELAÇÃO UNIDADES'!A:B,2,0)</f>
        <v>DTCC</v>
      </c>
      <c r="B380">
        <f t="shared" si="5"/>
        <v>8</v>
      </c>
      <c r="C380" s="2">
        <v>679441897</v>
      </c>
      <c r="D380" s="2">
        <v>109978</v>
      </c>
      <c r="E380" s="3" t="s">
        <v>39</v>
      </c>
      <c r="F380" s="4">
        <v>44074.737233796295</v>
      </c>
      <c r="G380" s="3" t="s">
        <v>749</v>
      </c>
      <c r="H380" s="3" t="s">
        <v>41</v>
      </c>
      <c r="I380" s="3" t="s">
        <v>155</v>
      </c>
      <c r="J380" s="3" t="s">
        <v>750</v>
      </c>
      <c r="K380" s="2">
        <v>2017</v>
      </c>
      <c r="L380" s="2">
        <v>395469</v>
      </c>
      <c r="M380" s="3" t="s">
        <v>423</v>
      </c>
      <c r="N380" s="3" t="s">
        <v>390</v>
      </c>
      <c r="O380" s="3" t="s">
        <v>106</v>
      </c>
      <c r="P380" s="5">
        <v>0</v>
      </c>
      <c r="Q380" s="6">
        <v>0</v>
      </c>
      <c r="R380" s="2">
        <v>5800</v>
      </c>
      <c r="S380" s="2">
        <v>188</v>
      </c>
      <c r="T380" s="7">
        <v>0</v>
      </c>
      <c r="U380" s="8">
        <v>4771.5</v>
      </c>
      <c r="V380" s="2">
        <v>11252559</v>
      </c>
      <c r="W380" s="3" t="s">
        <v>583</v>
      </c>
      <c r="X380" s="3" t="s">
        <v>426</v>
      </c>
      <c r="Y380" s="3" t="s">
        <v>584</v>
      </c>
      <c r="Z380" s="3" t="s">
        <v>585</v>
      </c>
      <c r="AA380" s="3" t="s">
        <v>51</v>
      </c>
      <c r="AB380" s="3" t="s">
        <v>52</v>
      </c>
      <c r="AC380" s="3" t="s">
        <v>53</v>
      </c>
    </row>
    <row r="381" spans="1:29" x14ac:dyDescent="0.25">
      <c r="A381" t="str">
        <f>VLOOKUP(AC381,'CORRELAÇÃO UNIDADES'!A:B,2,0)</f>
        <v>DTCC</v>
      </c>
      <c r="B381">
        <f t="shared" si="5"/>
        <v>8</v>
      </c>
      <c r="C381" s="2">
        <v>679442123</v>
      </c>
      <c r="D381" s="2">
        <v>109978</v>
      </c>
      <c r="E381" s="3" t="s">
        <v>39</v>
      </c>
      <c r="F381" s="4">
        <v>44074.737511574072</v>
      </c>
      <c r="G381" s="3" t="s">
        <v>309</v>
      </c>
      <c r="H381" s="3" t="s">
        <v>41</v>
      </c>
      <c r="I381" s="3" t="s">
        <v>310</v>
      </c>
      <c r="J381" s="3" t="s">
        <v>311</v>
      </c>
      <c r="K381" s="2">
        <v>1997</v>
      </c>
      <c r="L381" s="2">
        <v>395469</v>
      </c>
      <c r="M381" s="3" t="s">
        <v>423</v>
      </c>
      <c r="N381" s="3" t="s">
        <v>390</v>
      </c>
      <c r="O381" s="3" t="s">
        <v>106</v>
      </c>
      <c r="P381" s="5">
        <v>0</v>
      </c>
      <c r="Q381" s="6">
        <v>0</v>
      </c>
      <c r="R381" s="2">
        <v>214651</v>
      </c>
      <c r="S381" s="2">
        <v>831</v>
      </c>
      <c r="T381" s="7">
        <v>0</v>
      </c>
      <c r="U381" s="8">
        <v>2040</v>
      </c>
      <c r="V381" s="2">
        <v>11252559</v>
      </c>
      <c r="W381" s="3" t="s">
        <v>583</v>
      </c>
      <c r="X381" s="3" t="s">
        <v>426</v>
      </c>
      <c r="Y381" s="3" t="s">
        <v>584</v>
      </c>
      <c r="Z381" s="3" t="s">
        <v>585</v>
      </c>
      <c r="AA381" s="3" t="s">
        <v>51</v>
      </c>
      <c r="AB381" s="3" t="s">
        <v>52</v>
      </c>
      <c r="AC381" s="3" t="s">
        <v>53</v>
      </c>
    </row>
    <row r="382" spans="1:29" x14ac:dyDescent="0.25">
      <c r="A382" t="str">
        <f>VLOOKUP(AC382,'CORRELAÇÃO UNIDADES'!A:B,2,0)</f>
        <v>PROINFRA</v>
      </c>
      <c r="B382">
        <f t="shared" si="5"/>
        <v>9</v>
      </c>
      <c r="C382" s="2">
        <v>679504234</v>
      </c>
      <c r="D382" s="2">
        <v>109978</v>
      </c>
      <c r="E382" s="3" t="s">
        <v>39</v>
      </c>
      <c r="F382" s="4">
        <v>44082.379479166666</v>
      </c>
      <c r="G382" s="3" t="s">
        <v>180</v>
      </c>
      <c r="H382" s="3" t="s">
        <v>41</v>
      </c>
      <c r="I382" s="3" t="s">
        <v>81</v>
      </c>
      <c r="J382" s="3" t="s">
        <v>181</v>
      </c>
      <c r="K382" s="2">
        <v>2014</v>
      </c>
      <c r="L382" s="2">
        <v>1810957</v>
      </c>
      <c r="M382" s="3" t="s">
        <v>380</v>
      </c>
      <c r="N382" s="3" t="s">
        <v>390</v>
      </c>
      <c r="O382" s="3" t="s">
        <v>84</v>
      </c>
      <c r="P382" s="5">
        <v>0</v>
      </c>
      <c r="Q382" s="6">
        <v>0</v>
      </c>
      <c r="R382" s="2">
        <v>89300</v>
      </c>
      <c r="S382" s="2">
        <v>100</v>
      </c>
      <c r="T382" s="7">
        <v>0</v>
      </c>
      <c r="U382" s="8">
        <v>175.5</v>
      </c>
      <c r="V382" s="2">
        <v>11677720</v>
      </c>
      <c r="W382" s="3" t="s">
        <v>413</v>
      </c>
      <c r="X382" s="3" t="s">
        <v>411</v>
      </c>
      <c r="Y382" s="3" t="s">
        <v>414</v>
      </c>
      <c r="Z382" s="3" t="s">
        <v>74</v>
      </c>
      <c r="AA382" s="3" t="s">
        <v>51</v>
      </c>
      <c r="AB382" s="3" t="s">
        <v>52</v>
      </c>
      <c r="AC382" s="3" t="s">
        <v>85</v>
      </c>
    </row>
    <row r="383" spans="1:29" x14ac:dyDescent="0.25">
      <c r="A383" t="str">
        <f>VLOOKUP(AC383,'CORRELAÇÃO UNIDADES'!A:B,2,0)</f>
        <v>PROINFRA</v>
      </c>
      <c r="B383">
        <f t="shared" si="5"/>
        <v>9</v>
      </c>
      <c r="C383" s="2">
        <v>679504267</v>
      </c>
      <c r="D383" s="2">
        <v>109978</v>
      </c>
      <c r="E383" s="3" t="s">
        <v>39</v>
      </c>
      <c r="F383" s="4">
        <v>44082.379560185182</v>
      </c>
      <c r="G383" s="3" t="s">
        <v>90</v>
      </c>
      <c r="H383" s="3" t="s">
        <v>41</v>
      </c>
      <c r="I383" s="3" t="s">
        <v>81</v>
      </c>
      <c r="J383" s="3" t="s">
        <v>91</v>
      </c>
      <c r="K383" s="2">
        <v>2014</v>
      </c>
      <c r="L383" s="2">
        <v>1810957</v>
      </c>
      <c r="M383" s="3" t="s">
        <v>380</v>
      </c>
      <c r="N383" s="3" t="s">
        <v>390</v>
      </c>
      <c r="O383" s="3" t="s">
        <v>84</v>
      </c>
      <c r="P383" s="5">
        <v>0</v>
      </c>
      <c r="Q383" s="6">
        <v>0</v>
      </c>
      <c r="R383" s="2">
        <v>70000</v>
      </c>
      <c r="S383" s="2">
        <v>0</v>
      </c>
      <c r="T383" s="7">
        <v>0</v>
      </c>
      <c r="U383" s="8">
        <v>131</v>
      </c>
      <c r="V383" s="2">
        <v>11677720</v>
      </c>
      <c r="W383" s="3" t="s">
        <v>413</v>
      </c>
      <c r="X383" s="3" t="s">
        <v>411</v>
      </c>
      <c r="Y383" s="3" t="s">
        <v>414</v>
      </c>
      <c r="Z383" s="3" t="s">
        <v>74</v>
      </c>
      <c r="AA383" s="3" t="s">
        <v>51</v>
      </c>
      <c r="AB383" s="3" t="s">
        <v>52</v>
      </c>
      <c r="AC383" s="3" t="s">
        <v>85</v>
      </c>
    </row>
    <row r="384" spans="1:29" x14ac:dyDescent="0.25">
      <c r="A384" t="str">
        <f>VLOOKUP(AC384,'CORRELAÇÃO UNIDADES'!A:B,2,0)</f>
        <v>PROINFRA</v>
      </c>
      <c r="B384">
        <f t="shared" si="5"/>
        <v>9</v>
      </c>
      <c r="C384" s="2">
        <v>679504293</v>
      </c>
      <c r="D384" s="2">
        <v>109978</v>
      </c>
      <c r="E384" s="3" t="s">
        <v>39</v>
      </c>
      <c r="F384" s="4">
        <v>44082.379652777781</v>
      </c>
      <c r="G384" s="3" t="s">
        <v>264</v>
      </c>
      <c r="H384" s="3" t="s">
        <v>41</v>
      </c>
      <c r="I384" s="3" t="s">
        <v>81</v>
      </c>
      <c r="J384" s="3" t="s">
        <v>265</v>
      </c>
      <c r="K384" s="2">
        <v>2014</v>
      </c>
      <c r="L384" s="2">
        <v>1810957</v>
      </c>
      <c r="M384" s="3" t="s">
        <v>380</v>
      </c>
      <c r="N384" s="3" t="s">
        <v>390</v>
      </c>
      <c r="O384" s="3" t="s">
        <v>84</v>
      </c>
      <c r="P384" s="5">
        <v>0</v>
      </c>
      <c r="Q384" s="6">
        <v>0</v>
      </c>
      <c r="R384" s="2">
        <v>93000</v>
      </c>
      <c r="S384" s="2">
        <v>590</v>
      </c>
      <c r="T384" s="7">
        <v>0</v>
      </c>
      <c r="U384" s="8">
        <v>432</v>
      </c>
      <c r="V384" s="2">
        <v>11677720</v>
      </c>
      <c r="W384" s="3" t="s">
        <v>413</v>
      </c>
      <c r="X384" s="3" t="s">
        <v>411</v>
      </c>
      <c r="Y384" s="3" t="s">
        <v>414</v>
      </c>
      <c r="Z384" s="3" t="s">
        <v>74</v>
      </c>
      <c r="AA384" s="3" t="s">
        <v>51</v>
      </c>
      <c r="AB384" s="3" t="s">
        <v>52</v>
      </c>
      <c r="AC384" s="3" t="s">
        <v>85</v>
      </c>
    </row>
    <row r="385" spans="1:29" x14ac:dyDescent="0.25">
      <c r="A385" t="str">
        <f>VLOOKUP(AC385,'CORRELAÇÃO UNIDADES'!A:B,2,0)</f>
        <v>PROINFRA</v>
      </c>
      <c r="B385">
        <f t="shared" si="5"/>
        <v>9</v>
      </c>
      <c r="C385" s="2">
        <v>679506081</v>
      </c>
      <c r="D385" s="2">
        <v>109978</v>
      </c>
      <c r="E385" s="3" t="s">
        <v>39</v>
      </c>
      <c r="F385" s="4">
        <v>44082.379745370374</v>
      </c>
      <c r="G385" s="3" t="s">
        <v>705</v>
      </c>
      <c r="H385" s="3" t="s">
        <v>41</v>
      </c>
      <c r="I385" s="3" t="s">
        <v>81</v>
      </c>
      <c r="J385" s="3" t="s">
        <v>706</v>
      </c>
      <c r="K385" s="2">
        <v>2009</v>
      </c>
      <c r="L385" s="2">
        <v>1810957</v>
      </c>
      <c r="M385" s="3" t="s">
        <v>380</v>
      </c>
      <c r="N385" s="3" t="s">
        <v>390</v>
      </c>
      <c r="O385" s="3" t="s">
        <v>84</v>
      </c>
      <c r="P385" s="5">
        <v>0</v>
      </c>
      <c r="Q385" s="6">
        <v>0</v>
      </c>
      <c r="R385" s="2">
        <v>33000</v>
      </c>
      <c r="S385" s="2">
        <v>0</v>
      </c>
      <c r="T385" s="7">
        <v>0</v>
      </c>
      <c r="U385" s="8">
        <v>176.8</v>
      </c>
      <c r="V385" s="2">
        <v>11677720</v>
      </c>
      <c r="W385" s="3" t="s">
        <v>413</v>
      </c>
      <c r="X385" s="3" t="s">
        <v>411</v>
      </c>
      <c r="Y385" s="3" t="s">
        <v>414</v>
      </c>
      <c r="Z385" s="3" t="s">
        <v>74</v>
      </c>
      <c r="AA385" s="3" t="s">
        <v>51</v>
      </c>
      <c r="AB385" s="3" t="s">
        <v>52</v>
      </c>
      <c r="AC385" s="3" t="s">
        <v>75</v>
      </c>
    </row>
    <row r="386" spans="1:29" x14ac:dyDescent="0.25">
      <c r="A386" t="str">
        <f>VLOOKUP(AC386,'CORRELAÇÃO UNIDADES'!A:B,2,0)</f>
        <v>DIRETORIA DE GESTAO DE AREAS RURAIS/FAZENDA PALMITAL</v>
      </c>
      <c r="B386">
        <f t="shared" si="5"/>
        <v>9</v>
      </c>
      <c r="C386" s="2">
        <v>680774522</v>
      </c>
      <c r="D386" s="2">
        <v>109978</v>
      </c>
      <c r="E386" s="3" t="s">
        <v>39</v>
      </c>
      <c r="F386" s="4">
        <v>44082.729317129626</v>
      </c>
      <c r="G386" s="3" t="s">
        <v>768</v>
      </c>
      <c r="H386" s="3" t="s">
        <v>41</v>
      </c>
      <c r="I386" s="3" t="s">
        <v>120</v>
      </c>
      <c r="J386" s="3" t="s">
        <v>43</v>
      </c>
      <c r="K386" s="2">
        <v>1980</v>
      </c>
      <c r="L386" s="2">
        <v>395469</v>
      </c>
      <c r="M386" s="3" t="s">
        <v>423</v>
      </c>
      <c r="N386" s="3" t="s">
        <v>390</v>
      </c>
      <c r="O386" s="3" t="s">
        <v>84</v>
      </c>
      <c r="P386" s="5">
        <v>0</v>
      </c>
      <c r="Q386" s="6">
        <v>0</v>
      </c>
      <c r="R386" s="2">
        <v>25000</v>
      </c>
      <c r="S386" s="2">
        <v>0</v>
      </c>
      <c r="T386" s="7">
        <v>0</v>
      </c>
      <c r="U386" s="8">
        <v>142.5</v>
      </c>
      <c r="V386" s="2">
        <v>11844510</v>
      </c>
      <c r="W386" s="3" t="s">
        <v>764</v>
      </c>
      <c r="X386" s="3" t="s">
        <v>426</v>
      </c>
      <c r="Y386" s="3" t="s">
        <v>765</v>
      </c>
      <c r="Z386" s="3" t="s">
        <v>766</v>
      </c>
      <c r="AA386" s="3" t="s">
        <v>767</v>
      </c>
      <c r="AB386" s="3" t="s">
        <v>519</v>
      </c>
      <c r="AC386" s="3" t="s">
        <v>417</v>
      </c>
    </row>
    <row r="387" spans="1:29" x14ac:dyDescent="0.25">
      <c r="A387" t="str">
        <f>VLOOKUP(AC387,'CORRELAÇÃO UNIDADES'!A:B,2,0)</f>
        <v>DIRETORIA DE GESTAO DE AREAS RURAIS/FAZENDA PALMITAL</v>
      </c>
      <c r="B387">
        <f t="shared" si="5"/>
        <v>9</v>
      </c>
      <c r="C387" s="2">
        <v>680776027</v>
      </c>
      <c r="D387" s="2">
        <v>109978</v>
      </c>
      <c r="E387" s="3" t="s">
        <v>39</v>
      </c>
      <c r="F387" s="4">
        <v>44082.735474537039</v>
      </c>
      <c r="G387" s="3" t="s">
        <v>769</v>
      </c>
      <c r="H387" s="3" t="s">
        <v>41</v>
      </c>
      <c r="I387" s="3" t="s">
        <v>131</v>
      </c>
      <c r="J387" s="3" t="s">
        <v>43</v>
      </c>
      <c r="K387" s="2">
        <v>1980</v>
      </c>
      <c r="L387" s="2">
        <v>395469</v>
      </c>
      <c r="M387" s="3" t="s">
        <v>423</v>
      </c>
      <c r="N387" s="3" t="s">
        <v>390</v>
      </c>
      <c r="O387" s="3" t="s">
        <v>106</v>
      </c>
      <c r="P387" s="5">
        <v>0</v>
      </c>
      <c r="Q387" s="6">
        <v>0</v>
      </c>
      <c r="R387" s="2">
        <v>25000</v>
      </c>
      <c r="S387" s="2">
        <v>0</v>
      </c>
      <c r="T387" s="7">
        <v>0</v>
      </c>
      <c r="U387" s="8">
        <v>142.5</v>
      </c>
      <c r="V387" s="2">
        <v>11844510</v>
      </c>
      <c r="W387" s="3" t="s">
        <v>764</v>
      </c>
      <c r="X387" s="3" t="s">
        <v>426</v>
      </c>
      <c r="Y387" s="3" t="s">
        <v>765</v>
      </c>
      <c r="Z387" s="3" t="s">
        <v>766</v>
      </c>
      <c r="AA387" s="3" t="s">
        <v>767</v>
      </c>
      <c r="AB387" s="3" t="s">
        <v>519</v>
      </c>
      <c r="AC387" s="3" t="s">
        <v>417</v>
      </c>
    </row>
    <row r="388" spans="1:29" x14ac:dyDescent="0.25">
      <c r="A388" t="str">
        <f>VLOOKUP(AC388,'CORRELAÇÃO UNIDADES'!A:B,2,0)</f>
        <v>DIRETORIA DE GESTAO DE AREAS RURAIS/FAZENDA PALMITAL</v>
      </c>
      <c r="B388">
        <f t="shared" si="5"/>
        <v>9</v>
      </c>
      <c r="C388" s="2">
        <v>680777389</v>
      </c>
      <c r="D388" s="2">
        <v>109978</v>
      </c>
      <c r="E388" s="3" t="s">
        <v>39</v>
      </c>
      <c r="F388" s="4">
        <v>44082.740960648145</v>
      </c>
      <c r="G388" s="3" t="s">
        <v>769</v>
      </c>
      <c r="H388" s="3" t="s">
        <v>41</v>
      </c>
      <c r="I388" s="3" t="s">
        <v>131</v>
      </c>
      <c r="J388" s="3" t="s">
        <v>43</v>
      </c>
      <c r="K388" s="2">
        <v>1980</v>
      </c>
      <c r="L388" s="2">
        <v>395473</v>
      </c>
      <c r="M388" s="3" t="s">
        <v>404</v>
      </c>
      <c r="N388" s="3" t="s">
        <v>390</v>
      </c>
      <c r="O388" s="3" t="s">
        <v>106</v>
      </c>
      <c r="P388" s="5">
        <v>0</v>
      </c>
      <c r="Q388" s="6">
        <v>0</v>
      </c>
      <c r="R388" s="2">
        <v>20</v>
      </c>
      <c r="S388" s="2">
        <v>-24980</v>
      </c>
      <c r="T388" s="7">
        <v>0</v>
      </c>
      <c r="U388" s="8">
        <v>700</v>
      </c>
      <c r="V388" s="2">
        <v>11844510</v>
      </c>
      <c r="W388" s="3" t="s">
        <v>764</v>
      </c>
      <c r="X388" s="3" t="s">
        <v>426</v>
      </c>
      <c r="Y388" s="3" t="s">
        <v>765</v>
      </c>
      <c r="Z388" s="3" t="s">
        <v>766</v>
      </c>
      <c r="AA388" s="3" t="s">
        <v>767</v>
      </c>
      <c r="AB388" s="3" t="s">
        <v>519</v>
      </c>
      <c r="AC388" s="3" t="s">
        <v>417</v>
      </c>
    </row>
    <row r="389" spans="1:29" x14ac:dyDescent="0.25">
      <c r="A389" t="str">
        <f>VLOOKUP(AC389,'CORRELAÇÃO UNIDADES'!A:B,2,0)</f>
        <v>DIRETORIA DE GESTAO DE AREAS RURAIS/FAZENDA PALMITAL</v>
      </c>
      <c r="B389">
        <f t="shared" si="5"/>
        <v>9</v>
      </c>
      <c r="C389" s="2">
        <v>680778756</v>
      </c>
      <c r="D389" s="2">
        <v>109978</v>
      </c>
      <c r="E389" s="3" t="s">
        <v>39</v>
      </c>
      <c r="F389" s="4">
        <v>44082.746516203704</v>
      </c>
      <c r="G389" s="3" t="s">
        <v>768</v>
      </c>
      <c r="H389" s="3" t="s">
        <v>41</v>
      </c>
      <c r="I389" s="3" t="s">
        <v>120</v>
      </c>
      <c r="J389" s="3" t="s">
        <v>43</v>
      </c>
      <c r="K389" s="2">
        <v>1980</v>
      </c>
      <c r="L389" s="2">
        <v>395473</v>
      </c>
      <c r="M389" s="3" t="s">
        <v>404</v>
      </c>
      <c r="N389" s="3" t="s">
        <v>390</v>
      </c>
      <c r="O389" s="3" t="s">
        <v>84</v>
      </c>
      <c r="P389" s="5">
        <v>0</v>
      </c>
      <c r="Q389" s="6">
        <v>0</v>
      </c>
      <c r="R389" s="2">
        <v>20</v>
      </c>
      <c r="S389" s="2">
        <v>-24980</v>
      </c>
      <c r="T389" s="7">
        <v>0</v>
      </c>
      <c r="U389" s="8">
        <v>780</v>
      </c>
      <c r="V389" s="2">
        <v>11844510</v>
      </c>
      <c r="W389" s="3" t="s">
        <v>764</v>
      </c>
      <c r="X389" s="3" t="s">
        <v>426</v>
      </c>
      <c r="Y389" s="3" t="s">
        <v>765</v>
      </c>
      <c r="Z389" s="3" t="s">
        <v>766</v>
      </c>
      <c r="AA389" s="3" t="s">
        <v>767</v>
      </c>
      <c r="AB389" s="3" t="s">
        <v>519</v>
      </c>
      <c r="AC389" s="3" t="s">
        <v>417</v>
      </c>
    </row>
    <row r="390" spans="1:29" x14ac:dyDescent="0.25">
      <c r="A390" t="str">
        <f>VLOOKUP(AC390,'CORRELAÇÃO UNIDADES'!A:B,2,0)</f>
        <v>DTCC</v>
      </c>
      <c r="B390">
        <f t="shared" si="5"/>
        <v>9</v>
      </c>
      <c r="C390" s="2">
        <v>680781949</v>
      </c>
      <c r="D390" s="2">
        <v>109978</v>
      </c>
      <c r="E390" s="3" t="s">
        <v>39</v>
      </c>
      <c r="F390" s="4">
        <v>44082.756053240744</v>
      </c>
      <c r="G390" s="3" t="s">
        <v>749</v>
      </c>
      <c r="H390" s="3" t="s">
        <v>41</v>
      </c>
      <c r="I390" s="3" t="s">
        <v>155</v>
      </c>
      <c r="J390" s="3" t="s">
        <v>750</v>
      </c>
      <c r="K390" s="2">
        <v>2017</v>
      </c>
      <c r="L390" s="2">
        <v>395473</v>
      </c>
      <c r="M390" s="3" t="s">
        <v>404</v>
      </c>
      <c r="N390" s="3" t="s">
        <v>390</v>
      </c>
      <c r="O390" s="3" t="s">
        <v>106</v>
      </c>
      <c r="P390" s="5">
        <v>0</v>
      </c>
      <c r="Q390" s="6">
        <v>0</v>
      </c>
      <c r="R390" s="2">
        <v>5860</v>
      </c>
      <c r="S390" s="2">
        <v>60</v>
      </c>
      <c r="T390" s="7">
        <v>0</v>
      </c>
      <c r="U390" s="8">
        <v>2750</v>
      </c>
      <c r="V390" s="2">
        <v>11844510</v>
      </c>
      <c r="W390" s="3" t="s">
        <v>764</v>
      </c>
      <c r="X390" s="3" t="s">
        <v>426</v>
      </c>
      <c r="Y390" s="3" t="s">
        <v>765</v>
      </c>
      <c r="Z390" s="3" t="s">
        <v>766</v>
      </c>
      <c r="AA390" s="3" t="s">
        <v>767</v>
      </c>
      <c r="AB390" s="3" t="s">
        <v>519</v>
      </c>
      <c r="AC390" s="3" t="s">
        <v>53</v>
      </c>
    </row>
    <row r="391" spans="1:29" x14ac:dyDescent="0.25">
      <c r="A391" t="str">
        <f>VLOOKUP(AC391,'CORRELAÇÃO UNIDADES'!A:B,2,0)</f>
        <v>DTCC</v>
      </c>
      <c r="B391">
        <f t="shared" si="5"/>
        <v>9</v>
      </c>
      <c r="C391" s="2">
        <v>680846287</v>
      </c>
      <c r="D391" s="2">
        <v>109978</v>
      </c>
      <c r="E391" s="3" t="s">
        <v>39</v>
      </c>
      <c r="F391" s="4">
        <v>44083.373553240737</v>
      </c>
      <c r="G391" s="3" t="s">
        <v>219</v>
      </c>
      <c r="H391" s="3" t="s">
        <v>41</v>
      </c>
      <c r="I391" s="3" t="s">
        <v>116</v>
      </c>
      <c r="J391" s="3" t="s">
        <v>220</v>
      </c>
      <c r="K391" s="2">
        <v>2010</v>
      </c>
      <c r="L391" s="2">
        <v>395469</v>
      </c>
      <c r="M391" s="3" t="s">
        <v>423</v>
      </c>
      <c r="N391" s="3" t="s">
        <v>390</v>
      </c>
      <c r="O391" s="3" t="s">
        <v>106</v>
      </c>
      <c r="P391" s="5">
        <v>0</v>
      </c>
      <c r="Q391" s="6">
        <v>0</v>
      </c>
      <c r="R391" s="2">
        <v>146422</v>
      </c>
      <c r="S391" s="2">
        <v>567</v>
      </c>
      <c r="T391" s="7">
        <v>0</v>
      </c>
      <c r="U391" s="8">
        <v>3806</v>
      </c>
      <c r="V391" s="2">
        <v>11271855</v>
      </c>
      <c r="W391" s="3" t="s">
        <v>428</v>
      </c>
      <c r="X391" s="3" t="s">
        <v>426</v>
      </c>
      <c r="Y391" s="3" t="s">
        <v>429</v>
      </c>
      <c r="Z391" s="3" t="s">
        <v>74</v>
      </c>
      <c r="AA391" s="3" t="s">
        <v>51</v>
      </c>
      <c r="AB391" s="3" t="s">
        <v>52</v>
      </c>
      <c r="AC391" s="3" t="s">
        <v>53</v>
      </c>
    </row>
    <row r="392" spans="1:29" x14ac:dyDescent="0.25">
      <c r="A392" t="str">
        <f>VLOOKUP(AC392,'CORRELAÇÃO UNIDADES'!A:B,2,0)</f>
        <v>DTCC</v>
      </c>
      <c r="B392">
        <f t="shared" ref="B392:B455" si="6">MONTH(F392)</f>
        <v>9</v>
      </c>
      <c r="C392" s="2">
        <v>680921886</v>
      </c>
      <c r="D392" s="2">
        <v>109978</v>
      </c>
      <c r="E392" s="3" t="s">
        <v>39</v>
      </c>
      <c r="F392" s="4">
        <v>44083.657094907408</v>
      </c>
      <c r="G392" s="3" t="s">
        <v>359</v>
      </c>
      <c r="H392" s="3" t="s">
        <v>41</v>
      </c>
      <c r="I392" s="3" t="s">
        <v>65</v>
      </c>
      <c r="J392" s="3" t="s">
        <v>360</v>
      </c>
      <c r="K392" s="2">
        <v>2009</v>
      </c>
      <c r="L392" s="2">
        <v>395469</v>
      </c>
      <c r="M392" s="3" t="s">
        <v>423</v>
      </c>
      <c r="N392" s="3" t="s">
        <v>390</v>
      </c>
      <c r="O392" s="3" t="s">
        <v>84</v>
      </c>
      <c r="P392" s="5">
        <v>0</v>
      </c>
      <c r="Q392" s="6">
        <v>0</v>
      </c>
      <c r="R392" s="2">
        <v>212186</v>
      </c>
      <c r="S392" s="2">
        <v>1887</v>
      </c>
      <c r="T392" s="7">
        <v>0</v>
      </c>
      <c r="U392" s="8">
        <v>121</v>
      </c>
      <c r="V392" s="2">
        <v>11271855</v>
      </c>
      <c r="W392" s="3" t="s">
        <v>428</v>
      </c>
      <c r="X392" s="3" t="s">
        <v>426</v>
      </c>
      <c r="Y392" s="3" t="s">
        <v>429</v>
      </c>
      <c r="Z392" s="3" t="s">
        <v>74</v>
      </c>
      <c r="AA392" s="3" t="s">
        <v>51</v>
      </c>
      <c r="AB392" s="3" t="s">
        <v>52</v>
      </c>
      <c r="AC392" s="3" t="s">
        <v>53</v>
      </c>
    </row>
    <row r="393" spans="1:29" x14ac:dyDescent="0.25">
      <c r="A393" t="str">
        <f>VLOOKUP(AC393,'CORRELAÇÃO UNIDADES'!A:B,2,0)</f>
        <v>DTCC</v>
      </c>
      <c r="B393">
        <f t="shared" si="6"/>
        <v>9</v>
      </c>
      <c r="C393" s="2">
        <v>681040542</v>
      </c>
      <c r="D393" s="2">
        <v>109978</v>
      </c>
      <c r="E393" s="3" t="s">
        <v>39</v>
      </c>
      <c r="F393" s="4">
        <v>44084.415636574071</v>
      </c>
      <c r="G393" s="3" t="s">
        <v>127</v>
      </c>
      <c r="H393" s="3" t="s">
        <v>41</v>
      </c>
      <c r="I393" s="3" t="s">
        <v>65</v>
      </c>
      <c r="J393" s="3" t="s">
        <v>128</v>
      </c>
      <c r="K393" s="2">
        <v>2009</v>
      </c>
      <c r="L393" s="2">
        <v>395326</v>
      </c>
      <c r="M393" s="3" t="s">
        <v>463</v>
      </c>
      <c r="N393" s="3" t="s">
        <v>422</v>
      </c>
      <c r="O393" s="3" t="s">
        <v>84</v>
      </c>
      <c r="P393" s="5">
        <v>1</v>
      </c>
      <c r="Q393" s="6">
        <v>30</v>
      </c>
      <c r="R393" s="2">
        <v>129409</v>
      </c>
      <c r="S393" s="2">
        <v>1864</v>
      </c>
      <c r="T393" s="7">
        <v>1864</v>
      </c>
      <c r="U393" s="8">
        <v>30</v>
      </c>
      <c r="V393" s="2">
        <v>6103464</v>
      </c>
      <c r="W393" s="3" t="s">
        <v>190</v>
      </c>
      <c r="X393" s="3" t="s">
        <v>48</v>
      </c>
      <c r="Y393" s="3" t="s">
        <v>191</v>
      </c>
      <c r="Z393" s="3" t="s">
        <v>74</v>
      </c>
      <c r="AA393" s="3" t="s">
        <v>51</v>
      </c>
      <c r="AB393" s="3" t="s">
        <v>52</v>
      </c>
      <c r="AC393" s="3" t="s">
        <v>53</v>
      </c>
    </row>
    <row r="394" spans="1:29" x14ac:dyDescent="0.25">
      <c r="A394" t="str">
        <f>VLOOKUP(AC394,'CORRELAÇÃO UNIDADES'!A:B,2,0)</f>
        <v>DTCC</v>
      </c>
      <c r="B394">
        <f t="shared" si="6"/>
        <v>9</v>
      </c>
      <c r="C394" s="2">
        <v>681098992</v>
      </c>
      <c r="D394" s="2">
        <v>109978</v>
      </c>
      <c r="E394" s="3" t="s">
        <v>39</v>
      </c>
      <c r="F394" s="4">
        <v>44084.646956018521</v>
      </c>
      <c r="G394" s="3" t="s">
        <v>98</v>
      </c>
      <c r="H394" s="3" t="s">
        <v>41</v>
      </c>
      <c r="I394" s="3" t="s">
        <v>81</v>
      </c>
      <c r="J394" s="3" t="s">
        <v>99</v>
      </c>
      <c r="K394" s="2">
        <v>2014</v>
      </c>
      <c r="L394" s="2">
        <v>1810957</v>
      </c>
      <c r="M394" s="3" t="s">
        <v>380</v>
      </c>
      <c r="N394" s="3" t="s">
        <v>422</v>
      </c>
      <c r="O394" s="3" t="s">
        <v>84</v>
      </c>
      <c r="P394" s="5">
        <v>1</v>
      </c>
      <c r="Q394" s="6">
        <v>25</v>
      </c>
      <c r="R394" s="2">
        <v>61442</v>
      </c>
      <c r="S394" s="2">
        <v>0</v>
      </c>
      <c r="T394" s="7">
        <v>0</v>
      </c>
      <c r="U394" s="8">
        <v>25</v>
      </c>
      <c r="V394" s="2">
        <v>6103464</v>
      </c>
      <c r="W394" s="3" t="s">
        <v>190</v>
      </c>
      <c r="X394" s="3" t="s">
        <v>48</v>
      </c>
      <c r="Y394" s="3" t="s">
        <v>191</v>
      </c>
      <c r="Z394" s="3" t="s">
        <v>74</v>
      </c>
      <c r="AA394" s="3" t="s">
        <v>51</v>
      </c>
      <c r="AB394" s="3" t="s">
        <v>52</v>
      </c>
      <c r="AC394" s="3" t="s">
        <v>53</v>
      </c>
    </row>
    <row r="395" spans="1:29" x14ac:dyDescent="0.25">
      <c r="A395" t="str">
        <f>VLOOKUP(AC395,'CORRELAÇÃO UNIDADES'!A:B,2,0)</f>
        <v>DTCC</v>
      </c>
      <c r="B395">
        <f t="shared" si="6"/>
        <v>9</v>
      </c>
      <c r="C395" s="2">
        <v>681282727</v>
      </c>
      <c r="D395" s="2">
        <v>109978</v>
      </c>
      <c r="E395" s="3" t="s">
        <v>39</v>
      </c>
      <c r="F395" s="4">
        <v>44085.651273148149</v>
      </c>
      <c r="G395" s="3" t="s">
        <v>154</v>
      </c>
      <c r="H395" s="3" t="s">
        <v>41</v>
      </c>
      <c r="I395" s="3" t="s">
        <v>155</v>
      </c>
      <c r="J395" s="3" t="s">
        <v>156</v>
      </c>
      <c r="K395" s="2">
        <v>2017</v>
      </c>
      <c r="L395" s="2">
        <v>395469</v>
      </c>
      <c r="M395" s="3" t="s">
        <v>423</v>
      </c>
      <c r="N395" s="3" t="s">
        <v>390</v>
      </c>
      <c r="O395" s="3" t="s">
        <v>106</v>
      </c>
      <c r="P395" s="5">
        <v>0</v>
      </c>
      <c r="Q395" s="6">
        <v>0</v>
      </c>
      <c r="R395" s="2">
        <v>5250</v>
      </c>
      <c r="S395" s="2">
        <v>70</v>
      </c>
      <c r="T395" s="7">
        <v>0</v>
      </c>
      <c r="U395" s="8">
        <v>90</v>
      </c>
      <c r="V395" s="2">
        <v>11252559</v>
      </c>
      <c r="W395" s="3" t="s">
        <v>583</v>
      </c>
      <c r="X395" s="3" t="s">
        <v>426</v>
      </c>
      <c r="Y395" s="3" t="s">
        <v>584</v>
      </c>
      <c r="Z395" s="3" t="s">
        <v>585</v>
      </c>
      <c r="AA395" s="3" t="s">
        <v>51</v>
      </c>
      <c r="AB395" s="3" t="s">
        <v>52</v>
      </c>
      <c r="AC395" s="3" t="s">
        <v>53</v>
      </c>
    </row>
    <row r="396" spans="1:29" x14ac:dyDescent="0.25">
      <c r="A396" t="str">
        <f>VLOOKUP(AC396,'CORRELAÇÃO UNIDADES'!A:B,2,0)</f>
        <v>DTCC</v>
      </c>
      <c r="B396">
        <f t="shared" si="6"/>
        <v>9</v>
      </c>
      <c r="C396" s="2">
        <v>681282998</v>
      </c>
      <c r="D396" s="2">
        <v>109978</v>
      </c>
      <c r="E396" s="3" t="s">
        <v>39</v>
      </c>
      <c r="F396" s="4">
        <v>44085.652372685188</v>
      </c>
      <c r="G396" s="3" t="s">
        <v>591</v>
      </c>
      <c r="H396" s="3" t="s">
        <v>41</v>
      </c>
      <c r="I396" s="3" t="s">
        <v>592</v>
      </c>
      <c r="J396" s="3" t="s">
        <v>43</v>
      </c>
      <c r="K396" s="2">
        <v>2020</v>
      </c>
      <c r="L396" s="2">
        <v>395469</v>
      </c>
      <c r="M396" s="3" t="s">
        <v>423</v>
      </c>
      <c r="N396" s="3" t="s">
        <v>390</v>
      </c>
      <c r="O396" s="3" t="s">
        <v>84</v>
      </c>
      <c r="P396" s="5">
        <v>0</v>
      </c>
      <c r="Q396" s="6">
        <v>0</v>
      </c>
      <c r="R396" s="2">
        <v>20</v>
      </c>
      <c r="S396" s="2">
        <v>2</v>
      </c>
      <c r="T396" s="7">
        <v>0</v>
      </c>
      <c r="U396" s="8">
        <v>37.43</v>
      </c>
      <c r="V396" s="2">
        <v>11252559</v>
      </c>
      <c r="W396" s="3" t="s">
        <v>583</v>
      </c>
      <c r="X396" s="3" t="s">
        <v>426</v>
      </c>
      <c r="Y396" s="3" t="s">
        <v>584</v>
      </c>
      <c r="Z396" s="3" t="s">
        <v>585</v>
      </c>
      <c r="AA396" s="3" t="s">
        <v>51</v>
      </c>
      <c r="AB396" s="3" t="s">
        <v>52</v>
      </c>
      <c r="AC396" s="3" t="s">
        <v>53</v>
      </c>
    </row>
    <row r="397" spans="1:29" x14ac:dyDescent="0.25">
      <c r="A397" t="str">
        <f>VLOOKUP(AC397,'CORRELAÇÃO UNIDADES'!A:B,2,0)</f>
        <v>DTCC</v>
      </c>
      <c r="B397">
        <f t="shared" si="6"/>
        <v>9</v>
      </c>
      <c r="C397" s="2">
        <v>681283113</v>
      </c>
      <c r="D397" s="2">
        <v>109978</v>
      </c>
      <c r="E397" s="3" t="s">
        <v>39</v>
      </c>
      <c r="F397" s="4">
        <v>44085.652627314812</v>
      </c>
      <c r="G397" s="3" t="s">
        <v>596</v>
      </c>
      <c r="H397" s="3" t="s">
        <v>41</v>
      </c>
      <c r="I397" s="3" t="s">
        <v>597</v>
      </c>
      <c r="J397" s="3" t="s">
        <v>43</v>
      </c>
      <c r="K397" s="2">
        <v>2019</v>
      </c>
      <c r="L397" s="2">
        <v>68674040</v>
      </c>
      <c r="M397" s="3" t="s">
        <v>162</v>
      </c>
      <c r="N397" s="3" t="s">
        <v>390</v>
      </c>
      <c r="O397" s="3" t="s">
        <v>84</v>
      </c>
      <c r="P397" s="5">
        <v>0</v>
      </c>
      <c r="Q397" s="6">
        <v>0</v>
      </c>
      <c r="R397" s="2">
        <v>100</v>
      </c>
      <c r="S397" s="2">
        <v>90</v>
      </c>
      <c r="T397" s="7">
        <v>0</v>
      </c>
      <c r="U397" s="8">
        <v>289.73</v>
      </c>
      <c r="V397" s="2">
        <v>11252559</v>
      </c>
      <c r="W397" s="3" t="s">
        <v>583</v>
      </c>
      <c r="X397" s="3" t="s">
        <v>426</v>
      </c>
      <c r="Y397" s="3" t="s">
        <v>584</v>
      </c>
      <c r="Z397" s="3" t="s">
        <v>585</v>
      </c>
      <c r="AA397" s="3" t="s">
        <v>51</v>
      </c>
      <c r="AB397" s="3" t="s">
        <v>52</v>
      </c>
      <c r="AC397" s="3" t="s">
        <v>53</v>
      </c>
    </row>
    <row r="398" spans="1:29" x14ac:dyDescent="0.25">
      <c r="A398" t="str">
        <f>VLOOKUP(AC398,'CORRELAÇÃO UNIDADES'!A:B,2,0)</f>
        <v>PROINFRA</v>
      </c>
      <c r="B398">
        <f t="shared" si="6"/>
        <v>9</v>
      </c>
      <c r="C398" s="2">
        <v>681439204</v>
      </c>
      <c r="D398" s="2">
        <v>109978</v>
      </c>
      <c r="E398" s="3" t="s">
        <v>39</v>
      </c>
      <c r="F398" s="4">
        <v>44088.379756944443</v>
      </c>
      <c r="G398" s="3" t="s">
        <v>176</v>
      </c>
      <c r="H398" s="3" t="s">
        <v>41</v>
      </c>
      <c r="I398" s="3" t="s">
        <v>81</v>
      </c>
      <c r="J398" s="3" t="s">
        <v>177</v>
      </c>
      <c r="K398" s="2">
        <v>2014</v>
      </c>
      <c r="L398" s="2">
        <v>1810957</v>
      </c>
      <c r="M398" s="3" t="s">
        <v>380</v>
      </c>
      <c r="N398" s="3" t="s">
        <v>390</v>
      </c>
      <c r="O398" s="3" t="s">
        <v>84</v>
      </c>
      <c r="P398" s="5">
        <v>0</v>
      </c>
      <c r="Q398" s="6">
        <v>0</v>
      </c>
      <c r="R398" s="2">
        <v>933000</v>
      </c>
      <c r="S398" s="2">
        <v>841000</v>
      </c>
      <c r="T398" s="7">
        <v>0</v>
      </c>
      <c r="U398" s="8">
        <v>184</v>
      </c>
      <c r="V398" s="2">
        <v>11677720</v>
      </c>
      <c r="W398" s="3" t="s">
        <v>413</v>
      </c>
      <c r="X398" s="3" t="s">
        <v>411</v>
      </c>
      <c r="Y398" s="3" t="s">
        <v>414</v>
      </c>
      <c r="Z398" s="3" t="s">
        <v>74</v>
      </c>
      <c r="AA398" s="3" t="s">
        <v>51</v>
      </c>
      <c r="AB398" s="3" t="s">
        <v>52</v>
      </c>
      <c r="AC398" s="3" t="s">
        <v>85</v>
      </c>
    </row>
    <row r="399" spans="1:29" x14ac:dyDescent="0.25">
      <c r="A399" t="str">
        <f>VLOOKUP(AC399,'CORRELAÇÃO UNIDADES'!A:B,2,0)</f>
        <v>DTCC</v>
      </c>
      <c r="B399">
        <f t="shared" si="6"/>
        <v>9</v>
      </c>
      <c r="C399" s="2">
        <v>681439264</v>
      </c>
      <c r="D399" s="2">
        <v>109978</v>
      </c>
      <c r="E399" s="3" t="s">
        <v>39</v>
      </c>
      <c r="F399" s="4">
        <v>44088.379884259259</v>
      </c>
      <c r="G399" s="3" t="s">
        <v>165</v>
      </c>
      <c r="H399" s="3" t="s">
        <v>41</v>
      </c>
      <c r="I399" s="3" t="s">
        <v>81</v>
      </c>
      <c r="J399" s="3" t="s">
        <v>43</v>
      </c>
      <c r="K399" s="2">
        <v>2009</v>
      </c>
      <c r="L399" s="2">
        <v>1810957</v>
      </c>
      <c r="M399" s="3" t="s">
        <v>380</v>
      </c>
      <c r="N399" s="3" t="s">
        <v>390</v>
      </c>
      <c r="O399" s="3" t="s">
        <v>84</v>
      </c>
      <c r="P399" s="5">
        <v>0</v>
      </c>
      <c r="Q399" s="6">
        <v>0</v>
      </c>
      <c r="R399" s="2">
        <v>29000</v>
      </c>
      <c r="S399" s="2">
        <v>500</v>
      </c>
      <c r="T399" s="7">
        <v>0</v>
      </c>
      <c r="U399" s="8">
        <v>587.01</v>
      </c>
      <c r="V399" s="2">
        <v>11677720</v>
      </c>
      <c r="W399" s="3" t="s">
        <v>413</v>
      </c>
      <c r="X399" s="3" t="s">
        <v>411</v>
      </c>
      <c r="Y399" s="3" t="s">
        <v>414</v>
      </c>
      <c r="Z399" s="3" t="s">
        <v>74</v>
      </c>
      <c r="AA399" s="3" t="s">
        <v>51</v>
      </c>
      <c r="AB399" s="3" t="s">
        <v>52</v>
      </c>
      <c r="AC399" s="3" t="s">
        <v>53</v>
      </c>
    </row>
    <row r="400" spans="1:29" x14ac:dyDescent="0.25">
      <c r="A400" t="str">
        <f>VLOOKUP(AC400,'CORRELAÇÃO UNIDADES'!A:B,2,0)</f>
        <v>DTCC</v>
      </c>
      <c r="B400">
        <f t="shared" si="6"/>
        <v>9</v>
      </c>
      <c r="C400" s="2">
        <v>681524243</v>
      </c>
      <c r="D400" s="2">
        <v>109978</v>
      </c>
      <c r="E400" s="3" t="s">
        <v>39</v>
      </c>
      <c r="F400" s="4">
        <v>44088.575671296298</v>
      </c>
      <c r="G400" s="3" t="s">
        <v>396</v>
      </c>
      <c r="H400" s="3" t="s">
        <v>41</v>
      </c>
      <c r="I400" s="3" t="s">
        <v>397</v>
      </c>
      <c r="J400" s="3" t="s">
        <v>398</v>
      </c>
      <c r="K400" s="2">
        <v>1975</v>
      </c>
      <c r="L400" s="2">
        <v>68674040</v>
      </c>
      <c r="M400" s="3" t="s">
        <v>162</v>
      </c>
      <c r="N400" s="3" t="s">
        <v>390</v>
      </c>
      <c r="O400" s="3" t="s">
        <v>106</v>
      </c>
      <c r="P400" s="5">
        <v>0</v>
      </c>
      <c r="Q400" s="6">
        <v>0</v>
      </c>
      <c r="R400" s="2">
        <v>3010</v>
      </c>
      <c r="S400" s="2">
        <v>24</v>
      </c>
      <c r="T400" s="7">
        <v>0</v>
      </c>
      <c r="U400" s="8">
        <v>2520</v>
      </c>
      <c r="V400" s="2">
        <v>11489664</v>
      </c>
      <c r="W400" s="3" t="s">
        <v>593</v>
      </c>
      <c r="X400" s="3" t="s">
        <v>392</v>
      </c>
      <c r="Y400" s="3" t="s">
        <v>594</v>
      </c>
      <c r="Z400" s="3" t="s">
        <v>595</v>
      </c>
      <c r="AA400" s="3" t="s">
        <v>51</v>
      </c>
      <c r="AB400" s="3" t="s">
        <v>52</v>
      </c>
      <c r="AC400" s="3" t="s">
        <v>53</v>
      </c>
    </row>
    <row r="401" spans="1:29" x14ac:dyDescent="0.25">
      <c r="A401" t="str">
        <f>VLOOKUP(AC401,'CORRELAÇÃO UNIDADES'!A:B,2,0)</f>
        <v>DTCC</v>
      </c>
      <c r="B401">
        <f t="shared" si="6"/>
        <v>9</v>
      </c>
      <c r="C401" s="2">
        <v>681529059</v>
      </c>
      <c r="D401" s="2">
        <v>109978</v>
      </c>
      <c r="E401" s="3" t="s">
        <v>39</v>
      </c>
      <c r="F401" s="4">
        <v>44088.592106481483</v>
      </c>
      <c r="G401" s="3" t="s">
        <v>252</v>
      </c>
      <c r="H401" s="3" t="s">
        <v>41</v>
      </c>
      <c r="I401" s="3" t="s">
        <v>253</v>
      </c>
      <c r="J401" s="3" t="s">
        <v>254</v>
      </c>
      <c r="K401" s="2">
        <v>2012</v>
      </c>
      <c r="L401" s="2">
        <v>2041853</v>
      </c>
      <c r="M401" s="3" t="s">
        <v>66</v>
      </c>
      <c r="N401" s="3" t="s">
        <v>422</v>
      </c>
      <c r="O401" s="3" t="s">
        <v>84</v>
      </c>
      <c r="P401" s="5">
        <v>1</v>
      </c>
      <c r="Q401" s="6">
        <v>32</v>
      </c>
      <c r="R401" s="2">
        <v>161294</v>
      </c>
      <c r="S401" s="2">
        <v>0</v>
      </c>
      <c r="T401" s="7">
        <v>0</v>
      </c>
      <c r="U401" s="8">
        <v>32</v>
      </c>
      <c r="V401" s="2">
        <v>6103464</v>
      </c>
      <c r="W401" s="3" t="s">
        <v>190</v>
      </c>
      <c r="X401" s="3" t="s">
        <v>48</v>
      </c>
      <c r="Y401" s="3" t="s">
        <v>191</v>
      </c>
      <c r="Z401" s="3" t="s">
        <v>74</v>
      </c>
      <c r="AA401" s="3" t="s">
        <v>51</v>
      </c>
      <c r="AB401" s="3" t="s">
        <v>52</v>
      </c>
      <c r="AC401" s="3" t="s">
        <v>53</v>
      </c>
    </row>
    <row r="402" spans="1:29" x14ac:dyDescent="0.25">
      <c r="A402" t="str">
        <f>VLOOKUP(AC402,'CORRELAÇÃO UNIDADES'!A:B,2,0)</f>
        <v>PROINFRA</v>
      </c>
      <c r="B402">
        <f t="shared" si="6"/>
        <v>9</v>
      </c>
      <c r="C402" s="2">
        <v>681533602</v>
      </c>
      <c r="D402" s="2">
        <v>109978</v>
      </c>
      <c r="E402" s="3" t="s">
        <v>39</v>
      </c>
      <c r="F402" s="4">
        <v>44088.602916666663</v>
      </c>
      <c r="G402" s="3" t="s">
        <v>95</v>
      </c>
      <c r="H402" s="3" t="s">
        <v>41</v>
      </c>
      <c r="I402" s="3" t="s">
        <v>81</v>
      </c>
      <c r="J402" s="3" t="s">
        <v>96</v>
      </c>
      <c r="K402" s="2">
        <v>2014</v>
      </c>
      <c r="L402" s="2">
        <v>1810957</v>
      </c>
      <c r="M402" s="3" t="s">
        <v>380</v>
      </c>
      <c r="N402" s="3" t="s">
        <v>422</v>
      </c>
      <c r="O402" s="3" t="s">
        <v>84</v>
      </c>
      <c r="P402" s="5">
        <v>1</v>
      </c>
      <c r="Q402" s="6">
        <v>25</v>
      </c>
      <c r="R402" s="2">
        <v>88874</v>
      </c>
      <c r="S402" s="2">
        <v>0</v>
      </c>
      <c r="T402" s="7">
        <v>0</v>
      </c>
      <c r="U402" s="8">
        <v>25</v>
      </c>
      <c r="V402" s="2">
        <v>6103464</v>
      </c>
      <c r="W402" s="3" t="s">
        <v>190</v>
      </c>
      <c r="X402" s="3" t="s">
        <v>48</v>
      </c>
      <c r="Y402" s="3" t="s">
        <v>191</v>
      </c>
      <c r="Z402" s="3" t="s">
        <v>74</v>
      </c>
      <c r="AA402" s="3" t="s">
        <v>51</v>
      </c>
      <c r="AB402" s="3" t="s">
        <v>52</v>
      </c>
      <c r="AC402" s="3" t="s">
        <v>85</v>
      </c>
    </row>
    <row r="403" spans="1:29" x14ac:dyDescent="0.25">
      <c r="A403" t="str">
        <f>VLOOKUP(AC403,'CORRELAÇÃO UNIDADES'!A:B,2,0)</f>
        <v>PROINFRA</v>
      </c>
      <c r="B403">
        <f t="shared" si="6"/>
        <v>9</v>
      </c>
      <c r="C403" s="2">
        <v>681533984</v>
      </c>
      <c r="D403" s="2">
        <v>109978</v>
      </c>
      <c r="E403" s="3" t="s">
        <v>39</v>
      </c>
      <c r="F403" s="4">
        <v>44088.604456018518</v>
      </c>
      <c r="G403" s="3" t="s">
        <v>90</v>
      </c>
      <c r="H403" s="3" t="s">
        <v>41</v>
      </c>
      <c r="I403" s="3" t="s">
        <v>81</v>
      </c>
      <c r="J403" s="3" t="s">
        <v>91</v>
      </c>
      <c r="K403" s="2">
        <v>2014</v>
      </c>
      <c r="L403" s="2">
        <v>1810957</v>
      </c>
      <c r="M403" s="3" t="s">
        <v>380</v>
      </c>
      <c r="N403" s="3" t="s">
        <v>422</v>
      </c>
      <c r="O403" s="3" t="s">
        <v>84</v>
      </c>
      <c r="P403" s="5">
        <v>1</v>
      </c>
      <c r="Q403" s="6">
        <v>25</v>
      </c>
      <c r="R403" s="2">
        <v>70761</v>
      </c>
      <c r="S403" s="2">
        <v>0</v>
      </c>
      <c r="T403" s="7">
        <v>0</v>
      </c>
      <c r="U403" s="8">
        <v>25</v>
      </c>
      <c r="V403" s="2">
        <v>6103464</v>
      </c>
      <c r="W403" s="3" t="s">
        <v>190</v>
      </c>
      <c r="X403" s="3" t="s">
        <v>48</v>
      </c>
      <c r="Y403" s="3" t="s">
        <v>191</v>
      </c>
      <c r="Z403" s="3" t="s">
        <v>74</v>
      </c>
      <c r="AA403" s="3" t="s">
        <v>51</v>
      </c>
      <c r="AB403" s="3" t="s">
        <v>52</v>
      </c>
      <c r="AC403" s="3" t="s">
        <v>85</v>
      </c>
    </row>
    <row r="404" spans="1:29" x14ac:dyDescent="0.25">
      <c r="A404" t="str">
        <f>VLOOKUP(AC404,'CORRELAÇÃO UNIDADES'!A:B,2,0)</f>
        <v>DTCC</v>
      </c>
      <c r="B404">
        <f t="shared" si="6"/>
        <v>9</v>
      </c>
      <c r="C404" s="2">
        <v>681565183</v>
      </c>
      <c r="D404" s="2">
        <v>109978</v>
      </c>
      <c r="E404" s="3" t="s">
        <v>39</v>
      </c>
      <c r="F404" s="4">
        <v>44088.714155092595</v>
      </c>
      <c r="G404" s="3" t="s">
        <v>222</v>
      </c>
      <c r="H404" s="3" t="s">
        <v>41</v>
      </c>
      <c r="I404" s="3" t="s">
        <v>65</v>
      </c>
      <c r="J404" s="3" t="s">
        <v>223</v>
      </c>
      <c r="K404" s="2">
        <v>2009</v>
      </c>
      <c r="L404" s="2">
        <v>395469</v>
      </c>
      <c r="M404" s="3" t="s">
        <v>423</v>
      </c>
      <c r="N404" s="3" t="s">
        <v>390</v>
      </c>
      <c r="O404" s="3" t="s">
        <v>84</v>
      </c>
      <c r="P404" s="5">
        <v>0</v>
      </c>
      <c r="Q404" s="6">
        <v>0</v>
      </c>
      <c r="R404" s="2">
        <v>93627</v>
      </c>
      <c r="S404" s="2">
        <v>1064</v>
      </c>
      <c r="T404" s="7">
        <v>0</v>
      </c>
      <c r="U404" s="8">
        <v>599.65</v>
      </c>
      <c r="V404" s="2">
        <v>11271855</v>
      </c>
      <c r="W404" s="3" t="s">
        <v>428</v>
      </c>
      <c r="X404" s="3" t="s">
        <v>426</v>
      </c>
      <c r="Y404" s="3" t="s">
        <v>429</v>
      </c>
      <c r="Z404" s="3" t="s">
        <v>74</v>
      </c>
      <c r="AA404" s="3" t="s">
        <v>51</v>
      </c>
      <c r="AB404" s="3" t="s">
        <v>52</v>
      </c>
      <c r="AC404" s="3" t="s">
        <v>53</v>
      </c>
    </row>
    <row r="405" spans="1:29" x14ac:dyDescent="0.25">
      <c r="A405" t="str">
        <f>VLOOKUP(AC405,'CORRELAÇÃO UNIDADES'!A:B,2,0)</f>
        <v>DTCC</v>
      </c>
      <c r="B405">
        <f t="shared" si="6"/>
        <v>9</v>
      </c>
      <c r="C405" s="2">
        <v>681658111</v>
      </c>
      <c r="D405" s="2">
        <v>109978</v>
      </c>
      <c r="E405" s="3" t="s">
        <v>39</v>
      </c>
      <c r="F405" s="4">
        <v>44089.417423148145</v>
      </c>
      <c r="G405" s="3" t="s">
        <v>676</v>
      </c>
      <c r="H405" s="3" t="s">
        <v>41</v>
      </c>
      <c r="I405" s="3" t="s">
        <v>253</v>
      </c>
      <c r="J405" s="3" t="s">
        <v>677</v>
      </c>
      <c r="K405" s="2">
        <v>2012</v>
      </c>
      <c r="L405" s="2">
        <v>1810957</v>
      </c>
      <c r="M405" s="3" t="s">
        <v>380</v>
      </c>
      <c r="N405" s="3" t="s">
        <v>422</v>
      </c>
      <c r="O405" s="3" t="s">
        <v>84</v>
      </c>
      <c r="P405" s="5">
        <v>32.26</v>
      </c>
      <c r="Q405" s="6">
        <v>4.6500000000000004</v>
      </c>
      <c r="R405" s="2">
        <v>164872</v>
      </c>
      <c r="S405" s="2">
        <v>21604</v>
      </c>
      <c r="T405" s="7">
        <v>669.68</v>
      </c>
      <c r="U405" s="8">
        <v>150</v>
      </c>
      <c r="V405" s="2">
        <v>9895191</v>
      </c>
      <c r="W405" s="3" t="s">
        <v>47</v>
      </c>
      <c r="X405" s="3" t="s">
        <v>48</v>
      </c>
      <c r="Y405" s="3" t="s">
        <v>49</v>
      </c>
      <c r="Z405" s="3" t="s">
        <v>50</v>
      </c>
      <c r="AA405" s="3" t="s">
        <v>51</v>
      </c>
      <c r="AB405" s="3" t="s">
        <v>52</v>
      </c>
      <c r="AC405" s="3" t="s">
        <v>53</v>
      </c>
    </row>
    <row r="406" spans="1:29" x14ac:dyDescent="0.25">
      <c r="A406" t="str">
        <f>VLOOKUP(AC406,'CORRELAÇÃO UNIDADES'!A:B,2,0)</f>
        <v>DGTI</v>
      </c>
      <c r="B406">
        <f t="shared" si="6"/>
        <v>9</v>
      </c>
      <c r="C406" s="2">
        <v>682107917</v>
      </c>
      <c r="D406" s="2">
        <v>109978</v>
      </c>
      <c r="E406" s="3" t="s">
        <v>39</v>
      </c>
      <c r="F406" s="4">
        <v>44091.635625000003</v>
      </c>
      <c r="G406" s="3" t="s">
        <v>290</v>
      </c>
      <c r="H406" s="3" t="s">
        <v>41</v>
      </c>
      <c r="I406" s="3" t="s">
        <v>81</v>
      </c>
      <c r="J406" s="3" t="s">
        <v>43</v>
      </c>
      <c r="K406" s="2">
        <v>2009</v>
      </c>
      <c r="L406" s="2">
        <v>1810957</v>
      </c>
      <c r="M406" s="3" t="s">
        <v>380</v>
      </c>
      <c r="N406" s="3" t="s">
        <v>390</v>
      </c>
      <c r="O406" s="3" t="s">
        <v>84</v>
      </c>
      <c r="P406" s="5">
        <v>0</v>
      </c>
      <c r="Q406" s="6">
        <v>0</v>
      </c>
      <c r="R406" s="2">
        <v>54500</v>
      </c>
      <c r="S406" s="2">
        <v>2200</v>
      </c>
      <c r="T406" s="7">
        <v>0</v>
      </c>
      <c r="U406" s="8">
        <v>311</v>
      </c>
      <c r="V406" s="2">
        <v>11677720</v>
      </c>
      <c r="W406" s="3" t="s">
        <v>413</v>
      </c>
      <c r="X406" s="3" t="s">
        <v>411</v>
      </c>
      <c r="Y406" s="3" t="s">
        <v>414</v>
      </c>
      <c r="Z406" s="3" t="s">
        <v>74</v>
      </c>
      <c r="AA406" s="3" t="s">
        <v>51</v>
      </c>
      <c r="AB406" s="3" t="s">
        <v>52</v>
      </c>
      <c r="AC406" s="3" t="s">
        <v>291</v>
      </c>
    </row>
    <row r="407" spans="1:29" x14ac:dyDescent="0.25">
      <c r="A407" t="str">
        <f>VLOOKUP(AC407,'CORRELAÇÃO UNIDADES'!A:B,2,0)</f>
        <v>DTCC</v>
      </c>
      <c r="B407">
        <f t="shared" si="6"/>
        <v>9</v>
      </c>
      <c r="C407" s="2">
        <v>682107944</v>
      </c>
      <c r="D407" s="2">
        <v>109978</v>
      </c>
      <c r="E407" s="3" t="s">
        <v>39</v>
      </c>
      <c r="F407" s="4">
        <v>44091.635752314818</v>
      </c>
      <c r="G407" s="3" t="s">
        <v>93</v>
      </c>
      <c r="H407" s="3" t="s">
        <v>41</v>
      </c>
      <c r="I407" s="3" t="s">
        <v>81</v>
      </c>
      <c r="J407" s="3" t="s">
        <v>43</v>
      </c>
      <c r="K407" s="2">
        <v>2014</v>
      </c>
      <c r="L407" s="2">
        <v>1810957</v>
      </c>
      <c r="M407" s="3" t="s">
        <v>380</v>
      </c>
      <c r="N407" s="3" t="s">
        <v>390</v>
      </c>
      <c r="O407" s="3" t="s">
        <v>84</v>
      </c>
      <c r="P407" s="5">
        <v>0</v>
      </c>
      <c r="Q407" s="6">
        <v>0</v>
      </c>
      <c r="R407" s="2">
        <v>54000</v>
      </c>
      <c r="S407" s="2">
        <v>1300</v>
      </c>
      <c r="T407" s="7">
        <v>0</v>
      </c>
      <c r="U407" s="8">
        <v>389</v>
      </c>
      <c r="V407" s="2">
        <v>11677720</v>
      </c>
      <c r="W407" s="3" t="s">
        <v>413</v>
      </c>
      <c r="X407" s="3" t="s">
        <v>411</v>
      </c>
      <c r="Y407" s="3" t="s">
        <v>414</v>
      </c>
      <c r="Z407" s="3" t="s">
        <v>74</v>
      </c>
      <c r="AA407" s="3" t="s">
        <v>51</v>
      </c>
      <c r="AB407" s="3" t="s">
        <v>52</v>
      </c>
      <c r="AC407" s="3" t="s">
        <v>53</v>
      </c>
    </row>
    <row r="408" spans="1:29" x14ac:dyDescent="0.25">
      <c r="A408" t="str">
        <f>VLOOKUP(AC408,'CORRELAÇÃO UNIDADES'!A:B,2,0)</f>
        <v>DTCC</v>
      </c>
      <c r="B408">
        <f t="shared" si="6"/>
        <v>9</v>
      </c>
      <c r="C408" s="2">
        <v>682113620</v>
      </c>
      <c r="D408" s="2">
        <v>109978</v>
      </c>
      <c r="E408" s="3" t="s">
        <v>39</v>
      </c>
      <c r="F408" s="4">
        <v>44091.654606481483</v>
      </c>
      <c r="G408" s="3" t="s">
        <v>602</v>
      </c>
      <c r="H408" s="3" t="s">
        <v>41</v>
      </c>
      <c r="I408" s="3" t="s">
        <v>155</v>
      </c>
      <c r="J408" s="3" t="s">
        <v>603</v>
      </c>
      <c r="K408" s="2">
        <v>2017</v>
      </c>
      <c r="L408" s="2">
        <v>395469</v>
      </c>
      <c r="M408" s="3" t="s">
        <v>423</v>
      </c>
      <c r="N408" s="3" t="s">
        <v>390</v>
      </c>
      <c r="O408" s="3" t="s">
        <v>106</v>
      </c>
      <c r="P408" s="5">
        <v>0</v>
      </c>
      <c r="Q408" s="6">
        <v>0</v>
      </c>
      <c r="R408" s="2">
        <v>31293</v>
      </c>
      <c r="S408" s="2">
        <v>27998</v>
      </c>
      <c r="T408" s="7">
        <v>0</v>
      </c>
      <c r="U408" s="8">
        <v>947.06</v>
      </c>
      <c r="V408" s="2">
        <v>11252559</v>
      </c>
      <c r="W408" s="3" t="s">
        <v>583</v>
      </c>
      <c r="X408" s="3" t="s">
        <v>426</v>
      </c>
      <c r="Y408" s="3" t="s">
        <v>584</v>
      </c>
      <c r="Z408" s="3" t="s">
        <v>585</v>
      </c>
      <c r="AA408" s="3" t="s">
        <v>51</v>
      </c>
      <c r="AB408" s="3" t="s">
        <v>52</v>
      </c>
      <c r="AC408" s="3" t="s">
        <v>53</v>
      </c>
    </row>
    <row r="409" spans="1:29" x14ac:dyDescent="0.25">
      <c r="A409" t="str">
        <f>VLOOKUP(AC409,'CORRELAÇÃO UNIDADES'!A:B,2,0)</f>
        <v>DTCC</v>
      </c>
      <c r="B409">
        <f t="shared" si="6"/>
        <v>9</v>
      </c>
      <c r="C409" s="2">
        <v>682113697</v>
      </c>
      <c r="D409" s="2">
        <v>109978</v>
      </c>
      <c r="E409" s="3" t="s">
        <v>39</v>
      </c>
      <c r="F409" s="4">
        <v>44091.654976851853</v>
      </c>
      <c r="G409" s="3" t="s">
        <v>707</v>
      </c>
      <c r="H409" s="3" t="s">
        <v>41</v>
      </c>
      <c r="I409" s="3" t="s">
        <v>605</v>
      </c>
      <c r="J409" s="3" t="s">
        <v>708</v>
      </c>
      <c r="K409" s="2">
        <v>1999</v>
      </c>
      <c r="L409" s="2">
        <v>68674040</v>
      </c>
      <c r="M409" s="3" t="s">
        <v>162</v>
      </c>
      <c r="N409" s="3" t="s">
        <v>390</v>
      </c>
      <c r="O409" s="3" t="s">
        <v>106</v>
      </c>
      <c r="P409" s="5">
        <v>0</v>
      </c>
      <c r="Q409" s="6">
        <v>0</v>
      </c>
      <c r="R409" s="2">
        <v>3110</v>
      </c>
      <c r="S409" s="2">
        <v>18</v>
      </c>
      <c r="T409" s="7">
        <v>0</v>
      </c>
      <c r="U409" s="8">
        <v>40.04</v>
      </c>
      <c r="V409" s="2">
        <v>11252559</v>
      </c>
      <c r="W409" s="3" t="s">
        <v>583</v>
      </c>
      <c r="X409" s="3" t="s">
        <v>426</v>
      </c>
      <c r="Y409" s="3" t="s">
        <v>584</v>
      </c>
      <c r="Z409" s="3" t="s">
        <v>585</v>
      </c>
      <c r="AA409" s="3" t="s">
        <v>51</v>
      </c>
      <c r="AB409" s="3" t="s">
        <v>52</v>
      </c>
      <c r="AC409" s="3" t="s">
        <v>53</v>
      </c>
    </row>
    <row r="410" spans="1:29" x14ac:dyDescent="0.25">
      <c r="A410" t="str">
        <f>VLOOKUP(AC410,'CORRELAÇÃO UNIDADES'!A:B,2,0)</f>
        <v>PROINFRA</v>
      </c>
      <c r="B410">
        <f t="shared" si="6"/>
        <v>9</v>
      </c>
      <c r="C410" s="2">
        <v>682123019</v>
      </c>
      <c r="D410" s="2">
        <v>109978</v>
      </c>
      <c r="E410" s="3" t="s">
        <v>39</v>
      </c>
      <c r="F410" s="4">
        <v>44091.68608796296</v>
      </c>
      <c r="G410" s="3" t="s">
        <v>176</v>
      </c>
      <c r="H410" s="3" t="s">
        <v>41</v>
      </c>
      <c r="I410" s="3" t="s">
        <v>81</v>
      </c>
      <c r="J410" s="3" t="s">
        <v>177</v>
      </c>
      <c r="K410" s="2">
        <v>2014</v>
      </c>
      <c r="L410" s="2">
        <v>1810957</v>
      </c>
      <c r="M410" s="3" t="s">
        <v>380</v>
      </c>
      <c r="N410" s="3" t="s">
        <v>422</v>
      </c>
      <c r="O410" s="3" t="s">
        <v>84</v>
      </c>
      <c r="P410" s="5">
        <v>1</v>
      </c>
      <c r="Q410" s="6">
        <v>25</v>
      </c>
      <c r="R410" s="2">
        <v>95643</v>
      </c>
      <c r="S410" s="2">
        <v>0</v>
      </c>
      <c r="T410" s="7">
        <v>0</v>
      </c>
      <c r="U410" s="8">
        <v>25</v>
      </c>
      <c r="V410" s="2">
        <v>6103464</v>
      </c>
      <c r="W410" s="3" t="s">
        <v>190</v>
      </c>
      <c r="X410" s="3" t="s">
        <v>48</v>
      </c>
      <c r="Y410" s="3" t="s">
        <v>191</v>
      </c>
      <c r="Z410" s="3" t="s">
        <v>74</v>
      </c>
      <c r="AA410" s="3" t="s">
        <v>51</v>
      </c>
      <c r="AB410" s="3" t="s">
        <v>52</v>
      </c>
      <c r="AC410" s="3" t="s">
        <v>85</v>
      </c>
    </row>
    <row r="411" spans="1:29" x14ac:dyDescent="0.25">
      <c r="A411" t="str">
        <f>VLOOKUP(AC411,'CORRELAÇÃO UNIDADES'!A:B,2,0)</f>
        <v>PROINFRA</v>
      </c>
      <c r="B411">
        <f t="shared" si="6"/>
        <v>9</v>
      </c>
      <c r="C411" s="2">
        <v>682125082</v>
      </c>
      <c r="D411" s="2">
        <v>109978</v>
      </c>
      <c r="E411" s="3" t="s">
        <v>39</v>
      </c>
      <c r="F411" s="4">
        <v>44091.687118055554</v>
      </c>
      <c r="G411" s="3" t="s">
        <v>80</v>
      </c>
      <c r="H411" s="3" t="s">
        <v>41</v>
      </c>
      <c r="I411" s="3" t="s">
        <v>81</v>
      </c>
      <c r="J411" s="3" t="s">
        <v>82</v>
      </c>
      <c r="K411" s="2">
        <v>2014</v>
      </c>
      <c r="L411" s="2">
        <v>1810957</v>
      </c>
      <c r="M411" s="3" t="s">
        <v>380</v>
      </c>
      <c r="N411" s="3" t="s">
        <v>422</v>
      </c>
      <c r="O411" s="3" t="s">
        <v>84</v>
      </c>
      <c r="P411" s="5">
        <v>1</v>
      </c>
      <c r="Q411" s="6">
        <v>25</v>
      </c>
      <c r="R411" s="2">
        <v>89254</v>
      </c>
      <c r="S411" s="2">
        <v>0</v>
      </c>
      <c r="T411" s="7">
        <v>0</v>
      </c>
      <c r="U411" s="8">
        <v>25</v>
      </c>
      <c r="V411" s="2">
        <v>6103464</v>
      </c>
      <c r="W411" s="3" t="s">
        <v>190</v>
      </c>
      <c r="X411" s="3" t="s">
        <v>48</v>
      </c>
      <c r="Y411" s="3" t="s">
        <v>191</v>
      </c>
      <c r="Z411" s="3" t="s">
        <v>74</v>
      </c>
      <c r="AA411" s="3" t="s">
        <v>51</v>
      </c>
      <c r="AB411" s="3" t="s">
        <v>52</v>
      </c>
      <c r="AC411" s="3" t="s">
        <v>85</v>
      </c>
    </row>
    <row r="412" spans="1:29" x14ac:dyDescent="0.25">
      <c r="A412" t="str">
        <f>VLOOKUP(AC412,'CORRELAÇÃO UNIDADES'!A:B,2,0)</f>
        <v>PROINFRA</v>
      </c>
      <c r="B412">
        <f t="shared" si="6"/>
        <v>9</v>
      </c>
      <c r="C412" s="2">
        <v>682418425</v>
      </c>
      <c r="D412" s="2">
        <v>109978</v>
      </c>
      <c r="E412" s="3" t="s">
        <v>39</v>
      </c>
      <c r="F412" s="4">
        <v>44092.667407407411</v>
      </c>
      <c r="G412" s="3" t="s">
        <v>180</v>
      </c>
      <c r="H412" s="3" t="s">
        <v>41</v>
      </c>
      <c r="I412" s="3" t="s">
        <v>81</v>
      </c>
      <c r="J412" s="3" t="s">
        <v>181</v>
      </c>
      <c r="K412" s="2">
        <v>2014</v>
      </c>
      <c r="L412" s="2">
        <v>1810957</v>
      </c>
      <c r="M412" s="3" t="s">
        <v>380</v>
      </c>
      <c r="N412" s="3" t="s">
        <v>422</v>
      </c>
      <c r="O412" s="3" t="s">
        <v>84</v>
      </c>
      <c r="P412" s="5">
        <v>1</v>
      </c>
      <c r="Q412" s="6">
        <v>25</v>
      </c>
      <c r="R412" s="2">
        <v>91476</v>
      </c>
      <c r="S412" s="2">
        <v>0</v>
      </c>
      <c r="T412" s="7">
        <v>0</v>
      </c>
      <c r="U412" s="8">
        <v>25</v>
      </c>
      <c r="V412" s="2">
        <v>6103464</v>
      </c>
      <c r="W412" s="3" t="s">
        <v>190</v>
      </c>
      <c r="X412" s="3" t="s">
        <v>48</v>
      </c>
      <c r="Y412" s="3" t="s">
        <v>191</v>
      </c>
      <c r="Z412" s="3" t="s">
        <v>74</v>
      </c>
      <c r="AA412" s="3" t="s">
        <v>51</v>
      </c>
      <c r="AB412" s="3" t="s">
        <v>52</v>
      </c>
      <c r="AC412" s="3" t="s">
        <v>85</v>
      </c>
    </row>
    <row r="413" spans="1:29" x14ac:dyDescent="0.25">
      <c r="A413" t="str">
        <f>VLOOKUP(AC413,'CORRELAÇÃO UNIDADES'!A:B,2,0)</f>
        <v>DTCC</v>
      </c>
      <c r="B413">
        <f t="shared" si="6"/>
        <v>9</v>
      </c>
      <c r="C413" s="2">
        <v>682418654</v>
      </c>
      <c r="D413" s="2">
        <v>109978</v>
      </c>
      <c r="E413" s="3" t="s">
        <v>39</v>
      </c>
      <c r="F413" s="4">
        <v>44092.668287037035</v>
      </c>
      <c r="G413" s="3" t="s">
        <v>93</v>
      </c>
      <c r="H413" s="3" t="s">
        <v>41</v>
      </c>
      <c r="I413" s="3" t="s">
        <v>81</v>
      </c>
      <c r="J413" s="3" t="s">
        <v>43</v>
      </c>
      <c r="K413" s="2">
        <v>2014</v>
      </c>
      <c r="L413" s="2">
        <v>1810957</v>
      </c>
      <c r="M413" s="3" t="s">
        <v>380</v>
      </c>
      <c r="N413" s="3" t="s">
        <v>422</v>
      </c>
      <c r="O413" s="3" t="s">
        <v>84</v>
      </c>
      <c r="P413" s="5">
        <v>1</v>
      </c>
      <c r="Q413" s="6">
        <v>25</v>
      </c>
      <c r="R413" s="2">
        <v>54178</v>
      </c>
      <c r="S413" s="2">
        <v>0</v>
      </c>
      <c r="T413" s="7">
        <v>0</v>
      </c>
      <c r="U413" s="8">
        <v>25</v>
      </c>
      <c r="V413" s="2">
        <v>6103464</v>
      </c>
      <c r="W413" s="3" t="s">
        <v>190</v>
      </c>
      <c r="X413" s="3" t="s">
        <v>48</v>
      </c>
      <c r="Y413" s="3" t="s">
        <v>191</v>
      </c>
      <c r="Z413" s="3" t="s">
        <v>74</v>
      </c>
      <c r="AA413" s="3" t="s">
        <v>51</v>
      </c>
      <c r="AB413" s="3" t="s">
        <v>52</v>
      </c>
      <c r="AC413" s="3" t="s">
        <v>53</v>
      </c>
    </row>
    <row r="414" spans="1:29" x14ac:dyDescent="0.25">
      <c r="A414" t="str">
        <f>VLOOKUP(AC414,'CORRELAÇÃO UNIDADES'!A:B,2,0)</f>
        <v>PROINFRA</v>
      </c>
      <c r="B414">
        <f t="shared" si="6"/>
        <v>9</v>
      </c>
      <c r="C414" s="2">
        <v>682816835</v>
      </c>
      <c r="D414" s="2">
        <v>109978</v>
      </c>
      <c r="E414" s="3" t="s">
        <v>39</v>
      </c>
      <c r="F414" s="4">
        <v>44095.675891203704</v>
      </c>
      <c r="G414" s="3" t="s">
        <v>264</v>
      </c>
      <c r="H414" s="3" t="s">
        <v>41</v>
      </c>
      <c r="I414" s="3" t="s">
        <v>81</v>
      </c>
      <c r="J414" s="3" t="s">
        <v>265</v>
      </c>
      <c r="K414" s="2">
        <v>2014</v>
      </c>
      <c r="L414" s="2">
        <v>1810957</v>
      </c>
      <c r="M414" s="3" t="s">
        <v>380</v>
      </c>
      <c r="N414" s="3" t="s">
        <v>422</v>
      </c>
      <c r="O414" s="3" t="s">
        <v>84</v>
      </c>
      <c r="P414" s="5">
        <v>1</v>
      </c>
      <c r="Q414" s="6">
        <v>25</v>
      </c>
      <c r="R414" s="2">
        <v>465</v>
      </c>
      <c r="S414" s="2">
        <v>0</v>
      </c>
      <c r="T414" s="7">
        <v>0</v>
      </c>
      <c r="U414" s="8">
        <v>25</v>
      </c>
      <c r="V414" s="2">
        <v>6103464</v>
      </c>
      <c r="W414" s="3" t="s">
        <v>190</v>
      </c>
      <c r="X414" s="3" t="s">
        <v>48</v>
      </c>
      <c r="Y414" s="3" t="s">
        <v>191</v>
      </c>
      <c r="Z414" s="3" t="s">
        <v>74</v>
      </c>
      <c r="AA414" s="3" t="s">
        <v>51</v>
      </c>
      <c r="AB414" s="3" t="s">
        <v>52</v>
      </c>
      <c r="AC414" s="3" t="s">
        <v>85</v>
      </c>
    </row>
    <row r="415" spans="1:29" x14ac:dyDescent="0.25">
      <c r="A415" t="str">
        <f>VLOOKUP(AC415,'CORRELAÇÃO UNIDADES'!A:B,2,0)</f>
        <v>DTCC</v>
      </c>
      <c r="B415">
        <f t="shared" si="6"/>
        <v>9</v>
      </c>
      <c r="C415" s="2">
        <v>682817306</v>
      </c>
      <c r="D415" s="2">
        <v>109978</v>
      </c>
      <c r="E415" s="3" t="s">
        <v>39</v>
      </c>
      <c r="F415" s="4">
        <v>44095.677546296298</v>
      </c>
      <c r="G415" s="3" t="s">
        <v>231</v>
      </c>
      <c r="H415" s="3" t="s">
        <v>41</v>
      </c>
      <c r="I415" s="3" t="s">
        <v>81</v>
      </c>
      <c r="J415" s="3" t="s">
        <v>232</v>
      </c>
      <c r="K415" s="2">
        <v>2009</v>
      </c>
      <c r="L415" s="2">
        <v>1810957</v>
      </c>
      <c r="M415" s="3" t="s">
        <v>380</v>
      </c>
      <c r="N415" s="3" t="s">
        <v>422</v>
      </c>
      <c r="O415" s="3" t="s">
        <v>84</v>
      </c>
      <c r="P415" s="5">
        <v>1</v>
      </c>
      <c r="Q415" s="6">
        <v>25</v>
      </c>
      <c r="R415" s="2">
        <v>20799</v>
      </c>
      <c r="S415" s="2">
        <v>0</v>
      </c>
      <c r="T415" s="7">
        <v>0</v>
      </c>
      <c r="U415" s="8">
        <v>25</v>
      </c>
      <c r="V415" s="2">
        <v>6103464</v>
      </c>
      <c r="W415" s="3" t="s">
        <v>190</v>
      </c>
      <c r="X415" s="3" t="s">
        <v>48</v>
      </c>
      <c r="Y415" s="3" t="s">
        <v>191</v>
      </c>
      <c r="Z415" s="3" t="s">
        <v>74</v>
      </c>
      <c r="AA415" s="3" t="s">
        <v>51</v>
      </c>
      <c r="AB415" s="3" t="s">
        <v>52</v>
      </c>
      <c r="AC415" s="3" t="s">
        <v>53</v>
      </c>
    </row>
    <row r="416" spans="1:29" x14ac:dyDescent="0.25">
      <c r="A416" t="str">
        <f>VLOOKUP(AC416,'CORRELAÇÃO UNIDADES'!A:B,2,0)</f>
        <v>DTCC</v>
      </c>
      <c r="B416">
        <f t="shared" si="6"/>
        <v>9</v>
      </c>
      <c r="C416" s="2">
        <v>682919179</v>
      </c>
      <c r="D416" s="2">
        <v>109978</v>
      </c>
      <c r="E416" s="3" t="s">
        <v>39</v>
      </c>
      <c r="F416" s="4">
        <v>44096.376516203702</v>
      </c>
      <c r="G416" s="3" t="s">
        <v>206</v>
      </c>
      <c r="H416" s="3" t="s">
        <v>41</v>
      </c>
      <c r="I416" s="3" t="s">
        <v>60</v>
      </c>
      <c r="J416" s="3" t="s">
        <v>207</v>
      </c>
      <c r="K416" s="2">
        <v>2011</v>
      </c>
      <c r="L416" s="2">
        <v>11984333</v>
      </c>
      <c r="M416" s="3" t="s">
        <v>58</v>
      </c>
      <c r="N416" s="3" t="s">
        <v>390</v>
      </c>
      <c r="O416" s="3" t="s">
        <v>106</v>
      </c>
      <c r="P416" s="5">
        <v>0</v>
      </c>
      <c r="Q416" s="6">
        <v>0</v>
      </c>
      <c r="R416" s="2">
        <v>127054</v>
      </c>
      <c r="S416" s="2">
        <v>235</v>
      </c>
      <c r="T416" s="7">
        <v>0</v>
      </c>
      <c r="U416" s="8">
        <v>2035.98</v>
      </c>
      <c r="V416" s="2">
        <v>11489664</v>
      </c>
      <c r="W416" s="3" t="s">
        <v>593</v>
      </c>
      <c r="X416" s="3" t="s">
        <v>392</v>
      </c>
      <c r="Y416" s="3" t="s">
        <v>594</v>
      </c>
      <c r="Z416" s="3" t="s">
        <v>595</v>
      </c>
      <c r="AA416" s="3" t="s">
        <v>51</v>
      </c>
      <c r="AB416" s="3" t="s">
        <v>52</v>
      </c>
      <c r="AC416" s="3" t="s">
        <v>53</v>
      </c>
    </row>
    <row r="417" spans="1:29" x14ac:dyDescent="0.25">
      <c r="A417" t="str">
        <f>VLOOKUP(AC417,'CORRELAÇÃO UNIDADES'!A:B,2,0)</f>
        <v>DTCC</v>
      </c>
      <c r="B417">
        <f t="shared" si="6"/>
        <v>9</v>
      </c>
      <c r="C417" s="2">
        <v>682981395</v>
      </c>
      <c r="D417" s="2">
        <v>109978</v>
      </c>
      <c r="E417" s="3" t="s">
        <v>39</v>
      </c>
      <c r="F417" s="4">
        <v>44096.610706018517</v>
      </c>
      <c r="G417" s="3" t="s">
        <v>154</v>
      </c>
      <c r="H417" s="3" t="s">
        <v>41</v>
      </c>
      <c r="I417" s="3" t="s">
        <v>155</v>
      </c>
      <c r="J417" s="3" t="s">
        <v>156</v>
      </c>
      <c r="K417" s="2">
        <v>2017</v>
      </c>
      <c r="L417" s="2">
        <v>395469</v>
      </c>
      <c r="M417" s="3" t="s">
        <v>423</v>
      </c>
      <c r="N417" s="3" t="s">
        <v>390</v>
      </c>
      <c r="O417" s="3" t="s">
        <v>106</v>
      </c>
      <c r="P417" s="5">
        <v>0</v>
      </c>
      <c r="Q417" s="6">
        <v>0</v>
      </c>
      <c r="R417" s="2">
        <v>5358</v>
      </c>
      <c r="S417" s="2">
        <v>108</v>
      </c>
      <c r="T417" s="7">
        <v>0</v>
      </c>
      <c r="U417" s="8">
        <v>980</v>
      </c>
      <c r="V417" s="2">
        <v>11844510</v>
      </c>
      <c r="W417" s="3" t="s">
        <v>764</v>
      </c>
      <c r="X417" s="3" t="s">
        <v>426</v>
      </c>
      <c r="Y417" s="3" t="s">
        <v>765</v>
      </c>
      <c r="Z417" s="3" t="s">
        <v>766</v>
      </c>
      <c r="AA417" s="3" t="s">
        <v>767</v>
      </c>
      <c r="AB417" s="3" t="s">
        <v>519</v>
      </c>
      <c r="AC417" s="3" t="s">
        <v>53</v>
      </c>
    </row>
    <row r="418" spans="1:29" x14ac:dyDescent="0.25">
      <c r="A418" t="str">
        <f>VLOOKUP(AC418,'CORRELAÇÃO UNIDADES'!A:B,2,0)</f>
        <v>DTCC</v>
      </c>
      <c r="B418">
        <f t="shared" si="6"/>
        <v>9</v>
      </c>
      <c r="C418" s="2">
        <v>683129239</v>
      </c>
      <c r="D418" s="2">
        <v>109978</v>
      </c>
      <c r="E418" s="3" t="s">
        <v>39</v>
      </c>
      <c r="F418" s="4">
        <v>44097.414340277777</v>
      </c>
      <c r="G418" s="3" t="s">
        <v>324</v>
      </c>
      <c r="H418" s="3" t="s">
        <v>41</v>
      </c>
      <c r="I418" s="3" t="s">
        <v>60</v>
      </c>
      <c r="J418" s="3" t="s">
        <v>325</v>
      </c>
      <c r="K418" s="2">
        <v>2012</v>
      </c>
      <c r="L418" s="2">
        <v>68674040</v>
      </c>
      <c r="M418" s="3" t="s">
        <v>162</v>
      </c>
      <c r="N418" s="3" t="s">
        <v>390</v>
      </c>
      <c r="O418" s="3" t="s">
        <v>106</v>
      </c>
      <c r="P418" s="5">
        <v>0</v>
      </c>
      <c r="Q418" s="6">
        <v>0</v>
      </c>
      <c r="R418" s="2">
        <v>90907</v>
      </c>
      <c r="S418" s="2">
        <v>3563</v>
      </c>
      <c r="T418" s="7">
        <v>0</v>
      </c>
      <c r="U418" s="8">
        <v>510.14</v>
      </c>
      <c r="V418" s="2">
        <v>11252559</v>
      </c>
      <c r="W418" s="3" t="s">
        <v>583</v>
      </c>
      <c r="X418" s="3" t="s">
        <v>426</v>
      </c>
      <c r="Y418" s="3" t="s">
        <v>584</v>
      </c>
      <c r="Z418" s="3" t="s">
        <v>585</v>
      </c>
      <c r="AA418" s="3" t="s">
        <v>51</v>
      </c>
      <c r="AB418" s="3" t="s">
        <v>52</v>
      </c>
      <c r="AC418" s="3" t="s">
        <v>53</v>
      </c>
    </row>
    <row r="419" spans="1:29" x14ac:dyDescent="0.25">
      <c r="A419" t="str">
        <f>VLOOKUP(AC419,'CORRELAÇÃO UNIDADES'!A:B,2,0)</f>
        <v>DTCC</v>
      </c>
      <c r="B419">
        <f t="shared" si="6"/>
        <v>9</v>
      </c>
      <c r="C419" s="2">
        <v>683129432</v>
      </c>
      <c r="D419" s="2">
        <v>109978</v>
      </c>
      <c r="E419" s="3" t="s">
        <v>39</v>
      </c>
      <c r="F419" s="4">
        <v>44097.415138888886</v>
      </c>
      <c r="G419" s="3" t="s">
        <v>332</v>
      </c>
      <c r="H419" s="3" t="s">
        <v>41</v>
      </c>
      <c r="I419" s="3" t="s">
        <v>60</v>
      </c>
      <c r="J419" s="3" t="s">
        <v>333</v>
      </c>
      <c r="K419" s="2">
        <v>1977</v>
      </c>
      <c r="L419" s="2">
        <v>395469</v>
      </c>
      <c r="M419" s="3" t="s">
        <v>423</v>
      </c>
      <c r="N419" s="3" t="s">
        <v>390</v>
      </c>
      <c r="O419" s="3" t="s">
        <v>106</v>
      </c>
      <c r="P419" s="5">
        <v>0</v>
      </c>
      <c r="Q419" s="6">
        <v>0</v>
      </c>
      <c r="R419" s="2">
        <v>78506</v>
      </c>
      <c r="S419" s="2">
        <v>450</v>
      </c>
      <c r="T419" s="7">
        <v>0</v>
      </c>
      <c r="U419" s="8">
        <v>410.32</v>
      </c>
      <c r="V419" s="2">
        <v>11252559</v>
      </c>
      <c r="W419" s="3" t="s">
        <v>583</v>
      </c>
      <c r="X419" s="3" t="s">
        <v>426</v>
      </c>
      <c r="Y419" s="3" t="s">
        <v>584</v>
      </c>
      <c r="Z419" s="3" t="s">
        <v>585</v>
      </c>
      <c r="AA419" s="3" t="s">
        <v>51</v>
      </c>
      <c r="AB419" s="3" t="s">
        <v>52</v>
      </c>
      <c r="AC419" s="3" t="s">
        <v>53</v>
      </c>
    </row>
    <row r="420" spans="1:29" x14ac:dyDescent="0.25">
      <c r="A420" t="str">
        <f>VLOOKUP(AC420,'CORRELAÇÃO UNIDADES'!A:B,2,0)</f>
        <v>DTCC</v>
      </c>
      <c r="B420">
        <f t="shared" si="6"/>
        <v>9</v>
      </c>
      <c r="C420" s="2">
        <v>683129498</v>
      </c>
      <c r="D420" s="2">
        <v>109978</v>
      </c>
      <c r="E420" s="3" t="s">
        <v>39</v>
      </c>
      <c r="F420" s="4">
        <v>44097.415439814817</v>
      </c>
      <c r="G420" s="3" t="s">
        <v>602</v>
      </c>
      <c r="H420" s="3" t="s">
        <v>41</v>
      </c>
      <c r="I420" s="3" t="s">
        <v>155</v>
      </c>
      <c r="J420" s="3" t="s">
        <v>603</v>
      </c>
      <c r="K420" s="2">
        <v>2017</v>
      </c>
      <c r="L420" s="2">
        <v>395469</v>
      </c>
      <c r="M420" s="3" t="s">
        <v>423</v>
      </c>
      <c r="N420" s="3" t="s">
        <v>390</v>
      </c>
      <c r="O420" s="3" t="s">
        <v>106</v>
      </c>
      <c r="P420" s="5">
        <v>0</v>
      </c>
      <c r="Q420" s="6">
        <v>0</v>
      </c>
      <c r="R420" s="2">
        <v>3495</v>
      </c>
      <c r="S420" s="2">
        <v>-27798</v>
      </c>
      <c r="T420" s="7">
        <v>0</v>
      </c>
      <c r="U420" s="8">
        <v>1126</v>
      </c>
      <c r="V420" s="2">
        <v>11252559</v>
      </c>
      <c r="W420" s="3" t="s">
        <v>583</v>
      </c>
      <c r="X420" s="3" t="s">
        <v>426</v>
      </c>
      <c r="Y420" s="3" t="s">
        <v>584</v>
      </c>
      <c r="Z420" s="3" t="s">
        <v>585</v>
      </c>
      <c r="AA420" s="3" t="s">
        <v>51</v>
      </c>
      <c r="AB420" s="3" t="s">
        <v>52</v>
      </c>
      <c r="AC420" s="3" t="s">
        <v>53</v>
      </c>
    </row>
    <row r="421" spans="1:29" x14ac:dyDescent="0.25">
      <c r="A421" t="str">
        <f>VLOOKUP(AC421,'CORRELAÇÃO UNIDADES'!A:B,2,0)</f>
        <v>PROINFRA</v>
      </c>
      <c r="B421">
        <f t="shared" si="6"/>
        <v>9</v>
      </c>
      <c r="C421" s="2">
        <v>683188923</v>
      </c>
      <c r="D421" s="2">
        <v>109978</v>
      </c>
      <c r="E421" s="3" t="s">
        <v>39</v>
      </c>
      <c r="F421" s="4">
        <v>44097.646701388891</v>
      </c>
      <c r="G421" s="3" t="s">
        <v>87</v>
      </c>
      <c r="H421" s="3" t="s">
        <v>41</v>
      </c>
      <c r="I421" s="3" t="s">
        <v>81</v>
      </c>
      <c r="J421" s="3" t="s">
        <v>88</v>
      </c>
      <c r="K421" s="2">
        <v>2014</v>
      </c>
      <c r="L421" s="2">
        <v>1810957</v>
      </c>
      <c r="M421" s="3" t="s">
        <v>380</v>
      </c>
      <c r="N421" s="3" t="s">
        <v>422</v>
      </c>
      <c r="O421" s="3" t="s">
        <v>84</v>
      </c>
      <c r="P421" s="5">
        <v>1</v>
      </c>
      <c r="Q421" s="6">
        <v>25</v>
      </c>
      <c r="R421" s="2">
        <v>81734</v>
      </c>
      <c r="S421" s="2">
        <v>0</v>
      </c>
      <c r="T421" s="7">
        <v>0</v>
      </c>
      <c r="U421" s="8">
        <v>25</v>
      </c>
      <c r="V421" s="2">
        <v>6103464</v>
      </c>
      <c r="W421" s="3" t="s">
        <v>190</v>
      </c>
      <c r="X421" s="3" t="s">
        <v>48</v>
      </c>
      <c r="Y421" s="3" t="s">
        <v>191</v>
      </c>
      <c r="Z421" s="3" t="s">
        <v>74</v>
      </c>
      <c r="AA421" s="3" t="s">
        <v>51</v>
      </c>
      <c r="AB421" s="3" t="s">
        <v>52</v>
      </c>
      <c r="AC421" s="3" t="s">
        <v>85</v>
      </c>
    </row>
    <row r="422" spans="1:29" x14ac:dyDescent="0.25">
      <c r="A422" t="str">
        <f>VLOOKUP(AC422,'CORRELAÇÃO UNIDADES'!A:B,2,0)</f>
        <v>DTCC</v>
      </c>
      <c r="B422">
        <f t="shared" si="6"/>
        <v>9</v>
      </c>
      <c r="C422" s="2">
        <v>682264966</v>
      </c>
      <c r="D422" s="2">
        <v>109978</v>
      </c>
      <c r="E422" s="3" t="s">
        <v>39</v>
      </c>
      <c r="F422" s="4">
        <v>44097.771608796298</v>
      </c>
      <c r="G422" s="3" t="s">
        <v>324</v>
      </c>
      <c r="H422" s="3" t="s">
        <v>41</v>
      </c>
      <c r="I422" s="3" t="s">
        <v>60</v>
      </c>
      <c r="J422" s="3" t="s">
        <v>325</v>
      </c>
      <c r="K422" s="2">
        <v>2012</v>
      </c>
      <c r="L422" s="2">
        <v>395469</v>
      </c>
      <c r="M422" s="3" t="s">
        <v>423</v>
      </c>
      <c r="N422" s="3" t="s">
        <v>390</v>
      </c>
      <c r="O422" s="3" t="s">
        <v>106</v>
      </c>
      <c r="P422" s="5">
        <v>0</v>
      </c>
      <c r="Q422" s="6">
        <v>0</v>
      </c>
      <c r="R422" s="2">
        <v>90907</v>
      </c>
      <c r="S422" s="2">
        <v>0</v>
      </c>
      <c r="T422" s="7">
        <v>0</v>
      </c>
      <c r="U422" s="8">
        <v>363.75</v>
      </c>
      <c r="V422" s="2">
        <v>11252559</v>
      </c>
      <c r="W422" s="3" t="s">
        <v>583</v>
      </c>
      <c r="X422" s="3" t="s">
        <v>426</v>
      </c>
      <c r="Y422" s="3" t="s">
        <v>584</v>
      </c>
      <c r="Z422" s="3" t="s">
        <v>585</v>
      </c>
      <c r="AA422" s="3" t="s">
        <v>51</v>
      </c>
      <c r="AB422" s="3" t="s">
        <v>52</v>
      </c>
      <c r="AC422" s="3" t="s">
        <v>53</v>
      </c>
    </row>
    <row r="423" spans="1:29" x14ac:dyDescent="0.25">
      <c r="A423" t="str">
        <f>VLOOKUP(AC423,'CORRELAÇÃO UNIDADES'!A:B,2,0)</f>
        <v>DZO</v>
      </c>
      <c r="B423">
        <f t="shared" si="6"/>
        <v>9</v>
      </c>
      <c r="C423" s="2">
        <v>683307022</v>
      </c>
      <c r="D423" s="2">
        <v>109978</v>
      </c>
      <c r="E423" s="3" t="s">
        <v>39</v>
      </c>
      <c r="F423" s="4">
        <v>44098.793773148151</v>
      </c>
      <c r="G423" s="3" t="s">
        <v>770</v>
      </c>
      <c r="H423" s="3" t="s">
        <v>41</v>
      </c>
      <c r="I423" s="3" t="s">
        <v>771</v>
      </c>
      <c r="J423" s="3" t="s">
        <v>43</v>
      </c>
      <c r="K423" s="2">
        <v>2010</v>
      </c>
      <c r="L423" s="2">
        <v>395473</v>
      </c>
      <c r="M423" s="3" t="s">
        <v>404</v>
      </c>
      <c r="N423" s="3" t="s">
        <v>390</v>
      </c>
      <c r="O423" s="3" t="s">
        <v>84</v>
      </c>
      <c r="P423" s="5">
        <v>0</v>
      </c>
      <c r="Q423" s="6">
        <v>0</v>
      </c>
      <c r="R423" s="2">
        <v>1</v>
      </c>
      <c r="S423" s="2">
        <v>0</v>
      </c>
      <c r="T423" s="7">
        <v>0</v>
      </c>
      <c r="U423" s="8">
        <v>356</v>
      </c>
      <c r="V423" s="2">
        <v>11514790</v>
      </c>
      <c r="W423" s="3" t="s">
        <v>406</v>
      </c>
      <c r="X423" s="3" t="s">
        <v>407</v>
      </c>
      <c r="Y423" s="3" t="s">
        <v>408</v>
      </c>
      <c r="Z423" s="3" t="s">
        <v>409</v>
      </c>
      <c r="AA423" s="3" t="s">
        <v>51</v>
      </c>
      <c r="AB423" s="3" t="s">
        <v>52</v>
      </c>
      <c r="AC423" s="3" t="s">
        <v>217</v>
      </c>
    </row>
    <row r="424" spans="1:29" x14ac:dyDescent="0.25">
      <c r="A424" t="str">
        <f>VLOOKUP(AC424,'CORRELAÇÃO UNIDADES'!A:B,2,0)</f>
        <v>PROINFRA</v>
      </c>
      <c r="B424">
        <f t="shared" si="6"/>
        <v>9</v>
      </c>
      <c r="C424" s="2">
        <v>683449779</v>
      </c>
      <c r="D424" s="2">
        <v>109978</v>
      </c>
      <c r="E424" s="3" t="s">
        <v>39</v>
      </c>
      <c r="F424" s="4">
        <v>44099.624398148146</v>
      </c>
      <c r="G424" s="3" t="s">
        <v>183</v>
      </c>
      <c r="H424" s="3" t="s">
        <v>41</v>
      </c>
      <c r="I424" s="3" t="s">
        <v>81</v>
      </c>
      <c r="J424" s="3" t="s">
        <v>184</v>
      </c>
      <c r="K424" s="2">
        <v>2014</v>
      </c>
      <c r="L424" s="2">
        <v>1810957</v>
      </c>
      <c r="M424" s="3" t="s">
        <v>380</v>
      </c>
      <c r="N424" s="3" t="s">
        <v>422</v>
      </c>
      <c r="O424" s="3" t="s">
        <v>84</v>
      </c>
      <c r="P424" s="5">
        <v>1</v>
      </c>
      <c r="Q424" s="6">
        <v>25</v>
      </c>
      <c r="R424" s="2">
        <v>80831</v>
      </c>
      <c r="S424" s="2">
        <v>0</v>
      </c>
      <c r="T424" s="7">
        <v>0</v>
      </c>
      <c r="U424" s="8">
        <v>25</v>
      </c>
      <c r="V424" s="2">
        <v>6103464</v>
      </c>
      <c r="W424" s="3" t="s">
        <v>190</v>
      </c>
      <c r="X424" s="3" t="s">
        <v>48</v>
      </c>
      <c r="Y424" s="3" t="s">
        <v>191</v>
      </c>
      <c r="Z424" s="3" t="s">
        <v>74</v>
      </c>
      <c r="AA424" s="3" t="s">
        <v>51</v>
      </c>
      <c r="AB424" s="3" t="s">
        <v>52</v>
      </c>
      <c r="AC424" s="3" t="s">
        <v>85</v>
      </c>
    </row>
    <row r="425" spans="1:29" x14ac:dyDescent="0.25">
      <c r="A425" t="str">
        <f>VLOOKUP(AC425,'CORRELAÇÃO UNIDADES'!A:B,2,0)</f>
        <v>PROINFRA</v>
      </c>
      <c r="B425">
        <f t="shared" si="6"/>
        <v>9</v>
      </c>
      <c r="C425" s="2">
        <v>683943886</v>
      </c>
      <c r="D425" s="2">
        <v>109978</v>
      </c>
      <c r="E425" s="3" t="s">
        <v>39</v>
      </c>
      <c r="F425" s="4">
        <v>44103.321430937503</v>
      </c>
      <c r="G425" s="3" t="s">
        <v>356</v>
      </c>
      <c r="H425" s="3" t="s">
        <v>41</v>
      </c>
      <c r="I425" s="3" t="s">
        <v>357</v>
      </c>
      <c r="J425" s="3" t="s">
        <v>43</v>
      </c>
      <c r="K425" s="2">
        <v>2011</v>
      </c>
      <c r="L425" s="2">
        <v>2214848</v>
      </c>
      <c r="M425" s="3" t="s">
        <v>365</v>
      </c>
      <c r="N425" s="3" t="s">
        <v>422</v>
      </c>
      <c r="O425" s="3" t="s">
        <v>84</v>
      </c>
      <c r="P425" s="5">
        <v>2</v>
      </c>
      <c r="Q425" s="6">
        <v>25</v>
      </c>
      <c r="R425" s="2">
        <v>20</v>
      </c>
      <c r="S425" s="2">
        <v>0</v>
      </c>
      <c r="T425" s="7">
        <v>0</v>
      </c>
      <c r="U425" s="8">
        <v>50</v>
      </c>
      <c r="V425" s="2">
        <v>222259</v>
      </c>
      <c r="W425" s="3" t="s">
        <v>692</v>
      </c>
      <c r="X425" s="3" t="s">
        <v>48</v>
      </c>
      <c r="Y425" s="3" t="s">
        <v>693</v>
      </c>
      <c r="Z425" s="3" t="s">
        <v>499</v>
      </c>
      <c r="AA425" s="3" t="s">
        <v>500</v>
      </c>
      <c r="AB425" s="3" t="s">
        <v>52</v>
      </c>
      <c r="AC425" s="3" t="s">
        <v>75</v>
      </c>
    </row>
    <row r="426" spans="1:29" x14ac:dyDescent="0.25">
      <c r="A426" t="str">
        <f>VLOOKUP(AC426,'CORRELAÇÃO UNIDADES'!A:B,2,0)</f>
        <v>DTCC</v>
      </c>
      <c r="B426">
        <f t="shared" si="6"/>
        <v>9</v>
      </c>
      <c r="C426" s="2">
        <v>684187173</v>
      </c>
      <c r="D426" s="2">
        <v>109978</v>
      </c>
      <c r="E426" s="3" t="s">
        <v>39</v>
      </c>
      <c r="F426" s="4">
        <v>44104.501863425925</v>
      </c>
      <c r="G426" s="3" t="s">
        <v>59</v>
      </c>
      <c r="H426" s="3" t="s">
        <v>41</v>
      </c>
      <c r="I426" s="3" t="s">
        <v>60</v>
      </c>
      <c r="J426" s="3" t="s">
        <v>43</v>
      </c>
      <c r="K426" s="2">
        <v>2011</v>
      </c>
      <c r="L426" s="2">
        <v>395469</v>
      </c>
      <c r="M426" s="3" t="s">
        <v>423</v>
      </c>
      <c r="N426" s="3" t="s">
        <v>390</v>
      </c>
      <c r="O426" s="3" t="s">
        <v>106</v>
      </c>
      <c r="P426" s="5">
        <v>0</v>
      </c>
      <c r="Q426" s="6">
        <v>0</v>
      </c>
      <c r="R426" s="2">
        <v>103624</v>
      </c>
      <c r="S426" s="2">
        <v>1569</v>
      </c>
      <c r="T426" s="7">
        <v>0</v>
      </c>
      <c r="U426" s="8">
        <v>583.29999999999995</v>
      </c>
      <c r="V426" s="2">
        <v>11252559</v>
      </c>
      <c r="W426" s="3" t="s">
        <v>583</v>
      </c>
      <c r="X426" s="3" t="s">
        <v>426</v>
      </c>
      <c r="Y426" s="3" t="s">
        <v>584</v>
      </c>
      <c r="Z426" s="3" t="s">
        <v>585</v>
      </c>
      <c r="AA426" s="3" t="s">
        <v>51</v>
      </c>
      <c r="AB426" s="3" t="s">
        <v>52</v>
      </c>
      <c r="AC426" s="3" t="s">
        <v>53</v>
      </c>
    </row>
    <row r="427" spans="1:29" x14ac:dyDescent="0.25">
      <c r="A427" t="str">
        <f>VLOOKUP(AC427,'CORRELAÇÃO UNIDADES'!A:B,2,0)</f>
        <v>DTCC</v>
      </c>
      <c r="B427">
        <f t="shared" si="6"/>
        <v>10</v>
      </c>
      <c r="C427" s="2">
        <v>684610888</v>
      </c>
      <c r="D427" s="2">
        <v>109978</v>
      </c>
      <c r="E427" s="3" t="s">
        <v>39</v>
      </c>
      <c r="F427" s="4">
        <v>44106.451435185183</v>
      </c>
      <c r="G427" s="3" t="s">
        <v>98</v>
      </c>
      <c r="H427" s="3" t="s">
        <v>41</v>
      </c>
      <c r="I427" s="3" t="s">
        <v>81</v>
      </c>
      <c r="J427" s="3" t="s">
        <v>99</v>
      </c>
      <c r="K427" s="2">
        <v>2014</v>
      </c>
      <c r="L427" s="2">
        <v>1810957</v>
      </c>
      <c r="M427" s="3" t="s">
        <v>380</v>
      </c>
      <c r="N427" s="3" t="s">
        <v>422</v>
      </c>
      <c r="O427" s="3" t="s">
        <v>84</v>
      </c>
      <c r="P427" s="5">
        <v>1</v>
      </c>
      <c r="Q427" s="6">
        <v>25</v>
      </c>
      <c r="R427" s="2">
        <v>63261</v>
      </c>
      <c r="S427" s="2">
        <v>1819</v>
      </c>
      <c r="T427" s="7">
        <v>1819</v>
      </c>
      <c r="U427" s="8">
        <v>25</v>
      </c>
      <c r="V427" s="2">
        <v>6103464</v>
      </c>
      <c r="W427" s="3" t="s">
        <v>190</v>
      </c>
      <c r="X427" s="3" t="s">
        <v>48</v>
      </c>
      <c r="Y427" s="3" t="s">
        <v>191</v>
      </c>
      <c r="Z427" s="3" t="s">
        <v>74</v>
      </c>
      <c r="AA427" s="3" t="s">
        <v>51</v>
      </c>
      <c r="AB427" s="3" t="s">
        <v>52</v>
      </c>
      <c r="AC427" s="3" t="s">
        <v>53</v>
      </c>
    </row>
    <row r="428" spans="1:29" x14ac:dyDescent="0.25">
      <c r="A428" t="str">
        <f>VLOOKUP(AC428,'CORRELAÇÃO UNIDADES'!A:B,2,0)</f>
        <v>DTCC</v>
      </c>
      <c r="B428">
        <f t="shared" si="6"/>
        <v>10</v>
      </c>
      <c r="C428" s="2">
        <v>684611201</v>
      </c>
      <c r="D428" s="2">
        <v>109978</v>
      </c>
      <c r="E428" s="3" t="s">
        <v>39</v>
      </c>
      <c r="F428" s="4">
        <v>44106.452430555553</v>
      </c>
      <c r="G428" s="3" t="s">
        <v>165</v>
      </c>
      <c r="H428" s="3" t="s">
        <v>41</v>
      </c>
      <c r="I428" s="3" t="s">
        <v>81</v>
      </c>
      <c r="J428" s="3" t="s">
        <v>43</v>
      </c>
      <c r="K428" s="2">
        <v>2009</v>
      </c>
      <c r="L428" s="2">
        <v>1810957</v>
      </c>
      <c r="M428" s="3" t="s">
        <v>380</v>
      </c>
      <c r="N428" s="3" t="s">
        <v>422</v>
      </c>
      <c r="O428" s="3" t="s">
        <v>84</v>
      </c>
      <c r="P428" s="5">
        <v>1</v>
      </c>
      <c r="Q428" s="6">
        <v>25</v>
      </c>
      <c r="R428" s="2">
        <v>30029</v>
      </c>
      <c r="S428" s="2">
        <v>0</v>
      </c>
      <c r="T428" s="7">
        <v>0</v>
      </c>
      <c r="U428" s="8">
        <v>25</v>
      </c>
      <c r="V428" s="2">
        <v>6103464</v>
      </c>
      <c r="W428" s="3" t="s">
        <v>190</v>
      </c>
      <c r="X428" s="3" t="s">
        <v>48</v>
      </c>
      <c r="Y428" s="3" t="s">
        <v>191</v>
      </c>
      <c r="Z428" s="3" t="s">
        <v>74</v>
      </c>
      <c r="AA428" s="3" t="s">
        <v>51</v>
      </c>
      <c r="AB428" s="3" t="s">
        <v>52</v>
      </c>
      <c r="AC428" s="3" t="s">
        <v>53</v>
      </c>
    </row>
    <row r="429" spans="1:29" x14ac:dyDescent="0.25">
      <c r="A429" t="str">
        <f>VLOOKUP(AC429,'CORRELAÇÃO UNIDADES'!A:B,2,0)</f>
        <v>PROINFRA</v>
      </c>
      <c r="B429">
        <f t="shared" si="6"/>
        <v>10</v>
      </c>
      <c r="C429" s="2">
        <v>684611369</v>
      </c>
      <c r="D429" s="2">
        <v>109978</v>
      </c>
      <c r="E429" s="3" t="s">
        <v>39</v>
      </c>
      <c r="F429" s="4">
        <v>44106.453206018516</v>
      </c>
      <c r="G429" s="3" t="s">
        <v>95</v>
      </c>
      <c r="H429" s="3" t="s">
        <v>41</v>
      </c>
      <c r="I429" s="3" t="s">
        <v>81</v>
      </c>
      <c r="J429" s="3" t="s">
        <v>96</v>
      </c>
      <c r="K429" s="2">
        <v>2014</v>
      </c>
      <c r="L429" s="2">
        <v>1810957</v>
      </c>
      <c r="M429" s="3" t="s">
        <v>380</v>
      </c>
      <c r="N429" s="3" t="s">
        <v>422</v>
      </c>
      <c r="O429" s="3" t="s">
        <v>84</v>
      </c>
      <c r="P429" s="5">
        <v>1</v>
      </c>
      <c r="Q429" s="6">
        <v>25</v>
      </c>
      <c r="R429" s="2">
        <v>90826</v>
      </c>
      <c r="S429" s="2">
        <v>1952</v>
      </c>
      <c r="T429" s="7">
        <v>1952</v>
      </c>
      <c r="U429" s="8">
        <v>25</v>
      </c>
      <c r="V429" s="2">
        <v>6103464</v>
      </c>
      <c r="W429" s="3" t="s">
        <v>190</v>
      </c>
      <c r="X429" s="3" t="s">
        <v>48</v>
      </c>
      <c r="Y429" s="3" t="s">
        <v>191</v>
      </c>
      <c r="Z429" s="3" t="s">
        <v>74</v>
      </c>
      <c r="AA429" s="3" t="s">
        <v>51</v>
      </c>
      <c r="AB429" s="3" t="s">
        <v>52</v>
      </c>
      <c r="AC429" s="3" t="s">
        <v>85</v>
      </c>
    </row>
    <row r="430" spans="1:29" x14ac:dyDescent="0.25">
      <c r="A430" t="str">
        <f>VLOOKUP(AC430,'CORRELAÇÃO UNIDADES'!A:B,2,0)</f>
        <v>DZO</v>
      </c>
      <c r="B430">
        <f t="shared" si="6"/>
        <v>10</v>
      </c>
      <c r="C430" s="2">
        <v>685069798</v>
      </c>
      <c r="D430" s="2">
        <v>109978</v>
      </c>
      <c r="E430" s="3" t="s">
        <v>39</v>
      </c>
      <c r="F430" s="4">
        <v>44109.649687500001</v>
      </c>
      <c r="G430" s="3" t="s">
        <v>419</v>
      </c>
      <c r="H430" s="3" t="s">
        <v>41</v>
      </c>
      <c r="I430" s="3" t="s">
        <v>120</v>
      </c>
      <c r="J430" s="3" t="s">
        <v>43</v>
      </c>
      <c r="K430" s="2">
        <v>2017</v>
      </c>
      <c r="L430" s="2">
        <v>395473</v>
      </c>
      <c r="M430" s="3" t="s">
        <v>404</v>
      </c>
      <c r="N430" s="3" t="s">
        <v>390</v>
      </c>
      <c r="O430" s="3" t="s">
        <v>84</v>
      </c>
      <c r="P430" s="5">
        <v>0</v>
      </c>
      <c r="Q430" s="6">
        <v>0</v>
      </c>
      <c r="R430" s="2">
        <v>40</v>
      </c>
      <c r="S430" s="2">
        <v>10</v>
      </c>
      <c r="T430" s="7">
        <v>0</v>
      </c>
      <c r="U430" s="8">
        <v>159.80000000000001</v>
      </c>
      <c r="V430" s="2">
        <v>11844510</v>
      </c>
      <c r="W430" s="3" t="s">
        <v>764</v>
      </c>
      <c r="X430" s="3" t="s">
        <v>426</v>
      </c>
      <c r="Y430" s="3" t="s">
        <v>765</v>
      </c>
      <c r="Z430" s="3" t="s">
        <v>766</v>
      </c>
      <c r="AA430" s="3" t="s">
        <v>767</v>
      </c>
      <c r="AB430" s="3" t="s">
        <v>519</v>
      </c>
      <c r="AC430" s="3" t="s">
        <v>217</v>
      </c>
    </row>
    <row r="431" spans="1:29" x14ac:dyDescent="0.25">
      <c r="A431" t="str">
        <f>VLOOKUP(AC431,'CORRELAÇÃO UNIDADES'!A:B,2,0)</f>
        <v>PROINFRA</v>
      </c>
      <c r="B431">
        <f t="shared" si="6"/>
        <v>10</v>
      </c>
      <c r="C431" s="2">
        <v>685075534</v>
      </c>
      <c r="D431" s="2">
        <v>109978</v>
      </c>
      <c r="E431" s="3" t="s">
        <v>39</v>
      </c>
      <c r="F431" s="4">
        <v>44109.667928240742</v>
      </c>
      <c r="G431" s="3" t="s">
        <v>176</v>
      </c>
      <c r="H431" s="3" t="s">
        <v>41</v>
      </c>
      <c r="I431" s="3" t="s">
        <v>81</v>
      </c>
      <c r="J431" s="3" t="s">
        <v>177</v>
      </c>
      <c r="K431" s="2">
        <v>2014</v>
      </c>
      <c r="L431" s="2">
        <v>1810957</v>
      </c>
      <c r="M431" s="3" t="s">
        <v>380</v>
      </c>
      <c r="N431" s="3" t="s">
        <v>422</v>
      </c>
      <c r="O431" s="3" t="s">
        <v>84</v>
      </c>
      <c r="P431" s="5">
        <v>1</v>
      </c>
      <c r="Q431" s="6">
        <v>25</v>
      </c>
      <c r="R431" s="2">
        <v>97419</v>
      </c>
      <c r="S431" s="2">
        <v>1776</v>
      </c>
      <c r="T431" s="7">
        <v>1776</v>
      </c>
      <c r="U431" s="8">
        <v>25</v>
      </c>
      <c r="V431" s="2">
        <v>6103464</v>
      </c>
      <c r="W431" s="3" t="s">
        <v>190</v>
      </c>
      <c r="X431" s="3" t="s">
        <v>48</v>
      </c>
      <c r="Y431" s="3" t="s">
        <v>191</v>
      </c>
      <c r="Z431" s="3" t="s">
        <v>74</v>
      </c>
      <c r="AA431" s="3" t="s">
        <v>51</v>
      </c>
      <c r="AB431" s="3" t="s">
        <v>52</v>
      </c>
      <c r="AC431" s="3" t="s">
        <v>85</v>
      </c>
    </row>
    <row r="432" spans="1:29" x14ac:dyDescent="0.25">
      <c r="A432" t="str">
        <f>VLOOKUP(AC432,'CORRELAÇÃO UNIDADES'!A:B,2,0)</f>
        <v>PROINFRA</v>
      </c>
      <c r="B432">
        <f t="shared" si="6"/>
        <v>10</v>
      </c>
      <c r="C432" s="2">
        <v>685262468</v>
      </c>
      <c r="D432" s="2">
        <v>109978</v>
      </c>
      <c r="E432" s="3" t="s">
        <v>39</v>
      </c>
      <c r="F432" s="4">
        <v>44110.689189814817</v>
      </c>
      <c r="G432" s="3" t="s">
        <v>80</v>
      </c>
      <c r="H432" s="3" t="s">
        <v>41</v>
      </c>
      <c r="I432" s="3" t="s">
        <v>81</v>
      </c>
      <c r="J432" s="3" t="s">
        <v>82</v>
      </c>
      <c r="K432" s="2">
        <v>2014</v>
      </c>
      <c r="L432" s="2">
        <v>1810957</v>
      </c>
      <c r="M432" s="3" t="s">
        <v>380</v>
      </c>
      <c r="N432" s="3" t="s">
        <v>422</v>
      </c>
      <c r="O432" s="3" t="s">
        <v>84</v>
      </c>
      <c r="P432" s="5">
        <v>1</v>
      </c>
      <c r="Q432" s="6">
        <v>25</v>
      </c>
      <c r="R432" s="2">
        <v>90832</v>
      </c>
      <c r="S432" s="2">
        <v>1578</v>
      </c>
      <c r="T432" s="7">
        <v>1578</v>
      </c>
      <c r="U432" s="8">
        <v>25</v>
      </c>
      <c r="V432" s="2">
        <v>6103464</v>
      </c>
      <c r="W432" s="3" t="s">
        <v>190</v>
      </c>
      <c r="X432" s="3" t="s">
        <v>48</v>
      </c>
      <c r="Y432" s="3" t="s">
        <v>191</v>
      </c>
      <c r="Z432" s="3" t="s">
        <v>74</v>
      </c>
      <c r="AA432" s="3" t="s">
        <v>51</v>
      </c>
      <c r="AB432" s="3" t="s">
        <v>52</v>
      </c>
      <c r="AC432" s="3" t="s">
        <v>85</v>
      </c>
    </row>
    <row r="433" spans="1:29" x14ac:dyDescent="0.25">
      <c r="A433" t="str">
        <f>VLOOKUP(AC433,'CORRELAÇÃO UNIDADES'!A:B,2,0)</f>
        <v>DTCC</v>
      </c>
      <c r="B433">
        <f t="shared" si="6"/>
        <v>10</v>
      </c>
      <c r="C433" s="2">
        <v>685309708</v>
      </c>
      <c r="D433" s="2">
        <v>109978</v>
      </c>
      <c r="E433" s="3" t="s">
        <v>39</v>
      </c>
      <c r="F433" s="4">
        <v>44110.968101851853</v>
      </c>
      <c r="G433" s="3" t="s">
        <v>93</v>
      </c>
      <c r="H433" s="3" t="s">
        <v>41</v>
      </c>
      <c r="I433" s="3" t="s">
        <v>81</v>
      </c>
      <c r="J433" s="3" t="s">
        <v>43</v>
      </c>
      <c r="K433" s="2">
        <v>2014</v>
      </c>
      <c r="L433" s="2">
        <v>1810957</v>
      </c>
      <c r="M433" s="3" t="s">
        <v>380</v>
      </c>
      <c r="N433" s="3" t="s">
        <v>390</v>
      </c>
      <c r="O433" s="3" t="s">
        <v>84</v>
      </c>
      <c r="P433" s="5">
        <v>0</v>
      </c>
      <c r="Q433" s="6">
        <v>0</v>
      </c>
      <c r="R433" s="2">
        <v>54800</v>
      </c>
      <c r="S433" s="2">
        <v>800</v>
      </c>
      <c r="T433" s="7">
        <v>0</v>
      </c>
      <c r="U433" s="8">
        <v>42</v>
      </c>
      <c r="V433" s="2">
        <v>11677720</v>
      </c>
      <c r="W433" s="3" t="s">
        <v>413</v>
      </c>
      <c r="X433" s="3" t="s">
        <v>411</v>
      </c>
      <c r="Y433" s="3" t="s">
        <v>414</v>
      </c>
      <c r="Z433" s="3" t="s">
        <v>74</v>
      </c>
      <c r="AA433" s="3" t="s">
        <v>51</v>
      </c>
      <c r="AB433" s="3" t="s">
        <v>52</v>
      </c>
      <c r="AC433" s="3" t="s">
        <v>53</v>
      </c>
    </row>
    <row r="434" spans="1:29" x14ac:dyDescent="0.25">
      <c r="A434" t="str">
        <f>VLOOKUP(AC434,'CORRELAÇÃO UNIDADES'!A:B,2,0)</f>
        <v>DTCC</v>
      </c>
      <c r="B434">
        <f t="shared" si="6"/>
        <v>10</v>
      </c>
      <c r="C434" s="2">
        <v>685667941</v>
      </c>
      <c r="D434" s="2">
        <v>109978</v>
      </c>
      <c r="E434" s="3" t="s">
        <v>39</v>
      </c>
      <c r="F434" s="4">
        <v>44112.370439814818</v>
      </c>
      <c r="G434" s="3" t="s">
        <v>359</v>
      </c>
      <c r="H434" s="3" t="s">
        <v>41</v>
      </c>
      <c r="I434" s="3" t="s">
        <v>65</v>
      </c>
      <c r="J434" s="3" t="s">
        <v>360</v>
      </c>
      <c r="K434" s="2">
        <v>2009</v>
      </c>
      <c r="L434" s="2">
        <v>2042576</v>
      </c>
      <c r="M434" s="3" t="s">
        <v>157</v>
      </c>
      <c r="N434" s="3" t="s">
        <v>421</v>
      </c>
      <c r="O434" s="3" t="s">
        <v>84</v>
      </c>
      <c r="P434" s="5">
        <v>0</v>
      </c>
      <c r="Q434" s="6">
        <v>0</v>
      </c>
      <c r="R434" s="2">
        <v>213043</v>
      </c>
      <c r="S434" s="2">
        <v>0</v>
      </c>
      <c r="T434" s="7">
        <v>0</v>
      </c>
      <c r="U434" s="8">
        <v>19</v>
      </c>
      <c r="V434" s="2">
        <v>6103464</v>
      </c>
      <c r="W434" s="3" t="s">
        <v>190</v>
      </c>
      <c r="X434" s="3" t="s">
        <v>48</v>
      </c>
      <c r="Y434" s="3" t="s">
        <v>191</v>
      </c>
      <c r="Z434" s="3" t="s">
        <v>74</v>
      </c>
      <c r="AA434" s="3" t="s">
        <v>51</v>
      </c>
      <c r="AB434" s="3" t="s">
        <v>52</v>
      </c>
      <c r="AC434" s="3" t="s">
        <v>53</v>
      </c>
    </row>
    <row r="435" spans="1:29" x14ac:dyDescent="0.25">
      <c r="A435" t="str">
        <f>VLOOKUP(AC435,'CORRELAÇÃO UNIDADES'!A:B,2,0)</f>
        <v>DTCC</v>
      </c>
      <c r="B435">
        <f t="shared" si="6"/>
        <v>10</v>
      </c>
      <c r="C435" s="2">
        <v>685667941</v>
      </c>
      <c r="D435" s="2">
        <v>109978</v>
      </c>
      <c r="E435" s="3" t="s">
        <v>39</v>
      </c>
      <c r="F435" s="4">
        <v>44112.370439814818</v>
      </c>
      <c r="G435" s="3" t="s">
        <v>359</v>
      </c>
      <c r="H435" s="3" t="s">
        <v>41</v>
      </c>
      <c r="I435" s="3" t="s">
        <v>65</v>
      </c>
      <c r="J435" s="3" t="s">
        <v>360</v>
      </c>
      <c r="K435" s="2">
        <v>2009</v>
      </c>
      <c r="L435" s="2">
        <v>2042576</v>
      </c>
      <c r="M435" s="3" t="s">
        <v>157</v>
      </c>
      <c r="N435" s="3" t="s">
        <v>422</v>
      </c>
      <c r="O435" s="3" t="s">
        <v>84</v>
      </c>
      <c r="P435" s="5">
        <v>3.5</v>
      </c>
      <c r="Q435" s="6">
        <v>31.14</v>
      </c>
      <c r="R435" s="2">
        <v>213043</v>
      </c>
      <c r="S435" s="2">
        <v>13258</v>
      </c>
      <c r="T435" s="7">
        <v>3788</v>
      </c>
      <c r="U435" s="8">
        <v>109</v>
      </c>
      <c r="V435" s="2">
        <v>6103464</v>
      </c>
      <c r="W435" s="3" t="s">
        <v>190</v>
      </c>
      <c r="X435" s="3" t="s">
        <v>48</v>
      </c>
      <c r="Y435" s="3" t="s">
        <v>191</v>
      </c>
      <c r="Z435" s="3" t="s">
        <v>74</v>
      </c>
      <c r="AA435" s="3" t="s">
        <v>51</v>
      </c>
      <c r="AB435" s="3" t="s">
        <v>52</v>
      </c>
      <c r="AC435" s="3" t="s">
        <v>53</v>
      </c>
    </row>
    <row r="436" spans="1:29" x14ac:dyDescent="0.25">
      <c r="A436" t="str">
        <f>VLOOKUP(AC436,'CORRELAÇÃO UNIDADES'!A:B,2,0)</f>
        <v>PROINFRA</v>
      </c>
      <c r="B436">
        <f t="shared" si="6"/>
        <v>10</v>
      </c>
      <c r="C436" s="2">
        <v>685889988</v>
      </c>
      <c r="D436" s="2">
        <v>109978</v>
      </c>
      <c r="E436" s="3" t="s">
        <v>39</v>
      </c>
      <c r="F436" s="4">
        <v>44113.491759259261</v>
      </c>
      <c r="G436" s="3" t="s">
        <v>87</v>
      </c>
      <c r="H436" s="3" t="s">
        <v>41</v>
      </c>
      <c r="I436" s="3" t="s">
        <v>81</v>
      </c>
      <c r="J436" s="3" t="s">
        <v>88</v>
      </c>
      <c r="K436" s="2">
        <v>2014</v>
      </c>
      <c r="L436" s="2">
        <v>1810957</v>
      </c>
      <c r="M436" s="3" t="s">
        <v>380</v>
      </c>
      <c r="N436" s="3" t="s">
        <v>422</v>
      </c>
      <c r="O436" s="3" t="s">
        <v>84</v>
      </c>
      <c r="P436" s="5">
        <v>1</v>
      </c>
      <c r="Q436" s="6">
        <v>25</v>
      </c>
      <c r="R436" s="2">
        <v>83249</v>
      </c>
      <c r="S436" s="2">
        <v>1515</v>
      </c>
      <c r="T436" s="7">
        <v>1515</v>
      </c>
      <c r="U436" s="8">
        <v>25</v>
      </c>
      <c r="V436" s="2">
        <v>6103464</v>
      </c>
      <c r="W436" s="3" t="s">
        <v>190</v>
      </c>
      <c r="X436" s="3" t="s">
        <v>48</v>
      </c>
      <c r="Y436" s="3" t="s">
        <v>191</v>
      </c>
      <c r="Z436" s="3" t="s">
        <v>74</v>
      </c>
      <c r="AA436" s="3" t="s">
        <v>51</v>
      </c>
      <c r="AB436" s="3" t="s">
        <v>52</v>
      </c>
      <c r="AC436" s="3" t="s">
        <v>85</v>
      </c>
    </row>
    <row r="437" spans="1:29" x14ac:dyDescent="0.25">
      <c r="A437" t="str">
        <f>VLOOKUP(AC437,'CORRELAÇÃO UNIDADES'!A:B,2,0)</f>
        <v>PROINFRA</v>
      </c>
      <c r="B437">
        <f t="shared" si="6"/>
        <v>10</v>
      </c>
      <c r="C437" s="2">
        <v>685890265</v>
      </c>
      <c r="D437" s="2">
        <v>109978</v>
      </c>
      <c r="E437" s="3" t="s">
        <v>39</v>
      </c>
      <c r="F437" s="4">
        <v>44113.492847222224</v>
      </c>
      <c r="G437" s="3" t="s">
        <v>101</v>
      </c>
      <c r="H437" s="3" t="s">
        <v>41</v>
      </c>
      <c r="I437" s="3" t="s">
        <v>81</v>
      </c>
      <c r="J437" s="3" t="s">
        <v>102</v>
      </c>
      <c r="K437" s="2">
        <v>2014</v>
      </c>
      <c r="L437" s="2">
        <v>1810957</v>
      </c>
      <c r="M437" s="3" t="s">
        <v>380</v>
      </c>
      <c r="N437" s="3" t="s">
        <v>422</v>
      </c>
      <c r="O437" s="3" t="s">
        <v>84</v>
      </c>
      <c r="P437" s="5">
        <v>1</v>
      </c>
      <c r="Q437" s="6">
        <v>25</v>
      </c>
      <c r="R437" s="2">
        <v>82052</v>
      </c>
      <c r="S437" s="2">
        <v>0</v>
      </c>
      <c r="T437" s="7">
        <v>0</v>
      </c>
      <c r="U437" s="8">
        <v>25</v>
      </c>
      <c r="V437" s="2">
        <v>6103464</v>
      </c>
      <c r="W437" s="3" t="s">
        <v>190</v>
      </c>
      <c r="X437" s="3" t="s">
        <v>48</v>
      </c>
      <c r="Y437" s="3" t="s">
        <v>191</v>
      </c>
      <c r="Z437" s="3" t="s">
        <v>74</v>
      </c>
      <c r="AA437" s="3" t="s">
        <v>51</v>
      </c>
      <c r="AB437" s="3" t="s">
        <v>52</v>
      </c>
      <c r="AC437" s="3" t="s">
        <v>85</v>
      </c>
    </row>
    <row r="438" spans="1:29" x14ac:dyDescent="0.25">
      <c r="A438" t="str">
        <f>VLOOKUP(AC438,'CORRELAÇÃO UNIDADES'!A:B,2,0)</f>
        <v>PROINFRA</v>
      </c>
      <c r="B438">
        <f t="shared" si="6"/>
        <v>10</v>
      </c>
      <c r="C438" s="2">
        <v>685890437</v>
      </c>
      <c r="D438" s="2">
        <v>109978</v>
      </c>
      <c r="E438" s="3" t="s">
        <v>39</v>
      </c>
      <c r="F438" s="4">
        <v>44113.493564814817</v>
      </c>
      <c r="G438" s="3" t="s">
        <v>90</v>
      </c>
      <c r="H438" s="3" t="s">
        <v>41</v>
      </c>
      <c r="I438" s="3" t="s">
        <v>81</v>
      </c>
      <c r="J438" s="3" t="s">
        <v>91</v>
      </c>
      <c r="K438" s="2">
        <v>2014</v>
      </c>
      <c r="L438" s="2">
        <v>1810957</v>
      </c>
      <c r="M438" s="3" t="s">
        <v>380</v>
      </c>
      <c r="N438" s="3" t="s">
        <v>422</v>
      </c>
      <c r="O438" s="3" t="s">
        <v>84</v>
      </c>
      <c r="P438" s="5">
        <v>1</v>
      </c>
      <c r="Q438" s="6">
        <v>25</v>
      </c>
      <c r="R438" s="2">
        <v>72405</v>
      </c>
      <c r="S438" s="2">
        <v>1644</v>
      </c>
      <c r="T438" s="7">
        <v>1644</v>
      </c>
      <c r="U438" s="8">
        <v>25</v>
      </c>
      <c r="V438" s="2">
        <v>6103464</v>
      </c>
      <c r="W438" s="3" t="s">
        <v>190</v>
      </c>
      <c r="X438" s="3" t="s">
        <v>48</v>
      </c>
      <c r="Y438" s="3" t="s">
        <v>191</v>
      </c>
      <c r="Z438" s="3" t="s">
        <v>74</v>
      </c>
      <c r="AA438" s="3" t="s">
        <v>51</v>
      </c>
      <c r="AB438" s="3" t="s">
        <v>52</v>
      </c>
      <c r="AC438" s="3" t="s">
        <v>85</v>
      </c>
    </row>
    <row r="439" spans="1:29" x14ac:dyDescent="0.25">
      <c r="A439" t="str">
        <f>VLOOKUP(AC439,'CORRELAÇÃO UNIDADES'!A:B,2,0)</f>
        <v>DGTI</v>
      </c>
      <c r="B439">
        <f t="shared" si="6"/>
        <v>10</v>
      </c>
      <c r="C439" s="2">
        <v>685936008</v>
      </c>
      <c r="D439" s="2">
        <v>109978</v>
      </c>
      <c r="E439" s="3" t="s">
        <v>39</v>
      </c>
      <c r="F439" s="4">
        <v>44113.655949074076</v>
      </c>
      <c r="G439" s="3" t="s">
        <v>290</v>
      </c>
      <c r="H439" s="3" t="s">
        <v>41</v>
      </c>
      <c r="I439" s="3" t="s">
        <v>81</v>
      </c>
      <c r="J439" s="3" t="s">
        <v>43</v>
      </c>
      <c r="K439" s="2">
        <v>2009</v>
      </c>
      <c r="L439" s="2">
        <v>1810957</v>
      </c>
      <c r="M439" s="3" t="s">
        <v>380</v>
      </c>
      <c r="N439" s="3" t="s">
        <v>422</v>
      </c>
      <c r="O439" s="3" t="s">
        <v>84</v>
      </c>
      <c r="P439" s="5">
        <v>1</v>
      </c>
      <c r="Q439" s="6">
        <v>25</v>
      </c>
      <c r="R439" s="2">
        <v>55729</v>
      </c>
      <c r="S439" s="2">
        <v>3571</v>
      </c>
      <c r="T439" s="7">
        <v>3571</v>
      </c>
      <c r="U439" s="8">
        <v>25</v>
      </c>
      <c r="V439" s="2">
        <v>6103464</v>
      </c>
      <c r="W439" s="3" t="s">
        <v>190</v>
      </c>
      <c r="X439" s="3" t="s">
        <v>48</v>
      </c>
      <c r="Y439" s="3" t="s">
        <v>191</v>
      </c>
      <c r="Z439" s="3" t="s">
        <v>74</v>
      </c>
      <c r="AA439" s="3" t="s">
        <v>51</v>
      </c>
      <c r="AB439" s="3" t="s">
        <v>52</v>
      </c>
      <c r="AC439" s="3" t="s">
        <v>291</v>
      </c>
    </row>
    <row r="440" spans="1:29" x14ac:dyDescent="0.25">
      <c r="A440" t="str">
        <f>VLOOKUP(AC440,'CORRELAÇÃO UNIDADES'!A:B,2,0)</f>
        <v>DTCC</v>
      </c>
      <c r="B440">
        <f t="shared" si="6"/>
        <v>10</v>
      </c>
      <c r="C440" s="2">
        <v>686598677</v>
      </c>
      <c r="D440" s="2">
        <v>109978</v>
      </c>
      <c r="E440" s="3" t="s">
        <v>39</v>
      </c>
      <c r="F440" s="4">
        <v>44119.449733796297</v>
      </c>
      <c r="G440" s="3" t="s">
        <v>714</v>
      </c>
      <c r="H440" s="3" t="s">
        <v>41</v>
      </c>
      <c r="I440" s="3" t="s">
        <v>116</v>
      </c>
      <c r="J440" s="3" t="s">
        <v>715</v>
      </c>
      <c r="K440" s="2">
        <v>2010</v>
      </c>
      <c r="L440" s="2">
        <v>395469</v>
      </c>
      <c r="M440" s="3" t="s">
        <v>423</v>
      </c>
      <c r="N440" s="3" t="s">
        <v>390</v>
      </c>
      <c r="O440" s="3" t="s">
        <v>106</v>
      </c>
      <c r="P440" s="5">
        <v>0</v>
      </c>
      <c r="Q440" s="6">
        <v>0</v>
      </c>
      <c r="R440" s="2">
        <v>107010</v>
      </c>
      <c r="S440" s="2">
        <v>-410</v>
      </c>
      <c r="T440" s="7">
        <v>0</v>
      </c>
      <c r="U440" s="8">
        <v>2620</v>
      </c>
      <c r="V440" s="2">
        <v>11555454</v>
      </c>
      <c r="W440" s="3" t="s">
        <v>425</v>
      </c>
      <c r="X440" s="3" t="s">
        <v>426</v>
      </c>
      <c r="Y440" s="3" t="s">
        <v>774</v>
      </c>
      <c r="Z440" s="3" t="s">
        <v>775</v>
      </c>
      <c r="AA440" s="3" t="s">
        <v>51</v>
      </c>
      <c r="AB440" s="3" t="s">
        <v>52</v>
      </c>
      <c r="AC440" s="3" t="s">
        <v>53</v>
      </c>
    </row>
    <row r="441" spans="1:29" x14ac:dyDescent="0.25">
      <c r="A441" t="str">
        <f>VLOOKUP(AC441,'CORRELAÇÃO UNIDADES'!A:B,2,0)</f>
        <v>PROINFRA</v>
      </c>
      <c r="B441">
        <f t="shared" si="6"/>
        <v>10</v>
      </c>
      <c r="C441" s="2">
        <v>686605129</v>
      </c>
      <c r="D441" s="2">
        <v>109978</v>
      </c>
      <c r="E441" s="3" t="s">
        <v>39</v>
      </c>
      <c r="F441" s="4">
        <v>44119.468668981484</v>
      </c>
      <c r="G441" s="3" t="s">
        <v>180</v>
      </c>
      <c r="H441" s="3" t="s">
        <v>41</v>
      </c>
      <c r="I441" s="3" t="s">
        <v>81</v>
      </c>
      <c r="J441" s="3" t="s">
        <v>181</v>
      </c>
      <c r="K441" s="2">
        <v>2014</v>
      </c>
      <c r="L441" s="2">
        <v>1810957</v>
      </c>
      <c r="M441" s="3" t="s">
        <v>380</v>
      </c>
      <c r="N441" s="3" t="s">
        <v>422</v>
      </c>
      <c r="O441" s="3" t="s">
        <v>84</v>
      </c>
      <c r="P441" s="5">
        <v>1</v>
      </c>
      <c r="Q441" s="6">
        <v>25</v>
      </c>
      <c r="R441" s="2">
        <v>93756</v>
      </c>
      <c r="S441" s="2">
        <v>2280</v>
      </c>
      <c r="T441" s="7">
        <v>2280</v>
      </c>
      <c r="U441" s="8">
        <v>25</v>
      </c>
      <c r="V441" s="2">
        <v>6103464</v>
      </c>
      <c r="W441" s="3" t="s">
        <v>190</v>
      </c>
      <c r="X441" s="3" t="s">
        <v>48</v>
      </c>
      <c r="Y441" s="3" t="s">
        <v>191</v>
      </c>
      <c r="Z441" s="3" t="s">
        <v>74</v>
      </c>
      <c r="AA441" s="3" t="s">
        <v>51</v>
      </c>
      <c r="AB441" s="3" t="s">
        <v>52</v>
      </c>
      <c r="AC441" s="3" t="s">
        <v>85</v>
      </c>
    </row>
    <row r="442" spans="1:29" x14ac:dyDescent="0.25">
      <c r="A442" t="str">
        <f>VLOOKUP(AC442,'CORRELAÇÃO UNIDADES'!A:B,2,0)</f>
        <v>DTCC</v>
      </c>
      <c r="B442">
        <f t="shared" si="6"/>
        <v>10</v>
      </c>
      <c r="C442" s="2">
        <v>686621320</v>
      </c>
      <c r="D442" s="2">
        <v>109978</v>
      </c>
      <c r="E442" s="3" t="s">
        <v>39</v>
      </c>
      <c r="F442" s="4">
        <v>44119.542754629627</v>
      </c>
      <c r="G442" s="3" t="s">
        <v>206</v>
      </c>
      <c r="H442" s="3" t="s">
        <v>41</v>
      </c>
      <c r="I442" s="3" t="s">
        <v>60</v>
      </c>
      <c r="J442" s="3" t="s">
        <v>207</v>
      </c>
      <c r="K442" s="2">
        <v>2011</v>
      </c>
      <c r="L442" s="2">
        <v>11984333</v>
      </c>
      <c r="M442" s="3" t="s">
        <v>58</v>
      </c>
      <c r="N442" s="3" t="s">
        <v>390</v>
      </c>
      <c r="O442" s="3" t="s">
        <v>106</v>
      </c>
      <c r="P442" s="5">
        <v>0</v>
      </c>
      <c r="Q442" s="6">
        <v>0</v>
      </c>
      <c r="R442" s="2">
        <v>127581</v>
      </c>
      <c r="S442" s="2">
        <v>527</v>
      </c>
      <c r="T442" s="7">
        <v>0</v>
      </c>
      <c r="U442" s="8">
        <v>1537</v>
      </c>
      <c r="V442" s="2">
        <v>11489664</v>
      </c>
      <c r="W442" s="3" t="s">
        <v>593</v>
      </c>
      <c r="X442" s="3" t="s">
        <v>392</v>
      </c>
      <c r="Y442" s="3" t="s">
        <v>594</v>
      </c>
      <c r="Z442" s="3" t="s">
        <v>595</v>
      </c>
      <c r="AA442" s="3" t="s">
        <v>51</v>
      </c>
      <c r="AB442" s="3" t="s">
        <v>52</v>
      </c>
      <c r="AC442" s="3" t="s">
        <v>53</v>
      </c>
    </row>
    <row r="443" spans="1:29" x14ac:dyDescent="0.25">
      <c r="A443" t="str">
        <f>VLOOKUP(AC443,'CORRELAÇÃO UNIDADES'!A:B,2,0)</f>
        <v>DTCC</v>
      </c>
      <c r="B443">
        <f t="shared" si="6"/>
        <v>10</v>
      </c>
      <c r="C443" s="2">
        <v>686621397</v>
      </c>
      <c r="D443" s="2">
        <v>109978</v>
      </c>
      <c r="E443" s="3" t="s">
        <v>39</v>
      </c>
      <c r="F443" s="4">
        <v>44119.54315972222</v>
      </c>
      <c r="G443" s="3" t="s">
        <v>186</v>
      </c>
      <c r="H443" s="3" t="s">
        <v>41</v>
      </c>
      <c r="I443" s="3" t="s">
        <v>187</v>
      </c>
      <c r="J443" s="3" t="s">
        <v>188</v>
      </c>
      <c r="K443" s="2">
        <v>2007</v>
      </c>
      <c r="L443" s="2">
        <v>11984333</v>
      </c>
      <c r="M443" s="3" t="s">
        <v>58</v>
      </c>
      <c r="N443" s="3" t="s">
        <v>390</v>
      </c>
      <c r="O443" s="3" t="s">
        <v>106</v>
      </c>
      <c r="P443" s="5">
        <v>0</v>
      </c>
      <c r="Q443" s="6">
        <v>0</v>
      </c>
      <c r="R443" s="2">
        <v>134306</v>
      </c>
      <c r="S443" s="2">
        <v>716</v>
      </c>
      <c r="T443" s="7">
        <v>0</v>
      </c>
      <c r="U443" s="8">
        <v>120</v>
      </c>
      <c r="V443" s="2">
        <v>11489664</v>
      </c>
      <c r="W443" s="3" t="s">
        <v>593</v>
      </c>
      <c r="X443" s="3" t="s">
        <v>392</v>
      </c>
      <c r="Y443" s="3" t="s">
        <v>594</v>
      </c>
      <c r="Z443" s="3" t="s">
        <v>595</v>
      </c>
      <c r="AA443" s="3" t="s">
        <v>51</v>
      </c>
      <c r="AB443" s="3" t="s">
        <v>52</v>
      </c>
      <c r="AC443" s="3" t="s">
        <v>53</v>
      </c>
    </row>
    <row r="444" spans="1:29" x14ac:dyDescent="0.25">
      <c r="A444" t="str">
        <f>VLOOKUP(AC444,'CORRELAÇÃO UNIDADES'!A:B,2,0)</f>
        <v>DTCC</v>
      </c>
      <c r="B444">
        <f t="shared" si="6"/>
        <v>10</v>
      </c>
      <c r="C444" s="2">
        <v>686627947</v>
      </c>
      <c r="D444" s="2">
        <v>109978</v>
      </c>
      <c r="E444" s="3" t="s">
        <v>39</v>
      </c>
      <c r="F444" s="4">
        <v>44119.571805555555</v>
      </c>
      <c r="G444" s="3" t="s">
        <v>714</v>
      </c>
      <c r="H444" s="3" t="s">
        <v>41</v>
      </c>
      <c r="I444" s="3" t="s">
        <v>116</v>
      </c>
      <c r="J444" s="3" t="s">
        <v>715</v>
      </c>
      <c r="K444" s="2">
        <v>2010</v>
      </c>
      <c r="L444" s="2">
        <v>395469</v>
      </c>
      <c r="M444" s="3" t="s">
        <v>423</v>
      </c>
      <c r="N444" s="3" t="s">
        <v>390</v>
      </c>
      <c r="O444" s="3" t="s">
        <v>106</v>
      </c>
      <c r="P444" s="5">
        <v>0</v>
      </c>
      <c r="Q444" s="6">
        <v>0</v>
      </c>
      <c r="R444" s="2">
        <v>107858</v>
      </c>
      <c r="S444" s="2">
        <v>848</v>
      </c>
      <c r="T444" s="7">
        <v>0</v>
      </c>
      <c r="U444" s="8">
        <v>291</v>
      </c>
      <c r="V444" s="2">
        <v>11555454</v>
      </c>
      <c r="W444" s="3" t="s">
        <v>425</v>
      </c>
      <c r="X444" s="3" t="s">
        <v>426</v>
      </c>
      <c r="Y444" s="3" t="s">
        <v>774</v>
      </c>
      <c r="Z444" s="3" t="s">
        <v>775</v>
      </c>
      <c r="AA444" s="3" t="s">
        <v>51</v>
      </c>
      <c r="AB444" s="3" t="s">
        <v>52</v>
      </c>
      <c r="AC444" s="3" t="s">
        <v>53</v>
      </c>
    </row>
    <row r="445" spans="1:29" x14ac:dyDescent="0.25">
      <c r="A445" t="str">
        <f>VLOOKUP(AC445,'CORRELAÇÃO UNIDADES'!A:B,2,0)</f>
        <v>PROINFRA</v>
      </c>
      <c r="B445">
        <f t="shared" si="6"/>
        <v>10</v>
      </c>
      <c r="C445" s="2">
        <v>686716067</v>
      </c>
      <c r="D445" s="2">
        <v>109978</v>
      </c>
      <c r="E445" s="3" t="s">
        <v>39</v>
      </c>
      <c r="F445" s="4">
        <v>44119.826006944444</v>
      </c>
      <c r="G445" s="3" t="s">
        <v>235</v>
      </c>
      <c r="H445" s="3" t="s">
        <v>41</v>
      </c>
      <c r="I445" s="3" t="s">
        <v>81</v>
      </c>
      <c r="J445" s="3" t="s">
        <v>236</v>
      </c>
      <c r="K445" s="2">
        <v>2009</v>
      </c>
      <c r="L445" s="2">
        <v>1810957</v>
      </c>
      <c r="M445" s="3" t="s">
        <v>380</v>
      </c>
      <c r="N445" s="3" t="s">
        <v>390</v>
      </c>
      <c r="O445" s="3" t="s">
        <v>84</v>
      </c>
      <c r="P445" s="5">
        <v>0</v>
      </c>
      <c r="Q445" s="6">
        <v>0</v>
      </c>
      <c r="R445" s="2">
        <v>40800</v>
      </c>
      <c r="S445" s="2">
        <v>3200</v>
      </c>
      <c r="T445" s="7">
        <v>0</v>
      </c>
      <c r="U445" s="8">
        <v>262</v>
      </c>
      <c r="V445" s="2">
        <v>11677720</v>
      </c>
      <c r="W445" s="3" t="s">
        <v>413</v>
      </c>
      <c r="X445" s="3" t="s">
        <v>411</v>
      </c>
      <c r="Y445" s="3" t="s">
        <v>414</v>
      </c>
      <c r="Z445" s="3" t="s">
        <v>74</v>
      </c>
      <c r="AA445" s="3" t="s">
        <v>51</v>
      </c>
      <c r="AB445" s="3" t="s">
        <v>52</v>
      </c>
      <c r="AC445" s="3" t="s">
        <v>75</v>
      </c>
    </row>
    <row r="446" spans="1:29" x14ac:dyDescent="0.25">
      <c r="A446" t="str">
        <f>VLOOKUP(AC446,'CORRELAÇÃO UNIDADES'!A:B,2,0)</f>
        <v>PROINFRA</v>
      </c>
      <c r="B446">
        <f t="shared" si="6"/>
        <v>10</v>
      </c>
      <c r="C446" s="2">
        <v>686715288</v>
      </c>
      <c r="D446" s="2">
        <v>109978</v>
      </c>
      <c r="E446" s="3" t="s">
        <v>39</v>
      </c>
      <c r="F446" s="4">
        <v>44119.826516203706</v>
      </c>
      <c r="G446" s="3" t="s">
        <v>238</v>
      </c>
      <c r="H446" s="3" t="s">
        <v>41</v>
      </c>
      <c r="I446" s="3" t="s">
        <v>239</v>
      </c>
      <c r="J446" s="3" t="s">
        <v>43</v>
      </c>
      <c r="K446" s="2">
        <v>2015</v>
      </c>
      <c r="L446" s="2">
        <v>395469</v>
      </c>
      <c r="M446" s="3" t="s">
        <v>423</v>
      </c>
      <c r="N446" s="3" t="s">
        <v>390</v>
      </c>
      <c r="O446" s="3" t="s">
        <v>84</v>
      </c>
      <c r="P446" s="5">
        <v>0</v>
      </c>
      <c r="Q446" s="6">
        <v>0</v>
      </c>
      <c r="R446" s="2">
        <v>37604</v>
      </c>
      <c r="S446" s="2">
        <v>6904</v>
      </c>
      <c r="T446" s="7">
        <v>0</v>
      </c>
      <c r="U446" s="8">
        <v>1468.8</v>
      </c>
      <c r="V446" s="2">
        <v>11555454</v>
      </c>
      <c r="W446" s="3" t="s">
        <v>425</v>
      </c>
      <c r="X446" s="3" t="s">
        <v>426</v>
      </c>
      <c r="Y446" s="3" t="s">
        <v>774</v>
      </c>
      <c r="Z446" s="3" t="s">
        <v>775</v>
      </c>
      <c r="AA446" s="3" t="s">
        <v>51</v>
      </c>
      <c r="AB446" s="3" t="s">
        <v>52</v>
      </c>
      <c r="AC446" s="3" t="s">
        <v>75</v>
      </c>
    </row>
    <row r="447" spans="1:29" x14ac:dyDescent="0.25">
      <c r="A447" t="str">
        <f>VLOOKUP(AC447,'CORRELAÇÃO UNIDADES'!A:B,2,0)</f>
        <v>DGTI</v>
      </c>
      <c r="B447">
        <f t="shared" si="6"/>
        <v>10</v>
      </c>
      <c r="C447" s="2">
        <v>686717453</v>
      </c>
      <c r="D447" s="2">
        <v>109978</v>
      </c>
      <c r="E447" s="3" t="s">
        <v>39</v>
      </c>
      <c r="F447" s="4">
        <v>44119.844525462962</v>
      </c>
      <c r="G447" s="3" t="s">
        <v>290</v>
      </c>
      <c r="H447" s="3" t="s">
        <v>41</v>
      </c>
      <c r="I447" s="3" t="s">
        <v>81</v>
      </c>
      <c r="J447" s="3" t="s">
        <v>43</v>
      </c>
      <c r="K447" s="2">
        <v>2009</v>
      </c>
      <c r="L447" s="2">
        <v>1810957</v>
      </c>
      <c r="M447" s="3" t="s">
        <v>380</v>
      </c>
      <c r="N447" s="3" t="s">
        <v>390</v>
      </c>
      <c r="O447" s="3" t="s">
        <v>84</v>
      </c>
      <c r="P447" s="5">
        <v>0</v>
      </c>
      <c r="Q447" s="6">
        <v>0</v>
      </c>
      <c r="R447" s="2">
        <v>55570</v>
      </c>
      <c r="S447" s="2">
        <v>1070</v>
      </c>
      <c r="T447" s="7">
        <v>0</v>
      </c>
      <c r="U447" s="8">
        <v>263</v>
      </c>
      <c r="V447" s="2">
        <v>11677720</v>
      </c>
      <c r="W447" s="3" t="s">
        <v>413</v>
      </c>
      <c r="X447" s="3" t="s">
        <v>411</v>
      </c>
      <c r="Y447" s="3" t="s">
        <v>414</v>
      </c>
      <c r="Z447" s="3" t="s">
        <v>74</v>
      </c>
      <c r="AA447" s="3" t="s">
        <v>51</v>
      </c>
      <c r="AB447" s="3" t="s">
        <v>52</v>
      </c>
      <c r="AC447" s="3" t="s">
        <v>291</v>
      </c>
    </row>
    <row r="448" spans="1:29" x14ac:dyDescent="0.25">
      <c r="A448" t="str">
        <f>VLOOKUP(AC448,'CORRELAÇÃO UNIDADES'!A:B,2,0)</f>
        <v>DGTI</v>
      </c>
      <c r="B448">
        <f t="shared" si="6"/>
        <v>10</v>
      </c>
      <c r="C448" s="2">
        <v>686728711</v>
      </c>
      <c r="D448" s="2">
        <v>109978</v>
      </c>
      <c r="E448" s="3" t="s">
        <v>39</v>
      </c>
      <c r="F448" s="4">
        <v>44119.953125</v>
      </c>
      <c r="G448" s="3" t="s">
        <v>290</v>
      </c>
      <c r="H448" s="3" t="s">
        <v>41</v>
      </c>
      <c r="I448" s="3" t="s">
        <v>81</v>
      </c>
      <c r="J448" s="3" t="s">
        <v>43</v>
      </c>
      <c r="K448" s="2">
        <v>2009</v>
      </c>
      <c r="L448" s="2">
        <v>1810957</v>
      </c>
      <c r="M448" s="3" t="s">
        <v>380</v>
      </c>
      <c r="N448" s="3" t="s">
        <v>390</v>
      </c>
      <c r="O448" s="3" t="s">
        <v>84</v>
      </c>
      <c r="P448" s="5">
        <v>0</v>
      </c>
      <c r="Q448" s="6">
        <v>0</v>
      </c>
      <c r="R448" s="2">
        <v>55600</v>
      </c>
      <c r="S448" s="2">
        <v>30</v>
      </c>
      <c r="T448" s="7">
        <v>0</v>
      </c>
      <c r="U448" s="8">
        <v>32.53</v>
      </c>
      <c r="V448" s="2">
        <v>11677720</v>
      </c>
      <c r="W448" s="3" t="s">
        <v>413</v>
      </c>
      <c r="X448" s="3" t="s">
        <v>411</v>
      </c>
      <c r="Y448" s="3" t="s">
        <v>414</v>
      </c>
      <c r="Z448" s="3" t="s">
        <v>74</v>
      </c>
      <c r="AA448" s="3" t="s">
        <v>51</v>
      </c>
      <c r="AB448" s="3" t="s">
        <v>52</v>
      </c>
      <c r="AC448" s="3" t="s">
        <v>291</v>
      </c>
    </row>
    <row r="449" spans="1:29" x14ac:dyDescent="0.25">
      <c r="A449" t="str">
        <f>VLOOKUP(AC449,'CORRELAÇÃO UNIDADES'!A:B,2,0)</f>
        <v>DTCC</v>
      </c>
      <c r="B449">
        <f t="shared" si="6"/>
        <v>10</v>
      </c>
      <c r="C449" s="2">
        <v>686728712</v>
      </c>
      <c r="D449" s="2">
        <v>109978</v>
      </c>
      <c r="E449" s="3" t="s">
        <v>39</v>
      </c>
      <c r="F449" s="4">
        <v>44119.953148148146</v>
      </c>
      <c r="G449" s="3" t="s">
        <v>165</v>
      </c>
      <c r="H449" s="3" t="s">
        <v>41</v>
      </c>
      <c r="I449" s="3" t="s">
        <v>81</v>
      </c>
      <c r="J449" s="3" t="s">
        <v>43</v>
      </c>
      <c r="K449" s="2">
        <v>2009</v>
      </c>
      <c r="L449" s="2">
        <v>1810957</v>
      </c>
      <c r="M449" s="3" t="s">
        <v>380</v>
      </c>
      <c r="N449" s="3" t="s">
        <v>390</v>
      </c>
      <c r="O449" s="3" t="s">
        <v>84</v>
      </c>
      <c r="P449" s="5">
        <v>0</v>
      </c>
      <c r="Q449" s="6">
        <v>0</v>
      </c>
      <c r="R449" s="2">
        <v>29500</v>
      </c>
      <c r="S449" s="2">
        <v>500</v>
      </c>
      <c r="T449" s="7">
        <v>0</v>
      </c>
      <c r="U449" s="8">
        <v>130</v>
      </c>
      <c r="V449" s="2">
        <v>11677720</v>
      </c>
      <c r="W449" s="3" t="s">
        <v>413</v>
      </c>
      <c r="X449" s="3" t="s">
        <v>411</v>
      </c>
      <c r="Y449" s="3" t="s">
        <v>414</v>
      </c>
      <c r="Z449" s="3" t="s">
        <v>74</v>
      </c>
      <c r="AA449" s="3" t="s">
        <v>51</v>
      </c>
      <c r="AB449" s="3" t="s">
        <v>52</v>
      </c>
      <c r="AC449" s="3" t="s">
        <v>53</v>
      </c>
    </row>
    <row r="450" spans="1:29" x14ac:dyDescent="0.25">
      <c r="A450" t="str">
        <f>VLOOKUP(AC450,'CORRELAÇÃO UNIDADES'!A:B,2,0)</f>
        <v>PROINFRA</v>
      </c>
      <c r="B450">
        <f t="shared" si="6"/>
        <v>10</v>
      </c>
      <c r="C450" s="2">
        <v>686730989</v>
      </c>
      <c r="D450" s="2">
        <v>109978</v>
      </c>
      <c r="E450" s="3" t="s">
        <v>39</v>
      </c>
      <c r="F450" s="4">
        <v>44120.000879629632</v>
      </c>
      <c r="G450" s="3" t="s">
        <v>101</v>
      </c>
      <c r="H450" s="3" t="s">
        <v>41</v>
      </c>
      <c r="I450" s="3" t="s">
        <v>81</v>
      </c>
      <c r="J450" s="3" t="s">
        <v>102</v>
      </c>
      <c r="K450" s="2">
        <v>2014</v>
      </c>
      <c r="L450" s="2">
        <v>1810957</v>
      </c>
      <c r="M450" s="3" t="s">
        <v>380</v>
      </c>
      <c r="N450" s="3" t="s">
        <v>390</v>
      </c>
      <c r="O450" s="3" t="s">
        <v>84</v>
      </c>
      <c r="P450" s="5">
        <v>0</v>
      </c>
      <c r="Q450" s="6">
        <v>0</v>
      </c>
      <c r="R450" s="2">
        <v>81400</v>
      </c>
      <c r="S450" s="2">
        <v>5100</v>
      </c>
      <c r="T450" s="7">
        <v>0</v>
      </c>
      <c r="U450" s="8">
        <v>42</v>
      </c>
      <c r="V450" s="2">
        <v>11677720</v>
      </c>
      <c r="W450" s="3" t="s">
        <v>413</v>
      </c>
      <c r="X450" s="3" t="s">
        <v>411</v>
      </c>
      <c r="Y450" s="3" t="s">
        <v>414</v>
      </c>
      <c r="Z450" s="3" t="s">
        <v>74</v>
      </c>
      <c r="AA450" s="3" t="s">
        <v>51</v>
      </c>
      <c r="AB450" s="3" t="s">
        <v>52</v>
      </c>
      <c r="AC450" s="3" t="s">
        <v>85</v>
      </c>
    </row>
    <row r="451" spans="1:29" x14ac:dyDescent="0.25">
      <c r="A451" t="str">
        <f>VLOOKUP(AC451,'CORRELAÇÃO UNIDADES'!A:B,2,0)</f>
        <v>DTCC</v>
      </c>
      <c r="B451">
        <f t="shared" si="6"/>
        <v>10</v>
      </c>
      <c r="C451" s="2">
        <v>686730990</v>
      </c>
      <c r="D451" s="2">
        <v>109978</v>
      </c>
      <c r="E451" s="3" t="s">
        <v>39</v>
      </c>
      <c r="F451" s="4">
        <v>44120.000902777778</v>
      </c>
      <c r="G451" s="3" t="s">
        <v>165</v>
      </c>
      <c r="H451" s="3" t="s">
        <v>41</v>
      </c>
      <c r="I451" s="3" t="s">
        <v>81</v>
      </c>
      <c r="J451" s="3" t="s">
        <v>43</v>
      </c>
      <c r="K451" s="2">
        <v>2009</v>
      </c>
      <c r="L451" s="2">
        <v>1810957</v>
      </c>
      <c r="M451" s="3" t="s">
        <v>380</v>
      </c>
      <c r="N451" s="3" t="s">
        <v>390</v>
      </c>
      <c r="O451" s="3" t="s">
        <v>84</v>
      </c>
      <c r="P451" s="5">
        <v>0</v>
      </c>
      <c r="Q451" s="6">
        <v>0</v>
      </c>
      <c r="R451" s="2">
        <v>29600</v>
      </c>
      <c r="S451" s="2">
        <v>100</v>
      </c>
      <c r="T451" s="7">
        <v>0</v>
      </c>
      <c r="U451" s="8">
        <v>200.1</v>
      </c>
      <c r="V451" s="2">
        <v>11677720</v>
      </c>
      <c r="W451" s="3" t="s">
        <v>413</v>
      </c>
      <c r="X451" s="3" t="s">
        <v>411</v>
      </c>
      <c r="Y451" s="3" t="s">
        <v>414</v>
      </c>
      <c r="Z451" s="3" t="s">
        <v>74</v>
      </c>
      <c r="AA451" s="3" t="s">
        <v>51</v>
      </c>
      <c r="AB451" s="3" t="s">
        <v>52</v>
      </c>
      <c r="AC451" s="3" t="s">
        <v>53</v>
      </c>
    </row>
    <row r="452" spans="1:29" x14ac:dyDescent="0.25">
      <c r="A452" t="str">
        <f>VLOOKUP(AC452,'CORRELAÇÃO UNIDADES'!A:B,2,0)</f>
        <v>DTCC</v>
      </c>
      <c r="B452">
        <f t="shared" si="6"/>
        <v>10</v>
      </c>
      <c r="C452" s="2">
        <v>686730991</v>
      </c>
      <c r="D452" s="2">
        <v>109978</v>
      </c>
      <c r="E452" s="3" t="s">
        <v>39</v>
      </c>
      <c r="F452" s="4">
        <v>44120.000914351855</v>
      </c>
      <c r="G452" s="3" t="s">
        <v>98</v>
      </c>
      <c r="H452" s="3" t="s">
        <v>41</v>
      </c>
      <c r="I452" s="3" t="s">
        <v>81</v>
      </c>
      <c r="J452" s="3" t="s">
        <v>99</v>
      </c>
      <c r="K452" s="2">
        <v>2014</v>
      </c>
      <c r="L452" s="2">
        <v>1810957</v>
      </c>
      <c r="M452" s="3" t="s">
        <v>380</v>
      </c>
      <c r="N452" s="3" t="s">
        <v>390</v>
      </c>
      <c r="O452" s="3" t="s">
        <v>84</v>
      </c>
      <c r="P452" s="5">
        <v>0</v>
      </c>
      <c r="Q452" s="6">
        <v>0</v>
      </c>
      <c r="R452" s="2">
        <v>63300</v>
      </c>
      <c r="S452" s="2">
        <v>3400</v>
      </c>
      <c r="T452" s="7">
        <v>0</v>
      </c>
      <c r="U452" s="8">
        <v>200.1</v>
      </c>
      <c r="V452" s="2">
        <v>11677720</v>
      </c>
      <c r="W452" s="3" t="s">
        <v>413</v>
      </c>
      <c r="X452" s="3" t="s">
        <v>411</v>
      </c>
      <c r="Y452" s="3" t="s">
        <v>414</v>
      </c>
      <c r="Z452" s="3" t="s">
        <v>74</v>
      </c>
      <c r="AA452" s="3" t="s">
        <v>51</v>
      </c>
      <c r="AB452" s="3" t="s">
        <v>52</v>
      </c>
      <c r="AC452" s="3" t="s">
        <v>53</v>
      </c>
    </row>
    <row r="453" spans="1:29" x14ac:dyDescent="0.25">
      <c r="A453" t="str">
        <f>VLOOKUP(AC453,'CORRELAÇÃO UNIDADES'!A:B,2,0)</f>
        <v>PROINFRA</v>
      </c>
      <c r="B453">
        <f t="shared" si="6"/>
        <v>10</v>
      </c>
      <c r="C453" s="2">
        <v>686801819</v>
      </c>
      <c r="D453" s="2">
        <v>109978</v>
      </c>
      <c r="E453" s="3" t="s">
        <v>39</v>
      </c>
      <c r="F453" s="4">
        <v>44120.438842592594</v>
      </c>
      <c r="G453" s="3" t="s">
        <v>95</v>
      </c>
      <c r="H453" s="3" t="s">
        <v>41</v>
      </c>
      <c r="I453" s="3" t="s">
        <v>81</v>
      </c>
      <c r="J453" s="3" t="s">
        <v>96</v>
      </c>
      <c r="K453" s="2">
        <v>2014</v>
      </c>
      <c r="L453" s="2">
        <v>1810957</v>
      </c>
      <c r="M453" s="3" t="s">
        <v>380</v>
      </c>
      <c r="N453" s="3" t="s">
        <v>422</v>
      </c>
      <c r="O453" s="3" t="s">
        <v>84</v>
      </c>
      <c r="P453" s="5">
        <v>1</v>
      </c>
      <c r="Q453" s="6">
        <v>25</v>
      </c>
      <c r="R453" s="2">
        <v>92376</v>
      </c>
      <c r="S453" s="2">
        <v>1550</v>
      </c>
      <c r="T453" s="7">
        <v>1550</v>
      </c>
      <c r="U453" s="8">
        <v>25</v>
      </c>
      <c r="V453" s="2">
        <v>6103464</v>
      </c>
      <c r="W453" s="3" t="s">
        <v>190</v>
      </c>
      <c r="X453" s="3" t="s">
        <v>48</v>
      </c>
      <c r="Y453" s="3" t="s">
        <v>191</v>
      </c>
      <c r="Z453" s="3" t="s">
        <v>74</v>
      </c>
      <c r="AA453" s="3" t="s">
        <v>51</v>
      </c>
      <c r="AB453" s="3" t="s">
        <v>52</v>
      </c>
      <c r="AC453" s="3" t="s">
        <v>85</v>
      </c>
    </row>
    <row r="454" spans="1:29" x14ac:dyDescent="0.25">
      <c r="A454" t="str">
        <f>VLOOKUP(AC454,'CORRELAÇÃO UNIDADES'!A:B,2,0)</f>
        <v>DTCC</v>
      </c>
      <c r="B454">
        <f t="shared" si="6"/>
        <v>10</v>
      </c>
      <c r="C454" s="2">
        <v>686802629</v>
      </c>
      <c r="D454" s="2">
        <v>109978</v>
      </c>
      <c r="E454" s="3" t="s">
        <v>39</v>
      </c>
      <c r="F454" s="4">
        <v>44120.442071759258</v>
      </c>
      <c r="G454" s="3" t="s">
        <v>93</v>
      </c>
      <c r="H454" s="3" t="s">
        <v>41</v>
      </c>
      <c r="I454" s="3" t="s">
        <v>81</v>
      </c>
      <c r="J454" s="3" t="s">
        <v>43</v>
      </c>
      <c r="K454" s="2">
        <v>2014</v>
      </c>
      <c r="L454" s="2">
        <v>1810957</v>
      </c>
      <c r="M454" s="3" t="s">
        <v>380</v>
      </c>
      <c r="N454" s="3" t="s">
        <v>422</v>
      </c>
      <c r="O454" s="3" t="s">
        <v>84</v>
      </c>
      <c r="P454" s="5">
        <v>1</v>
      </c>
      <c r="Q454" s="6">
        <v>25</v>
      </c>
      <c r="R454" s="2">
        <v>56239</v>
      </c>
      <c r="S454" s="2">
        <v>2061</v>
      </c>
      <c r="T454" s="7">
        <v>2061</v>
      </c>
      <c r="U454" s="8">
        <v>25</v>
      </c>
      <c r="V454" s="2">
        <v>6103464</v>
      </c>
      <c r="W454" s="3" t="s">
        <v>190</v>
      </c>
      <c r="X454" s="3" t="s">
        <v>48</v>
      </c>
      <c r="Y454" s="3" t="s">
        <v>191</v>
      </c>
      <c r="Z454" s="3" t="s">
        <v>74</v>
      </c>
      <c r="AA454" s="3" t="s">
        <v>51</v>
      </c>
      <c r="AB454" s="3" t="s">
        <v>52</v>
      </c>
      <c r="AC454" s="3" t="s">
        <v>53</v>
      </c>
    </row>
    <row r="455" spans="1:29" x14ac:dyDescent="0.25">
      <c r="A455" t="str">
        <f>VLOOKUP(AC455,'CORRELAÇÃO UNIDADES'!A:B,2,0)</f>
        <v>DTCC</v>
      </c>
      <c r="B455">
        <f t="shared" si="6"/>
        <v>10</v>
      </c>
      <c r="C455" s="2">
        <v>686802827</v>
      </c>
      <c r="D455" s="2">
        <v>109978</v>
      </c>
      <c r="E455" s="3" t="s">
        <v>39</v>
      </c>
      <c r="F455" s="4">
        <v>44120.44295138889</v>
      </c>
      <c r="G455" s="3" t="s">
        <v>98</v>
      </c>
      <c r="H455" s="3" t="s">
        <v>41</v>
      </c>
      <c r="I455" s="3" t="s">
        <v>81</v>
      </c>
      <c r="J455" s="3" t="s">
        <v>99</v>
      </c>
      <c r="K455" s="2">
        <v>2014</v>
      </c>
      <c r="L455" s="2">
        <v>1810957</v>
      </c>
      <c r="M455" s="3" t="s">
        <v>380</v>
      </c>
      <c r="N455" s="3" t="s">
        <v>422</v>
      </c>
      <c r="O455" s="3" t="s">
        <v>84</v>
      </c>
      <c r="P455" s="5">
        <v>1</v>
      </c>
      <c r="Q455" s="6">
        <v>25</v>
      </c>
      <c r="R455" s="2">
        <v>64863</v>
      </c>
      <c r="S455" s="2">
        <v>1602</v>
      </c>
      <c r="T455" s="7">
        <v>1602</v>
      </c>
      <c r="U455" s="8">
        <v>25</v>
      </c>
      <c r="V455" s="2">
        <v>6103464</v>
      </c>
      <c r="W455" s="3" t="s">
        <v>190</v>
      </c>
      <c r="X455" s="3" t="s">
        <v>48</v>
      </c>
      <c r="Y455" s="3" t="s">
        <v>191</v>
      </c>
      <c r="Z455" s="3" t="s">
        <v>74</v>
      </c>
      <c r="AA455" s="3" t="s">
        <v>51</v>
      </c>
      <c r="AB455" s="3" t="s">
        <v>52</v>
      </c>
      <c r="AC455" s="3" t="s">
        <v>53</v>
      </c>
    </row>
    <row r="456" spans="1:29" x14ac:dyDescent="0.25">
      <c r="A456" t="str">
        <f>VLOOKUP(AC456,'CORRELAÇÃO UNIDADES'!A:B,2,0)</f>
        <v>PROINFRA</v>
      </c>
      <c r="B456">
        <f t="shared" ref="B456:B519" si="7">MONTH(F456)</f>
        <v>10</v>
      </c>
      <c r="C456" s="2">
        <v>686804307</v>
      </c>
      <c r="D456" s="2">
        <v>109978</v>
      </c>
      <c r="E456" s="3" t="s">
        <v>39</v>
      </c>
      <c r="F456" s="4">
        <v>44120.444837962961</v>
      </c>
      <c r="G456" s="3" t="s">
        <v>264</v>
      </c>
      <c r="H456" s="3" t="s">
        <v>41</v>
      </c>
      <c r="I456" s="3" t="s">
        <v>81</v>
      </c>
      <c r="J456" s="3" t="s">
        <v>265</v>
      </c>
      <c r="K456" s="2">
        <v>2014</v>
      </c>
      <c r="L456" s="2">
        <v>1810957</v>
      </c>
      <c r="M456" s="3" t="s">
        <v>380</v>
      </c>
      <c r="N456" s="3" t="s">
        <v>422</v>
      </c>
      <c r="O456" s="3" t="s">
        <v>84</v>
      </c>
      <c r="P456" s="5">
        <v>1</v>
      </c>
      <c r="Q456" s="6">
        <v>25</v>
      </c>
      <c r="R456" s="2">
        <v>2217</v>
      </c>
      <c r="S456" s="2">
        <v>1752</v>
      </c>
      <c r="T456" s="7">
        <v>1752</v>
      </c>
      <c r="U456" s="8">
        <v>25</v>
      </c>
      <c r="V456" s="2">
        <v>6103464</v>
      </c>
      <c r="W456" s="3" t="s">
        <v>190</v>
      </c>
      <c r="X456" s="3" t="s">
        <v>48</v>
      </c>
      <c r="Y456" s="3" t="s">
        <v>191</v>
      </c>
      <c r="Z456" s="3" t="s">
        <v>74</v>
      </c>
      <c r="AA456" s="3" t="s">
        <v>51</v>
      </c>
      <c r="AB456" s="3" t="s">
        <v>52</v>
      </c>
      <c r="AC456" s="3" t="s">
        <v>85</v>
      </c>
    </row>
    <row r="457" spans="1:29" x14ac:dyDescent="0.25">
      <c r="A457" t="str">
        <f>VLOOKUP(AC457,'CORRELAÇÃO UNIDADES'!A:B,2,0)</f>
        <v>PROINFRA</v>
      </c>
      <c r="B457">
        <f t="shared" si="7"/>
        <v>10</v>
      </c>
      <c r="C457" s="2">
        <v>686804434</v>
      </c>
      <c r="D457" s="2">
        <v>109978</v>
      </c>
      <c r="E457" s="3" t="s">
        <v>39</v>
      </c>
      <c r="F457" s="4">
        <v>44120.445370370369</v>
      </c>
      <c r="G457" s="3" t="s">
        <v>183</v>
      </c>
      <c r="H457" s="3" t="s">
        <v>41</v>
      </c>
      <c r="I457" s="3" t="s">
        <v>81</v>
      </c>
      <c r="J457" s="3" t="s">
        <v>184</v>
      </c>
      <c r="K457" s="2">
        <v>2014</v>
      </c>
      <c r="L457" s="2">
        <v>1810957</v>
      </c>
      <c r="M457" s="3" t="s">
        <v>380</v>
      </c>
      <c r="N457" s="3" t="s">
        <v>422</v>
      </c>
      <c r="O457" s="3" t="s">
        <v>84</v>
      </c>
      <c r="P457" s="5">
        <v>1</v>
      </c>
      <c r="Q457" s="6">
        <v>25</v>
      </c>
      <c r="R457" s="2">
        <v>82536</v>
      </c>
      <c r="S457" s="2">
        <v>1705</v>
      </c>
      <c r="T457" s="7">
        <v>1705</v>
      </c>
      <c r="U457" s="8">
        <v>25</v>
      </c>
      <c r="V457" s="2">
        <v>6103464</v>
      </c>
      <c r="W457" s="3" t="s">
        <v>190</v>
      </c>
      <c r="X457" s="3" t="s">
        <v>48</v>
      </c>
      <c r="Y457" s="3" t="s">
        <v>191</v>
      </c>
      <c r="Z457" s="3" t="s">
        <v>74</v>
      </c>
      <c r="AA457" s="3" t="s">
        <v>51</v>
      </c>
      <c r="AB457" s="3" t="s">
        <v>52</v>
      </c>
      <c r="AC457" s="3" t="s">
        <v>85</v>
      </c>
    </row>
    <row r="458" spans="1:29" x14ac:dyDescent="0.25">
      <c r="A458" t="str">
        <f>VLOOKUP(AC458,'CORRELAÇÃO UNIDADES'!A:B,2,0)</f>
        <v>DTCC</v>
      </c>
      <c r="B458">
        <f t="shared" si="7"/>
        <v>10</v>
      </c>
      <c r="C458" s="2">
        <v>687370710</v>
      </c>
      <c r="D458" s="2">
        <v>109978</v>
      </c>
      <c r="E458" s="3" t="s">
        <v>39</v>
      </c>
      <c r="F458" s="4">
        <v>44123.630555555559</v>
      </c>
      <c r="G458" s="3" t="s">
        <v>154</v>
      </c>
      <c r="H458" s="3" t="s">
        <v>41</v>
      </c>
      <c r="I458" s="3" t="s">
        <v>155</v>
      </c>
      <c r="J458" s="3" t="s">
        <v>156</v>
      </c>
      <c r="K458" s="2">
        <v>2017</v>
      </c>
      <c r="L458" s="2">
        <v>395469</v>
      </c>
      <c r="M458" s="3" t="s">
        <v>423</v>
      </c>
      <c r="N458" s="3" t="s">
        <v>390</v>
      </c>
      <c r="O458" s="3" t="s">
        <v>106</v>
      </c>
      <c r="P458" s="5">
        <v>0</v>
      </c>
      <c r="Q458" s="6">
        <v>0</v>
      </c>
      <c r="R458" s="2">
        <v>5358</v>
      </c>
      <c r="S458" s="2">
        <v>0</v>
      </c>
      <c r="T458" s="7">
        <v>0</v>
      </c>
      <c r="U458" s="8">
        <v>3692.4</v>
      </c>
      <c r="V458" s="2">
        <v>11496881</v>
      </c>
      <c r="W458" s="3" t="s">
        <v>716</v>
      </c>
      <c r="X458" s="3" t="s">
        <v>599</v>
      </c>
      <c r="Y458" s="3" t="s">
        <v>717</v>
      </c>
      <c r="Z458" s="3" t="s">
        <v>718</v>
      </c>
      <c r="AA458" s="3" t="s">
        <v>719</v>
      </c>
      <c r="AB458" s="3" t="s">
        <v>52</v>
      </c>
      <c r="AC458" s="3" t="s">
        <v>53</v>
      </c>
    </row>
    <row r="459" spans="1:29" x14ac:dyDescent="0.25">
      <c r="A459" t="str">
        <f>VLOOKUP(AC459,'CORRELAÇÃO UNIDADES'!A:B,2,0)</f>
        <v>PROINFRA</v>
      </c>
      <c r="B459">
        <f t="shared" si="7"/>
        <v>10</v>
      </c>
      <c r="C459" s="2">
        <v>687517422</v>
      </c>
      <c r="D459" s="2">
        <v>109978</v>
      </c>
      <c r="E459" s="3" t="s">
        <v>39</v>
      </c>
      <c r="F459" s="4">
        <v>44124.429266041669</v>
      </c>
      <c r="G459" s="3" t="s">
        <v>176</v>
      </c>
      <c r="H459" s="3" t="s">
        <v>41</v>
      </c>
      <c r="I459" s="3" t="s">
        <v>81</v>
      </c>
      <c r="J459" s="3" t="s">
        <v>177</v>
      </c>
      <c r="K459" s="2">
        <v>2014</v>
      </c>
      <c r="L459" s="2">
        <v>1810957</v>
      </c>
      <c r="M459" s="3" t="s">
        <v>380</v>
      </c>
      <c r="N459" s="3" t="s">
        <v>422</v>
      </c>
      <c r="O459" s="3" t="s">
        <v>84</v>
      </c>
      <c r="P459" s="5">
        <v>1</v>
      </c>
      <c r="Q459" s="6">
        <v>17</v>
      </c>
      <c r="R459" s="2">
        <v>99073</v>
      </c>
      <c r="S459" s="2">
        <v>1654</v>
      </c>
      <c r="T459" s="7">
        <v>1654</v>
      </c>
      <c r="U459" s="8">
        <v>17</v>
      </c>
      <c r="V459" s="2">
        <v>644030</v>
      </c>
      <c r="W459" s="3" t="s">
        <v>297</v>
      </c>
      <c r="X459" s="3" t="s">
        <v>48</v>
      </c>
      <c r="Y459" s="3" t="s">
        <v>298</v>
      </c>
      <c r="Z459" s="3" t="s">
        <v>74</v>
      </c>
      <c r="AA459" s="3" t="s">
        <v>51</v>
      </c>
      <c r="AB459" s="3" t="s">
        <v>52</v>
      </c>
      <c r="AC459" s="3" t="s">
        <v>85</v>
      </c>
    </row>
    <row r="460" spans="1:29" x14ac:dyDescent="0.25">
      <c r="A460" t="str">
        <f>VLOOKUP(AC460,'CORRELAÇÃO UNIDADES'!A:B,2,0)</f>
        <v>DTCC</v>
      </c>
      <c r="B460">
        <f t="shared" si="7"/>
        <v>10</v>
      </c>
      <c r="C460" s="2">
        <v>687648422</v>
      </c>
      <c r="D460" s="2">
        <v>109978</v>
      </c>
      <c r="E460" s="3" t="s">
        <v>39</v>
      </c>
      <c r="F460" s="4">
        <v>44124.998472222222</v>
      </c>
      <c r="G460" s="3" t="s">
        <v>396</v>
      </c>
      <c r="H460" s="3" t="s">
        <v>41</v>
      </c>
      <c r="I460" s="3" t="s">
        <v>397</v>
      </c>
      <c r="J460" s="3" t="s">
        <v>398</v>
      </c>
      <c r="K460" s="2">
        <v>1975</v>
      </c>
      <c r="L460" s="2">
        <v>45197865</v>
      </c>
      <c r="M460" s="3" t="s">
        <v>189</v>
      </c>
      <c r="N460" s="3" t="s">
        <v>390</v>
      </c>
      <c r="O460" s="3" t="s">
        <v>106</v>
      </c>
      <c r="P460" s="5">
        <v>0</v>
      </c>
      <c r="Q460" s="6">
        <v>0</v>
      </c>
      <c r="R460" s="2">
        <v>3120</v>
      </c>
      <c r="S460" s="2">
        <v>110</v>
      </c>
      <c r="T460" s="7">
        <v>0</v>
      </c>
      <c r="U460" s="8">
        <v>298</v>
      </c>
      <c r="V460" s="2">
        <v>11514790</v>
      </c>
      <c r="W460" s="3" t="s">
        <v>406</v>
      </c>
      <c r="X460" s="3" t="s">
        <v>407</v>
      </c>
      <c r="Y460" s="3" t="s">
        <v>408</v>
      </c>
      <c r="Z460" s="3" t="s">
        <v>409</v>
      </c>
      <c r="AA460" s="3" t="s">
        <v>51</v>
      </c>
      <c r="AB460" s="3" t="s">
        <v>52</v>
      </c>
      <c r="AC460" s="3" t="s">
        <v>53</v>
      </c>
    </row>
    <row r="461" spans="1:29" x14ac:dyDescent="0.25">
      <c r="A461" t="str">
        <f>VLOOKUP(AC461,'CORRELAÇÃO UNIDADES'!A:B,2,0)</f>
        <v>DTCC</v>
      </c>
      <c r="B461">
        <f t="shared" si="7"/>
        <v>10</v>
      </c>
      <c r="C461" s="2">
        <v>687648423</v>
      </c>
      <c r="D461" s="2">
        <v>109978</v>
      </c>
      <c r="E461" s="3" t="s">
        <v>39</v>
      </c>
      <c r="F461" s="4">
        <v>44124.998495370368</v>
      </c>
      <c r="G461" s="3" t="s">
        <v>604</v>
      </c>
      <c r="H461" s="3" t="s">
        <v>41</v>
      </c>
      <c r="I461" s="3" t="s">
        <v>605</v>
      </c>
      <c r="J461" s="3" t="s">
        <v>606</v>
      </c>
      <c r="K461" s="2">
        <v>2010</v>
      </c>
      <c r="L461" s="2">
        <v>395473</v>
      </c>
      <c r="M461" s="3" t="s">
        <v>404</v>
      </c>
      <c r="N461" s="3" t="s">
        <v>390</v>
      </c>
      <c r="O461" s="3" t="s">
        <v>84</v>
      </c>
      <c r="P461" s="5">
        <v>0</v>
      </c>
      <c r="Q461" s="6">
        <v>0</v>
      </c>
      <c r="R461" s="2">
        <v>173876</v>
      </c>
      <c r="S461" s="2">
        <v>1</v>
      </c>
      <c r="T461" s="7">
        <v>0</v>
      </c>
      <c r="U461" s="8">
        <v>400.02</v>
      </c>
      <c r="V461" s="2">
        <v>11514790</v>
      </c>
      <c r="W461" s="3" t="s">
        <v>406</v>
      </c>
      <c r="X461" s="3" t="s">
        <v>407</v>
      </c>
      <c r="Y461" s="3" t="s">
        <v>408</v>
      </c>
      <c r="Z461" s="3" t="s">
        <v>409</v>
      </c>
      <c r="AA461" s="3" t="s">
        <v>51</v>
      </c>
      <c r="AB461" s="3" t="s">
        <v>52</v>
      </c>
      <c r="AC461" s="3" t="s">
        <v>53</v>
      </c>
    </row>
    <row r="462" spans="1:29" x14ac:dyDescent="0.25">
      <c r="A462" t="str">
        <f>VLOOKUP(AC462,'CORRELAÇÃO UNIDADES'!A:B,2,0)</f>
        <v>DTCC</v>
      </c>
      <c r="B462">
        <f t="shared" si="7"/>
        <v>10</v>
      </c>
      <c r="C462" s="2">
        <v>688196723</v>
      </c>
      <c r="D462" s="2">
        <v>109978</v>
      </c>
      <c r="E462" s="3" t="s">
        <v>39</v>
      </c>
      <c r="F462" s="4">
        <v>44127.694027777776</v>
      </c>
      <c r="G462" s="3" t="s">
        <v>154</v>
      </c>
      <c r="H462" s="3" t="s">
        <v>41</v>
      </c>
      <c r="I462" s="3" t="s">
        <v>155</v>
      </c>
      <c r="J462" s="3" t="s">
        <v>156</v>
      </c>
      <c r="K462" s="2">
        <v>2017</v>
      </c>
      <c r="L462" s="2">
        <v>395469</v>
      </c>
      <c r="M462" s="3" t="s">
        <v>423</v>
      </c>
      <c r="N462" s="3" t="s">
        <v>390</v>
      </c>
      <c r="O462" s="3" t="s">
        <v>106</v>
      </c>
      <c r="P462" s="5">
        <v>0</v>
      </c>
      <c r="Q462" s="6">
        <v>0</v>
      </c>
      <c r="R462" s="2">
        <v>5360</v>
      </c>
      <c r="S462" s="2">
        <v>2</v>
      </c>
      <c r="T462" s="7">
        <v>0</v>
      </c>
      <c r="U462" s="8">
        <v>1489.41</v>
      </c>
      <c r="V462" s="2">
        <v>11252559</v>
      </c>
      <c r="W462" s="3" t="s">
        <v>583</v>
      </c>
      <c r="X462" s="3" t="s">
        <v>426</v>
      </c>
      <c r="Y462" s="3" t="s">
        <v>584</v>
      </c>
      <c r="Z462" s="3" t="s">
        <v>585</v>
      </c>
      <c r="AA462" s="3" t="s">
        <v>51</v>
      </c>
      <c r="AB462" s="3" t="s">
        <v>52</v>
      </c>
      <c r="AC462" s="3" t="s">
        <v>158</v>
      </c>
    </row>
    <row r="463" spans="1:29" x14ac:dyDescent="0.25">
      <c r="A463" t="str">
        <f>VLOOKUP(AC463,'CORRELAÇÃO UNIDADES'!A:B,2,0)</f>
        <v>DTCC</v>
      </c>
      <c r="B463">
        <f t="shared" si="7"/>
        <v>10</v>
      </c>
      <c r="C463" s="2">
        <v>688196827</v>
      </c>
      <c r="D463" s="2">
        <v>109978</v>
      </c>
      <c r="E463" s="3" t="s">
        <v>39</v>
      </c>
      <c r="F463" s="4">
        <v>44127.694340277776</v>
      </c>
      <c r="G463" s="3" t="s">
        <v>749</v>
      </c>
      <c r="H463" s="3" t="s">
        <v>41</v>
      </c>
      <c r="I463" s="3" t="s">
        <v>155</v>
      </c>
      <c r="J463" s="3" t="s">
        <v>750</v>
      </c>
      <c r="K463" s="2">
        <v>2017</v>
      </c>
      <c r="L463" s="2">
        <v>395469</v>
      </c>
      <c r="M463" s="3" t="s">
        <v>423</v>
      </c>
      <c r="N463" s="3" t="s">
        <v>390</v>
      </c>
      <c r="O463" s="3" t="s">
        <v>106</v>
      </c>
      <c r="P463" s="5">
        <v>0</v>
      </c>
      <c r="Q463" s="6">
        <v>0</v>
      </c>
      <c r="R463" s="2">
        <v>5861</v>
      </c>
      <c r="S463" s="2">
        <v>1</v>
      </c>
      <c r="T463" s="7">
        <v>0</v>
      </c>
      <c r="U463" s="8">
        <v>1101.2</v>
      </c>
      <c r="V463" s="2">
        <v>11252559</v>
      </c>
      <c r="W463" s="3" t="s">
        <v>583</v>
      </c>
      <c r="X463" s="3" t="s">
        <v>426</v>
      </c>
      <c r="Y463" s="3" t="s">
        <v>584</v>
      </c>
      <c r="Z463" s="3" t="s">
        <v>585</v>
      </c>
      <c r="AA463" s="3" t="s">
        <v>51</v>
      </c>
      <c r="AB463" s="3" t="s">
        <v>52</v>
      </c>
      <c r="AC463" s="3" t="s">
        <v>53</v>
      </c>
    </row>
    <row r="464" spans="1:29" x14ac:dyDescent="0.25">
      <c r="A464" t="str">
        <f>VLOOKUP(AC464,'CORRELAÇÃO UNIDADES'!A:B,2,0)</f>
        <v>DTCC</v>
      </c>
      <c r="B464">
        <f t="shared" si="7"/>
        <v>10</v>
      </c>
      <c r="C464" s="2">
        <v>688196909</v>
      </c>
      <c r="D464" s="2">
        <v>109978</v>
      </c>
      <c r="E464" s="3" t="s">
        <v>39</v>
      </c>
      <c r="F464" s="4">
        <v>44127.694594907407</v>
      </c>
      <c r="G464" s="3" t="s">
        <v>749</v>
      </c>
      <c r="H464" s="3" t="s">
        <v>41</v>
      </c>
      <c r="I464" s="3" t="s">
        <v>155</v>
      </c>
      <c r="J464" s="3" t="s">
        <v>750</v>
      </c>
      <c r="K464" s="2">
        <v>2017</v>
      </c>
      <c r="L464" s="2">
        <v>395469</v>
      </c>
      <c r="M464" s="3" t="s">
        <v>423</v>
      </c>
      <c r="N464" s="3" t="s">
        <v>390</v>
      </c>
      <c r="O464" s="3" t="s">
        <v>106</v>
      </c>
      <c r="P464" s="5">
        <v>0</v>
      </c>
      <c r="Q464" s="6">
        <v>0</v>
      </c>
      <c r="R464" s="2">
        <v>5861</v>
      </c>
      <c r="S464" s="2">
        <v>0</v>
      </c>
      <c r="T464" s="7">
        <v>0</v>
      </c>
      <c r="U464" s="8">
        <v>309</v>
      </c>
      <c r="V464" s="2">
        <v>11252559</v>
      </c>
      <c r="W464" s="3" t="s">
        <v>583</v>
      </c>
      <c r="X464" s="3" t="s">
        <v>426</v>
      </c>
      <c r="Y464" s="3" t="s">
        <v>584</v>
      </c>
      <c r="Z464" s="3" t="s">
        <v>585</v>
      </c>
      <c r="AA464" s="3" t="s">
        <v>51</v>
      </c>
      <c r="AB464" s="3" t="s">
        <v>52</v>
      </c>
      <c r="AC464" s="3" t="s">
        <v>53</v>
      </c>
    </row>
    <row r="465" spans="1:29" x14ac:dyDescent="0.25">
      <c r="A465" t="str">
        <f>VLOOKUP(AC465,'CORRELAÇÃO UNIDADES'!A:B,2,0)</f>
        <v>DTCC</v>
      </c>
      <c r="B465">
        <f t="shared" si="7"/>
        <v>10</v>
      </c>
      <c r="C465" s="2">
        <v>688196975</v>
      </c>
      <c r="D465" s="2">
        <v>109978</v>
      </c>
      <c r="E465" s="3" t="s">
        <v>39</v>
      </c>
      <c r="F465" s="4">
        <v>44127.694849537038</v>
      </c>
      <c r="G465" s="3" t="s">
        <v>602</v>
      </c>
      <c r="H465" s="3" t="s">
        <v>41</v>
      </c>
      <c r="I465" s="3" t="s">
        <v>155</v>
      </c>
      <c r="J465" s="3" t="s">
        <v>603</v>
      </c>
      <c r="K465" s="2">
        <v>2017</v>
      </c>
      <c r="L465" s="2">
        <v>395469</v>
      </c>
      <c r="M465" s="3" t="s">
        <v>423</v>
      </c>
      <c r="N465" s="3" t="s">
        <v>390</v>
      </c>
      <c r="O465" s="3" t="s">
        <v>106</v>
      </c>
      <c r="P465" s="5">
        <v>0</v>
      </c>
      <c r="Q465" s="6">
        <v>0</v>
      </c>
      <c r="R465" s="2">
        <v>3496</v>
      </c>
      <c r="S465" s="2">
        <v>1</v>
      </c>
      <c r="T465" s="7">
        <v>0</v>
      </c>
      <c r="U465" s="8">
        <v>1668</v>
      </c>
      <c r="V465" s="2">
        <v>11252559</v>
      </c>
      <c r="W465" s="3" t="s">
        <v>583</v>
      </c>
      <c r="X465" s="3" t="s">
        <v>426</v>
      </c>
      <c r="Y465" s="3" t="s">
        <v>584</v>
      </c>
      <c r="Z465" s="3" t="s">
        <v>585</v>
      </c>
      <c r="AA465" s="3" t="s">
        <v>51</v>
      </c>
      <c r="AB465" s="3" t="s">
        <v>52</v>
      </c>
      <c r="AC465" s="3" t="s">
        <v>53</v>
      </c>
    </row>
    <row r="466" spans="1:29" x14ac:dyDescent="0.25">
      <c r="A466" t="str">
        <f>VLOOKUP(AC466,'CORRELAÇÃO UNIDADES'!A:B,2,0)</f>
        <v>DTCC</v>
      </c>
      <c r="B466">
        <f t="shared" si="7"/>
        <v>10</v>
      </c>
      <c r="C466" s="2">
        <v>688579612</v>
      </c>
      <c r="D466" s="2">
        <v>109978</v>
      </c>
      <c r="E466" s="3" t="s">
        <v>39</v>
      </c>
      <c r="F466" s="4">
        <v>44130.621805555558</v>
      </c>
      <c r="G466" s="3" t="s">
        <v>119</v>
      </c>
      <c r="H466" s="3" t="s">
        <v>41</v>
      </c>
      <c r="I466" s="3" t="s">
        <v>120</v>
      </c>
      <c r="J466" s="3" t="s">
        <v>121</v>
      </c>
      <c r="K466" s="2">
        <v>2017</v>
      </c>
      <c r="L466" s="2">
        <v>395469</v>
      </c>
      <c r="M466" s="3" t="s">
        <v>423</v>
      </c>
      <c r="N466" s="3" t="s">
        <v>390</v>
      </c>
      <c r="O466" s="3" t="s">
        <v>405</v>
      </c>
      <c r="P466" s="5">
        <v>0</v>
      </c>
      <c r="Q466" s="6">
        <v>0</v>
      </c>
      <c r="R466" s="2">
        <v>3134</v>
      </c>
      <c r="S466" s="2">
        <v>221</v>
      </c>
      <c r="T466" s="7">
        <v>0</v>
      </c>
      <c r="U466" s="8">
        <v>320</v>
      </c>
      <c r="V466" s="2">
        <v>11685927</v>
      </c>
      <c r="W466" s="3" t="s">
        <v>391</v>
      </c>
      <c r="X466" s="3" t="s">
        <v>392</v>
      </c>
      <c r="Y466" s="3" t="s">
        <v>393</v>
      </c>
      <c r="Z466" s="3" t="s">
        <v>394</v>
      </c>
      <c r="AA466" s="3" t="s">
        <v>51</v>
      </c>
      <c r="AB466" s="3" t="s">
        <v>52</v>
      </c>
      <c r="AC466" s="3" t="s">
        <v>53</v>
      </c>
    </row>
    <row r="467" spans="1:29" x14ac:dyDescent="0.25">
      <c r="A467" t="str">
        <f>VLOOKUP(AC467,'CORRELAÇÃO UNIDADES'!A:B,2,0)</f>
        <v>DGTI</v>
      </c>
      <c r="B467">
        <f t="shared" si="7"/>
        <v>10</v>
      </c>
      <c r="C467" s="2">
        <v>688589844</v>
      </c>
      <c r="D467" s="2">
        <v>109978</v>
      </c>
      <c r="E467" s="3" t="s">
        <v>39</v>
      </c>
      <c r="F467" s="4">
        <v>44130.660600034724</v>
      </c>
      <c r="G467" s="3" t="s">
        <v>290</v>
      </c>
      <c r="H467" s="3" t="s">
        <v>41</v>
      </c>
      <c r="I467" s="3" t="s">
        <v>81</v>
      </c>
      <c r="J467" s="3" t="s">
        <v>43</v>
      </c>
      <c r="K467" s="2">
        <v>2009</v>
      </c>
      <c r="L467" s="2">
        <v>1810957</v>
      </c>
      <c r="M467" s="3" t="s">
        <v>380</v>
      </c>
      <c r="N467" s="3" t="s">
        <v>422</v>
      </c>
      <c r="O467" s="3" t="s">
        <v>84</v>
      </c>
      <c r="P467" s="5">
        <v>1</v>
      </c>
      <c r="Q467" s="6">
        <v>17</v>
      </c>
      <c r="R467" s="2">
        <v>55517</v>
      </c>
      <c r="S467" s="2">
        <v>-212</v>
      </c>
      <c r="T467" s="7">
        <v>-212</v>
      </c>
      <c r="U467" s="8">
        <v>17</v>
      </c>
      <c r="V467" s="2">
        <v>644030</v>
      </c>
      <c r="W467" s="3" t="s">
        <v>297</v>
      </c>
      <c r="X467" s="3" t="s">
        <v>48</v>
      </c>
      <c r="Y467" s="3" t="s">
        <v>298</v>
      </c>
      <c r="Z467" s="3" t="s">
        <v>74</v>
      </c>
      <c r="AA467" s="3" t="s">
        <v>51</v>
      </c>
      <c r="AB467" s="3" t="s">
        <v>52</v>
      </c>
      <c r="AC467" s="3" t="s">
        <v>291</v>
      </c>
    </row>
    <row r="468" spans="1:29" x14ac:dyDescent="0.25">
      <c r="A468" t="str">
        <f>VLOOKUP(AC468,'CORRELAÇÃO UNIDADES'!A:B,2,0)</f>
        <v>DTCC</v>
      </c>
      <c r="B468">
        <f t="shared" si="7"/>
        <v>10</v>
      </c>
      <c r="C468" s="2">
        <v>688590017</v>
      </c>
      <c r="D468" s="2">
        <v>109978</v>
      </c>
      <c r="E468" s="3" t="s">
        <v>39</v>
      </c>
      <c r="F468" s="4">
        <v>44130.661360300925</v>
      </c>
      <c r="G468" s="3" t="s">
        <v>165</v>
      </c>
      <c r="H468" s="3" t="s">
        <v>41</v>
      </c>
      <c r="I468" s="3" t="s">
        <v>81</v>
      </c>
      <c r="J468" s="3" t="s">
        <v>43</v>
      </c>
      <c r="K468" s="2">
        <v>2009</v>
      </c>
      <c r="L468" s="2">
        <v>1810957</v>
      </c>
      <c r="M468" s="3" t="s">
        <v>380</v>
      </c>
      <c r="N468" s="3" t="s">
        <v>422</v>
      </c>
      <c r="O468" s="3" t="s">
        <v>84</v>
      </c>
      <c r="P468" s="5">
        <v>1</v>
      </c>
      <c r="Q468" s="6">
        <v>17</v>
      </c>
      <c r="R468" s="2">
        <v>31573</v>
      </c>
      <c r="S468" s="2">
        <v>1544</v>
      </c>
      <c r="T468" s="7">
        <v>1544</v>
      </c>
      <c r="U468" s="8">
        <v>17</v>
      </c>
      <c r="V468" s="2">
        <v>644030</v>
      </c>
      <c r="W468" s="3" t="s">
        <v>297</v>
      </c>
      <c r="X468" s="3" t="s">
        <v>48</v>
      </c>
      <c r="Y468" s="3" t="s">
        <v>298</v>
      </c>
      <c r="Z468" s="3" t="s">
        <v>74</v>
      </c>
      <c r="AA468" s="3" t="s">
        <v>51</v>
      </c>
      <c r="AB468" s="3" t="s">
        <v>52</v>
      </c>
      <c r="AC468" s="3" t="s">
        <v>53</v>
      </c>
    </row>
    <row r="469" spans="1:29" x14ac:dyDescent="0.25">
      <c r="A469" t="str">
        <f>VLOOKUP(AC469,'CORRELAÇÃO UNIDADES'!A:B,2,0)</f>
        <v>PROINFRA</v>
      </c>
      <c r="B469">
        <f t="shared" si="7"/>
        <v>10</v>
      </c>
      <c r="C469" s="2">
        <v>688590164</v>
      </c>
      <c r="D469" s="2">
        <v>109978</v>
      </c>
      <c r="E469" s="3" t="s">
        <v>39</v>
      </c>
      <c r="F469" s="4">
        <v>44130.661919907405</v>
      </c>
      <c r="G469" s="3" t="s">
        <v>87</v>
      </c>
      <c r="H469" s="3" t="s">
        <v>41</v>
      </c>
      <c r="I469" s="3" t="s">
        <v>81</v>
      </c>
      <c r="J469" s="3" t="s">
        <v>88</v>
      </c>
      <c r="K469" s="2">
        <v>2014</v>
      </c>
      <c r="L469" s="2">
        <v>1810957</v>
      </c>
      <c r="M469" s="3" t="s">
        <v>380</v>
      </c>
      <c r="N469" s="3" t="s">
        <v>422</v>
      </c>
      <c r="O469" s="3" t="s">
        <v>84</v>
      </c>
      <c r="P469" s="5">
        <v>1</v>
      </c>
      <c r="Q469" s="6">
        <v>17</v>
      </c>
      <c r="R469" s="2">
        <v>84820</v>
      </c>
      <c r="S469" s="2">
        <v>1571</v>
      </c>
      <c r="T469" s="7">
        <v>1571</v>
      </c>
      <c r="U469" s="8">
        <v>17</v>
      </c>
      <c r="V469" s="2">
        <v>644030</v>
      </c>
      <c r="W469" s="3" t="s">
        <v>297</v>
      </c>
      <c r="X469" s="3" t="s">
        <v>48</v>
      </c>
      <c r="Y469" s="3" t="s">
        <v>298</v>
      </c>
      <c r="Z469" s="3" t="s">
        <v>74</v>
      </c>
      <c r="AA469" s="3" t="s">
        <v>51</v>
      </c>
      <c r="AB469" s="3" t="s">
        <v>52</v>
      </c>
      <c r="AC469" s="3" t="s">
        <v>85</v>
      </c>
    </row>
    <row r="470" spans="1:29" x14ac:dyDescent="0.25">
      <c r="A470" t="str">
        <f>VLOOKUP(AC470,'CORRELAÇÃO UNIDADES'!A:B,2,0)</f>
        <v>DTCC</v>
      </c>
      <c r="B470">
        <f t="shared" si="7"/>
        <v>10</v>
      </c>
      <c r="C470" s="2">
        <v>688757530</v>
      </c>
      <c r="D470" s="2">
        <v>109978</v>
      </c>
      <c r="E470" s="3" t="s">
        <v>39</v>
      </c>
      <c r="F470" s="4">
        <v>44131.60229166667</v>
      </c>
      <c r="G470" s="3" t="s">
        <v>119</v>
      </c>
      <c r="H470" s="3" t="s">
        <v>41</v>
      </c>
      <c r="I470" s="3" t="s">
        <v>120</v>
      </c>
      <c r="J470" s="3" t="s">
        <v>121</v>
      </c>
      <c r="K470" s="2">
        <v>2017</v>
      </c>
      <c r="L470" s="2">
        <v>395469</v>
      </c>
      <c r="M470" s="3" t="s">
        <v>423</v>
      </c>
      <c r="N470" s="3" t="s">
        <v>390</v>
      </c>
      <c r="O470" s="3" t="s">
        <v>405</v>
      </c>
      <c r="P470" s="5">
        <v>0</v>
      </c>
      <c r="Q470" s="6">
        <v>0</v>
      </c>
      <c r="R470" s="2">
        <v>3112</v>
      </c>
      <c r="S470" s="2">
        <v>-22</v>
      </c>
      <c r="T470" s="7">
        <v>0</v>
      </c>
      <c r="U470" s="8">
        <v>320.19</v>
      </c>
      <c r="V470" s="2">
        <v>11252559</v>
      </c>
      <c r="W470" s="3" t="s">
        <v>583</v>
      </c>
      <c r="X470" s="3" t="s">
        <v>426</v>
      </c>
      <c r="Y470" s="3" t="s">
        <v>584</v>
      </c>
      <c r="Z470" s="3" t="s">
        <v>585</v>
      </c>
      <c r="AA470" s="3" t="s">
        <v>51</v>
      </c>
      <c r="AB470" s="3" t="s">
        <v>52</v>
      </c>
      <c r="AC470" s="3" t="s">
        <v>53</v>
      </c>
    </row>
    <row r="471" spans="1:29" x14ac:dyDescent="0.25">
      <c r="A471" t="str">
        <f>VLOOKUP(AC471,'CORRELAÇÃO UNIDADES'!A:B,2,0)</f>
        <v>DTCC</v>
      </c>
      <c r="B471">
        <f t="shared" si="7"/>
        <v>10</v>
      </c>
      <c r="C471" s="2">
        <v>688778286</v>
      </c>
      <c r="D471" s="2">
        <v>109978</v>
      </c>
      <c r="E471" s="3" t="s">
        <v>39</v>
      </c>
      <c r="F471" s="4">
        <v>44131.675185185188</v>
      </c>
      <c r="G471" s="3" t="s">
        <v>154</v>
      </c>
      <c r="H471" s="3" t="s">
        <v>41</v>
      </c>
      <c r="I471" s="3" t="s">
        <v>155</v>
      </c>
      <c r="J471" s="3" t="s">
        <v>156</v>
      </c>
      <c r="K471" s="2">
        <v>2017</v>
      </c>
      <c r="L471" s="2">
        <v>11984333</v>
      </c>
      <c r="M471" s="3" t="s">
        <v>58</v>
      </c>
      <c r="N471" s="3" t="s">
        <v>390</v>
      </c>
      <c r="O471" s="3" t="s">
        <v>106</v>
      </c>
      <c r="P471" s="5">
        <v>0</v>
      </c>
      <c r="Q471" s="6">
        <v>0</v>
      </c>
      <c r="R471" s="2">
        <v>5362</v>
      </c>
      <c r="S471" s="2">
        <v>-352179</v>
      </c>
      <c r="T471" s="7">
        <v>0</v>
      </c>
      <c r="U471" s="8">
        <v>740</v>
      </c>
      <c r="V471" s="2">
        <v>11489664</v>
      </c>
      <c r="W471" s="3" t="s">
        <v>593</v>
      </c>
      <c r="X471" s="3" t="s">
        <v>392</v>
      </c>
      <c r="Y471" s="3" t="s">
        <v>594</v>
      </c>
      <c r="Z471" s="3" t="s">
        <v>595</v>
      </c>
      <c r="AA471" s="3" t="s">
        <v>51</v>
      </c>
      <c r="AB471" s="3" t="s">
        <v>52</v>
      </c>
      <c r="AC471" s="3" t="s">
        <v>158</v>
      </c>
    </row>
    <row r="472" spans="1:29" x14ac:dyDescent="0.25">
      <c r="A472" t="str">
        <f>VLOOKUP(AC472,'CORRELAÇÃO UNIDADES'!A:B,2,0)</f>
        <v>DTCC</v>
      </c>
      <c r="B472">
        <f t="shared" si="7"/>
        <v>10</v>
      </c>
      <c r="C472" s="2">
        <v>688779749</v>
      </c>
      <c r="D472" s="2">
        <v>109978</v>
      </c>
      <c r="E472" s="3" t="s">
        <v>39</v>
      </c>
      <c r="F472" s="4">
        <v>44131.681122685186</v>
      </c>
      <c r="G472" s="3" t="s">
        <v>591</v>
      </c>
      <c r="H472" s="3" t="s">
        <v>41</v>
      </c>
      <c r="I472" s="3" t="s">
        <v>592</v>
      </c>
      <c r="J472" s="3" t="s">
        <v>43</v>
      </c>
      <c r="K472" s="2">
        <v>2020</v>
      </c>
      <c r="L472" s="2">
        <v>11984333</v>
      </c>
      <c r="M472" s="3" t="s">
        <v>58</v>
      </c>
      <c r="N472" s="3" t="s">
        <v>390</v>
      </c>
      <c r="O472" s="3" t="s">
        <v>84</v>
      </c>
      <c r="P472" s="5">
        <v>0</v>
      </c>
      <c r="Q472" s="6">
        <v>0</v>
      </c>
      <c r="R472" s="2">
        <v>30</v>
      </c>
      <c r="S472" s="2">
        <v>10</v>
      </c>
      <c r="T472" s="7">
        <v>0</v>
      </c>
      <c r="U472" s="8">
        <v>1998</v>
      </c>
      <c r="V472" s="2">
        <v>11489664</v>
      </c>
      <c r="W472" s="3" t="s">
        <v>593</v>
      </c>
      <c r="X472" s="3" t="s">
        <v>392</v>
      </c>
      <c r="Y472" s="3" t="s">
        <v>594</v>
      </c>
      <c r="Z472" s="3" t="s">
        <v>595</v>
      </c>
      <c r="AA472" s="3" t="s">
        <v>51</v>
      </c>
      <c r="AB472" s="3" t="s">
        <v>52</v>
      </c>
      <c r="AC472" s="3" t="s">
        <v>53</v>
      </c>
    </row>
    <row r="473" spans="1:29" x14ac:dyDescent="0.25">
      <c r="A473" t="str">
        <f>VLOOKUP(AC473,'CORRELAÇÃO UNIDADES'!A:B,2,0)</f>
        <v>DTCC</v>
      </c>
      <c r="B473">
        <f t="shared" si="7"/>
        <v>10</v>
      </c>
      <c r="C473" s="2">
        <v>688892210</v>
      </c>
      <c r="D473" s="2">
        <v>109978</v>
      </c>
      <c r="E473" s="3" t="s">
        <v>39</v>
      </c>
      <c r="F473" s="4">
        <v>44132.367662037039</v>
      </c>
      <c r="G473" s="3" t="s">
        <v>552</v>
      </c>
      <c r="H473" s="3" t="s">
        <v>41</v>
      </c>
      <c r="I473" s="3" t="s">
        <v>553</v>
      </c>
      <c r="J473" s="3" t="s">
        <v>554</v>
      </c>
      <c r="K473" s="2">
        <v>2008</v>
      </c>
      <c r="L473" s="2">
        <v>11984333</v>
      </c>
      <c r="M473" s="3" t="s">
        <v>58</v>
      </c>
      <c r="N473" s="3" t="s">
        <v>390</v>
      </c>
      <c r="O473" s="3" t="s">
        <v>106</v>
      </c>
      <c r="P473" s="5">
        <v>0</v>
      </c>
      <c r="Q473" s="6">
        <v>0</v>
      </c>
      <c r="R473" s="2">
        <v>354540</v>
      </c>
      <c r="S473" s="2">
        <v>-929</v>
      </c>
      <c r="T473" s="7">
        <v>0</v>
      </c>
      <c r="U473" s="8">
        <v>300</v>
      </c>
      <c r="V473" s="2">
        <v>11489664</v>
      </c>
      <c r="W473" s="3" t="s">
        <v>593</v>
      </c>
      <c r="X473" s="3" t="s">
        <v>392</v>
      </c>
      <c r="Y473" s="3" t="s">
        <v>594</v>
      </c>
      <c r="Z473" s="3" t="s">
        <v>595</v>
      </c>
      <c r="AA473" s="3" t="s">
        <v>51</v>
      </c>
      <c r="AB473" s="3" t="s">
        <v>52</v>
      </c>
      <c r="AC473" s="3" t="s">
        <v>53</v>
      </c>
    </row>
    <row r="474" spans="1:29" x14ac:dyDescent="0.25">
      <c r="A474" t="str">
        <f>VLOOKUP(AC474,'CORRELAÇÃO UNIDADES'!A:B,2,0)</f>
        <v>DTCC</v>
      </c>
      <c r="B474">
        <f t="shared" si="7"/>
        <v>10</v>
      </c>
      <c r="C474" s="2">
        <v>688934315</v>
      </c>
      <c r="D474" s="2">
        <v>109978</v>
      </c>
      <c r="E474" s="3" t="s">
        <v>39</v>
      </c>
      <c r="F474" s="4">
        <v>44132.506388888891</v>
      </c>
      <c r="G474" s="3" t="s">
        <v>124</v>
      </c>
      <c r="H474" s="3" t="s">
        <v>41</v>
      </c>
      <c r="I474" s="3" t="s">
        <v>60</v>
      </c>
      <c r="J474" s="3" t="s">
        <v>125</v>
      </c>
      <c r="K474" s="2">
        <v>2011</v>
      </c>
      <c r="L474" s="2">
        <v>395469</v>
      </c>
      <c r="M474" s="3" t="s">
        <v>423</v>
      </c>
      <c r="N474" s="3" t="s">
        <v>390</v>
      </c>
      <c r="O474" s="3" t="s">
        <v>106</v>
      </c>
      <c r="P474" s="5">
        <v>0</v>
      </c>
      <c r="Q474" s="6">
        <v>0</v>
      </c>
      <c r="R474" s="2">
        <v>168470</v>
      </c>
      <c r="S474" s="2">
        <v>6543</v>
      </c>
      <c r="T474" s="7">
        <v>0</v>
      </c>
      <c r="U474" s="8">
        <v>11185.48</v>
      </c>
      <c r="V474" s="2">
        <v>11252559</v>
      </c>
      <c r="W474" s="3" t="s">
        <v>583</v>
      </c>
      <c r="X474" s="3" t="s">
        <v>426</v>
      </c>
      <c r="Y474" s="3" t="s">
        <v>584</v>
      </c>
      <c r="Z474" s="3" t="s">
        <v>585</v>
      </c>
      <c r="AA474" s="3" t="s">
        <v>51</v>
      </c>
      <c r="AB474" s="3" t="s">
        <v>52</v>
      </c>
      <c r="AC474" s="3" t="s">
        <v>53</v>
      </c>
    </row>
    <row r="475" spans="1:29" x14ac:dyDescent="0.25">
      <c r="A475" t="str">
        <f>VLOOKUP(AC475,'CORRELAÇÃO UNIDADES'!A:B,2,0)</f>
        <v>PROINFRA</v>
      </c>
      <c r="B475">
        <f t="shared" si="7"/>
        <v>10</v>
      </c>
      <c r="C475" s="2">
        <v>689164150</v>
      </c>
      <c r="D475" s="2">
        <v>109978</v>
      </c>
      <c r="E475" s="3" t="s">
        <v>39</v>
      </c>
      <c r="F475" s="4">
        <v>44133.657809872682</v>
      </c>
      <c r="G475" s="3" t="s">
        <v>90</v>
      </c>
      <c r="H475" s="3" t="s">
        <v>41</v>
      </c>
      <c r="I475" s="3" t="s">
        <v>81</v>
      </c>
      <c r="J475" s="3" t="s">
        <v>91</v>
      </c>
      <c r="K475" s="2">
        <v>2014</v>
      </c>
      <c r="L475" s="2">
        <v>1810957</v>
      </c>
      <c r="M475" s="3" t="s">
        <v>380</v>
      </c>
      <c r="N475" s="3" t="s">
        <v>422</v>
      </c>
      <c r="O475" s="3" t="s">
        <v>84</v>
      </c>
      <c r="P475" s="5">
        <v>1</v>
      </c>
      <c r="Q475" s="6">
        <v>17</v>
      </c>
      <c r="R475" s="2">
        <v>73983</v>
      </c>
      <c r="S475" s="2">
        <v>1578</v>
      </c>
      <c r="T475" s="7">
        <v>1578</v>
      </c>
      <c r="U475" s="8">
        <v>17</v>
      </c>
      <c r="V475" s="2">
        <v>644030</v>
      </c>
      <c r="W475" s="3" t="s">
        <v>297</v>
      </c>
      <c r="X475" s="3" t="s">
        <v>48</v>
      </c>
      <c r="Y475" s="3" t="s">
        <v>298</v>
      </c>
      <c r="Z475" s="3" t="s">
        <v>74</v>
      </c>
      <c r="AA475" s="3" t="s">
        <v>51</v>
      </c>
      <c r="AB475" s="3" t="s">
        <v>52</v>
      </c>
      <c r="AC475" s="3" t="s">
        <v>85</v>
      </c>
    </row>
    <row r="476" spans="1:29" x14ac:dyDescent="0.25">
      <c r="A476" t="str">
        <f>VLOOKUP(AC476,'CORRELAÇÃO UNIDADES'!A:B,2,0)</f>
        <v>PROINFRA</v>
      </c>
      <c r="B476">
        <f t="shared" si="7"/>
        <v>10</v>
      </c>
      <c r="C476" s="2">
        <v>689169375</v>
      </c>
      <c r="D476" s="2">
        <v>109978</v>
      </c>
      <c r="E476" s="3" t="s">
        <v>39</v>
      </c>
      <c r="F476" s="4">
        <v>44133.673530092594</v>
      </c>
      <c r="G476" s="3" t="s">
        <v>101</v>
      </c>
      <c r="H476" s="3" t="s">
        <v>41</v>
      </c>
      <c r="I476" s="3" t="s">
        <v>81</v>
      </c>
      <c r="J476" s="3" t="s">
        <v>102</v>
      </c>
      <c r="K476" s="2">
        <v>2014</v>
      </c>
      <c r="L476" s="2">
        <v>1810957</v>
      </c>
      <c r="M476" s="3" t="s">
        <v>380</v>
      </c>
      <c r="N476" s="3" t="s">
        <v>390</v>
      </c>
      <c r="O476" s="3" t="s">
        <v>84</v>
      </c>
      <c r="P476" s="5">
        <v>0</v>
      </c>
      <c r="Q476" s="6">
        <v>0</v>
      </c>
      <c r="R476" s="2">
        <v>82900</v>
      </c>
      <c r="S476" s="2">
        <v>1500</v>
      </c>
      <c r="T476" s="7">
        <v>0</v>
      </c>
      <c r="U476" s="8">
        <v>89</v>
      </c>
      <c r="V476" s="2">
        <v>11677720</v>
      </c>
      <c r="W476" s="3" t="s">
        <v>413</v>
      </c>
      <c r="X476" s="3" t="s">
        <v>411</v>
      </c>
      <c r="Y476" s="3" t="s">
        <v>414</v>
      </c>
      <c r="Z476" s="3" t="s">
        <v>74</v>
      </c>
      <c r="AA476" s="3" t="s">
        <v>51</v>
      </c>
      <c r="AB476" s="3" t="s">
        <v>52</v>
      </c>
      <c r="AC476" s="3" t="s">
        <v>85</v>
      </c>
    </row>
    <row r="477" spans="1:29" x14ac:dyDescent="0.25">
      <c r="A477" t="str">
        <f>VLOOKUP(AC477,'CORRELAÇÃO UNIDADES'!A:B,2,0)</f>
        <v>PROINFRA</v>
      </c>
      <c r="B477">
        <f t="shared" si="7"/>
        <v>10</v>
      </c>
      <c r="C477" s="2">
        <v>689169409</v>
      </c>
      <c r="D477" s="2">
        <v>109978</v>
      </c>
      <c r="E477" s="3" t="s">
        <v>39</v>
      </c>
      <c r="F477" s="4">
        <v>44133.673634259256</v>
      </c>
      <c r="G477" s="3" t="s">
        <v>264</v>
      </c>
      <c r="H477" s="3" t="s">
        <v>41</v>
      </c>
      <c r="I477" s="3" t="s">
        <v>81</v>
      </c>
      <c r="J477" s="3" t="s">
        <v>265</v>
      </c>
      <c r="K477" s="2">
        <v>2014</v>
      </c>
      <c r="L477" s="2">
        <v>1810957</v>
      </c>
      <c r="M477" s="3" t="s">
        <v>380</v>
      </c>
      <c r="N477" s="3" t="s">
        <v>390</v>
      </c>
      <c r="O477" s="3" t="s">
        <v>84</v>
      </c>
      <c r="P477" s="5">
        <v>0</v>
      </c>
      <c r="Q477" s="6">
        <v>0</v>
      </c>
      <c r="R477" s="2">
        <v>2509</v>
      </c>
      <c r="S477" s="2">
        <v>-90491</v>
      </c>
      <c r="T477" s="7">
        <v>0</v>
      </c>
      <c r="U477" s="8">
        <v>200</v>
      </c>
      <c r="V477" s="2">
        <v>11677720</v>
      </c>
      <c r="W477" s="3" t="s">
        <v>413</v>
      </c>
      <c r="X477" s="3" t="s">
        <v>411</v>
      </c>
      <c r="Y477" s="3" t="s">
        <v>414</v>
      </c>
      <c r="Z477" s="3" t="s">
        <v>74</v>
      </c>
      <c r="AA477" s="3" t="s">
        <v>51</v>
      </c>
      <c r="AB477" s="3" t="s">
        <v>52</v>
      </c>
      <c r="AC477" s="3" t="s">
        <v>85</v>
      </c>
    </row>
    <row r="478" spans="1:29" x14ac:dyDescent="0.25">
      <c r="A478" t="str">
        <f>VLOOKUP(AC478,'CORRELAÇÃO UNIDADES'!A:B,2,0)</f>
        <v>PROINFRA</v>
      </c>
      <c r="B478">
        <f t="shared" si="7"/>
        <v>10</v>
      </c>
      <c r="C478" s="2">
        <v>689169447</v>
      </c>
      <c r="D478" s="2">
        <v>109978</v>
      </c>
      <c r="E478" s="3" t="s">
        <v>39</v>
      </c>
      <c r="F478" s="4">
        <v>44133.673738425925</v>
      </c>
      <c r="G478" s="3" t="s">
        <v>95</v>
      </c>
      <c r="H478" s="3" t="s">
        <v>41</v>
      </c>
      <c r="I478" s="3" t="s">
        <v>81</v>
      </c>
      <c r="J478" s="3" t="s">
        <v>96</v>
      </c>
      <c r="K478" s="2">
        <v>2014</v>
      </c>
      <c r="L478" s="2">
        <v>1810957</v>
      </c>
      <c r="M478" s="3" t="s">
        <v>380</v>
      </c>
      <c r="N478" s="3" t="s">
        <v>390</v>
      </c>
      <c r="O478" s="3" t="s">
        <v>84</v>
      </c>
      <c r="P478" s="5">
        <v>0</v>
      </c>
      <c r="Q478" s="6">
        <v>0</v>
      </c>
      <c r="R478" s="2">
        <v>92000</v>
      </c>
      <c r="S478" s="2">
        <v>5500</v>
      </c>
      <c r="T478" s="7">
        <v>0</v>
      </c>
      <c r="U478" s="8">
        <v>37</v>
      </c>
      <c r="V478" s="2">
        <v>11677720</v>
      </c>
      <c r="W478" s="3" t="s">
        <v>413</v>
      </c>
      <c r="X478" s="3" t="s">
        <v>411</v>
      </c>
      <c r="Y478" s="3" t="s">
        <v>414</v>
      </c>
      <c r="Z478" s="3" t="s">
        <v>74</v>
      </c>
      <c r="AA478" s="3" t="s">
        <v>51</v>
      </c>
      <c r="AB478" s="3" t="s">
        <v>52</v>
      </c>
      <c r="AC478" s="3" t="s">
        <v>85</v>
      </c>
    </row>
    <row r="479" spans="1:29" x14ac:dyDescent="0.25">
      <c r="A479" t="str">
        <f>VLOOKUP(AC479,'CORRELAÇÃO UNIDADES'!A:B,2,0)</f>
        <v>PROINFRA</v>
      </c>
      <c r="B479">
        <f t="shared" si="7"/>
        <v>10</v>
      </c>
      <c r="C479" s="2">
        <v>689169495</v>
      </c>
      <c r="D479" s="2">
        <v>109978</v>
      </c>
      <c r="E479" s="3" t="s">
        <v>39</v>
      </c>
      <c r="F479" s="4">
        <v>44133.673900462964</v>
      </c>
      <c r="G479" s="3" t="s">
        <v>90</v>
      </c>
      <c r="H479" s="3" t="s">
        <v>41</v>
      </c>
      <c r="I479" s="3" t="s">
        <v>81</v>
      </c>
      <c r="J479" s="3" t="s">
        <v>91</v>
      </c>
      <c r="K479" s="2">
        <v>2014</v>
      </c>
      <c r="L479" s="2">
        <v>1810957</v>
      </c>
      <c r="M479" s="3" t="s">
        <v>380</v>
      </c>
      <c r="N479" s="3" t="s">
        <v>390</v>
      </c>
      <c r="O479" s="3" t="s">
        <v>84</v>
      </c>
      <c r="P479" s="5">
        <v>0</v>
      </c>
      <c r="Q479" s="6">
        <v>0</v>
      </c>
      <c r="R479" s="2">
        <v>72500</v>
      </c>
      <c r="S479" s="2">
        <v>2500</v>
      </c>
      <c r="T479" s="7">
        <v>0</v>
      </c>
      <c r="U479" s="8">
        <v>42</v>
      </c>
      <c r="V479" s="2">
        <v>11677720</v>
      </c>
      <c r="W479" s="3" t="s">
        <v>413</v>
      </c>
      <c r="X479" s="3" t="s">
        <v>411</v>
      </c>
      <c r="Y479" s="3" t="s">
        <v>414</v>
      </c>
      <c r="Z479" s="3" t="s">
        <v>74</v>
      </c>
      <c r="AA479" s="3" t="s">
        <v>51</v>
      </c>
      <c r="AB479" s="3" t="s">
        <v>52</v>
      </c>
      <c r="AC479" s="3" t="s">
        <v>85</v>
      </c>
    </row>
    <row r="480" spans="1:29" x14ac:dyDescent="0.25">
      <c r="A480" t="str">
        <f>VLOOKUP(AC480,'CORRELAÇÃO UNIDADES'!A:B,2,0)</f>
        <v>PROINFRA</v>
      </c>
      <c r="B480">
        <f t="shared" si="7"/>
        <v>10</v>
      </c>
      <c r="C480" s="2">
        <v>689204070</v>
      </c>
      <c r="D480" s="2">
        <v>109978</v>
      </c>
      <c r="E480" s="3" t="s">
        <v>39</v>
      </c>
      <c r="F480" s="4">
        <v>44133.787303240744</v>
      </c>
      <c r="G480" s="3" t="s">
        <v>183</v>
      </c>
      <c r="H480" s="3" t="s">
        <v>41</v>
      </c>
      <c r="I480" s="3" t="s">
        <v>81</v>
      </c>
      <c r="J480" s="3" t="s">
        <v>184</v>
      </c>
      <c r="K480" s="2">
        <v>2014</v>
      </c>
      <c r="L480" s="2">
        <v>1810957</v>
      </c>
      <c r="M480" s="3" t="s">
        <v>380</v>
      </c>
      <c r="N480" s="3" t="s">
        <v>390</v>
      </c>
      <c r="O480" s="3" t="s">
        <v>84</v>
      </c>
      <c r="P480" s="5">
        <v>0</v>
      </c>
      <c r="Q480" s="6">
        <v>0</v>
      </c>
      <c r="R480" s="2">
        <v>83412</v>
      </c>
      <c r="S480" s="2">
        <v>4912</v>
      </c>
      <c r="T480" s="7">
        <v>0</v>
      </c>
      <c r="U480" s="8">
        <v>509</v>
      </c>
      <c r="V480" s="2">
        <v>11677720</v>
      </c>
      <c r="W480" s="3" t="s">
        <v>413</v>
      </c>
      <c r="X480" s="3" t="s">
        <v>411</v>
      </c>
      <c r="Y480" s="3" t="s">
        <v>414</v>
      </c>
      <c r="Z480" s="3" t="s">
        <v>74</v>
      </c>
      <c r="AA480" s="3" t="s">
        <v>51</v>
      </c>
      <c r="AB480" s="3" t="s">
        <v>52</v>
      </c>
      <c r="AC480" s="3" t="s">
        <v>85</v>
      </c>
    </row>
    <row r="481" spans="1:41" x14ac:dyDescent="0.25">
      <c r="A481" t="str">
        <f>VLOOKUP(AC481,'CORRELAÇÃO UNIDADES'!A:B,2,0)</f>
        <v>DTCC</v>
      </c>
      <c r="B481">
        <f t="shared" si="7"/>
        <v>10</v>
      </c>
      <c r="C481" s="2">
        <v>689472721</v>
      </c>
      <c r="D481" s="2">
        <v>109978</v>
      </c>
      <c r="E481" s="3" t="s">
        <v>39</v>
      </c>
      <c r="F481" s="4">
        <v>44135.370937500003</v>
      </c>
      <c r="G481" s="3" t="s">
        <v>98</v>
      </c>
      <c r="H481" s="3" t="s">
        <v>41</v>
      </c>
      <c r="I481" s="3" t="s">
        <v>81</v>
      </c>
      <c r="J481" s="3" t="s">
        <v>99</v>
      </c>
      <c r="K481" s="2">
        <v>2014</v>
      </c>
      <c r="L481" s="2">
        <v>1810957</v>
      </c>
      <c r="M481" s="3" t="s">
        <v>380</v>
      </c>
      <c r="N481" s="3" t="s">
        <v>390</v>
      </c>
      <c r="O481" s="3" t="s">
        <v>84</v>
      </c>
      <c r="P481" s="5">
        <v>0</v>
      </c>
      <c r="Q481" s="6">
        <v>0</v>
      </c>
      <c r="R481" s="2">
        <v>65100</v>
      </c>
      <c r="S481" s="2">
        <v>1800</v>
      </c>
      <c r="T481" s="7">
        <v>0</v>
      </c>
      <c r="U481" s="8">
        <v>88</v>
      </c>
      <c r="V481" s="2">
        <v>11677720</v>
      </c>
      <c r="W481" s="3" t="s">
        <v>413</v>
      </c>
      <c r="X481" s="3" t="s">
        <v>411</v>
      </c>
      <c r="Y481" s="3" t="s">
        <v>414</v>
      </c>
      <c r="Z481" s="3" t="s">
        <v>74</v>
      </c>
      <c r="AA481" s="3" t="s">
        <v>51</v>
      </c>
      <c r="AB481" s="3" t="s">
        <v>52</v>
      </c>
      <c r="AC481" s="3" t="s">
        <v>53</v>
      </c>
    </row>
    <row r="482" spans="1:41" x14ac:dyDescent="0.25">
      <c r="A482" t="str">
        <f>VLOOKUP(AC482,'CORRELAÇÃO UNIDADES'!A:B,2,0)</f>
        <v>DTCC</v>
      </c>
      <c r="B482">
        <f t="shared" si="7"/>
        <v>10</v>
      </c>
      <c r="C482" s="2">
        <v>689478493</v>
      </c>
      <c r="D482" s="2">
        <v>109978</v>
      </c>
      <c r="E482" s="3" t="s">
        <v>39</v>
      </c>
      <c r="F482" s="4">
        <v>44135.397097569446</v>
      </c>
      <c r="G482" s="3" t="s">
        <v>93</v>
      </c>
      <c r="H482" s="3" t="s">
        <v>41</v>
      </c>
      <c r="I482" s="3" t="s">
        <v>81</v>
      </c>
      <c r="J482" s="3" t="s">
        <v>43</v>
      </c>
      <c r="K482" s="2">
        <v>2014</v>
      </c>
      <c r="L482" s="2">
        <v>1810957</v>
      </c>
      <c r="M482" s="3" t="s">
        <v>380</v>
      </c>
      <c r="N482" s="3" t="s">
        <v>422</v>
      </c>
      <c r="O482" s="3" t="s">
        <v>84</v>
      </c>
      <c r="P482" s="5">
        <v>1</v>
      </c>
      <c r="Q482" s="6">
        <v>17</v>
      </c>
      <c r="R482" s="2">
        <v>57912</v>
      </c>
      <c r="S482" s="2">
        <v>1673</v>
      </c>
      <c r="T482" s="7">
        <v>1673</v>
      </c>
      <c r="U482" s="8">
        <v>17</v>
      </c>
      <c r="V482" s="2">
        <v>644030</v>
      </c>
      <c r="W482" s="3" t="s">
        <v>297</v>
      </c>
      <c r="X482" s="3" t="s">
        <v>48</v>
      </c>
      <c r="Y482" s="3" t="s">
        <v>298</v>
      </c>
      <c r="Z482" s="3" t="s">
        <v>74</v>
      </c>
      <c r="AA482" s="3" t="s">
        <v>51</v>
      </c>
      <c r="AB482" s="3" t="s">
        <v>52</v>
      </c>
      <c r="AC482" s="3" t="s">
        <v>53</v>
      </c>
    </row>
    <row r="483" spans="1:41" x14ac:dyDescent="0.25">
      <c r="A483" t="str">
        <f>VLOOKUP(AC483,'CORRELAÇÃO UNIDADES'!A:B,2,0)</f>
        <v>PROINFRA</v>
      </c>
      <c r="B483">
        <f t="shared" si="7"/>
        <v>11</v>
      </c>
      <c r="C483" s="2">
        <v>689868316</v>
      </c>
      <c r="D483" s="2">
        <v>109978</v>
      </c>
      <c r="E483" s="3" t="s">
        <v>39</v>
      </c>
      <c r="F483" s="4">
        <v>44138.68164166667</v>
      </c>
      <c r="G483" s="3" t="s">
        <v>176</v>
      </c>
      <c r="H483" s="3" t="s">
        <v>41</v>
      </c>
      <c r="I483" s="3" t="s">
        <v>81</v>
      </c>
      <c r="J483" s="3" t="s">
        <v>177</v>
      </c>
      <c r="K483" s="2">
        <v>2014</v>
      </c>
      <c r="L483" s="2">
        <v>1810957</v>
      </c>
      <c r="M483" s="3" t="s">
        <v>380</v>
      </c>
      <c r="N483" s="3" t="s">
        <v>422</v>
      </c>
      <c r="O483" s="3" t="s">
        <v>84</v>
      </c>
      <c r="P483" s="5">
        <v>1</v>
      </c>
      <c r="Q483" s="6">
        <v>17</v>
      </c>
      <c r="R483" s="2">
        <v>15</v>
      </c>
      <c r="S483" s="2">
        <v>-99058</v>
      </c>
      <c r="U483" s="8">
        <v>17</v>
      </c>
      <c r="V483" s="2">
        <v>644030</v>
      </c>
      <c r="W483" s="3" t="s">
        <v>297</v>
      </c>
      <c r="X483" s="3" t="s">
        <v>48</v>
      </c>
      <c r="Y483" s="3" t="s">
        <v>298</v>
      </c>
      <c r="Z483" s="3" t="s">
        <v>74</v>
      </c>
      <c r="AA483" s="3" t="s">
        <v>51</v>
      </c>
      <c r="AB483" s="3" t="s">
        <v>52</v>
      </c>
      <c r="AC483" s="3" t="s">
        <v>85</v>
      </c>
      <c r="AH483" s="3" t="s">
        <v>54</v>
      </c>
      <c r="AJ483" s="3" t="s">
        <v>808</v>
      </c>
      <c r="AK483" s="3" t="s">
        <v>178</v>
      </c>
      <c r="AL483" s="3" t="s">
        <v>68</v>
      </c>
      <c r="AM483" s="3" t="s">
        <v>113</v>
      </c>
      <c r="AO483" s="3" t="s">
        <v>58</v>
      </c>
    </row>
    <row r="484" spans="1:41" x14ac:dyDescent="0.25">
      <c r="A484" t="str">
        <f>VLOOKUP(AC484,'CORRELAÇÃO UNIDADES'!A:B,2,0)</f>
        <v>DTCC</v>
      </c>
      <c r="B484">
        <f t="shared" si="7"/>
        <v>11</v>
      </c>
      <c r="C484" s="2">
        <v>690029948</v>
      </c>
      <c r="D484" s="2">
        <v>109978</v>
      </c>
      <c r="E484" s="3" t="s">
        <v>39</v>
      </c>
      <c r="F484" s="4">
        <v>44139.565879629627</v>
      </c>
      <c r="G484" s="3" t="s">
        <v>201</v>
      </c>
      <c r="H484" s="3" t="s">
        <v>41</v>
      </c>
      <c r="I484" s="3" t="s">
        <v>202</v>
      </c>
      <c r="J484" s="3" t="s">
        <v>203</v>
      </c>
      <c r="K484" s="2">
        <v>2009</v>
      </c>
      <c r="L484" s="2">
        <v>68775056</v>
      </c>
      <c r="M484" s="3" t="s">
        <v>174</v>
      </c>
      <c r="N484" s="3" t="s">
        <v>422</v>
      </c>
      <c r="O484" s="3" t="s">
        <v>84</v>
      </c>
      <c r="P484" s="5">
        <v>1</v>
      </c>
      <c r="Q484" s="6">
        <v>23</v>
      </c>
      <c r="R484" s="2">
        <v>154434</v>
      </c>
      <c r="S484" s="2">
        <v>8031</v>
      </c>
      <c r="T484" s="7">
        <v>8031</v>
      </c>
      <c r="U484" s="8">
        <v>23</v>
      </c>
      <c r="V484" s="2">
        <v>6103464</v>
      </c>
      <c r="W484" s="3" t="s">
        <v>190</v>
      </c>
      <c r="X484" s="3" t="s">
        <v>48</v>
      </c>
      <c r="Y484" s="3" t="s">
        <v>191</v>
      </c>
      <c r="Z484" s="3" t="s">
        <v>74</v>
      </c>
      <c r="AA484" s="3" t="s">
        <v>51</v>
      </c>
      <c r="AB484" s="3" t="s">
        <v>52</v>
      </c>
      <c r="AC484" s="3" t="s">
        <v>53</v>
      </c>
      <c r="AH484" s="3" t="s">
        <v>54</v>
      </c>
      <c r="AJ484" s="3" t="s">
        <v>809</v>
      </c>
      <c r="AK484" s="3" t="s">
        <v>204</v>
      </c>
      <c r="AL484" s="3" t="s">
        <v>68</v>
      </c>
      <c r="AM484" s="3" t="s">
        <v>810</v>
      </c>
      <c r="AO484" s="3" t="s">
        <v>58</v>
      </c>
    </row>
    <row r="485" spans="1:41" x14ac:dyDescent="0.25">
      <c r="A485" t="str">
        <f>VLOOKUP(AC485,'CORRELAÇÃO UNIDADES'!A:B,2,0)</f>
        <v>PROINFRA</v>
      </c>
      <c r="B485">
        <f t="shared" si="7"/>
        <v>11</v>
      </c>
      <c r="C485" s="2">
        <v>690064337</v>
      </c>
      <c r="D485" s="2">
        <v>109978</v>
      </c>
      <c r="E485" s="3" t="s">
        <v>39</v>
      </c>
      <c r="F485" s="4">
        <v>44139.691315046293</v>
      </c>
      <c r="G485" s="3" t="s">
        <v>264</v>
      </c>
      <c r="H485" s="3" t="s">
        <v>41</v>
      </c>
      <c r="I485" s="3" t="s">
        <v>81</v>
      </c>
      <c r="J485" s="3" t="s">
        <v>265</v>
      </c>
      <c r="K485" s="2">
        <v>2014</v>
      </c>
      <c r="L485" s="2">
        <v>1810957</v>
      </c>
      <c r="M485" s="3" t="s">
        <v>380</v>
      </c>
      <c r="N485" s="3" t="s">
        <v>422</v>
      </c>
      <c r="O485" s="3" t="s">
        <v>84</v>
      </c>
      <c r="P485" s="5">
        <v>1</v>
      </c>
      <c r="Q485" s="6">
        <v>17</v>
      </c>
      <c r="R485" s="2">
        <v>3935</v>
      </c>
      <c r="S485" s="2">
        <v>1718</v>
      </c>
      <c r="T485" s="7">
        <v>1718</v>
      </c>
      <c r="U485" s="8">
        <v>17</v>
      </c>
      <c r="V485" s="2">
        <v>644030</v>
      </c>
      <c r="W485" s="3" t="s">
        <v>297</v>
      </c>
      <c r="X485" s="3" t="s">
        <v>48</v>
      </c>
      <c r="Y485" s="3" t="s">
        <v>298</v>
      </c>
      <c r="Z485" s="3" t="s">
        <v>74</v>
      </c>
      <c r="AA485" s="3" t="s">
        <v>51</v>
      </c>
      <c r="AB485" s="3" t="s">
        <v>52</v>
      </c>
      <c r="AC485" s="3" t="s">
        <v>85</v>
      </c>
      <c r="AH485" s="3" t="s">
        <v>54</v>
      </c>
      <c r="AJ485" s="3" t="s">
        <v>811</v>
      </c>
      <c r="AK485" s="3" t="s">
        <v>266</v>
      </c>
      <c r="AL485" s="3" t="s">
        <v>68</v>
      </c>
      <c r="AM485" s="3" t="s">
        <v>113</v>
      </c>
      <c r="AO485" s="3" t="s">
        <v>58</v>
      </c>
    </row>
    <row r="486" spans="1:41" x14ac:dyDescent="0.25">
      <c r="A486" t="str">
        <f>VLOOKUP(AC486,'CORRELAÇÃO UNIDADES'!A:B,2,0)</f>
        <v>PROINFRA</v>
      </c>
      <c r="B486">
        <f t="shared" si="7"/>
        <v>11</v>
      </c>
      <c r="C486" s="2">
        <v>690064745</v>
      </c>
      <c r="D486" s="2">
        <v>109978</v>
      </c>
      <c r="E486" s="3" t="s">
        <v>39</v>
      </c>
      <c r="F486" s="4">
        <v>44139.692929976853</v>
      </c>
      <c r="G486" s="3" t="s">
        <v>180</v>
      </c>
      <c r="H486" s="3" t="s">
        <v>41</v>
      </c>
      <c r="I486" s="3" t="s">
        <v>81</v>
      </c>
      <c r="J486" s="3" t="s">
        <v>181</v>
      </c>
      <c r="K486" s="2">
        <v>2014</v>
      </c>
      <c r="L486" s="2">
        <v>1810957</v>
      </c>
      <c r="M486" s="3" t="s">
        <v>380</v>
      </c>
      <c r="N486" s="3" t="s">
        <v>422</v>
      </c>
      <c r="O486" s="3" t="s">
        <v>84</v>
      </c>
      <c r="P486" s="5">
        <v>1</v>
      </c>
      <c r="Q486" s="6">
        <v>17</v>
      </c>
      <c r="R486" s="2">
        <v>95306</v>
      </c>
      <c r="S486" s="2">
        <v>1550</v>
      </c>
      <c r="T486" s="7">
        <v>1550</v>
      </c>
      <c r="U486" s="8">
        <v>17</v>
      </c>
      <c r="V486" s="2">
        <v>644030</v>
      </c>
      <c r="W486" s="3" t="s">
        <v>297</v>
      </c>
      <c r="X486" s="3" t="s">
        <v>48</v>
      </c>
      <c r="Y486" s="3" t="s">
        <v>298</v>
      </c>
      <c r="Z486" s="3" t="s">
        <v>74</v>
      </c>
      <c r="AA486" s="3" t="s">
        <v>51</v>
      </c>
      <c r="AB486" s="3" t="s">
        <v>52</v>
      </c>
      <c r="AC486" s="3" t="s">
        <v>85</v>
      </c>
      <c r="AH486" s="3" t="s">
        <v>54</v>
      </c>
      <c r="AJ486" s="3" t="s">
        <v>811</v>
      </c>
      <c r="AK486" s="3" t="s">
        <v>182</v>
      </c>
      <c r="AL486" s="3" t="s">
        <v>68</v>
      </c>
      <c r="AM486" s="3" t="s">
        <v>113</v>
      </c>
      <c r="AO486" s="3" t="s">
        <v>58</v>
      </c>
    </row>
    <row r="487" spans="1:41" x14ac:dyDescent="0.25">
      <c r="A487" t="str">
        <f>VLOOKUP(AC487,'CORRELAÇÃO UNIDADES'!A:B,2,0)</f>
        <v>PROINFRA</v>
      </c>
      <c r="B487">
        <f t="shared" si="7"/>
        <v>11</v>
      </c>
      <c r="C487" s="2">
        <v>690065223</v>
      </c>
      <c r="D487" s="2">
        <v>109978</v>
      </c>
      <c r="E487" s="3" t="s">
        <v>39</v>
      </c>
      <c r="F487" s="4">
        <v>44139.694600879629</v>
      </c>
      <c r="G487" s="3" t="s">
        <v>80</v>
      </c>
      <c r="H487" s="3" t="s">
        <v>41</v>
      </c>
      <c r="I487" s="3" t="s">
        <v>81</v>
      </c>
      <c r="J487" s="3" t="s">
        <v>82</v>
      </c>
      <c r="K487" s="2">
        <v>2014</v>
      </c>
      <c r="L487" s="2">
        <v>1810957</v>
      </c>
      <c r="M487" s="3" t="s">
        <v>380</v>
      </c>
      <c r="N487" s="3" t="s">
        <v>422</v>
      </c>
      <c r="O487" s="3" t="s">
        <v>84</v>
      </c>
      <c r="P487" s="5">
        <v>1</v>
      </c>
      <c r="Q487" s="6">
        <v>17</v>
      </c>
      <c r="R487" s="2">
        <v>92879</v>
      </c>
      <c r="S487" s="2">
        <v>2047</v>
      </c>
      <c r="T487" s="7">
        <v>2047</v>
      </c>
      <c r="U487" s="8">
        <v>17</v>
      </c>
      <c r="V487" s="2">
        <v>644030</v>
      </c>
      <c r="W487" s="3" t="s">
        <v>297</v>
      </c>
      <c r="X487" s="3" t="s">
        <v>48</v>
      </c>
      <c r="Y487" s="3" t="s">
        <v>298</v>
      </c>
      <c r="Z487" s="3" t="s">
        <v>74</v>
      </c>
      <c r="AA487" s="3" t="s">
        <v>51</v>
      </c>
      <c r="AB487" s="3" t="s">
        <v>52</v>
      </c>
      <c r="AC487" s="3" t="s">
        <v>85</v>
      </c>
      <c r="AH487" s="3" t="s">
        <v>54</v>
      </c>
      <c r="AJ487" s="3" t="s">
        <v>811</v>
      </c>
      <c r="AK487" s="3" t="s">
        <v>86</v>
      </c>
      <c r="AL487" s="3" t="s">
        <v>68</v>
      </c>
      <c r="AM487" s="3" t="s">
        <v>81</v>
      </c>
      <c r="AO487" s="3" t="s">
        <v>58</v>
      </c>
    </row>
    <row r="488" spans="1:41" x14ac:dyDescent="0.25">
      <c r="A488" t="str">
        <f>VLOOKUP(AC488,'CORRELAÇÃO UNIDADES'!A:B,2,0)</f>
        <v>DTCC</v>
      </c>
      <c r="B488">
        <f t="shared" si="7"/>
        <v>11</v>
      </c>
      <c r="C488" s="2">
        <v>690066439</v>
      </c>
      <c r="D488" s="2">
        <v>109978</v>
      </c>
      <c r="E488" s="3" t="s">
        <v>39</v>
      </c>
      <c r="F488" s="4">
        <v>44139.699155092596</v>
      </c>
      <c r="G488" s="3" t="s">
        <v>371</v>
      </c>
      <c r="H488" s="3" t="s">
        <v>41</v>
      </c>
      <c r="I488" s="3" t="s">
        <v>168</v>
      </c>
      <c r="J488" s="3" t="s">
        <v>372</v>
      </c>
      <c r="K488" s="2">
        <v>2010</v>
      </c>
      <c r="L488" s="2">
        <v>11984333</v>
      </c>
      <c r="M488" s="3" t="s">
        <v>58</v>
      </c>
      <c r="N488" s="3" t="s">
        <v>390</v>
      </c>
      <c r="O488" s="3" t="s">
        <v>84</v>
      </c>
      <c r="P488" s="5">
        <v>0</v>
      </c>
      <c r="Q488" s="6">
        <v>0</v>
      </c>
      <c r="R488" s="2">
        <v>276569</v>
      </c>
      <c r="S488" s="2">
        <v>1633</v>
      </c>
      <c r="T488" s="7">
        <v>0</v>
      </c>
      <c r="U488" s="8">
        <v>4892.7</v>
      </c>
      <c r="V488" s="2">
        <v>11271855</v>
      </c>
      <c r="W488" s="3" t="s">
        <v>428</v>
      </c>
      <c r="X488" s="3" t="s">
        <v>426</v>
      </c>
      <c r="Y488" s="3" t="s">
        <v>429</v>
      </c>
      <c r="Z488" s="3" t="s">
        <v>74</v>
      </c>
      <c r="AA488" s="3" t="s">
        <v>51</v>
      </c>
      <c r="AB488" s="3" t="s">
        <v>52</v>
      </c>
      <c r="AC488" s="3" t="s">
        <v>53</v>
      </c>
      <c r="AH488" s="3" t="s">
        <v>395</v>
      </c>
      <c r="AK488" s="3" t="s">
        <v>373</v>
      </c>
      <c r="AL488" s="3" t="s">
        <v>68</v>
      </c>
      <c r="AM488" s="3" t="s">
        <v>170</v>
      </c>
      <c r="AO488" s="3" t="s">
        <v>58</v>
      </c>
    </row>
    <row r="489" spans="1:41" x14ac:dyDescent="0.25">
      <c r="A489" t="str">
        <f>VLOOKUP(AC489,'CORRELAÇÃO UNIDADES'!A:B,2,0)</f>
        <v>DIRETORIA DE GESTAO DE AREAS RURAIS/MUQUEM</v>
      </c>
      <c r="B489">
        <f t="shared" si="7"/>
        <v>11</v>
      </c>
      <c r="C489" s="2">
        <v>690073226</v>
      </c>
      <c r="D489" s="2">
        <v>109978</v>
      </c>
      <c r="E489" s="3" t="s">
        <v>39</v>
      </c>
      <c r="F489" s="4">
        <v>44139.717245370368</v>
      </c>
      <c r="G489" s="3" t="s">
        <v>785</v>
      </c>
      <c r="H489" s="3" t="s">
        <v>41</v>
      </c>
      <c r="I489" s="3" t="s">
        <v>286</v>
      </c>
      <c r="J489" s="3" t="s">
        <v>786</v>
      </c>
      <c r="K489" s="2">
        <v>2017</v>
      </c>
      <c r="L489" s="2">
        <v>395469</v>
      </c>
      <c r="M489" s="3" t="s">
        <v>423</v>
      </c>
      <c r="N489" s="3" t="s">
        <v>390</v>
      </c>
      <c r="O489" s="3" t="s">
        <v>405</v>
      </c>
      <c r="P489" s="5">
        <v>0</v>
      </c>
      <c r="Q489" s="6">
        <v>0</v>
      </c>
      <c r="R489" s="2">
        <v>10</v>
      </c>
      <c r="S489" s="2">
        <v>0</v>
      </c>
      <c r="T489" s="7">
        <v>0</v>
      </c>
      <c r="U489" s="8">
        <v>5450</v>
      </c>
      <c r="V489" s="2">
        <v>11844510</v>
      </c>
      <c r="W489" s="3" t="s">
        <v>764</v>
      </c>
      <c r="X489" s="3" t="s">
        <v>426</v>
      </c>
      <c r="Y489" s="3" t="s">
        <v>765</v>
      </c>
      <c r="Z489" s="3" t="s">
        <v>766</v>
      </c>
      <c r="AA489" s="3" t="s">
        <v>767</v>
      </c>
      <c r="AB489" s="3" t="s">
        <v>519</v>
      </c>
      <c r="AC489" s="3" t="s">
        <v>299</v>
      </c>
      <c r="AH489" s="3" t="s">
        <v>395</v>
      </c>
      <c r="AK489" s="3" t="s">
        <v>812</v>
      </c>
      <c r="AL489" s="3" t="s">
        <v>68</v>
      </c>
      <c r="AM489" s="3" t="s">
        <v>133</v>
      </c>
      <c r="AO489" s="3" t="s">
        <v>296</v>
      </c>
    </row>
    <row r="490" spans="1:41" x14ac:dyDescent="0.25">
      <c r="A490" t="str">
        <f>VLOOKUP(AC490,'CORRELAÇÃO UNIDADES'!A:B,2,0)</f>
        <v>DGTI</v>
      </c>
      <c r="B490">
        <f t="shared" si="7"/>
        <v>11</v>
      </c>
      <c r="C490" s="2">
        <v>690227881</v>
      </c>
      <c r="D490" s="2">
        <v>109978</v>
      </c>
      <c r="E490" s="3" t="s">
        <v>39</v>
      </c>
      <c r="F490" s="4">
        <v>44140.548194444447</v>
      </c>
      <c r="G490" s="3" t="s">
        <v>348</v>
      </c>
      <c r="H490" s="3" t="s">
        <v>41</v>
      </c>
      <c r="I490" s="3" t="s">
        <v>239</v>
      </c>
      <c r="J490" s="3" t="s">
        <v>349</v>
      </c>
      <c r="K490" s="2">
        <v>2015</v>
      </c>
      <c r="L490" s="2">
        <v>11984333</v>
      </c>
      <c r="M490" s="3" t="s">
        <v>58</v>
      </c>
      <c r="N490" s="3" t="s">
        <v>422</v>
      </c>
      <c r="O490" s="3" t="s">
        <v>84</v>
      </c>
      <c r="P490" s="5">
        <v>0.03</v>
      </c>
      <c r="Q490" s="6">
        <v>3270</v>
      </c>
      <c r="R490" s="2">
        <v>49441</v>
      </c>
      <c r="S490" s="2">
        <v>0</v>
      </c>
      <c r="T490" s="7">
        <v>0</v>
      </c>
      <c r="U490" s="8">
        <v>98.1</v>
      </c>
      <c r="V490" s="2">
        <v>6103464</v>
      </c>
      <c r="W490" s="3" t="s">
        <v>190</v>
      </c>
      <c r="X490" s="3" t="s">
        <v>48</v>
      </c>
      <c r="Y490" s="3" t="s">
        <v>191</v>
      </c>
      <c r="Z490" s="3" t="s">
        <v>74</v>
      </c>
      <c r="AA490" s="3" t="s">
        <v>51</v>
      </c>
      <c r="AB490" s="3" t="s">
        <v>52</v>
      </c>
      <c r="AC490" s="3" t="s">
        <v>291</v>
      </c>
      <c r="AH490" s="3" t="s">
        <v>54</v>
      </c>
      <c r="AJ490" s="3" t="s">
        <v>809</v>
      </c>
      <c r="AK490" s="3" t="s">
        <v>350</v>
      </c>
      <c r="AL490" s="3" t="s">
        <v>68</v>
      </c>
      <c r="AM490" s="3" t="s">
        <v>242</v>
      </c>
      <c r="AO490" s="3" t="s">
        <v>58</v>
      </c>
    </row>
    <row r="491" spans="1:41" x14ac:dyDescent="0.25">
      <c r="A491" t="str">
        <f>VLOOKUP(AC491,'CORRELAÇÃO UNIDADES'!A:B,2,0)</f>
        <v>DTCC</v>
      </c>
      <c r="B491">
        <f t="shared" si="7"/>
        <v>11</v>
      </c>
      <c r="C491" s="2">
        <v>690351921</v>
      </c>
      <c r="D491" s="2">
        <v>109978</v>
      </c>
      <c r="E491" s="3" t="s">
        <v>39</v>
      </c>
      <c r="F491" s="4">
        <v>44141.343078703707</v>
      </c>
      <c r="G491" s="3" t="s">
        <v>707</v>
      </c>
      <c r="H491" s="3" t="s">
        <v>41</v>
      </c>
      <c r="I491" s="3" t="s">
        <v>605</v>
      </c>
      <c r="J491" s="3" t="s">
        <v>708</v>
      </c>
      <c r="K491" s="2">
        <v>1999</v>
      </c>
      <c r="L491" s="2">
        <v>395469</v>
      </c>
      <c r="M491" s="3" t="s">
        <v>423</v>
      </c>
      <c r="N491" s="3" t="s">
        <v>390</v>
      </c>
      <c r="O491" s="3" t="s">
        <v>106</v>
      </c>
      <c r="P491" s="5">
        <v>0</v>
      </c>
      <c r="Q491" s="6">
        <v>0</v>
      </c>
      <c r="R491" s="2">
        <v>30336</v>
      </c>
      <c r="S491" s="2">
        <v>27226</v>
      </c>
      <c r="T491" s="7">
        <v>0</v>
      </c>
      <c r="U491" s="8">
        <v>4354.99</v>
      </c>
      <c r="V491" s="2">
        <v>11844510</v>
      </c>
      <c r="W491" s="3" t="s">
        <v>764</v>
      </c>
      <c r="X491" s="3" t="s">
        <v>426</v>
      </c>
      <c r="Y491" s="3" t="s">
        <v>765</v>
      </c>
      <c r="Z491" s="3" t="s">
        <v>766</v>
      </c>
      <c r="AA491" s="3" t="s">
        <v>767</v>
      </c>
      <c r="AB491" s="3" t="s">
        <v>519</v>
      </c>
      <c r="AC491" s="3" t="s">
        <v>53</v>
      </c>
      <c r="AH491" s="3" t="s">
        <v>395</v>
      </c>
      <c r="AK491" s="3" t="s">
        <v>813</v>
      </c>
      <c r="AL491" s="3" t="s">
        <v>68</v>
      </c>
      <c r="AM491" s="3" t="s">
        <v>78</v>
      </c>
      <c r="AO491" s="3" t="s">
        <v>58</v>
      </c>
    </row>
    <row r="492" spans="1:41" x14ac:dyDescent="0.25">
      <c r="A492" t="str">
        <f>VLOOKUP(AC492,'CORRELAÇÃO UNIDADES'!A:B,2,0)</f>
        <v>PROINFRA</v>
      </c>
      <c r="B492">
        <f t="shared" si="7"/>
        <v>11</v>
      </c>
      <c r="C492" s="2">
        <v>690453618</v>
      </c>
      <c r="D492" s="2">
        <v>109978</v>
      </c>
      <c r="E492" s="3" t="s">
        <v>39</v>
      </c>
      <c r="F492" s="4">
        <v>44141.665767395833</v>
      </c>
      <c r="G492" s="3" t="s">
        <v>101</v>
      </c>
      <c r="H492" s="3" t="s">
        <v>41</v>
      </c>
      <c r="I492" s="3" t="s">
        <v>81</v>
      </c>
      <c r="J492" s="3" t="s">
        <v>102</v>
      </c>
      <c r="K492" s="2">
        <v>2014</v>
      </c>
      <c r="L492" s="2">
        <v>1810957</v>
      </c>
      <c r="M492" s="3" t="s">
        <v>380</v>
      </c>
      <c r="N492" s="3" t="s">
        <v>422</v>
      </c>
      <c r="O492" s="3" t="s">
        <v>84</v>
      </c>
      <c r="P492" s="5">
        <v>1</v>
      </c>
      <c r="Q492" s="6">
        <v>17</v>
      </c>
      <c r="R492" s="2">
        <v>83790</v>
      </c>
      <c r="S492" s="2">
        <v>1738</v>
      </c>
      <c r="T492" s="7">
        <v>1738</v>
      </c>
      <c r="U492" s="8">
        <v>17</v>
      </c>
      <c r="V492" s="2">
        <v>644030</v>
      </c>
      <c r="W492" s="3" t="s">
        <v>297</v>
      </c>
      <c r="X492" s="3" t="s">
        <v>48</v>
      </c>
      <c r="Y492" s="3" t="s">
        <v>298</v>
      </c>
      <c r="Z492" s="3" t="s">
        <v>74</v>
      </c>
      <c r="AA492" s="3" t="s">
        <v>51</v>
      </c>
      <c r="AB492" s="3" t="s">
        <v>52</v>
      </c>
      <c r="AC492" s="3" t="s">
        <v>85</v>
      </c>
      <c r="AH492" s="3" t="s">
        <v>54</v>
      </c>
      <c r="AJ492" s="3" t="s">
        <v>811</v>
      </c>
      <c r="AK492" s="3" t="s">
        <v>103</v>
      </c>
      <c r="AL492" s="3" t="s">
        <v>68</v>
      </c>
      <c r="AM492" s="3" t="s">
        <v>81</v>
      </c>
      <c r="AO492" s="3" t="s">
        <v>58</v>
      </c>
    </row>
    <row r="493" spans="1:41" x14ac:dyDescent="0.25">
      <c r="A493" t="str">
        <f>VLOOKUP(AC493,'CORRELAÇÃO UNIDADES'!A:B,2,0)</f>
        <v>PROINFRA</v>
      </c>
      <c r="B493">
        <f t="shared" si="7"/>
        <v>11</v>
      </c>
      <c r="C493" s="2">
        <v>690458117</v>
      </c>
      <c r="D493" s="2">
        <v>109978</v>
      </c>
      <c r="E493" s="3" t="s">
        <v>39</v>
      </c>
      <c r="F493" s="4">
        <v>44141.677056284723</v>
      </c>
      <c r="G493" s="3" t="s">
        <v>183</v>
      </c>
      <c r="H493" s="3" t="s">
        <v>41</v>
      </c>
      <c r="I493" s="3" t="s">
        <v>81</v>
      </c>
      <c r="J493" s="3" t="s">
        <v>184</v>
      </c>
      <c r="K493" s="2">
        <v>2014</v>
      </c>
      <c r="L493" s="2">
        <v>1810957</v>
      </c>
      <c r="M493" s="3" t="s">
        <v>380</v>
      </c>
      <c r="N493" s="3" t="s">
        <v>422</v>
      </c>
      <c r="O493" s="3" t="s">
        <v>84</v>
      </c>
      <c r="P493" s="5">
        <v>1</v>
      </c>
      <c r="Q493" s="6">
        <v>17</v>
      </c>
      <c r="R493" s="2">
        <v>84079</v>
      </c>
      <c r="S493" s="2">
        <v>1543</v>
      </c>
      <c r="T493" s="7">
        <v>1543</v>
      </c>
      <c r="U493" s="8">
        <v>17</v>
      </c>
      <c r="V493" s="2">
        <v>644030</v>
      </c>
      <c r="W493" s="3" t="s">
        <v>297</v>
      </c>
      <c r="X493" s="3" t="s">
        <v>48</v>
      </c>
      <c r="Y493" s="3" t="s">
        <v>298</v>
      </c>
      <c r="Z493" s="3" t="s">
        <v>74</v>
      </c>
      <c r="AA493" s="3" t="s">
        <v>51</v>
      </c>
      <c r="AB493" s="3" t="s">
        <v>52</v>
      </c>
      <c r="AC493" s="3" t="s">
        <v>85</v>
      </c>
      <c r="AH493" s="3" t="s">
        <v>54</v>
      </c>
      <c r="AJ493" s="3" t="s">
        <v>811</v>
      </c>
      <c r="AK493" s="3" t="s">
        <v>185</v>
      </c>
      <c r="AL493" s="3" t="s">
        <v>68</v>
      </c>
      <c r="AM493" s="3" t="s">
        <v>81</v>
      </c>
      <c r="AO493" s="3" t="s">
        <v>58</v>
      </c>
    </row>
    <row r="494" spans="1:41" x14ac:dyDescent="0.25">
      <c r="A494" t="str">
        <f>VLOOKUP(AC494,'CORRELAÇÃO UNIDADES'!A:B,2,0)</f>
        <v>DTCC</v>
      </c>
      <c r="B494">
        <f t="shared" si="7"/>
        <v>11</v>
      </c>
      <c r="C494" s="2">
        <v>690522032</v>
      </c>
      <c r="D494" s="2">
        <v>109978</v>
      </c>
      <c r="E494" s="3" t="s">
        <v>39</v>
      </c>
      <c r="F494" s="4">
        <v>44141.947939814818</v>
      </c>
      <c r="G494" s="3" t="s">
        <v>40</v>
      </c>
      <c r="H494" s="3" t="s">
        <v>41</v>
      </c>
      <c r="I494" s="3" t="s">
        <v>329</v>
      </c>
      <c r="J494" s="3" t="s">
        <v>43</v>
      </c>
      <c r="K494" s="2">
        <v>2015</v>
      </c>
      <c r="L494" s="2">
        <v>395469</v>
      </c>
      <c r="M494" s="3" t="s">
        <v>423</v>
      </c>
      <c r="N494" s="3" t="s">
        <v>390</v>
      </c>
      <c r="O494" s="3" t="s">
        <v>424</v>
      </c>
      <c r="P494" s="5">
        <v>0</v>
      </c>
      <c r="Q494" s="6">
        <v>0</v>
      </c>
      <c r="R494" s="2">
        <v>104414</v>
      </c>
      <c r="S494" s="2">
        <v>2533</v>
      </c>
      <c r="T494" s="7">
        <v>0</v>
      </c>
      <c r="U494" s="8">
        <v>1062</v>
      </c>
      <c r="V494" s="2">
        <v>11271855</v>
      </c>
      <c r="W494" s="3" t="s">
        <v>428</v>
      </c>
      <c r="X494" s="3" t="s">
        <v>426</v>
      </c>
      <c r="Y494" s="3" t="s">
        <v>429</v>
      </c>
      <c r="Z494" s="3" t="s">
        <v>74</v>
      </c>
      <c r="AA494" s="3" t="s">
        <v>51</v>
      </c>
      <c r="AB494" s="3" t="s">
        <v>52</v>
      </c>
      <c r="AC494" s="3" t="s">
        <v>53</v>
      </c>
      <c r="AH494" s="3" t="s">
        <v>395</v>
      </c>
      <c r="AK494" s="3" t="s">
        <v>56</v>
      </c>
      <c r="AL494" s="3" t="s">
        <v>68</v>
      </c>
      <c r="AM494" s="3" t="s">
        <v>57</v>
      </c>
      <c r="AO494" s="3" t="s">
        <v>58</v>
      </c>
    </row>
    <row r="495" spans="1:41" x14ac:dyDescent="0.25">
      <c r="A495" t="str">
        <f>VLOOKUP(AC495,'CORRELAÇÃO UNIDADES'!A:B,2,0)</f>
        <v>DTCC</v>
      </c>
      <c r="B495">
        <f t="shared" si="7"/>
        <v>11</v>
      </c>
      <c r="C495" s="2">
        <v>690762346</v>
      </c>
      <c r="D495" s="2">
        <v>109978</v>
      </c>
      <c r="E495" s="3" t="s">
        <v>39</v>
      </c>
      <c r="F495" s="4">
        <v>44144.403587962966</v>
      </c>
      <c r="G495" s="3" t="s">
        <v>119</v>
      </c>
      <c r="H495" s="3" t="s">
        <v>41</v>
      </c>
      <c r="I495" s="3" t="s">
        <v>120</v>
      </c>
      <c r="J495" s="3" t="s">
        <v>121</v>
      </c>
      <c r="K495" s="2">
        <v>1999</v>
      </c>
      <c r="L495" s="2">
        <v>11984333</v>
      </c>
      <c r="M495" s="3" t="s">
        <v>58</v>
      </c>
      <c r="N495" s="3" t="s">
        <v>390</v>
      </c>
      <c r="O495" s="3" t="s">
        <v>405</v>
      </c>
      <c r="P495" s="5">
        <v>0</v>
      </c>
      <c r="Q495" s="6">
        <v>0</v>
      </c>
      <c r="R495" s="2">
        <v>3126</v>
      </c>
      <c r="S495" s="2">
        <v>14</v>
      </c>
      <c r="T495" s="7">
        <v>0</v>
      </c>
      <c r="U495" s="8">
        <v>2870</v>
      </c>
      <c r="V495" s="2">
        <v>11496881</v>
      </c>
      <c r="W495" s="3" t="s">
        <v>716</v>
      </c>
      <c r="X495" s="3" t="s">
        <v>599</v>
      </c>
      <c r="Y495" s="3" t="s">
        <v>717</v>
      </c>
      <c r="Z495" s="3" t="s">
        <v>718</v>
      </c>
      <c r="AA495" s="3" t="s">
        <v>719</v>
      </c>
      <c r="AB495" s="3" t="s">
        <v>52</v>
      </c>
      <c r="AC495" s="3" t="s">
        <v>53</v>
      </c>
      <c r="AH495" s="3" t="s">
        <v>395</v>
      </c>
      <c r="AK495" s="3" t="s">
        <v>123</v>
      </c>
      <c r="AL495" s="3" t="s">
        <v>68</v>
      </c>
      <c r="AM495" s="3" t="s">
        <v>78</v>
      </c>
      <c r="AO495" s="3" t="s">
        <v>58</v>
      </c>
    </row>
    <row r="496" spans="1:41" x14ac:dyDescent="0.25">
      <c r="A496" t="str">
        <f>VLOOKUP(AC496,'CORRELAÇÃO UNIDADES'!A:B,2,0)</f>
        <v>DTCC</v>
      </c>
      <c r="B496">
        <f t="shared" si="7"/>
        <v>11</v>
      </c>
      <c r="C496" s="2">
        <v>690833609</v>
      </c>
      <c r="D496" s="2">
        <v>109978</v>
      </c>
      <c r="E496" s="3" t="s">
        <v>39</v>
      </c>
      <c r="F496" s="4">
        <v>44144.671948726849</v>
      </c>
      <c r="G496" s="3" t="s">
        <v>165</v>
      </c>
      <c r="H496" s="3" t="s">
        <v>41</v>
      </c>
      <c r="I496" s="3" t="s">
        <v>81</v>
      </c>
      <c r="J496" s="3" t="s">
        <v>43</v>
      </c>
      <c r="K496" s="2">
        <v>2009</v>
      </c>
      <c r="L496" s="2">
        <v>1810957</v>
      </c>
      <c r="M496" s="3" t="s">
        <v>380</v>
      </c>
      <c r="N496" s="3" t="s">
        <v>422</v>
      </c>
      <c r="O496" s="3" t="s">
        <v>84</v>
      </c>
      <c r="P496" s="5">
        <v>1</v>
      </c>
      <c r="Q496" s="6">
        <v>17</v>
      </c>
      <c r="R496" s="2">
        <v>32984</v>
      </c>
      <c r="S496" s="2">
        <v>1411</v>
      </c>
      <c r="T496" s="7">
        <v>1411</v>
      </c>
      <c r="U496" s="8">
        <v>17</v>
      </c>
      <c r="V496" s="2">
        <v>644030</v>
      </c>
      <c r="W496" s="3" t="s">
        <v>297</v>
      </c>
      <c r="X496" s="3" t="s">
        <v>48</v>
      </c>
      <c r="Y496" s="3" t="s">
        <v>298</v>
      </c>
      <c r="Z496" s="3" t="s">
        <v>74</v>
      </c>
      <c r="AA496" s="3" t="s">
        <v>51</v>
      </c>
      <c r="AB496" s="3" t="s">
        <v>52</v>
      </c>
      <c r="AC496" s="3" t="s">
        <v>53</v>
      </c>
      <c r="AH496" s="3" t="s">
        <v>54</v>
      </c>
      <c r="AJ496" s="3" t="s">
        <v>811</v>
      </c>
      <c r="AK496" s="3" t="s">
        <v>166</v>
      </c>
      <c r="AL496" s="3" t="s">
        <v>68</v>
      </c>
      <c r="AM496" s="3" t="s">
        <v>81</v>
      </c>
      <c r="AO496" s="3" t="s">
        <v>58</v>
      </c>
    </row>
    <row r="497" spans="1:41" x14ac:dyDescent="0.25">
      <c r="A497" t="str">
        <f>VLOOKUP(AC497,'CORRELAÇÃO UNIDADES'!A:B,2,0)</f>
        <v>PROINFRA</v>
      </c>
      <c r="B497">
        <f t="shared" si="7"/>
        <v>11</v>
      </c>
      <c r="C497" s="2">
        <v>690834368</v>
      </c>
      <c r="D497" s="2">
        <v>109978</v>
      </c>
      <c r="E497" s="3" t="s">
        <v>39</v>
      </c>
      <c r="F497" s="4">
        <v>44144.674918287034</v>
      </c>
      <c r="G497" s="3" t="s">
        <v>87</v>
      </c>
      <c r="H497" s="3" t="s">
        <v>41</v>
      </c>
      <c r="I497" s="3" t="s">
        <v>81</v>
      </c>
      <c r="J497" s="3" t="s">
        <v>88</v>
      </c>
      <c r="K497" s="2">
        <v>2014</v>
      </c>
      <c r="L497" s="2">
        <v>1810957</v>
      </c>
      <c r="M497" s="3" t="s">
        <v>380</v>
      </c>
      <c r="N497" s="3" t="s">
        <v>422</v>
      </c>
      <c r="O497" s="3" t="s">
        <v>84</v>
      </c>
      <c r="P497" s="5">
        <v>1</v>
      </c>
      <c r="Q497" s="6">
        <v>17</v>
      </c>
      <c r="R497" s="2">
        <v>86072</v>
      </c>
      <c r="S497" s="2">
        <v>1252</v>
      </c>
      <c r="T497" s="7">
        <v>1252</v>
      </c>
      <c r="U497" s="8">
        <v>17</v>
      </c>
      <c r="V497" s="2">
        <v>644030</v>
      </c>
      <c r="W497" s="3" t="s">
        <v>297</v>
      </c>
      <c r="X497" s="3" t="s">
        <v>48</v>
      </c>
      <c r="Y497" s="3" t="s">
        <v>298</v>
      </c>
      <c r="Z497" s="3" t="s">
        <v>74</v>
      </c>
      <c r="AA497" s="3" t="s">
        <v>51</v>
      </c>
      <c r="AB497" s="3" t="s">
        <v>52</v>
      </c>
      <c r="AC497" s="3" t="s">
        <v>85</v>
      </c>
      <c r="AH497" s="3" t="s">
        <v>54</v>
      </c>
      <c r="AJ497" s="3" t="s">
        <v>811</v>
      </c>
      <c r="AK497" s="3" t="s">
        <v>89</v>
      </c>
      <c r="AL497" s="3" t="s">
        <v>68</v>
      </c>
      <c r="AM497" s="3" t="s">
        <v>81</v>
      </c>
      <c r="AO497" s="3" t="s">
        <v>58</v>
      </c>
    </row>
    <row r="498" spans="1:41" x14ac:dyDescent="0.25">
      <c r="A498" t="str">
        <f>VLOOKUP(AC498,'CORRELAÇÃO UNIDADES'!A:B,2,0)</f>
        <v>DTCC</v>
      </c>
      <c r="B498">
        <f t="shared" si="7"/>
        <v>11</v>
      </c>
      <c r="C498" s="2">
        <v>690834943</v>
      </c>
      <c r="D498" s="2">
        <v>109978</v>
      </c>
      <c r="E498" s="3" t="s">
        <v>39</v>
      </c>
      <c r="F498" s="4">
        <v>44144.677184259257</v>
      </c>
      <c r="G498" s="3" t="s">
        <v>231</v>
      </c>
      <c r="H498" s="3" t="s">
        <v>41</v>
      </c>
      <c r="I498" s="3" t="s">
        <v>81</v>
      </c>
      <c r="J498" s="3" t="s">
        <v>232</v>
      </c>
      <c r="K498" s="2">
        <v>2009</v>
      </c>
      <c r="L498" s="2">
        <v>1810957</v>
      </c>
      <c r="M498" s="3" t="s">
        <v>380</v>
      </c>
      <c r="N498" s="3" t="s">
        <v>422</v>
      </c>
      <c r="O498" s="3" t="s">
        <v>84</v>
      </c>
      <c r="P498" s="5">
        <v>1</v>
      </c>
      <c r="Q498" s="6">
        <v>17</v>
      </c>
      <c r="R498" s="2">
        <v>21418</v>
      </c>
      <c r="S498" s="2">
        <v>619</v>
      </c>
      <c r="T498" s="7">
        <v>619</v>
      </c>
      <c r="U498" s="8">
        <v>17</v>
      </c>
      <c r="V498" s="2">
        <v>644030</v>
      </c>
      <c r="W498" s="3" t="s">
        <v>297</v>
      </c>
      <c r="X498" s="3" t="s">
        <v>48</v>
      </c>
      <c r="Y498" s="3" t="s">
        <v>298</v>
      </c>
      <c r="Z498" s="3" t="s">
        <v>74</v>
      </c>
      <c r="AA498" s="3" t="s">
        <v>51</v>
      </c>
      <c r="AB498" s="3" t="s">
        <v>52</v>
      </c>
      <c r="AC498" s="3" t="s">
        <v>53</v>
      </c>
      <c r="AH498" s="3" t="s">
        <v>54</v>
      </c>
      <c r="AJ498" s="3" t="s">
        <v>811</v>
      </c>
      <c r="AK498" s="3" t="s">
        <v>233</v>
      </c>
      <c r="AL498" s="3" t="s">
        <v>234</v>
      </c>
      <c r="AM498" s="3" t="s">
        <v>81</v>
      </c>
      <c r="AO498" s="3" t="s">
        <v>58</v>
      </c>
    </row>
    <row r="499" spans="1:41" x14ac:dyDescent="0.25">
      <c r="A499" t="str">
        <f>VLOOKUP(AC499,'CORRELAÇÃO UNIDADES'!A:B,2,0)</f>
        <v>PROINFRA</v>
      </c>
      <c r="B499">
        <f t="shared" si="7"/>
        <v>11</v>
      </c>
      <c r="C499" s="2">
        <v>691007010</v>
      </c>
      <c r="D499" s="2">
        <v>109978</v>
      </c>
      <c r="E499" s="3" t="s">
        <v>39</v>
      </c>
      <c r="F499" s="4">
        <v>44145.585787037038</v>
      </c>
      <c r="G499" s="3" t="s">
        <v>69</v>
      </c>
      <c r="H499" s="3" t="s">
        <v>41</v>
      </c>
      <c r="I499" s="3" t="s">
        <v>70</v>
      </c>
      <c r="J499" s="3" t="s">
        <v>43</v>
      </c>
      <c r="K499" s="2">
        <v>2010</v>
      </c>
      <c r="L499" s="2">
        <v>395469</v>
      </c>
      <c r="M499" s="3" t="s">
        <v>423</v>
      </c>
      <c r="N499" s="3" t="s">
        <v>390</v>
      </c>
      <c r="O499" s="3" t="s">
        <v>84</v>
      </c>
      <c r="P499" s="5">
        <v>0</v>
      </c>
      <c r="Q499" s="6">
        <v>0</v>
      </c>
      <c r="R499" s="2">
        <v>44800</v>
      </c>
      <c r="S499" s="2">
        <v>170</v>
      </c>
      <c r="T499" s="7">
        <v>0</v>
      </c>
      <c r="U499" s="8">
        <v>700</v>
      </c>
      <c r="V499" s="2">
        <v>11844510</v>
      </c>
      <c r="W499" s="3" t="s">
        <v>764</v>
      </c>
      <c r="X499" s="3" t="s">
        <v>426</v>
      </c>
      <c r="Y499" s="3" t="s">
        <v>765</v>
      </c>
      <c r="Z499" s="3" t="s">
        <v>766</v>
      </c>
      <c r="AA499" s="3" t="s">
        <v>767</v>
      </c>
      <c r="AB499" s="3" t="s">
        <v>519</v>
      </c>
      <c r="AC499" s="3" t="s">
        <v>75</v>
      </c>
      <c r="AH499" s="3" t="s">
        <v>395</v>
      </c>
      <c r="AK499" s="3" t="s">
        <v>77</v>
      </c>
      <c r="AL499" s="3" t="s">
        <v>68</v>
      </c>
      <c r="AM499" s="3" t="s">
        <v>78</v>
      </c>
      <c r="AO499" s="3" t="s">
        <v>134</v>
      </c>
    </row>
    <row r="500" spans="1:41" x14ac:dyDescent="0.25">
      <c r="A500" t="str">
        <f>VLOOKUP(AC500,'CORRELAÇÃO UNIDADES'!A:B,2,0)</f>
        <v>PROINFRA</v>
      </c>
      <c r="B500">
        <f t="shared" si="7"/>
        <v>11</v>
      </c>
      <c r="C500" s="2">
        <v>691210335</v>
      </c>
      <c r="D500" s="2">
        <v>109978</v>
      </c>
      <c r="E500" s="3" t="s">
        <v>39</v>
      </c>
      <c r="F500" s="4">
        <v>44146.664670983795</v>
      </c>
      <c r="G500" s="3" t="s">
        <v>95</v>
      </c>
      <c r="H500" s="3" t="s">
        <v>41</v>
      </c>
      <c r="I500" s="3" t="s">
        <v>81</v>
      </c>
      <c r="J500" s="3" t="s">
        <v>96</v>
      </c>
      <c r="K500" s="2">
        <v>2014</v>
      </c>
      <c r="L500" s="2">
        <v>1810957</v>
      </c>
      <c r="M500" s="3" t="s">
        <v>380</v>
      </c>
      <c r="N500" s="3" t="s">
        <v>422</v>
      </c>
      <c r="O500" s="3" t="s">
        <v>84</v>
      </c>
      <c r="P500" s="5">
        <v>1</v>
      </c>
      <c r="Q500" s="6">
        <v>17</v>
      </c>
      <c r="R500" s="2">
        <v>94364</v>
      </c>
      <c r="S500" s="2">
        <v>1988</v>
      </c>
      <c r="T500" s="7">
        <v>1988</v>
      </c>
      <c r="U500" s="8">
        <v>17</v>
      </c>
      <c r="V500" s="2">
        <v>644030</v>
      </c>
      <c r="W500" s="3" t="s">
        <v>297</v>
      </c>
      <c r="X500" s="3" t="s">
        <v>48</v>
      </c>
      <c r="Y500" s="3" t="s">
        <v>298</v>
      </c>
      <c r="Z500" s="3" t="s">
        <v>74</v>
      </c>
      <c r="AA500" s="3" t="s">
        <v>51</v>
      </c>
      <c r="AB500" s="3" t="s">
        <v>52</v>
      </c>
      <c r="AC500" s="3" t="s">
        <v>85</v>
      </c>
      <c r="AH500" s="3" t="s">
        <v>54</v>
      </c>
      <c r="AJ500" s="3" t="s">
        <v>811</v>
      </c>
      <c r="AK500" s="3" t="s">
        <v>97</v>
      </c>
      <c r="AL500" s="3" t="s">
        <v>68</v>
      </c>
      <c r="AM500" s="3" t="s">
        <v>81</v>
      </c>
      <c r="AO500" s="3" t="s">
        <v>58</v>
      </c>
    </row>
    <row r="501" spans="1:41" x14ac:dyDescent="0.25">
      <c r="A501" t="str">
        <f>VLOOKUP(AC501,'CORRELAÇÃO UNIDADES'!A:B,2,0)</f>
        <v>DGTI</v>
      </c>
      <c r="B501">
        <f t="shared" si="7"/>
        <v>11</v>
      </c>
      <c r="C501" s="2">
        <v>691210525</v>
      </c>
      <c r="D501" s="2">
        <v>109978</v>
      </c>
      <c r="E501" s="3" t="s">
        <v>39</v>
      </c>
      <c r="F501" s="4">
        <v>44146.665341898151</v>
      </c>
      <c r="G501" s="3" t="s">
        <v>290</v>
      </c>
      <c r="H501" s="3" t="s">
        <v>41</v>
      </c>
      <c r="I501" s="3" t="s">
        <v>81</v>
      </c>
      <c r="J501" s="3" t="s">
        <v>43</v>
      </c>
      <c r="K501" s="2">
        <v>2009</v>
      </c>
      <c r="L501" s="2">
        <v>1810957</v>
      </c>
      <c r="M501" s="3" t="s">
        <v>380</v>
      </c>
      <c r="N501" s="3" t="s">
        <v>422</v>
      </c>
      <c r="O501" s="3" t="s">
        <v>84</v>
      </c>
      <c r="P501" s="5">
        <v>1</v>
      </c>
      <c r="Q501" s="6">
        <v>17</v>
      </c>
      <c r="R501" s="2">
        <v>58777</v>
      </c>
      <c r="S501" s="2">
        <v>3260</v>
      </c>
      <c r="T501" s="7">
        <v>3260</v>
      </c>
      <c r="U501" s="8">
        <v>17</v>
      </c>
      <c r="V501" s="2">
        <v>644030</v>
      </c>
      <c r="W501" s="3" t="s">
        <v>297</v>
      </c>
      <c r="X501" s="3" t="s">
        <v>48</v>
      </c>
      <c r="Y501" s="3" t="s">
        <v>298</v>
      </c>
      <c r="Z501" s="3" t="s">
        <v>74</v>
      </c>
      <c r="AA501" s="3" t="s">
        <v>51</v>
      </c>
      <c r="AB501" s="3" t="s">
        <v>52</v>
      </c>
      <c r="AC501" s="3" t="s">
        <v>291</v>
      </c>
      <c r="AH501" s="3" t="s">
        <v>54</v>
      </c>
      <c r="AJ501" s="3" t="s">
        <v>811</v>
      </c>
      <c r="AK501" s="3" t="s">
        <v>292</v>
      </c>
      <c r="AL501" s="3" t="s">
        <v>68</v>
      </c>
      <c r="AM501" s="3" t="s">
        <v>81</v>
      </c>
      <c r="AO501" s="3" t="s">
        <v>58</v>
      </c>
    </row>
    <row r="502" spans="1:41" x14ac:dyDescent="0.25">
      <c r="A502" t="str">
        <f>VLOOKUP(AC502,'CORRELAÇÃO UNIDADES'!A:B,2,0)</f>
        <v>DTCC</v>
      </c>
      <c r="B502">
        <f t="shared" si="7"/>
        <v>11</v>
      </c>
      <c r="C502" s="2">
        <v>691212093</v>
      </c>
      <c r="D502" s="2">
        <v>109978</v>
      </c>
      <c r="E502" s="3" t="s">
        <v>39</v>
      </c>
      <c r="F502" s="4">
        <v>44146.667604166665</v>
      </c>
      <c r="G502" s="3" t="s">
        <v>252</v>
      </c>
      <c r="H502" s="3" t="s">
        <v>41</v>
      </c>
      <c r="I502" s="3" t="s">
        <v>253</v>
      </c>
      <c r="J502" s="3" t="s">
        <v>254</v>
      </c>
      <c r="K502" s="2">
        <v>2013</v>
      </c>
      <c r="L502" s="2">
        <v>395469</v>
      </c>
      <c r="M502" s="3" t="s">
        <v>423</v>
      </c>
      <c r="N502" s="3" t="s">
        <v>390</v>
      </c>
      <c r="O502" s="3" t="s">
        <v>84</v>
      </c>
      <c r="P502" s="5">
        <v>0</v>
      </c>
      <c r="Q502" s="6">
        <v>0</v>
      </c>
      <c r="R502" s="2">
        <v>162464</v>
      </c>
      <c r="S502" s="2">
        <v>4909</v>
      </c>
      <c r="T502" s="7">
        <v>0</v>
      </c>
      <c r="U502" s="8">
        <v>749.2</v>
      </c>
      <c r="V502" s="2">
        <v>11271855</v>
      </c>
      <c r="W502" s="3" t="s">
        <v>428</v>
      </c>
      <c r="X502" s="3" t="s">
        <v>426</v>
      </c>
      <c r="Y502" s="3" t="s">
        <v>429</v>
      </c>
      <c r="Z502" s="3" t="s">
        <v>74</v>
      </c>
      <c r="AA502" s="3" t="s">
        <v>51</v>
      </c>
      <c r="AB502" s="3" t="s">
        <v>52</v>
      </c>
      <c r="AC502" s="3" t="s">
        <v>53</v>
      </c>
      <c r="AH502" s="3" t="s">
        <v>395</v>
      </c>
      <c r="AK502" s="3" t="s">
        <v>255</v>
      </c>
      <c r="AL502" s="3" t="s">
        <v>256</v>
      </c>
      <c r="AM502" s="3" t="s">
        <v>257</v>
      </c>
      <c r="AO502" s="3" t="s">
        <v>58</v>
      </c>
    </row>
    <row r="503" spans="1:41" x14ac:dyDescent="0.25">
      <c r="A503" t="str">
        <f>VLOOKUP(AC503,'CORRELAÇÃO UNIDADES'!A:B,2,0)</f>
        <v>DTCC</v>
      </c>
      <c r="B503">
        <f t="shared" si="7"/>
        <v>11</v>
      </c>
      <c r="C503" s="2">
        <v>691368563</v>
      </c>
      <c r="D503" s="2">
        <v>109978</v>
      </c>
      <c r="E503" s="3" t="s">
        <v>39</v>
      </c>
      <c r="F503" s="4">
        <v>44147.56523148148</v>
      </c>
      <c r="G503" s="3" t="s">
        <v>400</v>
      </c>
      <c r="H503" s="3" t="s">
        <v>41</v>
      </c>
      <c r="I503" s="3" t="s">
        <v>401</v>
      </c>
      <c r="J503" s="3" t="s">
        <v>402</v>
      </c>
      <c r="K503" s="2">
        <v>2014</v>
      </c>
      <c r="L503" s="2">
        <v>11984333</v>
      </c>
      <c r="M503" s="3" t="s">
        <v>58</v>
      </c>
      <c r="N503" s="3" t="s">
        <v>390</v>
      </c>
      <c r="O503" s="3" t="s">
        <v>106</v>
      </c>
      <c r="P503" s="5">
        <v>0</v>
      </c>
      <c r="Q503" s="6">
        <v>0</v>
      </c>
      <c r="R503" s="2">
        <v>2916</v>
      </c>
      <c r="S503" s="2">
        <v>6</v>
      </c>
      <c r="T503" s="7">
        <v>0</v>
      </c>
      <c r="U503" s="8">
        <v>716</v>
      </c>
      <c r="V503" s="2">
        <v>11685927</v>
      </c>
      <c r="W503" s="3" t="s">
        <v>391</v>
      </c>
      <c r="X503" s="3" t="s">
        <v>392</v>
      </c>
      <c r="Y503" s="3" t="s">
        <v>393</v>
      </c>
      <c r="Z503" s="3" t="s">
        <v>394</v>
      </c>
      <c r="AA503" s="3" t="s">
        <v>51</v>
      </c>
      <c r="AB503" s="3" t="s">
        <v>52</v>
      </c>
      <c r="AC503" s="3" t="s">
        <v>53</v>
      </c>
      <c r="AH503" s="3" t="s">
        <v>395</v>
      </c>
      <c r="AK503" s="3" t="s">
        <v>403</v>
      </c>
      <c r="AL503" s="3" t="s">
        <v>68</v>
      </c>
      <c r="AM503" s="3" t="s">
        <v>78</v>
      </c>
      <c r="AO503" s="3" t="s">
        <v>58</v>
      </c>
    </row>
    <row r="504" spans="1:41" x14ac:dyDescent="0.25">
      <c r="A504" t="str">
        <f>VLOOKUP(AC504,'CORRELAÇÃO UNIDADES'!A:B,2,0)</f>
        <v>PROINFRA</v>
      </c>
      <c r="B504">
        <f t="shared" si="7"/>
        <v>11</v>
      </c>
      <c r="C504" s="2">
        <v>691505104</v>
      </c>
      <c r="D504" s="2">
        <v>109978</v>
      </c>
      <c r="E504" s="3" t="s">
        <v>39</v>
      </c>
      <c r="F504" s="4">
        <v>44148.387766203705</v>
      </c>
      <c r="G504" s="3" t="s">
        <v>176</v>
      </c>
      <c r="H504" s="3" t="s">
        <v>41</v>
      </c>
      <c r="I504" s="3" t="s">
        <v>81</v>
      </c>
      <c r="J504" s="3" t="s">
        <v>177</v>
      </c>
      <c r="K504" s="2">
        <v>2014</v>
      </c>
      <c r="L504" s="2">
        <v>1810957</v>
      </c>
      <c r="M504" s="3" t="s">
        <v>380</v>
      </c>
      <c r="N504" s="3" t="s">
        <v>390</v>
      </c>
      <c r="O504" s="3" t="s">
        <v>84</v>
      </c>
      <c r="P504" s="5">
        <v>0</v>
      </c>
      <c r="Q504" s="6">
        <v>0</v>
      </c>
      <c r="R504" s="2">
        <v>99300</v>
      </c>
      <c r="S504" s="2">
        <v>-833700</v>
      </c>
      <c r="T504" s="7">
        <v>0</v>
      </c>
      <c r="U504" s="8">
        <v>395</v>
      </c>
      <c r="V504" s="2">
        <v>11677720</v>
      </c>
      <c r="W504" s="3" t="s">
        <v>413</v>
      </c>
      <c r="X504" s="3" t="s">
        <v>411</v>
      </c>
      <c r="Y504" s="3" t="s">
        <v>414</v>
      </c>
      <c r="Z504" s="3" t="s">
        <v>74</v>
      </c>
      <c r="AA504" s="3" t="s">
        <v>51</v>
      </c>
      <c r="AB504" s="3" t="s">
        <v>52</v>
      </c>
      <c r="AC504" s="3" t="s">
        <v>85</v>
      </c>
      <c r="AH504" s="3" t="s">
        <v>395</v>
      </c>
      <c r="AK504" s="3" t="s">
        <v>178</v>
      </c>
      <c r="AL504" s="3" t="s">
        <v>68</v>
      </c>
      <c r="AM504" s="3" t="s">
        <v>113</v>
      </c>
      <c r="AO504" s="3" t="s">
        <v>58</v>
      </c>
    </row>
    <row r="505" spans="1:41" x14ac:dyDescent="0.25">
      <c r="A505" t="str">
        <f>VLOOKUP(AC505,'CORRELAÇÃO UNIDADES'!A:B,2,0)</f>
        <v>PROINFRA</v>
      </c>
      <c r="B505">
        <f t="shared" si="7"/>
        <v>11</v>
      </c>
      <c r="C505" s="2">
        <v>691505277</v>
      </c>
      <c r="D505" s="2">
        <v>109978</v>
      </c>
      <c r="E505" s="3" t="s">
        <v>39</v>
      </c>
      <c r="F505" s="4">
        <v>44148.38826388889</v>
      </c>
      <c r="G505" s="3" t="s">
        <v>180</v>
      </c>
      <c r="H505" s="3" t="s">
        <v>41</v>
      </c>
      <c r="I505" s="3" t="s">
        <v>81</v>
      </c>
      <c r="J505" s="3" t="s">
        <v>181</v>
      </c>
      <c r="K505" s="2">
        <v>2014</v>
      </c>
      <c r="L505" s="2">
        <v>1810957</v>
      </c>
      <c r="M505" s="3" t="s">
        <v>380</v>
      </c>
      <c r="N505" s="3" t="s">
        <v>390</v>
      </c>
      <c r="O505" s="3" t="s">
        <v>84</v>
      </c>
      <c r="P505" s="5">
        <v>0</v>
      </c>
      <c r="Q505" s="6">
        <v>0</v>
      </c>
      <c r="R505" s="2">
        <v>95000</v>
      </c>
      <c r="S505" s="2">
        <v>5700</v>
      </c>
      <c r="T505" s="7">
        <v>0</v>
      </c>
      <c r="U505" s="8">
        <v>395</v>
      </c>
      <c r="V505" s="2">
        <v>11677720</v>
      </c>
      <c r="W505" s="3" t="s">
        <v>413</v>
      </c>
      <c r="X505" s="3" t="s">
        <v>411</v>
      </c>
      <c r="Y505" s="3" t="s">
        <v>414</v>
      </c>
      <c r="Z505" s="3" t="s">
        <v>74</v>
      </c>
      <c r="AA505" s="3" t="s">
        <v>51</v>
      </c>
      <c r="AB505" s="3" t="s">
        <v>52</v>
      </c>
      <c r="AC505" s="3" t="s">
        <v>85</v>
      </c>
      <c r="AH505" s="3" t="s">
        <v>395</v>
      </c>
      <c r="AK505" s="3" t="s">
        <v>182</v>
      </c>
      <c r="AL505" s="3" t="s">
        <v>68</v>
      </c>
      <c r="AM505" s="3" t="s">
        <v>81</v>
      </c>
      <c r="AO505" s="3" t="s">
        <v>58</v>
      </c>
    </row>
    <row r="506" spans="1:41" x14ac:dyDescent="0.25">
      <c r="A506" t="str">
        <f>VLOOKUP(AC506,'CORRELAÇÃO UNIDADES'!A:B,2,0)</f>
        <v>PROINFRA</v>
      </c>
      <c r="B506">
        <f t="shared" si="7"/>
        <v>11</v>
      </c>
      <c r="C506" s="2">
        <v>691505373</v>
      </c>
      <c r="D506" s="2">
        <v>109978</v>
      </c>
      <c r="E506" s="3" t="s">
        <v>39</v>
      </c>
      <c r="F506" s="4">
        <v>44148.388564814813</v>
      </c>
      <c r="G506" s="3" t="s">
        <v>95</v>
      </c>
      <c r="H506" s="3" t="s">
        <v>41</v>
      </c>
      <c r="I506" s="3" t="s">
        <v>81</v>
      </c>
      <c r="J506" s="3" t="s">
        <v>96</v>
      </c>
      <c r="K506" s="2">
        <v>2014</v>
      </c>
      <c r="L506" s="2">
        <v>1810957</v>
      </c>
      <c r="M506" s="3" t="s">
        <v>380</v>
      </c>
      <c r="N506" s="3" t="s">
        <v>390</v>
      </c>
      <c r="O506" s="3" t="s">
        <v>84</v>
      </c>
      <c r="P506" s="5">
        <v>0</v>
      </c>
      <c r="Q506" s="6">
        <v>0</v>
      </c>
      <c r="R506" s="2">
        <v>92990</v>
      </c>
      <c r="S506" s="2">
        <v>990</v>
      </c>
      <c r="T506" s="7">
        <v>0</v>
      </c>
      <c r="U506" s="8">
        <v>395</v>
      </c>
      <c r="V506" s="2">
        <v>11677720</v>
      </c>
      <c r="W506" s="3" t="s">
        <v>413</v>
      </c>
      <c r="X506" s="3" t="s">
        <v>411</v>
      </c>
      <c r="Y506" s="3" t="s">
        <v>414</v>
      </c>
      <c r="Z506" s="3" t="s">
        <v>74</v>
      </c>
      <c r="AA506" s="3" t="s">
        <v>51</v>
      </c>
      <c r="AB506" s="3" t="s">
        <v>52</v>
      </c>
      <c r="AC506" s="3" t="s">
        <v>85</v>
      </c>
      <c r="AH506" s="3" t="s">
        <v>395</v>
      </c>
      <c r="AK506" s="3" t="s">
        <v>97</v>
      </c>
      <c r="AL506" s="3" t="s">
        <v>68</v>
      </c>
      <c r="AM506" s="3" t="s">
        <v>81</v>
      </c>
      <c r="AO506" s="3" t="s">
        <v>58</v>
      </c>
    </row>
    <row r="507" spans="1:41" x14ac:dyDescent="0.25">
      <c r="A507" t="str">
        <f>VLOOKUP(AC507,'CORRELAÇÃO UNIDADES'!A:B,2,0)</f>
        <v>PROINFRA</v>
      </c>
      <c r="B507">
        <f t="shared" si="7"/>
        <v>11</v>
      </c>
      <c r="C507" s="2">
        <v>691506305</v>
      </c>
      <c r="D507" s="2">
        <v>109978</v>
      </c>
      <c r="E507" s="3" t="s">
        <v>39</v>
      </c>
      <c r="F507" s="4">
        <v>44148.391365740739</v>
      </c>
      <c r="G507" s="3" t="s">
        <v>264</v>
      </c>
      <c r="H507" s="3" t="s">
        <v>41</v>
      </c>
      <c r="I507" s="3" t="s">
        <v>81</v>
      </c>
      <c r="J507" s="3" t="s">
        <v>265</v>
      </c>
      <c r="K507" s="2">
        <v>2014</v>
      </c>
      <c r="L507" s="2">
        <v>1810957</v>
      </c>
      <c r="M507" s="3" t="s">
        <v>380</v>
      </c>
      <c r="N507" s="3" t="s">
        <v>390</v>
      </c>
      <c r="O507" s="3" t="s">
        <v>84</v>
      </c>
      <c r="P507" s="5">
        <v>0</v>
      </c>
      <c r="Q507" s="6">
        <v>0</v>
      </c>
      <c r="R507" s="2">
        <v>2600</v>
      </c>
      <c r="S507" s="2">
        <v>91</v>
      </c>
      <c r="T507" s="7">
        <v>0</v>
      </c>
      <c r="U507" s="8">
        <v>395</v>
      </c>
      <c r="V507" s="2">
        <v>11677720</v>
      </c>
      <c r="W507" s="3" t="s">
        <v>413</v>
      </c>
      <c r="X507" s="3" t="s">
        <v>411</v>
      </c>
      <c r="Y507" s="3" t="s">
        <v>414</v>
      </c>
      <c r="Z507" s="3" t="s">
        <v>74</v>
      </c>
      <c r="AA507" s="3" t="s">
        <v>51</v>
      </c>
      <c r="AB507" s="3" t="s">
        <v>52</v>
      </c>
      <c r="AC507" s="3" t="s">
        <v>85</v>
      </c>
      <c r="AH507" s="3" t="s">
        <v>395</v>
      </c>
      <c r="AK507" s="3" t="s">
        <v>266</v>
      </c>
      <c r="AL507" s="3" t="s">
        <v>68</v>
      </c>
      <c r="AM507" s="3" t="s">
        <v>113</v>
      </c>
      <c r="AO507" s="3" t="s">
        <v>58</v>
      </c>
    </row>
    <row r="508" spans="1:41" x14ac:dyDescent="0.25">
      <c r="A508" t="str">
        <f>VLOOKUP(AC508,'CORRELAÇÃO UNIDADES'!A:B,2,0)</f>
        <v>PROINFRA</v>
      </c>
      <c r="B508">
        <f t="shared" si="7"/>
        <v>11</v>
      </c>
      <c r="C508" s="2">
        <v>691506509</v>
      </c>
      <c r="D508" s="2">
        <v>109978</v>
      </c>
      <c r="E508" s="3" t="s">
        <v>39</v>
      </c>
      <c r="F508" s="4">
        <v>44148.392013888886</v>
      </c>
      <c r="G508" s="3" t="s">
        <v>90</v>
      </c>
      <c r="H508" s="3" t="s">
        <v>41</v>
      </c>
      <c r="I508" s="3" t="s">
        <v>81</v>
      </c>
      <c r="J508" s="3" t="s">
        <v>91</v>
      </c>
      <c r="K508" s="2">
        <v>2014</v>
      </c>
      <c r="L508" s="2">
        <v>1810957</v>
      </c>
      <c r="M508" s="3" t="s">
        <v>380</v>
      </c>
      <c r="N508" s="3" t="s">
        <v>390</v>
      </c>
      <c r="O508" s="3" t="s">
        <v>84</v>
      </c>
      <c r="P508" s="5">
        <v>0</v>
      </c>
      <c r="Q508" s="6">
        <v>0</v>
      </c>
      <c r="R508" s="2">
        <v>73360</v>
      </c>
      <c r="S508" s="2">
        <v>860</v>
      </c>
      <c r="T508" s="7">
        <v>0</v>
      </c>
      <c r="U508" s="8">
        <v>395</v>
      </c>
      <c r="V508" s="2">
        <v>11677720</v>
      </c>
      <c r="W508" s="3" t="s">
        <v>413</v>
      </c>
      <c r="X508" s="3" t="s">
        <v>411</v>
      </c>
      <c r="Y508" s="3" t="s">
        <v>414</v>
      </c>
      <c r="Z508" s="3" t="s">
        <v>74</v>
      </c>
      <c r="AA508" s="3" t="s">
        <v>51</v>
      </c>
      <c r="AB508" s="3" t="s">
        <v>52</v>
      </c>
      <c r="AC508" s="3" t="s">
        <v>85</v>
      </c>
      <c r="AH508" s="3" t="s">
        <v>395</v>
      </c>
      <c r="AK508" s="3" t="s">
        <v>92</v>
      </c>
      <c r="AL508" s="3" t="s">
        <v>68</v>
      </c>
      <c r="AM508" s="3" t="s">
        <v>81</v>
      </c>
      <c r="AO508" s="3" t="s">
        <v>58</v>
      </c>
    </row>
    <row r="509" spans="1:41" x14ac:dyDescent="0.25">
      <c r="A509" t="str">
        <f>VLOOKUP(AC509,'CORRELAÇÃO UNIDADES'!A:B,2,0)</f>
        <v>PROINFRA</v>
      </c>
      <c r="B509">
        <f t="shared" si="7"/>
        <v>11</v>
      </c>
      <c r="C509" s="2">
        <v>691506582</v>
      </c>
      <c r="D509" s="2">
        <v>109978</v>
      </c>
      <c r="E509" s="3" t="s">
        <v>39</v>
      </c>
      <c r="F509" s="4">
        <v>44148.392268518517</v>
      </c>
      <c r="G509" s="3" t="s">
        <v>80</v>
      </c>
      <c r="H509" s="3" t="s">
        <v>41</v>
      </c>
      <c r="I509" s="3" t="s">
        <v>81</v>
      </c>
      <c r="J509" s="3" t="s">
        <v>82</v>
      </c>
      <c r="K509" s="2">
        <v>2014</v>
      </c>
      <c r="L509" s="2">
        <v>1810957</v>
      </c>
      <c r="M509" s="3" t="s">
        <v>380</v>
      </c>
      <c r="N509" s="3" t="s">
        <v>390</v>
      </c>
      <c r="O509" s="3" t="s">
        <v>84</v>
      </c>
      <c r="P509" s="5">
        <v>0</v>
      </c>
      <c r="Q509" s="6">
        <v>0</v>
      </c>
      <c r="R509" s="2">
        <v>92110</v>
      </c>
      <c r="S509" s="2">
        <v>5110</v>
      </c>
      <c r="T509" s="7">
        <v>0</v>
      </c>
      <c r="U509" s="8">
        <v>395</v>
      </c>
      <c r="V509" s="2">
        <v>11677720</v>
      </c>
      <c r="W509" s="3" t="s">
        <v>413</v>
      </c>
      <c r="X509" s="3" t="s">
        <v>411</v>
      </c>
      <c r="Y509" s="3" t="s">
        <v>414</v>
      </c>
      <c r="Z509" s="3" t="s">
        <v>74</v>
      </c>
      <c r="AA509" s="3" t="s">
        <v>51</v>
      </c>
      <c r="AB509" s="3" t="s">
        <v>52</v>
      </c>
      <c r="AC509" s="3" t="s">
        <v>85</v>
      </c>
      <c r="AH509" s="3" t="s">
        <v>395</v>
      </c>
      <c r="AK509" s="3" t="s">
        <v>86</v>
      </c>
      <c r="AL509" s="3" t="s">
        <v>68</v>
      </c>
      <c r="AM509" s="3" t="s">
        <v>81</v>
      </c>
      <c r="AO509" s="3" t="s">
        <v>58</v>
      </c>
    </row>
    <row r="510" spans="1:41" x14ac:dyDescent="0.25">
      <c r="A510" t="str">
        <f>VLOOKUP(AC510,'CORRELAÇÃO UNIDADES'!A:B,2,0)</f>
        <v>PROINFRA</v>
      </c>
      <c r="B510">
        <f t="shared" si="7"/>
        <v>11</v>
      </c>
      <c r="C510" s="2">
        <v>691506767</v>
      </c>
      <c r="D510" s="2">
        <v>109978</v>
      </c>
      <c r="E510" s="3" t="s">
        <v>39</v>
      </c>
      <c r="F510" s="4">
        <v>44148.392870370371</v>
      </c>
      <c r="G510" s="3" t="s">
        <v>87</v>
      </c>
      <c r="H510" s="3" t="s">
        <v>41</v>
      </c>
      <c r="I510" s="3" t="s">
        <v>81</v>
      </c>
      <c r="J510" s="3" t="s">
        <v>88</v>
      </c>
      <c r="K510" s="2">
        <v>2014</v>
      </c>
      <c r="L510" s="2">
        <v>1810957</v>
      </c>
      <c r="M510" s="3" t="s">
        <v>380</v>
      </c>
      <c r="N510" s="3" t="s">
        <v>390</v>
      </c>
      <c r="O510" s="3" t="s">
        <v>84</v>
      </c>
      <c r="P510" s="5">
        <v>0</v>
      </c>
      <c r="Q510" s="6">
        <v>0</v>
      </c>
      <c r="R510" s="2">
        <v>84600</v>
      </c>
      <c r="S510" s="2">
        <v>5400</v>
      </c>
      <c r="T510" s="7">
        <v>0</v>
      </c>
      <c r="U510" s="8">
        <v>395</v>
      </c>
      <c r="V510" s="2">
        <v>11677720</v>
      </c>
      <c r="W510" s="3" t="s">
        <v>413</v>
      </c>
      <c r="X510" s="3" t="s">
        <v>411</v>
      </c>
      <c r="Y510" s="3" t="s">
        <v>414</v>
      </c>
      <c r="Z510" s="3" t="s">
        <v>74</v>
      </c>
      <c r="AA510" s="3" t="s">
        <v>51</v>
      </c>
      <c r="AB510" s="3" t="s">
        <v>52</v>
      </c>
      <c r="AC510" s="3" t="s">
        <v>85</v>
      </c>
      <c r="AH510" s="3" t="s">
        <v>395</v>
      </c>
      <c r="AK510" s="3" t="s">
        <v>89</v>
      </c>
      <c r="AL510" s="3" t="s">
        <v>68</v>
      </c>
      <c r="AM510" s="3" t="s">
        <v>81</v>
      </c>
      <c r="AO510" s="3" t="s">
        <v>58</v>
      </c>
    </row>
    <row r="511" spans="1:41" x14ac:dyDescent="0.25">
      <c r="A511" t="str">
        <f>VLOOKUP(AC511,'CORRELAÇÃO UNIDADES'!A:B,2,0)</f>
        <v>PROINFRA</v>
      </c>
      <c r="B511">
        <f t="shared" si="7"/>
        <v>11</v>
      </c>
      <c r="C511" s="2">
        <v>691530299</v>
      </c>
      <c r="D511" s="2">
        <v>109978</v>
      </c>
      <c r="E511" s="3" t="s">
        <v>39</v>
      </c>
      <c r="F511" s="4">
        <v>44148.477650462963</v>
      </c>
      <c r="G511" s="3" t="s">
        <v>87</v>
      </c>
      <c r="H511" s="3" t="s">
        <v>41</v>
      </c>
      <c r="I511" s="3" t="s">
        <v>81</v>
      </c>
      <c r="J511" s="3" t="s">
        <v>88</v>
      </c>
      <c r="K511" s="2">
        <v>2014</v>
      </c>
      <c r="L511" s="2">
        <v>1810957</v>
      </c>
      <c r="M511" s="3" t="s">
        <v>380</v>
      </c>
      <c r="N511" s="3" t="s">
        <v>390</v>
      </c>
      <c r="O511" s="3" t="s">
        <v>84</v>
      </c>
      <c r="P511" s="5">
        <v>0</v>
      </c>
      <c r="Q511" s="6">
        <v>0</v>
      </c>
      <c r="R511" s="2">
        <v>82900</v>
      </c>
      <c r="S511" s="2">
        <v>-1700</v>
      </c>
      <c r="T511" s="7">
        <v>0</v>
      </c>
      <c r="U511" s="8">
        <v>42</v>
      </c>
      <c r="V511" s="2">
        <v>11677720</v>
      </c>
      <c r="W511" s="3" t="s">
        <v>413</v>
      </c>
      <c r="X511" s="3" t="s">
        <v>411</v>
      </c>
      <c r="Y511" s="3" t="s">
        <v>414</v>
      </c>
      <c r="Z511" s="3" t="s">
        <v>74</v>
      </c>
      <c r="AA511" s="3" t="s">
        <v>51</v>
      </c>
      <c r="AB511" s="3" t="s">
        <v>52</v>
      </c>
      <c r="AC511" s="3" t="s">
        <v>85</v>
      </c>
      <c r="AH511" s="3" t="s">
        <v>395</v>
      </c>
      <c r="AK511" s="3" t="s">
        <v>89</v>
      </c>
      <c r="AL511" s="3" t="s">
        <v>68</v>
      </c>
      <c r="AM511" s="3" t="s">
        <v>81</v>
      </c>
      <c r="AO511" s="3" t="s">
        <v>58</v>
      </c>
    </row>
    <row r="512" spans="1:41" x14ac:dyDescent="0.25">
      <c r="A512" t="str">
        <f>VLOOKUP(AC512,'CORRELAÇÃO UNIDADES'!A:B,2,0)</f>
        <v>DTCC</v>
      </c>
      <c r="B512">
        <f t="shared" si="7"/>
        <v>11</v>
      </c>
      <c r="C512" s="2">
        <v>691570779</v>
      </c>
      <c r="D512" s="2">
        <v>109978</v>
      </c>
      <c r="E512" s="3" t="s">
        <v>39</v>
      </c>
      <c r="F512" s="4">
        <v>44148.608888888892</v>
      </c>
      <c r="G512" s="3" t="s">
        <v>171</v>
      </c>
      <c r="H512" s="3" t="s">
        <v>41</v>
      </c>
      <c r="I512" s="3" t="s">
        <v>172</v>
      </c>
      <c r="J512" s="3" t="s">
        <v>173</v>
      </c>
      <c r="K512" s="2">
        <v>1976</v>
      </c>
      <c r="L512" s="2">
        <v>11984333</v>
      </c>
      <c r="M512" s="3" t="s">
        <v>58</v>
      </c>
      <c r="N512" s="3" t="s">
        <v>390</v>
      </c>
      <c r="O512" s="3" t="s">
        <v>106</v>
      </c>
      <c r="P512" s="5">
        <v>0</v>
      </c>
      <c r="Q512" s="6">
        <v>0</v>
      </c>
      <c r="R512" s="2">
        <v>61095</v>
      </c>
      <c r="S512" s="2">
        <v>1332</v>
      </c>
      <c r="T512" s="7">
        <v>0</v>
      </c>
      <c r="U512" s="8">
        <v>664.65</v>
      </c>
      <c r="V512" s="2">
        <v>11489664</v>
      </c>
      <c r="W512" s="3" t="s">
        <v>593</v>
      </c>
      <c r="X512" s="3" t="s">
        <v>392</v>
      </c>
      <c r="Y512" s="3" t="s">
        <v>594</v>
      </c>
      <c r="Z512" s="3" t="s">
        <v>595</v>
      </c>
      <c r="AA512" s="3" t="s">
        <v>51</v>
      </c>
      <c r="AB512" s="3" t="s">
        <v>52</v>
      </c>
      <c r="AC512" s="3" t="s">
        <v>53</v>
      </c>
      <c r="AH512" s="3" t="s">
        <v>395</v>
      </c>
      <c r="AK512" s="3" t="s">
        <v>175</v>
      </c>
      <c r="AL512" s="3" t="s">
        <v>68</v>
      </c>
      <c r="AM512" s="3" t="s">
        <v>63</v>
      </c>
      <c r="AO512" s="3" t="s">
        <v>58</v>
      </c>
    </row>
    <row r="513" spans="1:41" x14ac:dyDescent="0.25">
      <c r="A513" t="str">
        <f>VLOOKUP(AC513,'CORRELAÇÃO UNIDADES'!A:B,2,0)</f>
        <v>DTCC</v>
      </c>
      <c r="B513">
        <f t="shared" si="7"/>
        <v>11</v>
      </c>
      <c r="C513" s="2">
        <v>691570974</v>
      </c>
      <c r="D513" s="2">
        <v>109978</v>
      </c>
      <c r="E513" s="3" t="s">
        <v>39</v>
      </c>
      <c r="F513" s="4">
        <v>44148.609606481485</v>
      </c>
      <c r="G513" s="3" t="s">
        <v>707</v>
      </c>
      <c r="H513" s="3" t="s">
        <v>41</v>
      </c>
      <c r="I513" s="3" t="s">
        <v>605</v>
      </c>
      <c r="J513" s="3" t="s">
        <v>708</v>
      </c>
      <c r="K513" s="2">
        <v>1999</v>
      </c>
      <c r="L513" s="2">
        <v>11984333</v>
      </c>
      <c r="M513" s="3" t="s">
        <v>58</v>
      </c>
      <c r="N513" s="3" t="s">
        <v>390</v>
      </c>
      <c r="O513" s="3" t="s">
        <v>106</v>
      </c>
      <c r="P513" s="5">
        <v>0</v>
      </c>
      <c r="Q513" s="6">
        <v>0</v>
      </c>
      <c r="R513" s="2">
        <v>3111</v>
      </c>
      <c r="S513" s="2">
        <v>-27225</v>
      </c>
      <c r="T513" s="7">
        <v>0</v>
      </c>
      <c r="U513" s="8">
        <v>873.65</v>
      </c>
      <c r="V513" s="2">
        <v>11489664</v>
      </c>
      <c r="W513" s="3" t="s">
        <v>593</v>
      </c>
      <c r="X513" s="3" t="s">
        <v>392</v>
      </c>
      <c r="Y513" s="3" t="s">
        <v>594</v>
      </c>
      <c r="Z513" s="3" t="s">
        <v>595</v>
      </c>
      <c r="AA513" s="3" t="s">
        <v>51</v>
      </c>
      <c r="AB513" s="3" t="s">
        <v>52</v>
      </c>
      <c r="AC513" s="3" t="s">
        <v>53</v>
      </c>
      <c r="AH513" s="3" t="s">
        <v>395</v>
      </c>
      <c r="AK513" s="3" t="s">
        <v>813</v>
      </c>
      <c r="AL513" s="3" t="s">
        <v>68</v>
      </c>
      <c r="AM513" s="3" t="s">
        <v>78</v>
      </c>
      <c r="AO513" s="3" t="s">
        <v>58</v>
      </c>
    </row>
    <row r="514" spans="1:41" x14ac:dyDescent="0.25">
      <c r="A514" t="str">
        <f>VLOOKUP(AC514,'CORRELAÇÃO UNIDADES'!A:B,2,0)</f>
        <v>DTCC</v>
      </c>
      <c r="B514">
        <f t="shared" si="7"/>
        <v>11</v>
      </c>
      <c r="C514" s="2">
        <v>691583406</v>
      </c>
      <c r="D514" s="2">
        <v>109978</v>
      </c>
      <c r="E514" s="3" t="s">
        <v>39</v>
      </c>
      <c r="F514" s="4">
        <v>44148.649755937498</v>
      </c>
      <c r="G514" s="3" t="s">
        <v>93</v>
      </c>
      <c r="H514" s="3" t="s">
        <v>41</v>
      </c>
      <c r="I514" s="3" t="s">
        <v>81</v>
      </c>
      <c r="J514" s="3" t="s">
        <v>43</v>
      </c>
      <c r="K514" s="2">
        <v>2014</v>
      </c>
      <c r="L514" s="2">
        <v>1810957</v>
      </c>
      <c r="M514" s="3" t="s">
        <v>380</v>
      </c>
      <c r="N514" s="3" t="s">
        <v>422</v>
      </c>
      <c r="O514" s="3" t="s">
        <v>84</v>
      </c>
      <c r="P514" s="5">
        <v>1</v>
      </c>
      <c r="Q514" s="6">
        <v>17</v>
      </c>
      <c r="R514" s="2">
        <v>59134</v>
      </c>
      <c r="S514" s="2">
        <v>1222</v>
      </c>
      <c r="T514" s="7">
        <v>1222</v>
      </c>
      <c r="U514" s="8">
        <v>17</v>
      </c>
      <c r="V514" s="2">
        <v>644030</v>
      </c>
      <c r="W514" s="3" t="s">
        <v>297</v>
      </c>
      <c r="X514" s="3" t="s">
        <v>48</v>
      </c>
      <c r="Y514" s="3" t="s">
        <v>298</v>
      </c>
      <c r="Z514" s="3" t="s">
        <v>74</v>
      </c>
      <c r="AA514" s="3" t="s">
        <v>51</v>
      </c>
      <c r="AB514" s="3" t="s">
        <v>52</v>
      </c>
      <c r="AC514" s="3" t="s">
        <v>53</v>
      </c>
      <c r="AH514" s="3" t="s">
        <v>54</v>
      </c>
      <c r="AJ514" s="3" t="s">
        <v>811</v>
      </c>
      <c r="AK514" s="3" t="s">
        <v>94</v>
      </c>
      <c r="AL514" s="3" t="s">
        <v>68</v>
      </c>
      <c r="AM514" s="3" t="s">
        <v>81</v>
      </c>
      <c r="AO514" s="3" t="s">
        <v>58</v>
      </c>
    </row>
    <row r="515" spans="1:41" x14ac:dyDescent="0.25">
      <c r="A515" t="str">
        <f>VLOOKUP(AC515,'CORRELAÇÃO UNIDADES'!A:B,2,0)</f>
        <v>DTCC</v>
      </c>
      <c r="B515">
        <f t="shared" si="7"/>
        <v>11</v>
      </c>
      <c r="C515" s="2">
        <v>691656620</v>
      </c>
      <c r="D515" s="2">
        <v>109978</v>
      </c>
      <c r="E515" s="3" t="s">
        <v>39</v>
      </c>
      <c r="F515" s="4">
        <v>44148.9997337963</v>
      </c>
      <c r="G515" s="3" t="s">
        <v>231</v>
      </c>
      <c r="H515" s="3" t="s">
        <v>41</v>
      </c>
      <c r="I515" s="3" t="s">
        <v>81</v>
      </c>
      <c r="J515" s="3" t="s">
        <v>232</v>
      </c>
      <c r="K515" s="2">
        <v>2009</v>
      </c>
      <c r="L515" s="2">
        <v>1810957</v>
      </c>
      <c r="M515" s="3" t="s">
        <v>380</v>
      </c>
      <c r="N515" s="3" t="s">
        <v>390</v>
      </c>
      <c r="O515" s="3" t="s">
        <v>84</v>
      </c>
      <c r="P515" s="5">
        <v>0</v>
      </c>
      <c r="Q515" s="6">
        <v>0</v>
      </c>
      <c r="R515" s="2">
        <v>21400</v>
      </c>
      <c r="S515" s="2">
        <v>1400</v>
      </c>
      <c r="T515" s="7">
        <v>0</v>
      </c>
      <c r="U515" s="8">
        <v>480</v>
      </c>
      <c r="V515" s="2">
        <v>11677720</v>
      </c>
      <c r="W515" s="3" t="s">
        <v>413</v>
      </c>
      <c r="X515" s="3" t="s">
        <v>411</v>
      </c>
      <c r="Y515" s="3" t="s">
        <v>414</v>
      </c>
      <c r="Z515" s="3" t="s">
        <v>74</v>
      </c>
      <c r="AA515" s="3" t="s">
        <v>51</v>
      </c>
      <c r="AB515" s="3" t="s">
        <v>52</v>
      </c>
      <c r="AC515" s="3" t="s">
        <v>53</v>
      </c>
      <c r="AH515" s="3" t="s">
        <v>395</v>
      </c>
      <c r="AK515" s="3" t="s">
        <v>233</v>
      </c>
      <c r="AL515" s="3" t="s">
        <v>234</v>
      </c>
      <c r="AM515" s="3" t="s">
        <v>81</v>
      </c>
      <c r="AO515" s="3" t="s">
        <v>58</v>
      </c>
    </row>
    <row r="516" spans="1:41" x14ac:dyDescent="0.25">
      <c r="A516" t="str">
        <f>VLOOKUP(AC516,'CORRELAÇÃO UNIDADES'!A:B,2,0)</f>
        <v>DTCC</v>
      </c>
      <c r="B516">
        <f t="shared" si="7"/>
        <v>11</v>
      </c>
      <c r="C516" s="2">
        <v>691656621</v>
      </c>
      <c r="D516" s="2">
        <v>109978</v>
      </c>
      <c r="E516" s="3" t="s">
        <v>39</v>
      </c>
      <c r="F516" s="4">
        <v>44148.999768518515</v>
      </c>
      <c r="G516" s="3" t="s">
        <v>477</v>
      </c>
      <c r="H516" s="3" t="s">
        <v>41</v>
      </c>
      <c r="I516" s="3" t="s">
        <v>81</v>
      </c>
      <c r="J516" s="3" t="s">
        <v>43</v>
      </c>
      <c r="K516" s="2">
        <v>2009</v>
      </c>
      <c r="L516" s="2">
        <v>1810957</v>
      </c>
      <c r="M516" s="3" t="s">
        <v>380</v>
      </c>
      <c r="N516" s="3" t="s">
        <v>390</v>
      </c>
      <c r="O516" s="3" t="s">
        <v>84</v>
      </c>
      <c r="P516" s="5">
        <v>0</v>
      </c>
      <c r="Q516" s="6">
        <v>0</v>
      </c>
      <c r="R516" s="2">
        <v>50000</v>
      </c>
      <c r="S516" s="2">
        <v>800</v>
      </c>
      <c r="T516" s="7">
        <v>0</v>
      </c>
      <c r="U516" s="8">
        <v>395</v>
      </c>
      <c r="V516" s="2">
        <v>11677720</v>
      </c>
      <c r="W516" s="3" t="s">
        <v>413</v>
      </c>
      <c r="X516" s="3" t="s">
        <v>411</v>
      </c>
      <c r="Y516" s="3" t="s">
        <v>414</v>
      </c>
      <c r="Z516" s="3" t="s">
        <v>74</v>
      </c>
      <c r="AA516" s="3" t="s">
        <v>51</v>
      </c>
      <c r="AB516" s="3" t="s">
        <v>52</v>
      </c>
      <c r="AC516" s="3" t="s">
        <v>53</v>
      </c>
      <c r="AH516" s="3" t="s">
        <v>395</v>
      </c>
      <c r="AK516" s="3" t="s">
        <v>478</v>
      </c>
      <c r="AL516" s="3" t="s">
        <v>68</v>
      </c>
      <c r="AM516" s="3" t="s">
        <v>81</v>
      </c>
      <c r="AO516" s="3" t="s">
        <v>58</v>
      </c>
    </row>
    <row r="517" spans="1:41" x14ac:dyDescent="0.25">
      <c r="A517" t="str">
        <f>VLOOKUP(AC517,'CORRELAÇÃO UNIDADES'!A:B,2,0)</f>
        <v>DTCC</v>
      </c>
      <c r="B517">
        <f t="shared" si="7"/>
        <v>11</v>
      </c>
      <c r="C517" s="2">
        <v>691656622</v>
      </c>
      <c r="D517" s="2">
        <v>109978</v>
      </c>
      <c r="E517" s="3" t="s">
        <v>39</v>
      </c>
      <c r="F517" s="4">
        <v>44148.999791666669</v>
      </c>
      <c r="G517" s="3" t="s">
        <v>93</v>
      </c>
      <c r="H517" s="3" t="s">
        <v>41</v>
      </c>
      <c r="I517" s="3" t="s">
        <v>81</v>
      </c>
      <c r="J517" s="3" t="s">
        <v>43</v>
      </c>
      <c r="K517" s="2">
        <v>2014</v>
      </c>
      <c r="L517" s="2">
        <v>1810957</v>
      </c>
      <c r="M517" s="3" t="s">
        <v>380</v>
      </c>
      <c r="N517" s="3" t="s">
        <v>390</v>
      </c>
      <c r="O517" s="3" t="s">
        <v>84</v>
      </c>
      <c r="P517" s="5">
        <v>0</v>
      </c>
      <c r="Q517" s="6">
        <v>0</v>
      </c>
      <c r="R517" s="2">
        <v>57200</v>
      </c>
      <c r="S517" s="2">
        <v>2400</v>
      </c>
      <c r="T517" s="7">
        <v>0</v>
      </c>
      <c r="U517" s="8">
        <v>395</v>
      </c>
      <c r="V517" s="2">
        <v>11677720</v>
      </c>
      <c r="W517" s="3" t="s">
        <v>413</v>
      </c>
      <c r="X517" s="3" t="s">
        <v>411</v>
      </c>
      <c r="Y517" s="3" t="s">
        <v>414</v>
      </c>
      <c r="Z517" s="3" t="s">
        <v>74</v>
      </c>
      <c r="AA517" s="3" t="s">
        <v>51</v>
      </c>
      <c r="AB517" s="3" t="s">
        <v>52</v>
      </c>
      <c r="AC517" s="3" t="s">
        <v>53</v>
      </c>
      <c r="AH517" s="3" t="s">
        <v>395</v>
      </c>
      <c r="AK517" s="3" t="s">
        <v>94</v>
      </c>
      <c r="AL517" s="3" t="s">
        <v>68</v>
      </c>
      <c r="AM517" s="3" t="s">
        <v>81</v>
      </c>
      <c r="AO517" s="3" t="s">
        <v>58</v>
      </c>
    </row>
    <row r="518" spans="1:41" x14ac:dyDescent="0.25">
      <c r="A518" t="str">
        <f>VLOOKUP(AC518,'CORRELAÇÃO UNIDADES'!A:B,2,0)</f>
        <v>DTCC</v>
      </c>
      <c r="B518">
        <f t="shared" si="7"/>
        <v>11</v>
      </c>
      <c r="C518" s="2">
        <v>691656623</v>
      </c>
      <c r="D518" s="2">
        <v>109978</v>
      </c>
      <c r="E518" s="3" t="s">
        <v>39</v>
      </c>
      <c r="F518" s="4">
        <v>44148.999814814815</v>
      </c>
      <c r="G518" s="3" t="s">
        <v>165</v>
      </c>
      <c r="H518" s="3" t="s">
        <v>41</v>
      </c>
      <c r="I518" s="3" t="s">
        <v>81</v>
      </c>
      <c r="J518" s="3" t="s">
        <v>43</v>
      </c>
      <c r="K518" s="2">
        <v>2009</v>
      </c>
      <c r="L518" s="2">
        <v>1810957</v>
      </c>
      <c r="M518" s="3" t="s">
        <v>380</v>
      </c>
      <c r="N518" s="3" t="s">
        <v>390</v>
      </c>
      <c r="O518" s="3" t="s">
        <v>84</v>
      </c>
      <c r="P518" s="5">
        <v>0</v>
      </c>
      <c r="Q518" s="6">
        <v>0</v>
      </c>
      <c r="R518" s="2">
        <v>32400</v>
      </c>
      <c r="S518" s="2">
        <v>2800</v>
      </c>
      <c r="T518" s="7">
        <v>0</v>
      </c>
      <c r="U518" s="8">
        <v>395</v>
      </c>
      <c r="V518" s="2">
        <v>11677720</v>
      </c>
      <c r="W518" s="3" t="s">
        <v>413</v>
      </c>
      <c r="X518" s="3" t="s">
        <v>411</v>
      </c>
      <c r="Y518" s="3" t="s">
        <v>414</v>
      </c>
      <c r="Z518" s="3" t="s">
        <v>74</v>
      </c>
      <c r="AA518" s="3" t="s">
        <v>51</v>
      </c>
      <c r="AB518" s="3" t="s">
        <v>52</v>
      </c>
      <c r="AC518" s="3" t="s">
        <v>53</v>
      </c>
      <c r="AH518" s="3" t="s">
        <v>395</v>
      </c>
      <c r="AK518" s="3" t="s">
        <v>166</v>
      </c>
      <c r="AL518" s="3" t="s">
        <v>68</v>
      </c>
      <c r="AM518" s="3" t="s">
        <v>81</v>
      </c>
      <c r="AO518" s="3" t="s">
        <v>58</v>
      </c>
    </row>
    <row r="519" spans="1:41" x14ac:dyDescent="0.25">
      <c r="A519" t="str">
        <f>VLOOKUP(AC519,'CORRELAÇÃO UNIDADES'!A:B,2,0)</f>
        <v>DMP</v>
      </c>
      <c r="B519">
        <f t="shared" si="7"/>
        <v>11</v>
      </c>
      <c r="C519" s="2">
        <v>691656626</v>
      </c>
      <c r="D519" s="2">
        <v>109978</v>
      </c>
      <c r="E519" s="3" t="s">
        <v>39</v>
      </c>
      <c r="F519" s="4">
        <v>44148.999837962961</v>
      </c>
      <c r="G519" s="3" t="s">
        <v>387</v>
      </c>
      <c r="H519" s="3" t="s">
        <v>41</v>
      </c>
      <c r="I519" s="3" t="s">
        <v>81</v>
      </c>
      <c r="J519" s="3" t="s">
        <v>43</v>
      </c>
      <c r="K519" s="2">
        <v>2009</v>
      </c>
      <c r="L519" s="2">
        <v>1810957</v>
      </c>
      <c r="M519" s="3" t="s">
        <v>380</v>
      </c>
      <c r="N519" s="3" t="s">
        <v>390</v>
      </c>
      <c r="O519" s="3" t="s">
        <v>84</v>
      </c>
      <c r="P519" s="5">
        <v>0</v>
      </c>
      <c r="Q519" s="6">
        <v>0</v>
      </c>
      <c r="R519" s="2">
        <v>42800</v>
      </c>
      <c r="S519" s="2">
        <v>800</v>
      </c>
      <c r="T519" s="7">
        <v>0</v>
      </c>
      <c r="U519" s="8">
        <v>395</v>
      </c>
      <c r="V519" s="2">
        <v>11677720</v>
      </c>
      <c r="W519" s="3" t="s">
        <v>413</v>
      </c>
      <c r="X519" s="3" t="s">
        <v>411</v>
      </c>
      <c r="Y519" s="3" t="s">
        <v>414</v>
      </c>
      <c r="Z519" s="3" t="s">
        <v>74</v>
      </c>
      <c r="AA519" s="3" t="s">
        <v>51</v>
      </c>
      <c r="AB519" s="3" t="s">
        <v>52</v>
      </c>
      <c r="AC519" s="3" t="s">
        <v>110</v>
      </c>
      <c r="AH519" s="3" t="s">
        <v>395</v>
      </c>
      <c r="AK519" s="3" t="s">
        <v>388</v>
      </c>
      <c r="AL519" s="3" t="s">
        <v>68</v>
      </c>
      <c r="AM519" s="3" t="s">
        <v>81</v>
      </c>
      <c r="AO519" s="3" t="s">
        <v>58</v>
      </c>
    </row>
    <row r="520" spans="1:41" x14ac:dyDescent="0.25">
      <c r="A520" t="str">
        <f>VLOOKUP(AC520,'CORRELAÇÃO UNIDADES'!A:B,2,0)</f>
        <v>DTCC</v>
      </c>
      <c r="B520">
        <f t="shared" ref="B520:B583" si="8">MONTH(F520)</f>
        <v>11</v>
      </c>
      <c r="C520" s="2">
        <v>691656628</v>
      </c>
      <c r="D520" s="2">
        <v>109978</v>
      </c>
      <c r="E520" s="3" t="s">
        <v>39</v>
      </c>
      <c r="F520" s="4">
        <v>44148.999849537038</v>
      </c>
      <c r="G520" s="3" t="s">
        <v>367</v>
      </c>
      <c r="H520" s="3" t="s">
        <v>41</v>
      </c>
      <c r="I520" s="3" t="s">
        <v>253</v>
      </c>
      <c r="J520" s="3" t="s">
        <v>368</v>
      </c>
      <c r="K520" s="2">
        <v>2013</v>
      </c>
      <c r="L520" s="2">
        <v>395469</v>
      </c>
      <c r="M520" s="3" t="s">
        <v>423</v>
      </c>
      <c r="N520" s="3" t="s">
        <v>390</v>
      </c>
      <c r="O520" s="3" t="s">
        <v>84</v>
      </c>
      <c r="P520" s="5">
        <v>0</v>
      </c>
      <c r="Q520" s="6">
        <v>0</v>
      </c>
      <c r="R520" s="2">
        <v>149980</v>
      </c>
      <c r="S520" s="2">
        <v>771</v>
      </c>
      <c r="T520" s="7">
        <v>0</v>
      </c>
      <c r="U520" s="8">
        <v>365</v>
      </c>
      <c r="V520" s="2">
        <v>11555454</v>
      </c>
      <c r="W520" s="3" t="s">
        <v>425</v>
      </c>
      <c r="X520" s="3" t="s">
        <v>426</v>
      </c>
      <c r="Y520" s="3" t="s">
        <v>774</v>
      </c>
      <c r="Z520" s="3" t="s">
        <v>775</v>
      </c>
      <c r="AA520" s="3" t="s">
        <v>51</v>
      </c>
      <c r="AB520" s="3" t="s">
        <v>52</v>
      </c>
      <c r="AC520" s="3" t="s">
        <v>53</v>
      </c>
      <c r="AH520" s="3" t="s">
        <v>395</v>
      </c>
      <c r="AK520" s="3" t="s">
        <v>369</v>
      </c>
      <c r="AL520" s="3" t="s">
        <v>68</v>
      </c>
      <c r="AM520" s="3" t="s">
        <v>257</v>
      </c>
      <c r="AO520" s="3" t="s">
        <v>58</v>
      </c>
    </row>
    <row r="521" spans="1:41" x14ac:dyDescent="0.25">
      <c r="A521" t="str">
        <f>VLOOKUP(AC521,'CORRELAÇÃO UNIDADES'!A:B,2,0)</f>
        <v>PROINFRA</v>
      </c>
      <c r="B521">
        <f t="shared" si="8"/>
        <v>11</v>
      </c>
      <c r="C521" s="2">
        <v>691656630</v>
      </c>
      <c r="D521" s="2">
        <v>109978</v>
      </c>
      <c r="E521" s="3" t="s">
        <v>39</v>
      </c>
      <c r="F521" s="4">
        <v>44148.999895833331</v>
      </c>
      <c r="G521" s="3" t="s">
        <v>101</v>
      </c>
      <c r="H521" s="3" t="s">
        <v>41</v>
      </c>
      <c r="I521" s="3" t="s">
        <v>81</v>
      </c>
      <c r="J521" s="3" t="s">
        <v>102</v>
      </c>
      <c r="K521" s="2">
        <v>2014</v>
      </c>
      <c r="L521" s="2">
        <v>1810957</v>
      </c>
      <c r="M521" s="3" t="s">
        <v>380</v>
      </c>
      <c r="N521" s="3" t="s">
        <v>390</v>
      </c>
      <c r="O521" s="3" t="s">
        <v>84</v>
      </c>
      <c r="P521" s="5">
        <v>0</v>
      </c>
      <c r="Q521" s="6">
        <v>0</v>
      </c>
      <c r="R521" s="2">
        <v>82800</v>
      </c>
      <c r="S521" s="2">
        <v>-100</v>
      </c>
      <c r="T521" s="7">
        <v>0</v>
      </c>
      <c r="U521" s="8">
        <v>395</v>
      </c>
      <c r="V521" s="2">
        <v>11677720</v>
      </c>
      <c r="W521" s="3" t="s">
        <v>413</v>
      </c>
      <c r="X521" s="3" t="s">
        <v>411</v>
      </c>
      <c r="Y521" s="3" t="s">
        <v>414</v>
      </c>
      <c r="Z521" s="3" t="s">
        <v>74</v>
      </c>
      <c r="AA521" s="3" t="s">
        <v>51</v>
      </c>
      <c r="AB521" s="3" t="s">
        <v>52</v>
      </c>
      <c r="AC521" s="3" t="s">
        <v>85</v>
      </c>
      <c r="AH521" s="3" t="s">
        <v>395</v>
      </c>
      <c r="AK521" s="3" t="s">
        <v>103</v>
      </c>
      <c r="AL521" s="3" t="s">
        <v>68</v>
      </c>
      <c r="AM521" s="3" t="s">
        <v>81</v>
      </c>
      <c r="AO521" s="3" t="s">
        <v>58</v>
      </c>
    </row>
    <row r="522" spans="1:41" x14ac:dyDescent="0.25">
      <c r="A522" t="str">
        <f>VLOOKUP(AC522,'CORRELAÇÃO UNIDADES'!A:B,2,0)</f>
        <v>DTCC</v>
      </c>
      <c r="B522">
        <f t="shared" si="8"/>
        <v>11</v>
      </c>
      <c r="C522" s="2">
        <v>691656632</v>
      </c>
      <c r="D522" s="2">
        <v>109978</v>
      </c>
      <c r="E522" s="3" t="s">
        <v>39</v>
      </c>
      <c r="F522" s="4">
        <v>44148.999918981484</v>
      </c>
      <c r="G522" s="3" t="s">
        <v>98</v>
      </c>
      <c r="H522" s="3" t="s">
        <v>41</v>
      </c>
      <c r="I522" s="3" t="s">
        <v>81</v>
      </c>
      <c r="J522" s="3" t="s">
        <v>99</v>
      </c>
      <c r="K522" s="2">
        <v>2014</v>
      </c>
      <c r="L522" s="2">
        <v>1810957</v>
      </c>
      <c r="M522" s="3" t="s">
        <v>380</v>
      </c>
      <c r="N522" s="3" t="s">
        <v>390</v>
      </c>
      <c r="O522" s="3" t="s">
        <v>84</v>
      </c>
      <c r="P522" s="5">
        <v>0</v>
      </c>
      <c r="Q522" s="6">
        <v>0</v>
      </c>
      <c r="R522" s="2">
        <v>65250</v>
      </c>
      <c r="S522" s="2">
        <v>150</v>
      </c>
      <c r="T522" s="7">
        <v>0</v>
      </c>
      <c r="U522" s="8">
        <v>395</v>
      </c>
      <c r="V522" s="2">
        <v>11677720</v>
      </c>
      <c r="W522" s="3" t="s">
        <v>413</v>
      </c>
      <c r="X522" s="3" t="s">
        <v>411</v>
      </c>
      <c r="Y522" s="3" t="s">
        <v>414</v>
      </c>
      <c r="Z522" s="3" t="s">
        <v>74</v>
      </c>
      <c r="AA522" s="3" t="s">
        <v>51</v>
      </c>
      <c r="AB522" s="3" t="s">
        <v>52</v>
      </c>
      <c r="AC522" s="3" t="s">
        <v>53</v>
      </c>
      <c r="AH522" s="3" t="s">
        <v>395</v>
      </c>
      <c r="AK522" s="3" t="s">
        <v>100</v>
      </c>
      <c r="AL522" s="3" t="s">
        <v>68</v>
      </c>
      <c r="AM522" s="3" t="s">
        <v>81</v>
      </c>
      <c r="AO522" s="3" t="s">
        <v>58</v>
      </c>
    </row>
    <row r="523" spans="1:41" x14ac:dyDescent="0.25">
      <c r="A523" t="str">
        <f>VLOOKUP(AC523,'CORRELAÇÃO UNIDADES'!A:B,2,0)</f>
        <v>PROINFRA</v>
      </c>
      <c r="B523">
        <f t="shared" si="8"/>
        <v>11</v>
      </c>
      <c r="C523" s="2">
        <v>691656636</v>
      </c>
      <c r="D523" s="2">
        <v>109978</v>
      </c>
      <c r="E523" s="3" t="s">
        <v>39</v>
      </c>
      <c r="F523" s="4">
        <v>44148.999988425923</v>
      </c>
      <c r="G523" s="3" t="s">
        <v>183</v>
      </c>
      <c r="H523" s="3" t="s">
        <v>41</v>
      </c>
      <c r="I523" s="3" t="s">
        <v>81</v>
      </c>
      <c r="J523" s="3" t="s">
        <v>184</v>
      </c>
      <c r="K523" s="2">
        <v>2014</v>
      </c>
      <c r="L523" s="2">
        <v>1810957</v>
      </c>
      <c r="M523" s="3" t="s">
        <v>380</v>
      </c>
      <c r="N523" s="3" t="s">
        <v>390</v>
      </c>
      <c r="O523" s="3" t="s">
        <v>84</v>
      </c>
      <c r="P523" s="5">
        <v>0</v>
      </c>
      <c r="Q523" s="6">
        <v>0</v>
      </c>
      <c r="R523" s="2">
        <v>83150</v>
      </c>
      <c r="S523" s="2">
        <v>-262</v>
      </c>
      <c r="T523" s="7">
        <v>0</v>
      </c>
      <c r="U523" s="8">
        <v>395</v>
      </c>
      <c r="V523" s="2">
        <v>11677720</v>
      </c>
      <c r="W523" s="3" t="s">
        <v>413</v>
      </c>
      <c r="X523" s="3" t="s">
        <v>411</v>
      </c>
      <c r="Y523" s="3" t="s">
        <v>414</v>
      </c>
      <c r="Z523" s="3" t="s">
        <v>74</v>
      </c>
      <c r="AA523" s="3" t="s">
        <v>51</v>
      </c>
      <c r="AB523" s="3" t="s">
        <v>52</v>
      </c>
      <c r="AC523" s="3" t="s">
        <v>85</v>
      </c>
      <c r="AH523" s="3" t="s">
        <v>395</v>
      </c>
      <c r="AK523" s="3" t="s">
        <v>185</v>
      </c>
      <c r="AL523" s="3" t="s">
        <v>68</v>
      </c>
      <c r="AM523" s="3" t="s">
        <v>81</v>
      </c>
      <c r="AO523" s="3" t="s">
        <v>58</v>
      </c>
    </row>
    <row r="524" spans="1:41" x14ac:dyDescent="0.25">
      <c r="A524" t="str">
        <f>VLOOKUP(AC524,'CORRELAÇÃO UNIDADES'!A:B,2,0)</f>
        <v>DTCC</v>
      </c>
      <c r="B524">
        <f t="shared" si="8"/>
        <v>11</v>
      </c>
      <c r="C524" s="2">
        <v>691656637</v>
      </c>
      <c r="D524" s="2">
        <v>109978</v>
      </c>
      <c r="E524" s="3" t="s">
        <v>39</v>
      </c>
      <c r="F524" s="4">
        <v>44149.000011574077</v>
      </c>
      <c r="G524" s="3" t="s">
        <v>267</v>
      </c>
      <c r="H524" s="3" t="s">
        <v>41</v>
      </c>
      <c r="I524" s="3" t="s">
        <v>253</v>
      </c>
      <c r="J524" s="3" t="s">
        <v>268</v>
      </c>
      <c r="K524" s="2">
        <v>2013</v>
      </c>
      <c r="L524" s="2">
        <v>395469</v>
      </c>
      <c r="M524" s="3" t="s">
        <v>423</v>
      </c>
      <c r="N524" s="3" t="s">
        <v>390</v>
      </c>
      <c r="O524" s="3" t="s">
        <v>84</v>
      </c>
      <c r="P524" s="5">
        <v>0</v>
      </c>
      <c r="Q524" s="6">
        <v>0</v>
      </c>
      <c r="R524" s="2">
        <v>156600</v>
      </c>
      <c r="S524" s="2">
        <v>7138</v>
      </c>
      <c r="T524" s="7">
        <v>0</v>
      </c>
      <c r="U524" s="8">
        <v>365</v>
      </c>
      <c r="V524" s="2">
        <v>11555454</v>
      </c>
      <c r="W524" s="3" t="s">
        <v>425</v>
      </c>
      <c r="X524" s="3" t="s">
        <v>426</v>
      </c>
      <c r="Y524" s="3" t="s">
        <v>774</v>
      </c>
      <c r="Z524" s="3" t="s">
        <v>775</v>
      </c>
      <c r="AA524" s="3" t="s">
        <v>51</v>
      </c>
      <c r="AB524" s="3" t="s">
        <v>52</v>
      </c>
      <c r="AC524" s="3" t="s">
        <v>53</v>
      </c>
      <c r="AH524" s="3" t="s">
        <v>395</v>
      </c>
      <c r="AK524" s="3" t="s">
        <v>269</v>
      </c>
      <c r="AL524" s="3" t="s">
        <v>68</v>
      </c>
      <c r="AM524" s="3" t="s">
        <v>257</v>
      </c>
      <c r="AO524" s="3" t="s">
        <v>58</v>
      </c>
    </row>
    <row r="525" spans="1:41" x14ac:dyDescent="0.25">
      <c r="A525" t="str">
        <f>VLOOKUP(AC525,'CORRELAÇÃO UNIDADES'!A:B,2,0)</f>
        <v>DGTI</v>
      </c>
      <c r="B525">
        <f t="shared" si="8"/>
        <v>11</v>
      </c>
      <c r="C525" s="2">
        <v>691935756</v>
      </c>
      <c r="D525" s="2">
        <v>109978</v>
      </c>
      <c r="E525" s="3" t="s">
        <v>39</v>
      </c>
      <c r="F525" s="4">
        <v>44151.411828703705</v>
      </c>
      <c r="G525" s="3" t="s">
        <v>290</v>
      </c>
      <c r="H525" s="3" t="s">
        <v>41</v>
      </c>
      <c r="I525" s="3" t="s">
        <v>81</v>
      </c>
      <c r="J525" s="3" t="s">
        <v>43</v>
      </c>
      <c r="K525" s="2">
        <v>2009</v>
      </c>
      <c r="L525" s="2">
        <v>1810957</v>
      </c>
      <c r="M525" s="3" t="s">
        <v>380</v>
      </c>
      <c r="N525" s="3" t="s">
        <v>390</v>
      </c>
      <c r="O525" s="3" t="s">
        <v>84</v>
      </c>
      <c r="P525" s="5">
        <v>0</v>
      </c>
      <c r="Q525" s="6">
        <v>0</v>
      </c>
      <c r="R525" s="2">
        <v>57300</v>
      </c>
      <c r="S525" s="2">
        <v>1700</v>
      </c>
      <c r="T525" s="7">
        <v>0</v>
      </c>
      <c r="U525" s="8">
        <v>395</v>
      </c>
      <c r="V525" s="2">
        <v>11677720</v>
      </c>
      <c r="W525" s="3" t="s">
        <v>413</v>
      </c>
      <c r="X525" s="3" t="s">
        <v>411</v>
      </c>
      <c r="Y525" s="3" t="s">
        <v>414</v>
      </c>
      <c r="Z525" s="3" t="s">
        <v>74</v>
      </c>
      <c r="AA525" s="3" t="s">
        <v>51</v>
      </c>
      <c r="AB525" s="3" t="s">
        <v>52</v>
      </c>
      <c r="AC525" s="3" t="s">
        <v>291</v>
      </c>
      <c r="AH525" s="3" t="s">
        <v>395</v>
      </c>
      <c r="AK525" s="3" t="s">
        <v>292</v>
      </c>
      <c r="AL525" s="3" t="s">
        <v>68</v>
      </c>
      <c r="AM525" s="3" t="s">
        <v>81</v>
      </c>
      <c r="AO525" s="3" t="s">
        <v>58</v>
      </c>
    </row>
    <row r="526" spans="1:41" x14ac:dyDescent="0.25">
      <c r="A526" t="str">
        <f>VLOOKUP(AC526,'CORRELAÇÃO UNIDADES'!A:B,2,0)</f>
        <v>PROINFRA</v>
      </c>
      <c r="B526">
        <f t="shared" si="8"/>
        <v>11</v>
      </c>
      <c r="C526" s="2">
        <v>691935793</v>
      </c>
      <c r="D526" s="2">
        <v>109978</v>
      </c>
      <c r="E526" s="3" t="s">
        <v>39</v>
      </c>
      <c r="F526" s="4">
        <v>44151.411956018521</v>
      </c>
      <c r="G526" s="3" t="s">
        <v>705</v>
      </c>
      <c r="H526" s="3" t="s">
        <v>41</v>
      </c>
      <c r="I526" s="3" t="s">
        <v>81</v>
      </c>
      <c r="J526" s="3" t="s">
        <v>706</v>
      </c>
      <c r="K526" s="2">
        <v>2009</v>
      </c>
      <c r="L526" s="2">
        <v>1810957</v>
      </c>
      <c r="M526" s="3" t="s">
        <v>380</v>
      </c>
      <c r="N526" s="3" t="s">
        <v>390</v>
      </c>
      <c r="O526" s="3" t="s">
        <v>84</v>
      </c>
      <c r="P526" s="5">
        <v>0</v>
      </c>
      <c r="Q526" s="6">
        <v>0</v>
      </c>
      <c r="R526" s="2">
        <v>32000</v>
      </c>
      <c r="S526" s="2">
        <v>-1000</v>
      </c>
      <c r="T526" s="7">
        <v>0</v>
      </c>
      <c r="U526" s="8">
        <v>395</v>
      </c>
      <c r="V526" s="2">
        <v>11677720</v>
      </c>
      <c r="W526" s="3" t="s">
        <v>413</v>
      </c>
      <c r="X526" s="3" t="s">
        <v>411</v>
      </c>
      <c r="Y526" s="3" t="s">
        <v>414</v>
      </c>
      <c r="Z526" s="3" t="s">
        <v>74</v>
      </c>
      <c r="AA526" s="3" t="s">
        <v>51</v>
      </c>
      <c r="AB526" s="3" t="s">
        <v>52</v>
      </c>
      <c r="AC526" s="3" t="s">
        <v>75</v>
      </c>
      <c r="AH526" s="3" t="s">
        <v>395</v>
      </c>
      <c r="AK526" s="3" t="s">
        <v>814</v>
      </c>
      <c r="AL526" s="3" t="s">
        <v>68</v>
      </c>
      <c r="AM526" s="3" t="s">
        <v>81</v>
      </c>
      <c r="AO526" s="3" t="s">
        <v>134</v>
      </c>
    </row>
    <row r="527" spans="1:41" x14ac:dyDescent="0.25">
      <c r="A527" t="str">
        <f>VLOOKUP(AC527,'CORRELAÇÃO UNIDADES'!A:B,2,0)</f>
        <v>PROINFRA</v>
      </c>
      <c r="B527">
        <f t="shared" si="8"/>
        <v>11</v>
      </c>
      <c r="C527" s="2">
        <v>691936085</v>
      </c>
      <c r="D527" s="2">
        <v>109978</v>
      </c>
      <c r="E527" s="3" t="s">
        <v>39</v>
      </c>
      <c r="F527" s="4">
        <v>44151.41207175926</v>
      </c>
      <c r="G527" s="3" t="s">
        <v>235</v>
      </c>
      <c r="H527" s="3" t="s">
        <v>41</v>
      </c>
      <c r="I527" s="3" t="s">
        <v>81</v>
      </c>
      <c r="J527" s="3" t="s">
        <v>236</v>
      </c>
      <c r="K527" s="2">
        <v>2010</v>
      </c>
      <c r="L527" s="2">
        <v>1810957</v>
      </c>
      <c r="M527" s="3" t="s">
        <v>380</v>
      </c>
      <c r="N527" s="3" t="s">
        <v>390</v>
      </c>
      <c r="O527" s="3" t="s">
        <v>84</v>
      </c>
      <c r="P527" s="5">
        <v>0</v>
      </c>
      <c r="Q527" s="6">
        <v>0</v>
      </c>
      <c r="R527" s="2">
        <v>41000</v>
      </c>
      <c r="S527" s="2">
        <v>200</v>
      </c>
      <c r="T527" s="7">
        <v>0</v>
      </c>
      <c r="U527" s="8">
        <v>395</v>
      </c>
      <c r="V527" s="2">
        <v>11677720</v>
      </c>
      <c r="W527" s="3" t="s">
        <v>413</v>
      </c>
      <c r="X527" s="3" t="s">
        <v>411</v>
      </c>
      <c r="Y527" s="3" t="s">
        <v>414</v>
      </c>
      <c r="Z527" s="3" t="s">
        <v>74</v>
      </c>
      <c r="AA527" s="3" t="s">
        <v>51</v>
      </c>
      <c r="AB527" s="3" t="s">
        <v>52</v>
      </c>
      <c r="AC527" s="3" t="s">
        <v>75</v>
      </c>
      <c r="AH527" s="3" t="s">
        <v>395</v>
      </c>
      <c r="AK527" s="3" t="s">
        <v>237</v>
      </c>
      <c r="AL527" s="3" t="s">
        <v>68</v>
      </c>
      <c r="AM527" s="3" t="s">
        <v>81</v>
      </c>
      <c r="AO527" s="3" t="s">
        <v>134</v>
      </c>
    </row>
    <row r="528" spans="1:41" x14ac:dyDescent="0.25">
      <c r="A528" t="str">
        <f>VLOOKUP(AC528,'CORRELAÇÃO UNIDADES'!A:B,2,0)</f>
        <v>DTCC</v>
      </c>
      <c r="B528">
        <f t="shared" si="8"/>
        <v>11</v>
      </c>
      <c r="C528" s="2">
        <v>692034520</v>
      </c>
      <c r="D528" s="2">
        <v>109978</v>
      </c>
      <c r="E528" s="3" t="s">
        <v>39</v>
      </c>
      <c r="F528" s="4">
        <v>44151.744745370372</v>
      </c>
      <c r="G528" s="3" t="s">
        <v>336</v>
      </c>
      <c r="H528" s="3" t="s">
        <v>41</v>
      </c>
      <c r="I528" s="3" t="s">
        <v>161</v>
      </c>
      <c r="J528" s="3" t="s">
        <v>43</v>
      </c>
      <c r="K528" s="2">
        <v>2013</v>
      </c>
      <c r="L528" s="2">
        <v>395469</v>
      </c>
      <c r="M528" s="3" t="s">
        <v>423</v>
      </c>
      <c r="N528" s="3" t="s">
        <v>390</v>
      </c>
      <c r="O528" s="3" t="s">
        <v>84</v>
      </c>
      <c r="P528" s="5">
        <v>0</v>
      </c>
      <c r="Q528" s="6">
        <v>0</v>
      </c>
      <c r="R528" s="2">
        <v>64890</v>
      </c>
      <c r="S528" s="2">
        <v>3151</v>
      </c>
      <c r="T528" s="7">
        <v>0</v>
      </c>
      <c r="U528" s="8">
        <v>4559</v>
      </c>
      <c r="V528" s="2">
        <v>11555454</v>
      </c>
      <c r="W528" s="3" t="s">
        <v>425</v>
      </c>
      <c r="X528" s="3" t="s">
        <v>426</v>
      </c>
      <c r="Y528" s="3" t="s">
        <v>774</v>
      </c>
      <c r="Z528" s="3" t="s">
        <v>775</v>
      </c>
      <c r="AA528" s="3" t="s">
        <v>51</v>
      </c>
      <c r="AB528" s="3" t="s">
        <v>52</v>
      </c>
      <c r="AC528" s="3" t="s">
        <v>53</v>
      </c>
      <c r="AH528" s="3" t="s">
        <v>395</v>
      </c>
      <c r="AK528" s="3" t="s">
        <v>338</v>
      </c>
      <c r="AL528" s="3" t="s">
        <v>68</v>
      </c>
      <c r="AM528" s="3" t="s">
        <v>164</v>
      </c>
      <c r="AO528" s="3" t="s">
        <v>58</v>
      </c>
    </row>
    <row r="529" spans="1:41" x14ac:dyDescent="0.25">
      <c r="A529" t="str">
        <f>VLOOKUP(AC529,'CORRELAÇÃO UNIDADES'!A:B,2,0)</f>
        <v>PROINFRA</v>
      </c>
      <c r="B529">
        <f t="shared" si="8"/>
        <v>11</v>
      </c>
      <c r="C529" s="2">
        <v>692200054</v>
      </c>
      <c r="D529" s="2">
        <v>109978</v>
      </c>
      <c r="E529" s="3" t="s">
        <v>39</v>
      </c>
      <c r="F529" s="4">
        <v>44152.691467939818</v>
      </c>
      <c r="G529" s="3" t="s">
        <v>176</v>
      </c>
      <c r="H529" s="3" t="s">
        <v>41</v>
      </c>
      <c r="I529" s="3" t="s">
        <v>81</v>
      </c>
      <c r="J529" s="3" t="s">
        <v>177</v>
      </c>
      <c r="K529" s="2">
        <v>2014</v>
      </c>
      <c r="L529" s="2">
        <v>1810957</v>
      </c>
      <c r="M529" s="3" t="s">
        <v>380</v>
      </c>
      <c r="N529" s="3" t="s">
        <v>422</v>
      </c>
      <c r="O529" s="3" t="s">
        <v>84</v>
      </c>
      <c r="P529" s="5">
        <v>1</v>
      </c>
      <c r="Q529" s="6">
        <v>17</v>
      </c>
      <c r="R529" s="2">
        <v>1505</v>
      </c>
      <c r="S529" s="2">
        <v>1490</v>
      </c>
      <c r="T529" s="7">
        <v>1490</v>
      </c>
      <c r="U529" s="8">
        <v>17</v>
      </c>
      <c r="V529" s="2">
        <v>644030</v>
      </c>
      <c r="W529" s="3" t="s">
        <v>297</v>
      </c>
      <c r="X529" s="3" t="s">
        <v>48</v>
      </c>
      <c r="Y529" s="3" t="s">
        <v>298</v>
      </c>
      <c r="Z529" s="3" t="s">
        <v>74</v>
      </c>
      <c r="AA529" s="3" t="s">
        <v>51</v>
      </c>
      <c r="AB529" s="3" t="s">
        <v>52</v>
      </c>
      <c r="AC529" s="3" t="s">
        <v>85</v>
      </c>
      <c r="AH529" s="3" t="s">
        <v>54</v>
      </c>
      <c r="AJ529" s="3" t="s">
        <v>811</v>
      </c>
      <c r="AK529" s="3" t="s">
        <v>178</v>
      </c>
      <c r="AL529" s="3" t="s">
        <v>68</v>
      </c>
      <c r="AM529" s="3" t="s">
        <v>113</v>
      </c>
      <c r="AO529" s="3" t="s">
        <v>58</v>
      </c>
    </row>
    <row r="530" spans="1:41" x14ac:dyDescent="0.25">
      <c r="A530" t="str">
        <f>VLOOKUP(AC530,'CORRELAÇÃO UNIDADES'!A:B,2,0)</f>
        <v>DTCC</v>
      </c>
      <c r="B530">
        <f t="shared" si="8"/>
        <v>11</v>
      </c>
      <c r="C530" s="2">
        <v>692203901</v>
      </c>
      <c r="D530" s="2">
        <v>109978</v>
      </c>
      <c r="E530" s="3" t="s">
        <v>39</v>
      </c>
      <c r="F530" s="4">
        <v>44152.706354166665</v>
      </c>
      <c r="G530" s="3" t="s">
        <v>714</v>
      </c>
      <c r="H530" s="3" t="s">
        <v>41</v>
      </c>
      <c r="I530" s="3" t="s">
        <v>116</v>
      </c>
      <c r="J530" s="3" t="s">
        <v>715</v>
      </c>
      <c r="K530" s="2">
        <v>2011</v>
      </c>
      <c r="L530" s="2">
        <v>395469</v>
      </c>
      <c r="M530" s="3" t="s">
        <v>423</v>
      </c>
      <c r="N530" s="3" t="s">
        <v>390</v>
      </c>
      <c r="O530" s="3" t="s">
        <v>106</v>
      </c>
      <c r="P530" s="5">
        <v>0</v>
      </c>
      <c r="Q530" s="6">
        <v>0</v>
      </c>
      <c r="R530" s="2">
        <v>108622</v>
      </c>
      <c r="S530" s="2">
        <v>764</v>
      </c>
      <c r="T530" s="7">
        <v>0</v>
      </c>
      <c r="U530" s="8">
        <v>2296.56</v>
      </c>
      <c r="V530" s="2">
        <v>11949576</v>
      </c>
      <c r="W530" s="3" t="s">
        <v>815</v>
      </c>
      <c r="X530" s="3" t="s">
        <v>581</v>
      </c>
      <c r="Y530" s="3" t="s">
        <v>816</v>
      </c>
      <c r="Z530" s="3" t="s">
        <v>817</v>
      </c>
      <c r="AA530" s="3" t="s">
        <v>51</v>
      </c>
      <c r="AB530" s="3" t="s">
        <v>52</v>
      </c>
      <c r="AC530" s="3" t="s">
        <v>53</v>
      </c>
      <c r="AH530" s="3" t="s">
        <v>395</v>
      </c>
      <c r="AK530" s="3" t="s">
        <v>818</v>
      </c>
      <c r="AL530" s="3" t="s">
        <v>68</v>
      </c>
      <c r="AM530" s="3" t="s">
        <v>118</v>
      </c>
      <c r="AO530" s="3" t="s">
        <v>58</v>
      </c>
    </row>
    <row r="531" spans="1:41" x14ac:dyDescent="0.25">
      <c r="A531" t="str">
        <f>VLOOKUP(AC531,'CORRELAÇÃO UNIDADES'!A:B,2,0)</f>
        <v>DTCC</v>
      </c>
      <c r="B531">
        <f t="shared" si="8"/>
        <v>11</v>
      </c>
      <c r="C531" s="2">
        <v>692204042</v>
      </c>
      <c r="D531" s="2">
        <v>109978</v>
      </c>
      <c r="E531" s="3" t="s">
        <v>39</v>
      </c>
      <c r="F531" s="4">
        <v>44152.706956018519</v>
      </c>
      <c r="G531" s="3" t="s">
        <v>219</v>
      </c>
      <c r="H531" s="3" t="s">
        <v>41</v>
      </c>
      <c r="I531" s="3" t="s">
        <v>116</v>
      </c>
      <c r="J531" s="3" t="s">
        <v>220</v>
      </c>
      <c r="K531" s="2">
        <v>2011</v>
      </c>
      <c r="L531" s="2">
        <v>395464</v>
      </c>
      <c r="M531" s="3" t="s">
        <v>435</v>
      </c>
      <c r="N531" s="3" t="s">
        <v>390</v>
      </c>
      <c r="O531" s="3" t="s">
        <v>106</v>
      </c>
      <c r="P531" s="5">
        <v>0</v>
      </c>
      <c r="Q531" s="6">
        <v>0</v>
      </c>
      <c r="R531" s="2">
        <v>147605</v>
      </c>
      <c r="S531" s="2">
        <v>1183</v>
      </c>
      <c r="T531" s="7">
        <v>0</v>
      </c>
      <c r="U531" s="8">
        <v>2296.56</v>
      </c>
      <c r="V531" s="2">
        <v>11949576</v>
      </c>
      <c r="W531" s="3" t="s">
        <v>815</v>
      </c>
      <c r="X531" s="3" t="s">
        <v>581</v>
      </c>
      <c r="Y531" s="3" t="s">
        <v>816</v>
      </c>
      <c r="Z531" s="3" t="s">
        <v>817</v>
      </c>
      <c r="AA531" s="3" t="s">
        <v>51</v>
      </c>
      <c r="AB531" s="3" t="s">
        <v>52</v>
      </c>
      <c r="AC531" s="3" t="s">
        <v>53</v>
      </c>
      <c r="AH531" s="3" t="s">
        <v>395</v>
      </c>
      <c r="AK531" s="3" t="s">
        <v>221</v>
      </c>
      <c r="AL531" s="3" t="s">
        <v>68</v>
      </c>
      <c r="AM531" s="3" t="s">
        <v>118</v>
      </c>
      <c r="AO531" s="3" t="s">
        <v>58</v>
      </c>
    </row>
    <row r="532" spans="1:41" x14ac:dyDescent="0.25">
      <c r="A532" t="str">
        <f>VLOOKUP(AC532,'CORRELAÇÃO UNIDADES'!A:B,2,0)</f>
        <v>DTCC</v>
      </c>
      <c r="B532">
        <f t="shared" si="8"/>
        <v>11</v>
      </c>
      <c r="C532" s="2">
        <v>692309418</v>
      </c>
      <c r="D532" s="2">
        <v>109978</v>
      </c>
      <c r="E532" s="3" t="s">
        <v>39</v>
      </c>
      <c r="F532" s="4">
        <v>44153.40865740741</v>
      </c>
      <c r="G532" s="3" t="s">
        <v>195</v>
      </c>
      <c r="H532" s="3" t="s">
        <v>41</v>
      </c>
      <c r="I532" s="3" t="s">
        <v>196</v>
      </c>
      <c r="J532" s="3" t="s">
        <v>197</v>
      </c>
      <c r="K532" s="2">
        <v>2010</v>
      </c>
      <c r="L532" s="2">
        <v>3892</v>
      </c>
      <c r="M532" s="3" t="s">
        <v>198</v>
      </c>
      <c r="N532" s="3" t="s">
        <v>422</v>
      </c>
      <c r="O532" s="3" t="s">
        <v>84</v>
      </c>
      <c r="P532" s="5">
        <v>1</v>
      </c>
      <c r="Q532" s="6">
        <v>27</v>
      </c>
      <c r="R532" s="2">
        <v>688649</v>
      </c>
      <c r="S532" s="2">
        <v>14556</v>
      </c>
      <c r="U532" s="8">
        <v>27</v>
      </c>
      <c r="V532" s="2">
        <v>6103464</v>
      </c>
      <c r="W532" s="3" t="s">
        <v>190</v>
      </c>
      <c r="X532" s="3" t="s">
        <v>48</v>
      </c>
      <c r="Y532" s="3" t="s">
        <v>191</v>
      </c>
      <c r="Z532" s="3" t="s">
        <v>74</v>
      </c>
      <c r="AA532" s="3" t="s">
        <v>51</v>
      </c>
      <c r="AB532" s="3" t="s">
        <v>52</v>
      </c>
      <c r="AC532" s="3" t="s">
        <v>53</v>
      </c>
      <c r="AH532" s="3" t="s">
        <v>54</v>
      </c>
      <c r="AJ532" s="3" t="s">
        <v>809</v>
      </c>
      <c r="AK532" s="3" t="s">
        <v>199</v>
      </c>
      <c r="AL532" s="3" t="s">
        <v>68</v>
      </c>
      <c r="AM532" s="3" t="s">
        <v>200</v>
      </c>
      <c r="AO532" s="3" t="s">
        <v>58</v>
      </c>
    </row>
    <row r="533" spans="1:41" x14ac:dyDescent="0.25">
      <c r="A533" t="str">
        <f>VLOOKUP(AC533,'CORRELAÇÃO UNIDADES'!A:B,2,0)</f>
        <v>PROINFRA</v>
      </c>
      <c r="B533">
        <f t="shared" si="8"/>
        <v>11</v>
      </c>
      <c r="C533" s="2">
        <v>692368407</v>
      </c>
      <c r="D533" s="2">
        <v>109978</v>
      </c>
      <c r="E533" s="3" t="s">
        <v>39</v>
      </c>
      <c r="F533" s="4">
        <v>44153.629965277774</v>
      </c>
      <c r="G533" s="3" t="s">
        <v>95</v>
      </c>
      <c r="H533" s="3" t="s">
        <v>41</v>
      </c>
      <c r="I533" s="3" t="s">
        <v>81</v>
      </c>
      <c r="J533" s="3" t="s">
        <v>96</v>
      </c>
      <c r="K533" s="2">
        <v>2014</v>
      </c>
      <c r="L533" s="2">
        <v>1810957</v>
      </c>
      <c r="M533" s="3" t="s">
        <v>380</v>
      </c>
      <c r="N533" s="3" t="s">
        <v>390</v>
      </c>
      <c r="O533" s="3" t="s">
        <v>84</v>
      </c>
      <c r="P533" s="5">
        <v>0</v>
      </c>
      <c r="Q533" s="6">
        <v>0</v>
      </c>
      <c r="R533" s="2">
        <v>92800</v>
      </c>
      <c r="S533" s="2">
        <v>-190</v>
      </c>
      <c r="T533" s="7">
        <v>0</v>
      </c>
      <c r="U533" s="8">
        <v>33</v>
      </c>
      <c r="V533" s="2">
        <v>11677720</v>
      </c>
      <c r="W533" s="3" t="s">
        <v>413</v>
      </c>
      <c r="X533" s="3" t="s">
        <v>411</v>
      </c>
      <c r="Y533" s="3" t="s">
        <v>414</v>
      </c>
      <c r="Z533" s="3" t="s">
        <v>74</v>
      </c>
      <c r="AA533" s="3" t="s">
        <v>51</v>
      </c>
      <c r="AB533" s="3" t="s">
        <v>52</v>
      </c>
      <c r="AC533" s="3" t="s">
        <v>85</v>
      </c>
      <c r="AH533" s="3" t="s">
        <v>395</v>
      </c>
      <c r="AK533" s="3" t="s">
        <v>97</v>
      </c>
      <c r="AL533" s="3" t="s">
        <v>68</v>
      </c>
      <c r="AM533" s="3" t="s">
        <v>81</v>
      </c>
      <c r="AO533" s="3" t="s">
        <v>58</v>
      </c>
    </row>
    <row r="534" spans="1:41" x14ac:dyDescent="0.25">
      <c r="A534" t="str">
        <f>VLOOKUP(AC534,'CORRELAÇÃO UNIDADES'!A:B,2,0)</f>
        <v>DGTI</v>
      </c>
      <c r="B534">
        <f t="shared" si="8"/>
        <v>11</v>
      </c>
      <c r="C534" s="2">
        <v>692368457</v>
      </c>
      <c r="D534" s="2">
        <v>109978</v>
      </c>
      <c r="E534" s="3" t="s">
        <v>39</v>
      </c>
      <c r="F534" s="4">
        <v>44153.630231481482</v>
      </c>
      <c r="G534" s="3" t="s">
        <v>290</v>
      </c>
      <c r="H534" s="3" t="s">
        <v>41</v>
      </c>
      <c r="I534" s="3" t="s">
        <v>81</v>
      </c>
      <c r="J534" s="3" t="s">
        <v>43</v>
      </c>
      <c r="K534" s="2">
        <v>2009</v>
      </c>
      <c r="L534" s="2">
        <v>1810957</v>
      </c>
      <c r="M534" s="3" t="s">
        <v>380</v>
      </c>
      <c r="N534" s="3" t="s">
        <v>390</v>
      </c>
      <c r="O534" s="3" t="s">
        <v>84</v>
      </c>
      <c r="P534" s="5">
        <v>0</v>
      </c>
      <c r="Q534" s="6">
        <v>0</v>
      </c>
      <c r="R534" s="2">
        <v>57900</v>
      </c>
      <c r="S534" s="2">
        <v>600</v>
      </c>
      <c r="T534" s="7">
        <v>0</v>
      </c>
      <c r="U534" s="8">
        <v>88.49</v>
      </c>
      <c r="V534" s="2">
        <v>11677720</v>
      </c>
      <c r="W534" s="3" t="s">
        <v>413</v>
      </c>
      <c r="X534" s="3" t="s">
        <v>411</v>
      </c>
      <c r="Y534" s="3" t="s">
        <v>414</v>
      </c>
      <c r="Z534" s="3" t="s">
        <v>74</v>
      </c>
      <c r="AA534" s="3" t="s">
        <v>51</v>
      </c>
      <c r="AB534" s="3" t="s">
        <v>52</v>
      </c>
      <c r="AC534" s="3" t="s">
        <v>291</v>
      </c>
      <c r="AH534" s="3" t="s">
        <v>395</v>
      </c>
      <c r="AK534" s="3" t="s">
        <v>292</v>
      </c>
      <c r="AL534" s="3" t="s">
        <v>68</v>
      </c>
      <c r="AM534" s="3" t="s">
        <v>81</v>
      </c>
      <c r="AO534" s="3" t="s">
        <v>58</v>
      </c>
    </row>
    <row r="535" spans="1:41" x14ac:dyDescent="0.25">
      <c r="A535" t="str">
        <f>VLOOKUP(AC535,'CORRELAÇÃO UNIDADES'!A:B,2,0)</f>
        <v>DTCC</v>
      </c>
      <c r="B535">
        <f t="shared" si="8"/>
        <v>11</v>
      </c>
      <c r="C535" s="2">
        <v>692368531</v>
      </c>
      <c r="D535" s="2">
        <v>109978</v>
      </c>
      <c r="E535" s="3" t="s">
        <v>39</v>
      </c>
      <c r="F535" s="4">
        <v>44153.630497685182</v>
      </c>
      <c r="G535" s="3" t="s">
        <v>376</v>
      </c>
      <c r="H535" s="3" t="s">
        <v>41</v>
      </c>
      <c r="I535" s="3" t="s">
        <v>81</v>
      </c>
      <c r="J535" s="3" t="s">
        <v>377</v>
      </c>
      <c r="K535" s="2">
        <v>2008</v>
      </c>
      <c r="L535" s="2">
        <v>1810957</v>
      </c>
      <c r="M535" s="3" t="s">
        <v>380</v>
      </c>
      <c r="N535" s="3" t="s">
        <v>390</v>
      </c>
      <c r="O535" s="3" t="s">
        <v>84</v>
      </c>
      <c r="P535" s="5">
        <v>0</v>
      </c>
      <c r="Q535" s="6">
        <v>0</v>
      </c>
      <c r="R535" s="2">
        <v>22310</v>
      </c>
      <c r="S535" s="2">
        <v>10</v>
      </c>
      <c r="T535" s="7">
        <v>0</v>
      </c>
      <c r="U535" s="8">
        <v>146</v>
      </c>
      <c r="V535" s="2">
        <v>11677720</v>
      </c>
      <c r="W535" s="3" t="s">
        <v>413</v>
      </c>
      <c r="X535" s="3" t="s">
        <v>411</v>
      </c>
      <c r="Y535" s="3" t="s">
        <v>414</v>
      </c>
      <c r="Z535" s="3" t="s">
        <v>74</v>
      </c>
      <c r="AA535" s="3" t="s">
        <v>51</v>
      </c>
      <c r="AB535" s="3" t="s">
        <v>52</v>
      </c>
      <c r="AC535" s="3" t="s">
        <v>53</v>
      </c>
      <c r="AH535" s="3" t="s">
        <v>395</v>
      </c>
      <c r="AK535" s="3" t="s">
        <v>379</v>
      </c>
      <c r="AL535" s="3" t="s">
        <v>68</v>
      </c>
      <c r="AM535" s="3" t="s">
        <v>81</v>
      </c>
      <c r="AO535" s="3" t="s">
        <v>58</v>
      </c>
    </row>
    <row r="536" spans="1:41" x14ac:dyDescent="0.25">
      <c r="A536" t="str">
        <f>VLOOKUP(AC536,'CORRELAÇÃO UNIDADES'!A:B,2,0)</f>
        <v>DTCC</v>
      </c>
      <c r="B536">
        <f t="shared" si="8"/>
        <v>11</v>
      </c>
      <c r="C536" s="2">
        <v>692390527</v>
      </c>
      <c r="D536" s="2">
        <v>109978</v>
      </c>
      <c r="E536" s="3" t="s">
        <v>39</v>
      </c>
      <c r="F536" s="4">
        <v>44153.701793981483</v>
      </c>
      <c r="G536" s="3" t="s">
        <v>195</v>
      </c>
      <c r="H536" s="3" t="s">
        <v>41</v>
      </c>
      <c r="I536" s="3" t="s">
        <v>196</v>
      </c>
      <c r="J536" s="3" t="s">
        <v>197</v>
      </c>
      <c r="K536" s="2">
        <v>2010</v>
      </c>
      <c r="L536" s="2">
        <v>395464</v>
      </c>
      <c r="M536" s="3" t="s">
        <v>435</v>
      </c>
      <c r="N536" s="3" t="s">
        <v>390</v>
      </c>
      <c r="O536" s="3" t="s">
        <v>84</v>
      </c>
      <c r="P536" s="5">
        <v>0</v>
      </c>
      <c r="Q536" s="6">
        <v>0</v>
      </c>
      <c r="R536" s="2">
        <v>688344</v>
      </c>
      <c r="S536" s="2">
        <v>2698</v>
      </c>
      <c r="T536" s="7">
        <v>0</v>
      </c>
      <c r="U536" s="8">
        <v>1962</v>
      </c>
      <c r="V536" s="2">
        <v>11271855</v>
      </c>
      <c r="W536" s="3" t="s">
        <v>428</v>
      </c>
      <c r="X536" s="3" t="s">
        <v>426</v>
      </c>
      <c r="Y536" s="3" t="s">
        <v>429</v>
      </c>
      <c r="Z536" s="3" t="s">
        <v>74</v>
      </c>
      <c r="AA536" s="3" t="s">
        <v>51</v>
      </c>
      <c r="AB536" s="3" t="s">
        <v>52</v>
      </c>
      <c r="AC536" s="3" t="s">
        <v>53</v>
      </c>
      <c r="AH536" s="3" t="s">
        <v>395</v>
      </c>
      <c r="AK536" s="3" t="s">
        <v>199</v>
      </c>
      <c r="AL536" s="3" t="s">
        <v>68</v>
      </c>
      <c r="AM536" s="3" t="s">
        <v>200</v>
      </c>
      <c r="AO536" s="3" t="s">
        <v>58</v>
      </c>
    </row>
    <row r="537" spans="1:41" x14ac:dyDescent="0.25">
      <c r="A537" t="str">
        <f>VLOOKUP(AC537,'CORRELAÇÃO UNIDADES'!A:B,2,0)</f>
        <v>PROINFRA</v>
      </c>
      <c r="B537">
        <f t="shared" si="8"/>
        <v>11</v>
      </c>
      <c r="C537" s="2">
        <v>692390693</v>
      </c>
      <c r="D537" s="2">
        <v>109978</v>
      </c>
      <c r="E537" s="3" t="s">
        <v>39</v>
      </c>
      <c r="F537" s="4">
        <v>44153.702462303241</v>
      </c>
      <c r="G537" s="3" t="s">
        <v>264</v>
      </c>
      <c r="H537" s="3" t="s">
        <v>41</v>
      </c>
      <c r="I537" s="3" t="s">
        <v>81</v>
      </c>
      <c r="J537" s="3" t="s">
        <v>265</v>
      </c>
      <c r="K537" s="2">
        <v>2014</v>
      </c>
      <c r="L537" s="2">
        <v>1810957</v>
      </c>
      <c r="M537" s="3" t="s">
        <v>380</v>
      </c>
      <c r="N537" s="3" t="s">
        <v>422</v>
      </c>
      <c r="O537" s="3" t="s">
        <v>84</v>
      </c>
      <c r="P537" s="5">
        <v>1</v>
      </c>
      <c r="Q537" s="6">
        <v>17</v>
      </c>
      <c r="R537" s="2">
        <v>5098</v>
      </c>
      <c r="S537" s="2">
        <v>1163</v>
      </c>
      <c r="T537" s="7">
        <v>1163</v>
      </c>
      <c r="U537" s="8">
        <v>17</v>
      </c>
      <c r="V537" s="2">
        <v>644030</v>
      </c>
      <c r="W537" s="3" t="s">
        <v>297</v>
      </c>
      <c r="X537" s="3" t="s">
        <v>48</v>
      </c>
      <c r="Y537" s="3" t="s">
        <v>298</v>
      </c>
      <c r="Z537" s="3" t="s">
        <v>74</v>
      </c>
      <c r="AA537" s="3" t="s">
        <v>51</v>
      </c>
      <c r="AB537" s="3" t="s">
        <v>52</v>
      </c>
      <c r="AC537" s="3" t="s">
        <v>85</v>
      </c>
      <c r="AH537" s="3" t="s">
        <v>54</v>
      </c>
      <c r="AJ537" s="3" t="s">
        <v>811</v>
      </c>
      <c r="AK537" s="3" t="s">
        <v>266</v>
      </c>
      <c r="AL537" s="3" t="s">
        <v>68</v>
      </c>
      <c r="AM537" s="3" t="s">
        <v>113</v>
      </c>
      <c r="AO537" s="3" t="s">
        <v>58</v>
      </c>
    </row>
    <row r="538" spans="1:41" x14ac:dyDescent="0.25">
      <c r="A538" t="str">
        <f>VLOOKUP(AC538,'CORRELAÇÃO UNIDADES'!A:B,2,0)</f>
        <v>PROINFRA</v>
      </c>
      <c r="B538">
        <f t="shared" si="8"/>
        <v>11</v>
      </c>
      <c r="C538" s="2">
        <v>692391625</v>
      </c>
      <c r="D538" s="2">
        <v>109978</v>
      </c>
      <c r="E538" s="3" t="s">
        <v>39</v>
      </c>
      <c r="F538" s="4">
        <v>44153.705828587961</v>
      </c>
      <c r="G538" s="3" t="s">
        <v>90</v>
      </c>
      <c r="H538" s="3" t="s">
        <v>41</v>
      </c>
      <c r="I538" s="3" t="s">
        <v>81</v>
      </c>
      <c r="J538" s="3" t="s">
        <v>91</v>
      </c>
      <c r="K538" s="2">
        <v>2014</v>
      </c>
      <c r="L538" s="2">
        <v>1810957</v>
      </c>
      <c r="M538" s="3" t="s">
        <v>380</v>
      </c>
      <c r="N538" s="3" t="s">
        <v>422</v>
      </c>
      <c r="O538" s="3" t="s">
        <v>84</v>
      </c>
      <c r="P538" s="5">
        <v>1</v>
      </c>
      <c r="Q538" s="6">
        <v>17</v>
      </c>
      <c r="R538" s="2">
        <v>75138</v>
      </c>
      <c r="S538" s="2">
        <v>1155</v>
      </c>
      <c r="T538" s="7">
        <v>1155</v>
      </c>
      <c r="U538" s="8">
        <v>17</v>
      </c>
      <c r="V538" s="2">
        <v>644030</v>
      </c>
      <c r="W538" s="3" t="s">
        <v>297</v>
      </c>
      <c r="X538" s="3" t="s">
        <v>48</v>
      </c>
      <c r="Y538" s="3" t="s">
        <v>298</v>
      </c>
      <c r="Z538" s="3" t="s">
        <v>74</v>
      </c>
      <c r="AA538" s="3" t="s">
        <v>51</v>
      </c>
      <c r="AB538" s="3" t="s">
        <v>52</v>
      </c>
      <c r="AC538" s="3" t="s">
        <v>85</v>
      </c>
      <c r="AH538" s="3" t="s">
        <v>54</v>
      </c>
      <c r="AJ538" s="3" t="s">
        <v>811</v>
      </c>
      <c r="AK538" s="3" t="s">
        <v>92</v>
      </c>
      <c r="AL538" s="3" t="s">
        <v>68</v>
      </c>
      <c r="AM538" s="3" t="s">
        <v>81</v>
      </c>
      <c r="AO538" s="3" t="s">
        <v>58</v>
      </c>
    </row>
    <row r="539" spans="1:41" x14ac:dyDescent="0.25">
      <c r="A539" t="str">
        <f>VLOOKUP(AC539,'CORRELAÇÃO UNIDADES'!A:B,2,0)</f>
        <v>DTCC</v>
      </c>
      <c r="B539">
        <f t="shared" si="8"/>
        <v>11</v>
      </c>
      <c r="C539" s="2">
        <v>692429604</v>
      </c>
      <c r="D539" s="2">
        <v>109978</v>
      </c>
      <c r="E539" s="3" t="s">
        <v>39</v>
      </c>
      <c r="F539" s="4">
        <v>44153.776516203703</v>
      </c>
      <c r="G539" s="3" t="s">
        <v>195</v>
      </c>
      <c r="H539" s="3" t="s">
        <v>41</v>
      </c>
      <c r="I539" s="3" t="s">
        <v>196</v>
      </c>
      <c r="J539" s="3" t="s">
        <v>197</v>
      </c>
      <c r="K539" s="2">
        <v>2010</v>
      </c>
      <c r="L539" s="2">
        <v>395469</v>
      </c>
      <c r="M539" s="3" t="s">
        <v>423</v>
      </c>
      <c r="N539" s="3" t="s">
        <v>390</v>
      </c>
      <c r="O539" s="3" t="s">
        <v>84</v>
      </c>
      <c r="P539" s="5">
        <v>0</v>
      </c>
      <c r="Q539" s="6">
        <v>0</v>
      </c>
      <c r="R539" s="2">
        <v>688345</v>
      </c>
      <c r="S539" s="2">
        <v>1</v>
      </c>
      <c r="T539" s="7">
        <v>0</v>
      </c>
      <c r="U539" s="8">
        <v>2992.76</v>
      </c>
      <c r="V539" s="2">
        <v>11271855</v>
      </c>
      <c r="W539" s="3" t="s">
        <v>428</v>
      </c>
      <c r="X539" s="3" t="s">
        <v>426</v>
      </c>
      <c r="Y539" s="3" t="s">
        <v>429</v>
      </c>
      <c r="Z539" s="3" t="s">
        <v>74</v>
      </c>
      <c r="AA539" s="3" t="s">
        <v>51</v>
      </c>
      <c r="AB539" s="3" t="s">
        <v>52</v>
      </c>
      <c r="AC539" s="3" t="s">
        <v>53</v>
      </c>
      <c r="AH539" s="3" t="s">
        <v>395</v>
      </c>
      <c r="AK539" s="3" t="s">
        <v>199</v>
      </c>
      <c r="AL539" s="3" t="s">
        <v>68</v>
      </c>
      <c r="AM539" s="3" t="s">
        <v>200</v>
      </c>
      <c r="AO539" s="3" t="s">
        <v>58</v>
      </c>
    </row>
    <row r="540" spans="1:41" x14ac:dyDescent="0.25">
      <c r="A540" t="str">
        <f>VLOOKUP(AC540,'CORRELAÇÃO UNIDADES'!A:B,2,0)</f>
        <v>DTCC</v>
      </c>
      <c r="B540">
        <f t="shared" si="8"/>
        <v>11</v>
      </c>
      <c r="C540" s="2">
        <v>692431791</v>
      </c>
      <c r="D540" s="2">
        <v>109978</v>
      </c>
      <c r="E540" s="3" t="s">
        <v>39</v>
      </c>
      <c r="F540" s="4">
        <v>44153.786724537036</v>
      </c>
      <c r="G540" s="3" t="s">
        <v>93</v>
      </c>
      <c r="H540" s="3" t="s">
        <v>41</v>
      </c>
      <c r="I540" s="3" t="s">
        <v>81</v>
      </c>
      <c r="J540" s="3" t="s">
        <v>43</v>
      </c>
      <c r="K540" s="2">
        <v>2014</v>
      </c>
      <c r="L540" s="2">
        <v>1810957</v>
      </c>
      <c r="M540" s="3" t="s">
        <v>380</v>
      </c>
      <c r="N540" s="3" t="s">
        <v>390</v>
      </c>
      <c r="O540" s="3" t="s">
        <v>84</v>
      </c>
      <c r="P540" s="5">
        <v>0</v>
      </c>
      <c r="Q540" s="6">
        <v>0</v>
      </c>
      <c r="R540" s="2">
        <v>58200</v>
      </c>
      <c r="S540" s="2">
        <v>1000</v>
      </c>
      <c r="T540" s="7">
        <v>0</v>
      </c>
      <c r="U540" s="8">
        <v>157</v>
      </c>
      <c r="V540" s="2">
        <v>11677720</v>
      </c>
      <c r="W540" s="3" t="s">
        <v>413</v>
      </c>
      <c r="X540" s="3" t="s">
        <v>411</v>
      </c>
      <c r="Y540" s="3" t="s">
        <v>414</v>
      </c>
      <c r="Z540" s="3" t="s">
        <v>74</v>
      </c>
      <c r="AA540" s="3" t="s">
        <v>51</v>
      </c>
      <c r="AB540" s="3" t="s">
        <v>52</v>
      </c>
      <c r="AC540" s="3" t="s">
        <v>53</v>
      </c>
      <c r="AH540" s="3" t="s">
        <v>395</v>
      </c>
      <c r="AK540" s="3" t="s">
        <v>94</v>
      </c>
      <c r="AL540" s="3" t="s">
        <v>68</v>
      </c>
      <c r="AM540" s="3" t="s">
        <v>81</v>
      </c>
      <c r="AO540" s="3" t="s">
        <v>58</v>
      </c>
    </row>
    <row r="541" spans="1:41" x14ac:dyDescent="0.25">
      <c r="A541" t="str">
        <f>VLOOKUP(AC541,'CORRELAÇÃO UNIDADES'!A:B,2,0)</f>
        <v>DGTI</v>
      </c>
      <c r="B541">
        <f t="shared" si="8"/>
        <v>11</v>
      </c>
      <c r="C541" s="2">
        <v>692499820</v>
      </c>
      <c r="D541" s="2">
        <v>109978</v>
      </c>
      <c r="E541" s="3" t="s">
        <v>39</v>
      </c>
      <c r="F541" s="4">
        <v>44154.37400462963</v>
      </c>
      <c r="G541" s="3" t="s">
        <v>313</v>
      </c>
      <c r="H541" s="3" t="s">
        <v>41</v>
      </c>
      <c r="I541" s="3" t="s">
        <v>239</v>
      </c>
      <c r="J541" s="3" t="s">
        <v>43</v>
      </c>
      <c r="K541" s="2">
        <v>2015</v>
      </c>
      <c r="L541" s="2">
        <v>2214848</v>
      </c>
      <c r="M541" s="3" t="s">
        <v>365</v>
      </c>
      <c r="N541" s="3" t="s">
        <v>748</v>
      </c>
      <c r="O541" s="3" t="s">
        <v>84</v>
      </c>
      <c r="P541" s="5">
        <v>0</v>
      </c>
      <c r="Q541" s="6">
        <v>0</v>
      </c>
      <c r="R541" s="2">
        <v>52532</v>
      </c>
      <c r="S541" s="2">
        <v>0</v>
      </c>
      <c r="T541" s="7">
        <v>0</v>
      </c>
      <c r="U541" s="8">
        <v>16.2</v>
      </c>
      <c r="V541" s="2">
        <v>6103464</v>
      </c>
      <c r="W541" s="3" t="s">
        <v>190</v>
      </c>
      <c r="X541" s="3" t="s">
        <v>48</v>
      </c>
      <c r="Y541" s="3" t="s">
        <v>191</v>
      </c>
      <c r="Z541" s="3" t="s">
        <v>74</v>
      </c>
      <c r="AA541" s="3" t="s">
        <v>51</v>
      </c>
      <c r="AB541" s="3" t="s">
        <v>52</v>
      </c>
      <c r="AC541" s="3" t="s">
        <v>291</v>
      </c>
      <c r="AH541" s="3" t="s">
        <v>54</v>
      </c>
      <c r="AJ541" s="3" t="s">
        <v>809</v>
      </c>
      <c r="AK541" s="3" t="s">
        <v>314</v>
      </c>
      <c r="AL541" s="3" t="s">
        <v>68</v>
      </c>
      <c r="AM541" s="3" t="s">
        <v>242</v>
      </c>
      <c r="AO541" s="3" t="s">
        <v>58</v>
      </c>
    </row>
    <row r="542" spans="1:41" x14ac:dyDescent="0.25">
      <c r="A542" t="str">
        <f>VLOOKUP(AC542,'CORRELAÇÃO UNIDADES'!A:B,2,0)</f>
        <v>DGTI</v>
      </c>
      <c r="B542">
        <f t="shared" si="8"/>
        <v>11</v>
      </c>
      <c r="C542" s="2">
        <v>692499820</v>
      </c>
      <c r="D542" s="2">
        <v>109978</v>
      </c>
      <c r="E542" s="3" t="s">
        <v>39</v>
      </c>
      <c r="F542" s="4">
        <v>44154.37400462963</v>
      </c>
      <c r="G542" s="3" t="s">
        <v>313</v>
      </c>
      <c r="H542" s="3" t="s">
        <v>41</v>
      </c>
      <c r="I542" s="3" t="s">
        <v>239</v>
      </c>
      <c r="J542" s="3" t="s">
        <v>43</v>
      </c>
      <c r="K542" s="2">
        <v>2015</v>
      </c>
      <c r="L542" s="2">
        <v>2214848</v>
      </c>
      <c r="M542" s="3" t="s">
        <v>365</v>
      </c>
      <c r="N542" s="3" t="s">
        <v>421</v>
      </c>
      <c r="O542" s="3" t="s">
        <v>84</v>
      </c>
      <c r="P542" s="5">
        <v>0</v>
      </c>
      <c r="Q542" s="6">
        <v>0</v>
      </c>
      <c r="R542" s="2">
        <v>52532</v>
      </c>
      <c r="S542" s="2">
        <v>0</v>
      </c>
      <c r="T542" s="7">
        <v>0</v>
      </c>
      <c r="U542" s="8">
        <v>17.100000000000001</v>
      </c>
      <c r="V542" s="2">
        <v>6103464</v>
      </c>
      <c r="W542" s="3" t="s">
        <v>190</v>
      </c>
      <c r="X542" s="3" t="s">
        <v>48</v>
      </c>
      <c r="Y542" s="3" t="s">
        <v>191</v>
      </c>
      <c r="Z542" s="3" t="s">
        <v>74</v>
      </c>
      <c r="AA542" s="3" t="s">
        <v>51</v>
      </c>
      <c r="AB542" s="3" t="s">
        <v>52</v>
      </c>
      <c r="AC542" s="3" t="s">
        <v>291</v>
      </c>
      <c r="AH542" s="3" t="s">
        <v>54</v>
      </c>
      <c r="AJ542" s="3" t="s">
        <v>809</v>
      </c>
      <c r="AK542" s="3" t="s">
        <v>314</v>
      </c>
      <c r="AL542" s="3" t="s">
        <v>68</v>
      </c>
      <c r="AM542" s="3" t="s">
        <v>242</v>
      </c>
      <c r="AO542" s="3" t="s">
        <v>58</v>
      </c>
    </row>
    <row r="543" spans="1:41" x14ac:dyDescent="0.25">
      <c r="A543" t="str">
        <f>VLOOKUP(AC543,'CORRELAÇÃO UNIDADES'!A:B,2,0)</f>
        <v>DGTI</v>
      </c>
      <c r="B543">
        <f t="shared" si="8"/>
        <v>11</v>
      </c>
      <c r="C543" s="2">
        <v>692499820</v>
      </c>
      <c r="D543" s="2">
        <v>109978</v>
      </c>
      <c r="E543" s="3" t="s">
        <v>39</v>
      </c>
      <c r="F543" s="4">
        <v>44154.37400462963</v>
      </c>
      <c r="G543" s="3" t="s">
        <v>313</v>
      </c>
      <c r="H543" s="3" t="s">
        <v>41</v>
      </c>
      <c r="I543" s="3" t="s">
        <v>239</v>
      </c>
      <c r="J543" s="3" t="s">
        <v>43</v>
      </c>
      <c r="K543" s="2">
        <v>2015</v>
      </c>
      <c r="L543" s="2">
        <v>2214848</v>
      </c>
      <c r="M543" s="3" t="s">
        <v>365</v>
      </c>
      <c r="N543" s="3" t="s">
        <v>422</v>
      </c>
      <c r="O543" s="3" t="s">
        <v>84</v>
      </c>
      <c r="P543" s="5">
        <v>3</v>
      </c>
      <c r="Q543" s="6">
        <v>28.8</v>
      </c>
      <c r="R543" s="2">
        <v>52532</v>
      </c>
      <c r="S543" s="2">
        <v>0</v>
      </c>
      <c r="T543" s="7">
        <v>0</v>
      </c>
      <c r="U543" s="8">
        <v>86.4</v>
      </c>
      <c r="V543" s="2">
        <v>6103464</v>
      </c>
      <c r="W543" s="3" t="s">
        <v>190</v>
      </c>
      <c r="X543" s="3" t="s">
        <v>48</v>
      </c>
      <c r="Y543" s="3" t="s">
        <v>191</v>
      </c>
      <c r="Z543" s="3" t="s">
        <v>74</v>
      </c>
      <c r="AA543" s="3" t="s">
        <v>51</v>
      </c>
      <c r="AB543" s="3" t="s">
        <v>52</v>
      </c>
      <c r="AC543" s="3" t="s">
        <v>291</v>
      </c>
      <c r="AH543" s="3" t="s">
        <v>54</v>
      </c>
      <c r="AJ543" s="3" t="s">
        <v>809</v>
      </c>
      <c r="AK543" s="3" t="s">
        <v>314</v>
      </c>
      <c r="AL543" s="3" t="s">
        <v>68</v>
      </c>
      <c r="AM543" s="3" t="s">
        <v>242</v>
      </c>
      <c r="AO543" s="3" t="s">
        <v>58</v>
      </c>
    </row>
    <row r="544" spans="1:41" x14ac:dyDescent="0.25">
      <c r="A544" t="str">
        <f>VLOOKUP(AC544,'CORRELAÇÃO UNIDADES'!A:B,2,0)</f>
        <v>PROINFRA</v>
      </c>
      <c r="B544">
        <f t="shared" si="8"/>
        <v>11</v>
      </c>
      <c r="C544" s="2">
        <v>692506002</v>
      </c>
      <c r="D544" s="2">
        <v>109978</v>
      </c>
      <c r="E544" s="3" t="s">
        <v>39</v>
      </c>
      <c r="F544" s="4">
        <v>44154.396435185183</v>
      </c>
      <c r="G544" s="3" t="s">
        <v>238</v>
      </c>
      <c r="H544" s="3" t="s">
        <v>41</v>
      </c>
      <c r="I544" s="3" t="s">
        <v>239</v>
      </c>
      <c r="J544" s="3" t="s">
        <v>43</v>
      </c>
      <c r="K544" s="2">
        <v>2015</v>
      </c>
      <c r="L544" s="2">
        <v>395469</v>
      </c>
      <c r="M544" s="3" t="s">
        <v>423</v>
      </c>
      <c r="N544" s="3" t="s">
        <v>390</v>
      </c>
      <c r="O544" s="3" t="s">
        <v>84</v>
      </c>
      <c r="P544" s="5">
        <v>0</v>
      </c>
      <c r="Q544" s="6">
        <v>0</v>
      </c>
      <c r="R544" s="2">
        <v>37840</v>
      </c>
      <c r="S544" s="2">
        <v>236</v>
      </c>
      <c r="T544" s="7">
        <v>0</v>
      </c>
      <c r="U544" s="8">
        <v>859.04</v>
      </c>
      <c r="V544" s="2">
        <v>11949576</v>
      </c>
      <c r="W544" s="3" t="s">
        <v>815</v>
      </c>
      <c r="X544" s="3" t="s">
        <v>581</v>
      </c>
      <c r="Y544" s="3" t="s">
        <v>816</v>
      </c>
      <c r="Z544" s="3" t="s">
        <v>817</v>
      </c>
      <c r="AA544" s="3" t="s">
        <v>51</v>
      </c>
      <c r="AB544" s="3" t="s">
        <v>52</v>
      </c>
      <c r="AC544" s="3" t="s">
        <v>75</v>
      </c>
      <c r="AH544" s="3" t="s">
        <v>395</v>
      </c>
      <c r="AK544" s="3" t="s">
        <v>241</v>
      </c>
      <c r="AL544" s="3" t="s">
        <v>68</v>
      </c>
      <c r="AM544" s="3" t="s">
        <v>242</v>
      </c>
      <c r="AO544" s="3" t="s">
        <v>134</v>
      </c>
    </row>
    <row r="545" spans="1:41" x14ac:dyDescent="0.25">
      <c r="A545" t="str">
        <f>VLOOKUP(AC545,'CORRELAÇÃO UNIDADES'!A:B,2,0)</f>
        <v>DIRETORIA DE GESTAO DE AREAS RURAIS/FAZENDA PALMITAL</v>
      </c>
      <c r="B545">
        <f t="shared" si="8"/>
        <v>11</v>
      </c>
      <c r="C545" s="2">
        <v>692524328</v>
      </c>
      <c r="D545" s="2">
        <v>109978</v>
      </c>
      <c r="E545" s="3" t="s">
        <v>39</v>
      </c>
      <c r="F545" s="4">
        <v>44154.458807870367</v>
      </c>
      <c r="G545" s="3" t="s">
        <v>787</v>
      </c>
      <c r="H545" s="3" t="s">
        <v>41</v>
      </c>
      <c r="I545" s="3" t="s">
        <v>788</v>
      </c>
      <c r="J545" s="3" t="s">
        <v>789</v>
      </c>
      <c r="K545" s="2">
        <v>1983</v>
      </c>
      <c r="L545" s="2">
        <v>3954791</v>
      </c>
      <c r="M545" s="3" t="s">
        <v>790</v>
      </c>
      <c r="N545" s="3" t="s">
        <v>390</v>
      </c>
      <c r="O545" s="3" t="s">
        <v>405</v>
      </c>
      <c r="P545" s="5">
        <v>0</v>
      </c>
      <c r="Q545" s="6">
        <v>0</v>
      </c>
      <c r="R545" s="2">
        <v>11</v>
      </c>
      <c r="S545" s="2">
        <v>0</v>
      </c>
      <c r="T545" s="7">
        <v>0</v>
      </c>
      <c r="U545" s="8">
        <v>1500</v>
      </c>
      <c r="V545" s="2">
        <v>11844510</v>
      </c>
      <c r="W545" s="3" t="s">
        <v>764</v>
      </c>
      <c r="X545" s="3" t="s">
        <v>426</v>
      </c>
      <c r="Y545" s="3" t="s">
        <v>765</v>
      </c>
      <c r="Z545" s="3" t="s">
        <v>766</v>
      </c>
      <c r="AA545" s="3" t="s">
        <v>767</v>
      </c>
      <c r="AB545" s="3" t="s">
        <v>519</v>
      </c>
      <c r="AC545" s="3" t="s">
        <v>417</v>
      </c>
      <c r="AH545" s="3" t="s">
        <v>395</v>
      </c>
      <c r="AK545" s="3" t="s">
        <v>819</v>
      </c>
      <c r="AL545" s="3" t="s">
        <v>68</v>
      </c>
      <c r="AM545" s="3" t="s">
        <v>133</v>
      </c>
      <c r="AO545" s="3" t="s">
        <v>259</v>
      </c>
    </row>
    <row r="546" spans="1:41" x14ac:dyDescent="0.25">
      <c r="A546" t="str">
        <f>VLOOKUP(AC546,'CORRELAÇÃO UNIDADES'!A:B,2,0)</f>
        <v>DIRETORIA DE GESTAO DE AREAS RURAIS/FAZENDA PALMITAL</v>
      </c>
      <c r="B546">
        <f t="shared" si="8"/>
        <v>11</v>
      </c>
      <c r="C546" s="2">
        <v>692575562</v>
      </c>
      <c r="D546" s="2">
        <v>109978</v>
      </c>
      <c r="E546" s="3" t="s">
        <v>39</v>
      </c>
      <c r="F546" s="4">
        <v>44154.647430555553</v>
      </c>
      <c r="G546" s="3" t="s">
        <v>791</v>
      </c>
      <c r="H546" s="3" t="s">
        <v>41</v>
      </c>
      <c r="I546" s="3" t="s">
        <v>788</v>
      </c>
      <c r="J546" s="3" t="s">
        <v>792</v>
      </c>
      <c r="K546" s="2">
        <v>1974</v>
      </c>
      <c r="L546" s="2">
        <v>68674040</v>
      </c>
      <c r="M546" s="3" t="s">
        <v>162</v>
      </c>
      <c r="N546" s="3" t="s">
        <v>390</v>
      </c>
      <c r="O546" s="3" t="s">
        <v>405</v>
      </c>
      <c r="P546" s="5">
        <v>0</v>
      </c>
      <c r="Q546" s="6">
        <v>0</v>
      </c>
      <c r="R546" s="2">
        <v>11</v>
      </c>
      <c r="S546" s="2">
        <v>0</v>
      </c>
      <c r="T546" s="7">
        <v>0</v>
      </c>
      <c r="U546" s="8">
        <v>1500</v>
      </c>
      <c r="V546" s="2">
        <v>11844510</v>
      </c>
      <c r="W546" s="3" t="s">
        <v>764</v>
      </c>
      <c r="X546" s="3" t="s">
        <v>426</v>
      </c>
      <c r="Y546" s="3" t="s">
        <v>765</v>
      </c>
      <c r="Z546" s="3" t="s">
        <v>766</v>
      </c>
      <c r="AA546" s="3" t="s">
        <v>767</v>
      </c>
      <c r="AB546" s="3" t="s">
        <v>519</v>
      </c>
      <c r="AC546" s="3" t="s">
        <v>417</v>
      </c>
      <c r="AH546" s="3" t="s">
        <v>395</v>
      </c>
      <c r="AK546" s="3" t="s">
        <v>820</v>
      </c>
      <c r="AL546" s="3" t="s">
        <v>68</v>
      </c>
      <c r="AM546" s="3" t="s">
        <v>133</v>
      </c>
      <c r="AO546" s="3" t="s">
        <v>259</v>
      </c>
    </row>
    <row r="547" spans="1:41" x14ac:dyDescent="0.25">
      <c r="A547" t="str">
        <f>VLOOKUP(AC547,'CORRELAÇÃO UNIDADES'!A:B,2,0)</f>
        <v>DIRETORIA DE GESTAO DE AREAS RURAIS/FAZENDA PALMITAL</v>
      </c>
      <c r="B547">
        <f t="shared" si="8"/>
        <v>11</v>
      </c>
      <c r="C547" s="2">
        <v>692577490</v>
      </c>
      <c r="D547" s="2">
        <v>109978</v>
      </c>
      <c r="E547" s="3" t="s">
        <v>39</v>
      </c>
      <c r="F547" s="4">
        <v>44154.654780092591</v>
      </c>
      <c r="G547" s="3" t="s">
        <v>793</v>
      </c>
      <c r="H547" s="3" t="s">
        <v>41</v>
      </c>
      <c r="I547" s="3" t="s">
        <v>286</v>
      </c>
      <c r="J547" s="3" t="s">
        <v>794</v>
      </c>
      <c r="K547" s="2">
        <v>2019</v>
      </c>
      <c r="L547" s="2">
        <v>68674040</v>
      </c>
      <c r="M547" s="3" t="s">
        <v>162</v>
      </c>
      <c r="N547" s="3" t="s">
        <v>390</v>
      </c>
      <c r="O547" s="3" t="s">
        <v>405</v>
      </c>
      <c r="P547" s="5">
        <v>0</v>
      </c>
      <c r="Q547" s="6">
        <v>0</v>
      </c>
      <c r="R547" s="2">
        <v>11</v>
      </c>
      <c r="S547" s="2">
        <v>0</v>
      </c>
      <c r="T547" s="7">
        <v>0</v>
      </c>
      <c r="U547" s="8">
        <v>1500</v>
      </c>
      <c r="V547" s="2">
        <v>11844510</v>
      </c>
      <c r="W547" s="3" t="s">
        <v>764</v>
      </c>
      <c r="X547" s="3" t="s">
        <v>426</v>
      </c>
      <c r="Y547" s="3" t="s">
        <v>765</v>
      </c>
      <c r="Z547" s="3" t="s">
        <v>766</v>
      </c>
      <c r="AA547" s="3" t="s">
        <v>767</v>
      </c>
      <c r="AB547" s="3" t="s">
        <v>519</v>
      </c>
      <c r="AC547" s="3" t="s">
        <v>417</v>
      </c>
      <c r="AH547" s="3" t="s">
        <v>395</v>
      </c>
      <c r="AK547" s="3" t="s">
        <v>821</v>
      </c>
      <c r="AL547" s="3" t="s">
        <v>68</v>
      </c>
      <c r="AM547" s="3" t="s">
        <v>133</v>
      </c>
      <c r="AO547" s="3" t="s">
        <v>259</v>
      </c>
    </row>
    <row r="548" spans="1:41" x14ac:dyDescent="0.25">
      <c r="A548" t="str">
        <f>VLOOKUP(AC548,'CORRELAÇÃO UNIDADES'!A:B,2,0)</f>
        <v>DIRETORIA DE GESTAO DE AREAS RURAIS/FAZENDA PALMITAL</v>
      </c>
      <c r="B548">
        <f t="shared" si="8"/>
        <v>11</v>
      </c>
      <c r="C548" s="2">
        <v>692579259</v>
      </c>
      <c r="D548" s="2">
        <v>109978</v>
      </c>
      <c r="E548" s="3" t="s">
        <v>39</v>
      </c>
      <c r="F548" s="4">
        <v>44154.661400462966</v>
      </c>
      <c r="G548" s="3" t="s">
        <v>795</v>
      </c>
      <c r="H548" s="3" t="s">
        <v>41</v>
      </c>
      <c r="I548" s="3" t="s">
        <v>286</v>
      </c>
      <c r="J548" s="3" t="s">
        <v>796</v>
      </c>
      <c r="K548" s="2">
        <v>2017</v>
      </c>
      <c r="L548" s="2">
        <v>45197865</v>
      </c>
      <c r="M548" s="3" t="s">
        <v>189</v>
      </c>
      <c r="N548" s="3" t="s">
        <v>390</v>
      </c>
      <c r="O548" s="3" t="s">
        <v>405</v>
      </c>
      <c r="P548" s="5">
        <v>0</v>
      </c>
      <c r="Q548" s="6">
        <v>0</v>
      </c>
      <c r="R548" s="2">
        <v>11</v>
      </c>
      <c r="S548" s="2">
        <v>1</v>
      </c>
      <c r="T548" s="7">
        <v>0</v>
      </c>
      <c r="U548" s="8">
        <v>3000</v>
      </c>
      <c r="V548" s="2">
        <v>11844510</v>
      </c>
      <c r="W548" s="3" t="s">
        <v>764</v>
      </c>
      <c r="X548" s="3" t="s">
        <v>426</v>
      </c>
      <c r="Y548" s="3" t="s">
        <v>765</v>
      </c>
      <c r="Z548" s="3" t="s">
        <v>766</v>
      </c>
      <c r="AA548" s="3" t="s">
        <v>767</v>
      </c>
      <c r="AB548" s="3" t="s">
        <v>519</v>
      </c>
      <c r="AC548" s="3" t="s">
        <v>417</v>
      </c>
      <c r="AH548" s="3" t="s">
        <v>395</v>
      </c>
      <c r="AK548" s="3" t="s">
        <v>822</v>
      </c>
      <c r="AL548" s="3" t="s">
        <v>68</v>
      </c>
      <c r="AM548" s="3" t="s">
        <v>133</v>
      </c>
      <c r="AO548" s="3" t="s">
        <v>259</v>
      </c>
    </row>
    <row r="549" spans="1:41" x14ac:dyDescent="0.25">
      <c r="A549" t="str">
        <f>VLOOKUP(AC549,'CORRELAÇÃO UNIDADES'!A:B,2,0)</f>
        <v>DTCC</v>
      </c>
      <c r="B549">
        <f t="shared" si="8"/>
        <v>11</v>
      </c>
      <c r="C549" s="2">
        <v>692590406</v>
      </c>
      <c r="D549" s="2">
        <v>109978</v>
      </c>
      <c r="E549" s="3" t="s">
        <v>39</v>
      </c>
      <c r="F549" s="4">
        <v>44154.695069444446</v>
      </c>
      <c r="G549" s="3" t="s">
        <v>624</v>
      </c>
      <c r="H549" s="3" t="s">
        <v>41</v>
      </c>
      <c r="I549" s="3" t="s">
        <v>466</v>
      </c>
      <c r="J549" s="3" t="s">
        <v>625</v>
      </c>
      <c r="K549" s="2">
        <v>2014</v>
      </c>
      <c r="L549" s="2">
        <v>395473</v>
      </c>
      <c r="M549" s="3" t="s">
        <v>404</v>
      </c>
      <c r="N549" s="3" t="s">
        <v>390</v>
      </c>
      <c r="O549" s="3" t="s">
        <v>106</v>
      </c>
      <c r="P549" s="5">
        <v>0</v>
      </c>
      <c r="Q549" s="6">
        <v>0</v>
      </c>
      <c r="R549" s="2">
        <v>234533</v>
      </c>
      <c r="S549" s="2">
        <v>313</v>
      </c>
      <c r="T549" s="7">
        <v>0</v>
      </c>
      <c r="U549" s="8">
        <v>1740</v>
      </c>
      <c r="V549" s="2">
        <v>11162878</v>
      </c>
      <c r="W549" s="3" t="s">
        <v>580</v>
      </c>
      <c r="X549" s="3" t="s">
        <v>581</v>
      </c>
      <c r="Y549" s="3" t="s">
        <v>582</v>
      </c>
      <c r="Z549" s="3" t="s">
        <v>495</v>
      </c>
      <c r="AA549" s="3" t="s">
        <v>51</v>
      </c>
      <c r="AB549" s="3" t="s">
        <v>52</v>
      </c>
      <c r="AC549" s="3" t="s">
        <v>53</v>
      </c>
      <c r="AH549" s="3" t="s">
        <v>395</v>
      </c>
      <c r="AK549" s="3" t="s">
        <v>823</v>
      </c>
      <c r="AL549" s="3" t="s">
        <v>68</v>
      </c>
      <c r="AM549" s="3" t="s">
        <v>63</v>
      </c>
      <c r="AO549" s="3" t="s">
        <v>58</v>
      </c>
    </row>
    <row r="550" spans="1:41" x14ac:dyDescent="0.25">
      <c r="A550" t="str">
        <f>VLOOKUP(AC550,'CORRELAÇÃO UNIDADES'!A:B,2,0)</f>
        <v>PROINFRA</v>
      </c>
      <c r="B550">
        <f t="shared" si="8"/>
        <v>11</v>
      </c>
      <c r="C550" s="2">
        <v>692594234</v>
      </c>
      <c r="D550" s="2">
        <v>109978</v>
      </c>
      <c r="E550" s="3" t="s">
        <v>39</v>
      </c>
      <c r="F550" s="4">
        <v>44154.705400729166</v>
      </c>
      <c r="G550" s="3" t="s">
        <v>80</v>
      </c>
      <c r="H550" s="3" t="s">
        <v>41</v>
      </c>
      <c r="I550" s="3" t="s">
        <v>81</v>
      </c>
      <c r="J550" s="3" t="s">
        <v>82</v>
      </c>
      <c r="K550" s="2">
        <v>2014</v>
      </c>
      <c r="L550" s="2">
        <v>1810957</v>
      </c>
      <c r="M550" s="3" t="s">
        <v>380</v>
      </c>
      <c r="N550" s="3" t="s">
        <v>422</v>
      </c>
      <c r="O550" s="3" t="s">
        <v>84</v>
      </c>
      <c r="P550" s="5">
        <v>1</v>
      </c>
      <c r="Q550" s="6">
        <v>17</v>
      </c>
      <c r="R550" s="2">
        <v>33376</v>
      </c>
      <c r="S550" s="2">
        <v>-59503</v>
      </c>
      <c r="U550" s="8">
        <v>17</v>
      </c>
      <c r="V550" s="2">
        <v>644030</v>
      </c>
      <c r="W550" s="3" t="s">
        <v>297</v>
      </c>
      <c r="X550" s="3" t="s">
        <v>48</v>
      </c>
      <c r="Y550" s="3" t="s">
        <v>298</v>
      </c>
      <c r="Z550" s="3" t="s">
        <v>74</v>
      </c>
      <c r="AA550" s="3" t="s">
        <v>51</v>
      </c>
      <c r="AB550" s="3" t="s">
        <v>52</v>
      </c>
      <c r="AC550" s="3" t="s">
        <v>85</v>
      </c>
      <c r="AH550" s="3" t="s">
        <v>54</v>
      </c>
      <c r="AJ550" s="3" t="s">
        <v>811</v>
      </c>
      <c r="AK550" s="3" t="s">
        <v>86</v>
      </c>
      <c r="AL550" s="3" t="s">
        <v>68</v>
      </c>
      <c r="AM550" s="3" t="s">
        <v>81</v>
      </c>
      <c r="AO550" s="3" t="s">
        <v>58</v>
      </c>
    </row>
    <row r="551" spans="1:41" x14ac:dyDescent="0.25">
      <c r="A551" t="str">
        <f>VLOOKUP(AC551,'CORRELAÇÃO UNIDADES'!A:B,2,0)</f>
        <v>DTCC</v>
      </c>
      <c r="B551">
        <f t="shared" si="8"/>
        <v>11</v>
      </c>
      <c r="C551" s="2">
        <v>692607448</v>
      </c>
      <c r="D551" s="2">
        <v>109978</v>
      </c>
      <c r="E551" s="3" t="s">
        <v>39</v>
      </c>
      <c r="F551" s="4">
        <v>44154.744733796295</v>
      </c>
      <c r="G551" s="3" t="s">
        <v>670</v>
      </c>
      <c r="H551" s="3" t="s">
        <v>41</v>
      </c>
      <c r="I551" s="3" t="s">
        <v>553</v>
      </c>
      <c r="J551" s="3" t="s">
        <v>671</v>
      </c>
      <c r="K551" s="2">
        <v>2013</v>
      </c>
      <c r="L551" s="2">
        <v>1006030</v>
      </c>
      <c r="M551" s="3" t="s">
        <v>533</v>
      </c>
      <c r="N551" s="3" t="s">
        <v>390</v>
      </c>
      <c r="O551" s="3" t="s">
        <v>106</v>
      </c>
      <c r="P551" s="5">
        <v>0</v>
      </c>
      <c r="Q551" s="6">
        <v>0</v>
      </c>
      <c r="R551" s="2">
        <v>160000</v>
      </c>
      <c r="S551" s="2">
        <v>1080</v>
      </c>
      <c r="T551" s="7">
        <v>0</v>
      </c>
      <c r="U551" s="8">
        <v>1010</v>
      </c>
      <c r="V551" s="2">
        <v>11614744</v>
      </c>
      <c r="W551" s="3" t="s">
        <v>824</v>
      </c>
      <c r="X551" s="3" t="s">
        <v>407</v>
      </c>
      <c r="Y551" s="3" t="s">
        <v>825</v>
      </c>
      <c r="Z551" s="3" t="s">
        <v>826</v>
      </c>
      <c r="AA551" s="3" t="s">
        <v>51</v>
      </c>
      <c r="AB551" s="3" t="s">
        <v>52</v>
      </c>
      <c r="AC551" s="3" t="s">
        <v>53</v>
      </c>
      <c r="AH551" s="3" t="s">
        <v>395</v>
      </c>
      <c r="AK551" s="3" t="s">
        <v>827</v>
      </c>
      <c r="AL551" s="3" t="s">
        <v>68</v>
      </c>
      <c r="AM551" s="3" t="s">
        <v>63</v>
      </c>
      <c r="AO551" s="3" t="s">
        <v>58</v>
      </c>
    </row>
    <row r="552" spans="1:41" x14ac:dyDescent="0.25">
      <c r="A552" t="str">
        <f>VLOOKUP(AC552,'CORRELAÇÃO UNIDADES'!A:B,2,0)</f>
        <v>DTCC</v>
      </c>
      <c r="B552">
        <f t="shared" si="8"/>
        <v>11</v>
      </c>
      <c r="C552" s="2">
        <v>692623677</v>
      </c>
      <c r="D552" s="2">
        <v>109978</v>
      </c>
      <c r="E552" s="3" t="s">
        <v>39</v>
      </c>
      <c r="F552" s="4">
        <v>44154.802743055552</v>
      </c>
      <c r="G552" s="3" t="s">
        <v>797</v>
      </c>
      <c r="H552" s="3" t="s">
        <v>41</v>
      </c>
      <c r="I552" s="3" t="s">
        <v>553</v>
      </c>
      <c r="J552" s="3" t="s">
        <v>798</v>
      </c>
      <c r="K552" s="2">
        <v>2007</v>
      </c>
      <c r="L552" s="2">
        <v>395473</v>
      </c>
      <c r="M552" s="3" t="s">
        <v>404</v>
      </c>
      <c r="N552" s="3" t="s">
        <v>390</v>
      </c>
      <c r="O552" s="3" t="s">
        <v>106</v>
      </c>
      <c r="P552" s="5">
        <v>0</v>
      </c>
      <c r="Q552" s="6">
        <v>0</v>
      </c>
      <c r="R552" s="2">
        <v>226123</v>
      </c>
      <c r="S552" s="2">
        <v>1</v>
      </c>
      <c r="T552" s="7">
        <v>0</v>
      </c>
      <c r="U552" s="8">
        <v>1782</v>
      </c>
      <c r="V552" s="2">
        <v>918040</v>
      </c>
      <c r="W552" s="3" t="s">
        <v>828</v>
      </c>
      <c r="X552" s="3" t="s">
        <v>599</v>
      </c>
      <c r="Y552" s="3" t="s">
        <v>829</v>
      </c>
      <c r="Z552" s="3" t="s">
        <v>830</v>
      </c>
      <c r="AA552" s="3" t="s">
        <v>530</v>
      </c>
      <c r="AB552" s="3" t="s">
        <v>52</v>
      </c>
      <c r="AC552" s="3" t="s">
        <v>53</v>
      </c>
      <c r="AH552" s="3" t="s">
        <v>395</v>
      </c>
      <c r="AK552" s="3" t="s">
        <v>831</v>
      </c>
      <c r="AL552" s="3" t="s">
        <v>68</v>
      </c>
      <c r="AM552" s="3" t="s">
        <v>63</v>
      </c>
      <c r="AO552" s="3" t="s">
        <v>58</v>
      </c>
    </row>
    <row r="553" spans="1:41" x14ac:dyDescent="0.25">
      <c r="A553" t="str">
        <f>VLOOKUP(AC553,'CORRELAÇÃO UNIDADES'!A:B,2,0)</f>
        <v>DTCC</v>
      </c>
      <c r="B553">
        <f t="shared" si="8"/>
        <v>11</v>
      </c>
      <c r="C553" s="2">
        <v>692623695</v>
      </c>
      <c r="D553" s="2">
        <v>109978</v>
      </c>
      <c r="E553" s="3" t="s">
        <v>39</v>
      </c>
      <c r="F553" s="4">
        <v>44154.802858796298</v>
      </c>
      <c r="G553" s="3" t="s">
        <v>663</v>
      </c>
      <c r="H553" s="3" t="s">
        <v>41</v>
      </c>
      <c r="I553" s="3" t="s">
        <v>664</v>
      </c>
      <c r="J553" s="3" t="s">
        <v>665</v>
      </c>
      <c r="K553" s="2">
        <v>2009</v>
      </c>
      <c r="L553" s="2">
        <v>395473</v>
      </c>
      <c r="M553" s="3" t="s">
        <v>404</v>
      </c>
      <c r="N553" s="3" t="s">
        <v>390</v>
      </c>
      <c r="O553" s="3" t="s">
        <v>106</v>
      </c>
      <c r="P553" s="5">
        <v>0</v>
      </c>
      <c r="Q553" s="6">
        <v>0</v>
      </c>
      <c r="R553" s="2">
        <v>264703</v>
      </c>
      <c r="S553" s="2">
        <v>170</v>
      </c>
      <c r="T553" s="7">
        <v>0</v>
      </c>
      <c r="U553" s="8">
        <v>1782</v>
      </c>
      <c r="V553" s="2">
        <v>918040</v>
      </c>
      <c r="W553" s="3" t="s">
        <v>828</v>
      </c>
      <c r="X553" s="3" t="s">
        <v>599</v>
      </c>
      <c r="Y553" s="3" t="s">
        <v>829</v>
      </c>
      <c r="Z553" s="3" t="s">
        <v>830</v>
      </c>
      <c r="AA553" s="3" t="s">
        <v>530</v>
      </c>
      <c r="AB553" s="3" t="s">
        <v>52</v>
      </c>
      <c r="AC553" s="3" t="s">
        <v>53</v>
      </c>
      <c r="AH553" s="3" t="s">
        <v>395</v>
      </c>
      <c r="AK553" s="3" t="s">
        <v>832</v>
      </c>
      <c r="AL553" s="3" t="s">
        <v>68</v>
      </c>
      <c r="AM553" s="3" t="s">
        <v>63</v>
      </c>
      <c r="AO553" s="3" t="s">
        <v>58</v>
      </c>
    </row>
    <row r="554" spans="1:41" x14ac:dyDescent="0.25">
      <c r="A554" t="str">
        <f>VLOOKUP(AC554,'CORRELAÇÃO UNIDADES'!A:B,2,0)</f>
        <v>DTCC</v>
      </c>
      <c r="B554">
        <f t="shared" si="8"/>
        <v>11</v>
      </c>
      <c r="C554" s="2">
        <v>692623701</v>
      </c>
      <c r="D554" s="2">
        <v>109978</v>
      </c>
      <c r="E554" s="3" t="s">
        <v>39</v>
      </c>
      <c r="F554" s="4">
        <v>44154.802870370368</v>
      </c>
      <c r="G554" s="3" t="s">
        <v>646</v>
      </c>
      <c r="H554" s="3" t="s">
        <v>41</v>
      </c>
      <c r="I554" s="3" t="s">
        <v>553</v>
      </c>
      <c r="J554" s="3" t="s">
        <v>647</v>
      </c>
      <c r="K554" s="2">
        <v>2011</v>
      </c>
      <c r="L554" s="2">
        <v>395473</v>
      </c>
      <c r="M554" s="3" t="s">
        <v>404</v>
      </c>
      <c r="N554" s="3" t="s">
        <v>390</v>
      </c>
      <c r="O554" s="3" t="s">
        <v>106</v>
      </c>
      <c r="P554" s="5">
        <v>0</v>
      </c>
      <c r="Q554" s="6">
        <v>0</v>
      </c>
      <c r="R554" s="2">
        <v>58922</v>
      </c>
      <c r="S554" s="2">
        <v>-421029</v>
      </c>
      <c r="T554" s="7">
        <v>0</v>
      </c>
      <c r="U554" s="8">
        <v>1782</v>
      </c>
      <c r="V554" s="2">
        <v>918040</v>
      </c>
      <c r="W554" s="3" t="s">
        <v>828</v>
      </c>
      <c r="X554" s="3" t="s">
        <v>599</v>
      </c>
      <c r="Y554" s="3" t="s">
        <v>829</v>
      </c>
      <c r="Z554" s="3" t="s">
        <v>830</v>
      </c>
      <c r="AA554" s="3" t="s">
        <v>530</v>
      </c>
      <c r="AB554" s="3" t="s">
        <v>52</v>
      </c>
      <c r="AC554" s="3" t="s">
        <v>53</v>
      </c>
      <c r="AH554" s="3" t="s">
        <v>395</v>
      </c>
      <c r="AK554" s="3" t="s">
        <v>833</v>
      </c>
      <c r="AL554" s="3" t="s">
        <v>68</v>
      </c>
      <c r="AM554" s="3" t="s">
        <v>63</v>
      </c>
      <c r="AO554" s="3" t="s">
        <v>58</v>
      </c>
    </row>
    <row r="555" spans="1:41" x14ac:dyDescent="0.25">
      <c r="A555" t="str">
        <f>VLOOKUP(AC555,'CORRELAÇÃO UNIDADES'!A:B,2,0)</f>
        <v>DTCC</v>
      </c>
      <c r="B555">
        <f t="shared" si="8"/>
        <v>11</v>
      </c>
      <c r="C555" s="2">
        <v>692623704</v>
      </c>
      <c r="D555" s="2">
        <v>109978</v>
      </c>
      <c r="E555" s="3" t="s">
        <v>39</v>
      </c>
      <c r="F555" s="4">
        <v>44154.802905092591</v>
      </c>
      <c r="G555" s="3" t="s">
        <v>799</v>
      </c>
      <c r="H555" s="3" t="s">
        <v>41</v>
      </c>
      <c r="I555" s="3" t="s">
        <v>553</v>
      </c>
      <c r="J555" s="3" t="s">
        <v>43</v>
      </c>
      <c r="K555" s="2">
        <v>2012</v>
      </c>
      <c r="L555" s="2">
        <v>395473</v>
      </c>
      <c r="M555" s="3" t="s">
        <v>404</v>
      </c>
      <c r="N555" s="3" t="s">
        <v>390</v>
      </c>
      <c r="O555" s="3" t="s">
        <v>106</v>
      </c>
      <c r="P555" s="5">
        <v>0</v>
      </c>
      <c r="Q555" s="6">
        <v>0</v>
      </c>
      <c r="R555" s="2">
        <v>12581</v>
      </c>
      <c r="S555" s="2">
        <v>1</v>
      </c>
      <c r="T555" s="7">
        <v>0</v>
      </c>
      <c r="U555" s="8">
        <v>1782</v>
      </c>
      <c r="V555" s="2">
        <v>918040</v>
      </c>
      <c r="W555" s="3" t="s">
        <v>828</v>
      </c>
      <c r="X555" s="3" t="s">
        <v>599</v>
      </c>
      <c r="Y555" s="3" t="s">
        <v>829</v>
      </c>
      <c r="Z555" s="3" t="s">
        <v>830</v>
      </c>
      <c r="AA555" s="3" t="s">
        <v>530</v>
      </c>
      <c r="AB555" s="3" t="s">
        <v>52</v>
      </c>
      <c r="AC555" s="3" t="s">
        <v>53</v>
      </c>
      <c r="AH555" s="3" t="s">
        <v>395</v>
      </c>
      <c r="AK555" s="3" t="s">
        <v>834</v>
      </c>
      <c r="AL555" s="3" t="s">
        <v>68</v>
      </c>
      <c r="AM555" s="3" t="s">
        <v>63</v>
      </c>
      <c r="AO555" s="3" t="s">
        <v>58</v>
      </c>
    </row>
    <row r="556" spans="1:41" x14ac:dyDescent="0.25">
      <c r="A556" t="str">
        <f>VLOOKUP(AC556,'CORRELAÇÃO UNIDADES'!A:B,2,0)</f>
        <v>DTCC</v>
      </c>
      <c r="B556">
        <f t="shared" si="8"/>
        <v>11</v>
      </c>
      <c r="C556" s="2">
        <v>692623710</v>
      </c>
      <c r="D556" s="2">
        <v>109978</v>
      </c>
      <c r="E556" s="3" t="s">
        <v>39</v>
      </c>
      <c r="F556" s="4">
        <v>44154.802939814814</v>
      </c>
      <c r="G556" s="3" t="s">
        <v>670</v>
      </c>
      <c r="H556" s="3" t="s">
        <v>41</v>
      </c>
      <c r="I556" s="3" t="s">
        <v>553</v>
      </c>
      <c r="J556" s="3" t="s">
        <v>671</v>
      </c>
      <c r="K556" s="2">
        <v>2013</v>
      </c>
      <c r="L556" s="2">
        <v>395473</v>
      </c>
      <c r="M556" s="3" t="s">
        <v>404</v>
      </c>
      <c r="N556" s="3" t="s">
        <v>390</v>
      </c>
      <c r="O556" s="3" t="s">
        <v>106</v>
      </c>
      <c r="P556" s="5">
        <v>0</v>
      </c>
      <c r="Q556" s="6">
        <v>0</v>
      </c>
      <c r="R556" s="2">
        <v>158828</v>
      </c>
      <c r="S556" s="2">
        <v>-1172</v>
      </c>
      <c r="T556" s="7">
        <v>0</v>
      </c>
      <c r="U556" s="8">
        <v>1782</v>
      </c>
      <c r="V556" s="2">
        <v>918040</v>
      </c>
      <c r="W556" s="3" t="s">
        <v>828</v>
      </c>
      <c r="X556" s="3" t="s">
        <v>599</v>
      </c>
      <c r="Y556" s="3" t="s">
        <v>829</v>
      </c>
      <c r="Z556" s="3" t="s">
        <v>830</v>
      </c>
      <c r="AA556" s="3" t="s">
        <v>530</v>
      </c>
      <c r="AB556" s="3" t="s">
        <v>52</v>
      </c>
      <c r="AC556" s="3" t="s">
        <v>53</v>
      </c>
      <c r="AH556" s="3" t="s">
        <v>395</v>
      </c>
      <c r="AK556" s="3" t="s">
        <v>827</v>
      </c>
      <c r="AL556" s="3" t="s">
        <v>68</v>
      </c>
      <c r="AM556" s="3" t="s">
        <v>63</v>
      </c>
      <c r="AO556" s="3" t="s">
        <v>58</v>
      </c>
    </row>
    <row r="557" spans="1:41" x14ac:dyDescent="0.25">
      <c r="A557" t="str">
        <f>VLOOKUP(AC557,'CORRELAÇÃO UNIDADES'!A:B,2,0)</f>
        <v>DTCC</v>
      </c>
      <c r="B557">
        <f t="shared" si="8"/>
        <v>11</v>
      </c>
      <c r="C557" s="2">
        <v>692623711</v>
      </c>
      <c r="D557" s="2">
        <v>109978</v>
      </c>
      <c r="E557" s="3" t="s">
        <v>39</v>
      </c>
      <c r="F557" s="4">
        <v>44154.802951388891</v>
      </c>
      <c r="G557" s="3" t="s">
        <v>186</v>
      </c>
      <c r="H557" s="3" t="s">
        <v>41</v>
      </c>
      <c r="I557" s="3" t="s">
        <v>187</v>
      </c>
      <c r="J557" s="3" t="s">
        <v>188</v>
      </c>
      <c r="K557" s="2">
        <v>2008</v>
      </c>
      <c r="L557" s="2">
        <v>395473</v>
      </c>
      <c r="M557" s="3" t="s">
        <v>404</v>
      </c>
      <c r="N557" s="3" t="s">
        <v>390</v>
      </c>
      <c r="O557" s="3" t="s">
        <v>106</v>
      </c>
      <c r="P557" s="5">
        <v>0</v>
      </c>
      <c r="Q557" s="6">
        <v>0</v>
      </c>
      <c r="R557" s="2">
        <v>134307</v>
      </c>
      <c r="S557" s="2">
        <v>1</v>
      </c>
      <c r="T557" s="7">
        <v>0</v>
      </c>
      <c r="U557" s="8">
        <v>18900</v>
      </c>
      <c r="V557" s="2">
        <v>918040</v>
      </c>
      <c r="W557" s="3" t="s">
        <v>828</v>
      </c>
      <c r="X557" s="3" t="s">
        <v>599</v>
      </c>
      <c r="Y557" s="3" t="s">
        <v>829</v>
      </c>
      <c r="Z557" s="3" t="s">
        <v>830</v>
      </c>
      <c r="AA557" s="3" t="s">
        <v>530</v>
      </c>
      <c r="AB557" s="3" t="s">
        <v>52</v>
      </c>
      <c r="AC557" s="3" t="s">
        <v>53</v>
      </c>
      <c r="AH557" s="3" t="s">
        <v>395</v>
      </c>
      <c r="AK557" s="3" t="s">
        <v>193</v>
      </c>
      <c r="AL557" s="3" t="s">
        <v>68</v>
      </c>
      <c r="AM557" s="3" t="s">
        <v>63</v>
      </c>
      <c r="AO557" s="3" t="s">
        <v>58</v>
      </c>
    </row>
    <row r="558" spans="1:41" x14ac:dyDescent="0.25">
      <c r="A558" t="str">
        <f>VLOOKUP(AC558,'CORRELAÇÃO UNIDADES'!A:B,2,0)</f>
        <v>DTCC</v>
      </c>
      <c r="B558">
        <f t="shared" si="8"/>
        <v>11</v>
      </c>
      <c r="C558" s="2">
        <v>692623723</v>
      </c>
      <c r="D558" s="2">
        <v>109978</v>
      </c>
      <c r="E558" s="3" t="s">
        <v>39</v>
      </c>
      <c r="F558" s="4">
        <v>44154.802974537037</v>
      </c>
      <c r="G558" s="3" t="s">
        <v>800</v>
      </c>
      <c r="H558" s="3" t="s">
        <v>41</v>
      </c>
      <c r="I558" s="3" t="s">
        <v>553</v>
      </c>
      <c r="J558" s="3" t="s">
        <v>801</v>
      </c>
      <c r="K558" s="2">
        <v>2010</v>
      </c>
      <c r="L558" s="2">
        <v>395473</v>
      </c>
      <c r="M558" s="3" t="s">
        <v>404</v>
      </c>
      <c r="N558" s="3" t="s">
        <v>390</v>
      </c>
      <c r="O558" s="3" t="s">
        <v>106</v>
      </c>
      <c r="P558" s="5">
        <v>0</v>
      </c>
      <c r="Q558" s="6">
        <v>0</v>
      </c>
      <c r="R558" s="2">
        <v>165860</v>
      </c>
      <c r="S558" s="2">
        <v>1</v>
      </c>
      <c r="T558" s="7">
        <v>0</v>
      </c>
      <c r="U558" s="8">
        <v>15120</v>
      </c>
      <c r="V558" s="2">
        <v>918040</v>
      </c>
      <c r="W558" s="3" t="s">
        <v>828</v>
      </c>
      <c r="X558" s="3" t="s">
        <v>599</v>
      </c>
      <c r="Y558" s="3" t="s">
        <v>829</v>
      </c>
      <c r="Z558" s="3" t="s">
        <v>830</v>
      </c>
      <c r="AA558" s="3" t="s">
        <v>530</v>
      </c>
      <c r="AB558" s="3" t="s">
        <v>52</v>
      </c>
      <c r="AC558" s="3" t="s">
        <v>53</v>
      </c>
      <c r="AH558" s="3" t="s">
        <v>395</v>
      </c>
      <c r="AK558" s="3" t="s">
        <v>835</v>
      </c>
      <c r="AL558" s="3" t="s">
        <v>68</v>
      </c>
      <c r="AM558" s="3" t="s">
        <v>63</v>
      </c>
      <c r="AO558" s="3" t="s">
        <v>58</v>
      </c>
    </row>
    <row r="559" spans="1:41" x14ac:dyDescent="0.25">
      <c r="A559" t="str">
        <f>VLOOKUP(AC559,'CORRELAÇÃO UNIDADES'!A:B,2,0)</f>
        <v>DTCC</v>
      </c>
      <c r="B559">
        <f t="shared" si="8"/>
        <v>11</v>
      </c>
      <c r="C559" s="2">
        <v>692623729</v>
      </c>
      <c r="D559" s="2">
        <v>109978</v>
      </c>
      <c r="E559" s="3" t="s">
        <v>39</v>
      </c>
      <c r="F559" s="4">
        <v>44154.802997685183</v>
      </c>
      <c r="G559" s="3" t="s">
        <v>59</v>
      </c>
      <c r="H559" s="3" t="s">
        <v>41</v>
      </c>
      <c r="I559" s="3" t="s">
        <v>60</v>
      </c>
      <c r="J559" s="3" t="s">
        <v>43</v>
      </c>
      <c r="K559" s="2">
        <v>2011</v>
      </c>
      <c r="L559" s="2">
        <v>395473</v>
      </c>
      <c r="M559" s="3" t="s">
        <v>404</v>
      </c>
      <c r="N559" s="3" t="s">
        <v>390</v>
      </c>
      <c r="O559" s="3" t="s">
        <v>106</v>
      </c>
      <c r="P559" s="5">
        <v>0</v>
      </c>
      <c r="Q559" s="6">
        <v>0</v>
      </c>
      <c r="R559" s="2">
        <v>104886</v>
      </c>
      <c r="S559" s="2">
        <v>1262</v>
      </c>
      <c r="T559" s="7">
        <v>0</v>
      </c>
      <c r="U559" s="8">
        <v>15120</v>
      </c>
      <c r="V559" s="2">
        <v>918040</v>
      </c>
      <c r="W559" s="3" t="s">
        <v>828</v>
      </c>
      <c r="X559" s="3" t="s">
        <v>599</v>
      </c>
      <c r="Y559" s="3" t="s">
        <v>829</v>
      </c>
      <c r="Z559" s="3" t="s">
        <v>830</v>
      </c>
      <c r="AA559" s="3" t="s">
        <v>530</v>
      </c>
      <c r="AB559" s="3" t="s">
        <v>52</v>
      </c>
      <c r="AC559" s="3" t="s">
        <v>53</v>
      </c>
      <c r="AH559" s="3" t="s">
        <v>395</v>
      </c>
      <c r="AK559" s="3" t="s">
        <v>62</v>
      </c>
      <c r="AL559" s="3" t="s">
        <v>60</v>
      </c>
      <c r="AM559" s="3" t="s">
        <v>63</v>
      </c>
      <c r="AO559" s="3" t="s">
        <v>58</v>
      </c>
    </row>
    <row r="560" spans="1:41" x14ac:dyDescent="0.25">
      <c r="A560" t="str">
        <f>VLOOKUP(AC560,'CORRELAÇÃO UNIDADES'!A:B,2,0)</f>
        <v>DTCC</v>
      </c>
      <c r="B560">
        <f t="shared" si="8"/>
        <v>11</v>
      </c>
      <c r="C560" s="2">
        <v>692623739</v>
      </c>
      <c r="D560" s="2">
        <v>109978</v>
      </c>
      <c r="E560" s="3" t="s">
        <v>39</v>
      </c>
      <c r="F560" s="4">
        <v>44154.803032407406</v>
      </c>
      <c r="G560" s="3" t="s">
        <v>324</v>
      </c>
      <c r="H560" s="3" t="s">
        <v>41</v>
      </c>
      <c r="I560" s="3" t="s">
        <v>60</v>
      </c>
      <c r="J560" s="3" t="s">
        <v>325</v>
      </c>
      <c r="K560" s="2">
        <v>2012</v>
      </c>
      <c r="L560" s="2">
        <v>395473</v>
      </c>
      <c r="M560" s="3" t="s">
        <v>404</v>
      </c>
      <c r="N560" s="3" t="s">
        <v>390</v>
      </c>
      <c r="O560" s="3" t="s">
        <v>106</v>
      </c>
      <c r="P560" s="5">
        <v>0</v>
      </c>
      <c r="Q560" s="6">
        <v>0</v>
      </c>
      <c r="R560" s="2">
        <v>92383</v>
      </c>
      <c r="S560" s="2">
        <v>1476</v>
      </c>
      <c r="T560" s="7">
        <v>0</v>
      </c>
      <c r="U560" s="8">
        <v>15120</v>
      </c>
      <c r="V560" s="2">
        <v>918040</v>
      </c>
      <c r="W560" s="3" t="s">
        <v>828</v>
      </c>
      <c r="X560" s="3" t="s">
        <v>599</v>
      </c>
      <c r="Y560" s="3" t="s">
        <v>829</v>
      </c>
      <c r="Z560" s="3" t="s">
        <v>830</v>
      </c>
      <c r="AA560" s="3" t="s">
        <v>530</v>
      </c>
      <c r="AB560" s="3" t="s">
        <v>52</v>
      </c>
      <c r="AC560" s="3" t="s">
        <v>53</v>
      </c>
      <c r="AH560" s="3" t="s">
        <v>395</v>
      </c>
      <c r="AK560" s="3" t="s">
        <v>326</v>
      </c>
      <c r="AL560" s="3" t="s">
        <v>68</v>
      </c>
      <c r="AM560" s="3" t="s">
        <v>63</v>
      </c>
      <c r="AO560" s="3" t="s">
        <v>58</v>
      </c>
    </row>
    <row r="561" spans="1:41" x14ac:dyDescent="0.25">
      <c r="A561" t="str">
        <f>VLOOKUP(AC561,'CORRELAÇÃO UNIDADES'!A:B,2,0)</f>
        <v>DTCC</v>
      </c>
      <c r="B561">
        <f t="shared" si="8"/>
        <v>11</v>
      </c>
      <c r="C561" s="2">
        <v>692623743</v>
      </c>
      <c r="D561" s="2">
        <v>109978</v>
      </c>
      <c r="E561" s="3" t="s">
        <v>39</v>
      </c>
      <c r="F561" s="4">
        <v>44154.803055555552</v>
      </c>
      <c r="G561" s="3" t="s">
        <v>725</v>
      </c>
      <c r="H561" s="3" t="s">
        <v>41</v>
      </c>
      <c r="I561" s="3" t="s">
        <v>726</v>
      </c>
      <c r="J561" s="3" t="s">
        <v>364</v>
      </c>
      <c r="K561" s="2">
        <v>2008</v>
      </c>
      <c r="L561" s="2">
        <v>395473</v>
      </c>
      <c r="M561" s="3" t="s">
        <v>404</v>
      </c>
      <c r="N561" s="3" t="s">
        <v>390</v>
      </c>
      <c r="O561" s="3" t="s">
        <v>106</v>
      </c>
      <c r="P561" s="5">
        <v>0</v>
      </c>
      <c r="Q561" s="6">
        <v>0</v>
      </c>
      <c r="R561" s="2">
        <v>160902</v>
      </c>
      <c r="S561" s="2">
        <v>1</v>
      </c>
      <c r="T561" s="7">
        <v>0</v>
      </c>
      <c r="U561" s="8">
        <v>15120</v>
      </c>
      <c r="V561" s="2">
        <v>918040</v>
      </c>
      <c r="W561" s="3" t="s">
        <v>828</v>
      </c>
      <c r="X561" s="3" t="s">
        <v>599</v>
      </c>
      <c r="Y561" s="3" t="s">
        <v>829</v>
      </c>
      <c r="Z561" s="3" t="s">
        <v>830</v>
      </c>
      <c r="AA561" s="3" t="s">
        <v>530</v>
      </c>
      <c r="AB561" s="3" t="s">
        <v>52</v>
      </c>
      <c r="AC561" s="3" t="s">
        <v>53</v>
      </c>
      <c r="AH561" s="3" t="s">
        <v>395</v>
      </c>
      <c r="AK561" s="3" t="s">
        <v>836</v>
      </c>
      <c r="AL561" s="3" t="s">
        <v>68</v>
      </c>
      <c r="AM561" s="3" t="s">
        <v>63</v>
      </c>
      <c r="AO561" s="3" t="s">
        <v>58</v>
      </c>
    </row>
    <row r="562" spans="1:41" x14ac:dyDescent="0.25">
      <c r="A562" t="str">
        <f>VLOOKUP(AC562,'CORRELAÇÃO UNIDADES'!A:B,2,0)</f>
        <v>DTCC</v>
      </c>
      <c r="B562">
        <f t="shared" si="8"/>
        <v>11</v>
      </c>
      <c r="C562" s="2">
        <v>692769886</v>
      </c>
      <c r="D562" s="2">
        <v>109978</v>
      </c>
      <c r="E562" s="3" t="s">
        <v>39</v>
      </c>
      <c r="F562" s="4">
        <v>44155.656481481485</v>
      </c>
      <c r="G562" s="3" t="s">
        <v>602</v>
      </c>
      <c r="H562" s="3" t="s">
        <v>41</v>
      </c>
      <c r="I562" s="3" t="s">
        <v>155</v>
      </c>
      <c r="J562" s="3" t="s">
        <v>603</v>
      </c>
      <c r="K562" s="2">
        <v>2017</v>
      </c>
      <c r="L562" s="2">
        <v>395469</v>
      </c>
      <c r="M562" s="3" t="s">
        <v>423</v>
      </c>
      <c r="N562" s="3" t="s">
        <v>390</v>
      </c>
      <c r="O562" s="3" t="s">
        <v>106</v>
      </c>
      <c r="P562" s="5">
        <v>0</v>
      </c>
      <c r="Q562" s="6">
        <v>0</v>
      </c>
      <c r="R562" s="2">
        <v>3496</v>
      </c>
      <c r="S562" s="2">
        <v>0</v>
      </c>
      <c r="T562" s="7">
        <v>0</v>
      </c>
      <c r="U562" s="8">
        <v>1056</v>
      </c>
      <c r="V562" s="2">
        <v>11252559</v>
      </c>
      <c r="W562" s="3" t="s">
        <v>583</v>
      </c>
      <c r="X562" s="3" t="s">
        <v>426</v>
      </c>
      <c r="Y562" s="3" t="s">
        <v>584</v>
      </c>
      <c r="Z562" s="3" t="s">
        <v>585</v>
      </c>
      <c r="AA562" s="3" t="s">
        <v>51</v>
      </c>
      <c r="AB562" s="3" t="s">
        <v>52</v>
      </c>
      <c r="AC562" s="3" t="s">
        <v>53</v>
      </c>
      <c r="AH562" s="3" t="s">
        <v>395</v>
      </c>
      <c r="AK562" s="3" t="s">
        <v>837</v>
      </c>
      <c r="AL562" s="3" t="s">
        <v>68</v>
      </c>
      <c r="AM562" s="3" t="s">
        <v>78</v>
      </c>
      <c r="AO562" s="3" t="s">
        <v>58</v>
      </c>
    </row>
    <row r="563" spans="1:41" x14ac:dyDescent="0.25">
      <c r="A563" t="str">
        <f>VLOOKUP(AC563,'CORRELAÇÃO UNIDADES'!A:B,2,0)</f>
        <v>DTCC</v>
      </c>
      <c r="B563">
        <f t="shared" si="8"/>
        <v>11</v>
      </c>
      <c r="C563" s="2">
        <v>692769934</v>
      </c>
      <c r="D563" s="2">
        <v>109978</v>
      </c>
      <c r="E563" s="3" t="s">
        <v>39</v>
      </c>
      <c r="F563" s="4">
        <v>44155.656712962962</v>
      </c>
      <c r="G563" s="3" t="s">
        <v>602</v>
      </c>
      <c r="H563" s="3" t="s">
        <v>41</v>
      </c>
      <c r="I563" s="3" t="s">
        <v>155</v>
      </c>
      <c r="J563" s="3" t="s">
        <v>603</v>
      </c>
      <c r="K563" s="2">
        <v>2017</v>
      </c>
      <c r="L563" s="2">
        <v>395469</v>
      </c>
      <c r="M563" s="3" t="s">
        <v>423</v>
      </c>
      <c r="N563" s="3" t="s">
        <v>390</v>
      </c>
      <c r="O563" s="3" t="s">
        <v>106</v>
      </c>
      <c r="P563" s="5">
        <v>0</v>
      </c>
      <c r="Q563" s="6">
        <v>0</v>
      </c>
      <c r="R563" s="2">
        <v>3496</v>
      </c>
      <c r="S563" s="2">
        <v>0</v>
      </c>
      <c r="T563" s="7">
        <v>0</v>
      </c>
      <c r="U563" s="8">
        <v>1220</v>
      </c>
      <c r="V563" s="2">
        <v>11252559</v>
      </c>
      <c r="W563" s="3" t="s">
        <v>583</v>
      </c>
      <c r="X563" s="3" t="s">
        <v>426</v>
      </c>
      <c r="Y563" s="3" t="s">
        <v>584</v>
      </c>
      <c r="Z563" s="3" t="s">
        <v>585</v>
      </c>
      <c r="AA563" s="3" t="s">
        <v>51</v>
      </c>
      <c r="AB563" s="3" t="s">
        <v>52</v>
      </c>
      <c r="AC563" s="3" t="s">
        <v>53</v>
      </c>
      <c r="AH563" s="3" t="s">
        <v>395</v>
      </c>
      <c r="AK563" s="3" t="s">
        <v>837</v>
      </c>
      <c r="AL563" s="3" t="s">
        <v>68</v>
      </c>
      <c r="AM563" s="3" t="s">
        <v>78</v>
      </c>
      <c r="AO563" s="3" t="s">
        <v>58</v>
      </c>
    </row>
    <row r="564" spans="1:41" x14ac:dyDescent="0.25">
      <c r="A564" t="str">
        <f>VLOOKUP(AC564,'CORRELAÇÃO UNIDADES'!A:B,2,0)</f>
        <v>DTCC</v>
      </c>
      <c r="B564">
        <f t="shared" si="8"/>
        <v>11</v>
      </c>
      <c r="C564" s="2">
        <v>692769988</v>
      </c>
      <c r="D564" s="2">
        <v>109978</v>
      </c>
      <c r="E564" s="3" t="s">
        <v>39</v>
      </c>
      <c r="F564" s="4">
        <v>44155.656921296293</v>
      </c>
      <c r="G564" s="3" t="s">
        <v>119</v>
      </c>
      <c r="H564" s="3" t="s">
        <v>41</v>
      </c>
      <c r="I564" s="3" t="s">
        <v>120</v>
      </c>
      <c r="J564" s="3" t="s">
        <v>121</v>
      </c>
      <c r="K564" s="2">
        <v>1999</v>
      </c>
      <c r="L564" s="2">
        <v>68674040</v>
      </c>
      <c r="M564" s="3" t="s">
        <v>162</v>
      </c>
      <c r="N564" s="3" t="s">
        <v>390</v>
      </c>
      <c r="O564" s="3" t="s">
        <v>405</v>
      </c>
      <c r="P564" s="5">
        <v>0</v>
      </c>
      <c r="Q564" s="6">
        <v>0</v>
      </c>
      <c r="R564" s="2">
        <v>2914</v>
      </c>
      <c r="S564" s="2">
        <v>-212</v>
      </c>
      <c r="T564" s="7">
        <v>0</v>
      </c>
      <c r="U564" s="8">
        <v>127</v>
      </c>
      <c r="V564" s="2">
        <v>11252559</v>
      </c>
      <c r="W564" s="3" t="s">
        <v>583</v>
      </c>
      <c r="X564" s="3" t="s">
        <v>426</v>
      </c>
      <c r="Y564" s="3" t="s">
        <v>584</v>
      </c>
      <c r="Z564" s="3" t="s">
        <v>585</v>
      </c>
      <c r="AA564" s="3" t="s">
        <v>51</v>
      </c>
      <c r="AB564" s="3" t="s">
        <v>52</v>
      </c>
      <c r="AC564" s="3" t="s">
        <v>53</v>
      </c>
      <c r="AH564" s="3" t="s">
        <v>395</v>
      </c>
      <c r="AK564" s="3" t="s">
        <v>123</v>
      </c>
      <c r="AL564" s="3" t="s">
        <v>68</v>
      </c>
      <c r="AM564" s="3" t="s">
        <v>78</v>
      </c>
      <c r="AO564" s="3" t="s">
        <v>58</v>
      </c>
    </row>
    <row r="565" spans="1:41" x14ac:dyDescent="0.25">
      <c r="A565" t="str">
        <f>VLOOKUP(AC565,'CORRELAÇÃO UNIDADES'!A:B,2,0)</f>
        <v>DTCC</v>
      </c>
      <c r="B565">
        <f t="shared" si="8"/>
        <v>11</v>
      </c>
      <c r="C565" s="2">
        <v>692770087</v>
      </c>
      <c r="D565" s="2">
        <v>109978</v>
      </c>
      <c r="E565" s="3" t="s">
        <v>39</v>
      </c>
      <c r="F565" s="4">
        <v>44155.65730324074</v>
      </c>
      <c r="G565" s="3" t="s">
        <v>624</v>
      </c>
      <c r="H565" s="3" t="s">
        <v>41</v>
      </c>
      <c r="I565" s="3" t="s">
        <v>466</v>
      </c>
      <c r="J565" s="3" t="s">
        <v>625</v>
      </c>
      <c r="K565" s="2">
        <v>2014</v>
      </c>
      <c r="L565" s="2">
        <v>395469</v>
      </c>
      <c r="M565" s="3" t="s">
        <v>423</v>
      </c>
      <c r="N565" s="3" t="s">
        <v>390</v>
      </c>
      <c r="O565" s="3" t="s">
        <v>106</v>
      </c>
      <c r="P565" s="5">
        <v>0</v>
      </c>
      <c r="Q565" s="6">
        <v>0</v>
      </c>
      <c r="R565" s="2">
        <v>234533</v>
      </c>
      <c r="S565" s="2">
        <v>0</v>
      </c>
      <c r="T565" s="7">
        <v>0</v>
      </c>
      <c r="U565" s="8">
        <v>130.02000000000001</v>
      </c>
      <c r="V565" s="2">
        <v>11252559</v>
      </c>
      <c r="W565" s="3" t="s">
        <v>583</v>
      </c>
      <c r="X565" s="3" t="s">
        <v>426</v>
      </c>
      <c r="Y565" s="3" t="s">
        <v>584</v>
      </c>
      <c r="Z565" s="3" t="s">
        <v>585</v>
      </c>
      <c r="AA565" s="3" t="s">
        <v>51</v>
      </c>
      <c r="AB565" s="3" t="s">
        <v>52</v>
      </c>
      <c r="AC565" s="3" t="s">
        <v>53</v>
      </c>
      <c r="AH565" s="3" t="s">
        <v>395</v>
      </c>
      <c r="AK565" s="3" t="s">
        <v>823</v>
      </c>
      <c r="AL565" s="3" t="s">
        <v>68</v>
      </c>
      <c r="AM565" s="3" t="s">
        <v>63</v>
      </c>
      <c r="AO565" s="3" t="s">
        <v>58</v>
      </c>
    </row>
    <row r="566" spans="1:41" x14ac:dyDescent="0.25">
      <c r="A566" t="str">
        <f>VLOOKUP(AC566,'CORRELAÇÃO UNIDADES'!A:B,2,0)</f>
        <v>DTCC</v>
      </c>
      <c r="B566">
        <f t="shared" si="8"/>
        <v>11</v>
      </c>
      <c r="C566" s="2">
        <v>692770276</v>
      </c>
      <c r="D566" s="2">
        <v>109978</v>
      </c>
      <c r="E566" s="3" t="s">
        <v>39</v>
      </c>
      <c r="F566" s="4">
        <v>44155.65797453704</v>
      </c>
      <c r="G566" s="3" t="s">
        <v>797</v>
      </c>
      <c r="H566" s="3" t="s">
        <v>41</v>
      </c>
      <c r="I566" s="3" t="s">
        <v>553</v>
      </c>
      <c r="J566" s="3" t="s">
        <v>798</v>
      </c>
      <c r="K566" s="2">
        <v>2007</v>
      </c>
      <c r="L566" s="2">
        <v>68674040</v>
      </c>
      <c r="M566" s="3" t="s">
        <v>162</v>
      </c>
      <c r="N566" s="3" t="s">
        <v>390</v>
      </c>
      <c r="O566" s="3" t="s">
        <v>106</v>
      </c>
      <c r="P566" s="5">
        <v>0</v>
      </c>
      <c r="Q566" s="6">
        <v>0</v>
      </c>
      <c r="R566" s="2">
        <v>226123</v>
      </c>
      <c r="S566" s="2">
        <v>0</v>
      </c>
      <c r="T566" s="7">
        <v>0</v>
      </c>
      <c r="U566" s="8">
        <v>130.02000000000001</v>
      </c>
      <c r="V566" s="2">
        <v>11252559</v>
      </c>
      <c r="W566" s="3" t="s">
        <v>583</v>
      </c>
      <c r="X566" s="3" t="s">
        <v>426</v>
      </c>
      <c r="Y566" s="3" t="s">
        <v>584</v>
      </c>
      <c r="Z566" s="3" t="s">
        <v>585</v>
      </c>
      <c r="AA566" s="3" t="s">
        <v>51</v>
      </c>
      <c r="AB566" s="3" t="s">
        <v>52</v>
      </c>
      <c r="AC566" s="3" t="s">
        <v>53</v>
      </c>
      <c r="AH566" s="3" t="s">
        <v>395</v>
      </c>
      <c r="AK566" s="3" t="s">
        <v>831</v>
      </c>
      <c r="AL566" s="3" t="s">
        <v>68</v>
      </c>
      <c r="AM566" s="3" t="s">
        <v>63</v>
      </c>
      <c r="AO566" s="3" t="s">
        <v>58</v>
      </c>
    </row>
    <row r="567" spans="1:41" x14ac:dyDescent="0.25">
      <c r="A567" t="str">
        <f>VLOOKUP(AC567,'CORRELAÇÃO UNIDADES'!A:B,2,0)</f>
        <v>DTCC</v>
      </c>
      <c r="B567">
        <f t="shared" si="8"/>
        <v>11</v>
      </c>
      <c r="C567" s="2">
        <v>692770391</v>
      </c>
      <c r="D567" s="2">
        <v>109978</v>
      </c>
      <c r="E567" s="3" t="s">
        <v>39</v>
      </c>
      <c r="F567" s="4">
        <v>44155.658449074072</v>
      </c>
      <c r="G567" s="3" t="s">
        <v>663</v>
      </c>
      <c r="H567" s="3" t="s">
        <v>41</v>
      </c>
      <c r="I567" s="3" t="s">
        <v>664</v>
      </c>
      <c r="J567" s="3" t="s">
        <v>665</v>
      </c>
      <c r="K567" s="2">
        <v>2009</v>
      </c>
      <c r="L567" s="2">
        <v>395469</v>
      </c>
      <c r="M567" s="3" t="s">
        <v>423</v>
      </c>
      <c r="N567" s="3" t="s">
        <v>390</v>
      </c>
      <c r="O567" s="3" t="s">
        <v>106</v>
      </c>
      <c r="P567" s="5">
        <v>0</v>
      </c>
      <c r="Q567" s="6">
        <v>0</v>
      </c>
      <c r="R567" s="2">
        <v>264703</v>
      </c>
      <c r="S567" s="2">
        <v>0</v>
      </c>
      <c r="T567" s="7">
        <v>0</v>
      </c>
      <c r="U567" s="8">
        <v>130.02000000000001</v>
      </c>
      <c r="V567" s="2">
        <v>11252559</v>
      </c>
      <c r="W567" s="3" t="s">
        <v>583</v>
      </c>
      <c r="X567" s="3" t="s">
        <v>426</v>
      </c>
      <c r="Y567" s="3" t="s">
        <v>584</v>
      </c>
      <c r="Z567" s="3" t="s">
        <v>585</v>
      </c>
      <c r="AA567" s="3" t="s">
        <v>51</v>
      </c>
      <c r="AB567" s="3" t="s">
        <v>52</v>
      </c>
      <c r="AC567" s="3" t="s">
        <v>53</v>
      </c>
      <c r="AH567" s="3" t="s">
        <v>395</v>
      </c>
      <c r="AK567" s="3" t="s">
        <v>832</v>
      </c>
      <c r="AL567" s="3" t="s">
        <v>68</v>
      </c>
      <c r="AM567" s="3" t="s">
        <v>63</v>
      </c>
      <c r="AO567" s="3" t="s">
        <v>58</v>
      </c>
    </row>
    <row r="568" spans="1:41" x14ac:dyDescent="0.25">
      <c r="A568" t="str">
        <f>VLOOKUP(AC568,'CORRELAÇÃO UNIDADES'!A:B,2,0)</f>
        <v>DTCC</v>
      </c>
      <c r="B568">
        <f t="shared" si="8"/>
        <v>11</v>
      </c>
      <c r="C568" s="2">
        <v>692770555</v>
      </c>
      <c r="D568" s="2">
        <v>109978</v>
      </c>
      <c r="E568" s="3" t="s">
        <v>39</v>
      </c>
      <c r="F568" s="4">
        <v>44155.659120370372</v>
      </c>
      <c r="G568" s="3" t="s">
        <v>646</v>
      </c>
      <c r="H568" s="3" t="s">
        <v>41</v>
      </c>
      <c r="I568" s="3" t="s">
        <v>553</v>
      </c>
      <c r="J568" s="3" t="s">
        <v>647</v>
      </c>
      <c r="K568" s="2">
        <v>2011</v>
      </c>
      <c r="L568" s="2">
        <v>395469</v>
      </c>
      <c r="M568" s="3" t="s">
        <v>423</v>
      </c>
      <c r="N568" s="3" t="s">
        <v>390</v>
      </c>
      <c r="O568" s="3" t="s">
        <v>106</v>
      </c>
      <c r="P568" s="5">
        <v>0</v>
      </c>
      <c r="Q568" s="6">
        <v>0</v>
      </c>
      <c r="R568" s="2">
        <v>58922</v>
      </c>
      <c r="S568" s="2">
        <v>0</v>
      </c>
      <c r="T568" s="7">
        <v>0</v>
      </c>
      <c r="U568" s="8">
        <v>130.02000000000001</v>
      </c>
      <c r="V568" s="2">
        <v>11252559</v>
      </c>
      <c r="W568" s="3" t="s">
        <v>583</v>
      </c>
      <c r="X568" s="3" t="s">
        <v>426</v>
      </c>
      <c r="Y568" s="3" t="s">
        <v>584</v>
      </c>
      <c r="Z568" s="3" t="s">
        <v>585</v>
      </c>
      <c r="AA568" s="3" t="s">
        <v>51</v>
      </c>
      <c r="AB568" s="3" t="s">
        <v>52</v>
      </c>
      <c r="AC568" s="3" t="s">
        <v>53</v>
      </c>
      <c r="AH568" s="3" t="s">
        <v>395</v>
      </c>
      <c r="AK568" s="3" t="s">
        <v>833</v>
      </c>
      <c r="AL568" s="3" t="s">
        <v>68</v>
      </c>
      <c r="AM568" s="3" t="s">
        <v>63</v>
      </c>
      <c r="AO568" s="3" t="s">
        <v>58</v>
      </c>
    </row>
    <row r="569" spans="1:41" x14ac:dyDescent="0.25">
      <c r="A569" t="str">
        <f>VLOOKUP(AC569,'CORRELAÇÃO UNIDADES'!A:B,2,0)</f>
        <v>DTCC</v>
      </c>
      <c r="B569">
        <f t="shared" si="8"/>
        <v>11</v>
      </c>
      <c r="C569" s="2">
        <v>692770625</v>
      </c>
      <c r="D569" s="2">
        <v>109978</v>
      </c>
      <c r="E569" s="3" t="s">
        <v>39</v>
      </c>
      <c r="F569" s="4">
        <v>44155.659375000003</v>
      </c>
      <c r="G569" s="3" t="s">
        <v>799</v>
      </c>
      <c r="H569" s="3" t="s">
        <v>41</v>
      </c>
      <c r="I569" s="3" t="s">
        <v>553</v>
      </c>
      <c r="J569" s="3" t="s">
        <v>43</v>
      </c>
      <c r="K569" s="2">
        <v>2012</v>
      </c>
      <c r="L569" s="2">
        <v>395469</v>
      </c>
      <c r="M569" s="3" t="s">
        <v>423</v>
      </c>
      <c r="N569" s="3" t="s">
        <v>390</v>
      </c>
      <c r="O569" s="3" t="s">
        <v>106</v>
      </c>
      <c r="P569" s="5">
        <v>0</v>
      </c>
      <c r="Q569" s="6">
        <v>0</v>
      </c>
      <c r="R569" s="2">
        <v>12581</v>
      </c>
      <c r="S569" s="2">
        <v>0</v>
      </c>
      <c r="T569" s="7">
        <v>0</v>
      </c>
      <c r="U569" s="8">
        <v>130.02000000000001</v>
      </c>
      <c r="V569" s="2">
        <v>11252559</v>
      </c>
      <c r="W569" s="3" t="s">
        <v>583</v>
      </c>
      <c r="X569" s="3" t="s">
        <v>426</v>
      </c>
      <c r="Y569" s="3" t="s">
        <v>584</v>
      </c>
      <c r="Z569" s="3" t="s">
        <v>585</v>
      </c>
      <c r="AA569" s="3" t="s">
        <v>51</v>
      </c>
      <c r="AB569" s="3" t="s">
        <v>52</v>
      </c>
      <c r="AC569" s="3" t="s">
        <v>53</v>
      </c>
      <c r="AH569" s="3" t="s">
        <v>395</v>
      </c>
      <c r="AK569" s="3" t="s">
        <v>834</v>
      </c>
      <c r="AL569" s="3" t="s">
        <v>68</v>
      </c>
      <c r="AM569" s="3" t="s">
        <v>63</v>
      </c>
      <c r="AO569" s="3" t="s">
        <v>58</v>
      </c>
    </row>
    <row r="570" spans="1:41" x14ac:dyDescent="0.25">
      <c r="A570" t="str">
        <f>VLOOKUP(AC570,'CORRELAÇÃO UNIDADES'!A:B,2,0)</f>
        <v>DTCC</v>
      </c>
      <c r="B570">
        <f t="shared" si="8"/>
        <v>11</v>
      </c>
      <c r="C570" s="2">
        <v>692770685</v>
      </c>
      <c r="D570" s="2">
        <v>109978</v>
      </c>
      <c r="E570" s="3" t="s">
        <v>39</v>
      </c>
      <c r="F570" s="4">
        <v>44155.659618055557</v>
      </c>
      <c r="G570" s="3" t="s">
        <v>670</v>
      </c>
      <c r="H570" s="3" t="s">
        <v>41</v>
      </c>
      <c r="I570" s="3" t="s">
        <v>553</v>
      </c>
      <c r="J570" s="3" t="s">
        <v>671</v>
      </c>
      <c r="K570" s="2">
        <v>2013</v>
      </c>
      <c r="L570" s="2">
        <v>395469</v>
      </c>
      <c r="M570" s="3" t="s">
        <v>423</v>
      </c>
      <c r="N570" s="3" t="s">
        <v>390</v>
      </c>
      <c r="O570" s="3" t="s">
        <v>106</v>
      </c>
      <c r="P570" s="5">
        <v>0</v>
      </c>
      <c r="Q570" s="6">
        <v>0</v>
      </c>
      <c r="R570" s="2">
        <v>159037</v>
      </c>
      <c r="S570" s="2">
        <v>209</v>
      </c>
      <c r="T570" s="7">
        <v>0</v>
      </c>
      <c r="U570" s="8">
        <v>130.02000000000001</v>
      </c>
      <c r="V570" s="2">
        <v>11252559</v>
      </c>
      <c r="W570" s="3" t="s">
        <v>583</v>
      </c>
      <c r="X570" s="3" t="s">
        <v>426</v>
      </c>
      <c r="Y570" s="3" t="s">
        <v>584</v>
      </c>
      <c r="Z570" s="3" t="s">
        <v>585</v>
      </c>
      <c r="AA570" s="3" t="s">
        <v>51</v>
      </c>
      <c r="AB570" s="3" t="s">
        <v>52</v>
      </c>
      <c r="AC570" s="3" t="s">
        <v>53</v>
      </c>
      <c r="AH570" s="3" t="s">
        <v>395</v>
      </c>
      <c r="AK570" s="3" t="s">
        <v>827</v>
      </c>
      <c r="AL570" s="3" t="s">
        <v>68</v>
      </c>
      <c r="AM570" s="3" t="s">
        <v>63</v>
      </c>
      <c r="AO570" s="3" t="s">
        <v>58</v>
      </c>
    </row>
    <row r="571" spans="1:41" x14ac:dyDescent="0.25">
      <c r="A571" t="str">
        <f>VLOOKUP(AC571,'CORRELAÇÃO UNIDADES'!A:B,2,0)</f>
        <v>DTCC</v>
      </c>
      <c r="B571">
        <f t="shared" si="8"/>
        <v>11</v>
      </c>
      <c r="C571" s="2">
        <v>692770747</v>
      </c>
      <c r="D571" s="2">
        <v>109978</v>
      </c>
      <c r="E571" s="3" t="s">
        <v>39</v>
      </c>
      <c r="F571" s="4">
        <v>44155.659861111111</v>
      </c>
      <c r="G571" s="3" t="s">
        <v>362</v>
      </c>
      <c r="H571" s="3" t="s">
        <v>41</v>
      </c>
      <c r="I571" s="3" t="s">
        <v>363</v>
      </c>
      <c r="J571" s="3" t="s">
        <v>364</v>
      </c>
      <c r="K571" s="2">
        <v>2008</v>
      </c>
      <c r="L571" s="2">
        <v>395469</v>
      </c>
      <c r="M571" s="3" t="s">
        <v>423</v>
      </c>
      <c r="N571" s="3" t="s">
        <v>390</v>
      </c>
      <c r="O571" s="3" t="s">
        <v>106</v>
      </c>
      <c r="P571" s="5">
        <v>0</v>
      </c>
      <c r="Q571" s="6">
        <v>0</v>
      </c>
      <c r="R571" s="2">
        <v>273916</v>
      </c>
      <c r="S571" s="2">
        <v>1</v>
      </c>
      <c r="T571" s="7">
        <v>0</v>
      </c>
      <c r="U571" s="8">
        <v>130.02000000000001</v>
      </c>
      <c r="V571" s="2">
        <v>11252559</v>
      </c>
      <c r="W571" s="3" t="s">
        <v>583</v>
      </c>
      <c r="X571" s="3" t="s">
        <v>426</v>
      </c>
      <c r="Y571" s="3" t="s">
        <v>584</v>
      </c>
      <c r="Z571" s="3" t="s">
        <v>585</v>
      </c>
      <c r="AA571" s="3" t="s">
        <v>51</v>
      </c>
      <c r="AB571" s="3" t="s">
        <v>52</v>
      </c>
      <c r="AC571" s="3" t="s">
        <v>53</v>
      </c>
      <c r="AH571" s="3" t="s">
        <v>395</v>
      </c>
      <c r="AK571" s="3" t="s">
        <v>366</v>
      </c>
      <c r="AL571" s="3" t="s">
        <v>68</v>
      </c>
      <c r="AM571" s="3" t="s">
        <v>63</v>
      </c>
      <c r="AO571" s="3" t="s">
        <v>58</v>
      </c>
    </row>
    <row r="572" spans="1:41" x14ac:dyDescent="0.25">
      <c r="A572" t="str">
        <f>VLOOKUP(AC572,'CORRELAÇÃO UNIDADES'!A:B,2,0)</f>
        <v>DTCC</v>
      </c>
      <c r="B572">
        <f t="shared" si="8"/>
        <v>11</v>
      </c>
      <c r="C572" s="2">
        <v>692770803</v>
      </c>
      <c r="D572" s="2">
        <v>109978</v>
      </c>
      <c r="E572" s="3" t="s">
        <v>39</v>
      </c>
      <c r="F572" s="4">
        <v>44155.660092592596</v>
      </c>
      <c r="G572" s="3" t="s">
        <v>465</v>
      </c>
      <c r="H572" s="3" t="s">
        <v>41</v>
      </c>
      <c r="I572" s="3" t="s">
        <v>466</v>
      </c>
      <c r="J572" s="3" t="s">
        <v>467</v>
      </c>
      <c r="K572" s="2">
        <v>2012</v>
      </c>
      <c r="L572" s="2">
        <v>395469</v>
      </c>
      <c r="M572" s="3" t="s">
        <v>423</v>
      </c>
      <c r="N572" s="3" t="s">
        <v>390</v>
      </c>
      <c r="O572" s="3" t="s">
        <v>106</v>
      </c>
      <c r="P572" s="5">
        <v>0</v>
      </c>
      <c r="Q572" s="6">
        <v>0</v>
      </c>
      <c r="R572" s="2">
        <v>260408</v>
      </c>
      <c r="S572" s="2">
        <v>-28297</v>
      </c>
      <c r="T572" s="7">
        <v>0</v>
      </c>
      <c r="U572" s="8">
        <v>130.02000000000001</v>
      </c>
      <c r="V572" s="2">
        <v>11252559</v>
      </c>
      <c r="W572" s="3" t="s">
        <v>583</v>
      </c>
      <c r="X572" s="3" t="s">
        <v>426</v>
      </c>
      <c r="Y572" s="3" t="s">
        <v>584</v>
      </c>
      <c r="Z572" s="3" t="s">
        <v>585</v>
      </c>
      <c r="AA572" s="3" t="s">
        <v>51</v>
      </c>
      <c r="AB572" s="3" t="s">
        <v>52</v>
      </c>
      <c r="AC572" s="3" t="s">
        <v>53</v>
      </c>
      <c r="AH572" s="3" t="s">
        <v>395</v>
      </c>
      <c r="AK572" s="3" t="s">
        <v>468</v>
      </c>
      <c r="AL572" s="3" t="s">
        <v>68</v>
      </c>
      <c r="AM572" s="3" t="s">
        <v>63</v>
      </c>
      <c r="AO572" s="3" t="s">
        <v>58</v>
      </c>
    </row>
    <row r="573" spans="1:41" x14ac:dyDescent="0.25">
      <c r="A573" t="str">
        <f>VLOOKUP(AC573,'CORRELAÇÃO UNIDADES'!A:B,2,0)</f>
        <v>DTCC</v>
      </c>
      <c r="B573">
        <f t="shared" si="8"/>
        <v>11</v>
      </c>
      <c r="C573" s="2">
        <v>692770908</v>
      </c>
      <c r="D573" s="2">
        <v>109978</v>
      </c>
      <c r="E573" s="3" t="s">
        <v>39</v>
      </c>
      <c r="F573" s="4">
        <v>44155.660509259258</v>
      </c>
      <c r="G573" s="3" t="s">
        <v>666</v>
      </c>
      <c r="H573" s="3" t="s">
        <v>41</v>
      </c>
      <c r="I573" s="3" t="s">
        <v>667</v>
      </c>
      <c r="J573" s="3" t="s">
        <v>668</v>
      </c>
      <c r="K573" s="2">
        <v>2012</v>
      </c>
      <c r="L573" s="2">
        <v>395469</v>
      </c>
      <c r="M573" s="3" t="s">
        <v>423</v>
      </c>
      <c r="N573" s="3" t="s">
        <v>390</v>
      </c>
      <c r="O573" s="3" t="s">
        <v>106</v>
      </c>
      <c r="P573" s="5">
        <v>0</v>
      </c>
      <c r="Q573" s="6">
        <v>0</v>
      </c>
      <c r="R573" s="2">
        <v>174221</v>
      </c>
      <c r="S573" s="2">
        <v>3567</v>
      </c>
      <c r="T573" s="7">
        <v>0</v>
      </c>
      <c r="U573" s="8">
        <v>130.02000000000001</v>
      </c>
      <c r="V573" s="2">
        <v>11252559</v>
      </c>
      <c r="W573" s="3" t="s">
        <v>583</v>
      </c>
      <c r="X573" s="3" t="s">
        <v>426</v>
      </c>
      <c r="Y573" s="3" t="s">
        <v>584</v>
      </c>
      <c r="Z573" s="3" t="s">
        <v>585</v>
      </c>
      <c r="AA573" s="3" t="s">
        <v>51</v>
      </c>
      <c r="AB573" s="3" t="s">
        <v>52</v>
      </c>
      <c r="AC573" s="3" t="s">
        <v>53</v>
      </c>
      <c r="AH573" s="3" t="s">
        <v>395</v>
      </c>
      <c r="AK573" s="3" t="s">
        <v>838</v>
      </c>
      <c r="AL573" s="3" t="s">
        <v>68</v>
      </c>
      <c r="AM573" s="3" t="s">
        <v>63</v>
      </c>
      <c r="AO573" s="3" t="s">
        <v>58</v>
      </c>
    </row>
    <row r="574" spans="1:41" x14ac:dyDescent="0.25">
      <c r="A574" t="str">
        <f>VLOOKUP(AC574,'CORRELAÇÃO UNIDADES'!A:B,2,0)</f>
        <v>DTCC</v>
      </c>
      <c r="B574">
        <f t="shared" si="8"/>
        <v>11</v>
      </c>
      <c r="C574" s="2">
        <v>692770964</v>
      </c>
      <c r="D574" s="2">
        <v>109978</v>
      </c>
      <c r="E574" s="3" t="s">
        <v>39</v>
      </c>
      <c r="F574" s="4">
        <v>44155.660729166666</v>
      </c>
      <c r="G574" s="3" t="s">
        <v>124</v>
      </c>
      <c r="H574" s="3" t="s">
        <v>41</v>
      </c>
      <c r="I574" s="3" t="s">
        <v>60</v>
      </c>
      <c r="J574" s="3" t="s">
        <v>125</v>
      </c>
      <c r="K574" s="2">
        <v>2011</v>
      </c>
      <c r="L574" s="2">
        <v>395469</v>
      </c>
      <c r="M574" s="3" t="s">
        <v>423</v>
      </c>
      <c r="N574" s="3" t="s">
        <v>390</v>
      </c>
      <c r="O574" s="3" t="s">
        <v>106</v>
      </c>
      <c r="P574" s="5">
        <v>0</v>
      </c>
      <c r="Q574" s="6">
        <v>0</v>
      </c>
      <c r="R574" s="2">
        <v>168471</v>
      </c>
      <c r="S574" s="2">
        <v>1</v>
      </c>
      <c r="T574" s="7">
        <v>0</v>
      </c>
      <c r="U574" s="8">
        <v>130.02000000000001</v>
      </c>
      <c r="V574" s="2">
        <v>11252559</v>
      </c>
      <c r="W574" s="3" t="s">
        <v>583</v>
      </c>
      <c r="X574" s="3" t="s">
        <v>426</v>
      </c>
      <c r="Y574" s="3" t="s">
        <v>584</v>
      </c>
      <c r="Z574" s="3" t="s">
        <v>585</v>
      </c>
      <c r="AA574" s="3" t="s">
        <v>51</v>
      </c>
      <c r="AB574" s="3" t="s">
        <v>52</v>
      </c>
      <c r="AC574" s="3" t="s">
        <v>53</v>
      </c>
      <c r="AH574" s="3" t="s">
        <v>395</v>
      </c>
      <c r="AK574" s="3" t="s">
        <v>126</v>
      </c>
      <c r="AL574" s="3" t="s">
        <v>68</v>
      </c>
      <c r="AM574" s="3" t="s">
        <v>63</v>
      </c>
      <c r="AO574" s="3" t="s">
        <v>58</v>
      </c>
    </row>
    <row r="575" spans="1:41" x14ac:dyDescent="0.25">
      <c r="A575" t="str">
        <f>VLOOKUP(AC575,'CORRELAÇÃO UNIDADES'!A:B,2,0)</f>
        <v>DTCC</v>
      </c>
      <c r="B575">
        <f t="shared" si="8"/>
        <v>11</v>
      </c>
      <c r="C575" s="2">
        <v>692771020</v>
      </c>
      <c r="D575" s="2">
        <v>109978</v>
      </c>
      <c r="E575" s="3" t="s">
        <v>39</v>
      </c>
      <c r="F575" s="4">
        <v>44155.660949074074</v>
      </c>
      <c r="G575" s="3" t="s">
        <v>206</v>
      </c>
      <c r="H575" s="3" t="s">
        <v>41</v>
      </c>
      <c r="I575" s="3" t="s">
        <v>60</v>
      </c>
      <c r="J575" s="3" t="s">
        <v>207</v>
      </c>
      <c r="K575" s="2">
        <v>2011</v>
      </c>
      <c r="L575" s="2">
        <v>395469</v>
      </c>
      <c r="M575" s="3" t="s">
        <v>423</v>
      </c>
      <c r="N575" s="3" t="s">
        <v>390</v>
      </c>
      <c r="O575" s="3" t="s">
        <v>106</v>
      </c>
      <c r="P575" s="5">
        <v>0</v>
      </c>
      <c r="Q575" s="6">
        <v>0</v>
      </c>
      <c r="R575" s="2">
        <v>128684</v>
      </c>
      <c r="S575" s="2">
        <v>1103</v>
      </c>
      <c r="T575" s="7">
        <v>0</v>
      </c>
      <c r="U575" s="8">
        <v>130.02000000000001</v>
      </c>
      <c r="V575" s="2">
        <v>11252559</v>
      </c>
      <c r="W575" s="3" t="s">
        <v>583</v>
      </c>
      <c r="X575" s="3" t="s">
        <v>426</v>
      </c>
      <c r="Y575" s="3" t="s">
        <v>584</v>
      </c>
      <c r="Z575" s="3" t="s">
        <v>585</v>
      </c>
      <c r="AA575" s="3" t="s">
        <v>51</v>
      </c>
      <c r="AB575" s="3" t="s">
        <v>52</v>
      </c>
      <c r="AC575" s="3" t="s">
        <v>53</v>
      </c>
      <c r="AH575" s="3" t="s">
        <v>395</v>
      </c>
      <c r="AK575" s="3" t="s">
        <v>208</v>
      </c>
      <c r="AL575" s="3" t="s">
        <v>68</v>
      </c>
      <c r="AM575" s="3" t="s">
        <v>63</v>
      </c>
      <c r="AO575" s="3" t="s">
        <v>58</v>
      </c>
    </row>
    <row r="576" spans="1:41" x14ac:dyDescent="0.25">
      <c r="A576" t="str">
        <f>VLOOKUP(AC576,'CORRELAÇÃO UNIDADES'!A:B,2,0)</f>
        <v>DTCC</v>
      </c>
      <c r="B576">
        <f t="shared" si="8"/>
        <v>11</v>
      </c>
      <c r="C576" s="2">
        <v>692771095</v>
      </c>
      <c r="D576" s="2">
        <v>109978</v>
      </c>
      <c r="E576" s="3" t="s">
        <v>39</v>
      </c>
      <c r="F576" s="4">
        <v>44155.661157407405</v>
      </c>
      <c r="G576" s="3" t="s">
        <v>186</v>
      </c>
      <c r="H576" s="3" t="s">
        <v>41</v>
      </c>
      <c r="I576" s="3" t="s">
        <v>187</v>
      </c>
      <c r="J576" s="3" t="s">
        <v>188</v>
      </c>
      <c r="K576" s="2">
        <v>2008</v>
      </c>
      <c r="L576" s="2">
        <v>395469</v>
      </c>
      <c r="M576" s="3" t="s">
        <v>423</v>
      </c>
      <c r="N576" s="3" t="s">
        <v>390</v>
      </c>
      <c r="O576" s="3" t="s">
        <v>106</v>
      </c>
      <c r="P576" s="5">
        <v>0</v>
      </c>
      <c r="Q576" s="6">
        <v>0</v>
      </c>
      <c r="R576" s="2">
        <v>134846</v>
      </c>
      <c r="S576" s="2">
        <v>539</v>
      </c>
      <c r="T576" s="7">
        <v>0</v>
      </c>
      <c r="U576" s="8">
        <v>130.02000000000001</v>
      </c>
      <c r="V576" s="2">
        <v>11252559</v>
      </c>
      <c r="W576" s="3" t="s">
        <v>583</v>
      </c>
      <c r="X576" s="3" t="s">
        <v>426</v>
      </c>
      <c r="Y576" s="3" t="s">
        <v>584</v>
      </c>
      <c r="Z576" s="3" t="s">
        <v>585</v>
      </c>
      <c r="AA576" s="3" t="s">
        <v>51</v>
      </c>
      <c r="AB576" s="3" t="s">
        <v>52</v>
      </c>
      <c r="AC576" s="3" t="s">
        <v>53</v>
      </c>
      <c r="AH576" s="3" t="s">
        <v>395</v>
      </c>
      <c r="AK576" s="3" t="s">
        <v>193</v>
      </c>
      <c r="AL576" s="3" t="s">
        <v>68</v>
      </c>
      <c r="AM576" s="3" t="s">
        <v>63</v>
      </c>
      <c r="AO576" s="3" t="s">
        <v>58</v>
      </c>
    </row>
    <row r="577" spans="1:41" x14ac:dyDescent="0.25">
      <c r="A577" t="str">
        <f>VLOOKUP(AC577,'CORRELAÇÃO UNIDADES'!A:B,2,0)</f>
        <v>DTCC</v>
      </c>
      <c r="B577">
        <f t="shared" si="8"/>
        <v>11</v>
      </c>
      <c r="C577" s="2">
        <v>692771213</v>
      </c>
      <c r="D577" s="2">
        <v>109978</v>
      </c>
      <c r="E577" s="3" t="s">
        <v>39</v>
      </c>
      <c r="F577" s="4">
        <v>44155.661666666667</v>
      </c>
      <c r="G577" s="3" t="s">
        <v>324</v>
      </c>
      <c r="H577" s="3" t="s">
        <v>41</v>
      </c>
      <c r="I577" s="3" t="s">
        <v>60</v>
      </c>
      <c r="J577" s="3" t="s">
        <v>325</v>
      </c>
      <c r="K577" s="2">
        <v>2012</v>
      </c>
      <c r="L577" s="2">
        <v>395469</v>
      </c>
      <c r="M577" s="3" t="s">
        <v>423</v>
      </c>
      <c r="N577" s="3" t="s">
        <v>390</v>
      </c>
      <c r="O577" s="3" t="s">
        <v>106</v>
      </c>
      <c r="P577" s="5">
        <v>0</v>
      </c>
      <c r="Q577" s="6">
        <v>0</v>
      </c>
      <c r="R577" s="2">
        <v>92383</v>
      </c>
      <c r="S577" s="2">
        <v>0</v>
      </c>
      <c r="T577" s="7">
        <v>0</v>
      </c>
      <c r="U577" s="8">
        <v>130.02000000000001</v>
      </c>
      <c r="V577" s="2">
        <v>11252559</v>
      </c>
      <c r="W577" s="3" t="s">
        <v>583</v>
      </c>
      <c r="X577" s="3" t="s">
        <v>426</v>
      </c>
      <c r="Y577" s="3" t="s">
        <v>584</v>
      </c>
      <c r="Z577" s="3" t="s">
        <v>585</v>
      </c>
      <c r="AA577" s="3" t="s">
        <v>51</v>
      </c>
      <c r="AB577" s="3" t="s">
        <v>52</v>
      </c>
      <c r="AC577" s="3" t="s">
        <v>53</v>
      </c>
      <c r="AH577" s="3" t="s">
        <v>395</v>
      </c>
      <c r="AK577" s="3" t="s">
        <v>326</v>
      </c>
      <c r="AL577" s="3" t="s">
        <v>68</v>
      </c>
      <c r="AM577" s="3" t="s">
        <v>63</v>
      </c>
      <c r="AO577" s="3" t="s">
        <v>58</v>
      </c>
    </row>
    <row r="578" spans="1:41" x14ac:dyDescent="0.25">
      <c r="A578" t="str">
        <f>VLOOKUP(AC578,'CORRELAÇÃO UNIDADES'!A:B,2,0)</f>
        <v>DTCC</v>
      </c>
      <c r="B578">
        <f t="shared" si="8"/>
        <v>11</v>
      </c>
      <c r="C578" s="2">
        <v>692771434</v>
      </c>
      <c r="D578" s="2">
        <v>109978</v>
      </c>
      <c r="E578" s="3" t="s">
        <v>39</v>
      </c>
      <c r="F578" s="4">
        <v>44155.662557870368</v>
      </c>
      <c r="G578" s="3" t="s">
        <v>171</v>
      </c>
      <c r="H578" s="3" t="s">
        <v>41</v>
      </c>
      <c r="I578" s="3" t="s">
        <v>172</v>
      </c>
      <c r="J578" s="3" t="s">
        <v>173</v>
      </c>
      <c r="K578" s="2">
        <v>1976</v>
      </c>
      <c r="L578" s="2">
        <v>395469</v>
      </c>
      <c r="M578" s="3" t="s">
        <v>423</v>
      </c>
      <c r="N578" s="3" t="s">
        <v>390</v>
      </c>
      <c r="O578" s="3" t="s">
        <v>106</v>
      </c>
      <c r="P578" s="5">
        <v>0</v>
      </c>
      <c r="Q578" s="6">
        <v>0</v>
      </c>
      <c r="R578" s="2">
        <v>61094</v>
      </c>
      <c r="S578" s="2">
        <v>-1</v>
      </c>
      <c r="T578" s="7">
        <v>0</v>
      </c>
      <c r="U578" s="8">
        <v>130.02000000000001</v>
      </c>
      <c r="V578" s="2">
        <v>11252559</v>
      </c>
      <c r="W578" s="3" t="s">
        <v>583</v>
      </c>
      <c r="X578" s="3" t="s">
        <v>426</v>
      </c>
      <c r="Y578" s="3" t="s">
        <v>584</v>
      </c>
      <c r="Z578" s="3" t="s">
        <v>585</v>
      </c>
      <c r="AA578" s="3" t="s">
        <v>51</v>
      </c>
      <c r="AB578" s="3" t="s">
        <v>52</v>
      </c>
      <c r="AC578" s="3" t="s">
        <v>53</v>
      </c>
      <c r="AH578" s="3" t="s">
        <v>395</v>
      </c>
      <c r="AK578" s="3" t="s">
        <v>175</v>
      </c>
      <c r="AL578" s="3" t="s">
        <v>68</v>
      </c>
      <c r="AM578" s="3" t="s">
        <v>63</v>
      </c>
      <c r="AO578" s="3" t="s">
        <v>58</v>
      </c>
    </row>
    <row r="579" spans="1:41" x14ac:dyDescent="0.25">
      <c r="A579" t="str">
        <f>VLOOKUP(AC579,'CORRELAÇÃO UNIDADES'!A:B,2,0)</f>
        <v>DTCC</v>
      </c>
      <c r="B579">
        <f t="shared" si="8"/>
        <v>11</v>
      </c>
      <c r="C579" s="2">
        <v>692771496</v>
      </c>
      <c r="D579" s="2">
        <v>109978</v>
      </c>
      <c r="E579" s="3" t="s">
        <v>39</v>
      </c>
      <c r="F579" s="4">
        <v>44155.662800925929</v>
      </c>
      <c r="G579" s="3" t="s">
        <v>332</v>
      </c>
      <c r="H579" s="3" t="s">
        <v>41</v>
      </c>
      <c r="I579" s="3" t="s">
        <v>60</v>
      </c>
      <c r="J579" s="3" t="s">
        <v>333</v>
      </c>
      <c r="K579" s="2">
        <v>1977</v>
      </c>
      <c r="L579" s="2">
        <v>395469</v>
      </c>
      <c r="M579" s="3" t="s">
        <v>423</v>
      </c>
      <c r="N579" s="3" t="s">
        <v>390</v>
      </c>
      <c r="O579" s="3" t="s">
        <v>106</v>
      </c>
      <c r="P579" s="5">
        <v>0</v>
      </c>
      <c r="Q579" s="6">
        <v>0</v>
      </c>
      <c r="R579" s="2">
        <v>79006</v>
      </c>
      <c r="S579" s="2">
        <v>500</v>
      </c>
      <c r="T579" s="7">
        <v>0</v>
      </c>
      <c r="U579" s="8">
        <v>130.02000000000001</v>
      </c>
      <c r="V579" s="2">
        <v>11252559</v>
      </c>
      <c r="W579" s="3" t="s">
        <v>583</v>
      </c>
      <c r="X579" s="3" t="s">
        <v>426</v>
      </c>
      <c r="Y579" s="3" t="s">
        <v>584</v>
      </c>
      <c r="Z579" s="3" t="s">
        <v>585</v>
      </c>
      <c r="AA579" s="3" t="s">
        <v>51</v>
      </c>
      <c r="AB579" s="3" t="s">
        <v>52</v>
      </c>
      <c r="AC579" s="3" t="s">
        <v>53</v>
      </c>
      <c r="AH579" s="3" t="s">
        <v>395</v>
      </c>
      <c r="AK579" s="3" t="s">
        <v>335</v>
      </c>
      <c r="AL579" s="3" t="s">
        <v>68</v>
      </c>
      <c r="AM579" s="3" t="s">
        <v>63</v>
      </c>
      <c r="AO579" s="3" t="s">
        <v>58</v>
      </c>
    </row>
    <row r="580" spans="1:41" x14ac:dyDescent="0.25">
      <c r="A580" t="str">
        <f>VLOOKUP(AC580,'CORRELAÇÃO UNIDADES'!A:B,2,0)</f>
        <v>DTCC</v>
      </c>
      <c r="B580">
        <f t="shared" si="8"/>
        <v>11</v>
      </c>
      <c r="C580" s="2">
        <v>692771562</v>
      </c>
      <c r="D580" s="2">
        <v>109978</v>
      </c>
      <c r="E580" s="3" t="s">
        <v>39</v>
      </c>
      <c r="F580" s="4">
        <v>44155.66302083333</v>
      </c>
      <c r="G580" s="3" t="s">
        <v>680</v>
      </c>
      <c r="H580" s="3" t="s">
        <v>41</v>
      </c>
      <c r="I580" s="3" t="s">
        <v>681</v>
      </c>
      <c r="J580" s="3" t="s">
        <v>682</v>
      </c>
      <c r="K580" s="2">
        <v>2009</v>
      </c>
      <c r="L580" s="2">
        <v>395469</v>
      </c>
      <c r="M580" s="3" t="s">
        <v>423</v>
      </c>
      <c r="N580" s="3" t="s">
        <v>390</v>
      </c>
      <c r="O580" s="3" t="s">
        <v>106</v>
      </c>
      <c r="P580" s="5">
        <v>0</v>
      </c>
      <c r="Q580" s="6">
        <v>0</v>
      </c>
      <c r="R580" s="2">
        <v>111182</v>
      </c>
      <c r="S580" s="2">
        <v>2372</v>
      </c>
      <c r="T580" s="7">
        <v>0</v>
      </c>
      <c r="U580" s="8">
        <v>130.02000000000001</v>
      </c>
      <c r="V580" s="2">
        <v>11252559</v>
      </c>
      <c r="W580" s="3" t="s">
        <v>583</v>
      </c>
      <c r="X580" s="3" t="s">
        <v>426</v>
      </c>
      <c r="Y580" s="3" t="s">
        <v>584</v>
      </c>
      <c r="Z580" s="3" t="s">
        <v>585</v>
      </c>
      <c r="AA580" s="3" t="s">
        <v>51</v>
      </c>
      <c r="AB580" s="3" t="s">
        <v>52</v>
      </c>
      <c r="AC580" s="3" t="s">
        <v>53</v>
      </c>
      <c r="AH580" s="3" t="s">
        <v>395</v>
      </c>
      <c r="AK580" s="3" t="s">
        <v>839</v>
      </c>
      <c r="AL580" s="3" t="s">
        <v>68</v>
      </c>
      <c r="AM580" s="3" t="s">
        <v>63</v>
      </c>
      <c r="AO580" s="3" t="s">
        <v>58</v>
      </c>
    </row>
    <row r="581" spans="1:41" x14ac:dyDescent="0.25">
      <c r="A581" t="str">
        <f>VLOOKUP(AC581,'CORRELAÇÃO UNIDADES'!A:B,2,0)</f>
        <v>PROINFRA</v>
      </c>
      <c r="B581">
        <f t="shared" si="8"/>
        <v>11</v>
      </c>
      <c r="C581" s="2">
        <v>692788195</v>
      </c>
      <c r="D581" s="2">
        <v>109978</v>
      </c>
      <c r="E581" s="3" t="s">
        <v>39</v>
      </c>
      <c r="F581" s="4">
        <v>44155.711391273151</v>
      </c>
      <c r="G581" s="3" t="s">
        <v>180</v>
      </c>
      <c r="H581" s="3" t="s">
        <v>41</v>
      </c>
      <c r="I581" s="3" t="s">
        <v>81</v>
      </c>
      <c r="J581" s="3" t="s">
        <v>181</v>
      </c>
      <c r="K581" s="2">
        <v>2014</v>
      </c>
      <c r="L581" s="2">
        <v>1810957</v>
      </c>
      <c r="M581" s="3" t="s">
        <v>380</v>
      </c>
      <c r="N581" s="3" t="s">
        <v>422</v>
      </c>
      <c r="O581" s="3" t="s">
        <v>84</v>
      </c>
      <c r="P581" s="5">
        <v>1</v>
      </c>
      <c r="Q581" s="6">
        <v>17</v>
      </c>
      <c r="R581" s="2">
        <v>96528</v>
      </c>
      <c r="S581" s="2">
        <v>1222</v>
      </c>
      <c r="T581" s="7">
        <v>1222</v>
      </c>
      <c r="U581" s="8">
        <v>17</v>
      </c>
      <c r="V581" s="2">
        <v>644030</v>
      </c>
      <c r="W581" s="3" t="s">
        <v>297</v>
      </c>
      <c r="X581" s="3" t="s">
        <v>48</v>
      </c>
      <c r="Y581" s="3" t="s">
        <v>298</v>
      </c>
      <c r="Z581" s="3" t="s">
        <v>74</v>
      </c>
      <c r="AA581" s="3" t="s">
        <v>51</v>
      </c>
      <c r="AB581" s="3" t="s">
        <v>52</v>
      </c>
      <c r="AC581" s="3" t="s">
        <v>85</v>
      </c>
      <c r="AH581" s="3" t="s">
        <v>54</v>
      </c>
      <c r="AJ581" s="3" t="s">
        <v>811</v>
      </c>
      <c r="AK581" s="3" t="s">
        <v>182</v>
      </c>
      <c r="AL581" s="3" t="s">
        <v>68</v>
      </c>
      <c r="AM581" s="3" t="s">
        <v>113</v>
      </c>
      <c r="AO581" s="3" t="s">
        <v>58</v>
      </c>
    </row>
    <row r="582" spans="1:41" x14ac:dyDescent="0.25">
      <c r="A582" t="str">
        <f>VLOOKUP(AC582,'CORRELAÇÃO UNIDADES'!A:B,2,0)</f>
        <v>PROINFRA</v>
      </c>
      <c r="B582">
        <f t="shared" si="8"/>
        <v>11</v>
      </c>
      <c r="C582" s="2">
        <v>692789544</v>
      </c>
      <c r="D582" s="2">
        <v>109978</v>
      </c>
      <c r="E582" s="3" t="s">
        <v>39</v>
      </c>
      <c r="F582" s="4">
        <v>44155.716325648151</v>
      </c>
      <c r="G582" s="3" t="s">
        <v>101</v>
      </c>
      <c r="H582" s="3" t="s">
        <v>41</v>
      </c>
      <c r="I582" s="3" t="s">
        <v>81</v>
      </c>
      <c r="J582" s="3" t="s">
        <v>102</v>
      </c>
      <c r="K582" s="2">
        <v>2014</v>
      </c>
      <c r="L582" s="2">
        <v>1810957</v>
      </c>
      <c r="M582" s="3" t="s">
        <v>380</v>
      </c>
      <c r="N582" s="3" t="s">
        <v>422</v>
      </c>
      <c r="O582" s="3" t="s">
        <v>84</v>
      </c>
      <c r="P582" s="5">
        <v>1</v>
      </c>
      <c r="Q582" s="6">
        <v>17</v>
      </c>
      <c r="R582" s="2">
        <v>84836</v>
      </c>
      <c r="S582" s="2">
        <v>1046</v>
      </c>
      <c r="T582" s="7">
        <v>1046</v>
      </c>
      <c r="U582" s="8">
        <v>17</v>
      </c>
      <c r="V582" s="2">
        <v>644030</v>
      </c>
      <c r="W582" s="3" t="s">
        <v>297</v>
      </c>
      <c r="X582" s="3" t="s">
        <v>48</v>
      </c>
      <c r="Y582" s="3" t="s">
        <v>298</v>
      </c>
      <c r="Z582" s="3" t="s">
        <v>74</v>
      </c>
      <c r="AA582" s="3" t="s">
        <v>51</v>
      </c>
      <c r="AB582" s="3" t="s">
        <v>52</v>
      </c>
      <c r="AC582" s="3" t="s">
        <v>85</v>
      </c>
      <c r="AH582" s="3" t="s">
        <v>54</v>
      </c>
      <c r="AJ582" s="3" t="s">
        <v>811</v>
      </c>
      <c r="AK582" s="3" t="s">
        <v>103</v>
      </c>
      <c r="AL582" s="3" t="s">
        <v>68</v>
      </c>
      <c r="AM582" s="3" t="s">
        <v>81</v>
      </c>
      <c r="AO582" s="3" t="s">
        <v>58</v>
      </c>
    </row>
    <row r="583" spans="1:41" x14ac:dyDescent="0.25">
      <c r="A583" t="str">
        <f>VLOOKUP(AC583,'CORRELAÇÃO UNIDADES'!A:B,2,0)</f>
        <v>DTCC</v>
      </c>
      <c r="B583">
        <f t="shared" si="8"/>
        <v>11</v>
      </c>
      <c r="C583" s="2">
        <v>692797519</v>
      </c>
      <c r="D583" s="2">
        <v>109978</v>
      </c>
      <c r="E583" s="3" t="s">
        <v>39</v>
      </c>
      <c r="F583" s="4">
        <v>44155.738078703704</v>
      </c>
      <c r="G583" s="3" t="s">
        <v>800</v>
      </c>
      <c r="H583" s="3" t="s">
        <v>41</v>
      </c>
      <c r="I583" s="3" t="s">
        <v>553</v>
      </c>
      <c r="J583" s="3" t="s">
        <v>801</v>
      </c>
      <c r="K583" s="2">
        <v>2010</v>
      </c>
      <c r="L583" s="2">
        <v>395469</v>
      </c>
      <c r="M583" s="3" t="s">
        <v>423</v>
      </c>
      <c r="N583" s="3" t="s">
        <v>390</v>
      </c>
      <c r="O583" s="3" t="s">
        <v>106</v>
      </c>
      <c r="P583" s="5">
        <v>0</v>
      </c>
      <c r="Q583" s="6">
        <v>0</v>
      </c>
      <c r="R583" s="2">
        <v>165860</v>
      </c>
      <c r="S583" s="2">
        <v>0</v>
      </c>
      <c r="T583" s="7">
        <v>0</v>
      </c>
      <c r="U583" s="8">
        <v>130.02000000000001</v>
      </c>
      <c r="V583" s="2">
        <v>11252559</v>
      </c>
      <c r="W583" s="3" t="s">
        <v>583</v>
      </c>
      <c r="X583" s="3" t="s">
        <v>426</v>
      </c>
      <c r="Y583" s="3" t="s">
        <v>584</v>
      </c>
      <c r="Z583" s="3" t="s">
        <v>585</v>
      </c>
      <c r="AA583" s="3" t="s">
        <v>51</v>
      </c>
      <c r="AB583" s="3" t="s">
        <v>52</v>
      </c>
      <c r="AC583" s="3" t="s">
        <v>53</v>
      </c>
      <c r="AH583" s="3" t="s">
        <v>395</v>
      </c>
      <c r="AK583" s="3" t="s">
        <v>835</v>
      </c>
      <c r="AL583" s="3" t="s">
        <v>68</v>
      </c>
      <c r="AM583" s="3" t="s">
        <v>63</v>
      </c>
      <c r="AO583" s="3" t="s">
        <v>58</v>
      </c>
    </row>
    <row r="584" spans="1:41" x14ac:dyDescent="0.25">
      <c r="A584" t="str">
        <f>VLOOKUP(AC584,'CORRELAÇÃO UNIDADES'!A:B,2,0)</f>
        <v>DTCC</v>
      </c>
      <c r="B584">
        <f t="shared" ref="B584:B647" si="9">MONTH(F584)</f>
        <v>11</v>
      </c>
      <c r="C584" s="2">
        <v>692797520</v>
      </c>
      <c r="D584" s="2">
        <v>109978</v>
      </c>
      <c r="E584" s="3" t="s">
        <v>39</v>
      </c>
      <c r="F584" s="4">
        <v>44155.73810185185</v>
      </c>
      <c r="G584" s="3" t="s">
        <v>59</v>
      </c>
      <c r="H584" s="3" t="s">
        <v>41</v>
      </c>
      <c r="I584" s="3" t="s">
        <v>60</v>
      </c>
      <c r="J584" s="3" t="s">
        <v>43</v>
      </c>
      <c r="K584" s="2">
        <v>2011</v>
      </c>
      <c r="L584" s="2">
        <v>395469</v>
      </c>
      <c r="M584" s="3" t="s">
        <v>423</v>
      </c>
      <c r="N584" s="3" t="s">
        <v>390</v>
      </c>
      <c r="O584" s="3" t="s">
        <v>106</v>
      </c>
      <c r="P584" s="5">
        <v>0</v>
      </c>
      <c r="Q584" s="6">
        <v>0</v>
      </c>
      <c r="R584" s="2">
        <v>105408</v>
      </c>
      <c r="S584" s="2">
        <v>522</v>
      </c>
      <c r="T584" s="7">
        <v>0</v>
      </c>
      <c r="U584" s="8">
        <v>130.02000000000001</v>
      </c>
      <c r="V584" s="2">
        <v>11252559</v>
      </c>
      <c r="W584" s="3" t="s">
        <v>583</v>
      </c>
      <c r="X584" s="3" t="s">
        <v>426</v>
      </c>
      <c r="Y584" s="3" t="s">
        <v>584</v>
      </c>
      <c r="Z584" s="3" t="s">
        <v>585</v>
      </c>
      <c r="AA584" s="3" t="s">
        <v>51</v>
      </c>
      <c r="AB584" s="3" t="s">
        <v>52</v>
      </c>
      <c r="AC584" s="3" t="s">
        <v>53</v>
      </c>
      <c r="AH584" s="3" t="s">
        <v>395</v>
      </c>
      <c r="AK584" s="3" t="s">
        <v>62</v>
      </c>
      <c r="AL584" s="3" t="s">
        <v>60</v>
      </c>
      <c r="AM584" s="3" t="s">
        <v>63</v>
      </c>
      <c r="AO584" s="3" t="s">
        <v>58</v>
      </c>
    </row>
    <row r="585" spans="1:41" x14ac:dyDescent="0.25">
      <c r="A585" t="str">
        <f>VLOOKUP(AC585,'CORRELAÇÃO UNIDADES'!A:B,2,0)</f>
        <v>DTCC</v>
      </c>
      <c r="B585">
        <f t="shared" si="9"/>
        <v>11</v>
      </c>
      <c r="C585" s="2">
        <v>692797528</v>
      </c>
      <c r="D585" s="2">
        <v>109978</v>
      </c>
      <c r="E585" s="3" t="s">
        <v>39</v>
      </c>
      <c r="F585" s="4">
        <v>44155.738113425927</v>
      </c>
      <c r="G585" s="3" t="s">
        <v>725</v>
      </c>
      <c r="H585" s="3" t="s">
        <v>41</v>
      </c>
      <c r="I585" s="3" t="s">
        <v>726</v>
      </c>
      <c r="J585" s="3" t="s">
        <v>364</v>
      </c>
      <c r="K585" s="2">
        <v>2008</v>
      </c>
      <c r="L585" s="2">
        <v>395469</v>
      </c>
      <c r="M585" s="3" t="s">
        <v>423</v>
      </c>
      <c r="N585" s="3" t="s">
        <v>390</v>
      </c>
      <c r="O585" s="3" t="s">
        <v>106</v>
      </c>
      <c r="P585" s="5">
        <v>0</v>
      </c>
      <c r="Q585" s="6">
        <v>0</v>
      </c>
      <c r="R585" s="2">
        <v>160902</v>
      </c>
      <c r="S585" s="2">
        <v>0</v>
      </c>
      <c r="T585" s="7">
        <v>0</v>
      </c>
      <c r="U585" s="8">
        <v>130.02000000000001</v>
      </c>
      <c r="V585" s="2">
        <v>11252559</v>
      </c>
      <c r="W585" s="3" t="s">
        <v>583</v>
      </c>
      <c r="X585" s="3" t="s">
        <v>426</v>
      </c>
      <c r="Y585" s="3" t="s">
        <v>584</v>
      </c>
      <c r="Z585" s="3" t="s">
        <v>585</v>
      </c>
      <c r="AA585" s="3" t="s">
        <v>51</v>
      </c>
      <c r="AB585" s="3" t="s">
        <v>52</v>
      </c>
      <c r="AC585" s="3" t="s">
        <v>53</v>
      </c>
      <c r="AH585" s="3" t="s">
        <v>395</v>
      </c>
      <c r="AK585" s="3" t="s">
        <v>836</v>
      </c>
      <c r="AL585" s="3" t="s">
        <v>68</v>
      </c>
      <c r="AM585" s="3" t="s">
        <v>63</v>
      </c>
      <c r="AO585" s="3" t="s">
        <v>58</v>
      </c>
    </row>
    <row r="586" spans="1:41" x14ac:dyDescent="0.25">
      <c r="A586" t="str">
        <f>VLOOKUP(AC586,'CORRELAÇÃO UNIDADES'!A:B,2,0)</f>
        <v>DTCC</v>
      </c>
      <c r="B586">
        <f t="shared" si="9"/>
        <v>11</v>
      </c>
      <c r="C586" s="2">
        <v>692797534</v>
      </c>
      <c r="D586" s="2">
        <v>109978</v>
      </c>
      <c r="E586" s="3" t="s">
        <v>39</v>
      </c>
      <c r="F586" s="4">
        <v>44155.738136574073</v>
      </c>
      <c r="G586" s="3" t="s">
        <v>552</v>
      </c>
      <c r="H586" s="3" t="s">
        <v>41</v>
      </c>
      <c r="I586" s="3" t="s">
        <v>553</v>
      </c>
      <c r="J586" s="3" t="s">
        <v>554</v>
      </c>
      <c r="K586" s="2">
        <v>2008</v>
      </c>
      <c r="L586" s="2">
        <v>395469</v>
      </c>
      <c r="M586" s="3" t="s">
        <v>423</v>
      </c>
      <c r="N586" s="3" t="s">
        <v>390</v>
      </c>
      <c r="O586" s="3" t="s">
        <v>106</v>
      </c>
      <c r="P586" s="5">
        <v>0</v>
      </c>
      <c r="Q586" s="6">
        <v>0</v>
      </c>
      <c r="R586" s="2">
        <v>354541</v>
      </c>
      <c r="S586" s="2">
        <v>1</v>
      </c>
      <c r="T586" s="7">
        <v>0</v>
      </c>
      <c r="U586" s="8">
        <v>130.02000000000001</v>
      </c>
      <c r="V586" s="2">
        <v>11252559</v>
      </c>
      <c r="W586" s="3" t="s">
        <v>583</v>
      </c>
      <c r="X586" s="3" t="s">
        <v>426</v>
      </c>
      <c r="Y586" s="3" t="s">
        <v>584</v>
      </c>
      <c r="Z586" s="3" t="s">
        <v>585</v>
      </c>
      <c r="AA586" s="3" t="s">
        <v>51</v>
      </c>
      <c r="AB586" s="3" t="s">
        <v>52</v>
      </c>
      <c r="AC586" s="3" t="s">
        <v>53</v>
      </c>
      <c r="AH586" s="3" t="s">
        <v>395</v>
      </c>
      <c r="AK586" s="3" t="s">
        <v>555</v>
      </c>
      <c r="AL586" s="3" t="s">
        <v>68</v>
      </c>
      <c r="AM586" s="3" t="s">
        <v>63</v>
      </c>
      <c r="AO586" s="3" t="s">
        <v>58</v>
      </c>
    </row>
    <row r="587" spans="1:41" x14ac:dyDescent="0.25">
      <c r="A587" t="str">
        <f>VLOOKUP(AC587,'CORRELAÇÃO UNIDADES'!A:B,2,0)</f>
        <v>DTCC</v>
      </c>
      <c r="B587">
        <f t="shared" si="9"/>
        <v>11</v>
      </c>
      <c r="C587" s="2">
        <v>692797538</v>
      </c>
      <c r="D587" s="2">
        <v>109978</v>
      </c>
      <c r="E587" s="3" t="s">
        <v>39</v>
      </c>
      <c r="F587" s="4">
        <v>44155.73814814815</v>
      </c>
      <c r="G587" s="3" t="s">
        <v>556</v>
      </c>
      <c r="H587" s="3" t="s">
        <v>41</v>
      </c>
      <c r="I587" s="3" t="s">
        <v>553</v>
      </c>
      <c r="J587" s="3" t="s">
        <v>43</v>
      </c>
      <c r="K587" s="2">
        <v>2013</v>
      </c>
      <c r="L587" s="2">
        <v>68674040</v>
      </c>
      <c r="M587" s="3" t="s">
        <v>162</v>
      </c>
      <c r="N587" s="3" t="s">
        <v>390</v>
      </c>
      <c r="O587" s="3" t="s">
        <v>106</v>
      </c>
      <c r="P587" s="5">
        <v>0</v>
      </c>
      <c r="Q587" s="6">
        <v>0</v>
      </c>
      <c r="R587" s="2">
        <v>148422</v>
      </c>
      <c r="S587" s="2">
        <v>372</v>
      </c>
      <c r="T587" s="7">
        <v>0</v>
      </c>
      <c r="U587" s="8">
        <v>130.02000000000001</v>
      </c>
      <c r="V587" s="2">
        <v>11252559</v>
      </c>
      <c r="W587" s="3" t="s">
        <v>583</v>
      </c>
      <c r="X587" s="3" t="s">
        <v>426</v>
      </c>
      <c r="Y587" s="3" t="s">
        <v>584</v>
      </c>
      <c r="Z587" s="3" t="s">
        <v>585</v>
      </c>
      <c r="AA587" s="3" t="s">
        <v>51</v>
      </c>
      <c r="AB587" s="3" t="s">
        <v>52</v>
      </c>
      <c r="AC587" s="3" t="s">
        <v>53</v>
      </c>
      <c r="AH587" s="3" t="s">
        <v>395</v>
      </c>
      <c r="AK587" s="3" t="s">
        <v>557</v>
      </c>
      <c r="AL587" s="3" t="s">
        <v>68</v>
      </c>
      <c r="AM587" s="3" t="s">
        <v>63</v>
      </c>
      <c r="AO587" s="3" t="s">
        <v>58</v>
      </c>
    </row>
    <row r="588" spans="1:41" x14ac:dyDescent="0.25">
      <c r="A588" t="str">
        <f>VLOOKUP(AC588,'CORRELAÇÃO UNIDADES'!A:B,2,0)</f>
        <v>DTCC</v>
      </c>
      <c r="B588">
        <f t="shared" si="9"/>
        <v>11</v>
      </c>
      <c r="C588" s="2">
        <v>693107008</v>
      </c>
      <c r="D588" s="2">
        <v>109978</v>
      </c>
      <c r="E588" s="3" t="s">
        <v>39</v>
      </c>
      <c r="F588" s="4">
        <v>44158.415138888886</v>
      </c>
      <c r="G588" s="3" t="s">
        <v>320</v>
      </c>
      <c r="H588" s="3" t="s">
        <v>41</v>
      </c>
      <c r="I588" s="3" t="s">
        <v>321</v>
      </c>
      <c r="J588" s="3" t="s">
        <v>322</v>
      </c>
      <c r="K588" s="2">
        <v>2008</v>
      </c>
      <c r="L588" s="2">
        <v>1810957</v>
      </c>
      <c r="M588" s="3" t="s">
        <v>380</v>
      </c>
      <c r="N588" s="3" t="s">
        <v>751</v>
      </c>
      <c r="O588" s="3" t="s">
        <v>106</v>
      </c>
      <c r="P588" s="5">
        <v>0</v>
      </c>
      <c r="Q588" s="6">
        <v>0</v>
      </c>
      <c r="R588" s="2">
        <v>325591</v>
      </c>
      <c r="S588" s="2">
        <v>0</v>
      </c>
      <c r="T588" s="7">
        <v>0</v>
      </c>
      <c r="U588" s="8">
        <v>58.5</v>
      </c>
      <c r="V588" s="2">
        <v>6103464</v>
      </c>
      <c r="W588" s="3" t="s">
        <v>190</v>
      </c>
      <c r="X588" s="3" t="s">
        <v>48</v>
      </c>
      <c r="Y588" s="3" t="s">
        <v>191</v>
      </c>
      <c r="Z588" s="3" t="s">
        <v>74</v>
      </c>
      <c r="AA588" s="3" t="s">
        <v>51</v>
      </c>
      <c r="AB588" s="3" t="s">
        <v>52</v>
      </c>
      <c r="AC588" s="3" t="s">
        <v>53</v>
      </c>
      <c r="AH588" s="3" t="s">
        <v>54</v>
      </c>
      <c r="AJ588" s="3" t="s">
        <v>809</v>
      </c>
      <c r="AK588" s="3" t="s">
        <v>323</v>
      </c>
      <c r="AL588" s="3" t="s">
        <v>68</v>
      </c>
      <c r="AM588" s="3" t="s">
        <v>200</v>
      </c>
      <c r="AO588" s="3" t="s">
        <v>58</v>
      </c>
    </row>
    <row r="589" spans="1:41" x14ac:dyDescent="0.25">
      <c r="A589" t="str">
        <f>VLOOKUP(AC589,'CORRELAÇÃO UNIDADES'!A:B,2,0)</f>
        <v>DTCC</v>
      </c>
      <c r="B589">
        <f t="shared" si="9"/>
        <v>11</v>
      </c>
      <c r="C589" s="2">
        <v>693107008</v>
      </c>
      <c r="D589" s="2">
        <v>109978</v>
      </c>
      <c r="E589" s="3" t="s">
        <v>39</v>
      </c>
      <c r="F589" s="4">
        <v>44158.415138888886</v>
      </c>
      <c r="G589" s="3" t="s">
        <v>320</v>
      </c>
      <c r="H589" s="3" t="s">
        <v>41</v>
      </c>
      <c r="I589" s="3" t="s">
        <v>321</v>
      </c>
      <c r="J589" s="3" t="s">
        <v>322</v>
      </c>
      <c r="K589" s="2">
        <v>2008</v>
      </c>
      <c r="L589" s="2">
        <v>1810957</v>
      </c>
      <c r="M589" s="3" t="s">
        <v>380</v>
      </c>
      <c r="N589" s="3" t="s">
        <v>422</v>
      </c>
      <c r="O589" s="3" t="s">
        <v>106</v>
      </c>
      <c r="P589" s="5">
        <v>4</v>
      </c>
      <c r="Q589" s="6">
        <v>33.25</v>
      </c>
      <c r="R589" s="2">
        <v>325591</v>
      </c>
      <c r="S589" s="2">
        <v>3342</v>
      </c>
      <c r="T589" s="7">
        <v>835.5</v>
      </c>
      <c r="U589" s="8">
        <v>133</v>
      </c>
      <c r="V589" s="2">
        <v>6103464</v>
      </c>
      <c r="W589" s="3" t="s">
        <v>190</v>
      </c>
      <c r="X589" s="3" t="s">
        <v>48</v>
      </c>
      <c r="Y589" s="3" t="s">
        <v>191</v>
      </c>
      <c r="Z589" s="3" t="s">
        <v>74</v>
      </c>
      <c r="AA589" s="3" t="s">
        <v>51</v>
      </c>
      <c r="AB589" s="3" t="s">
        <v>52</v>
      </c>
      <c r="AC589" s="3" t="s">
        <v>53</v>
      </c>
      <c r="AH589" s="3" t="s">
        <v>54</v>
      </c>
      <c r="AJ589" s="3" t="s">
        <v>809</v>
      </c>
      <c r="AK589" s="3" t="s">
        <v>323</v>
      </c>
      <c r="AL589" s="3" t="s">
        <v>68</v>
      </c>
      <c r="AM589" s="3" t="s">
        <v>200</v>
      </c>
      <c r="AO589" s="3" t="s">
        <v>58</v>
      </c>
    </row>
    <row r="590" spans="1:41" x14ac:dyDescent="0.25">
      <c r="A590" t="str">
        <f>VLOOKUP(AC590,'CORRELAÇÃO UNIDADES'!A:B,2,0)</f>
        <v>DTCC</v>
      </c>
      <c r="B590">
        <f t="shared" si="9"/>
        <v>11</v>
      </c>
      <c r="C590" s="2">
        <v>693107008</v>
      </c>
      <c r="D590" s="2">
        <v>109978</v>
      </c>
      <c r="E590" s="3" t="s">
        <v>39</v>
      </c>
      <c r="F590" s="4">
        <v>44158.415138888886</v>
      </c>
      <c r="G590" s="3" t="s">
        <v>320</v>
      </c>
      <c r="H590" s="3" t="s">
        <v>41</v>
      </c>
      <c r="I590" s="3" t="s">
        <v>321</v>
      </c>
      <c r="J590" s="3" t="s">
        <v>322</v>
      </c>
      <c r="K590" s="2">
        <v>2008</v>
      </c>
      <c r="L590" s="2">
        <v>1810957</v>
      </c>
      <c r="M590" s="3" t="s">
        <v>380</v>
      </c>
      <c r="N590" s="3" t="s">
        <v>421</v>
      </c>
      <c r="O590" s="3" t="s">
        <v>106</v>
      </c>
      <c r="P590" s="5">
        <v>0</v>
      </c>
      <c r="Q590" s="6">
        <v>0</v>
      </c>
      <c r="R590" s="2">
        <v>325591</v>
      </c>
      <c r="S590" s="2">
        <v>0</v>
      </c>
      <c r="T590" s="7">
        <v>0</v>
      </c>
      <c r="U590" s="8">
        <v>14.4</v>
      </c>
      <c r="V590" s="2">
        <v>6103464</v>
      </c>
      <c r="W590" s="3" t="s">
        <v>190</v>
      </c>
      <c r="X590" s="3" t="s">
        <v>48</v>
      </c>
      <c r="Y590" s="3" t="s">
        <v>191</v>
      </c>
      <c r="Z590" s="3" t="s">
        <v>74</v>
      </c>
      <c r="AA590" s="3" t="s">
        <v>51</v>
      </c>
      <c r="AB590" s="3" t="s">
        <v>52</v>
      </c>
      <c r="AC590" s="3" t="s">
        <v>53</v>
      </c>
      <c r="AH590" s="3" t="s">
        <v>54</v>
      </c>
      <c r="AJ590" s="3" t="s">
        <v>809</v>
      </c>
      <c r="AK590" s="3" t="s">
        <v>323</v>
      </c>
      <c r="AL590" s="3" t="s">
        <v>68</v>
      </c>
      <c r="AM590" s="3" t="s">
        <v>200</v>
      </c>
      <c r="AO590" s="3" t="s">
        <v>58</v>
      </c>
    </row>
    <row r="591" spans="1:41" x14ac:dyDescent="0.25">
      <c r="A591" t="str">
        <f>VLOOKUP(AC591,'CORRELAÇÃO UNIDADES'!A:B,2,0)</f>
        <v>DTCC</v>
      </c>
      <c r="B591">
        <f t="shared" si="9"/>
        <v>11</v>
      </c>
      <c r="C591" s="2">
        <v>693238007</v>
      </c>
      <c r="D591" s="2">
        <v>109978</v>
      </c>
      <c r="E591" s="3" t="s">
        <v>39</v>
      </c>
      <c r="F591" s="4">
        <v>44159.000775462962</v>
      </c>
      <c r="G591" s="3" t="s">
        <v>802</v>
      </c>
      <c r="H591" s="3" t="s">
        <v>41</v>
      </c>
      <c r="I591" s="3" t="s">
        <v>803</v>
      </c>
      <c r="J591" s="3" t="s">
        <v>804</v>
      </c>
      <c r="K591" s="2">
        <v>2011</v>
      </c>
      <c r="L591" s="2">
        <v>1095810</v>
      </c>
      <c r="M591" s="3" t="s">
        <v>341</v>
      </c>
      <c r="N591" s="3" t="s">
        <v>390</v>
      </c>
      <c r="O591" s="3" t="s">
        <v>805</v>
      </c>
      <c r="P591" s="5">
        <v>0</v>
      </c>
      <c r="Q591" s="6">
        <v>0</v>
      </c>
      <c r="R591" s="2">
        <v>109281</v>
      </c>
      <c r="S591" s="2">
        <v>0</v>
      </c>
      <c r="T591" s="7">
        <v>0</v>
      </c>
      <c r="U591" s="8">
        <v>1925</v>
      </c>
      <c r="V591" s="2">
        <v>11844510</v>
      </c>
      <c r="W591" s="3" t="s">
        <v>764</v>
      </c>
      <c r="X591" s="3" t="s">
        <v>426</v>
      </c>
      <c r="Y591" s="3" t="s">
        <v>765</v>
      </c>
      <c r="Z591" s="3" t="s">
        <v>766</v>
      </c>
      <c r="AA591" s="3" t="s">
        <v>767</v>
      </c>
      <c r="AB591" s="3" t="s">
        <v>519</v>
      </c>
      <c r="AC591" s="3" t="s">
        <v>53</v>
      </c>
      <c r="AH591" s="3" t="s">
        <v>395</v>
      </c>
      <c r="AK591" s="3" t="s">
        <v>840</v>
      </c>
      <c r="AL591" s="3" t="s">
        <v>120</v>
      </c>
      <c r="AM591" s="3" t="s">
        <v>113</v>
      </c>
      <c r="AO591" s="3" t="s">
        <v>58</v>
      </c>
    </row>
    <row r="592" spans="1:41" x14ac:dyDescent="0.25">
      <c r="A592" t="str">
        <f>VLOOKUP(AC592,'CORRELAÇÃO UNIDADES'!A:B,2,0)</f>
        <v>DTCC</v>
      </c>
      <c r="B592">
        <f t="shared" si="9"/>
        <v>11</v>
      </c>
      <c r="C592" s="2">
        <v>693305999</v>
      </c>
      <c r="D592" s="2">
        <v>109978</v>
      </c>
      <c r="E592" s="3" t="s">
        <v>39</v>
      </c>
      <c r="F592" s="4">
        <v>44159.447592592594</v>
      </c>
      <c r="G592" s="3" t="s">
        <v>195</v>
      </c>
      <c r="H592" s="3" t="s">
        <v>41</v>
      </c>
      <c r="I592" s="3" t="s">
        <v>196</v>
      </c>
      <c r="J592" s="3" t="s">
        <v>197</v>
      </c>
      <c r="K592" s="2">
        <v>2010</v>
      </c>
      <c r="L592" s="2">
        <v>395464</v>
      </c>
      <c r="M592" s="3" t="s">
        <v>435</v>
      </c>
      <c r="N592" s="3" t="s">
        <v>390</v>
      </c>
      <c r="O592" s="3" t="s">
        <v>84</v>
      </c>
      <c r="P592" s="5">
        <v>0</v>
      </c>
      <c r="Q592" s="6">
        <v>0</v>
      </c>
      <c r="R592" s="2">
        <v>688171</v>
      </c>
      <c r="S592" s="2">
        <v>-174</v>
      </c>
      <c r="T592" s="7">
        <v>0</v>
      </c>
      <c r="U592" s="8">
        <v>2580</v>
      </c>
      <c r="V592" s="2">
        <v>11271855</v>
      </c>
      <c r="W592" s="3" t="s">
        <v>428</v>
      </c>
      <c r="X592" s="3" t="s">
        <v>426</v>
      </c>
      <c r="Y592" s="3" t="s">
        <v>429</v>
      </c>
      <c r="Z592" s="3" t="s">
        <v>74</v>
      </c>
      <c r="AA592" s="3" t="s">
        <v>51</v>
      </c>
      <c r="AB592" s="3" t="s">
        <v>52</v>
      </c>
      <c r="AC592" s="3" t="s">
        <v>53</v>
      </c>
      <c r="AH592" s="3" t="s">
        <v>395</v>
      </c>
      <c r="AK592" s="3" t="s">
        <v>199</v>
      </c>
      <c r="AL592" s="3" t="s">
        <v>68</v>
      </c>
      <c r="AM592" s="3" t="s">
        <v>200</v>
      </c>
      <c r="AO592" s="3" t="s">
        <v>58</v>
      </c>
    </row>
    <row r="593" spans="1:41" x14ac:dyDescent="0.25">
      <c r="A593" t="str">
        <f>VLOOKUP(AC593,'CORRELAÇÃO UNIDADES'!A:B,2,0)</f>
        <v>DTCC</v>
      </c>
      <c r="B593">
        <f t="shared" si="9"/>
        <v>11</v>
      </c>
      <c r="C593" s="2">
        <v>693306976</v>
      </c>
      <c r="D593" s="2">
        <v>109978</v>
      </c>
      <c r="E593" s="3" t="s">
        <v>39</v>
      </c>
      <c r="F593" s="4">
        <v>44159.451655092591</v>
      </c>
      <c r="G593" s="3" t="s">
        <v>749</v>
      </c>
      <c r="H593" s="3" t="s">
        <v>41</v>
      </c>
      <c r="I593" s="3" t="s">
        <v>155</v>
      </c>
      <c r="J593" s="3" t="s">
        <v>750</v>
      </c>
      <c r="K593" s="2">
        <v>2017</v>
      </c>
      <c r="L593" s="2">
        <v>68674040</v>
      </c>
      <c r="M593" s="3" t="s">
        <v>162</v>
      </c>
      <c r="N593" s="3" t="s">
        <v>390</v>
      </c>
      <c r="O593" s="3" t="s">
        <v>106</v>
      </c>
      <c r="P593" s="5">
        <v>0</v>
      </c>
      <c r="Q593" s="6">
        <v>0</v>
      </c>
      <c r="R593" s="2">
        <v>5862</v>
      </c>
      <c r="S593" s="2">
        <v>1</v>
      </c>
      <c r="T593" s="7">
        <v>0</v>
      </c>
      <c r="U593" s="8">
        <v>1334.72</v>
      </c>
      <c r="V593" s="2">
        <v>11252559</v>
      </c>
      <c r="W593" s="3" t="s">
        <v>583</v>
      </c>
      <c r="X593" s="3" t="s">
        <v>426</v>
      </c>
      <c r="Y593" s="3" t="s">
        <v>584</v>
      </c>
      <c r="Z593" s="3" t="s">
        <v>585</v>
      </c>
      <c r="AA593" s="3" t="s">
        <v>51</v>
      </c>
      <c r="AB593" s="3" t="s">
        <v>52</v>
      </c>
      <c r="AC593" s="3" t="s">
        <v>53</v>
      </c>
      <c r="AH593" s="3" t="s">
        <v>395</v>
      </c>
      <c r="AK593" s="3" t="s">
        <v>841</v>
      </c>
      <c r="AL593" s="3" t="s">
        <v>68</v>
      </c>
      <c r="AM593" s="3" t="s">
        <v>78</v>
      </c>
      <c r="AO593" s="3" t="s">
        <v>58</v>
      </c>
    </row>
    <row r="594" spans="1:41" x14ac:dyDescent="0.25">
      <c r="A594" t="str">
        <f>VLOOKUP(AC594,'CORRELAÇÃO UNIDADES'!A:B,2,0)</f>
        <v>DTCC</v>
      </c>
      <c r="B594">
        <f t="shared" si="9"/>
        <v>11</v>
      </c>
      <c r="C594" s="2">
        <v>693307031</v>
      </c>
      <c r="D594" s="2">
        <v>109978</v>
      </c>
      <c r="E594" s="3" t="s">
        <v>39</v>
      </c>
      <c r="F594" s="4">
        <v>44159.451909722222</v>
      </c>
      <c r="G594" s="3" t="s">
        <v>171</v>
      </c>
      <c r="H594" s="3" t="s">
        <v>41</v>
      </c>
      <c r="I594" s="3" t="s">
        <v>172</v>
      </c>
      <c r="J594" s="3" t="s">
        <v>173</v>
      </c>
      <c r="K594" s="2">
        <v>1976</v>
      </c>
      <c r="L594" s="2">
        <v>395469</v>
      </c>
      <c r="M594" s="3" t="s">
        <v>423</v>
      </c>
      <c r="N594" s="3" t="s">
        <v>390</v>
      </c>
      <c r="O594" s="3" t="s">
        <v>106</v>
      </c>
      <c r="P594" s="5">
        <v>0</v>
      </c>
      <c r="Q594" s="6">
        <v>0</v>
      </c>
      <c r="R594" s="2">
        <v>61096</v>
      </c>
      <c r="S594" s="2">
        <v>2</v>
      </c>
      <c r="T594" s="7">
        <v>0</v>
      </c>
      <c r="U594" s="8">
        <v>1977.97</v>
      </c>
      <c r="V594" s="2">
        <v>11252559</v>
      </c>
      <c r="W594" s="3" t="s">
        <v>583</v>
      </c>
      <c r="X594" s="3" t="s">
        <v>426</v>
      </c>
      <c r="Y594" s="3" t="s">
        <v>584</v>
      </c>
      <c r="Z594" s="3" t="s">
        <v>585</v>
      </c>
      <c r="AA594" s="3" t="s">
        <v>51</v>
      </c>
      <c r="AB594" s="3" t="s">
        <v>52</v>
      </c>
      <c r="AC594" s="3" t="s">
        <v>53</v>
      </c>
      <c r="AH594" s="3" t="s">
        <v>395</v>
      </c>
      <c r="AK594" s="3" t="s">
        <v>175</v>
      </c>
      <c r="AL594" s="3" t="s">
        <v>68</v>
      </c>
      <c r="AM594" s="3" t="s">
        <v>63</v>
      </c>
      <c r="AO594" s="3" t="s">
        <v>58</v>
      </c>
    </row>
    <row r="595" spans="1:41" x14ac:dyDescent="0.25">
      <c r="A595" t="str">
        <f>VLOOKUP(AC595,'CORRELAÇÃO UNIDADES'!A:B,2,0)</f>
        <v>DTCC</v>
      </c>
      <c r="B595">
        <f t="shared" si="9"/>
        <v>11</v>
      </c>
      <c r="C595" s="2">
        <v>693308103</v>
      </c>
      <c r="D595" s="2">
        <v>109978</v>
      </c>
      <c r="E595" s="3" t="s">
        <v>39</v>
      </c>
      <c r="F595" s="4">
        <v>44159.452152777776</v>
      </c>
      <c r="G595" s="3" t="s">
        <v>707</v>
      </c>
      <c r="H595" s="3" t="s">
        <v>41</v>
      </c>
      <c r="I595" s="3" t="s">
        <v>605</v>
      </c>
      <c r="J595" s="3" t="s">
        <v>708</v>
      </c>
      <c r="K595" s="2">
        <v>1999</v>
      </c>
      <c r="L595" s="2">
        <v>395469</v>
      </c>
      <c r="M595" s="3" t="s">
        <v>423</v>
      </c>
      <c r="N595" s="3" t="s">
        <v>390</v>
      </c>
      <c r="O595" s="3" t="s">
        <v>106</v>
      </c>
      <c r="P595" s="5">
        <v>0</v>
      </c>
      <c r="Q595" s="6">
        <v>0</v>
      </c>
      <c r="R595" s="2">
        <v>30336</v>
      </c>
      <c r="S595" s="2">
        <v>27225</v>
      </c>
      <c r="T595" s="7">
        <v>0</v>
      </c>
      <c r="U595" s="8">
        <v>323.5</v>
      </c>
      <c r="V595" s="2">
        <v>11252559</v>
      </c>
      <c r="W595" s="3" t="s">
        <v>583</v>
      </c>
      <c r="X595" s="3" t="s">
        <v>426</v>
      </c>
      <c r="Y595" s="3" t="s">
        <v>584</v>
      </c>
      <c r="Z595" s="3" t="s">
        <v>585</v>
      </c>
      <c r="AA595" s="3" t="s">
        <v>51</v>
      </c>
      <c r="AB595" s="3" t="s">
        <v>52</v>
      </c>
      <c r="AC595" s="3" t="s">
        <v>53</v>
      </c>
      <c r="AH595" s="3" t="s">
        <v>395</v>
      </c>
      <c r="AK595" s="3" t="s">
        <v>813</v>
      </c>
      <c r="AL595" s="3" t="s">
        <v>68</v>
      </c>
      <c r="AM595" s="3" t="s">
        <v>78</v>
      </c>
      <c r="AO595" s="3" t="s">
        <v>58</v>
      </c>
    </row>
    <row r="596" spans="1:41" x14ac:dyDescent="0.25">
      <c r="A596" t="str">
        <f>VLOOKUP(AC596,'CORRELAÇÃO UNIDADES'!A:B,2,0)</f>
        <v>DTCC</v>
      </c>
      <c r="B596">
        <f t="shared" si="9"/>
        <v>11</v>
      </c>
      <c r="C596" s="2">
        <v>693308166</v>
      </c>
      <c r="D596" s="2">
        <v>109978</v>
      </c>
      <c r="E596" s="3" t="s">
        <v>39</v>
      </c>
      <c r="F596" s="4">
        <v>44159.452372685184</v>
      </c>
      <c r="G596" s="3" t="s">
        <v>396</v>
      </c>
      <c r="H596" s="3" t="s">
        <v>41</v>
      </c>
      <c r="I596" s="3" t="s">
        <v>397</v>
      </c>
      <c r="J596" s="3" t="s">
        <v>398</v>
      </c>
      <c r="K596" s="2">
        <v>1975</v>
      </c>
      <c r="L596" s="2">
        <v>68674040</v>
      </c>
      <c r="M596" s="3" t="s">
        <v>162</v>
      </c>
      <c r="N596" s="3" t="s">
        <v>390</v>
      </c>
      <c r="O596" s="3" t="s">
        <v>106</v>
      </c>
      <c r="P596" s="5">
        <v>0</v>
      </c>
      <c r="Q596" s="6">
        <v>0</v>
      </c>
      <c r="R596" s="2">
        <v>24176</v>
      </c>
      <c r="S596" s="2">
        <v>21056</v>
      </c>
      <c r="T596" s="7">
        <v>0</v>
      </c>
      <c r="U596" s="8">
        <v>533.5</v>
      </c>
      <c r="V596" s="2">
        <v>11252559</v>
      </c>
      <c r="W596" s="3" t="s">
        <v>583</v>
      </c>
      <c r="X596" s="3" t="s">
        <v>426</v>
      </c>
      <c r="Y596" s="3" t="s">
        <v>584</v>
      </c>
      <c r="Z596" s="3" t="s">
        <v>585</v>
      </c>
      <c r="AA596" s="3" t="s">
        <v>51</v>
      </c>
      <c r="AB596" s="3" t="s">
        <v>52</v>
      </c>
      <c r="AC596" s="3" t="s">
        <v>53</v>
      </c>
      <c r="AH596" s="3" t="s">
        <v>395</v>
      </c>
      <c r="AK596" s="3" t="s">
        <v>399</v>
      </c>
      <c r="AL596" s="3" t="s">
        <v>68</v>
      </c>
      <c r="AM596" s="3" t="s">
        <v>78</v>
      </c>
      <c r="AO596" s="3" t="s">
        <v>58</v>
      </c>
    </row>
    <row r="597" spans="1:41" x14ac:dyDescent="0.25">
      <c r="A597" t="str">
        <f>VLOOKUP(AC597,'CORRELAÇÃO UNIDADES'!A:B,2,0)</f>
        <v>DTCC</v>
      </c>
      <c r="B597">
        <f t="shared" si="9"/>
        <v>11</v>
      </c>
      <c r="C597" s="2">
        <v>693308282</v>
      </c>
      <c r="D597" s="2">
        <v>109978</v>
      </c>
      <c r="E597" s="3" t="s">
        <v>39</v>
      </c>
      <c r="F597" s="4">
        <v>44159.452835648146</v>
      </c>
      <c r="G597" s="3" t="s">
        <v>602</v>
      </c>
      <c r="H597" s="3" t="s">
        <v>41</v>
      </c>
      <c r="I597" s="3" t="s">
        <v>155</v>
      </c>
      <c r="J597" s="3" t="s">
        <v>603</v>
      </c>
      <c r="K597" s="2">
        <v>2017</v>
      </c>
      <c r="L597" s="2">
        <v>395469</v>
      </c>
      <c r="M597" s="3" t="s">
        <v>423</v>
      </c>
      <c r="N597" s="3" t="s">
        <v>390</v>
      </c>
      <c r="O597" s="3" t="s">
        <v>106</v>
      </c>
      <c r="P597" s="5">
        <v>0</v>
      </c>
      <c r="Q597" s="6">
        <v>0</v>
      </c>
      <c r="R597" s="2">
        <v>3616</v>
      </c>
      <c r="S597" s="2">
        <v>120</v>
      </c>
      <c r="T597" s="7">
        <v>0</v>
      </c>
      <c r="U597" s="8">
        <v>572.29999999999995</v>
      </c>
      <c r="V597" s="2">
        <v>11252559</v>
      </c>
      <c r="W597" s="3" t="s">
        <v>583</v>
      </c>
      <c r="X597" s="3" t="s">
        <v>426</v>
      </c>
      <c r="Y597" s="3" t="s">
        <v>584</v>
      </c>
      <c r="Z597" s="3" t="s">
        <v>585</v>
      </c>
      <c r="AA597" s="3" t="s">
        <v>51</v>
      </c>
      <c r="AB597" s="3" t="s">
        <v>52</v>
      </c>
      <c r="AC597" s="3" t="s">
        <v>53</v>
      </c>
      <c r="AH597" s="3" t="s">
        <v>395</v>
      </c>
      <c r="AK597" s="3" t="s">
        <v>837</v>
      </c>
      <c r="AL597" s="3" t="s">
        <v>68</v>
      </c>
      <c r="AM597" s="3" t="s">
        <v>78</v>
      </c>
      <c r="AO597" s="3" t="s">
        <v>58</v>
      </c>
    </row>
    <row r="598" spans="1:41" x14ac:dyDescent="0.25">
      <c r="A598" t="str">
        <f>VLOOKUP(AC598,'CORRELAÇÃO UNIDADES'!A:B,2,0)</f>
        <v>DTCC</v>
      </c>
      <c r="B598">
        <f t="shared" si="9"/>
        <v>11</v>
      </c>
      <c r="C598" s="2">
        <v>693308452</v>
      </c>
      <c r="D598" s="2">
        <v>109978</v>
      </c>
      <c r="E598" s="3" t="s">
        <v>39</v>
      </c>
      <c r="F598" s="4">
        <v>44159.453634259262</v>
      </c>
      <c r="G598" s="3" t="s">
        <v>707</v>
      </c>
      <c r="H598" s="3" t="s">
        <v>41</v>
      </c>
      <c r="I598" s="3" t="s">
        <v>605</v>
      </c>
      <c r="J598" s="3" t="s">
        <v>708</v>
      </c>
      <c r="K598" s="2">
        <v>1999</v>
      </c>
      <c r="L598" s="2">
        <v>395469</v>
      </c>
      <c r="M598" s="3" t="s">
        <v>423</v>
      </c>
      <c r="N598" s="3" t="s">
        <v>390</v>
      </c>
      <c r="O598" s="3" t="s">
        <v>106</v>
      </c>
      <c r="P598" s="5">
        <v>0</v>
      </c>
      <c r="Q598" s="6">
        <v>0</v>
      </c>
      <c r="R598" s="2">
        <v>30332</v>
      </c>
      <c r="S598" s="2">
        <v>-4</v>
      </c>
      <c r="T598" s="7">
        <v>0</v>
      </c>
      <c r="U598" s="8">
        <v>1751.82</v>
      </c>
      <c r="V598" s="2">
        <v>11252559</v>
      </c>
      <c r="W598" s="3" t="s">
        <v>583</v>
      </c>
      <c r="X598" s="3" t="s">
        <v>426</v>
      </c>
      <c r="Y598" s="3" t="s">
        <v>584</v>
      </c>
      <c r="Z598" s="3" t="s">
        <v>585</v>
      </c>
      <c r="AA598" s="3" t="s">
        <v>51</v>
      </c>
      <c r="AB598" s="3" t="s">
        <v>52</v>
      </c>
      <c r="AC598" s="3" t="s">
        <v>53</v>
      </c>
      <c r="AH598" s="3" t="s">
        <v>395</v>
      </c>
      <c r="AK598" s="3" t="s">
        <v>813</v>
      </c>
      <c r="AL598" s="3" t="s">
        <v>68</v>
      </c>
      <c r="AM598" s="3" t="s">
        <v>78</v>
      </c>
      <c r="AO598" s="3" t="s">
        <v>58</v>
      </c>
    </row>
    <row r="599" spans="1:41" x14ac:dyDescent="0.25">
      <c r="A599" t="str">
        <f>VLOOKUP(AC599,'CORRELAÇÃO UNIDADES'!A:B,2,0)</f>
        <v>DTCC</v>
      </c>
      <c r="B599">
        <f t="shared" si="9"/>
        <v>11</v>
      </c>
      <c r="C599" s="2">
        <v>693308499</v>
      </c>
      <c r="D599" s="2">
        <v>109978</v>
      </c>
      <c r="E599" s="3" t="s">
        <v>39</v>
      </c>
      <c r="F599" s="4">
        <v>44159.453865740739</v>
      </c>
      <c r="G599" s="3" t="s">
        <v>332</v>
      </c>
      <c r="H599" s="3" t="s">
        <v>41</v>
      </c>
      <c r="I599" s="3" t="s">
        <v>60</v>
      </c>
      <c r="J599" s="3" t="s">
        <v>333</v>
      </c>
      <c r="K599" s="2">
        <v>1977</v>
      </c>
      <c r="L599" s="2">
        <v>68674040</v>
      </c>
      <c r="M599" s="3" t="s">
        <v>162</v>
      </c>
      <c r="N599" s="3" t="s">
        <v>390</v>
      </c>
      <c r="O599" s="3" t="s">
        <v>106</v>
      </c>
      <c r="P599" s="5">
        <v>0</v>
      </c>
      <c r="Q599" s="6">
        <v>0</v>
      </c>
      <c r="R599" s="2">
        <v>79148</v>
      </c>
      <c r="S599" s="2">
        <v>142</v>
      </c>
      <c r="T599" s="7">
        <v>0</v>
      </c>
      <c r="U599" s="8">
        <v>111.55</v>
      </c>
      <c r="V599" s="2">
        <v>11252559</v>
      </c>
      <c r="W599" s="3" t="s">
        <v>583</v>
      </c>
      <c r="X599" s="3" t="s">
        <v>426</v>
      </c>
      <c r="Y599" s="3" t="s">
        <v>584</v>
      </c>
      <c r="Z599" s="3" t="s">
        <v>585</v>
      </c>
      <c r="AA599" s="3" t="s">
        <v>51</v>
      </c>
      <c r="AB599" s="3" t="s">
        <v>52</v>
      </c>
      <c r="AC599" s="3" t="s">
        <v>53</v>
      </c>
      <c r="AH599" s="3" t="s">
        <v>395</v>
      </c>
      <c r="AK599" s="3" t="s">
        <v>335</v>
      </c>
      <c r="AL599" s="3" t="s">
        <v>68</v>
      </c>
      <c r="AM599" s="3" t="s">
        <v>63</v>
      </c>
      <c r="AO599" s="3" t="s">
        <v>58</v>
      </c>
    </row>
    <row r="600" spans="1:41" x14ac:dyDescent="0.25">
      <c r="A600" t="str">
        <f>VLOOKUP(AC600,'CORRELAÇÃO UNIDADES'!A:B,2,0)</f>
        <v>DGTI</v>
      </c>
      <c r="B600">
        <f t="shared" si="9"/>
        <v>11</v>
      </c>
      <c r="C600" s="2">
        <v>693393129</v>
      </c>
      <c r="D600" s="2">
        <v>109978</v>
      </c>
      <c r="E600" s="3" t="s">
        <v>39</v>
      </c>
      <c r="F600" s="4">
        <v>44159.749567858795</v>
      </c>
      <c r="G600" s="3" t="s">
        <v>290</v>
      </c>
      <c r="H600" s="3" t="s">
        <v>41</v>
      </c>
      <c r="I600" s="3" t="s">
        <v>81</v>
      </c>
      <c r="J600" s="3" t="s">
        <v>43</v>
      </c>
      <c r="K600" s="2">
        <v>2009</v>
      </c>
      <c r="L600" s="2">
        <v>1810957</v>
      </c>
      <c r="M600" s="3" t="s">
        <v>380</v>
      </c>
      <c r="N600" s="3" t="s">
        <v>422</v>
      </c>
      <c r="O600" s="3" t="s">
        <v>84</v>
      </c>
      <c r="P600" s="5">
        <v>1</v>
      </c>
      <c r="Q600" s="6">
        <v>17</v>
      </c>
      <c r="R600" s="2">
        <v>60447</v>
      </c>
      <c r="S600" s="2">
        <v>1670</v>
      </c>
      <c r="T600" s="7">
        <v>1670</v>
      </c>
      <c r="U600" s="8">
        <v>17</v>
      </c>
      <c r="V600" s="2">
        <v>644030</v>
      </c>
      <c r="W600" s="3" t="s">
        <v>297</v>
      </c>
      <c r="X600" s="3" t="s">
        <v>48</v>
      </c>
      <c r="Y600" s="3" t="s">
        <v>298</v>
      </c>
      <c r="Z600" s="3" t="s">
        <v>74</v>
      </c>
      <c r="AA600" s="3" t="s">
        <v>51</v>
      </c>
      <c r="AB600" s="3" t="s">
        <v>52</v>
      </c>
      <c r="AC600" s="3" t="s">
        <v>291</v>
      </c>
      <c r="AH600" s="3" t="s">
        <v>54</v>
      </c>
      <c r="AJ600" s="3" t="s">
        <v>811</v>
      </c>
      <c r="AK600" s="3" t="s">
        <v>292</v>
      </c>
      <c r="AL600" s="3" t="s">
        <v>68</v>
      </c>
      <c r="AM600" s="3" t="s">
        <v>81</v>
      </c>
      <c r="AO600" s="3" t="s">
        <v>58</v>
      </c>
    </row>
    <row r="601" spans="1:41" x14ac:dyDescent="0.25">
      <c r="A601" t="str">
        <f>VLOOKUP(AC601,'CORRELAÇÃO UNIDADES'!A:B,2,0)</f>
        <v>DTCC</v>
      </c>
      <c r="B601">
        <f t="shared" si="9"/>
        <v>11</v>
      </c>
      <c r="C601" s="2">
        <v>693393287</v>
      </c>
      <c r="D601" s="2">
        <v>109978</v>
      </c>
      <c r="E601" s="3" t="s">
        <v>39</v>
      </c>
      <c r="F601" s="4">
        <v>44159.750212997686</v>
      </c>
      <c r="G601" s="3" t="s">
        <v>98</v>
      </c>
      <c r="H601" s="3" t="s">
        <v>41</v>
      </c>
      <c r="I601" s="3" t="s">
        <v>81</v>
      </c>
      <c r="J601" s="3" t="s">
        <v>99</v>
      </c>
      <c r="K601" s="2">
        <v>2014</v>
      </c>
      <c r="L601" s="2">
        <v>1810957</v>
      </c>
      <c r="M601" s="3" t="s">
        <v>380</v>
      </c>
      <c r="N601" s="3" t="s">
        <v>422</v>
      </c>
      <c r="O601" s="3" t="s">
        <v>84</v>
      </c>
      <c r="P601" s="5">
        <v>1</v>
      </c>
      <c r="Q601" s="6">
        <v>17</v>
      </c>
      <c r="R601" s="2">
        <v>67555</v>
      </c>
      <c r="S601" s="2">
        <v>2692</v>
      </c>
      <c r="T601" s="7">
        <v>2692</v>
      </c>
      <c r="U601" s="8">
        <v>17</v>
      </c>
      <c r="V601" s="2">
        <v>644030</v>
      </c>
      <c r="W601" s="3" t="s">
        <v>297</v>
      </c>
      <c r="X601" s="3" t="s">
        <v>48</v>
      </c>
      <c r="Y601" s="3" t="s">
        <v>298</v>
      </c>
      <c r="Z601" s="3" t="s">
        <v>74</v>
      </c>
      <c r="AA601" s="3" t="s">
        <v>51</v>
      </c>
      <c r="AB601" s="3" t="s">
        <v>52</v>
      </c>
      <c r="AC601" s="3" t="s">
        <v>53</v>
      </c>
      <c r="AH601" s="3" t="s">
        <v>54</v>
      </c>
      <c r="AJ601" s="3" t="s">
        <v>811</v>
      </c>
      <c r="AK601" s="3" t="s">
        <v>100</v>
      </c>
      <c r="AL601" s="3" t="s">
        <v>68</v>
      </c>
      <c r="AM601" s="3" t="s">
        <v>81</v>
      </c>
      <c r="AO601" s="3" t="s">
        <v>58</v>
      </c>
    </row>
    <row r="602" spans="1:41" x14ac:dyDescent="0.25">
      <c r="A602" t="str">
        <f>VLOOKUP(AC602,'CORRELAÇÃO UNIDADES'!A:B,2,0)</f>
        <v>DTCC</v>
      </c>
      <c r="B602">
        <f t="shared" si="9"/>
        <v>11</v>
      </c>
      <c r="C602" s="2">
        <v>693393490</v>
      </c>
      <c r="D602" s="2">
        <v>109978</v>
      </c>
      <c r="E602" s="3" t="s">
        <v>39</v>
      </c>
      <c r="F602" s="4">
        <v>44159.750957557873</v>
      </c>
      <c r="G602" s="3" t="s">
        <v>93</v>
      </c>
      <c r="H602" s="3" t="s">
        <v>41</v>
      </c>
      <c r="I602" s="3" t="s">
        <v>81</v>
      </c>
      <c r="J602" s="3" t="s">
        <v>43</v>
      </c>
      <c r="K602" s="2">
        <v>2014</v>
      </c>
      <c r="L602" s="2">
        <v>1810957</v>
      </c>
      <c r="M602" s="3" t="s">
        <v>380</v>
      </c>
      <c r="N602" s="3" t="s">
        <v>422</v>
      </c>
      <c r="O602" s="3" t="s">
        <v>84</v>
      </c>
      <c r="P602" s="5">
        <v>1</v>
      </c>
      <c r="Q602" s="6">
        <v>17</v>
      </c>
      <c r="R602" s="2">
        <v>60223</v>
      </c>
      <c r="S602" s="2">
        <v>1089</v>
      </c>
      <c r="T602" s="7">
        <v>1089</v>
      </c>
      <c r="U602" s="8">
        <v>17</v>
      </c>
      <c r="V602" s="2">
        <v>644030</v>
      </c>
      <c r="W602" s="3" t="s">
        <v>297</v>
      </c>
      <c r="X602" s="3" t="s">
        <v>48</v>
      </c>
      <c r="Y602" s="3" t="s">
        <v>298</v>
      </c>
      <c r="Z602" s="3" t="s">
        <v>74</v>
      </c>
      <c r="AA602" s="3" t="s">
        <v>51</v>
      </c>
      <c r="AB602" s="3" t="s">
        <v>52</v>
      </c>
      <c r="AC602" s="3" t="s">
        <v>53</v>
      </c>
      <c r="AH602" s="3" t="s">
        <v>54</v>
      </c>
      <c r="AJ602" s="3" t="s">
        <v>811</v>
      </c>
      <c r="AK602" s="3" t="s">
        <v>94</v>
      </c>
      <c r="AL602" s="3" t="s">
        <v>68</v>
      </c>
      <c r="AM602" s="3" t="s">
        <v>81</v>
      </c>
      <c r="AO602" s="3" t="s">
        <v>58</v>
      </c>
    </row>
    <row r="603" spans="1:41" x14ac:dyDescent="0.25">
      <c r="A603" t="str">
        <f>VLOOKUP(AC603,'CORRELAÇÃO UNIDADES'!A:B,2,0)</f>
        <v>PROINFRA</v>
      </c>
      <c r="B603">
        <f t="shared" si="9"/>
        <v>11</v>
      </c>
      <c r="C603" s="2">
        <v>693393784</v>
      </c>
      <c r="D603" s="2">
        <v>109978</v>
      </c>
      <c r="E603" s="3" t="s">
        <v>39</v>
      </c>
      <c r="F603" s="4">
        <v>44159.752087997687</v>
      </c>
      <c r="G603" s="3" t="s">
        <v>183</v>
      </c>
      <c r="H603" s="3" t="s">
        <v>41</v>
      </c>
      <c r="I603" s="3" t="s">
        <v>81</v>
      </c>
      <c r="J603" s="3" t="s">
        <v>184</v>
      </c>
      <c r="K603" s="2">
        <v>2014</v>
      </c>
      <c r="L603" s="2">
        <v>1810957</v>
      </c>
      <c r="M603" s="3" t="s">
        <v>380</v>
      </c>
      <c r="N603" s="3" t="s">
        <v>422</v>
      </c>
      <c r="O603" s="3" t="s">
        <v>84</v>
      </c>
      <c r="P603" s="5">
        <v>1</v>
      </c>
      <c r="Q603" s="6">
        <v>17</v>
      </c>
      <c r="R603" s="2">
        <v>85265</v>
      </c>
      <c r="S603" s="2">
        <v>1186</v>
      </c>
      <c r="T603" s="7">
        <v>1186</v>
      </c>
      <c r="U603" s="8">
        <v>17</v>
      </c>
      <c r="V603" s="2">
        <v>644030</v>
      </c>
      <c r="W603" s="3" t="s">
        <v>297</v>
      </c>
      <c r="X603" s="3" t="s">
        <v>48</v>
      </c>
      <c r="Y603" s="3" t="s">
        <v>298</v>
      </c>
      <c r="Z603" s="3" t="s">
        <v>74</v>
      </c>
      <c r="AA603" s="3" t="s">
        <v>51</v>
      </c>
      <c r="AB603" s="3" t="s">
        <v>52</v>
      </c>
      <c r="AC603" s="3" t="s">
        <v>85</v>
      </c>
      <c r="AH603" s="3" t="s">
        <v>54</v>
      </c>
      <c r="AJ603" s="3" t="s">
        <v>811</v>
      </c>
      <c r="AK603" s="3" t="s">
        <v>185</v>
      </c>
      <c r="AL603" s="3" t="s">
        <v>68</v>
      </c>
      <c r="AM603" s="3" t="s">
        <v>81</v>
      </c>
      <c r="AO603" s="3" t="s">
        <v>58</v>
      </c>
    </row>
    <row r="604" spans="1:41" x14ac:dyDescent="0.25">
      <c r="A604" t="str">
        <f>VLOOKUP(AC604,'CORRELAÇÃO UNIDADES'!A:B,2,0)</f>
        <v>DTCC</v>
      </c>
      <c r="B604">
        <f t="shared" si="9"/>
        <v>11</v>
      </c>
      <c r="C604" s="2">
        <v>693400246</v>
      </c>
      <c r="D604" s="2">
        <v>109978</v>
      </c>
      <c r="E604" s="3" t="s">
        <v>39</v>
      </c>
      <c r="F604" s="4">
        <v>44159.769780092596</v>
      </c>
      <c r="G604" s="3" t="s">
        <v>171</v>
      </c>
      <c r="H604" s="3" t="s">
        <v>41</v>
      </c>
      <c r="I604" s="3" t="s">
        <v>172</v>
      </c>
      <c r="J604" s="3" t="s">
        <v>173</v>
      </c>
      <c r="K604" s="2">
        <v>1976</v>
      </c>
      <c r="L604" s="2">
        <v>395469</v>
      </c>
      <c r="M604" s="3" t="s">
        <v>423</v>
      </c>
      <c r="N604" s="3" t="s">
        <v>390</v>
      </c>
      <c r="O604" s="3" t="s">
        <v>106</v>
      </c>
      <c r="P604" s="5">
        <v>0</v>
      </c>
      <c r="Q604" s="6">
        <v>0</v>
      </c>
      <c r="R604" s="2">
        <v>61096</v>
      </c>
      <c r="S604" s="2">
        <v>0</v>
      </c>
      <c r="T604" s="7">
        <v>0</v>
      </c>
      <c r="U604" s="8">
        <v>2288.15</v>
      </c>
      <c r="V604" s="2">
        <v>11252559</v>
      </c>
      <c r="W604" s="3" t="s">
        <v>583</v>
      </c>
      <c r="X604" s="3" t="s">
        <v>426</v>
      </c>
      <c r="Y604" s="3" t="s">
        <v>584</v>
      </c>
      <c r="Z604" s="3" t="s">
        <v>585</v>
      </c>
      <c r="AA604" s="3" t="s">
        <v>51</v>
      </c>
      <c r="AB604" s="3" t="s">
        <v>52</v>
      </c>
      <c r="AC604" s="3" t="s">
        <v>53</v>
      </c>
      <c r="AH604" s="3" t="s">
        <v>395</v>
      </c>
      <c r="AK604" s="3" t="s">
        <v>175</v>
      </c>
      <c r="AL604" s="3" t="s">
        <v>68</v>
      </c>
      <c r="AM604" s="3" t="s">
        <v>63</v>
      </c>
      <c r="AO604" s="3" t="s">
        <v>58</v>
      </c>
    </row>
    <row r="605" spans="1:41" x14ac:dyDescent="0.25">
      <c r="A605" t="str">
        <f>VLOOKUP(AC605,'CORRELAÇÃO UNIDADES'!A:B,2,0)</f>
        <v>DTCC</v>
      </c>
      <c r="B605">
        <f t="shared" si="9"/>
        <v>11</v>
      </c>
      <c r="C605" s="2">
        <v>693400378</v>
      </c>
      <c r="D605" s="2">
        <v>109978</v>
      </c>
      <c r="E605" s="3" t="s">
        <v>39</v>
      </c>
      <c r="F605" s="4">
        <v>44159.770300925928</v>
      </c>
      <c r="G605" s="3" t="s">
        <v>119</v>
      </c>
      <c r="H605" s="3" t="s">
        <v>41</v>
      </c>
      <c r="I605" s="3" t="s">
        <v>120</v>
      </c>
      <c r="J605" s="3" t="s">
        <v>121</v>
      </c>
      <c r="K605" s="2">
        <v>1999</v>
      </c>
      <c r="L605" s="2">
        <v>395469</v>
      </c>
      <c r="M605" s="3" t="s">
        <v>423</v>
      </c>
      <c r="N605" s="3" t="s">
        <v>390</v>
      </c>
      <c r="O605" s="3" t="s">
        <v>405</v>
      </c>
      <c r="P605" s="5">
        <v>0</v>
      </c>
      <c r="Q605" s="6">
        <v>0</v>
      </c>
      <c r="R605" s="2">
        <v>3127</v>
      </c>
      <c r="S605" s="2">
        <v>213</v>
      </c>
      <c r="T605" s="7">
        <v>0</v>
      </c>
      <c r="U605" s="8">
        <v>327.86</v>
      </c>
      <c r="V605" s="2">
        <v>11252559</v>
      </c>
      <c r="W605" s="3" t="s">
        <v>583</v>
      </c>
      <c r="X605" s="3" t="s">
        <v>426</v>
      </c>
      <c r="Y605" s="3" t="s">
        <v>584</v>
      </c>
      <c r="Z605" s="3" t="s">
        <v>585</v>
      </c>
      <c r="AA605" s="3" t="s">
        <v>51</v>
      </c>
      <c r="AB605" s="3" t="s">
        <v>52</v>
      </c>
      <c r="AC605" s="3" t="s">
        <v>53</v>
      </c>
      <c r="AH605" s="3" t="s">
        <v>395</v>
      </c>
      <c r="AK605" s="3" t="s">
        <v>123</v>
      </c>
      <c r="AL605" s="3" t="s">
        <v>68</v>
      </c>
      <c r="AM605" s="3" t="s">
        <v>78</v>
      </c>
      <c r="AO605" s="3" t="s">
        <v>58</v>
      </c>
    </row>
    <row r="606" spans="1:41" x14ac:dyDescent="0.25">
      <c r="A606" t="str">
        <f>VLOOKUP(AC606,'CORRELAÇÃO UNIDADES'!A:B,2,0)</f>
        <v>DTCC</v>
      </c>
      <c r="B606">
        <f t="shared" si="9"/>
        <v>11</v>
      </c>
      <c r="C606" s="2">
        <v>693400440</v>
      </c>
      <c r="D606" s="2">
        <v>109978</v>
      </c>
      <c r="E606" s="3" t="s">
        <v>39</v>
      </c>
      <c r="F606" s="4">
        <v>44159.770532407405</v>
      </c>
      <c r="G606" s="3" t="s">
        <v>324</v>
      </c>
      <c r="H606" s="3" t="s">
        <v>41</v>
      </c>
      <c r="I606" s="3" t="s">
        <v>60</v>
      </c>
      <c r="J606" s="3" t="s">
        <v>325</v>
      </c>
      <c r="K606" s="2">
        <v>2012</v>
      </c>
      <c r="L606" s="2">
        <v>395469</v>
      </c>
      <c r="M606" s="3" t="s">
        <v>423</v>
      </c>
      <c r="N606" s="3" t="s">
        <v>390</v>
      </c>
      <c r="O606" s="3" t="s">
        <v>106</v>
      </c>
      <c r="P606" s="5">
        <v>0</v>
      </c>
      <c r="Q606" s="6">
        <v>0</v>
      </c>
      <c r="R606" s="2">
        <v>92390</v>
      </c>
      <c r="S606" s="2">
        <v>7</v>
      </c>
      <c r="T606" s="7">
        <v>0</v>
      </c>
      <c r="U606" s="8">
        <v>14151.79</v>
      </c>
      <c r="V606" s="2">
        <v>11252559</v>
      </c>
      <c r="W606" s="3" t="s">
        <v>583</v>
      </c>
      <c r="X606" s="3" t="s">
        <v>426</v>
      </c>
      <c r="Y606" s="3" t="s">
        <v>584</v>
      </c>
      <c r="Z606" s="3" t="s">
        <v>585</v>
      </c>
      <c r="AA606" s="3" t="s">
        <v>51</v>
      </c>
      <c r="AB606" s="3" t="s">
        <v>52</v>
      </c>
      <c r="AC606" s="3" t="s">
        <v>53</v>
      </c>
      <c r="AH606" s="3" t="s">
        <v>395</v>
      </c>
      <c r="AK606" s="3" t="s">
        <v>326</v>
      </c>
      <c r="AL606" s="3" t="s">
        <v>68</v>
      </c>
      <c r="AM606" s="3" t="s">
        <v>63</v>
      </c>
      <c r="AO606" s="3" t="s">
        <v>58</v>
      </c>
    </row>
    <row r="607" spans="1:41" x14ac:dyDescent="0.25">
      <c r="A607" t="str">
        <f>VLOOKUP(AC607,'CORRELAÇÃO UNIDADES'!A:B,2,0)</f>
        <v>PROINFRA</v>
      </c>
      <c r="B607">
        <f t="shared" si="9"/>
        <v>11</v>
      </c>
      <c r="C607" s="2">
        <v>693400692</v>
      </c>
      <c r="D607" s="2">
        <v>109978</v>
      </c>
      <c r="E607" s="3" t="s">
        <v>39</v>
      </c>
      <c r="F607" s="4">
        <v>44159.771539351852</v>
      </c>
      <c r="G607" s="3" t="s">
        <v>152</v>
      </c>
      <c r="H607" s="3" t="s">
        <v>41</v>
      </c>
      <c r="I607" s="3" t="s">
        <v>131</v>
      </c>
      <c r="J607" s="3" t="s">
        <v>43</v>
      </c>
      <c r="K607" s="2">
        <v>2016</v>
      </c>
      <c r="L607" s="2">
        <v>395473</v>
      </c>
      <c r="M607" s="3" t="s">
        <v>404</v>
      </c>
      <c r="N607" s="3" t="s">
        <v>390</v>
      </c>
      <c r="O607" s="3" t="s">
        <v>84</v>
      </c>
      <c r="P607" s="5">
        <v>0</v>
      </c>
      <c r="Q607" s="6">
        <v>0</v>
      </c>
      <c r="R607" s="2">
        <v>114099</v>
      </c>
      <c r="S607" s="2">
        <v>0</v>
      </c>
      <c r="T607" s="7">
        <v>0</v>
      </c>
      <c r="U607" s="8">
        <v>256.25</v>
      </c>
      <c r="V607" s="2">
        <v>11930131</v>
      </c>
      <c r="W607" s="3" t="s">
        <v>842</v>
      </c>
      <c r="X607" s="3" t="s">
        <v>843</v>
      </c>
      <c r="Y607" s="3" t="s">
        <v>844</v>
      </c>
      <c r="Z607" s="3" t="s">
        <v>74</v>
      </c>
      <c r="AA607" s="3" t="s">
        <v>51</v>
      </c>
      <c r="AB607" s="3" t="s">
        <v>52</v>
      </c>
      <c r="AC607" s="3" t="s">
        <v>75</v>
      </c>
      <c r="AH607" s="3" t="s">
        <v>395</v>
      </c>
      <c r="AK607" s="3" t="s">
        <v>153</v>
      </c>
      <c r="AL607" s="3" t="s">
        <v>120</v>
      </c>
      <c r="AM607" s="3" t="s">
        <v>133</v>
      </c>
      <c r="AO607" s="3" t="s">
        <v>134</v>
      </c>
    </row>
    <row r="608" spans="1:41" x14ac:dyDescent="0.25">
      <c r="A608" t="str">
        <f>VLOOKUP(AC608,'CORRELAÇÃO UNIDADES'!A:B,2,0)</f>
        <v>DTCC</v>
      </c>
      <c r="B608">
        <f t="shared" si="9"/>
        <v>11</v>
      </c>
      <c r="C608" s="2">
        <v>693402227</v>
      </c>
      <c r="D608" s="2">
        <v>109978</v>
      </c>
      <c r="E608" s="3" t="s">
        <v>39</v>
      </c>
      <c r="F608" s="4">
        <v>44159.778113425928</v>
      </c>
      <c r="G608" s="3" t="s">
        <v>186</v>
      </c>
      <c r="H608" s="3" t="s">
        <v>41</v>
      </c>
      <c r="I608" s="3" t="s">
        <v>187</v>
      </c>
      <c r="J608" s="3" t="s">
        <v>188</v>
      </c>
      <c r="K608" s="2">
        <v>2008</v>
      </c>
      <c r="L608" s="2">
        <v>395469</v>
      </c>
      <c r="M608" s="3" t="s">
        <v>423</v>
      </c>
      <c r="N608" s="3" t="s">
        <v>390</v>
      </c>
      <c r="O608" s="3" t="s">
        <v>106</v>
      </c>
      <c r="P608" s="5">
        <v>0</v>
      </c>
      <c r="Q608" s="6">
        <v>0</v>
      </c>
      <c r="R608" s="2">
        <v>134918</v>
      </c>
      <c r="S608" s="2">
        <v>72</v>
      </c>
      <c r="T608" s="7">
        <v>0</v>
      </c>
      <c r="U608" s="8">
        <v>11411.48</v>
      </c>
      <c r="V608" s="2">
        <v>11252559</v>
      </c>
      <c r="W608" s="3" t="s">
        <v>583</v>
      </c>
      <c r="X608" s="3" t="s">
        <v>426</v>
      </c>
      <c r="Y608" s="3" t="s">
        <v>584</v>
      </c>
      <c r="Z608" s="3" t="s">
        <v>585</v>
      </c>
      <c r="AA608" s="3" t="s">
        <v>51</v>
      </c>
      <c r="AB608" s="3" t="s">
        <v>52</v>
      </c>
      <c r="AC608" s="3" t="s">
        <v>53</v>
      </c>
      <c r="AH608" s="3" t="s">
        <v>395</v>
      </c>
      <c r="AK608" s="3" t="s">
        <v>193</v>
      </c>
      <c r="AL608" s="3" t="s">
        <v>68</v>
      </c>
      <c r="AM608" s="3" t="s">
        <v>63</v>
      </c>
      <c r="AO608" s="3" t="s">
        <v>58</v>
      </c>
    </row>
    <row r="609" spans="1:41" x14ac:dyDescent="0.25">
      <c r="A609" t="str">
        <f>VLOOKUP(AC609,'CORRELAÇÃO UNIDADES'!A:B,2,0)</f>
        <v>DTCC</v>
      </c>
      <c r="B609">
        <f t="shared" si="9"/>
        <v>11</v>
      </c>
      <c r="C609" s="2">
        <v>693509921</v>
      </c>
      <c r="D609" s="2">
        <v>109978</v>
      </c>
      <c r="E609" s="3" t="s">
        <v>39</v>
      </c>
      <c r="F609" s="4">
        <v>44160.441076388888</v>
      </c>
      <c r="G609" s="3" t="s">
        <v>552</v>
      </c>
      <c r="H609" s="3" t="s">
        <v>41</v>
      </c>
      <c r="I609" s="3" t="s">
        <v>553</v>
      </c>
      <c r="J609" s="3" t="s">
        <v>554</v>
      </c>
      <c r="K609" s="2">
        <v>2008</v>
      </c>
      <c r="L609" s="2">
        <v>395473</v>
      </c>
      <c r="M609" s="3" t="s">
        <v>404</v>
      </c>
      <c r="N609" s="3" t="s">
        <v>390</v>
      </c>
      <c r="O609" s="3" t="s">
        <v>106</v>
      </c>
      <c r="P609" s="5">
        <v>0</v>
      </c>
      <c r="Q609" s="6">
        <v>0</v>
      </c>
      <c r="R609" s="2">
        <v>353985</v>
      </c>
      <c r="S609" s="2">
        <v>-556</v>
      </c>
      <c r="T609" s="7">
        <v>0</v>
      </c>
      <c r="U609" s="8">
        <v>11640</v>
      </c>
      <c r="V609" s="2">
        <v>11162878</v>
      </c>
      <c r="W609" s="3" t="s">
        <v>580</v>
      </c>
      <c r="X609" s="3" t="s">
        <v>581</v>
      </c>
      <c r="Y609" s="3" t="s">
        <v>582</v>
      </c>
      <c r="Z609" s="3" t="s">
        <v>495</v>
      </c>
      <c r="AA609" s="3" t="s">
        <v>51</v>
      </c>
      <c r="AB609" s="3" t="s">
        <v>52</v>
      </c>
      <c r="AC609" s="3" t="s">
        <v>53</v>
      </c>
      <c r="AH609" s="3" t="s">
        <v>395</v>
      </c>
      <c r="AK609" s="3" t="s">
        <v>555</v>
      </c>
      <c r="AL609" s="3" t="s">
        <v>68</v>
      </c>
      <c r="AM609" s="3" t="s">
        <v>63</v>
      </c>
      <c r="AO609" s="3" t="s">
        <v>58</v>
      </c>
    </row>
    <row r="610" spans="1:41" x14ac:dyDescent="0.25">
      <c r="A610" t="str">
        <f>VLOOKUP(AC610,'CORRELAÇÃO UNIDADES'!A:B,2,0)</f>
        <v>DTCC</v>
      </c>
      <c r="B610">
        <f t="shared" si="9"/>
        <v>11</v>
      </c>
      <c r="C610" s="2">
        <v>693510002</v>
      </c>
      <c r="D610" s="2">
        <v>109978</v>
      </c>
      <c r="E610" s="3" t="s">
        <v>39</v>
      </c>
      <c r="F610" s="4">
        <v>44160.441400462965</v>
      </c>
      <c r="G610" s="3" t="s">
        <v>556</v>
      </c>
      <c r="H610" s="3" t="s">
        <v>41</v>
      </c>
      <c r="I610" s="3" t="s">
        <v>553</v>
      </c>
      <c r="J610" s="3" t="s">
        <v>43</v>
      </c>
      <c r="K610" s="2">
        <v>2013</v>
      </c>
      <c r="L610" s="2">
        <v>395473</v>
      </c>
      <c r="M610" s="3" t="s">
        <v>404</v>
      </c>
      <c r="N610" s="3" t="s">
        <v>390</v>
      </c>
      <c r="O610" s="3" t="s">
        <v>106</v>
      </c>
      <c r="P610" s="5">
        <v>0</v>
      </c>
      <c r="Q610" s="6">
        <v>0</v>
      </c>
      <c r="R610" s="2">
        <v>148422</v>
      </c>
      <c r="S610" s="2">
        <v>0</v>
      </c>
      <c r="T610" s="7">
        <v>0</v>
      </c>
      <c r="U610" s="8">
        <v>11640</v>
      </c>
      <c r="V610" s="2">
        <v>11162878</v>
      </c>
      <c r="W610" s="3" t="s">
        <v>580</v>
      </c>
      <c r="X610" s="3" t="s">
        <v>581</v>
      </c>
      <c r="Y610" s="3" t="s">
        <v>582</v>
      </c>
      <c r="Z610" s="3" t="s">
        <v>495</v>
      </c>
      <c r="AA610" s="3" t="s">
        <v>51</v>
      </c>
      <c r="AB610" s="3" t="s">
        <v>52</v>
      </c>
      <c r="AC610" s="3" t="s">
        <v>53</v>
      </c>
      <c r="AH610" s="3" t="s">
        <v>395</v>
      </c>
      <c r="AK610" s="3" t="s">
        <v>557</v>
      </c>
      <c r="AL610" s="3" t="s">
        <v>68</v>
      </c>
      <c r="AM610" s="3" t="s">
        <v>63</v>
      </c>
      <c r="AO610" s="3" t="s">
        <v>58</v>
      </c>
    </row>
    <row r="611" spans="1:41" x14ac:dyDescent="0.25">
      <c r="A611" t="str">
        <f>VLOOKUP(AC611,'CORRELAÇÃO UNIDADES'!A:B,2,0)</f>
        <v>DTCC</v>
      </c>
      <c r="B611">
        <f t="shared" si="9"/>
        <v>11</v>
      </c>
      <c r="C611" s="2">
        <v>693510055</v>
      </c>
      <c r="D611" s="2">
        <v>109978</v>
      </c>
      <c r="E611" s="3" t="s">
        <v>39</v>
      </c>
      <c r="F611" s="4">
        <v>44160.441678240742</v>
      </c>
      <c r="G611" s="3" t="s">
        <v>362</v>
      </c>
      <c r="H611" s="3" t="s">
        <v>41</v>
      </c>
      <c r="I611" s="3" t="s">
        <v>363</v>
      </c>
      <c r="J611" s="3" t="s">
        <v>364</v>
      </c>
      <c r="K611" s="2">
        <v>2008</v>
      </c>
      <c r="L611" s="2">
        <v>395473</v>
      </c>
      <c r="M611" s="3" t="s">
        <v>404</v>
      </c>
      <c r="N611" s="3" t="s">
        <v>390</v>
      </c>
      <c r="O611" s="3" t="s">
        <v>106</v>
      </c>
      <c r="P611" s="5">
        <v>0</v>
      </c>
      <c r="Q611" s="6">
        <v>0</v>
      </c>
      <c r="R611" s="2">
        <v>273916</v>
      </c>
      <c r="S611" s="2">
        <v>0</v>
      </c>
      <c r="T611" s="7">
        <v>0</v>
      </c>
      <c r="U611" s="8">
        <v>2880</v>
      </c>
      <c r="V611" s="2">
        <v>11162878</v>
      </c>
      <c r="W611" s="3" t="s">
        <v>580</v>
      </c>
      <c r="X611" s="3" t="s">
        <v>581</v>
      </c>
      <c r="Y611" s="3" t="s">
        <v>582</v>
      </c>
      <c r="Z611" s="3" t="s">
        <v>495</v>
      </c>
      <c r="AA611" s="3" t="s">
        <v>51</v>
      </c>
      <c r="AB611" s="3" t="s">
        <v>52</v>
      </c>
      <c r="AC611" s="3" t="s">
        <v>53</v>
      </c>
      <c r="AH611" s="3" t="s">
        <v>395</v>
      </c>
      <c r="AK611" s="3" t="s">
        <v>366</v>
      </c>
      <c r="AL611" s="3" t="s">
        <v>68</v>
      </c>
      <c r="AM611" s="3" t="s">
        <v>63</v>
      </c>
      <c r="AO611" s="3" t="s">
        <v>58</v>
      </c>
    </row>
    <row r="612" spans="1:41" x14ac:dyDescent="0.25">
      <c r="A612" t="str">
        <f>VLOOKUP(AC612,'CORRELAÇÃO UNIDADES'!A:B,2,0)</f>
        <v>DTCC</v>
      </c>
      <c r="B612">
        <f t="shared" si="9"/>
        <v>11</v>
      </c>
      <c r="C612" s="2">
        <v>693510139</v>
      </c>
      <c r="D612" s="2">
        <v>109978</v>
      </c>
      <c r="E612" s="3" t="s">
        <v>39</v>
      </c>
      <c r="F612" s="4">
        <v>44160.441921296297</v>
      </c>
      <c r="G612" s="3" t="s">
        <v>465</v>
      </c>
      <c r="H612" s="3" t="s">
        <v>41</v>
      </c>
      <c r="I612" s="3" t="s">
        <v>466</v>
      </c>
      <c r="J612" s="3" t="s">
        <v>467</v>
      </c>
      <c r="K612" s="2">
        <v>2012</v>
      </c>
      <c r="L612" s="2">
        <v>395473</v>
      </c>
      <c r="M612" s="3" t="s">
        <v>404</v>
      </c>
      <c r="N612" s="3" t="s">
        <v>390</v>
      </c>
      <c r="O612" s="3" t="s">
        <v>106</v>
      </c>
      <c r="P612" s="5">
        <v>0</v>
      </c>
      <c r="Q612" s="6">
        <v>0</v>
      </c>
      <c r="R612" s="2">
        <v>260408</v>
      </c>
      <c r="S612" s="2">
        <v>0</v>
      </c>
      <c r="T612" s="7">
        <v>0</v>
      </c>
      <c r="U612" s="8">
        <v>2880</v>
      </c>
      <c r="V612" s="2">
        <v>11162878</v>
      </c>
      <c r="W612" s="3" t="s">
        <v>580</v>
      </c>
      <c r="X612" s="3" t="s">
        <v>581</v>
      </c>
      <c r="Y612" s="3" t="s">
        <v>582</v>
      </c>
      <c r="Z612" s="3" t="s">
        <v>495</v>
      </c>
      <c r="AA612" s="3" t="s">
        <v>51</v>
      </c>
      <c r="AB612" s="3" t="s">
        <v>52</v>
      </c>
      <c r="AC612" s="3" t="s">
        <v>53</v>
      </c>
      <c r="AH612" s="3" t="s">
        <v>395</v>
      </c>
      <c r="AK612" s="3" t="s">
        <v>468</v>
      </c>
      <c r="AL612" s="3" t="s">
        <v>68</v>
      </c>
      <c r="AM612" s="3" t="s">
        <v>63</v>
      </c>
      <c r="AO612" s="3" t="s">
        <v>58</v>
      </c>
    </row>
    <row r="613" spans="1:41" x14ac:dyDescent="0.25">
      <c r="A613" t="str">
        <f>VLOOKUP(AC613,'CORRELAÇÃO UNIDADES'!A:B,2,0)</f>
        <v>DTCC</v>
      </c>
      <c r="B613">
        <f t="shared" si="9"/>
        <v>11</v>
      </c>
      <c r="C613" s="2">
        <v>693510191</v>
      </c>
      <c r="D613" s="2">
        <v>109978</v>
      </c>
      <c r="E613" s="3" t="s">
        <v>39</v>
      </c>
      <c r="F613" s="4">
        <v>44160.442141203705</v>
      </c>
      <c r="G613" s="3" t="s">
        <v>666</v>
      </c>
      <c r="H613" s="3" t="s">
        <v>41</v>
      </c>
      <c r="I613" s="3" t="s">
        <v>667</v>
      </c>
      <c r="J613" s="3" t="s">
        <v>668</v>
      </c>
      <c r="K613" s="2">
        <v>2012</v>
      </c>
      <c r="L613" s="2">
        <v>395473</v>
      </c>
      <c r="M613" s="3" t="s">
        <v>404</v>
      </c>
      <c r="N613" s="3" t="s">
        <v>390</v>
      </c>
      <c r="O613" s="3" t="s">
        <v>106</v>
      </c>
      <c r="P613" s="5">
        <v>0</v>
      </c>
      <c r="Q613" s="6">
        <v>0</v>
      </c>
      <c r="R613" s="2">
        <v>174221</v>
      </c>
      <c r="S613" s="2">
        <v>0</v>
      </c>
      <c r="T613" s="7">
        <v>0</v>
      </c>
      <c r="U613" s="8">
        <v>2880</v>
      </c>
      <c r="V613" s="2">
        <v>11162878</v>
      </c>
      <c r="W613" s="3" t="s">
        <v>580</v>
      </c>
      <c r="X613" s="3" t="s">
        <v>581</v>
      </c>
      <c r="Y613" s="3" t="s">
        <v>582</v>
      </c>
      <c r="Z613" s="3" t="s">
        <v>495</v>
      </c>
      <c r="AA613" s="3" t="s">
        <v>51</v>
      </c>
      <c r="AB613" s="3" t="s">
        <v>52</v>
      </c>
      <c r="AC613" s="3" t="s">
        <v>53</v>
      </c>
      <c r="AH613" s="3" t="s">
        <v>395</v>
      </c>
      <c r="AK613" s="3" t="s">
        <v>838</v>
      </c>
      <c r="AL613" s="3" t="s">
        <v>68</v>
      </c>
      <c r="AM613" s="3" t="s">
        <v>63</v>
      </c>
      <c r="AO613" s="3" t="s">
        <v>58</v>
      </c>
    </row>
    <row r="614" spans="1:41" x14ac:dyDescent="0.25">
      <c r="A614" t="str">
        <f>VLOOKUP(AC614,'CORRELAÇÃO UNIDADES'!A:B,2,0)</f>
        <v>PROINFRA</v>
      </c>
      <c r="B614">
        <f t="shared" si="9"/>
        <v>11</v>
      </c>
      <c r="C614" s="2">
        <v>693548113</v>
      </c>
      <c r="D614" s="2">
        <v>109978</v>
      </c>
      <c r="E614" s="3" t="s">
        <v>39</v>
      </c>
      <c r="F614" s="4">
        <v>44160.583611111113</v>
      </c>
      <c r="G614" s="3" t="s">
        <v>140</v>
      </c>
      <c r="H614" s="3" t="s">
        <v>41</v>
      </c>
      <c r="I614" s="3" t="s">
        <v>131</v>
      </c>
      <c r="J614" s="3" t="s">
        <v>43</v>
      </c>
      <c r="K614" s="2">
        <v>2012</v>
      </c>
      <c r="L614" s="2">
        <v>395473</v>
      </c>
      <c r="M614" s="3" t="s">
        <v>404</v>
      </c>
      <c r="N614" s="3" t="s">
        <v>390</v>
      </c>
      <c r="O614" s="3" t="s">
        <v>84</v>
      </c>
      <c r="P614" s="5">
        <v>0</v>
      </c>
      <c r="Q614" s="6">
        <v>0</v>
      </c>
      <c r="R614" s="2">
        <v>114099</v>
      </c>
      <c r="S614" s="2">
        <v>0</v>
      </c>
      <c r="T614" s="7">
        <v>0</v>
      </c>
      <c r="U614" s="8">
        <v>339.87</v>
      </c>
      <c r="V614" s="2">
        <v>11930131</v>
      </c>
      <c r="W614" s="3" t="s">
        <v>842</v>
      </c>
      <c r="X614" s="3" t="s">
        <v>843</v>
      </c>
      <c r="Y614" s="3" t="s">
        <v>844</v>
      </c>
      <c r="Z614" s="3" t="s">
        <v>74</v>
      </c>
      <c r="AA614" s="3" t="s">
        <v>51</v>
      </c>
      <c r="AB614" s="3" t="s">
        <v>52</v>
      </c>
      <c r="AC614" s="3" t="s">
        <v>75</v>
      </c>
      <c r="AH614" s="3" t="s">
        <v>395</v>
      </c>
      <c r="AK614" s="3" t="s">
        <v>141</v>
      </c>
      <c r="AL614" s="3" t="s">
        <v>120</v>
      </c>
      <c r="AM614" s="3" t="s">
        <v>133</v>
      </c>
      <c r="AO614" s="3" t="s">
        <v>134</v>
      </c>
    </row>
    <row r="615" spans="1:41" x14ac:dyDescent="0.25">
      <c r="A615" t="str">
        <f>VLOOKUP(AC615,'CORRELAÇÃO UNIDADES'!A:B,2,0)</f>
        <v>PROINFRA</v>
      </c>
      <c r="B615">
        <f t="shared" si="9"/>
        <v>11</v>
      </c>
      <c r="C615" s="2">
        <v>693548138</v>
      </c>
      <c r="D615" s="2">
        <v>109978</v>
      </c>
      <c r="E615" s="3" t="s">
        <v>39</v>
      </c>
      <c r="F615" s="4">
        <v>44160.583668981482</v>
      </c>
      <c r="G615" s="3" t="s">
        <v>148</v>
      </c>
      <c r="H615" s="3" t="s">
        <v>41</v>
      </c>
      <c r="I615" s="3" t="s">
        <v>131</v>
      </c>
      <c r="J615" s="3" t="s">
        <v>43</v>
      </c>
      <c r="K615" s="2">
        <v>2012</v>
      </c>
      <c r="L615" s="2">
        <v>395473</v>
      </c>
      <c r="M615" s="3" t="s">
        <v>404</v>
      </c>
      <c r="N615" s="3" t="s">
        <v>390</v>
      </c>
      <c r="O615" s="3" t="s">
        <v>84</v>
      </c>
      <c r="P615" s="5">
        <v>0</v>
      </c>
      <c r="Q615" s="6">
        <v>0</v>
      </c>
      <c r="R615" s="2">
        <v>114099</v>
      </c>
      <c r="S615" s="2">
        <v>0</v>
      </c>
      <c r="T615" s="7">
        <v>0</v>
      </c>
      <c r="U615" s="8">
        <v>346.83</v>
      </c>
      <c r="V615" s="2">
        <v>11930131</v>
      </c>
      <c r="W615" s="3" t="s">
        <v>842</v>
      </c>
      <c r="X615" s="3" t="s">
        <v>843</v>
      </c>
      <c r="Y615" s="3" t="s">
        <v>844</v>
      </c>
      <c r="Z615" s="3" t="s">
        <v>74</v>
      </c>
      <c r="AA615" s="3" t="s">
        <v>51</v>
      </c>
      <c r="AB615" s="3" t="s">
        <v>52</v>
      </c>
      <c r="AC615" s="3" t="s">
        <v>75</v>
      </c>
      <c r="AH615" s="3" t="s">
        <v>395</v>
      </c>
      <c r="AK615" s="3" t="s">
        <v>149</v>
      </c>
      <c r="AL615" s="3" t="s">
        <v>120</v>
      </c>
      <c r="AM615" s="3" t="s">
        <v>133</v>
      </c>
      <c r="AO615" s="3" t="s">
        <v>134</v>
      </c>
    </row>
    <row r="616" spans="1:41" x14ac:dyDescent="0.25">
      <c r="A616" t="str">
        <f>VLOOKUP(AC616,'CORRELAÇÃO UNIDADES'!A:B,2,0)</f>
        <v>PROINFRA</v>
      </c>
      <c r="B616">
        <f t="shared" si="9"/>
        <v>11</v>
      </c>
      <c r="C616" s="2">
        <v>693548155</v>
      </c>
      <c r="D616" s="2">
        <v>109978</v>
      </c>
      <c r="E616" s="3" t="s">
        <v>39</v>
      </c>
      <c r="F616" s="4">
        <v>44160.583773148152</v>
      </c>
      <c r="G616" s="3" t="s">
        <v>150</v>
      </c>
      <c r="H616" s="3" t="s">
        <v>41</v>
      </c>
      <c r="I616" s="3" t="s">
        <v>131</v>
      </c>
      <c r="J616" s="3" t="s">
        <v>43</v>
      </c>
      <c r="K616" s="2">
        <v>2016</v>
      </c>
      <c r="L616" s="2">
        <v>395473</v>
      </c>
      <c r="M616" s="3" t="s">
        <v>404</v>
      </c>
      <c r="N616" s="3" t="s">
        <v>390</v>
      </c>
      <c r="O616" s="3" t="s">
        <v>84</v>
      </c>
      <c r="P616" s="5">
        <v>0</v>
      </c>
      <c r="Q616" s="6">
        <v>0</v>
      </c>
      <c r="R616" s="2">
        <v>114099</v>
      </c>
      <c r="S616" s="2">
        <v>0</v>
      </c>
      <c r="T616" s="7">
        <v>0</v>
      </c>
      <c r="U616" s="8">
        <v>346.73</v>
      </c>
      <c r="V616" s="2">
        <v>11930131</v>
      </c>
      <c r="W616" s="3" t="s">
        <v>842</v>
      </c>
      <c r="X616" s="3" t="s">
        <v>843</v>
      </c>
      <c r="Y616" s="3" t="s">
        <v>844</v>
      </c>
      <c r="Z616" s="3" t="s">
        <v>74</v>
      </c>
      <c r="AA616" s="3" t="s">
        <v>51</v>
      </c>
      <c r="AB616" s="3" t="s">
        <v>52</v>
      </c>
      <c r="AC616" s="3" t="s">
        <v>75</v>
      </c>
      <c r="AH616" s="3" t="s">
        <v>395</v>
      </c>
      <c r="AK616" s="3" t="s">
        <v>151</v>
      </c>
      <c r="AL616" s="3" t="s">
        <v>120</v>
      </c>
      <c r="AM616" s="3" t="s">
        <v>133</v>
      </c>
      <c r="AO616" s="3" t="s">
        <v>134</v>
      </c>
    </row>
    <row r="617" spans="1:41" x14ac:dyDescent="0.25">
      <c r="A617" t="str">
        <f>VLOOKUP(AC617,'CORRELAÇÃO UNIDADES'!A:B,2,0)</f>
        <v>DTCC</v>
      </c>
      <c r="B617">
        <f t="shared" si="9"/>
        <v>11</v>
      </c>
      <c r="C617" s="2">
        <v>693554076</v>
      </c>
      <c r="D617" s="2">
        <v>109978</v>
      </c>
      <c r="E617" s="3" t="s">
        <v>39</v>
      </c>
      <c r="F617" s="4">
        <v>44160.603784722225</v>
      </c>
      <c r="G617" s="3" t="s">
        <v>98</v>
      </c>
      <c r="H617" s="3" t="s">
        <v>41</v>
      </c>
      <c r="I617" s="3" t="s">
        <v>81</v>
      </c>
      <c r="J617" s="3" t="s">
        <v>99</v>
      </c>
      <c r="K617" s="2">
        <v>2014</v>
      </c>
      <c r="L617" s="2">
        <v>1810957</v>
      </c>
      <c r="M617" s="3" t="s">
        <v>380</v>
      </c>
      <c r="N617" s="3" t="s">
        <v>390</v>
      </c>
      <c r="O617" s="3" t="s">
        <v>84</v>
      </c>
      <c r="P617" s="5">
        <v>0</v>
      </c>
      <c r="Q617" s="6">
        <v>0</v>
      </c>
      <c r="R617" s="2">
        <v>66840</v>
      </c>
      <c r="S617" s="2">
        <v>1590</v>
      </c>
      <c r="T617" s="7">
        <v>0</v>
      </c>
      <c r="U617" s="8">
        <v>42</v>
      </c>
      <c r="V617" s="2">
        <v>11677720</v>
      </c>
      <c r="W617" s="3" t="s">
        <v>413</v>
      </c>
      <c r="X617" s="3" t="s">
        <v>411</v>
      </c>
      <c r="Y617" s="3" t="s">
        <v>414</v>
      </c>
      <c r="Z617" s="3" t="s">
        <v>74</v>
      </c>
      <c r="AA617" s="3" t="s">
        <v>51</v>
      </c>
      <c r="AB617" s="3" t="s">
        <v>52</v>
      </c>
      <c r="AC617" s="3" t="s">
        <v>53</v>
      </c>
      <c r="AH617" s="3" t="s">
        <v>395</v>
      </c>
      <c r="AK617" s="3" t="s">
        <v>100</v>
      </c>
      <c r="AL617" s="3" t="s">
        <v>68</v>
      </c>
      <c r="AM617" s="3" t="s">
        <v>81</v>
      </c>
      <c r="AO617" s="3" t="s">
        <v>58</v>
      </c>
    </row>
    <row r="618" spans="1:41" x14ac:dyDescent="0.25">
      <c r="A618" t="str">
        <f>VLOOKUP(AC618,'CORRELAÇÃO UNIDADES'!A:B,2,0)</f>
        <v>DTCC</v>
      </c>
      <c r="B618">
        <f t="shared" si="9"/>
        <v>11</v>
      </c>
      <c r="C618" s="2">
        <v>693552530</v>
      </c>
      <c r="D618" s="2">
        <v>109978</v>
      </c>
      <c r="E618" s="3" t="s">
        <v>39</v>
      </c>
      <c r="F618" s="4">
        <v>44160.603888888887</v>
      </c>
      <c r="G618" s="3" t="s">
        <v>165</v>
      </c>
      <c r="H618" s="3" t="s">
        <v>41</v>
      </c>
      <c r="I618" s="3" t="s">
        <v>81</v>
      </c>
      <c r="J618" s="3" t="s">
        <v>43</v>
      </c>
      <c r="K618" s="2">
        <v>2009</v>
      </c>
      <c r="L618" s="2">
        <v>1810957</v>
      </c>
      <c r="M618" s="3" t="s">
        <v>380</v>
      </c>
      <c r="N618" s="3" t="s">
        <v>390</v>
      </c>
      <c r="O618" s="3" t="s">
        <v>84</v>
      </c>
      <c r="P618" s="5">
        <v>0</v>
      </c>
      <c r="Q618" s="6">
        <v>0</v>
      </c>
      <c r="R618" s="2">
        <v>32500</v>
      </c>
      <c r="S618" s="2">
        <v>100</v>
      </c>
      <c r="T618" s="7">
        <v>0</v>
      </c>
      <c r="U618" s="8">
        <v>42</v>
      </c>
      <c r="V618" s="2">
        <v>11677720</v>
      </c>
      <c r="W618" s="3" t="s">
        <v>413</v>
      </c>
      <c r="X618" s="3" t="s">
        <v>411</v>
      </c>
      <c r="Y618" s="3" t="s">
        <v>414</v>
      </c>
      <c r="Z618" s="3" t="s">
        <v>74</v>
      </c>
      <c r="AA618" s="3" t="s">
        <v>51</v>
      </c>
      <c r="AB618" s="3" t="s">
        <v>52</v>
      </c>
      <c r="AC618" s="3" t="s">
        <v>53</v>
      </c>
      <c r="AH618" s="3" t="s">
        <v>395</v>
      </c>
      <c r="AK618" s="3" t="s">
        <v>166</v>
      </c>
      <c r="AL618" s="3" t="s">
        <v>68</v>
      </c>
      <c r="AM618" s="3" t="s">
        <v>81</v>
      </c>
      <c r="AO618" s="3" t="s">
        <v>58</v>
      </c>
    </row>
    <row r="619" spans="1:41" x14ac:dyDescent="0.25">
      <c r="A619" t="str">
        <f>VLOOKUP(AC619,'CORRELAÇÃO UNIDADES'!A:B,2,0)</f>
        <v>DTCC</v>
      </c>
      <c r="B619">
        <f t="shared" si="9"/>
        <v>11</v>
      </c>
      <c r="C619" s="2">
        <v>693568800</v>
      </c>
      <c r="D619" s="2">
        <v>109978</v>
      </c>
      <c r="E619" s="3" t="s">
        <v>39</v>
      </c>
      <c r="F619" s="4">
        <v>44160.659907407404</v>
      </c>
      <c r="G619" s="3" t="s">
        <v>542</v>
      </c>
      <c r="H619" s="3" t="s">
        <v>41</v>
      </c>
      <c r="I619" s="3" t="s">
        <v>253</v>
      </c>
      <c r="J619" s="3" t="s">
        <v>543</v>
      </c>
      <c r="K619" s="2">
        <v>2013</v>
      </c>
      <c r="L619" s="2">
        <v>1006030</v>
      </c>
      <c r="M619" s="3" t="s">
        <v>533</v>
      </c>
      <c r="N619" s="3" t="s">
        <v>390</v>
      </c>
      <c r="O619" s="3" t="s">
        <v>84</v>
      </c>
      <c r="P619" s="5">
        <v>0</v>
      </c>
      <c r="Q619" s="6">
        <v>0</v>
      </c>
      <c r="R619" s="2">
        <v>233951</v>
      </c>
      <c r="S619" s="2">
        <v>2111</v>
      </c>
      <c r="T619" s="7">
        <v>0</v>
      </c>
      <c r="U619" s="8">
        <v>1570.4</v>
      </c>
      <c r="V619" s="2">
        <v>11614744</v>
      </c>
      <c r="W619" s="3" t="s">
        <v>824</v>
      </c>
      <c r="X619" s="3" t="s">
        <v>407</v>
      </c>
      <c r="Y619" s="3" t="s">
        <v>825</v>
      </c>
      <c r="Z619" s="3" t="s">
        <v>826</v>
      </c>
      <c r="AA619" s="3" t="s">
        <v>51</v>
      </c>
      <c r="AB619" s="3" t="s">
        <v>52</v>
      </c>
      <c r="AC619" s="3" t="s">
        <v>53</v>
      </c>
      <c r="AH619" s="3" t="s">
        <v>395</v>
      </c>
      <c r="AK619" s="3" t="s">
        <v>544</v>
      </c>
      <c r="AL619" s="3" t="s">
        <v>256</v>
      </c>
      <c r="AM619" s="3" t="s">
        <v>257</v>
      </c>
      <c r="AO619" s="3" t="s">
        <v>58</v>
      </c>
    </row>
    <row r="620" spans="1:41" x14ac:dyDescent="0.25">
      <c r="A620" t="str">
        <f>VLOOKUP(AC620,'CORRELAÇÃO UNIDADES'!A:B,2,0)</f>
        <v>DTCC</v>
      </c>
      <c r="B620">
        <f t="shared" si="9"/>
        <v>11</v>
      </c>
      <c r="C620" s="2">
        <v>693579586</v>
      </c>
      <c r="D620" s="2">
        <v>109978</v>
      </c>
      <c r="E620" s="3" t="s">
        <v>39</v>
      </c>
      <c r="F620" s="4">
        <v>44160.694618055553</v>
      </c>
      <c r="G620" s="3" t="s">
        <v>209</v>
      </c>
      <c r="H620" s="3" t="s">
        <v>41</v>
      </c>
      <c r="I620" s="3" t="s">
        <v>65</v>
      </c>
      <c r="J620" s="3" t="s">
        <v>210</v>
      </c>
      <c r="K620" s="2">
        <v>2007</v>
      </c>
      <c r="L620" s="2">
        <v>395469</v>
      </c>
      <c r="M620" s="3" t="s">
        <v>423</v>
      </c>
      <c r="N620" s="3" t="s">
        <v>390</v>
      </c>
      <c r="O620" s="3" t="s">
        <v>84</v>
      </c>
      <c r="P620" s="5">
        <v>0</v>
      </c>
      <c r="Q620" s="6">
        <v>0</v>
      </c>
      <c r="R620" s="2">
        <v>150040</v>
      </c>
      <c r="S620" s="2">
        <v>10842</v>
      </c>
      <c r="T620" s="7">
        <v>0</v>
      </c>
      <c r="U620" s="8">
        <v>1392</v>
      </c>
      <c r="V620" s="2">
        <v>11555454</v>
      </c>
      <c r="W620" s="3" t="s">
        <v>425</v>
      </c>
      <c r="X620" s="3" t="s">
        <v>426</v>
      </c>
      <c r="Y620" s="3" t="s">
        <v>774</v>
      </c>
      <c r="Z620" s="3" t="s">
        <v>775</v>
      </c>
      <c r="AA620" s="3" t="s">
        <v>51</v>
      </c>
      <c r="AB620" s="3" t="s">
        <v>52</v>
      </c>
      <c r="AC620" s="3" t="s">
        <v>53</v>
      </c>
      <c r="AH620" s="3" t="s">
        <v>395</v>
      </c>
      <c r="AK620" s="3" t="s">
        <v>212</v>
      </c>
      <c r="AL620" s="3" t="s">
        <v>68</v>
      </c>
      <c r="AM620" s="3" t="s">
        <v>113</v>
      </c>
      <c r="AO620" s="3" t="s">
        <v>213</v>
      </c>
    </row>
    <row r="621" spans="1:41" x14ac:dyDescent="0.25">
      <c r="A621" t="str">
        <f>VLOOKUP(AC621,'CORRELAÇÃO UNIDADES'!A:B,2,0)</f>
        <v>DTCC</v>
      </c>
      <c r="B621">
        <f t="shared" si="9"/>
        <v>11</v>
      </c>
      <c r="C621" s="2">
        <v>693579618</v>
      </c>
      <c r="D621" s="2">
        <v>109978</v>
      </c>
      <c r="E621" s="3" t="s">
        <v>39</v>
      </c>
      <c r="F621" s="4">
        <v>44160.694756944446</v>
      </c>
      <c r="G621" s="3" t="s">
        <v>127</v>
      </c>
      <c r="H621" s="3" t="s">
        <v>41</v>
      </c>
      <c r="I621" s="3" t="s">
        <v>65</v>
      </c>
      <c r="J621" s="3" t="s">
        <v>128</v>
      </c>
      <c r="K621" s="2">
        <v>2010</v>
      </c>
      <c r="L621" s="2">
        <v>395469</v>
      </c>
      <c r="M621" s="3" t="s">
        <v>423</v>
      </c>
      <c r="N621" s="3" t="s">
        <v>390</v>
      </c>
      <c r="O621" s="3" t="s">
        <v>84</v>
      </c>
      <c r="P621" s="5">
        <v>0</v>
      </c>
      <c r="Q621" s="6">
        <v>0</v>
      </c>
      <c r="R621" s="2">
        <v>130565</v>
      </c>
      <c r="S621" s="2">
        <v>-79515</v>
      </c>
      <c r="T621" s="7">
        <v>0</v>
      </c>
      <c r="U621" s="8">
        <v>1392</v>
      </c>
      <c r="V621" s="2">
        <v>11555454</v>
      </c>
      <c r="W621" s="3" t="s">
        <v>425</v>
      </c>
      <c r="X621" s="3" t="s">
        <v>426</v>
      </c>
      <c r="Y621" s="3" t="s">
        <v>774</v>
      </c>
      <c r="Z621" s="3" t="s">
        <v>775</v>
      </c>
      <c r="AA621" s="3" t="s">
        <v>51</v>
      </c>
      <c r="AB621" s="3" t="s">
        <v>52</v>
      </c>
      <c r="AC621" s="3" t="s">
        <v>53</v>
      </c>
      <c r="AH621" s="3" t="s">
        <v>395</v>
      </c>
      <c r="AK621" s="3" t="s">
        <v>129</v>
      </c>
      <c r="AL621" s="3" t="s">
        <v>68</v>
      </c>
      <c r="AM621" s="3" t="s">
        <v>57</v>
      </c>
      <c r="AO621" s="3" t="s">
        <v>58</v>
      </c>
    </row>
    <row r="622" spans="1:41" x14ac:dyDescent="0.25">
      <c r="A622" t="str">
        <f>VLOOKUP(AC622,'CORRELAÇÃO UNIDADES'!A:B,2,0)</f>
        <v>DTCC</v>
      </c>
      <c r="B622">
        <f t="shared" si="9"/>
        <v>11</v>
      </c>
      <c r="C622" s="2">
        <v>693583120</v>
      </c>
      <c r="D622" s="2">
        <v>109978</v>
      </c>
      <c r="E622" s="3" t="s">
        <v>39</v>
      </c>
      <c r="F622" s="4">
        <v>44160.704212962963</v>
      </c>
      <c r="G622" s="3" t="s">
        <v>339</v>
      </c>
      <c r="H622" s="3" t="s">
        <v>41</v>
      </c>
      <c r="I622" s="3" t="s">
        <v>65</v>
      </c>
      <c r="J622" s="3" t="s">
        <v>340</v>
      </c>
      <c r="K622" s="2">
        <v>2010</v>
      </c>
      <c r="L622" s="2">
        <v>1095810</v>
      </c>
      <c r="M622" s="3" t="s">
        <v>341</v>
      </c>
      <c r="N622" s="3" t="s">
        <v>390</v>
      </c>
      <c r="O622" s="3" t="s">
        <v>84</v>
      </c>
      <c r="P622" s="5">
        <v>0</v>
      </c>
      <c r="Q622" s="6">
        <v>0</v>
      </c>
      <c r="R622" s="2">
        <v>58305</v>
      </c>
      <c r="S622" s="2">
        <v>0</v>
      </c>
      <c r="T622" s="7">
        <v>0</v>
      </c>
      <c r="U622" s="8">
        <v>1392</v>
      </c>
      <c r="V622" s="2">
        <v>11555454</v>
      </c>
      <c r="W622" s="3" t="s">
        <v>425</v>
      </c>
      <c r="X622" s="3" t="s">
        <v>426</v>
      </c>
      <c r="Y622" s="3" t="s">
        <v>774</v>
      </c>
      <c r="Z622" s="3" t="s">
        <v>775</v>
      </c>
      <c r="AA622" s="3" t="s">
        <v>51</v>
      </c>
      <c r="AB622" s="3" t="s">
        <v>52</v>
      </c>
      <c r="AC622" s="3" t="s">
        <v>53</v>
      </c>
      <c r="AH622" s="3" t="s">
        <v>395</v>
      </c>
      <c r="AK622" s="3" t="s">
        <v>342</v>
      </c>
      <c r="AL622" s="3" t="s">
        <v>68</v>
      </c>
      <c r="AM622" s="3" t="s">
        <v>57</v>
      </c>
      <c r="AO622" s="3" t="s">
        <v>58</v>
      </c>
    </row>
    <row r="623" spans="1:41" x14ac:dyDescent="0.25">
      <c r="A623" t="str">
        <f>VLOOKUP(AC623,'CORRELAÇÃO UNIDADES'!A:B,2,0)</f>
        <v>DTCC</v>
      </c>
      <c r="B623">
        <f t="shared" si="9"/>
        <v>11</v>
      </c>
      <c r="C623" s="2">
        <v>693583185</v>
      </c>
      <c r="D623" s="2">
        <v>109978</v>
      </c>
      <c r="E623" s="3" t="s">
        <v>39</v>
      </c>
      <c r="F623" s="4">
        <v>44160.704432870371</v>
      </c>
      <c r="G623" s="3" t="s">
        <v>222</v>
      </c>
      <c r="H623" s="3" t="s">
        <v>41</v>
      </c>
      <c r="I623" s="3" t="s">
        <v>65</v>
      </c>
      <c r="J623" s="3" t="s">
        <v>223</v>
      </c>
      <c r="K623" s="2">
        <v>2010</v>
      </c>
      <c r="L623" s="2">
        <v>395469</v>
      </c>
      <c r="M623" s="3" t="s">
        <v>423</v>
      </c>
      <c r="N623" s="3" t="s">
        <v>390</v>
      </c>
      <c r="O623" s="3" t="s">
        <v>84</v>
      </c>
      <c r="P623" s="5">
        <v>0</v>
      </c>
      <c r="Q623" s="6">
        <v>0</v>
      </c>
      <c r="R623" s="2">
        <v>93915</v>
      </c>
      <c r="S623" s="2">
        <v>288</v>
      </c>
      <c r="T623" s="7">
        <v>0</v>
      </c>
      <c r="U623" s="8">
        <v>1392</v>
      </c>
      <c r="V623" s="2">
        <v>11555454</v>
      </c>
      <c r="W623" s="3" t="s">
        <v>425</v>
      </c>
      <c r="X623" s="3" t="s">
        <v>426</v>
      </c>
      <c r="Y623" s="3" t="s">
        <v>774</v>
      </c>
      <c r="Z623" s="3" t="s">
        <v>775</v>
      </c>
      <c r="AA623" s="3" t="s">
        <v>51</v>
      </c>
      <c r="AB623" s="3" t="s">
        <v>52</v>
      </c>
      <c r="AC623" s="3" t="s">
        <v>53</v>
      </c>
      <c r="AH623" s="3" t="s">
        <v>395</v>
      </c>
      <c r="AK623" s="3" t="s">
        <v>226</v>
      </c>
      <c r="AL623" s="3" t="s">
        <v>68</v>
      </c>
      <c r="AM623" s="3" t="s">
        <v>57</v>
      </c>
      <c r="AO623" s="3" t="s">
        <v>58</v>
      </c>
    </row>
    <row r="624" spans="1:41" x14ac:dyDescent="0.25">
      <c r="A624" t="str">
        <f>VLOOKUP(AC624,'CORRELAÇÃO UNIDADES'!A:B,2,0)</f>
        <v>DTCC</v>
      </c>
      <c r="B624">
        <f t="shared" si="9"/>
        <v>11</v>
      </c>
      <c r="C624" s="2">
        <v>693583233</v>
      </c>
      <c r="D624" s="2">
        <v>109978</v>
      </c>
      <c r="E624" s="3" t="s">
        <v>39</v>
      </c>
      <c r="F624" s="4">
        <v>44160.704652777778</v>
      </c>
      <c r="G624" s="3" t="s">
        <v>227</v>
      </c>
      <c r="H624" s="3" t="s">
        <v>41</v>
      </c>
      <c r="I624" s="3" t="s">
        <v>228</v>
      </c>
      <c r="J624" s="3" t="s">
        <v>229</v>
      </c>
      <c r="K624" s="2">
        <v>2009</v>
      </c>
      <c r="L624" s="2">
        <v>68674040</v>
      </c>
      <c r="M624" s="3" t="s">
        <v>162</v>
      </c>
      <c r="N624" s="3" t="s">
        <v>390</v>
      </c>
      <c r="O624" s="3" t="s">
        <v>84</v>
      </c>
      <c r="P624" s="5">
        <v>0</v>
      </c>
      <c r="Q624" s="6">
        <v>0</v>
      </c>
      <c r="R624" s="2">
        <v>114294</v>
      </c>
      <c r="S624" s="2">
        <v>5799</v>
      </c>
      <c r="T624" s="7">
        <v>0</v>
      </c>
      <c r="U624" s="8">
        <v>1180</v>
      </c>
      <c r="V624" s="2">
        <v>11555454</v>
      </c>
      <c r="W624" s="3" t="s">
        <v>425</v>
      </c>
      <c r="X624" s="3" t="s">
        <v>426</v>
      </c>
      <c r="Y624" s="3" t="s">
        <v>774</v>
      </c>
      <c r="Z624" s="3" t="s">
        <v>775</v>
      </c>
      <c r="AA624" s="3" t="s">
        <v>51</v>
      </c>
      <c r="AB624" s="3" t="s">
        <v>52</v>
      </c>
      <c r="AC624" s="3" t="s">
        <v>53</v>
      </c>
      <c r="AH624" s="3" t="s">
        <v>395</v>
      </c>
      <c r="AK624" s="3" t="s">
        <v>230</v>
      </c>
      <c r="AL624" s="3" t="s">
        <v>68</v>
      </c>
      <c r="AM624" s="3" t="s">
        <v>200</v>
      </c>
      <c r="AO624" s="3" t="s">
        <v>58</v>
      </c>
    </row>
    <row r="625" spans="1:41" x14ac:dyDescent="0.25">
      <c r="A625" t="str">
        <f>VLOOKUP(AC625,'CORRELAÇÃO UNIDADES'!A:B,2,0)</f>
        <v>DTCC</v>
      </c>
      <c r="B625">
        <f t="shared" si="9"/>
        <v>11</v>
      </c>
      <c r="C625" s="2">
        <v>693583293</v>
      </c>
      <c r="D625" s="2">
        <v>109978</v>
      </c>
      <c r="E625" s="3" t="s">
        <v>39</v>
      </c>
      <c r="F625" s="4">
        <v>44160.704872685186</v>
      </c>
      <c r="G625" s="3" t="s">
        <v>201</v>
      </c>
      <c r="H625" s="3" t="s">
        <v>41</v>
      </c>
      <c r="I625" s="3" t="s">
        <v>202</v>
      </c>
      <c r="J625" s="3" t="s">
        <v>203</v>
      </c>
      <c r="K625" s="2">
        <v>2009</v>
      </c>
      <c r="L625" s="2">
        <v>11984333</v>
      </c>
      <c r="M625" s="3" t="s">
        <v>58</v>
      </c>
      <c r="N625" s="3" t="s">
        <v>390</v>
      </c>
      <c r="O625" s="3" t="s">
        <v>84</v>
      </c>
      <c r="P625" s="5">
        <v>0</v>
      </c>
      <c r="Q625" s="6">
        <v>0</v>
      </c>
      <c r="R625" s="2">
        <v>154256</v>
      </c>
      <c r="S625" s="2">
        <v>1463</v>
      </c>
      <c r="T625" s="7">
        <v>0</v>
      </c>
      <c r="U625" s="8">
        <v>1392</v>
      </c>
      <c r="V625" s="2">
        <v>11555454</v>
      </c>
      <c r="W625" s="3" t="s">
        <v>425</v>
      </c>
      <c r="X625" s="3" t="s">
        <v>426</v>
      </c>
      <c r="Y625" s="3" t="s">
        <v>774</v>
      </c>
      <c r="Z625" s="3" t="s">
        <v>775</v>
      </c>
      <c r="AA625" s="3" t="s">
        <v>51</v>
      </c>
      <c r="AB625" s="3" t="s">
        <v>52</v>
      </c>
      <c r="AC625" s="3" t="s">
        <v>53</v>
      </c>
      <c r="AH625" s="3" t="s">
        <v>395</v>
      </c>
      <c r="AK625" s="3" t="s">
        <v>204</v>
      </c>
      <c r="AL625" s="3" t="s">
        <v>68</v>
      </c>
      <c r="AM625" s="3" t="s">
        <v>810</v>
      </c>
      <c r="AO625" s="3" t="s">
        <v>58</v>
      </c>
    </row>
    <row r="626" spans="1:41" x14ac:dyDescent="0.25">
      <c r="A626" t="str">
        <f>VLOOKUP(AC626,'CORRELAÇÃO UNIDADES'!A:B,2,0)</f>
        <v>DTCC</v>
      </c>
      <c r="B626">
        <f t="shared" si="9"/>
        <v>11</v>
      </c>
      <c r="C626" s="2">
        <v>693583351</v>
      </c>
      <c r="D626" s="2">
        <v>109978</v>
      </c>
      <c r="E626" s="3" t="s">
        <v>39</v>
      </c>
      <c r="F626" s="4">
        <v>44160.705057870371</v>
      </c>
      <c r="G626" s="3" t="s">
        <v>258</v>
      </c>
      <c r="H626" s="3" t="s">
        <v>41</v>
      </c>
      <c r="I626" s="3" t="s">
        <v>65</v>
      </c>
      <c r="J626" s="3" t="s">
        <v>43</v>
      </c>
      <c r="K626" s="2">
        <v>2010</v>
      </c>
      <c r="L626" s="2">
        <v>3954791</v>
      </c>
      <c r="M626" s="3" t="s">
        <v>790</v>
      </c>
      <c r="N626" s="3" t="s">
        <v>390</v>
      </c>
      <c r="O626" s="3" t="s">
        <v>84</v>
      </c>
      <c r="P626" s="5">
        <v>0</v>
      </c>
      <c r="Q626" s="6">
        <v>0</v>
      </c>
      <c r="R626" s="2">
        <v>120217</v>
      </c>
      <c r="S626" s="2">
        <v>1500</v>
      </c>
      <c r="T626" s="7">
        <v>0</v>
      </c>
      <c r="U626" s="8">
        <v>1392</v>
      </c>
      <c r="V626" s="2">
        <v>11555454</v>
      </c>
      <c r="W626" s="3" t="s">
        <v>425</v>
      </c>
      <c r="X626" s="3" t="s">
        <v>426</v>
      </c>
      <c r="Y626" s="3" t="s">
        <v>774</v>
      </c>
      <c r="Z626" s="3" t="s">
        <v>775</v>
      </c>
      <c r="AA626" s="3" t="s">
        <v>51</v>
      </c>
      <c r="AB626" s="3" t="s">
        <v>52</v>
      </c>
      <c r="AC626" s="3" t="s">
        <v>53</v>
      </c>
      <c r="AH626" s="3" t="s">
        <v>395</v>
      </c>
      <c r="AK626" s="3" t="s">
        <v>260</v>
      </c>
      <c r="AL626" s="3" t="s">
        <v>68</v>
      </c>
      <c r="AM626" s="3" t="s">
        <v>57</v>
      </c>
      <c r="AO626" s="3" t="s">
        <v>58</v>
      </c>
    </row>
    <row r="627" spans="1:41" x14ac:dyDescent="0.25">
      <c r="A627" t="str">
        <f>VLOOKUP(AC627,'CORRELAÇÃO UNIDADES'!A:B,2,0)</f>
        <v>DTCC</v>
      </c>
      <c r="B627">
        <f t="shared" si="9"/>
        <v>11</v>
      </c>
      <c r="C627" s="2">
        <v>693586695</v>
      </c>
      <c r="D627" s="2">
        <v>109978</v>
      </c>
      <c r="E627" s="3" t="s">
        <v>39</v>
      </c>
      <c r="F627" s="4">
        <v>44160.717262731479</v>
      </c>
      <c r="G627" s="3" t="s">
        <v>165</v>
      </c>
      <c r="H627" s="3" t="s">
        <v>41</v>
      </c>
      <c r="I627" s="3" t="s">
        <v>81</v>
      </c>
      <c r="J627" s="3" t="s">
        <v>43</v>
      </c>
      <c r="K627" s="2">
        <v>2009</v>
      </c>
      <c r="L627" s="2">
        <v>1810957</v>
      </c>
      <c r="M627" s="3" t="s">
        <v>380</v>
      </c>
      <c r="N627" s="3" t="s">
        <v>422</v>
      </c>
      <c r="O627" s="3" t="s">
        <v>84</v>
      </c>
      <c r="P627" s="5">
        <v>1</v>
      </c>
      <c r="Q627" s="6">
        <v>17</v>
      </c>
      <c r="R627" s="2">
        <v>34035</v>
      </c>
      <c r="S627" s="2">
        <v>1051</v>
      </c>
      <c r="T627" s="7">
        <v>1051</v>
      </c>
      <c r="U627" s="8">
        <v>17</v>
      </c>
      <c r="V627" s="2">
        <v>644030</v>
      </c>
      <c r="W627" s="3" t="s">
        <v>297</v>
      </c>
      <c r="X627" s="3" t="s">
        <v>48</v>
      </c>
      <c r="Y627" s="3" t="s">
        <v>298</v>
      </c>
      <c r="Z627" s="3" t="s">
        <v>74</v>
      </c>
      <c r="AA627" s="3" t="s">
        <v>51</v>
      </c>
      <c r="AB627" s="3" t="s">
        <v>52</v>
      </c>
      <c r="AC627" s="3" t="s">
        <v>53</v>
      </c>
      <c r="AH627" s="3" t="s">
        <v>54</v>
      </c>
      <c r="AJ627" s="3" t="s">
        <v>811</v>
      </c>
      <c r="AK627" s="3" t="s">
        <v>166</v>
      </c>
      <c r="AL627" s="3" t="s">
        <v>68</v>
      </c>
      <c r="AM627" s="3" t="s">
        <v>81</v>
      </c>
      <c r="AO627" s="3" t="s">
        <v>58</v>
      </c>
    </row>
    <row r="628" spans="1:41" x14ac:dyDescent="0.25">
      <c r="A628" t="str">
        <f>VLOOKUP(AC628,'CORRELAÇÃO UNIDADES'!A:B,2,0)</f>
        <v>DTCC</v>
      </c>
      <c r="B628">
        <f t="shared" si="9"/>
        <v>11</v>
      </c>
      <c r="C628" s="2">
        <v>693614439</v>
      </c>
      <c r="D628" s="2">
        <v>109978</v>
      </c>
      <c r="E628" s="3" t="s">
        <v>39</v>
      </c>
      <c r="F628" s="4">
        <v>44160.802094907405</v>
      </c>
      <c r="G628" s="3" t="s">
        <v>359</v>
      </c>
      <c r="H628" s="3" t="s">
        <v>41</v>
      </c>
      <c r="I628" s="3" t="s">
        <v>65</v>
      </c>
      <c r="J628" s="3" t="s">
        <v>360</v>
      </c>
      <c r="K628" s="2">
        <v>2010</v>
      </c>
      <c r="L628" s="2">
        <v>395469</v>
      </c>
      <c r="M628" s="3" t="s">
        <v>423</v>
      </c>
      <c r="N628" s="3" t="s">
        <v>390</v>
      </c>
      <c r="O628" s="3" t="s">
        <v>84</v>
      </c>
      <c r="P628" s="5">
        <v>0</v>
      </c>
      <c r="Q628" s="6">
        <v>0</v>
      </c>
      <c r="R628" s="2">
        <v>213891</v>
      </c>
      <c r="S628" s="2">
        <v>1705</v>
      </c>
      <c r="T628" s="7">
        <v>0</v>
      </c>
      <c r="U628" s="8">
        <v>1412</v>
      </c>
      <c r="V628" s="2">
        <v>11555454</v>
      </c>
      <c r="W628" s="3" t="s">
        <v>425</v>
      </c>
      <c r="X628" s="3" t="s">
        <v>426</v>
      </c>
      <c r="Y628" s="3" t="s">
        <v>774</v>
      </c>
      <c r="Z628" s="3" t="s">
        <v>775</v>
      </c>
      <c r="AA628" s="3" t="s">
        <v>51</v>
      </c>
      <c r="AB628" s="3" t="s">
        <v>52</v>
      </c>
      <c r="AC628" s="3" t="s">
        <v>53</v>
      </c>
      <c r="AH628" s="3" t="s">
        <v>395</v>
      </c>
      <c r="AK628" s="3" t="s">
        <v>361</v>
      </c>
      <c r="AL628" s="3" t="s">
        <v>68</v>
      </c>
      <c r="AM628" s="3" t="s">
        <v>57</v>
      </c>
      <c r="AO628" s="3" t="s">
        <v>58</v>
      </c>
    </row>
    <row r="629" spans="1:41" x14ac:dyDescent="0.25">
      <c r="A629" t="str">
        <f>VLOOKUP(AC629,'CORRELAÇÃO UNIDADES'!A:B,2,0)</f>
        <v>PROINFRA</v>
      </c>
      <c r="B629">
        <f t="shared" si="9"/>
        <v>11</v>
      </c>
      <c r="C629" s="2">
        <v>693769203</v>
      </c>
      <c r="D629" s="2">
        <v>109978</v>
      </c>
      <c r="E629" s="3" t="s">
        <v>39</v>
      </c>
      <c r="F629" s="4">
        <v>44161.683472060184</v>
      </c>
      <c r="G629" s="3" t="s">
        <v>95</v>
      </c>
      <c r="H629" s="3" t="s">
        <v>41</v>
      </c>
      <c r="I629" s="3" t="s">
        <v>81</v>
      </c>
      <c r="J629" s="3" t="s">
        <v>96</v>
      </c>
      <c r="K629" s="2">
        <v>2014</v>
      </c>
      <c r="L629" s="2">
        <v>1810957</v>
      </c>
      <c r="M629" s="3" t="s">
        <v>380</v>
      </c>
      <c r="N629" s="3" t="s">
        <v>422</v>
      </c>
      <c r="O629" s="3" t="s">
        <v>84</v>
      </c>
      <c r="P629" s="5">
        <v>1</v>
      </c>
      <c r="Q629" s="6">
        <v>17</v>
      </c>
      <c r="R629" s="2">
        <v>95545</v>
      </c>
      <c r="S629" s="2">
        <v>1181</v>
      </c>
      <c r="T629" s="7">
        <v>1181</v>
      </c>
      <c r="U629" s="8">
        <v>17</v>
      </c>
      <c r="V629" s="2">
        <v>644030</v>
      </c>
      <c r="W629" s="3" t="s">
        <v>297</v>
      </c>
      <c r="X629" s="3" t="s">
        <v>48</v>
      </c>
      <c r="Y629" s="3" t="s">
        <v>298</v>
      </c>
      <c r="Z629" s="3" t="s">
        <v>74</v>
      </c>
      <c r="AA629" s="3" t="s">
        <v>51</v>
      </c>
      <c r="AB629" s="3" t="s">
        <v>52</v>
      </c>
      <c r="AC629" s="3" t="s">
        <v>85</v>
      </c>
      <c r="AH629" s="3" t="s">
        <v>54</v>
      </c>
      <c r="AJ629" s="3" t="s">
        <v>811</v>
      </c>
      <c r="AK629" s="3" t="s">
        <v>97</v>
      </c>
      <c r="AL629" s="3" t="s">
        <v>68</v>
      </c>
      <c r="AM629" s="3" t="s">
        <v>81</v>
      </c>
      <c r="AO629" s="3" t="s">
        <v>58</v>
      </c>
    </row>
    <row r="630" spans="1:41" x14ac:dyDescent="0.25">
      <c r="A630" t="str">
        <f>VLOOKUP(AC630,'CORRELAÇÃO UNIDADES'!A:B,2,0)</f>
        <v>DTCC</v>
      </c>
      <c r="B630">
        <f t="shared" si="9"/>
        <v>11</v>
      </c>
      <c r="C630" s="2">
        <v>693785613</v>
      </c>
      <c r="D630" s="2">
        <v>109978</v>
      </c>
      <c r="E630" s="3" t="s">
        <v>39</v>
      </c>
      <c r="F630" s="4">
        <v>44161.731956018521</v>
      </c>
      <c r="G630" s="3" t="s">
        <v>59</v>
      </c>
      <c r="H630" s="3" t="s">
        <v>41</v>
      </c>
      <c r="I630" s="3" t="s">
        <v>60</v>
      </c>
      <c r="J630" s="3" t="s">
        <v>43</v>
      </c>
      <c r="K630" s="2">
        <v>2011</v>
      </c>
      <c r="L630" s="2">
        <v>395469</v>
      </c>
      <c r="M630" s="3" t="s">
        <v>423</v>
      </c>
      <c r="N630" s="3" t="s">
        <v>390</v>
      </c>
      <c r="O630" s="3" t="s">
        <v>106</v>
      </c>
      <c r="P630" s="5">
        <v>0</v>
      </c>
      <c r="Q630" s="6">
        <v>0</v>
      </c>
      <c r="R630" s="2">
        <v>105408</v>
      </c>
      <c r="S630" s="2">
        <v>0</v>
      </c>
      <c r="T630" s="7">
        <v>0</v>
      </c>
      <c r="U630" s="8">
        <v>14632.5</v>
      </c>
      <c r="V630" s="2">
        <v>11252559</v>
      </c>
      <c r="W630" s="3" t="s">
        <v>583</v>
      </c>
      <c r="X630" s="3" t="s">
        <v>426</v>
      </c>
      <c r="Y630" s="3" t="s">
        <v>584</v>
      </c>
      <c r="Z630" s="3" t="s">
        <v>585</v>
      </c>
      <c r="AA630" s="3" t="s">
        <v>51</v>
      </c>
      <c r="AB630" s="3" t="s">
        <v>52</v>
      </c>
      <c r="AC630" s="3" t="s">
        <v>53</v>
      </c>
      <c r="AH630" s="3" t="s">
        <v>395</v>
      </c>
      <c r="AK630" s="3" t="s">
        <v>62</v>
      </c>
      <c r="AL630" s="3" t="s">
        <v>60</v>
      </c>
      <c r="AM630" s="3" t="s">
        <v>63</v>
      </c>
      <c r="AO630" s="3" t="s">
        <v>58</v>
      </c>
    </row>
    <row r="631" spans="1:41" x14ac:dyDescent="0.25">
      <c r="A631" t="str">
        <f>VLOOKUP(AC631,'CORRELAÇÃO UNIDADES'!A:B,2,0)</f>
        <v>DTCC</v>
      </c>
      <c r="B631">
        <f t="shared" si="9"/>
        <v>11</v>
      </c>
      <c r="C631" s="2">
        <v>693787056</v>
      </c>
      <c r="D631" s="2">
        <v>109978</v>
      </c>
      <c r="E631" s="3" t="s">
        <v>39</v>
      </c>
      <c r="F631" s="4">
        <v>44161.737013888887</v>
      </c>
      <c r="G631" s="3" t="s">
        <v>680</v>
      </c>
      <c r="H631" s="3" t="s">
        <v>41</v>
      </c>
      <c r="I631" s="3" t="s">
        <v>681</v>
      </c>
      <c r="J631" s="3" t="s">
        <v>682</v>
      </c>
      <c r="K631" s="2">
        <v>2009</v>
      </c>
      <c r="L631" s="2">
        <v>395469</v>
      </c>
      <c r="M631" s="3" t="s">
        <v>423</v>
      </c>
      <c r="N631" s="3" t="s">
        <v>390</v>
      </c>
      <c r="O631" s="3" t="s">
        <v>106</v>
      </c>
      <c r="P631" s="5">
        <v>0</v>
      </c>
      <c r="Q631" s="6">
        <v>0</v>
      </c>
      <c r="R631" s="2">
        <v>134858</v>
      </c>
      <c r="S631" s="2">
        <v>23676</v>
      </c>
      <c r="T631" s="7">
        <v>0</v>
      </c>
      <c r="U631" s="8">
        <v>9382</v>
      </c>
      <c r="V631" s="2">
        <v>11252559</v>
      </c>
      <c r="W631" s="3" t="s">
        <v>583</v>
      </c>
      <c r="X631" s="3" t="s">
        <v>426</v>
      </c>
      <c r="Y631" s="3" t="s">
        <v>584</v>
      </c>
      <c r="Z631" s="3" t="s">
        <v>585</v>
      </c>
      <c r="AA631" s="3" t="s">
        <v>51</v>
      </c>
      <c r="AB631" s="3" t="s">
        <v>52</v>
      </c>
      <c r="AC631" s="3" t="s">
        <v>53</v>
      </c>
      <c r="AH631" s="3" t="s">
        <v>395</v>
      </c>
      <c r="AK631" s="3" t="s">
        <v>839</v>
      </c>
      <c r="AL631" s="3" t="s">
        <v>68</v>
      </c>
      <c r="AM631" s="3" t="s">
        <v>63</v>
      </c>
      <c r="AO631" s="3" t="s">
        <v>58</v>
      </c>
    </row>
    <row r="632" spans="1:41" x14ac:dyDescent="0.25">
      <c r="A632" t="str">
        <f>VLOOKUP(AC632,'CORRELAÇÃO UNIDADES'!A:B,2,0)</f>
        <v>DTCC</v>
      </c>
      <c r="B632">
        <f t="shared" si="9"/>
        <v>11</v>
      </c>
      <c r="C632" s="2">
        <v>693789004</v>
      </c>
      <c r="D632" s="2">
        <v>109978</v>
      </c>
      <c r="E632" s="3" t="s">
        <v>39</v>
      </c>
      <c r="F632" s="4">
        <v>44161.743564814817</v>
      </c>
      <c r="G632" s="3" t="s">
        <v>171</v>
      </c>
      <c r="H632" s="3" t="s">
        <v>41</v>
      </c>
      <c r="I632" s="3" t="s">
        <v>172</v>
      </c>
      <c r="J632" s="3" t="s">
        <v>173</v>
      </c>
      <c r="K632" s="2">
        <v>1976</v>
      </c>
      <c r="L632" s="2">
        <v>395469</v>
      </c>
      <c r="M632" s="3" t="s">
        <v>423</v>
      </c>
      <c r="N632" s="3" t="s">
        <v>390</v>
      </c>
      <c r="O632" s="3" t="s">
        <v>106</v>
      </c>
      <c r="P632" s="5">
        <v>0</v>
      </c>
      <c r="Q632" s="6">
        <v>0</v>
      </c>
      <c r="R632" s="2">
        <v>61319</v>
      </c>
      <c r="S632" s="2">
        <v>223</v>
      </c>
      <c r="T632" s="7">
        <v>0</v>
      </c>
      <c r="U632" s="8">
        <v>8903.61</v>
      </c>
      <c r="V632" s="2">
        <v>11252559</v>
      </c>
      <c r="W632" s="3" t="s">
        <v>583</v>
      </c>
      <c r="X632" s="3" t="s">
        <v>426</v>
      </c>
      <c r="Y632" s="3" t="s">
        <v>584</v>
      </c>
      <c r="Z632" s="3" t="s">
        <v>585</v>
      </c>
      <c r="AA632" s="3" t="s">
        <v>51</v>
      </c>
      <c r="AB632" s="3" t="s">
        <v>52</v>
      </c>
      <c r="AC632" s="3" t="s">
        <v>53</v>
      </c>
      <c r="AH632" s="3" t="s">
        <v>395</v>
      </c>
      <c r="AK632" s="3" t="s">
        <v>175</v>
      </c>
      <c r="AL632" s="3" t="s">
        <v>68</v>
      </c>
      <c r="AM632" s="3" t="s">
        <v>63</v>
      </c>
      <c r="AO632" s="3" t="s">
        <v>58</v>
      </c>
    </row>
    <row r="633" spans="1:41" x14ac:dyDescent="0.25">
      <c r="A633" t="str">
        <f>VLOOKUP(AC633,'CORRELAÇÃO UNIDADES'!A:B,2,0)</f>
        <v>DTCC</v>
      </c>
      <c r="B633">
        <f t="shared" si="9"/>
        <v>11</v>
      </c>
      <c r="C633" s="2">
        <v>693829382</v>
      </c>
      <c r="D633" s="2">
        <v>109978</v>
      </c>
      <c r="E633" s="3" t="s">
        <v>39</v>
      </c>
      <c r="F633" s="4">
        <v>44162.002118055556</v>
      </c>
      <c r="G633" s="3" t="s">
        <v>154</v>
      </c>
      <c r="H633" s="3" t="s">
        <v>41</v>
      </c>
      <c r="I633" s="3" t="s">
        <v>155</v>
      </c>
      <c r="J633" s="3" t="s">
        <v>156</v>
      </c>
      <c r="K633" s="2">
        <v>2017</v>
      </c>
      <c r="L633" s="2">
        <v>395469</v>
      </c>
      <c r="M633" s="3" t="s">
        <v>423</v>
      </c>
      <c r="N633" s="3" t="s">
        <v>390</v>
      </c>
      <c r="O633" s="3" t="s">
        <v>106</v>
      </c>
      <c r="P633" s="5">
        <v>0</v>
      </c>
      <c r="Q633" s="6">
        <v>0</v>
      </c>
      <c r="R633" s="2">
        <v>3564</v>
      </c>
      <c r="S633" s="2">
        <v>-353977</v>
      </c>
      <c r="T633" s="7">
        <v>0</v>
      </c>
      <c r="U633" s="8">
        <v>1083</v>
      </c>
      <c r="V633" s="2">
        <v>11252559</v>
      </c>
      <c r="W633" s="3" t="s">
        <v>583</v>
      </c>
      <c r="X633" s="3" t="s">
        <v>426</v>
      </c>
      <c r="Y633" s="3" t="s">
        <v>584</v>
      </c>
      <c r="Z633" s="3" t="s">
        <v>585</v>
      </c>
      <c r="AA633" s="3" t="s">
        <v>51</v>
      </c>
      <c r="AB633" s="3" t="s">
        <v>52</v>
      </c>
      <c r="AC633" s="3" t="s">
        <v>158</v>
      </c>
      <c r="AH633" s="3" t="s">
        <v>395</v>
      </c>
      <c r="AK633" s="3" t="s">
        <v>159</v>
      </c>
      <c r="AL633" s="3" t="s">
        <v>68</v>
      </c>
      <c r="AM633" s="3" t="s">
        <v>78</v>
      </c>
      <c r="AO633" s="3" t="s">
        <v>58</v>
      </c>
    </row>
    <row r="634" spans="1:41" x14ac:dyDescent="0.25">
      <c r="A634" t="str">
        <f>VLOOKUP(AC634,'CORRELAÇÃO UNIDADES'!A:B,2,0)</f>
        <v>DIRETORIA DE GESTAO DE AREAS RURAIS/FAZENDA PALMITAL</v>
      </c>
      <c r="B634">
        <f t="shared" si="9"/>
        <v>11</v>
      </c>
      <c r="C634" s="2">
        <v>693974232</v>
      </c>
      <c r="D634" s="2">
        <v>109978</v>
      </c>
      <c r="E634" s="3" t="s">
        <v>39</v>
      </c>
      <c r="F634" s="4">
        <v>44162.657430555555</v>
      </c>
      <c r="G634" s="3" t="s">
        <v>806</v>
      </c>
      <c r="H634" s="3" t="s">
        <v>41</v>
      </c>
      <c r="I634" s="3" t="s">
        <v>807</v>
      </c>
      <c r="J634" s="3" t="s">
        <v>43</v>
      </c>
      <c r="K634" s="2">
        <v>2015</v>
      </c>
      <c r="L634" s="2">
        <v>395469</v>
      </c>
      <c r="M634" s="3" t="s">
        <v>423</v>
      </c>
      <c r="N634" s="3" t="s">
        <v>390</v>
      </c>
      <c r="O634" s="3" t="s">
        <v>106</v>
      </c>
      <c r="P634" s="5">
        <v>0</v>
      </c>
      <c r="Q634" s="6">
        <v>0</v>
      </c>
      <c r="R634" s="2">
        <v>67400</v>
      </c>
      <c r="S634" s="2">
        <v>60616</v>
      </c>
      <c r="T634" s="7">
        <v>0</v>
      </c>
      <c r="U634" s="8">
        <v>6857.16</v>
      </c>
      <c r="V634" s="2">
        <v>11844510</v>
      </c>
      <c r="W634" s="3" t="s">
        <v>764</v>
      </c>
      <c r="X634" s="3" t="s">
        <v>426</v>
      </c>
      <c r="Y634" s="3" t="s">
        <v>765</v>
      </c>
      <c r="Z634" s="3" t="s">
        <v>766</v>
      </c>
      <c r="AA634" s="3" t="s">
        <v>767</v>
      </c>
      <c r="AB634" s="3" t="s">
        <v>519</v>
      </c>
      <c r="AC634" s="3" t="s">
        <v>417</v>
      </c>
      <c r="AH634" s="3" t="s">
        <v>395</v>
      </c>
      <c r="AK634" s="3" t="s">
        <v>845</v>
      </c>
      <c r="AL634" s="3" t="s">
        <v>68</v>
      </c>
      <c r="AM634" s="3" t="s">
        <v>78</v>
      </c>
      <c r="AO634" s="3" t="s">
        <v>259</v>
      </c>
    </row>
    <row r="635" spans="1:41" x14ac:dyDescent="0.25">
      <c r="A635" t="str">
        <f>VLOOKUP(AC635,'CORRELAÇÃO UNIDADES'!A:B,2,0)</f>
        <v>PROINFRA</v>
      </c>
      <c r="B635">
        <f t="shared" si="9"/>
        <v>11</v>
      </c>
      <c r="C635" s="2">
        <v>694004597</v>
      </c>
      <c r="D635" s="2">
        <v>109978</v>
      </c>
      <c r="E635" s="3" t="s">
        <v>39</v>
      </c>
      <c r="F635" s="4">
        <v>44162.741979166669</v>
      </c>
      <c r="G635" s="3" t="s">
        <v>87</v>
      </c>
      <c r="H635" s="3" t="s">
        <v>41</v>
      </c>
      <c r="I635" s="3" t="s">
        <v>81</v>
      </c>
      <c r="J635" s="3" t="s">
        <v>88</v>
      </c>
      <c r="K635" s="2">
        <v>2014</v>
      </c>
      <c r="L635" s="2">
        <v>1810957</v>
      </c>
      <c r="M635" s="3" t="s">
        <v>380</v>
      </c>
      <c r="N635" s="3" t="s">
        <v>390</v>
      </c>
      <c r="O635" s="3" t="s">
        <v>84</v>
      </c>
      <c r="P635" s="5">
        <v>0</v>
      </c>
      <c r="Q635" s="6">
        <v>0</v>
      </c>
      <c r="R635" s="2">
        <v>87000</v>
      </c>
      <c r="S635" s="2">
        <v>4100</v>
      </c>
      <c r="T635" s="7">
        <v>0</v>
      </c>
      <c r="U635" s="8">
        <v>24.08</v>
      </c>
      <c r="V635" s="2">
        <v>11677720</v>
      </c>
      <c r="W635" s="3" t="s">
        <v>413</v>
      </c>
      <c r="X635" s="3" t="s">
        <v>411</v>
      </c>
      <c r="Y635" s="3" t="s">
        <v>414</v>
      </c>
      <c r="Z635" s="3" t="s">
        <v>74</v>
      </c>
      <c r="AA635" s="3" t="s">
        <v>51</v>
      </c>
      <c r="AB635" s="3" t="s">
        <v>52</v>
      </c>
      <c r="AC635" s="3" t="s">
        <v>85</v>
      </c>
      <c r="AH635" s="3" t="s">
        <v>395</v>
      </c>
      <c r="AK635" s="3" t="s">
        <v>89</v>
      </c>
      <c r="AL635" s="3" t="s">
        <v>68</v>
      </c>
      <c r="AM635" s="3" t="s">
        <v>81</v>
      </c>
      <c r="AO635" s="3" t="s">
        <v>58</v>
      </c>
    </row>
    <row r="636" spans="1:41" x14ac:dyDescent="0.25">
      <c r="A636" t="str">
        <f>VLOOKUP(AC636,'CORRELAÇÃO UNIDADES'!A:B,2,0)</f>
        <v>DTCC</v>
      </c>
      <c r="B636">
        <f t="shared" si="9"/>
        <v>11</v>
      </c>
      <c r="C636" s="2">
        <v>694324809</v>
      </c>
      <c r="D636" s="2">
        <v>109978</v>
      </c>
      <c r="E636" s="3" t="s">
        <v>39</v>
      </c>
      <c r="F636" s="4">
        <v>44165.489317129628</v>
      </c>
      <c r="G636" s="3" t="s">
        <v>154</v>
      </c>
      <c r="H636" s="3" t="s">
        <v>41</v>
      </c>
      <c r="I636" s="3" t="s">
        <v>155</v>
      </c>
      <c r="J636" s="3" t="s">
        <v>156</v>
      </c>
      <c r="K636" s="2">
        <v>2017</v>
      </c>
      <c r="L636" s="2">
        <v>395469</v>
      </c>
      <c r="M636" s="3" t="s">
        <v>423</v>
      </c>
      <c r="N636" s="3" t="s">
        <v>390</v>
      </c>
      <c r="O636" s="3" t="s">
        <v>106</v>
      </c>
      <c r="P636" s="5">
        <v>0</v>
      </c>
      <c r="Q636" s="6">
        <v>0</v>
      </c>
      <c r="R636" s="2">
        <v>5368</v>
      </c>
      <c r="S636" s="2">
        <v>-352174</v>
      </c>
      <c r="T636" s="7">
        <v>0</v>
      </c>
      <c r="U636" s="8">
        <v>8021.95</v>
      </c>
      <c r="V636" s="2">
        <v>11496881</v>
      </c>
      <c r="W636" s="3" t="s">
        <v>716</v>
      </c>
      <c r="X636" s="3" t="s">
        <v>599</v>
      </c>
      <c r="Y636" s="3" t="s">
        <v>717</v>
      </c>
      <c r="Z636" s="3" t="s">
        <v>718</v>
      </c>
      <c r="AA636" s="3" t="s">
        <v>719</v>
      </c>
      <c r="AB636" s="3" t="s">
        <v>52</v>
      </c>
      <c r="AC636" s="3" t="s">
        <v>158</v>
      </c>
      <c r="AH636" s="3" t="s">
        <v>395</v>
      </c>
      <c r="AK636" s="3" t="s">
        <v>159</v>
      </c>
      <c r="AL636" s="3" t="s">
        <v>68</v>
      </c>
      <c r="AM636" s="3" t="s">
        <v>78</v>
      </c>
      <c r="AO636" s="3" t="s">
        <v>58</v>
      </c>
    </row>
    <row r="637" spans="1:41" x14ac:dyDescent="0.25">
      <c r="A637" t="str">
        <f>VLOOKUP(AC637,'CORRELAÇÃO UNIDADES'!A:B,2,0)</f>
        <v>PROINFRA</v>
      </c>
      <c r="B637">
        <f t="shared" si="9"/>
        <v>11</v>
      </c>
      <c r="C637" s="2">
        <v>694385590</v>
      </c>
      <c r="D637" s="2">
        <v>109978</v>
      </c>
      <c r="E637" s="3" t="s">
        <v>39</v>
      </c>
      <c r="F637" s="4">
        <v>44165.706129548613</v>
      </c>
      <c r="G637" s="3" t="s">
        <v>87</v>
      </c>
      <c r="H637" s="3" t="s">
        <v>41</v>
      </c>
      <c r="I637" s="3" t="s">
        <v>81</v>
      </c>
      <c r="J637" s="3" t="s">
        <v>88</v>
      </c>
      <c r="K637" s="2">
        <v>2014</v>
      </c>
      <c r="L637" s="2">
        <v>1810957</v>
      </c>
      <c r="M637" s="3" t="s">
        <v>380</v>
      </c>
      <c r="N637" s="3" t="s">
        <v>422</v>
      </c>
      <c r="O637" s="3" t="s">
        <v>84</v>
      </c>
      <c r="P637" s="5">
        <v>1</v>
      </c>
      <c r="Q637" s="6">
        <v>17</v>
      </c>
      <c r="R637" s="2">
        <v>87366</v>
      </c>
      <c r="S637" s="2">
        <v>1294</v>
      </c>
      <c r="T637" s="7">
        <v>1294</v>
      </c>
      <c r="U637" s="8">
        <v>17</v>
      </c>
      <c r="V637" s="2">
        <v>644030</v>
      </c>
      <c r="W637" s="3" t="s">
        <v>297</v>
      </c>
      <c r="X637" s="3" t="s">
        <v>48</v>
      </c>
      <c r="Y637" s="3" t="s">
        <v>298</v>
      </c>
      <c r="Z637" s="3" t="s">
        <v>74</v>
      </c>
      <c r="AA637" s="3" t="s">
        <v>51</v>
      </c>
      <c r="AB637" s="3" t="s">
        <v>52</v>
      </c>
      <c r="AC637" s="3" t="s">
        <v>85</v>
      </c>
      <c r="AH637" s="3" t="s">
        <v>54</v>
      </c>
      <c r="AJ637" s="3" t="s">
        <v>811</v>
      </c>
      <c r="AK637" s="3" t="s">
        <v>89</v>
      </c>
      <c r="AL637" s="3" t="s">
        <v>68</v>
      </c>
      <c r="AM637" s="3" t="s">
        <v>81</v>
      </c>
      <c r="AO637" s="3" t="s">
        <v>58</v>
      </c>
    </row>
    <row r="638" spans="1:41" x14ac:dyDescent="0.25">
      <c r="A638" t="str">
        <f>VLOOKUP(AC638,'CORRELAÇÃO UNIDADES'!A:B,2,0)</f>
        <v>DTCC</v>
      </c>
      <c r="B638">
        <f t="shared" si="9"/>
        <v>11</v>
      </c>
      <c r="C638" s="2">
        <v>694387452</v>
      </c>
      <c r="D638" s="2">
        <v>109978</v>
      </c>
      <c r="E638" s="3" t="s">
        <v>39</v>
      </c>
      <c r="F638" s="4">
        <v>44165.712500000001</v>
      </c>
      <c r="G638" s="3" t="s">
        <v>604</v>
      </c>
      <c r="H638" s="3" t="s">
        <v>41</v>
      </c>
      <c r="I638" s="3" t="s">
        <v>605</v>
      </c>
      <c r="J638" s="3" t="s">
        <v>606</v>
      </c>
      <c r="K638" s="2">
        <v>2010</v>
      </c>
      <c r="L638" s="2">
        <v>11984333</v>
      </c>
      <c r="M638" s="3" t="s">
        <v>58</v>
      </c>
      <c r="N638" s="3" t="s">
        <v>390</v>
      </c>
      <c r="O638" s="3" t="s">
        <v>84</v>
      </c>
      <c r="P638" s="5">
        <v>0</v>
      </c>
      <c r="Q638" s="6">
        <v>0</v>
      </c>
      <c r="R638" s="2">
        <v>173880</v>
      </c>
      <c r="S638" s="2">
        <v>4</v>
      </c>
      <c r="T638" s="7">
        <v>0</v>
      </c>
      <c r="U638" s="8">
        <v>2551.4499999999998</v>
      </c>
      <c r="V638" s="2">
        <v>11252559</v>
      </c>
      <c r="W638" s="3" t="s">
        <v>583</v>
      </c>
      <c r="X638" s="3" t="s">
        <v>426</v>
      </c>
      <c r="Y638" s="3" t="s">
        <v>584</v>
      </c>
      <c r="Z638" s="3" t="s">
        <v>585</v>
      </c>
      <c r="AA638" s="3" t="s">
        <v>51</v>
      </c>
      <c r="AB638" s="3" t="s">
        <v>52</v>
      </c>
      <c r="AC638" s="3" t="s">
        <v>53</v>
      </c>
      <c r="AH638" s="3" t="s">
        <v>395</v>
      </c>
      <c r="AK638" s="3" t="s">
        <v>846</v>
      </c>
      <c r="AL638" s="3" t="s">
        <v>847</v>
      </c>
      <c r="AM638" s="3" t="s">
        <v>78</v>
      </c>
      <c r="AO638" s="3" t="s">
        <v>58</v>
      </c>
    </row>
    <row r="639" spans="1:41" x14ac:dyDescent="0.25">
      <c r="A639" t="str">
        <f>VLOOKUP(AC639,'CORRELAÇÃO UNIDADES'!A:B,2,0)</f>
        <v>PROINFRA</v>
      </c>
      <c r="B639">
        <f t="shared" si="9"/>
        <v>11</v>
      </c>
      <c r="C639" s="2">
        <v>694405219</v>
      </c>
      <c r="D639" s="2">
        <v>109978</v>
      </c>
      <c r="E639" s="3" t="s">
        <v>39</v>
      </c>
      <c r="F639" s="4">
        <v>44165.753125000003</v>
      </c>
      <c r="G639" s="3" t="s">
        <v>87</v>
      </c>
      <c r="H639" s="3" t="s">
        <v>41</v>
      </c>
      <c r="I639" s="3" t="s">
        <v>81</v>
      </c>
      <c r="J639" s="3" t="s">
        <v>88</v>
      </c>
      <c r="K639" s="2">
        <v>2014</v>
      </c>
      <c r="L639" s="2">
        <v>1810957</v>
      </c>
      <c r="M639" s="3" t="s">
        <v>380</v>
      </c>
      <c r="N639" s="3" t="s">
        <v>390</v>
      </c>
      <c r="O639" s="3" t="s">
        <v>84</v>
      </c>
      <c r="P639" s="5">
        <v>0</v>
      </c>
      <c r="Q639" s="6">
        <v>0</v>
      </c>
      <c r="R639" s="2">
        <v>86800</v>
      </c>
      <c r="S639" s="2">
        <v>-200</v>
      </c>
      <c r="T639" s="7">
        <v>0</v>
      </c>
      <c r="U639" s="8">
        <v>34.5</v>
      </c>
      <c r="V639" s="2">
        <v>11677720</v>
      </c>
      <c r="W639" s="3" t="s">
        <v>413</v>
      </c>
      <c r="X639" s="3" t="s">
        <v>411</v>
      </c>
      <c r="Y639" s="3" t="s">
        <v>414</v>
      </c>
      <c r="Z639" s="3" t="s">
        <v>74</v>
      </c>
      <c r="AA639" s="3" t="s">
        <v>51</v>
      </c>
      <c r="AB639" s="3" t="s">
        <v>52</v>
      </c>
      <c r="AC639" s="3" t="s">
        <v>85</v>
      </c>
      <c r="AH639" s="3" t="s">
        <v>395</v>
      </c>
      <c r="AK639" s="3" t="s">
        <v>89</v>
      </c>
      <c r="AL639" s="3" t="s">
        <v>68</v>
      </c>
      <c r="AM639" s="3" t="s">
        <v>81</v>
      </c>
      <c r="AO639" s="3" t="s">
        <v>58</v>
      </c>
    </row>
    <row r="640" spans="1:41" x14ac:dyDescent="0.25">
      <c r="A640" t="str">
        <f>VLOOKUP(AC640,'CORRELAÇÃO UNIDADES'!A:B,2,0)</f>
        <v>DTCC</v>
      </c>
      <c r="B640">
        <f t="shared" si="9"/>
        <v>12</v>
      </c>
      <c r="C640" s="2">
        <v>694590063</v>
      </c>
      <c r="D640" s="2">
        <v>109978</v>
      </c>
      <c r="E640" s="3" t="s">
        <v>39</v>
      </c>
      <c r="F640" s="4">
        <v>44166.642916666664</v>
      </c>
      <c r="G640" s="3" t="s">
        <v>267</v>
      </c>
      <c r="H640" s="3" t="s">
        <v>41</v>
      </c>
      <c r="I640" s="3" t="s">
        <v>253</v>
      </c>
      <c r="J640" s="3" t="s">
        <v>268</v>
      </c>
      <c r="K640" s="2">
        <v>2013</v>
      </c>
      <c r="L640" s="2">
        <v>68775056</v>
      </c>
      <c r="M640" s="3" t="s">
        <v>174</v>
      </c>
      <c r="N640" s="3" t="s">
        <v>421</v>
      </c>
      <c r="O640" s="3" t="s">
        <v>84</v>
      </c>
      <c r="P640" s="5">
        <v>0</v>
      </c>
      <c r="Q640" s="6">
        <v>0</v>
      </c>
      <c r="R640" s="2">
        <v>157648</v>
      </c>
      <c r="S640" s="2">
        <v>0</v>
      </c>
      <c r="T640" s="7">
        <v>0</v>
      </c>
      <c r="U640" s="10">
        <v>16.2</v>
      </c>
      <c r="V640" s="2">
        <v>6103464</v>
      </c>
      <c r="W640" s="3" t="s">
        <v>190</v>
      </c>
      <c r="X640" s="3" t="s">
        <v>48</v>
      </c>
      <c r="Y640" s="3" t="s">
        <v>191</v>
      </c>
      <c r="Z640" s="3" t="s">
        <v>74</v>
      </c>
      <c r="AA640" s="3" t="s">
        <v>51</v>
      </c>
      <c r="AB640" s="3" t="s">
        <v>52</v>
      </c>
      <c r="AC640" s="3" t="s">
        <v>53</v>
      </c>
      <c r="AH640" s="3" t="s">
        <v>54</v>
      </c>
      <c r="AJ640" s="3" t="s">
        <v>809</v>
      </c>
      <c r="AK640" s="3" t="s">
        <v>269</v>
      </c>
      <c r="AL640" s="3" t="s">
        <v>68</v>
      </c>
      <c r="AM640" s="3" t="s">
        <v>257</v>
      </c>
      <c r="AO640" s="3" t="s">
        <v>58</v>
      </c>
    </row>
    <row r="641" spans="1:41" x14ac:dyDescent="0.25">
      <c r="A641" t="str">
        <f>VLOOKUP(AC641,'CORRELAÇÃO UNIDADES'!A:B,2,0)</f>
        <v>DTCC</v>
      </c>
      <c r="B641">
        <f t="shared" si="9"/>
        <v>12</v>
      </c>
      <c r="C641" s="2">
        <v>694590063</v>
      </c>
      <c r="D641" s="2">
        <v>109978</v>
      </c>
      <c r="E641" s="3" t="s">
        <v>39</v>
      </c>
      <c r="F641" s="4">
        <v>44166.642916666664</v>
      </c>
      <c r="G641" s="3" t="s">
        <v>267</v>
      </c>
      <c r="H641" s="3" t="s">
        <v>41</v>
      </c>
      <c r="I641" s="3" t="s">
        <v>253</v>
      </c>
      <c r="J641" s="3" t="s">
        <v>268</v>
      </c>
      <c r="K641" s="2">
        <v>2013</v>
      </c>
      <c r="L641" s="2">
        <v>68775056</v>
      </c>
      <c r="M641" s="3" t="s">
        <v>174</v>
      </c>
      <c r="N641" s="3" t="s">
        <v>422</v>
      </c>
      <c r="O641" s="3" t="s">
        <v>84</v>
      </c>
      <c r="P641" s="5">
        <v>4</v>
      </c>
      <c r="Q641" s="6">
        <v>28.8</v>
      </c>
      <c r="R641" s="2">
        <v>157648</v>
      </c>
      <c r="S641" s="2">
        <v>0</v>
      </c>
      <c r="T641" s="7">
        <v>0</v>
      </c>
      <c r="U641" s="10">
        <v>115.2</v>
      </c>
      <c r="V641" s="2">
        <v>6103464</v>
      </c>
      <c r="W641" s="3" t="s">
        <v>190</v>
      </c>
      <c r="X641" s="3" t="s">
        <v>48</v>
      </c>
      <c r="Y641" s="3" t="s">
        <v>191</v>
      </c>
      <c r="Z641" s="3" t="s">
        <v>74</v>
      </c>
      <c r="AA641" s="3" t="s">
        <v>51</v>
      </c>
      <c r="AB641" s="3" t="s">
        <v>52</v>
      </c>
      <c r="AC641" s="3" t="s">
        <v>53</v>
      </c>
      <c r="AH641" s="3" t="s">
        <v>54</v>
      </c>
      <c r="AJ641" s="3" t="s">
        <v>809</v>
      </c>
      <c r="AK641" s="3" t="s">
        <v>269</v>
      </c>
      <c r="AL641" s="3" t="s">
        <v>68</v>
      </c>
      <c r="AM641" s="3" t="s">
        <v>257</v>
      </c>
      <c r="AO641" s="3" t="s">
        <v>58</v>
      </c>
    </row>
    <row r="642" spans="1:41" x14ac:dyDescent="0.25">
      <c r="A642" t="str">
        <f>VLOOKUP(AC642,'CORRELAÇÃO UNIDADES'!A:B,2,0)</f>
        <v>PROINFRA</v>
      </c>
      <c r="B642">
        <f t="shared" si="9"/>
        <v>12</v>
      </c>
      <c r="C642" s="2">
        <v>694791643</v>
      </c>
      <c r="D642" s="2">
        <v>109978</v>
      </c>
      <c r="E642" s="3" t="s">
        <v>39</v>
      </c>
      <c r="F642" s="4">
        <v>44167.673901921298</v>
      </c>
      <c r="G642" s="3" t="s">
        <v>180</v>
      </c>
      <c r="H642" s="3" t="s">
        <v>41</v>
      </c>
      <c r="I642" s="3" t="s">
        <v>81</v>
      </c>
      <c r="J642" s="3" t="s">
        <v>181</v>
      </c>
      <c r="K642" s="2">
        <v>2014</v>
      </c>
      <c r="L642" s="2">
        <v>1810957</v>
      </c>
      <c r="M642" s="3" t="s">
        <v>380</v>
      </c>
      <c r="N642" s="3" t="s">
        <v>422</v>
      </c>
      <c r="O642" s="3" t="s">
        <v>84</v>
      </c>
      <c r="P642" s="5">
        <v>1</v>
      </c>
      <c r="Q642" s="6">
        <v>17</v>
      </c>
      <c r="R642" s="2">
        <v>97713</v>
      </c>
      <c r="S642" s="2">
        <v>1185</v>
      </c>
      <c r="T642" s="7">
        <v>1185</v>
      </c>
      <c r="U642" s="10">
        <v>17</v>
      </c>
      <c r="V642" s="2">
        <v>644030</v>
      </c>
      <c r="W642" s="3" t="s">
        <v>297</v>
      </c>
      <c r="X642" s="3" t="s">
        <v>48</v>
      </c>
      <c r="Y642" s="3" t="s">
        <v>298</v>
      </c>
      <c r="Z642" s="3" t="s">
        <v>74</v>
      </c>
      <c r="AA642" s="3" t="s">
        <v>51</v>
      </c>
      <c r="AB642" s="3" t="s">
        <v>52</v>
      </c>
      <c r="AC642" s="3" t="s">
        <v>85</v>
      </c>
      <c r="AH642" s="3" t="s">
        <v>54</v>
      </c>
      <c r="AJ642" s="3" t="s">
        <v>811</v>
      </c>
      <c r="AK642" s="3" t="s">
        <v>182</v>
      </c>
      <c r="AL642" s="3" t="s">
        <v>68</v>
      </c>
      <c r="AM642" s="3" t="s">
        <v>113</v>
      </c>
      <c r="AO642" s="3" t="s">
        <v>58</v>
      </c>
    </row>
    <row r="643" spans="1:41" x14ac:dyDescent="0.25">
      <c r="A643" t="str">
        <f>VLOOKUP(AC643,'CORRELAÇÃO UNIDADES'!A:B,2,0)</f>
        <v>PROINFRA</v>
      </c>
      <c r="B643">
        <f t="shared" si="9"/>
        <v>12</v>
      </c>
      <c r="C643" s="2">
        <v>694791908</v>
      </c>
      <c r="D643" s="2">
        <v>109978</v>
      </c>
      <c r="E643" s="3" t="s">
        <v>39</v>
      </c>
      <c r="F643" s="4">
        <v>44167.674928819448</v>
      </c>
      <c r="G643" s="3" t="s">
        <v>90</v>
      </c>
      <c r="H643" s="3" t="s">
        <v>41</v>
      </c>
      <c r="I643" s="3" t="s">
        <v>81</v>
      </c>
      <c r="J643" s="3" t="s">
        <v>91</v>
      </c>
      <c r="K643" s="2">
        <v>2014</v>
      </c>
      <c r="L643" s="2">
        <v>1810957</v>
      </c>
      <c r="M643" s="3" t="s">
        <v>380</v>
      </c>
      <c r="N643" s="3" t="s">
        <v>422</v>
      </c>
      <c r="O643" s="3" t="s">
        <v>84</v>
      </c>
      <c r="P643" s="5">
        <v>1</v>
      </c>
      <c r="Q643" s="6">
        <v>17</v>
      </c>
      <c r="R643" s="2">
        <v>76215</v>
      </c>
      <c r="S643" s="2">
        <v>1077</v>
      </c>
      <c r="T643" s="7">
        <v>1077</v>
      </c>
      <c r="U643" s="10">
        <v>17</v>
      </c>
      <c r="V643" s="2">
        <v>644030</v>
      </c>
      <c r="W643" s="3" t="s">
        <v>297</v>
      </c>
      <c r="X643" s="3" t="s">
        <v>48</v>
      </c>
      <c r="Y643" s="3" t="s">
        <v>298</v>
      </c>
      <c r="Z643" s="3" t="s">
        <v>74</v>
      </c>
      <c r="AA643" s="3" t="s">
        <v>51</v>
      </c>
      <c r="AB643" s="3" t="s">
        <v>52</v>
      </c>
      <c r="AC643" s="3" t="s">
        <v>85</v>
      </c>
      <c r="AH643" s="3" t="s">
        <v>54</v>
      </c>
      <c r="AJ643" s="3" t="s">
        <v>811</v>
      </c>
      <c r="AK643" s="3" t="s">
        <v>92</v>
      </c>
      <c r="AL643" s="3" t="s">
        <v>68</v>
      </c>
      <c r="AM643" s="3" t="s">
        <v>81</v>
      </c>
      <c r="AO643" s="3" t="s">
        <v>58</v>
      </c>
    </row>
    <row r="644" spans="1:41" x14ac:dyDescent="0.25">
      <c r="A644" t="str">
        <f>VLOOKUP(AC644,'CORRELAÇÃO UNIDADES'!A:B,2,0)</f>
        <v>PROINFRA</v>
      </c>
      <c r="B644">
        <f t="shared" si="9"/>
        <v>12</v>
      </c>
      <c r="C644" s="2">
        <v>694732910</v>
      </c>
      <c r="D644" s="2">
        <v>109978</v>
      </c>
      <c r="E644" s="3" t="s">
        <v>39</v>
      </c>
      <c r="F644" s="4">
        <v>44167.675743240739</v>
      </c>
      <c r="G644" s="3" t="s">
        <v>80</v>
      </c>
      <c r="H644" s="3" t="s">
        <v>41</v>
      </c>
      <c r="I644" s="3" t="s">
        <v>81</v>
      </c>
      <c r="J644" s="3" t="s">
        <v>82</v>
      </c>
      <c r="K644" s="2">
        <v>2014</v>
      </c>
      <c r="L644" s="2">
        <v>1810957</v>
      </c>
      <c r="M644" s="3" t="s">
        <v>380</v>
      </c>
      <c r="N644" s="3" t="s">
        <v>422</v>
      </c>
      <c r="O644" s="3" t="s">
        <v>84</v>
      </c>
      <c r="P644" s="5">
        <v>1</v>
      </c>
      <c r="Q644" s="6">
        <v>17</v>
      </c>
      <c r="R644" s="2">
        <v>94508</v>
      </c>
      <c r="S644" s="2">
        <v>61132</v>
      </c>
      <c r="U644" s="10">
        <v>17</v>
      </c>
      <c r="V644" s="2">
        <v>644030</v>
      </c>
      <c r="W644" s="3" t="s">
        <v>297</v>
      </c>
      <c r="X644" s="3" t="s">
        <v>48</v>
      </c>
      <c r="Y644" s="3" t="s">
        <v>298</v>
      </c>
      <c r="Z644" s="3" t="s">
        <v>74</v>
      </c>
      <c r="AA644" s="3" t="s">
        <v>51</v>
      </c>
      <c r="AB644" s="3" t="s">
        <v>52</v>
      </c>
      <c r="AC644" s="3" t="s">
        <v>85</v>
      </c>
      <c r="AH644" s="3" t="s">
        <v>54</v>
      </c>
      <c r="AJ644" s="3" t="s">
        <v>811</v>
      </c>
      <c r="AK644" s="3" t="s">
        <v>86</v>
      </c>
      <c r="AL644" s="3" t="s">
        <v>68</v>
      </c>
      <c r="AM644" s="3" t="s">
        <v>81</v>
      </c>
      <c r="AO644" s="3" t="s">
        <v>58</v>
      </c>
    </row>
    <row r="645" spans="1:41" x14ac:dyDescent="0.25">
      <c r="A645" t="str">
        <f>VLOOKUP(AC645,'CORRELAÇÃO UNIDADES'!A:B,2,0)</f>
        <v>PROINFRA</v>
      </c>
      <c r="B645">
        <f t="shared" si="9"/>
        <v>12</v>
      </c>
      <c r="C645" s="2">
        <v>694792254</v>
      </c>
      <c r="D645" s="2">
        <v>109978</v>
      </c>
      <c r="E645" s="3" t="s">
        <v>39</v>
      </c>
      <c r="F645" s="4">
        <v>44167.677145752314</v>
      </c>
      <c r="G645" s="3" t="s">
        <v>264</v>
      </c>
      <c r="H645" s="3" t="s">
        <v>41</v>
      </c>
      <c r="I645" s="3" t="s">
        <v>81</v>
      </c>
      <c r="J645" s="3" t="s">
        <v>265</v>
      </c>
      <c r="K645" s="2">
        <v>2014</v>
      </c>
      <c r="L645" s="2">
        <v>1810957</v>
      </c>
      <c r="M645" s="3" t="s">
        <v>380</v>
      </c>
      <c r="N645" s="3" t="s">
        <v>422</v>
      </c>
      <c r="O645" s="3" t="s">
        <v>84</v>
      </c>
      <c r="P645" s="5">
        <v>1</v>
      </c>
      <c r="Q645" s="6">
        <v>17</v>
      </c>
      <c r="R645" s="2">
        <v>6235</v>
      </c>
      <c r="S645" s="2">
        <v>1137</v>
      </c>
      <c r="T645" s="7">
        <v>1137</v>
      </c>
      <c r="U645" s="10">
        <v>17</v>
      </c>
      <c r="V645" s="2">
        <v>644030</v>
      </c>
      <c r="W645" s="3" t="s">
        <v>297</v>
      </c>
      <c r="X645" s="3" t="s">
        <v>48</v>
      </c>
      <c r="Y645" s="3" t="s">
        <v>298</v>
      </c>
      <c r="Z645" s="3" t="s">
        <v>74</v>
      </c>
      <c r="AA645" s="3" t="s">
        <v>51</v>
      </c>
      <c r="AB645" s="3" t="s">
        <v>52</v>
      </c>
      <c r="AC645" s="3" t="s">
        <v>85</v>
      </c>
      <c r="AH645" s="3" t="s">
        <v>54</v>
      </c>
      <c r="AJ645" s="3" t="s">
        <v>811</v>
      </c>
      <c r="AK645" s="3" t="s">
        <v>266</v>
      </c>
      <c r="AL645" s="3" t="s">
        <v>68</v>
      </c>
      <c r="AM645" s="3" t="s">
        <v>113</v>
      </c>
      <c r="AO645" s="3" t="s">
        <v>58</v>
      </c>
    </row>
    <row r="646" spans="1:41" x14ac:dyDescent="0.25">
      <c r="A646" t="str">
        <f>VLOOKUP(AC646,'CORRELAÇÃO UNIDADES'!A:B,2,0)</f>
        <v>DTCC</v>
      </c>
      <c r="B646">
        <f t="shared" si="9"/>
        <v>12</v>
      </c>
      <c r="C646" s="2">
        <v>694970059</v>
      </c>
      <c r="D646" s="2">
        <v>109978</v>
      </c>
      <c r="E646" s="3" t="s">
        <v>39</v>
      </c>
      <c r="F646" s="4">
        <v>44168.572743055556</v>
      </c>
      <c r="G646" s="3" t="s">
        <v>154</v>
      </c>
      <c r="H646" s="3" t="s">
        <v>41</v>
      </c>
      <c r="I646" s="3" t="s">
        <v>155</v>
      </c>
      <c r="J646" s="3" t="s">
        <v>156</v>
      </c>
      <c r="K646" s="2">
        <v>2017</v>
      </c>
      <c r="L646" s="2">
        <v>11984333</v>
      </c>
      <c r="M646" s="3" t="s">
        <v>58</v>
      </c>
      <c r="N646" s="3" t="s">
        <v>390</v>
      </c>
      <c r="O646" s="3" t="s">
        <v>106</v>
      </c>
      <c r="P646" s="5">
        <v>0</v>
      </c>
      <c r="Q646" s="6">
        <v>0</v>
      </c>
      <c r="R646" s="2">
        <v>5372</v>
      </c>
      <c r="S646" s="2">
        <v>-352172</v>
      </c>
      <c r="T646" s="7">
        <v>0</v>
      </c>
      <c r="U646" s="10">
        <v>660</v>
      </c>
      <c r="V646" s="2">
        <v>11489664</v>
      </c>
      <c r="W646" s="3" t="s">
        <v>593</v>
      </c>
      <c r="X646" s="3" t="s">
        <v>392</v>
      </c>
      <c r="Y646" s="3" t="s">
        <v>594</v>
      </c>
      <c r="Z646" s="3" t="s">
        <v>595</v>
      </c>
      <c r="AA646" s="3" t="s">
        <v>51</v>
      </c>
      <c r="AB646" s="3" t="s">
        <v>52</v>
      </c>
      <c r="AC646" s="3" t="s">
        <v>158</v>
      </c>
      <c r="AH646" s="3" t="s">
        <v>395</v>
      </c>
      <c r="AK646" s="3" t="s">
        <v>159</v>
      </c>
      <c r="AL646" s="3" t="s">
        <v>68</v>
      </c>
      <c r="AM646" s="3" t="s">
        <v>78</v>
      </c>
      <c r="AO646" s="3" t="s">
        <v>58</v>
      </c>
    </row>
    <row r="647" spans="1:41" x14ac:dyDescent="0.25">
      <c r="A647" t="str">
        <f>VLOOKUP(AC647,'CORRELAÇÃO UNIDADES'!A:B,2,0)</f>
        <v>PROINFRA</v>
      </c>
      <c r="B647">
        <f t="shared" si="9"/>
        <v>12</v>
      </c>
      <c r="C647" s="2">
        <v>694970215</v>
      </c>
      <c r="D647" s="2">
        <v>109978</v>
      </c>
      <c r="E647" s="3" t="s">
        <v>39</v>
      </c>
      <c r="F647" s="4">
        <v>44168.573495370372</v>
      </c>
      <c r="G647" s="3" t="s">
        <v>891</v>
      </c>
      <c r="H647" s="3" t="s">
        <v>41</v>
      </c>
      <c r="I647" s="3" t="s">
        <v>892</v>
      </c>
      <c r="J647" s="3" t="s">
        <v>43</v>
      </c>
      <c r="K647" s="2">
        <v>2007</v>
      </c>
      <c r="L647" s="2">
        <v>140810</v>
      </c>
      <c r="M647" s="3" t="s">
        <v>893</v>
      </c>
      <c r="N647" s="3" t="s">
        <v>390</v>
      </c>
      <c r="O647" s="3" t="s">
        <v>84</v>
      </c>
      <c r="P647" s="5">
        <v>0</v>
      </c>
      <c r="Q647" s="6">
        <v>0</v>
      </c>
      <c r="R647" s="2">
        <v>95290</v>
      </c>
      <c r="S647" s="2">
        <v>0</v>
      </c>
      <c r="T647" s="7">
        <v>0</v>
      </c>
      <c r="U647" s="10">
        <v>2831.22</v>
      </c>
      <c r="V647" s="2">
        <v>11489664</v>
      </c>
      <c r="W647" s="3" t="s">
        <v>593</v>
      </c>
      <c r="X647" s="3" t="s">
        <v>392</v>
      </c>
      <c r="Y647" s="3" t="s">
        <v>594</v>
      </c>
      <c r="Z647" s="3" t="s">
        <v>595</v>
      </c>
      <c r="AA647" s="3" t="s">
        <v>51</v>
      </c>
      <c r="AB647" s="3" t="s">
        <v>52</v>
      </c>
      <c r="AC647" s="3" t="s">
        <v>75</v>
      </c>
      <c r="AH647" s="3" t="s">
        <v>395</v>
      </c>
      <c r="AK647" s="3" t="s">
        <v>894</v>
      </c>
      <c r="AL647" s="3" t="s">
        <v>60</v>
      </c>
      <c r="AM647" s="3" t="s">
        <v>113</v>
      </c>
      <c r="AO647" s="3" t="s">
        <v>58</v>
      </c>
    </row>
    <row r="648" spans="1:41" x14ac:dyDescent="0.25">
      <c r="A648" t="str">
        <f>VLOOKUP(AC648,'CORRELAÇÃO UNIDADES'!A:B,2,0)</f>
        <v>DIRETORIA DE GESTAO DE AREAS RURAIS/MUQUEM</v>
      </c>
      <c r="B648">
        <f t="shared" ref="B648:B711" si="10">MONTH(F648)</f>
        <v>12</v>
      </c>
      <c r="C648" s="2">
        <v>694974796</v>
      </c>
      <c r="D648" s="2">
        <v>109978</v>
      </c>
      <c r="E648" s="3" t="s">
        <v>39</v>
      </c>
      <c r="F648" s="4">
        <v>44168.590300925927</v>
      </c>
      <c r="G648" s="3" t="s">
        <v>698</v>
      </c>
      <c r="H648" s="3" t="s">
        <v>41</v>
      </c>
      <c r="I648" s="3" t="s">
        <v>699</v>
      </c>
      <c r="J648" s="3" t="s">
        <v>700</v>
      </c>
      <c r="K648" s="2">
        <v>2017</v>
      </c>
      <c r="L648" s="2">
        <v>11984333</v>
      </c>
      <c r="M648" s="3" t="s">
        <v>58</v>
      </c>
      <c r="N648" s="3" t="s">
        <v>390</v>
      </c>
      <c r="O648" s="3" t="s">
        <v>106</v>
      </c>
      <c r="P648" s="5">
        <v>0</v>
      </c>
      <c r="Q648" s="6">
        <v>0</v>
      </c>
      <c r="R648" s="2">
        <v>4671</v>
      </c>
      <c r="S648" s="2">
        <v>161</v>
      </c>
      <c r="T648" s="7">
        <v>0</v>
      </c>
      <c r="U648" s="10">
        <v>6479.64</v>
      </c>
      <c r="V648" s="2">
        <v>11848796</v>
      </c>
      <c r="W648" s="3" t="s">
        <v>727</v>
      </c>
      <c r="X648" s="3" t="s">
        <v>426</v>
      </c>
      <c r="Y648" s="3" t="s">
        <v>728</v>
      </c>
      <c r="Z648" s="3" t="s">
        <v>729</v>
      </c>
      <c r="AA648" s="3" t="s">
        <v>51</v>
      </c>
      <c r="AB648" s="3" t="s">
        <v>52</v>
      </c>
      <c r="AC648" s="3" t="s">
        <v>299</v>
      </c>
      <c r="AH648" s="3" t="s">
        <v>395</v>
      </c>
      <c r="AK648" s="3" t="s">
        <v>895</v>
      </c>
      <c r="AL648" s="3" t="s">
        <v>68</v>
      </c>
      <c r="AM648" s="3" t="s">
        <v>78</v>
      </c>
      <c r="AO648" s="3" t="s">
        <v>58</v>
      </c>
    </row>
    <row r="649" spans="1:41" x14ac:dyDescent="0.25">
      <c r="A649" t="str">
        <f>VLOOKUP(AC649,'CORRELAÇÃO UNIDADES'!A:B,2,0)</f>
        <v>PROINFRA</v>
      </c>
      <c r="B649">
        <f t="shared" si="10"/>
        <v>12</v>
      </c>
      <c r="C649" s="2">
        <v>695179300</v>
      </c>
      <c r="D649" s="2">
        <v>109978</v>
      </c>
      <c r="E649" s="3" t="s">
        <v>39</v>
      </c>
      <c r="F649" s="4">
        <v>44169.62572916667</v>
      </c>
      <c r="G649" s="3" t="s">
        <v>87</v>
      </c>
      <c r="H649" s="3" t="s">
        <v>41</v>
      </c>
      <c r="I649" s="3" t="s">
        <v>81</v>
      </c>
      <c r="J649" s="3" t="s">
        <v>88</v>
      </c>
      <c r="K649" s="2">
        <v>2014</v>
      </c>
      <c r="L649" s="2">
        <v>1810957</v>
      </c>
      <c r="M649" s="3" t="s">
        <v>380</v>
      </c>
      <c r="N649" s="3" t="s">
        <v>390</v>
      </c>
      <c r="O649" s="3" t="s">
        <v>84</v>
      </c>
      <c r="P649" s="5">
        <v>0</v>
      </c>
      <c r="Q649" s="6">
        <v>0</v>
      </c>
      <c r="R649" s="2">
        <v>87000</v>
      </c>
      <c r="S649" s="2">
        <v>200</v>
      </c>
      <c r="T649" s="7">
        <v>0</v>
      </c>
      <c r="U649" s="10">
        <v>28</v>
      </c>
      <c r="V649" s="2">
        <v>11677720</v>
      </c>
      <c r="W649" s="3" t="s">
        <v>413</v>
      </c>
      <c r="X649" s="3" t="s">
        <v>411</v>
      </c>
      <c r="Y649" s="3" t="s">
        <v>414</v>
      </c>
      <c r="Z649" s="3" t="s">
        <v>74</v>
      </c>
      <c r="AA649" s="3" t="s">
        <v>51</v>
      </c>
      <c r="AB649" s="3" t="s">
        <v>52</v>
      </c>
      <c r="AC649" s="3" t="s">
        <v>85</v>
      </c>
      <c r="AH649" s="3" t="s">
        <v>395</v>
      </c>
      <c r="AK649" s="3" t="s">
        <v>89</v>
      </c>
      <c r="AL649" s="3" t="s">
        <v>68</v>
      </c>
      <c r="AM649" s="3" t="s">
        <v>81</v>
      </c>
      <c r="AO649" s="3" t="s">
        <v>58</v>
      </c>
    </row>
    <row r="650" spans="1:41" x14ac:dyDescent="0.25">
      <c r="A650" t="str">
        <f>VLOOKUP(AC650,'CORRELAÇÃO UNIDADES'!A:B,2,0)</f>
        <v>DTCC</v>
      </c>
      <c r="B650">
        <f t="shared" si="10"/>
        <v>12</v>
      </c>
      <c r="C650" s="2">
        <v>695188467</v>
      </c>
      <c r="D650" s="2">
        <v>109978</v>
      </c>
      <c r="E650" s="3" t="s">
        <v>39</v>
      </c>
      <c r="F650" s="4">
        <v>44169.65079861111</v>
      </c>
      <c r="G650" s="3" t="s">
        <v>231</v>
      </c>
      <c r="H650" s="3" t="s">
        <v>41</v>
      </c>
      <c r="I650" s="3" t="s">
        <v>81</v>
      </c>
      <c r="J650" s="3" t="s">
        <v>232</v>
      </c>
      <c r="K650" s="2">
        <v>2009</v>
      </c>
      <c r="L650" s="2">
        <v>1810957</v>
      </c>
      <c r="M650" s="3" t="s">
        <v>380</v>
      </c>
      <c r="N650" s="3" t="s">
        <v>390</v>
      </c>
      <c r="O650" s="3" t="s">
        <v>84</v>
      </c>
      <c r="P650" s="5">
        <v>0</v>
      </c>
      <c r="Q650" s="6">
        <v>0</v>
      </c>
      <c r="R650" s="2">
        <v>21700</v>
      </c>
      <c r="S650" s="2">
        <v>300</v>
      </c>
      <c r="T650" s="7">
        <v>0</v>
      </c>
      <c r="U650" s="10">
        <v>60</v>
      </c>
      <c r="V650" s="2">
        <v>11677720</v>
      </c>
      <c r="W650" s="3" t="s">
        <v>413</v>
      </c>
      <c r="X650" s="3" t="s">
        <v>411</v>
      </c>
      <c r="Y650" s="3" t="s">
        <v>414</v>
      </c>
      <c r="Z650" s="3" t="s">
        <v>74</v>
      </c>
      <c r="AA650" s="3" t="s">
        <v>51</v>
      </c>
      <c r="AB650" s="3" t="s">
        <v>52</v>
      </c>
      <c r="AC650" s="3" t="s">
        <v>53</v>
      </c>
      <c r="AH650" s="3" t="s">
        <v>395</v>
      </c>
      <c r="AK650" s="3" t="s">
        <v>233</v>
      </c>
      <c r="AL650" s="3" t="s">
        <v>234</v>
      </c>
      <c r="AM650" s="3" t="s">
        <v>81</v>
      </c>
      <c r="AO650" s="3" t="s">
        <v>58</v>
      </c>
    </row>
    <row r="651" spans="1:41" x14ac:dyDescent="0.25">
      <c r="A651" t="str">
        <f>VLOOKUP(AC651,'CORRELAÇÃO UNIDADES'!A:B,2,0)</f>
        <v>DZO</v>
      </c>
      <c r="B651">
        <f t="shared" si="10"/>
        <v>12</v>
      </c>
      <c r="C651" s="2">
        <v>695514166</v>
      </c>
      <c r="D651" s="2">
        <v>109978</v>
      </c>
      <c r="E651" s="3" t="s">
        <v>39</v>
      </c>
      <c r="F651" s="4">
        <v>44172.449872685182</v>
      </c>
      <c r="G651" s="3" t="s">
        <v>770</v>
      </c>
      <c r="H651" s="3" t="s">
        <v>41</v>
      </c>
      <c r="I651" s="3" t="s">
        <v>771</v>
      </c>
      <c r="J651" s="3" t="s">
        <v>43</v>
      </c>
      <c r="K651" s="2">
        <v>2010</v>
      </c>
      <c r="L651" s="2">
        <v>395469</v>
      </c>
      <c r="M651" s="3" t="s">
        <v>423</v>
      </c>
      <c r="N651" s="3" t="s">
        <v>390</v>
      </c>
      <c r="O651" s="3" t="s">
        <v>84</v>
      </c>
      <c r="P651" s="5">
        <v>0</v>
      </c>
      <c r="Q651" s="6">
        <v>0</v>
      </c>
      <c r="R651" s="2">
        <v>11</v>
      </c>
      <c r="S651" s="2">
        <v>10</v>
      </c>
      <c r="T651" s="7">
        <v>0</v>
      </c>
      <c r="U651" s="10">
        <v>1238.8599999999999</v>
      </c>
      <c r="V651" s="2">
        <v>11949576</v>
      </c>
      <c r="W651" s="3" t="s">
        <v>815</v>
      </c>
      <c r="X651" s="3" t="s">
        <v>581</v>
      </c>
      <c r="Y651" s="3" t="s">
        <v>816</v>
      </c>
      <c r="Z651" s="3" t="s">
        <v>817</v>
      </c>
      <c r="AA651" s="3" t="s">
        <v>51</v>
      </c>
      <c r="AB651" s="3" t="s">
        <v>52</v>
      </c>
      <c r="AC651" s="3" t="s">
        <v>217</v>
      </c>
      <c r="AH651" s="3" t="s">
        <v>395</v>
      </c>
      <c r="AK651" s="3" t="s">
        <v>896</v>
      </c>
      <c r="AL651" s="3" t="s">
        <v>68</v>
      </c>
      <c r="AM651" s="3" t="s">
        <v>113</v>
      </c>
      <c r="AO651" s="3" t="s">
        <v>213</v>
      </c>
    </row>
    <row r="652" spans="1:41" x14ac:dyDescent="0.25">
      <c r="A652" t="str">
        <f>VLOOKUP(AC652,'CORRELAÇÃO UNIDADES'!A:B,2,0)</f>
        <v>DTCC</v>
      </c>
      <c r="B652">
        <f t="shared" si="10"/>
        <v>12</v>
      </c>
      <c r="C652" s="2">
        <v>695552539</v>
      </c>
      <c r="D652" s="2">
        <v>109978</v>
      </c>
      <c r="E652" s="3" t="s">
        <v>39</v>
      </c>
      <c r="F652" s="4">
        <v>44172.605520833335</v>
      </c>
      <c r="G652" s="3" t="s">
        <v>676</v>
      </c>
      <c r="H652" s="3" t="s">
        <v>41</v>
      </c>
      <c r="I652" s="3" t="s">
        <v>253</v>
      </c>
      <c r="J652" s="3" t="s">
        <v>677</v>
      </c>
      <c r="K652" s="2">
        <v>2013</v>
      </c>
      <c r="L652" s="2">
        <v>395464</v>
      </c>
      <c r="M652" s="3" t="s">
        <v>435</v>
      </c>
      <c r="N652" s="3" t="s">
        <v>390</v>
      </c>
      <c r="O652" s="3" t="s">
        <v>84</v>
      </c>
      <c r="P652" s="5">
        <v>0</v>
      </c>
      <c r="Q652" s="6">
        <v>0</v>
      </c>
      <c r="R652" s="2">
        <v>170574</v>
      </c>
      <c r="S652" s="2">
        <v>9834</v>
      </c>
      <c r="T652" s="7">
        <v>0</v>
      </c>
      <c r="U652" s="10">
        <v>471.65</v>
      </c>
      <c r="V652" s="2">
        <v>11271855</v>
      </c>
      <c r="W652" s="3" t="s">
        <v>428</v>
      </c>
      <c r="X652" s="3" t="s">
        <v>426</v>
      </c>
      <c r="Y652" s="3" t="s">
        <v>429</v>
      </c>
      <c r="Z652" s="3" t="s">
        <v>74</v>
      </c>
      <c r="AA652" s="3" t="s">
        <v>51</v>
      </c>
      <c r="AB652" s="3" t="s">
        <v>52</v>
      </c>
      <c r="AC652" s="3" t="s">
        <v>53</v>
      </c>
      <c r="AH652" s="3" t="s">
        <v>395</v>
      </c>
      <c r="AK652" s="3" t="s">
        <v>849</v>
      </c>
      <c r="AL652" s="3" t="s">
        <v>256</v>
      </c>
      <c r="AM652" s="3" t="s">
        <v>257</v>
      </c>
      <c r="AO652" s="3" t="s">
        <v>58</v>
      </c>
    </row>
    <row r="653" spans="1:41" x14ac:dyDescent="0.25">
      <c r="A653" t="str">
        <f>VLOOKUP(AC653,'CORRELAÇÃO UNIDADES'!A:B,2,0)</f>
        <v>DTCC</v>
      </c>
      <c r="B653">
        <f t="shared" si="10"/>
        <v>12</v>
      </c>
      <c r="C653" s="2">
        <v>695554465</v>
      </c>
      <c r="D653" s="2">
        <v>109978</v>
      </c>
      <c r="E653" s="3" t="s">
        <v>39</v>
      </c>
      <c r="F653" s="4">
        <v>44172.614120370374</v>
      </c>
      <c r="G653" s="3" t="s">
        <v>490</v>
      </c>
      <c r="H653" s="3" t="s">
        <v>41</v>
      </c>
      <c r="I653" s="3" t="s">
        <v>253</v>
      </c>
      <c r="J653" s="3" t="s">
        <v>43</v>
      </c>
      <c r="K653" s="2">
        <v>2013</v>
      </c>
      <c r="L653" s="2">
        <v>395464</v>
      </c>
      <c r="M653" s="3" t="s">
        <v>435</v>
      </c>
      <c r="N653" s="3" t="s">
        <v>390</v>
      </c>
      <c r="O653" s="3" t="s">
        <v>84</v>
      </c>
      <c r="P653" s="5">
        <v>0</v>
      </c>
      <c r="Q653" s="6">
        <v>0</v>
      </c>
      <c r="R653" s="2">
        <v>189126</v>
      </c>
      <c r="S653" s="2">
        <v>2751</v>
      </c>
      <c r="T653" s="7">
        <v>0</v>
      </c>
      <c r="U653" s="10">
        <v>208.55</v>
      </c>
      <c r="V653" s="2">
        <v>11271855</v>
      </c>
      <c r="W653" s="3" t="s">
        <v>428</v>
      </c>
      <c r="X653" s="3" t="s">
        <v>426</v>
      </c>
      <c r="Y653" s="3" t="s">
        <v>429</v>
      </c>
      <c r="Z653" s="3" t="s">
        <v>74</v>
      </c>
      <c r="AA653" s="3" t="s">
        <v>51</v>
      </c>
      <c r="AB653" s="3" t="s">
        <v>52</v>
      </c>
      <c r="AC653" s="3" t="s">
        <v>53</v>
      </c>
      <c r="AH653" s="3" t="s">
        <v>395</v>
      </c>
      <c r="AK653" s="3" t="s">
        <v>491</v>
      </c>
      <c r="AL653" s="3" t="s">
        <v>68</v>
      </c>
      <c r="AM653" s="3" t="s">
        <v>257</v>
      </c>
      <c r="AO653" s="3" t="s">
        <v>58</v>
      </c>
    </row>
    <row r="654" spans="1:41" x14ac:dyDescent="0.25">
      <c r="A654" t="str">
        <f>VLOOKUP(AC654,'CORRELAÇÃO UNIDADES'!A:B,2,0)</f>
        <v>DTCC</v>
      </c>
      <c r="B654">
        <f t="shared" si="10"/>
        <v>12</v>
      </c>
      <c r="C654" s="2">
        <v>695568319</v>
      </c>
      <c r="D654" s="2">
        <v>109978</v>
      </c>
      <c r="E654" s="3" t="s">
        <v>39</v>
      </c>
      <c r="F654" s="4">
        <v>44172.665150462963</v>
      </c>
      <c r="G654" s="3" t="s">
        <v>258</v>
      </c>
      <c r="H654" s="3" t="s">
        <v>41</v>
      </c>
      <c r="I654" s="3" t="s">
        <v>65</v>
      </c>
      <c r="J654" s="3" t="s">
        <v>43</v>
      </c>
      <c r="K654" s="2">
        <v>2010</v>
      </c>
      <c r="L654" s="2">
        <v>11984333</v>
      </c>
      <c r="M654" s="3" t="s">
        <v>58</v>
      </c>
      <c r="N654" s="3" t="s">
        <v>390</v>
      </c>
      <c r="O654" s="3" t="s">
        <v>84</v>
      </c>
      <c r="P654" s="5">
        <v>0</v>
      </c>
      <c r="Q654" s="6">
        <v>0</v>
      </c>
      <c r="R654" s="2">
        <v>121086</v>
      </c>
      <c r="S654" s="2">
        <v>869</v>
      </c>
      <c r="T654" s="7">
        <v>0</v>
      </c>
      <c r="U654" s="10">
        <v>1934.4</v>
      </c>
      <c r="V654" s="2">
        <v>11271855</v>
      </c>
      <c r="W654" s="3" t="s">
        <v>428</v>
      </c>
      <c r="X654" s="3" t="s">
        <v>426</v>
      </c>
      <c r="Y654" s="3" t="s">
        <v>429</v>
      </c>
      <c r="Z654" s="3" t="s">
        <v>74</v>
      </c>
      <c r="AA654" s="3" t="s">
        <v>51</v>
      </c>
      <c r="AB654" s="3" t="s">
        <v>52</v>
      </c>
      <c r="AC654" s="3" t="s">
        <v>53</v>
      </c>
      <c r="AH654" s="3" t="s">
        <v>395</v>
      </c>
      <c r="AK654" s="3" t="s">
        <v>260</v>
      </c>
      <c r="AL654" s="3" t="s">
        <v>68</v>
      </c>
      <c r="AM654" s="3" t="s">
        <v>57</v>
      </c>
      <c r="AO654" s="3" t="s">
        <v>58</v>
      </c>
    </row>
    <row r="655" spans="1:41" x14ac:dyDescent="0.25">
      <c r="A655" t="str">
        <f>VLOOKUP(AC655,'CORRELAÇÃO UNIDADES'!A:B,2,0)</f>
        <v>DTCC</v>
      </c>
      <c r="B655">
        <f t="shared" si="10"/>
        <v>12</v>
      </c>
      <c r="C655" s="2">
        <v>695580544</v>
      </c>
      <c r="D655" s="2">
        <v>109978</v>
      </c>
      <c r="E655" s="3" t="s">
        <v>39</v>
      </c>
      <c r="F655" s="4">
        <v>44172.705634259262</v>
      </c>
      <c r="G655" s="3" t="s">
        <v>93</v>
      </c>
      <c r="H655" s="3" t="s">
        <v>41</v>
      </c>
      <c r="I655" s="3" t="s">
        <v>81</v>
      </c>
      <c r="J655" s="3" t="s">
        <v>43</v>
      </c>
      <c r="K655" s="2">
        <v>2014</v>
      </c>
      <c r="L655" s="2">
        <v>1810957</v>
      </c>
      <c r="M655" s="3" t="s">
        <v>380</v>
      </c>
      <c r="N655" s="3" t="s">
        <v>422</v>
      </c>
      <c r="O655" s="3" t="s">
        <v>84</v>
      </c>
      <c r="P655" s="5">
        <v>1</v>
      </c>
      <c r="Q655" s="6">
        <v>17</v>
      </c>
      <c r="R655" s="2">
        <v>61469</v>
      </c>
      <c r="S655" s="2">
        <v>1246</v>
      </c>
      <c r="T655" s="7">
        <v>1246</v>
      </c>
      <c r="U655" s="10">
        <v>17</v>
      </c>
      <c r="V655" s="2">
        <v>644030</v>
      </c>
      <c r="W655" s="3" t="s">
        <v>297</v>
      </c>
      <c r="X655" s="3" t="s">
        <v>48</v>
      </c>
      <c r="Y655" s="3" t="s">
        <v>298</v>
      </c>
      <c r="Z655" s="3" t="s">
        <v>74</v>
      </c>
      <c r="AA655" s="3" t="s">
        <v>51</v>
      </c>
      <c r="AB655" s="3" t="s">
        <v>52</v>
      </c>
      <c r="AC655" s="3" t="s">
        <v>53</v>
      </c>
      <c r="AH655" s="3" t="s">
        <v>54</v>
      </c>
      <c r="AJ655" s="3" t="s">
        <v>811</v>
      </c>
      <c r="AK655" s="3" t="s">
        <v>94</v>
      </c>
      <c r="AL655" s="3" t="s">
        <v>68</v>
      </c>
      <c r="AM655" s="3" t="s">
        <v>81</v>
      </c>
      <c r="AO655" s="3" t="s">
        <v>58</v>
      </c>
    </row>
    <row r="656" spans="1:41" x14ac:dyDescent="0.25">
      <c r="A656" t="str">
        <f>VLOOKUP(AC656,'CORRELAÇÃO UNIDADES'!A:B,2,0)</f>
        <v>DGTI</v>
      </c>
      <c r="B656">
        <f t="shared" si="10"/>
        <v>12</v>
      </c>
      <c r="C656" s="2">
        <v>695581248</v>
      </c>
      <c r="D656" s="2">
        <v>109978</v>
      </c>
      <c r="E656" s="3" t="s">
        <v>39</v>
      </c>
      <c r="F656" s="4">
        <v>44172.708361030091</v>
      </c>
      <c r="G656" s="3" t="s">
        <v>290</v>
      </c>
      <c r="H656" s="3" t="s">
        <v>41</v>
      </c>
      <c r="I656" s="3" t="s">
        <v>81</v>
      </c>
      <c r="J656" s="3" t="s">
        <v>43</v>
      </c>
      <c r="K656" s="2">
        <v>2009</v>
      </c>
      <c r="L656" s="2">
        <v>1810957</v>
      </c>
      <c r="M656" s="3" t="s">
        <v>380</v>
      </c>
      <c r="N656" s="3" t="s">
        <v>422</v>
      </c>
      <c r="O656" s="3" t="s">
        <v>84</v>
      </c>
      <c r="P656" s="5">
        <v>1</v>
      </c>
      <c r="Q656" s="6">
        <v>17</v>
      </c>
      <c r="R656" s="2">
        <v>61678</v>
      </c>
      <c r="S656" s="2">
        <v>1231</v>
      </c>
      <c r="T656" s="7">
        <v>1231</v>
      </c>
      <c r="U656" s="10">
        <v>17</v>
      </c>
      <c r="V656" s="2">
        <v>644030</v>
      </c>
      <c r="W656" s="3" t="s">
        <v>297</v>
      </c>
      <c r="X656" s="3" t="s">
        <v>48</v>
      </c>
      <c r="Y656" s="3" t="s">
        <v>298</v>
      </c>
      <c r="Z656" s="3" t="s">
        <v>74</v>
      </c>
      <c r="AA656" s="3" t="s">
        <v>51</v>
      </c>
      <c r="AB656" s="3" t="s">
        <v>52</v>
      </c>
      <c r="AC656" s="3" t="s">
        <v>291</v>
      </c>
      <c r="AH656" s="3" t="s">
        <v>54</v>
      </c>
      <c r="AJ656" s="3" t="s">
        <v>811</v>
      </c>
      <c r="AK656" s="3" t="s">
        <v>292</v>
      </c>
      <c r="AL656" s="3" t="s">
        <v>68</v>
      </c>
      <c r="AM656" s="3" t="s">
        <v>81</v>
      </c>
      <c r="AO656" s="3" t="s">
        <v>58</v>
      </c>
    </row>
    <row r="657" spans="1:41" x14ac:dyDescent="0.25">
      <c r="A657" t="str">
        <f>VLOOKUP(AC657,'CORRELAÇÃO UNIDADES'!A:B,2,0)</f>
        <v>DTCC</v>
      </c>
      <c r="B657">
        <f t="shared" si="10"/>
        <v>12</v>
      </c>
      <c r="C657" s="2">
        <v>695700972</v>
      </c>
      <c r="D657" s="2">
        <v>109978</v>
      </c>
      <c r="E657" s="3" t="s">
        <v>39</v>
      </c>
      <c r="F657" s="4">
        <v>44173.423564814817</v>
      </c>
      <c r="G657" s="3" t="s">
        <v>666</v>
      </c>
      <c r="H657" s="3" t="s">
        <v>41</v>
      </c>
      <c r="I657" s="3" t="s">
        <v>667</v>
      </c>
      <c r="J657" s="3" t="s">
        <v>668</v>
      </c>
      <c r="K657" s="2">
        <v>2012</v>
      </c>
      <c r="L657" s="2">
        <v>68775056</v>
      </c>
      <c r="M657" s="3" t="s">
        <v>174</v>
      </c>
      <c r="N657" s="3" t="s">
        <v>422</v>
      </c>
      <c r="O657" s="3" t="s">
        <v>106</v>
      </c>
      <c r="P657" s="5">
        <v>10</v>
      </c>
      <c r="Q657" s="6">
        <v>24.93</v>
      </c>
      <c r="R657" s="2">
        <v>175160</v>
      </c>
      <c r="S657" s="2">
        <v>20711</v>
      </c>
      <c r="T657" s="7">
        <v>2071.1</v>
      </c>
      <c r="U657" s="10">
        <v>249.3</v>
      </c>
      <c r="V657" s="2">
        <v>6103464</v>
      </c>
      <c r="W657" s="3" t="s">
        <v>190</v>
      </c>
      <c r="X657" s="3" t="s">
        <v>48</v>
      </c>
      <c r="Y657" s="3" t="s">
        <v>191</v>
      </c>
      <c r="Z657" s="3" t="s">
        <v>74</v>
      </c>
      <c r="AA657" s="3" t="s">
        <v>51</v>
      </c>
      <c r="AB657" s="3" t="s">
        <v>52</v>
      </c>
      <c r="AC657" s="3" t="s">
        <v>53</v>
      </c>
      <c r="AH657" s="3" t="s">
        <v>54</v>
      </c>
      <c r="AJ657" s="3" t="s">
        <v>809</v>
      </c>
      <c r="AK657" s="3" t="s">
        <v>838</v>
      </c>
      <c r="AL657" s="3" t="s">
        <v>68</v>
      </c>
      <c r="AM657" s="3" t="s">
        <v>63</v>
      </c>
      <c r="AO657" s="3" t="s">
        <v>58</v>
      </c>
    </row>
    <row r="658" spans="1:41" x14ac:dyDescent="0.25">
      <c r="A658" t="str">
        <f>VLOOKUP(AC658,'CORRELAÇÃO UNIDADES'!A:B,2,0)</f>
        <v>DTCC</v>
      </c>
      <c r="B658">
        <f t="shared" si="10"/>
        <v>12</v>
      </c>
      <c r="C658" s="2">
        <v>695700972</v>
      </c>
      <c r="D658" s="2">
        <v>109978</v>
      </c>
      <c r="E658" s="3" t="s">
        <v>39</v>
      </c>
      <c r="F658" s="4">
        <v>44173.423564814817</v>
      </c>
      <c r="G658" s="3" t="s">
        <v>666</v>
      </c>
      <c r="H658" s="3" t="s">
        <v>41</v>
      </c>
      <c r="I658" s="3" t="s">
        <v>667</v>
      </c>
      <c r="J658" s="3" t="s">
        <v>668</v>
      </c>
      <c r="K658" s="2">
        <v>2012</v>
      </c>
      <c r="L658" s="2">
        <v>68775056</v>
      </c>
      <c r="M658" s="3" t="s">
        <v>174</v>
      </c>
      <c r="N658" s="3" t="s">
        <v>748</v>
      </c>
      <c r="O658" s="3" t="s">
        <v>106</v>
      </c>
      <c r="P658" s="5">
        <v>0</v>
      </c>
      <c r="Q658" s="6">
        <v>0</v>
      </c>
      <c r="R658" s="2">
        <v>175160</v>
      </c>
      <c r="S658" s="2">
        <v>0</v>
      </c>
      <c r="T658" s="7">
        <v>0</v>
      </c>
      <c r="U658" s="10">
        <v>52.2</v>
      </c>
      <c r="V658" s="2">
        <v>6103464</v>
      </c>
      <c r="W658" s="3" t="s">
        <v>190</v>
      </c>
      <c r="X658" s="3" t="s">
        <v>48</v>
      </c>
      <c r="Y658" s="3" t="s">
        <v>191</v>
      </c>
      <c r="Z658" s="3" t="s">
        <v>74</v>
      </c>
      <c r="AA658" s="3" t="s">
        <v>51</v>
      </c>
      <c r="AB658" s="3" t="s">
        <v>52</v>
      </c>
      <c r="AC658" s="3" t="s">
        <v>53</v>
      </c>
      <c r="AH658" s="3" t="s">
        <v>54</v>
      </c>
      <c r="AJ658" s="3" t="s">
        <v>809</v>
      </c>
      <c r="AK658" s="3" t="s">
        <v>838</v>
      </c>
      <c r="AL658" s="3" t="s">
        <v>68</v>
      </c>
      <c r="AM658" s="3" t="s">
        <v>63</v>
      </c>
      <c r="AO658" s="3" t="s">
        <v>58</v>
      </c>
    </row>
    <row r="659" spans="1:41" x14ac:dyDescent="0.25">
      <c r="A659" t="str">
        <f>VLOOKUP(AC659,'CORRELAÇÃO UNIDADES'!A:B,2,0)</f>
        <v>DTCC</v>
      </c>
      <c r="B659">
        <f t="shared" si="10"/>
        <v>12</v>
      </c>
      <c r="C659" s="2">
        <v>695700972</v>
      </c>
      <c r="D659" s="2">
        <v>109978</v>
      </c>
      <c r="E659" s="3" t="s">
        <v>39</v>
      </c>
      <c r="F659" s="4">
        <v>44173.423564814817</v>
      </c>
      <c r="G659" s="3" t="s">
        <v>666</v>
      </c>
      <c r="H659" s="3" t="s">
        <v>41</v>
      </c>
      <c r="I659" s="3" t="s">
        <v>667</v>
      </c>
      <c r="J659" s="3" t="s">
        <v>668</v>
      </c>
      <c r="K659" s="2">
        <v>2012</v>
      </c>
      <c r="L659" s="2">
        <v>68775056</v>
      </c>
      <c r="M659" s="3" t="s">
        <v>174</v>
      </c>
      <c r="N659" s="3" t="s">
        <v>421</v>
      </c>
      <c r="O659" s="3" t="s">
        <v>106</v>
      </c>
      <c r="P659" s="5">
        <v>0</v>
      </c>
      <c r="Q659" s="6">
        <v>0</v>
      </c>
      <c r="R659" s="2">
        <v>175160</v>
      </c>
      <c r="S659" s="2">
        <v>0</v>
      </c>
      <c r="T659" s="7">
        <v>0</v>
      </c>
      <c r="U659" s="10">
        <v>14.4</v>
      </c>
      <c r="V659" s="2">
        <v>6103464</v>
      </c>
      <c r="W659" s="3" t="s">
        <v>190</v>
      </c>
      <c r="X659" s="3" t="s">
        <v>48</v>
      </c>
      <c r="Y659" s="3" t="s">
        <v>191</v>
      </c>
      <c r="Z659" s="3" t="s">
        <v>74</v>
      </c>
      <c r="AA659" s="3" t="s">
        <v>51</v>
      </c>
      <c r="AB659" s="3" t="s">
        <v>52</v>
      </c>
      <c r="AC659" s="3" t="s">
        <v>53</v>
      </c>
      <c r="AH659" s="3" t="s">
        <v>54</v>
      </c>
      <c r="AJ659" s="3" t="s">
        <v>809</v>
      </c>
      <c r="AK659" s="3" t="s">
        <v>838</v>
      </c>
      <c r="AL659" s="3" t="s">
        <v>68</v>
      </c>
      <c r="AM659" s="3" t="s">
        <v>63</v>
      </c>
      <c r="AO659" s="3" t="s">
        <v>58</v>
      </c>
    </row>
    <row r="660" spans="1:41" x14ac:dyDescent="0.25">
      <c r="A660" t="str">
        <f>VLOOKUP(AC660,'CORRELAÇÃO UNIDADES'!A:B,2,0)</f>
        <v>DTCC</v>
      </c>
      <c r="B660">
        <f t="shared" si="10"/>
        <v>12</v>
      </c>
      <c r="C660" s="2">
        <v>695745795</v>
      </c>
      <c r="D660" s="2">
        <v>109978</v>
      </c>
      <c r="E660" s="3" t="s">
        <v>39</v>
      </c>
      <c r="F660" s="4">
        <v>44173.611284722225</v>
      </c>
      <c r="G660" s="3" t="s">
        <v>670</v>
      </c>
      <c r="H660" s="3" t="s">
        <v>41</v>
      </c>
      <c r="I660" s="3" t="s">
        <v>553</v>
      </c>
      <c r="J660" s="3" t="s">
        <v>671</v>
      </c>
      <c r="K660" s="2">
        <v>2013</v>
      </c>
      <c r="L660" s="2">
        <v>1006030</v>
      </c>
      <c r="M660" s="3" t="s">
        <v>533</v>
      </c>
      <c r="N660" s="3" t="s">
        <v>390</v>
      </c>
      <c r="O660" s="3" t="s">
        <v>106</v>
      </c>
      <c r="P660" s="5">
        <v>0</v>
      </c>
      <c r="Q660" s="6">
        <v>0</v>
      </c>
      <c r="R660" s="2">
        <v>160000</v>
      </c>
      <c r="S660" s="2">
        <v>963</v>
      </c>
      <c r="T660" s="7">
        <v>0</v>
      </c>
      <c r="U660" s="10">
        <v>1082</v>
      </c>
      <c r="V660" s="2">
        <v>11614744</v>
      </c>
      <c r="W660" s="3" t="s">
        <v>824</v>
      </c>
      <c r="X660" s="3" t="s">
        <v>407</v>
      </c>
      <c r="Y660" s="3" t="s">
        <v>825</v>
      </c>
      <c r="Z660" s="3" t="s">
        <v>826</v>
      </c>
      <c r="AA660" s="3" t="s">
        <v>51</v>
      </c>
      <c r="AB660" s="3" t="s">
        <v>52</v>
      </c>
      <c r="AC660" s="3" t="s">
        <v>53</v>
      </c>
      <c r="AH660" s="3" t="s">
        <v>395</v>
      </c>
      <c r="AK660" s="3" t="s">
        <v>827</v>
      </c>
      <c r="AL660" s="3" t="s">
        <v>68</v>
      </c>
      <c r="AM660" s="3" t="s">
        <v>63</v>
      </c>
      <c r="AO660" s="3" t="s">
        <v>58</v>
      </c>
    </row>
    <row r="661" spans="1:41" x14ac:dyDescent="0.25">
      <c r="A661" t="str">
        <f>VLOOKUP(AC661,'CORRELAÇÃO UNIDADES'!A:B,2,0)</f>
        <v>PROINFRA</v>
      </c>
      <c r="B661">
        <f t="shared" si="10"/>
        <v>12</v>
      </c>
      <c r="C661" s="2">
        <v>696331567</v>
      </c>
      <c r="D661" s="2">
        <v>109978</v>
      </c>
      <c r="E661" s="3" t="s">
        <v>39</v>
      </c>
      <c r="F661" s="4">
        <v>44176.6627749537</v>
      </c>
      <c r="G661" s="3" t="s">
        <v>101</v>
      </c>
      <c r="H661" s="3" t="s">
        <v>41</v>
      </c>
      <c r="I661" s="3" t="s">
        <v>81</v>
      </c>
      <c r="J661" s="3" t="s">
        <v>102</v>
      </c>
      <c r="K661" s="2">
        <v>2014</v>
      </c>
      <c r="L661" s="2">
        <v>1810957</v>
      </c>
      <c r="M661" s="3" t="s">
        <v>380</v>
      </c>
      <c r="N661" s="3" t="s">
        <v>422</v>
      </c>
      <c r="O661" s="3" t="s">
        <v>84</v>
      </c>
      <c r="P661" s="5">
        <v>1</v>
      </c>
      <c r="Q661" s="6">
        <v>17</v>
      </c>
      <c r="R661" s="2">
        <v>85943</v>
      </c>
      <c r="S661" s="2">
        <v>1107</v>
      </c>
      <c r="T661" s="7">
        <v>1107</v>
      </c>
      <c r="U661" s="10">
        <v>17</v>
      </c>
      <c r="V661" s="2">
        <v>644030</v>
      </c>
      <c r="W661" s="3" t="s">
        <v>297</v>
      </c>
      <c r="X661" s="3" t="s">
        <v>48</v>
      </c>
      <c r="Y661" s="3" t="s">
        <v>298</v>
      </c>
      <c r="Z661" s="3" t="s">
        <v>74</v>
      </c>
      <c r="AA661" s="3" t="s">
        <v>51</v>
      </c>
      <c r="AB661" s="3" t="s">
        <v>52</v>
      </c>
      <c r="AC661" s="3" t="s">
        <v>85</v>
      </c>
      <c r="AH661" s="3" t="s">
        <v>54</v>
      </c>
      <c r="AJ661" s="3" t="s">
        <v>811</v>
      </c>
      <c r="AK661" s="3" t="s">
        <v>103</v>
      </c>
      <c r="AL661" s="3" t="s">
        <v>68</v>
      </c>
      <c r="AM661" s="3" t="s">
        <v>81</v>
      </c>
      <c r="AO661" s="3" t="s">
        <v>58</v>
      </c>
    </row>
    <row r="662" spans="1:41" x14ac:dyDescent="0.25">
      <c r="A662" t="str">
        <f>VLOOKUP(AC662,'CORRELAÇÃO UNIDADES'!A:B,2,0)</f>
        <v>DTCC</v>
      </c>
      <c r="B662">
        <f t="shared" si="10"/>
        <v>12</v>
      </c>
      <c r="C662" s="2">
        <v>696332964</v>
      </c>
      <c r="D662" s="2">
        <v>109978</v>
      </c>
      <c r="E662" s="3" t="s">
        <v>39</v>
      </c>
      <c r="F662" s="4">
        <v>44176.667379513892</v>
      </c>
      <c r="G662" s="3" t="s">
        <v>98</v>
      </c>
      <c r="H662" s="3" t="s">
        <v>41</v>
      </c>
      <c r="I662" s="3" t="s">
        <v>81</v>
      </c>
      <c r="J662" s="3" t="s">
        <v>99</v>
      </c>
      <c r="K662" s="2">
        <v>2014</v>
      </c>
      <c r="L662" s="2">
        <v>1810957</v>
      </c>
      <c r="M662" s="3" t="s">
        <v>380</v>
      </c>
      <c r="N662" s="3" t="s">
        <v>422</v>
      </c>
      <c r="O662" s="3" t="s">
        <v>84</v>
      </c>
      <c r="P662" s="5">
        <v>1</v>
      </c>
      <c r="Q662" s="6">
        <v>17</v>
      </c>
      <c r="R662" s="2">
        <v>68744</v>
      </c>
      <c r="S662" s="2">
        <v>1189</v>
      </c>
      <c r="T662" s="7">
        <v>1189</v>
      </c>
      <c r="U662" s="10">
        <v>17</v>
      </c>
      <c r="V662" s="2">
        <v>644030</v>
      </c>
      <c r="W662" s="3" t="s">
        <v>297</v>
      </c>
      <c r="X662" s="3" t="s">
        <v>48</v>
      </c>
      <c r="Y662" s="3" t="s">
        <v>298</v>
      </c>
      <c r="Z662" s="3" t="s">
        <v>74</v>
      </c>
      <c r="AA662" s="3" t="s">
        <v>51</v>
      </c>
      <c r="AB662" s="3" t="s">
        <v>52</v>
      </c>
      <c r="AC662" s="3" t="s">
        <v>53</v>
      </c>
      <c r="AH662" s="3" t="s">
        <v>54</v>
      </c>
      <c r="AJ662" s="3" t="s">
        <v>811</v>
      </c>
      <c r="AK662" s="3" t="s">
        <v>100</v>
      </c>
      <c r="AL662" s="3" t="s">
        <v>68</v>
      </c>
      <c r="AM662" s="3" t="s">
        <v>81</v>
      </c>
      <c r="AO662" s="3" t="s">
        <v>58</v>
      </c>
    </row>
    <row r="663" spans="1:41" x14ac:dyDescent="0.25">
      <c r="A663" t="str">
        <f>VLOOKUP(AC663,'CORRELAÇÃO UNIDADES'!A:B,2,0)</f>
        <v>PROINFRA</v>
      </c>
      <c r="B663">
        <f t="shared" si="10"/>
        <v>12</v>
      </c>
      <c r="C663" s="2">
        <v>696334875</v>
      </c>
      <c r="D663" s="2">
        <v>109978</v>
      </c>
      <c r="E663" s="3" t="s">
        <v>39</v>
      </c>
      <c r="F663" s="4">
        <v>44176.670432939813</v>
      </c>
      <c r="G663" s="3" t="s">
        <v>176</v>
      </c>
      <c r="H663" s="3" t="s">
        <v>41</v>
      </c>
      <c r="I663" s="3" t="s">
        <v>81</v>
      </c>
      <c r="J663" s="3" t="s">
        <v>177</v>
      </c>
      <c r="K663" s="2">
        <v>2014</v>
      </c>
      <c r="L663" s="2">
        <v>1810957</v>
      </c>
      <c r="M663" s="3" t="s">
        <v>380</v>
      </c>
      <c r="N663" s="3" t="s">
        <v>422</v>
      </c>
      <c r="O663" s="3" t="s">
        <v>84</v>
      </c>
      <c r="P663" s="5">
        <v>1</v>
      </c>
      <c r="Q663" s="6">
        <v>17</v>
      </c>
      <c r="R663" s="2">
        <v>2626</v>
      </c>
      <c r="S663" s="2">
        <v>1121</v>
      </c>
      <c r="T663" s="7">
        <v>1121</v>
      </c>
      <c r="U663" s="10">
        <v>17</v>
      </c>
      <c r="V663" s="2">
        <v>644030</v>
      </c>
      <c r="W663" s="3" t="s">
        <v>297</v>
      </c>
      <c r="X663" s="3" t="s">
        <v>48</v>
      </c>
      <c r="Y663" s="3" t="s">
        <v>298</v>
      </c>
      <c r="Z663" s="3" t="s">
        <v>74</v>
      </c>
      <c r="AA663" s="3" t="s">
        <v>51</v>
      </c>
      <c r="AB663" s="3" t="s">
        <v>52</v>
      </c>
      <c r="AC663" s="3" t="s">
        <v>85</v>
      </c>
      <c r="AH663" s="3" t="s">
        <v>54</v>
      </c>
      <c r="AJ663" s="3" t="s">
        <v>811</v>
      </c>
      <c r="AK663" s="3" t="s">
        <v>178</v>
      </c>
      <c r="AL663" s="3" t="s">
        <v>68</v>
      </c>
      <c r="AM663" s="3" t="s">
        <v>113</v>
      </c>
      <c r="AO663" s="3" t="s">
        <v>58</v>
      </c>
    </row>
    <row r="664" spans="1:41" x14ac:dyDescent="0.25">
      <c r="A664" t="str">
        <f>VLOOKUP(AC664,'CORRELAÇÃO UNIDADES'!A:B,2,0)</f>
        <v>PROINFRA</v>
      </c>
      <c r="B664">
        <f t="shared" si="10"/>
        <v>12</v>
      </c>
      <c r="C664" s="2">
        <v>696335449</v>
      </c>
      <c r="D664" s="2">
        <v>109978</v>
      </c>
      <c r="E664" s="3" t="s">
        <v>39</v>
      </c>
      <c r="F664" s="4">
        <v>44176.67233854167</v>
      </c>
      <c r="G664" s="3" t="s">
        <v>183</v>
      </c>
      <c r="H664" s="3" t="s">
        <v>41</v>
      </c>
      <c r="I664" s="3" t="s">
        <v>81</v>
      </c>
      <c r="J664" s="3" t="s">
        <v>184</v>
      </c>
      <c r="K664" s="2">
        <v>2014</v>
      </c>
      <c r="L664" s="2">
        <v>1810957</v>
      </c>
      <c r="M664" s="3" t="s">
        <v>380</v>
      </c>
      <c r="N664" s="3" t="s">
        <v>422</v>
      </c>
      <c r="O664" s="3" t="s">
        <v>84</v>
      </c>
      <c r="P664" s="5">
        <v>1</v>
      </c>
      <c r="Q664" s="6">
        <v>17</v>
      </c>
      <c r="R664" s="2">
        <v>86329</v>
      </c>
      <c r="S664" s="2">
        <v>1064</v>
      </c>
      <c r="T664" s="7">
        <v>1064</v>
      </c>
      <c r="U664" s="10">
        <v>17</v>
      </c>
      <c r="V664" s="2">
        <v>644030</v>
      </c>
      <c r="W664" s="3" t="s">
        <v>297</v>
      </c>
      <c r="X664" s="3" t="s">
        <v>48</v>
      </c>
      <c r="Y664" s="3" t="s">
        <v>298</v>
      </c>
      <c r="Z664" s="3" t="s">
        <v>74</v>
      </c>
      <c r="AA664" s="3" t="s">
        <v>51</v>
      </c>
      <c r="AB664" s="3" t="s">
        <v>52</v>
      </c>
      <c r="AC664" s="3" t="s">
        <v>85</v>
      </c>
      <c r="AH664" s="3" t="s">
        <v>54</v>
      </c>
      <c r="AJ664" s="3" t="s">
        <v>811</v>
      </c>
      <c r="AK664" s="3" t="s">
        <v>185</v>
      </c>
      <c r="AL664" s="3" t="s">
        <v>68</v>
      </c>
      <c r="AM664" s="3" t="s">
        <v>81</v>
      </c>
      <c r="AO664" s="3" t="s">
        <v>58</v>
      </c>
    </row>
    <row r="665" spans="1:41" x14ac:dyDescent="0.25">
      <c r="A665" t="str">
        <f>VLOOKUP(AC665,'CORRELAÇÃO UNIDADES'!A:B,2,0)</f>
        <v>PROINFRA</v>
      </c>
      <c r="B665">
        <f t="shared" si="10"/>
        <v>12</v>
      </c>
      <c r="C665" s="2">
        <v>696746321</v>
      </c>
      <c r="D665" s="2">
        <v>109978</v>
      </c>
      <c r="E665" s="3" t="s">
        <v>39</v>
      </c>
      <c r="F665" s="4">
        <v>44179.723470439814</v>
      </c>
      <c r="G665" s="3" t="s">
        <v>180</v>
      </c>
      <c r="H665" s="3" t="s">
        <v>41</v>
      </c>
      <c r="I665" s="3" t="s">
        <v>81</v>
      </c>
      <c r="J665" s="3" t="s">
        <v>181</v>
      </c>
      <c r="K665" s="2">
        <v>2014</v>
      </c>
      <c r="L665" s="2">
        <v>1810957</v>
      </c>
      <c r="M665" s="3" t="s">
        <v>380</v>
      </c>
      <c r="N665" s="3" t="s">
        <v>422</v>
      </c>
      <c r="O665" s="3" t="s">
        <v>84</v>
      </c>
      <c r="P665" s="5">
        <v>1</v>
      </c>
      <c r="Q665" s="6">
        <v>17</v>
      </c>
      <c r="R665" s="2">
        <v>98878</v>
      </c>
      <c r="S665" s="2">
        <v>1165</v>
      </c>
      <c r="T665" s="7">
        <v>1165</v>
      </c>
      <c r="U665" s="10">
        <v>17</v>
      </c>
      <c r="V665" s="2">
        <v>644030</v>
      </c>
      <c r="W665" s="3" t="s">
        <v>297</v>
      </c>
      <c r="X665" s="3" t="s">
        <v>48</v>
      </c>
      <c r="Y665" s="3" t="s">
        <v>298</v>
      </c>
      <c r="Z665" s="3" t="s">
        <v>74</v>
      </c>
      <c r="AA665" s="3" t="s">
        <v>51</v>
      </c>
      <c r="AB665" s="3" t="s">
        <v>52</v>
      </c>
      <c r="AC665" s="3" t="s">
        <v>85</v>
      </c>
      <c r="AH665" s="3" t="s">
        <v>54</v>
      </c>
      <c r="AJ665" s="3" t="s">
        <v>811</v>
      </c>
      <c r="AK665" s="3" t="s">
        <v>182</v>
      </c>
      <c r="AL665" s="3" t="s">
        <v>68</v>
      </c>
      <c r="AM665" s="3" t="s">
        <v>113</v>
      </c>
      <c r="AO665" s="3" t="s">
        <v>58</v>
      </c>
    </row>
    <row r="666" spans="1:41" x14ac:dyDescent="0.25">
      <c r="A666" t="str">
        <f>VLOOKUP(AC666,'CORRELAÇÃO UNIDADES'!A:B,2,0)</f>
        <v>PROINFRA</v>
      </c>
      <c r="B666">
        <f t="shared" si="10"/>
        <v>12</v>
      </c>
      <c r="C666" s="2">
        <v>696746688</v>
      </c>
      <c r="D666" s="2">
        <v>109978</v>
      </c>
      <c r="E666" s="3" t="s">
        <v>39</v>
      </c>
      <c r="F666" s="4">
        <v>44179.724834907407</v>
      </c>
      <c r="G666" s="3" t="s">
        <v>80</v>
      </c>
      <c r="H666" s="3" t="s">
        <v>41</v>
      </c>
      <c r="I666" s="3" t="s">
        <v>81</v>
      </c>
      <c r="J666" s="3" t="s">
        <v>82</v>
      </c>
      <c r="K666" s="2">
        <v>2014</v>
      </c>
      <c r="L666" s="2">
        <v>1810957</v>
      </c>
      <c r="M666" s="3" t="s">
        <v>380</v>
      </c>
      <c r="N666" s="3" t="s">
        <v>422</v>
      </c>
      <c r="O666" s="3" t="s">
        <v>84</v>
      </c>
      <c r="P666" s="5">
        <v>1</v>
      </c>
      <c r="Q666" s="6">
        <v>17</v>
      </c>
      <c r="R666" s="2">
        <v>95622</v>
      </c>
      <c r="S666" s="2">
        <v>1114</v>
      </c>
      <c r="T666" s="7">
        <v>1114</v>
      </c>
      <c r="U666" s="10">
        <v>17</v>
      </c>
      <c r="V666" s="2">
        <v>644030</v>
      </c>
      <c r="W666" s="3" t="s">
        <v>297</v>
      </c>
      <c r="X666" s="3" t="s">
        <v>48</v>
      </c>
      <c r="Y666" s="3" t="s">
        <v>298</v>
      </c>
      <c r="Z666" s="3" t="s">
        <v>74</v>
      </c>
      <c r="AA666" s="3" t="s">
        <v>51</v>
      </c>
      <c r="AB666" s="3" t="s">
        <v>52</v>
      </c>
      <c r="AC666" s="3" t="s">
        <v>85</v>
      </c>
      <c r="AH666" s="3" t="s">
        <v>54</v>
      </c>
      <c r="AJ666" s="3" t="s">
        <v>811</v>
      </c>
      <c r="AK666" s="3" t="s">
        <v>86</v>
      </c>
      <c r="AL666" s="3" t="s">
        <v>68</v>
      </c>
      <c r="AM666" s="3" t="s">
        <v>81</v>
      </c>
      <c r="AO666" s="3" t="s">
        <v>58</v>
      </c>
    </row>
    <row r="667" spans="1:41" x14ac:dyDescent="0.25">
      <c r="A667" t="str">
        <f>VLOOKUP(AC667,'CORRELAÇÃO UNIDADES'!A:B,2,0)</f>
        <v>PROINFRA</v>
      </c>
      <c r="B667">
        <f t="shared" si="10"/>
        <v>12</v>
      </c>
      <c r="C667" s="2">
        <v>696737531</v>
      </c>
      <c r="D667" s="2">
        <v>109978</v>
      </c>
      <c r="E667" s="3" t="s">
        <v>39</v>
      </c>
      <c r="F667" s="4">
        <v>44179.727349837965</v>
      </c>
      <c r="G667" s="3" t="s">
        <v>95</v>
      </c>
      <c r="H667" s="3" t="s">
        <v>41</v>
      </c>
      <c r="I667" s="3" t="s">
        <v>81</v>
      </c>
      <c r="J667" s="3" t="s">
        <v>96</v>
      </c>
      <c r="K667" s="2">
        <v>2014</v>
      </c>
      <c r="L667" s="2">
        <v>1810957</v>
      </c>
      <c r="M667" s="3" t="s">
        <v>380</v>
      </c>
      <c r="N667" s="3" t="s">
        <v>422</v>
      </c>
      <c r="O667" s="3" t="s">
        <v>84</v>
      </c>
      <c r="P667" s="5">
        <v>1</v>
      </c>
      <c r="Q667" s="6">
        <v>17</v>
      </c>
      <c r="R667" s="2">
        <v>96968</v>
      </c>
      <c r="S667" s="2">
        <v>1423</v>
      </c>
      <c r="T667" s="7">
        <v>1423</v>
      </c>
      <c r="U667" s="10">
        <v>17</v>
      </c>
      <c r="V667" s="2">
        <v>644030</v>
      </c>
      <c r="W667" s="3" t="s">
        <v>297</v>
      </c>
      <c r="X667" s="3" t="s">
        <v>48</v>
      </c>
      <c r="Y667" s="3" t="s">
        <v>298</v>
      </c>
      <c r="Z667" s="3" t="s">
        <v>74</v>
      </c>
      <c r="AA667" s="3" t="s">
        <v>51</v>
      </c>
      <c r="AB667" s="3" t="s">
        <v>52</v>
      </c>
      <c r="AC667" s="3" t="s">
        <v>85</v>
      </c>
      <c r="AH667" s="3" t="s">
        <v>54</v>
      </c>
      <c r="AJ667" s="3" t="s">
        <v>811</v>
      </c>
      <c r="AK667" s="3" t="s">
        <v>97</v>
      </c>
      <c r="AL667" s="3" t="s">
        <v>68</v>
      </c>
      <c r="AM667" s="3" t="s">
        <v>81</v>
      </c>
      <c r="AO667" s="3" t="s">
        <v>58</v>
      </c>
    </row>
    <row r="668" spans="1:41" x14ac:dyDescent="0.25">
      <c r="A668" t="str">
        <f>VLOOKUP(AC668,'CORRELAÇÃO UNIDADES'!A:B,2,0)</f>
        <v>DTCC</v>
      </c>
      <c r="B668">
        <f t="shared" si="10"/>
        <v>12</v>
      </c>
      <c r="C668" s="2">
        <v>696919876</v>
      </c>
      <c r="D668" s="2">
        <v>109978</v>
      </c>
      <c r="E668" s="3" t="s">
        <v>39</v>
      </c>
      <c r="F668" s="4">
        <v>44180.636423611111</v>
      </c>
      <c r="G668" s="3" t="s">
        <v>602</v>
      </c>
      <c r="H668" s="3" t="s">
        <v>41</v>
      </c>
      <c r="I668" s="3" t="s">
        <v>155</v>
      </c>
      <c r="J668" s="3" t="s">
        <v>603</v>
      </c>
      <c r="K668" s="2">
        <v>2017</v>
      </c>
      <c r="L668" s="2">
        <v>11984333</v>
      </c>
      <c r="M668" s="3" t="s">
        <v>58</v>
      </c>
      <c r="N668" s="3" t="s">
        <v>390</v>
      </c>
      <c r="O668" s="3" t="s">
        <v>106</v>
      </c>
      <c r="P668" s="5">
        <v>0</v>
      </c>
      <c r="Q668" s="6">
        <v>0</v>
      </c>
      <c r="R668" s="2">
        <v>3665</v>
      </c>
      <c r="S668" s="2">
        <v>49</v>
      </c>
      <c r="T668" s="7">
        <v>0</v>
      </c>
      <c r="U668" s="10">
        <v>15788.16</v>
      </c>
      <c r="V668" s="2">
        <v>11489664</v>
      </c>
      <c r="W668" s="3" t="s">
        <v>593</v>
      </c>
      <c r="X668" s="3" t="s">
        <v>392</v>
      </c>
      <c r="Y668" s="3" t="s">
        <v>594</v>
      </c>
      <c r="Z668" s="3" t="s">
        <v>595</v>
      </c>
      <c r="AA668" s="3" t="s">
        <v>51</v>
      </c>
      <c r="AB668" s="3" t="s">
        <v>52</v>
      </c>
      <c r="AC668" s="3" t="s">
        <v>53</v>
      </c>
      <c r="AH668" s="3" t="s">
        <v>395</v>
      </c>
      <c r="AK668" s="3" t="s">
        <v>837</v>
      </c>
      <c r="AL668" s="3" t="s">
        <v>68</v>
      </c>
      <c r="AM668" s="3" t="s">
        <v>78</v>
      </c>
      <c r="AO668" s="3" t="s">
        <v>58</v>
      </c>
    </row>
    <row r="669" spans="1:41" x14ac:dyDescent="0.25">
      <c r="A669" t="str">
        <f>VLOOKUP(AC669,'CORRELAÇÃO UNIDADES'!A:B,2,0)</f>
        <v>PROINFRA</v>
      </c>
      <c r="B669">
        <f t="shared" si="10"/>
        <v>12</v>
      </c>
      <c r="C669" s="2">
        <v>696950254</v>
      </c>
      <c r="D669" s="2">
        <v>109978</v>
      </c>
      <c r="E669" s="3" t="s">
        <v>39</v>
      </c>
      <c r="F669" s="4">
        <v>44180.731196134257</v>
      </c>
      <c r="G669" s="3" t="s">
        <v>264</v>
      </c>
      <c r="H669" s="3" t="s">
        <v>41</v>
      </c>
      <c r="I669" s="3" t="s">
        <v>81</v>
      </c>
      <c r="J669" s="3" t="s">
        <v>265</v>
      </c>
      <c r="K669" s="2">
        <v>2014</v>
      </c>
      <c r="L669" s="2">
        <v>1810957</v>
      </c>
      <c r="M669" s="3" t="s">
        <v>380</v>
      </c>
      <c r="N669" s="3" t="s">
        <v>422</v>
      </c>
      <c r="O669" s="3" t="s">
        <v>84</v>
      </c>
      <c r="P669" s="5">
        <v>1</v>
      </c>
      <c r="Q669" s="6">
        <v>17</v>
      </c>
      <c r="R669" s="2">
        <v>7313</v>
      </c>
      <c r="S669" s="2">
        <v>1078</v>
      </c>
      <c r="T669" s="7">
        <v>1078</v>
      </c>
      <c r="U669" s="10">
        <v>17</v>
      </c>
      <c r="V669" s="2">
        <v>644030</v>
      </c>
      <c r="W669" s="3" t="s">
        <v>297</v>
      </c>
      <c r="X669" s="3" t="s">
        <v>48</v>
      </c>
      <c r="Y669" s="3" t="s">
        <v>298</v>
      </c>
      <c r="Z669" s="3" t="s">
        <v>74</v>
      </c>
      <c r="AA669" s="3" t="s">
        <v>51</v>
      </c>
      <c r="AB669" s="3" t="s">
        <v>52</v>
      </c>
      <c r="AC669" s="3" t="s">
        <v>85</v>
      </c>
      <c r="AH669" s="3" t="s">
        <v>54</v>
      </c>
      <c r="AJ669" s="3" t="s">
        <v>811</v>
      </c>
      <c r="AK669" s="3" t="s">
        <v>266</v>
      </c>
      <c r="AL669" s="3" t="s">
        <v>68</v>
      </c>
      <c r="AM669" s="3" t="s">
        <v>113</v>
      </c>
      <c r="AO669" s="3" t="s">
        <v>58</v>
      </c>
    </row>
    <row r="670" spans="1:41" x14ac:dyDescent="0.25">
      <c r="A670" t="str">
        <f>VLOOKUP(AC670,'CORRELAÇÃO UNIDADES'!A:B,2,0)</f>
        <v>PROINFRA</v>
      </c>
      <c r="B670">
        <f t="shared" si="10"/>
        <v>12</v>
      </c>
      <c r="C670" s="2">
        <v>697329633</v>
      </c>
      <c r="D670" s="2">
        <v>109978</v>
      </c>
      <c r="E670" s="3" t="s">
        <v>39</v>
      </c>
      <c r="F670" s="4">
        <v>44182.719173761572</v>
      </c>
      <c r="G670" s="3" t="s">
        <v>90</v>
      </c>
      <c r="H670" s="3" t="s">
        <v>41</v>
      </c>
      <c r="I670" s="3" t="s">
        <v>81</v>
      </c>
      <c r="J670" s="3" t="s">
        <v>91</v>
      </c>
      <c r="K670" s="2">
        <v>2014</v>
      </c>
      <c r="L670" s="2">
        <v>1810957</v>
      </c>
      <c r="M670" s="3" t="s">
        <v>380</v>
      </c>
      <c r="N670" s="3" t="s">
        <v>422</v>
      </c>
      <c r="O670" s="3" t="s">
        <v>84</v>
      </c>
      <c r="P670" s="5">
        <v>1</v>
      </c>
      <c r="Q670" s="6">
        <v>17</v>
      </c>
      <c r="R670" s="2">
        <v>77221</v>
      </c>
      <c r="S670" s="2">
        <v>1006</v>
      </c>
      <c r="T670" s="7">
        <v>1006</v>
      </c>
      <c r="U670" s="10">
        <v>17</v>
      </c>
      <c r="V670" s="2">
        <v>644030</v>
      </c>
      <c r="W670" s="3" t="s">
        <v>297</v>
      </c>
      <c r="X670" s="3" t="s">
        <v>48</v>
      </c>
      <c r="Y670" s="3" t="s">
        <v>298</v>
      </c>
      <c r="Z670" s="3" t="s">
        <v>74</v>
      </c>
      <c r="AA670" s="3" t="s">
        <v>51</v>
      </c>
      <c r="AB670" s="3" t="s">
        <v>52</v>
      </c>
      <c r="AC670" s="3" t="s">
        <v>85</v>
      </c>
      <c r="AH670" s="3" t="s">
        <v>54</v>
      </c>
      <c r="AJ670" s="3" t="s">
        <v>811</v>
      </c>
      <c r="AK670" s="3" t="s">
        <v>92</v>
      </c>
      <c r="AL670" s="3" t="s">
        <v>68</v>
      </c>
      <c r="AM670" s="3" t="s">
        <v>81</v>
      </c>
      <c r="AO670" s="3" t="s">
        <v>58</v>
      </c>
    </row>
    <row r="671" spans="1:41" x14ac:dyDescent="0.25">
      <c r="A671" t="str">
        <f>VLOOKUP(AC671,'CORRELAÇÃO UNIDADES'!A:B,2,0)</f>
        <v>PROINFRA</v>
      </c>
      <c r="B671">
        <f t="shared" si="10"/>
        <v>12</v>
      </c>
      <c r="C671" s="2">
        <v>697530354</v>
      </c>
      <c r="D671" s="2">
        <v>109978</v>
      </c>
      <c r="E671" s="3" t="s">
        <v>39</v>
      </c>
      <c r="F671" s="4">
        <v>44183.682369629627</v>
      </c>
      <c r="G671" s="3" t="s">
        <v>87</v>
      </c>
      <c r="H671" s="3" t="s">
        <v>41</v>
      </c>
      <c r="I671" s="3" t="s">
        <v>81</v>
      </c>
      <c r="J671" s="3" t="s">
        <v>88</v>
      </c>
      <c r="K671" s="2">
        <v>2014</v>
      </c>
      <c r="L671" s="2">
        <v>1810957</v>
      </c>
      <c r="M671" s="3" t="s">
        <v>380</v>
      </c>
      <c r="N671" s="3" t="s">
        <v>422</v>
      </c>
      <c r="O671" s="3" t="s">
        <v>84</v>
      </c>
      <c r="P671" s="5">
        <v>1</v>
      </c>
      <c r="Q671" s="6">
        <v>17</v>
      </c>
      <c r="R671" s="2">
        <v>88386</v>
      </c>
      <c r="S671" s="2">
        <v>1020</v>
      </c>
      <c r="T671" s="7">
        <v>1020</v>
      </c>
      <c r="U671" s="10">
        <v>17</v>
      </c>
      <c r="V671" s="2">
        <v>644030</v>
      </c>
      <c r="W671" s="3" t="s">
        <v>297</v>
      </c>
      <c r="X671" s="3" t="s">
        <v>48</v>
      </c>
      <c r="Y671" s="3" t="s">
        <v>298</v>
      </c>
      <c r="Z671" s="3" t="s">
        <v>74</v>
      </c>
      <c r="AA671" s="3" t="s">
        <v>51</v>
      </c>
      <c r="AB671" s="3" t="s">
        <v>52</v>
      </c>
      <c r="AC671" s="3" t="s">
        <v>85</v>
      </c>
      <c r="AH671" s="3" t="s">
        <v>54</v>
      </c>
      <c r="AJ671" s="3" t="s">
        <v>811</v>
      </c>
      <c r="AK671" s="3" t="s">
        <v>89</v>
      </c>
      <c r="AL671" s="3" t="s">
        <v>68</v>
      </c>
      <c r="AM671" s="3" t="s">
        <v>81</v>
      </c>
      <c r="AO671" s="3" t="s">
        <v>58</v>
      </c>
    </row>
    <row r="672" spans="1:41" x14ac:dyDescent="0.25">
      <c r="A672" t="str">
        <f>VLOOKUP(AC672,'CORRELAÇÃO UNIDADES'!A:B,2,0)</f>
        <v>DTCC</v>
      </c>
      <c r="B672">
        <f t="shared" si="10"/>
        <v>12</v>
      </c>
      <c r="C672" s="2">
        <v>697942078</v>
      </c>
      <c r="D672" s="2">
        <v>109978</v>
      </c>
      <c r="E672" s="3" t="s">
        <v>39</v>
      </c>
      <c r="F672" s="4">
        <v>44186.728461145831</v>
      </c>
      <c r="G672" s="3" t="s">
        <v>93</v>
      </c>
      <c r="H672" s="3" t="s">
        <v>41</v>
      </c>
      <c r="I672" s="3" t="s">
        <v>81</v>
      </c>
      <c r="J672" s="3" t="s">
        <v>43</v>
      </c>
      <c r="K672" s="2">
        <v>2014</v>
      </c>
      <c r="L672" s="2">
        <v>1810957</v>
      </c>
      <c r="M672" s="3" t="s">
        <v>380</v>
      </c>
      <c r="N672" s="3" t="s">
        <v>422</v>
      </c>
      <c r="O672" s="3" t="s">
        <v>84</v>
      </c>
      <c r="P672" s="5">
        <v>1</v>
      </c>
      <c r="Q672" s="6">
        <v>17</v>
      </c>
      <c r="R672" s="2">
        <v>62522</v>
      </c>
      <c r="S672" s="2">
        <v>1053</v>
      </c>
      <c r="T672" s="7">
        <v>1053</v>
      </c>
      <c r="U672" s="10">
        <v>17</v>
      </c>
      <c r="V672" s="2">
        <v>644030</v>
      </c>
      <c r="W672" s="3" t="s">
        <v>297</v>
      </c>
      <c r="X672" s="3" t="s">
        <v>48</v>
      </c>
      <c r="Y672" s="3" t="s">
        <v>298</v>
      </c>
      <c r="Z672" s="3" t="s">
        <v>74</v>
      </c>
      <c r="AA672" s="3" t="s">
        <v>51</v>
      </c>
      <c r="AB672" s="3" t="s">
        <v>52</v>
      </c>
      <c r="AC672" s="3" t="s">
        <v>53</v>
      </c>
      <c r="AH672" s="3" t="s">
        <v>54</v>
      </c>
      <c r="AJ672" s="3" t="s">
        <v>811</v>
      </c>
      <c r="AK672" s="3" t="s">
        <v>94</v>
      </c>
      <c r="AL672" s="3" t="s">
        <v>68</v>
      </c>
      <c r="AM672" s="3" t="s">
        <v>81</v>
      </c>
      <c r="AO672" s="3" t="s">
        <v>58</v>
      </c>
    </row>
    <row r="673" spans="1:41" x14ac:dyDescent="0.25">
      <c r="A673" t="str">
        <f>VLOOKUP(AC673,'CORRELAÇÃO UNIDADES'!A:B,2,0)</f>
        <v>DTCC</v>
      </c>
      <c r="B673">
        <f t="shared" si="10"/>
        <v>12</v>
      </c>
      <c r="C673" s="2">
        <v>697942183</v>
      </c>
      <c r="D673" s="2">
        <v>109978</v>
      </c>
      <c r="E673" s="3" t="s">
        <v>39</v>
      </c>
      <c r="F673" s="4">
        <v>44186.731556979168</v>
      </c>
      <c r="G673" s="3" t="s">
        <v>165</v>
      </c>
      <c r="H673" s="3" t="s">
        <v>41</v>
      </c>
      <c r="I673" s="3" t="s">
        <v>81</v>
      </c>
      <c r="J673" s="3" t="s">
        <v>43</v>
      </c>
      <c r="K673" s="2">
        <v>2009</v>
      </c>
      <c r="L673" s="2">
        <v>1810957</v>
      </c>
      <c r="M673" s="3" t="s">
        <v>380</v>
      </c>
      <c r="N673" s="3" t="s">
        <v>422</v>
      </c>
      <c r="O673" s="3" t="s">
        <v>84</v>
      </c>
      <c r="P673" s="5">
        <v>1</v>
      </c>
      <c r="Q673" s="6">
        <v>17</v>
      </c>
      <c r="R673" s="2">
        <v>35216</v>
      </c>
      <c r="S673" s="2">
        <v>1181</v>
      </c>
      <c r="T673" s="7">
        <v>1181</v>
      </c>
      <c r="U673" s="10">
        <v>17</v>
      </c>
      <c r="V673" s="2">
        <v>644030</v>
      </c>
      <c r="W673" s="3" t="s">
        <v>297</v>
      </c>
      <c r="X673" s="3" t="s">
        <v>48</v>
      </c>
      <c r="Y673" s="3" t="s">
        <v>298</v>
      </c>
      <c r="Z673" s="3" t="s">
        <v>74</v>
      </c>
      <c r="AA673" s="3" t="s">
        <v>51</v>
      </c>
      <c r="AB673" s="3" t="s">
        <v>52</v>
      </c>
      <c r="AC673" s="3" t="s">
        <v>53</v>
      </c>
      <c r="AH673" s="3" t="s">
        <v>54</v>
      </c>
      <c r="AJ673" s="3" t="s">
        <v>811</v>
      </c>
      <c r="AK673" s="3" t="s">
        <v>166</v>
      </c>
      <c r="AL673" s="3" t="s">
        <v>68</v>
      </c>
      <c r="AM673" s="3" t="s">
        <v>81</v>
      </c>
      <c r="AO673" s="3" t="s">
        <v>58</v>
      </c>
    </row>
    <row r="674" spans="1:41" x14ac:dyDescent="0.25">
      <c r="A674" t="str">
        <f>VLOOKUP(AC674,'CORRELAÇÃO UNIDADES'!A:B,2,0)</f>
        <v>PROINFRA</v>
      </c>
      <c r="B674">
        <f t="shared" si="10"/>
        <v>12</v>
      </c>
      <c r="C674" s="2">
        <v>697993104</v>
      </c>
      <c r="D674" s="2">
        <v>109978</v>
      </c>
      <c r="E674" s="3" t="s">
        <v>39</v>
      </c>
      <c r="F674" s="4">
        <v>44187.199004629627</v>
      </c>
      <c r="G674" s="3" t="s">
        <v>69</v>
      </c>
      <c r="H674" s="3" t="s">
        <v>41</v>
      </c>
      <c r="I674" s="3" t="s">
        <v>70</v>
      </c>
      <c r="J674" s="3" t="s">
        <v>43</v>
      </c>
      <c r="K674" s="2">
        <v>2010</v>
      </c>
      <c r="L674" s="2">
        <v>395473</v>
      </c>
      <c r="M674" s="3" t="s">
        <v>404</v>
      </c>
      <c r="N674" s="3" t="s">
        <v>390</v>
      </c>
      <c r="O674" s="3" t="s">
        <v>84</v>
      </c>
      <c r="P674" s="5">
        <v>0</v>
      </c>
      <c r="Q674" s="6">
        <v>0</v>
      </c>
      <c r="R674" s="2">
        <v>44801</v>
      </c>
      <c r="S674" s="2">
        <v>1</v>
      </c>
      <c r="T674" s="7">
        <v>0</v>
      </c>
      <c r="U674" s="10">
        <v>4180</v>
      </c>
      <c r="V674" s="2">
        <v>11162878</v>
      </c>
      <c r="W674" s="3" t="s">
        <v>580</v>
      </c>
      <c r="X674" s="3" t="s">
        <v>581</v>
      </c>
      <c r="Y674" s="3" t="s">
        <v>582</v>
      </c>
      <c r="Z674" s="3" t="s">
        <v>495</v>
      </c>
      <c r="AA674" s="3" t="s">
        <v>51</v>
      </c>
      <c r="AB674" s="3" t="s">
        <v>52</v>
      </c>
      <c r="AC674" s="3" t="s">
        <v>75</v>
      </c>
      <c r="AH674" s="3" t="s">
        <v>395</v>
      </c>
      <c r="AK674" s="3" t="s">
        <v>77</v>
      </c>
      <c r="AL674" s="3" t="s">
        <v>68</v>
      </c>
      <c r="AM674" s="3" t="s">
        <v>78</v>
      </c>
      <c r="AO674" s="3" t="s">
        <v>134</v>
      </c>
    </row>
    <row r="675" spans="1:41" x14ac:dyDescent="0.25">
      <c r="A675" t="str">
        <f>VLOOKUP(AC675,'CORRELAÇÃO UNIDADES'!A:B,2,0)</f>
        <v>DGTI</v>
      </c>
      <c r="B675">
        <f t="shared" si="10"/>
        <v>12</v>
      </c>
      <c r="C675" s="2">
        <v>698079105</v>
      </c>
      <c r="D675" s="2">
        <v>109978</v>
      </c>
      <c r="E675" s="3" t="s">
        <v>39</v>
      </c>
      <c r="F675" s="4">
        <v>44187.558310185188</v>
      </c>
      <c r="G675" s="3" t="s">
        <v>348</v>
      </c>
      <c r="H675" s="3" t="s">
        <v>41</v>
      </c>
      <c r="I675" s="3" t="s">
        <v>239</v>
      </c>
      <c r="J675" s="3" t="s">
        <v>349</v>
      </c>
      <c r="K675" s="2">
        <v>2015</v>
      </c>
      <c r="L675" s="2">
        <v>395469</v>
      </c>
      <c r="M675" s="3" t="s">
        <v>423</v>
      </c>
      <c r="N675" s="3" t="s">
        <v>390</v>
      </c>
      <c r="O675" s="3" t="s">
        <v>84</v>
      </c>
      <c r="P675" s="5">
        <v>0</v>
      </c>
      <c r="Q675" s="6">
        <v>0</v>
      </c>
      <c r="R675" s="2">
        <v>50150</v>
      </c>
      <c r="S675" s="2">
        <v>4103</v>
      </c>
      <c r="T675" s="7">
        <v>0</v>
      </c>
      <c r="U675" s="10">
        <v>1020</v>
      </c>
      <c r="V675" s="2">
        <v>11555454</v>
      </c>
      <c r="W675" s="3" t="s">
        <v>425</v>
      </c>
      <c r="X675" s="3" t="s">
        <v>426</v>
      </c>
      <c r="Y675" s="3" t="s">
        <v>774</v>
      </c>
      <c r="Z675" s="3" t="s">
        <v>775</v>
      </c>
      <c r="AA675" s="3" t="s">
        <v>51</v>
      </c>
      <c r="AB675" s="3" t="s">
        <v>52</v>
      </c>
      <c r="AC675" s="3" t="s">
        <v>291</v>
      </c>
      <c r="AH675" s="3" t="s">
        <v>395</v>
      </c>
      <c r="AK675" s="3" t="s">
        <v>350</v>
      </c>
      <c r="AL675" s="3" t="s">
        <v>68</v>
      </c>
      <c r="AM675" s="3" t="s">
        <v>242</v>
      </c>
      <c r="AO675" s="3" t="s">
        <v>58</v>
      </c>
    </row>
    <row r="676" spans="1:41" x14ac:dyDescent="0.25">
      <c r="A676" t="str">
        <f>VLOOKUP(AC676,'CORRELAÇÃO UNIDADES'!A:B,2,0)</f>
        <v>DGTI</v>
      </c>
      <c r="B676">
        <f t="shared" si="10"/>
        <v>12</v>
      </c>
      <c r="C676" s="2">
        <v>698079171</v>
      </c>
      <c r="D676" s="2">
        <v>109978</v>
      </c>
      <c r="E676" s="3" t="s">
        <v>39</v>
      </c>
      <c r="F676" s="4">
        <v>44187.558657407404</v>
      </c>
      <c r="G676" s="3" t="s">
        <v>313</v>
      </c>
      <c r="H676" s="3" t="s">
        <v>41</v>
      </c>
      <c r="I676" s="3" t="s">
        <v>239</v>
      </c>
      <c r="J676" s="3" t="s">
        <v>43</v>
      </c>
      <c r="K676" s="2">
        <v>2015</v>
      </c>
      <c r="L676" s="2">
        <v>395469</v>
      </c>
      <c r="M676" s="3" t="s">
        <v>423</v>
      </c>
      <c r="N676" s="3" t="s">
        <v>390</v>
      </c>
      <c r="O676" s="3" t="s">
        <v>84</v>
      </c>
      <c r="P676" s="5">
        <v>0</v>
      </c>
      <c r="Q676" s="6">
        <v>0</v>
      </c>
      <c r="R676" s="2">
        <v>52141</v>
      </c>
      <c r="S676" s="2">
        <v>3926</v>
      </c>
      <c r="T676" s="7">
        <v>0</v>
      </c>
      <c r="U676" s="10">
        <v>1020</v>
      </c>
      <c r="V676" s="2">
        <v>11555454</v>
      </c>
      <c r="W676" s="3" t="s">
        <v>425</v>
      </c>
      <c r="X676" s="3" t="s">
        <v>426</v>
      </c>
      <c r="Y676" s="3" t="s">
        <v>774</v>
      </c>
      <c r="Z676" s="3" t="s">
        <v>775</v>
      </c>
      <c r="AA676" s="3" t="s">
        <v>51</v>
      </c>
      <c r="AB676" s="3" t="s">
        <v>52</v>
      </c>
      <c r="AC676" s="3" t="s">
        <v>291</v>
      </c>
      <c r="AH676" s="3" t="s">
        <v>395</v>
      </c>
      <c r="AK676" s="3" t="s">
        <v>314</v>
      </c>
      <c r="AL676" s="3" t="s">
        <v>68</v>
      </c>
      <c r="AM676" s="3" t="s">
        <v>242</v>
      </c>
      <c r="AO676" s="3" t="s">
        <v>58</v>
      </c>
    </row>
    <row r="677" spans="1:41" x14ac:dyDescent="0.25">
      <c r="A677" t="str">
        <f>VLOOKUP(AC677,'CORRELAÇÃO UNIDADES'!A:B,2,0)</f>
        <v>PROINFRA</v>
      </c>
      <c r="B677">
        <f t="shared" si="10"/>
        <v>12</v>
      </c>
      <c r="C677" s="2">
        <v>698088515</v>
      </c>
      <c r="D677" s="2">
        <v>109978</v>
      </c>
      <c r="E677" s="3" t="s">
        <v>39</v>
      </c>
      <c r="F677" s="4">
        <v>44187.595497685186</v>
      </c>
      <c r="G677" s="3" t="s">
        <v>69</v>
      </c>
      <c r="H677" s="3" t="s">
        <v>41</v>
      </c>
      <c r="I677" s="3" t="s">
        <v>70</v>
      </c>
      <c r="J677" s="3" t="s">
        <v>43</v>
      </c>
      <c r="K677" s="2">
        <v>2010</v>
      </c>
      <c r="L677" s="2">
        <v>395469</v>
      </c>
      <c r="M677" s="3" t="s">
        <v>423</v>
      </c>
      <c r="N677" s="3" t="s">
        <v>390</v>
      </c>
      <c r="O677" s="3" t="s">
        <v>84</v>
      </c>
      <c r="P677" s="5">
        <v>0</v>
      </c>
      <c r="Q677" s="6">
        <v>0</v>
      </c>
      <c r="R677" s="2">
        <v>44900</v>
      </c>
      <c r="S677" s="2">
        <v>99</v>
      </c>
      <c r="T677" s="7">
        <v>0</v>
      </c>
      <c r="U677" s="10">
        <v>795</v>
      </c>
      <c r="V677" s="2">
        <v>11555454</v>
      </c>
      <c r="W677" s="3" t="s">
        <v>425</v>
      </c>
      <c r="X677" s="3" t="s">
        <v>426</v>
      </c>
      <c r="Y677" s="3" t="s">
        <v>774</v>
      </c>
      <c r="Z677" s="3" t="s">
        <v>775</v>
      </c>
      <c r="AA677" s="3" t="s">
        <v>51</v>
      </c>
      <c r="AB677" s="3" t="s">
        <v>52</v>
      </c>
      <c r="AC677" s="3" t="s">
        <v>75</v>
      </c>
      <c r="AH677" s="3" t="s">
        <v>395</v>
      </c>
      <c r="AK677" s="3" t="s">
        <v>77</v>
      </c>
      <c r="AL677" s="3" t="s">
        <v>68</v>
      </c>
      <c r="AM677" s="3" t="s">
        <v>78</v>
      </c>
      <c r="AO677" s="3" t="s">
        <v>134</v>
      </c>
    </row>
    <row r="678" spans="1:41" x14ac:dyDescent="0.25">
      <c r="A678" t="str">
        <f>VLOOKUP(AC678,'CORRELAÇÃO UNIDADES'!A:B,2,0)</f>
        <v>DEG</v>
      </c>
      <c r="B678">
        <f t="shared" si="10"/>
        <v>12</v>
      </c>
      <c r="C678" s="2">
        <v>698088582</v>
      </c>
      <c r="D678" s="2">
        <v>109978</v>
      </c>
      <c r="E678" s="3" t="s">
        <v>39</v>
      </c>
      <c r="F678" s="4">
        <v>44187.59578703704</v>
      </c>
      <c r="G678" s="3" t="s">
        <v>897</v>
      </c>
      <c r="H678" s="3" t="s">
        <v>41</v>
      </c>
      <c r="I678" s="3" t="s">
        <v>898</v>
      </c>
      <c r="J678" s="3" t="s">
        <v>899</v>
      </c>
      <c r="K678" s="2">
        <v>2017</v>
      </c>
      <c r="L678" s="2">
        <v>395469</v>
      </c>
      <c r="M678" s="3" t="s">
        <v>423</v>
      </c>
      <c r="N678" s="3" t="s">
        <v>390</v>
      </c>
      <c r="O678" s="3" t="s">
        <v>106</v>
      </c>
      <c r="P678" s="5">
        <v>0</v>
      </c>
      <c r="Q678" s="6">
        <v>0</v>
      </c>
      <c r="R678" s="2">
        <v>8271</v>
      </c>
      <c r="S678" s="2">
        <v>0</v>
      </c>
      <c r="T678" s="7">
        <v>0</v>
      </c>
      <c r="U678" s="10">
        <v>795</v>
      </c>
      <c r="V678" s="2">
        <v>11555454</v>
      </c>
      <c r="W678" s="3" t="s">
        <v>425</v>
      </c>
      <c r="X678" s="3" t="s">
        <v>426</v>
      </c>
      <c r="Y678" s="3" t="s">
        <v>774</v>
      </c>
      <c r="Z678" s="3" t="s">
        <v>775</v>
      </c>
      <c r="AA678" s="3" t="s">
        <v>51</v>
      </c>
      <c r="AB678" s="3" t="s">
        <v>52</v>
      </c>
      <c r="AC678" s="3" t="s">
        <v>456</v>
      </c>
      <c r="AH678" s="3" t="s">
        <v>395</v>
      </c>
      <c r="AK678" s="3" t="s">
        <v>900</v>
      </c>
      <c r="AL678" s="3" t="s">
        <v>68</v>
      </c>
      <c r="AM678" s="3" t="s">
        <v>78</v>
      </c>
      <c r="AO678" s="3" t="s">
        <v>58</v>
      </c>
    </row>
    <row r="679" spans="1:41" x14ac:dyDescent="0.25">
      <c r="A679" t="str">
        <f>VLOOKUP(AC679,'CORRELAÇÃO UNIDADES'!A:B,2,0)</f>
        <v>PROINFRA</v>
      </c>
      <c r="B679">
        <f t="shared" si="10"/>
        <v>12</v>
      </c>
      <c r="C679" s="2">
        <v>698118761</v>
      </c>
      <c r="D679" s="2">
        <v>109978</v>
      </c>
      <c r="E679" s="3" t="s">
        <v>39</v>
      </c>
      <c r="F679" s="4">
        <v>44187.704027777778</v>
      </c>
      <c r="G679" s="3" t="s">
        <v>264</v>
      </c>
      <c r="H679" s="3" t="s">
        <v>41</v>
      </c>
      <c r="I679" s="3" t="s">
        <v>81</v>
      </c>
      <c r="J679" s="3" t="s">
        <v>265</v>
      </c>
      <c r="K679" s="2">
        <v>2014</v>
      </c>
      <c r="L679" s="2">
        <v>1810957</v>
      </c>
      <c r="M679" s="3" t="s">
        <v>380</v>
      </c>
      <c r="N679" s="3" t="s">
        <v>390</v>
      </c>
      <c r="O679" s="3" t="s">
        <v>84</v>
      </c>
      <c r="P679" s="5">
        <v>0</v>
      </c>
      <c r="Q679" s="6">
        <v>0</v>
      </c>
      <c r="R679" s="2">
        <v>5080</v>
      </c>
      <c r="S679" s="2">
        <v>2480</v>
      </c>
      <c r="T679" s="7">
        <v>0</v>
      </c>
      <c r="U679" s="10">
        <v>112</v>
      </c>
      <c r="V679" s="2">
        <v>11677720</v>
      </c>
      <c r="W679" s="3" t="s">
        <v>413</v>
      </c>
      <c r="X679" s="3" t="s">
        <v>411</v>
      </c>
      <c r="Y679" s="3" t="s">
        <v>414</v>
      </c>
      <c r="Z679" s="3" t="s">
        <v>74</v>
      </c>
      <c r="AA679" s="3" t="s">
        <v>51</v>
      </c>
      <c r="AB679" s="3" t="s">
        <v>52</v>
      </c>
      <c r="AC679" s="3" t="s">
        <v>85</v>
      </c>
      <c r="AH679" s="3" t="s">
        <v>395</v>
      </c>
      <c r="AK679" s="3" t="s">
        <v>266</v>
      </c>
      <c r="AL679" s="3" t="s">
        <v>68</v>
      </c>
      <c r="AM679" s="3" t="s">
        <v>113</v>
      </c>
      <c r="AO679" s="3" t="s">
        <v>58</v>
      </c>
    </row>
    <row r="680" spans="1:41" x14ac:dyDescent="0.25">
      <c r="A680" t="str">
        <f>VLOOKUP(AC680,'CORRELAÇÃO UNIDADES'!A:B,2,0)</f>
        <v>PROINFRA</v>
      </c>
      <c r="B680">
        <f t="shared" si="10"/>
        <v>12</v>
      </c>
      <c r="C680" s="2">
        <v>698208185</v>
      </c>
      <c r="D680" s="2">
        <v>109978</v>
      </c>
      <c r="E680" s="3" t="s">
        <v>39</v>
      </c>
      <c r="F680" s="4">
        <v>44188.367673611108</v>
      </c>
      <c r="G680" s="3" t="s">
        <v>130</v>
      </c>
      <c r="H680" s="3" t="s">
        <v>41</v>
      </c>
      <c r="I680" s="3" t="s">
        <v>131</v>
      </c>
      <c r="J680" s="3" t="s">
        <v>43</v>
      </c>
      <c r="K680" s="2">
        <v>2012</v>
      </c>
      <c r="L680" s="2">
        <v>2041853</v>
      </c>
      <c r="M680" s="3" t="s">
        <v>66</v>
      </c>
      <c r="N680" s="3" t="s">
        <v>422</v>
      </c>
      <c r="O680" s="3" t="s">
        <v>84</v>
      </c>
      <c r="P680" s="5">
        <v>1</v>
      </c>
      <c r="Q680" s="6">
        <v>24</v>
      </c>
      <c r="R680" s="2">
        <v>114230</v>
      </c>
      <c r="S680" s="2">
        <v>200</v>
      </c>
      <c r="T680" s="7">
        <v>200</v>
      </c>
      <c r="U680" s="10">
        <v>24</v>
      </c>
      <c r="V680" s="2">
        <v>6103464</v>
      </c>
      <c r="W680" s="3" t="s">
        <v>190</v>
      </c>
      <c r="X680" s="3" t="s">
        <v>48</v>
      </c>
      <c r="Y680" s="3" t="s">
        <v>191</v>
      </c>
      <c r="Z680" s="3" t="s">
        <v>74</v>
      </c>
      <c r="AA680" s="3" t="s">
        <v>51</v>
      </c>
      <c r="AB680" s="3" t="s">
        <v>52</v>
      </c>
      <c r="AC680" s="3" t="s">
        <v>75</v>
      </c>
      <c r="AH680" s="3" t="s">
        <v>54</v>
      </c>
      <c r="AJ680" s="3" t="s">
        <v>809</v>
      </c>
      <c r="AK680" s="3" t="s">
        <v>132</v>
      </c>
      <c r="AL680" s="3" t="s">
        <v>120</v>
      </c>
      <c r="AM680" s="3" t="s">
        <v>133</v>
      </c>
      <c r="AO680" s="3" t="s">
        <v>134</v>
      </c>
    </row>
    <row r="681" spans="1:41" x14ac:dyDescent="0.25">
      <c r="A681" t="str">
        <f>VLOOKUP(AC681,'CORRELAÇÃO UNIDADES'!A:B,2,0)</f>
        <v>PROINFRA</v>
      </c>
      <c r="B681">
        <f t="shared" si="10"/>
        <v>12</v>
      </c>
      <c r="C681" s="2">
        <v>698208504</v>
      </c>
      <c r="D681" s="2">
        <v>109978</v>
      </c>
      <c r="E681" s="3" t="s">
        <v>39</v>
      </c>
      <c r="F681" s="4">
        <v>44188.368668981479</v>
      </c>
      <c r="G681" s="3" t="s">
        <v>146</v>
      </c>
      <c r="H681" s="3" t="s">
        <v>41</v>
      </c>
      <c r="I681" s="3" t="s">
        <v>131</v>
      </c>
      <c r="J681" s="3" t="s">
        <v>43</v>
      </c>
      <c r="K681" s="2">
        <v>2016</v>
      </c>
      <c r="L681" s="2">
        <v>2041853</v>
      </c>
      <c r="M681" s="3" t="s">
        <v>66</v>
      </c>
      <c r="N681" s="3" t="s">
        <v>422</v>
      </c>
      <c r="O681" s="3" t="s">
        <v>84</v>
      </c>
      <c r="P681" s="5">
        <v>1</v>
      </c>
      <c r="Q681" s="6">
        <v>24</v>
      </c>
      <c r="R681" s="2">
        <v>114230</v>
      </c>
      <c r="S681" s="2">
        <v>200</v>
      </c>
      <c r="T681" s="7">
        <v>200</v>
      </c>
      <c r="U681" s="10">
        <v>24</v>
      </c>
      <c r="V681" s="2">
        <v>6103464</v>
      </c>
      <c r="W681" s="3" t="s">
        <v>190</v>
      </c>
      <c r="X681" s="3" t="s">
        <v>48</v>
      </c>
      <c r="Y681" s="3" t="s">
        <v>191</v>
      </c>
      <c r="Z681" s="3" t="s">
        <v>74</v>
      </c>
      <c r="AA681" s="3" t="s">
        <v>51</v>
      </c>
      <c r="AB681" s="3" t="s">
        <v>52</v>
      </c>
      <c r="AC681" s="3" t="s">
        <v>75</v>
      </c>
      <c r="AH681" s="3" t="s">
        <v>54</v>
      </c>
      <c r="AJ681" s="3" t="s">
        <v>809</v>
      </c>
      <c r="AK681" s="3" t="s">
        <v>147</v>
      </c>
      <c r="AL681" s="3" t="s">
        <v>120</v>
      </c>
      <c r="AM681" s="3" t="s">
        <v>133</v>
      </c>
      <c r="AO681" s="3" t="s">
        <v>134</v>
      </c>
    </row>
    <row r="682" spans="1:41" x14ac:dyDescent="0.25">
      <c r="A682" t="str">
        <f>VLOOKUP(AC682,'CORRELAÇÃO UNIDADES'!A:B,2,0)</f>
        <v>PROINFRA</v>
      </c>
      <c r="B682">
        <f t="shared" si="10"/>
        <v>12</v>
      </c>
      <c r="C682" s="2">
        <v>698208737</v>
      </c>
      <c r="D682" s="2">
        <v>109978</v>
      </c>
      <c r="E682" s="3" t="s">
        <v>39</v>
      </c>
      <c r="F682" s="4">
        <v>44188.369386574072</v>
      </c>
      <c r="G682" s="3" t="s">
        <v>138</v>
      </c>
      <c r="H682" s="3" t="s">
        <v>41</v>
      </c>
      <c r="I682" s="3" t="s">
        <v>131</v>
      </c>
      <c r="J682" s="3" t="s">
        <v>43</v>
      </c>
      <c r="K682" s="2">
        <v>2016</v>
      </c>
      <c r="L682" s="2">
        <v>2041853</v>
      </c>
      <c r="M682" s="3" t="s">
        <v>66</v>
      </c>
      <c r="N682" s="3" t="s">
        <v>422</v>
      </c>
      <c r="O682" s="3" t="s">
        <v>84</v>
      </c>
      <c r="P682" s="5">
        <v>1</v>
      </c>
      <c r="Q682" s="6">
        <v>24</v>
      </c>
      <c r="R682" s="2">
        <v>114230</v>
      </c>
      <c r="S682" s="2">
        <v>200</v>
      </c>
      <c r="T682" s="7">
        <v>200</v>
      </c>
      <c r="U682" s="10">
        <v>24</v>
      </c>
      <c r="V682" s="2">
        <v>6103464</v>
      </c>
      <c r="W682" s="3" t="s">
        <v>190</v>
      </c>
      <c r="X682" s="3" t="s">
        <v>48</v>
      </c>
      <c r="Y682" s="3" t="s">
        <v>191</v>
      </c>
      <c r="Z682" s="3" t="s">
        <v>74</v>
      </c>
      <c r="AA682" s="3" t="s">
        <v>51</v>
      </c>
      <c r="AB682" s="3" t="s">
        <v>52</v>
      </c>
      <c r="AC682" s="3" t="s">
        <v>75</v>
      </c>
      <c r="AH682" s="3" t="s">
        <v>54</v>
      </c>
      <c r="AJ682" s="3" t="s">
        <v>809</v>
      </c>
      <c r="AK682" s="3" t="s">
        <v>139</v>
      </c>
      <c r="AL682" s="3" t="s">
        <v>120</v>
      </c>
      <c r="AM682" s="3" t="s">
        <v>133</v>
      </c>
      <c r="AO682" s="3" t="s">
        <v>134</v>
      </c>
    </row>
    <row r="683" spans="1:41" x14ac:dyDescent="0.25">
      <c r="A683" t="str">
        <f>VLOOKUP(AC683,'CORRELAÇÃO UNIDADES'!A:B,2,0)</f>
        <v>PROINFRA</v>
      </c>
      <c r="B683">
        <f t="shared" si="10"/>
        <v>12</v>
      </c>
      <c r="C683" s="2">
        <v>698208971</v>
      </c>
      <c r="D683" s="2">
        <v>109978</v>
      </c>
      <c r="E683" s="3" t="s">
        <v>39</v>
      </c>
      <c r="F683" s="4">
        <v>44188.370081018518</v>
      </c>
      <c r="G683" s="3" t="s">
        <v>135</v>
      </c>
      <c r="H683" s="3" t="s">
        <v>41</v>
      </c>
      <c r="I683" s="3" t="s">
        <v>136</v>
      </c>
      <c r="J683" s="3" t="s">
        <v>43</v>
      </c>
      <c r="K683" s="2">
        <v>2011</v>
      </c>
      <c r="L683" s="2">
        <v>2041853</v>
      </c>
      <c r="M683" s="3" t="s">
        <v>66</v>
      </c>
      <c r="N683" s="3" t="s">
        <v>422</v>
      </c>
      <c r="O683" s="3" t="s">
        <v>84</v>
      </c>
      <c r="P683" s="5">
        <v>1</v>
      </c>
      <c r="Q683" s="6">
        <v>24</v>
      </c>
      <c r="R683" s="2">
        <v>114230</v>
      </c>
      <c r="S683" s="2">
        <v>200</v>
      </c>
      <c r="T683" s="7">
        <v>200</v>
      </c>
      <c r="U683" s="10">
        <v>24</v>
      </c>
      <c r="V683" s="2">
        <v>6103464</v>
      </c>
      <c r="W683" s="3" t="s">
        <v>190</v>
      </c>
      <c r="X683" s="3" t="s">
        <v>48</v>
      </c>
      <c r="Y683" s="3" t="s">
        <v>191</v>
      </c>
      <c r="Z683" s="3" t="s">
        <v>74</v>
      </c>
      <c r="AA683" s="3" t="s">
        <v>51</v>
      </c>
      <c r="AB683" s="3" t="s">
        <v>52</v>
      </c>
      <c r="AC683" s="3" t="s">
        <v>75</v>
      </c>
      <c r="AH683" s="3" t="s">
        <v>54</v>
      </c>
      <c r="AJ683" s="3" t="s">
        <v>809</v>
      </c>
      <c r="AK683" s="3" t="s">
        <v>137</v>
      </c>
      <c r="AL683" s="3" t="s">
        <v>120</v>
      </c>
      <c r="AM683" s="3" t="s">
        <v>133</v>
      </c>
      <c r="AO683" s="3" t="s">
        <v>134</v>
      </c>
    </row>
    <row r="684" spans="1:41" x14ac:dyDescent="0.25">
      <c r="A684" t="str">
        <f>VLOOKUP(AC684,'CORRELAÇÃO UNIDADES'!A:B,2,0)</f>
        <v>PROINFRA</v>
      </c>
      <c r="B684">
        <f t="shared" si="10"/>
        <v>12</v>
      </c>
      <c r="C684" s="2">
        <v>698209214</v>
      </c>
      <c r="D684" s="2">
        <v>109978</v>
      </c>
      <c r="E684" s="3" t="s">
        <v>39</v>
      </c>
      <c r="F684" s="4">
        <v>44188.370706018519</v>
      </c>
      <c r="G684" s="3" t="s">
        <v>142</v>
      </c>
      <c r="H684" s="3" t="s">
        <v>41</v>
      </c>
      <c r="I684" s="3" t="s">
        <v>136</v>
      </c>
      <c r="J684" s="3" t="s">
        <v>43</v>
      </c>
      <c r="K684" s="2">
        <v>2011</v>
      </c>
      <c r="L684" s="2">
        <v>2041853</v>
      </c>
      <c r="M684" s="3" t="s">
        <v>66</v>
      </c>
      <c r="N684" s="3" t="s">
        <v>422</v>
      </c>
      <c r="O684" s="3" t="s">
        <v>84</v>
      </c>
      <c r="P684" s="5">
        <v>1</v>
      </c>
      <c r="Q684" s="6">
        <v>24</v>
      </c>
      <c r="R684" s="2">
        <v>114230</v>
      </c>
      <c r="S684" s="2">
        <v>200</v>
      </c>
      <c r="T684" s="7">
        <v>200</v>
      </c>
      <c r="U684" s="10">
        <v>24</v>
      </c>
      <c r="V684" s="2">
        <v>6103464</v>
      </c>
      <c r="W684" s="3" t="s">
        <v>190</v>
      </c>
      <c r="X684" s="3" t="s">
        <v>48</v>
      </c>
      <c r="Y684" s="3" t="s">
        <v>191</v>
      </c>
      <c r="Z684" s="3" t="s">
        <v>74</v>
      </c>
      <c r="AA684" s="3" t="s">
        <v>51</v>
      </c>
      <c r="AB684" s="3" t="s">
        <v>52</v>
      </c>
      <c r="AC684" s="3" t="s">
        <v>75</v>
      </c>
      <c r="AH684" s="3" t="s">
        <v>54</v>
      </c>
      <c r="AJ684" s="3" t="s">
        <v>809</v>
      </c>
      <c r="AK684" s="3" t="s">
        <v>143</v>
      </c>
      <c r="AL684" s="3" t="s">
        <v>120</v>
      </c>
      <c r="AM684" s="3" t="s">
        <v>133</v>
      </c>
      <c r="AO684" s="3" t="s">
        <v>134</v>
      </c>
    </row>
    <row r="685" spans="1:41" x14ac:dyDescent="0.25">
      <c r="A685" t="str">
        <f>VLOOKUP(AC685,'CORRELAÇÃO UNIDADES'!A:B,2,0)</f>
        <v>DTCC</v>
      </c>
      <c r="B685">
        <f t="shared" si="10"/>
        <v>12</v>
      </c>
      <c r="C685" s="2">
        <v>698212983</v>
      </c>
      <c r="D685" s="2">
        <v>109978</v>
      </c>
      <c r="E685" s="3" t="s">
        <v>39</v>
      </c>
      <c r="F685" s="4">
        <v>44188.384386574071</v>
      </c>
      <c r="G685" s="3" t="s">
        <v>59</v>
      </c>
      <c r="H685" s="3" t="s">
        <v>41</v>
      </c>
      <c r="I685" s="3" t="s">
        <v>60</v>
      </c>
      <c r="J685" s="3" t="s">
        <v>43</v>
      </c>
      <c r="K685" s="2">
        <v>2011</v>
      </c>
      <c r="L685" s="2">
        <v>11984333</v>
      </c>
      <c r="M685" s="3" t="s">
        <v>58</v>
      </c>
      <c r="N685" s="3" t="s">
        <v>390</v>
      </c>
      <c r="O685" s="3" t="s">
        <v>106</v>
      </c>
      <c r="P685" s="5">
        <v>0</v>
      </c>
      <c r="Q685" s="6">
        <v>0</v>
      </c>
      <c r="R685" s="2">
        <v>108077</v>
      </c>
      <c r="S685" s="2">
        <v>2669</v>
      </c>
      <c r="T685" s="7">
        <v>0</v>
      </c>
      <c r="U685" s="10">
        <v>120</v>
      </c>
      <c r="V685" s="2">
        <v>11489664</v>
      </c>
      <c r="W685" s="3" t="s">
        <v>593</v>
      </c>
      <c r="X685" s="3" t="s">
        <v>392</v>
      </c>
      <c r="Y685" s="3" t="s">
        <v>594</v>
      </c>
      <c r="Z685" s="3" t="s">
        <v>595</v>
      </c>
      <c r="AA685" s="3" t="s">
        <v>51</v>
      </c>
      <c r="AB685" s="3" t="s">
        <v>52</v>
      </c>
      <c r="AC685" s="3" t="s">
        <v>53</v>
      </c>
      <c r="AH685" s="3" t="s">
        <v>395</v>
      </c>
      <c r="AK685" s="3" t="s">
        <v>62</v>
      </c>
      <c r="AL685" s="3" t="s">
        <v>60</v>
      </c>
      <c r="AM685" s="3" t="s">
        <v>63</v>
      </c>
      <c r="AO685" s="3" t="s">
        <v>58</v>
      </c>
    </row>
    <row r="686" spans="1:41" x14ac:dyDescent="0.25">
      <c r="A686" t="str">
        <f>VLOOKUP(AC686,'CORRELAÇÃO UNIDADES'!A:B,2,0)</f>
        <v>DTCC</v>
      </c>
      <c r="B686">
        <f t="shared" si="10"/>
        <v>12</v>
      </c>
      <c r="C686" s="2">
        <v>698213677</v>
      </c>
      <c r="D686" s="2">
        <v>109978</v>
      </c>
      <c r="E686" s="3" t="s">
        <v>39</v>
      </c>
      <c r="F686" s="4">
        <v>44188.386597222219</v>
      </c>
      <c r="G686" s="3" t="s">
        <v>591</v>
      </c>
      <c r="H686" s="3" t="s">
        <v>41</v>
      </c>
      <c r="I686" s="3" t="s">
        <v>592</v>
      </c>
      <c r="J686" s="3" t="s">
        <v>43</v>
      </c>
      <c r="K686" s="2">
        <v>1995</v>
      </c>
      <c r="L686" s="2">
        <v>11984333</v>
      </c>
      <c r="M686" s="3" t="s">
        <v>58</v>
      </c>
      <c r="N686" s="3" t="s">
        <v>390</v>
      </c>
      <c r="O686" s="3" t="s">
        <v>84</v>
      </c>
      <c r="P686" s="5">
        <v>0</v>
      </c>
      <c r="Q686" s="6">
        <v>0</v>
      </c>
      <c r="R686" s="2">
        <v>55</v>
      </c>
      <c r="S686" s="2">
        <v>25</v>
      </c>
      <c r="T686" s="7">
        <v>0</v>
      </c>
      <c r="U686" s="10">
        <v>1998</v>
      </c>
      <c r="V686" s="2">
        <v>11489664</v>
      </c>
      <c r="W686" s="3" t="s">
        <v>593</v>
      </c>
      <c r="X686" s="3" t="s">
        <v>392</v>
      </c>
      <c r="Y686" s="3" t="s">
        <v>594</v>
      </c>
      <c r="Z686" s="3" t="s">
        <v>595</v>
      </c>
      <c r="AA686" s="3" t="s">
        <v>51</v>
      </c>
      <c r="AB686" s="3" t="s">
        <v>52</v>
      </c>
      <c r="AC686" s="3" t="s">
        <v>53</v>
      </c>
      <c r="AH686" s="3" t="s">
        <v>395</v>
      </c>
      <c r="AK686" s="3" t="s">
        <v>901</v>
      </c>
      <c r="AL686" s="3" t="s">
        <v>68</v>
      </c>
      <c r="AM686" s="3" t="s">
        <v>113</v>
      </c>
      <c r="AO686" s="3" t="s">
        <v>58</v>
      </c>
    </row>
    <row r="687" spans="1:41" x14ac:dyDescent="0.25">
      <c r="A687" t="str">
        <f>VLOOKUP(AC687,'CORRELAÇÃO UNIDADES'!A:B,2,0)</f>
        <v>PROINFRA</v>
      </c>
      <c r="B687">
        <f t="shared" si="10"/>
        <v>12</v>
      </c>
      <c r="C687" s="2">
        <v>698229676</v>
      </c>
      <c r="D687" s="2">
        <v>109978</v>
      </c>
      <c r="E687" s="3" t="s">
        <v>39</v>
      </c>
      <c r="F687" s="4">
        <v>44188.439421296294</v>
      </c>
      <c r="G687" s="3" t="s">
        <v>80</v>
      </c>
      <c r="H687" s="3" t="s">
        <v>41</v>
      </c>
      <c r="I687" s="3" t="s">
        <v>81</v>
      </c>
      <c r="J687" s="3" t="s">
        <v>82</v>
      </c>
      <c r="K687" s="2">
        <v>2014</v>
      </c>
      <c r="L687" s="2">
        <v>1810957</v>
      </c>
      <c r="M687" s="3" t="s">
        <v>380</v>
      </c>
      <c r="N687" s="3" t="s">
        <v>390</v>
      </c>
      <c r="O687" s="3" t="s">
        <v>84</v>
      </c>
      <c r="P687" s="5">
        <v>0</v>
      </c>
      <c r="Q687" s="6">
        <v>0</v>
      </c>
      <c r="R687" s="2">
        <v>95800</v>
      </c>
      <c r="S687" s="2">
        <v>3690</v>
      </c>
      <c r="T687" s="7">
        <v>0</v>
      </c>
      <c r="U687" s="10">
        <v>60.03</v>
      </c>
      <c r="V687" s="2">
        <v>11677720</v>
      </c>
      <c r="W687" s="3" t="s">
        <v>413</v>
      </c>
      <c r="X687" s="3" t="s">
        <v>411</v>
      </c>
      <c r="Y687" s="3" t="s">
        <v>414</v>
      </c>
      <c r="Z687" s="3" t="s">
        <v>74</v>
      </c>
      <c r="AA687" s="3" t="s">
        <v>51</v>
      </c>
      <c r="AB687" s="3" t="s">
        <v>52</v>
      </c>
      <c r="AC687" s="3" t="s">
        <v>85</v>
      </c>
      <c r="AH687" s="3" t="s">
        <v>395</v>
      </c>
      <c r="AK687" s="3" t="s">
        <v>86</v>
      </c>
      <c r="AL687" s="3" t="s">
        <v>68</v>
      </c>
      <c r="AM687" s="3" t="s">
        <v>81</v>
      </c>
      <c r="AO687" s="3" t="s">
        <v>58</v>
      </c>
    </row>
    <row r="688" spans="1:41" x14ac:dyDescent="0.25">
      <c r="A688" t="str">
        <f>VLOOKUP(AC688,'CORRELAÇÃO UNIDADES'!A:B,2,0)</f>
        <v>PROINFRA</v>
      </c>
      <c r="B688">
        <f t="shared" si="10"/>
        <v>12</v>
      </c>
      <c r="C688" s="2">
        <v>698229721</v>
      </c>
      <c r="D688" s="2">
        <v>109978</v>
      </c>
      <c r="E688" s="3" t="s">
        <v>39</v>
      </c>
      <c r="F688" s="4">
        <v>44188.439641203702</v>
      </c>
      <c r="G688" s="3" t="s">
        <v>90</v>
      </c>
      <c r="H688" s="3" t="s">
        <v>41</v>
      </c>
      <c r="I688" s="3" t="s">
        <v>81</v>
      </c>
      <c r="J688" s="3" t="s">
        <v>91</v>
      </c>
      <c r="K688" s="2">
        <v>2014</v>
      </c>
      <c r="L688" s="2">
        <v>1810957</v>
      </c>
      <c r="M688" s="3" t="s">
        <v>380</v>
      </c>
      <c r="N688" s="3" t="s">
        <v>390</v>
      </c>
      <c r="O688" s="3" t="s">
        <v>84</v>
      </c>
      <c r="P688" s="5">
        <v>0</v>
      </c>
      <c r="Q688" s="6">
        <v>0</v>
      </c>
      <c r="R688" s="2">
        <v>77223</v>
      </c>
      <c r="S688" s="2">
        <v>3863</v>
      </c>
      <c r="T688" s="7">
        <v>0</v>
      </c>
      <c r="U688" s="10">
        <v>358.61</v>
      </c>
      <c r="V688" s="2">
        <v>11677720</v>
      </c>
      <c r="W688" s="3" t="s">
        <v>413</v>
      </c>
      <c r="X688" s="3" t="s">
        <v>411</v>
      </c>
      <c r="Y688" s="3" t="s">
        <v>414</v>
      </c>
      <c r="Z688" s="3" t="s">
        <v>74</v>
      </c>
      <c r="AA688" s="3" t="s">
        <v>51</v>
      </c>
      <c r="AB688" s="3" t="s">
        <v>52</v>
      </c>
      <c r="AC688" s="3" t="s">
        <v>85</v>
      </c>
      <c r="AH688" s="3" t="s">
        <v>395</v>
      </c>
      <c r="AK688" s="3" t="s">
        <v>92</v>
      </c>
      <c r="AL688" s="3" t="s">
        <v>68</v>
      </c>
      <c r="AM688" s="3" t="s">
        <v>81</v>
      </c>
      <c r="AO688" s="3" t="s">
        <v>58</v>
      </c>
    </row>
    <row r="689" spans="1:41" x14ac:dyDescent="0.25">
      <c r="A689" t="str">
        <f>VLOOKUP(AC689,'CORRELAÇÃO UNIDADES'!A:B,2,0)</f>
        <v>PROINFRA</v>
      </c>
      <c r="B689">
        <f t="shared" si="10"/>
        <v>12</v>
      </c>
      <c r="C689" s="2">
        <v>698229743</v>
      </c>
      <c r="D689" s="2">
        <v>109978</v>
      </c>
      <c r="E689" s="3" t="s">
        <v>39</v>
      </c>
      <c r="F689" s="4">
        <v>44188.439756944441</v>
      </c>
      <c r="G689" s="3" t="s">
        <v>95</v>
      </c>
      <c r="H689" s="3" t="s">
        <v>41</v>
      </c>
      <c r="I689" s="3" t="s">
        <v>81</v>
      </c>
      <c r="J689" s="3" t="s">
        <v>96</v>
      </c>
      <c r="K689" s="2">
        <v>2014</v>
      </c>
      <c r="L689" s="2">
        <v>1810957</v>
      </c>
      <c r="M689" s="3" t="s">
        <v>380</v>
      </c>
      <c r="N689" s="3" t="s">
        <v>390</v>
      </c>
      <c r="O689" s="3" t="s">
        <v>84</v>
      </c>
      <c r="P689" s="5">
        <v>0</v>
      </c>
      <c r="Q689" s="6">
        <v>0</v>
      </c>
      <c r="R689" s="2">
        <v>94960</v>
      </c>
      <c r="S689" s="2">
        <v>2160</v>
      </c>
      <c r="T689" s="7">
        <v>0</v>
      </c>
      <c r="U689" s="10">
        <v>215.44</v>
      </c>
      <c r="V689" s="2">
        <v>11677720</v>
      </c>
      <c r="W689" s="3" t="s">
        <v>413</v>
      </c>
      <c r="X689" s="3" t="s">
        <v>411</v>
      </c>
      <c r="Y689" s="3" t="s">
        <v>414</v>
      </c>
      <c r="Z689" s="3" t="s">
        <v>74</v>
      </c>
      <c r="AA689" s="3" t="s">
        <v>51</v>
      </c>
      <c r="AB689" s="3" t="s">
        <v>52</v>
      </c>
      <c r="AC689" s="3" t="s">
        <v>85</v>
      </c>
      <c r="AH689" s="3" t="s">
        <v>395</v>
      </c>
      <c r="AK689" s="3" t="s">
        <v>97</v>
      </c>
      <c r="AL689" s="3" t="s">
        <v>68</v>
      </c>
      <c r="AM689" s="3" t="s">
        <v>81</v>
      </c>
      <c r="AO689" s="3" t="s">
        <v>58</v>
      </c>
    </row>
    <row r="690" spans="1:41" x14ac:dyDescent="0.25">
      <c r="A690" t="str">
        <f>VLOOKUP(AC690,'CORRELAÇÃO UNIDADES'!A:B,2,0)</f>
        <v>DTCC</v>
      </c>
      <c r="B690">
        <f t="shared" si="10"/>
        <v>12</v>
      </c>
      <c r="C690" s="2">
        <v>698229766</v>
      </c>
      <c r="D690" s="2">
        <v>109978</v>
      </c>
      <c r="E690" s="3" t="s">
        <v>39</v>
      </c>
      <c r="F690" s="4">
        <v>44188.439895833333</v>
      </c>
      <c r="G690" s="3" t="s">
        <v>93</v>
      </c>
      <c r="H690" s="3" t="s">
        <v>41</v>
      </c>
      <c r="I690" s="3" t="s">
        <v>81</v>
      </c>
      <c r="J690" s="3" t="s">
        <v>43</v>
      </c>
      <c r="K690" s="2">
        <v>2014</v>
      </c>
      <c r="L690" s="2">
        <v>1810957</v>
      </c>
      <c r="M690" s="3" t="s">
        <v>380</v>
      </c>
      <c r="N690" s="3" t="s">
        <v>390</v>
      </c>
      <c r="O690" s="3" t="s">
        <v>84</v>
      </c>
      <c r="P690" s="5">
        <v>0</v>
      </c>
      <c r="Q690" s="6">
        <v>0</v>
      </c>
      <c r="R690" s="2">
        <v>59701</v>
      </c>
      <c r="S690" s="2">
        <v>1501</v>
      </c>
      <c r="T690" s="7">
        <v>0</v>
      </c>
      <c r="U690" s="10">
        <v>184</v>
      </c>
      <c r="V690" s="2">
        <v>11677720</v>
      </c>
      <c r="W690" s="3" t="s">
        <v>413</v>
      </c>
      <c r="X690" s="3" t="s">
        <v>411</v>
      </c>
      <c r="Y690" s="3" t="s">
        <v>414</v>
      </c>
      <c r="Z690" s="3" t="s">
        <v>74</v>
      </c>
      <c r="AA690" s="3" t="s">
        <v>51</v>
      </c>
      <c r="AB690" s="3" t="s">
        <v>52</v>
      </c>
      <c r="AC690" s="3" t="s">
        <v>53</v>
      </c>
      <c r="AH690" s="3" t="s">
        <v>395</v>
      </c>
      <c r="AK690" s="3" t="s">
        <v>94</v>
      </c>
      <c r="AL690" s="3" t="s">
        <v>68</v>
      </c>
      <c r="AM690" s="3" t="s">
        <v>81</v>
      </c>
      <c r="AO690" s="3" t="s">
        <v>58</v>
      </c>
    </row>
    <row r="691" spans="1:41" x14ac:dyDescent="0.25">
      <c r="A691" t="str">
        <f>VLOOKUP(AC691,'CORRELAÇÃO UNIDADES'!A:B,2,0)</f>
        <v>DTCC</v>
      </c>
      <c r="B691">
        <f t="shared" si="10"/>
        <v>12</v>
      </c>
      <c r="C691" s="2">
        <v>698229887</v>
      </c>
      <c r="D691" s="2">
        <v>109978</v>
      </c>
      <c r="E691" s="3" t="s">
        <v>39</v>
      </c>
      <c r="F691" s="4">
        <v>44188.440405092595</v>
      </c>
      <c r="G691" s="3" t="s">
        <v>165</v>
      </c>
      <c r="H691" s="3" t="s">
        <v>41</v>
      </c>
      <c r="I691" s="3" t="s">
        <v>81</v>
      </c>
      <c r="J691" s="3" t="s">
        <v>43</v>
      </c>
      <c r="K691" s="2">
        <v>2009</v>
      </c>
      <c r="L691" s="2">
        <v>1810957</v>
      </c>
      <c r="M691" s="3" t="s">
        <v>380</v>
      </c>
      <c r="N691" s="3" t="s">
        <v>390</v>
      </c>
      <c r="O691" s="3" t="s">
        <v>84</v>
      </c>
      <c r="P691" s="5">
        <v>0</v>
      </c>
      <c r="Q691" s="6">
        <v>0</v>
      </c>
      <c r="R691" s="2">
        <v>33443</v>
      </c>
      <c r="S691" s="2">
        <v>943</v>
      </c>
      <c r="T691" s="7">
        <v>0</v>
      </c>
      <c r="U691" s="10">
        <v>277</v>
      </c>
      <c r="V691" s="2">
        <v>11677720</v>
      </c>
      <c r="W691" s="3" t="s">
        <v>413</v>
      </c>
      <c r="X691" s="3" t="s">
        <v>411</v>
      </c>
      <c r="Y691" s="3" t="s">
        <v>414</v>
      </c>
      <c r="Z691" s="3" t="s">
        <v>74</v>
      </c>
      <c r="AA691" s="3" t="s">
        <v>51</v>
      </c>
      <c r="AB691" s="3" t="s">
        <v>52</v>
      </c>
      <c r="AC691" s="3" t="s">
        <v>53</v>
      </c>
      <c r="AH691" s="3" t="s">
        <v>395</v>
      </c>
      <c r="AK691" s="3" t="s">
        <v>166</v>
      </c>
      <c r="AL691" s="3" t="s">
        <v>68</v>
      </c>
      <c r="AM691" s="3" t="s">
        <v>81</v>
      </c>
      <c r="AO691" s="3" t="s">
        <v>58</v>
      </c>
    </row>
    <row r="692" spans="1:41" x14ac:dyDescent="0.25">
      <c r="A692" t="str">
        <f>VLOOKUP(AC692,'CORRELAÇÃO UNIDADES'!A:B,2,0)</f>
        <v>DTCC</v>
      </c>
      <c r="B692">
        <f t="shared" si="10"/>
        <v>12</v>
      </c>
      <c r="C692" s="2">
        <v>698229937</v>
      </c>
      <c r="D692" s="2">
        <v>109978</v>
      </c>
      <c r="E692" s="3" t="s">
        <v>39</v>
      </c>
      <c r="F692" s="4">
        <v>44188.440613425926</v>
      </c>
      <c r="G692" s="3" t="s">
        <v>98</v>
      </c>
      <c r="H692" s="3" t="s">
        <v>41</v>
      </c>
      <c r="I692" s="3" t="s">
        <v>81</v>
      </c>
      <c r="J692" s="3" t="s">
        <v>99</v>
      </c>
      <c r="K692" s="2">
        <v>2014</v>
      </c>
      <c r="L692" s="2">
        <v>1810957</v>
      </c>
      <c r="M692" s="3" t="s">
        <v>380</v>
      </c>
      <c r="N692" s="3" t="s">
        <v>390</v>
      </c>
      <c r="O692" s="3" t="s">
        <v>84</v>
      </c>
      <c r="P692" s="5">
        <v>0</v>
      </c>
      <c r="Q692" s="6">
        <v>0</v>
      </c>
      <c r="R692" s="2">
        <v>69000</v>
      </c>
      <c r="S692" s="2">
        <v>2160</v>
      </c>
      <c r="T692" s="7">
        <v>0</v>
      </c>
      <c r="U692" s="10">
        <v>42</v>
      </c>
      <c r="V692" s="2">
        <v>11677720</v>
      </c>
      <c r="W692" s="3" t="s">
        <v>413</v>
      </c>
      <c r="X692" s="3" t="s">
        <v>411</v>
      </c>
      <c r="Y692" s="3" t="s">
        <v>414</v>
      </c>
      <c r="Z692" s="3" t="s">
        <v>74</v>
      </c>
      <c r="AA692" s="3" t="s">
        <v>51</v>
      </c>
      <c r="AB692" s="3" t="s">
        <v>52</v>
      </c>
      <c r="AC692" s="3" t="s">
        <v>53</v>
      </c>
      <c r="AH692" s="3" t="s">
        <v>395</v>
      </c>
      <c r="AK692" s="3" t="s">
        <v>100</v>
      </c>
      <c r="AL692" s="3" t="s">
        <v>68</v>
      </c>
      <c r="AM692" s="3" t="s">
        <v>81</v>
      </c>
      <c r="AO692" s="3" t="s">
        <v>58</v>
      </c>
    </row>
    <row r="693" spans="1:41" x14ac:dyDescent="0.25">
      <c r="A693" t="str">
        <f>VLOOKUP(AC693,'CORRELAÇÃO UNIDADES'!A:B,2,0)</f>
        <v>DTCC</v>
      </c>
      <c r="B693">
        <f t="shared" si="10"/>
        <v>12</v>
      </c>
      <c r="C693" s="2">
        <v>698291231</v>
      </c>
      <c r="D693" s="2">
        <v>109978</v>
      </c>
      <c r="E693" s="3" t="s">
        <v>39</v>
      </c>
      <c r="F693" s="4">
        <v>44188.664085648146</v>
      </c>
      <c r="G693" s="3" t="s">
        <v>707</v>
      </c>
      <c r="H693" s="3" t="s">
        <v>41</v>
      </c>
      <c r="I693" s="3" t="s">
        <v>605</v>
      </c>
      <c r="J693" s="3" t="s">
        <v>708</v>
      </c>
      <c r="K693" s="2">
        <v>1999</v>
      </c>
      <c r="L693" s="2">
        <v>395469</v>
      </c>
      <c r="M693" s="3" t="s">
        <v>423</v>
      </c>
      <c r="N693" s="3" t="s">
        <v>390</v>
      </c>
      <c r="O693" s="3" t="s">
        <v>106</v>
      </c>
      <c r="P693" s="5">
        <v>0</v>
      </c>
      <c r="Q693" s="6">
        <v>0</v>
      </c>
      <c r="R693" s="2">
        <v>30333</v>
      </c>
      <c r="S693" s="2">
        <v>1</v>
      </c>
      <c r="T693" s="7">
        <v>0</v>
      </c>
      <c r="U693" s="10">
        <v>1566.96</v>
      </c>
      <c r="V693" s="2">
        <v>11252559</v>
      </c>
      <c r="W693" s="3" t="s">
        <v>583</v>
      </c>
      <c r="X693" s="3" t="s">
        <v>426</v>
      </c>
      <c r="Y693" s="3" t="s">
        <v>584</v>
      </c>
      <c r="Z693" s="3" t="s">
        <v>585</v>
      </c>
      <c r="AA693" s="3" t="s">
        <v>51</v>
      </c>
      <c r="AB693" s="3" t="s">
        <v>52</v>
      </c>
      <c r="AC693" s="3" t="s">
        <v>53</v>
      </c>
      <c r="AH693" s="3" t="s">
        <v>395</v>
      </c>
      <c r="AK693" s="3" t="s">
        <v>813</v>
      </c>
      <c r="AL693" s="3" t="s">
        <v>68</v>
      </c>
      <c r="AM693" s="3" t="s">
        <v>78</v>
      </c>
      <c r="AO693" s="3" t="s">
        <v>58</v>
      </c>
    </row>
    <row r="694" spans="1:41" x14ac:dyDescent="0.25">
      <c r="A694" t="str">
        <f>VLOOKUP(AC694,'CORRELAÇÃO UNIDADES'!A:B,2,0)</f>
        <v>DIRETORIA DE GESTAO DE AREAS RURAIS/MUQUEM</v>
      </c>
      <c r="B694">
        <f t="shared" si="10"/>
        <v>12</v>
      </c>
      <c r="C694" s="2">
        <v>698292749</v>
      </c>
      <c r="D694" s="2">
        <v>109978</v>
      </c>
      <c r="E694" s="3" t="s">
        <v>39</v>
      </c>
      <c r="F694" s="4">
        <v>44188.670474537037</v>
      </c>
      <c r="G694" s="3" t="s">
        <v>902</v>
      </c>
      <c r="H694" s="3" t="s">
        <v>41</v>
      </c>
      <c r="I694" s="3" t="s">
        <v>699</v>
      </c>
      <c r="J694" s="3" t="s">
        <v>903</v>
      </c>
      <c r="K694" s="2">
        <v>2017</v>
      </c>
      <c r="L694" s="2">
        <v>395469</v>
      </c>
      <c r="M694" s="3" t="s">
        <v>423</v>
      </c>
      <c r="N694" s="3" t="s">
        <v>390</v>
      </c>
      <c r="O694" s="3" t="s">
        <v>106</v>
      </c>
      <c r="P694" s="5">
        <v>0</v>
      </c>
      <c r="Q694" s="6">
        <v>0</v>
      </c>
      <c r="R694" s="2">
        <v>11288</v>
      </c>
      <c r="S694" s="2">
        <v>0</v>
      </c>
      <c r="T694" s="7">
        <v>0</v>
      </c>
      <c r="U694" s="10">
        <v>1483.57</v>
      </c>
      <c r="V694" s="2">
        <v>11252559</v>
      </c>
      <c r="W694" s="3" t="s">
        <v>583</v>
      </c>
      <c r="X694" s="3" t="s">
        <v>426</v>
      </c>
      <c r="Y694" s="3" t="s">
        <v>584</v>
      </c>
      <c r="Z694" s="3" t="s">
        <v>585</v>
      </c>
      <c r="AA694" s="3" t="s">
        <v>51</v>
      </c>
      <c r="AB694" s="3" t="s">
        <v>52</v>
      </c>
      <c r="AC694" s="3" t="s">
        <v>299</v>
      </c>
      <c r="AH694" s="3" t="s">
        <v>395</v>
      </c>
      <c r="AK694" s="3" t="s">
        <v>904</v>
      </c>
      <c r="AL694" s="3" t="s">
        <v>68</v>
      </c>
      <c r="AM694" s="3" t="s">
        <v>78</v>
      </c>
      <c r="AO694" s="3" t="s">
        <v>58</v>
      </c>
    </row>
    <row r="695" spans="1:41" x14ac:dyDescent="0.25">
      <c r="A695" t="str">
        <f>VLOOKUP(AC695,'CORRELAÇÃO UNIDADES'!A:B,2,0)</f>
        <v>DIRETORIA DE GESTAO DE AREAS RURAIS/MUQUEM</v>
      </c>
      <c r="B695">
        <f t="shared" si="10"/>
        <v>12</v>
      </c>
      <c r="C695" s="2">
        <v>698292837</v>
      </c>
      <c r="D695" s="2">
        <v>109978</v>
      </c>
      <c r="E695" s="3" t="s">
        <v>39</v>
      </c>
      <c r="F695" s="4">
        <v>44188.670787037037</v>
      </c>
      <c r="G695" s="3" t="s">
        <v>698</v>
      </c>
      <c r="H695" s="3" t="s">
        <v>41</v>
      </c>
      <c r="I695" s="3" t="s">
        <v>699</v>
      </c>
      <c r="J695" s="3" t="s">
        <v>700</v>
      </c>
      <c r="K695" s="2">
        <v>2017</v>
      </c>
      <c r="L695" s="2">
        <v>395469</v>
      </c>
      <c r="M695" s="3" t="s">
        <v>423</v>
      </c>
      <c r="N695" s="3" t="s">
        <v>390</v>
      </c>
      <c r="O695" s="3" t="s">
        <v>106</v>
      </c>
      <c r="P695" s="5">
        <v>0</v>
      </c>
      <c r="Q695" s="6">
        <v>0</v>
      </c>
      <c r="R695" s="2">
        <v>4672</v>
      </c>
      <c r="S695" s="2">
        <v>1</v>
      </c>
      <c r="T695" s="7">
        <v>0</v>
      </c>
      <c r="U695" s="10">
        <v>961.67</v>
      </c>
      <c r="V695" s="2">
        <v>11252559</v>
      </c>
      <c r="W695" s="3" t="s">
        <v>583</v>
      </c>
      <c r="X695" s="3" t="s">
        <v>426</v>
      </c>
      <c r="Y695" s="3" t="s">
        <v>584</v>
      </c>
      <c r="Z695" s="3" t="s">
        <v>585</v>
      </c>
      <c r="AA695" s="3" t="s">
        <v>51</v>
      </c>
      <c r="AB695" s="3" t="s">
        <v>52</v>
      </c>
      <c r="AC695" s="3" t="s">
        <v>299</v>
      </c>
      <c r="AH695" s="3" t="s">
        <v>395</v>
      </c>
      <c r="AK695" s="3" t="s">
        <v>895</v>
      </c>
      <c r="AL695" s="3" t="s">
        <v>68</v>
      </c>
      <c r="AM695" s="3" t="s">
        <v>78</v>
      </c>
      <c r="AO695" s="3" t="s">
        <v>58</v>
      </c>
    </row>
    <row r="696" spans="1:41" x14ac:dyDescent="0.25">
      <c r="A696" t="str">
        <f>VLOOKUP(AC696,'CORRELAÇÃO UNIDADES'!A:B,2,0)</f>
        <v>DTCC</v>
      </c>
      <c r="B696">
        <f t="shared" si="10"/>
        <v>12</v>
      </c>
      <c r="C696" s="2">
        <v>698292912</v>
      </c>
      <c r="D696" s="2">
        <v>109978</v>
      </c>
      <c r="E696" s="3" t="s">
        <v>39</v>
      </c>
      <c r="F696" s="4">
        <v>44188.671041666668</v>
      </c>
      <c r="G696" s="3" t="s">
        <v>707</v>
      </c>
      <c r="H696" s="3" t="s">
        <v>41</v>
      </c>
      <c r="I696" s="3" t="s">
        <v>605</v>
      </c>
      <c r="J696" s="3" t="s">
        <v>708</v>
      </c>
      <c r="K696" s="2">
        <v>1999</v>
      </c>
      <c r="L696" s="2">
        <v>395469</v>
      </c>
      <c r="M696" s="3" t="s">
        <v>423</v>
      </c>
      <c r="N696" s="3" t="s">
        <v>390</v>
      </c>
      <c r="O696" s="3" t="s">
        <v>106</v>
      </c>
      <c r="P696" s="5">
        <v>0</v>
      </c>
      <c r="Q696" s="6">
        <v>0</v>
      </c>
      <c r="R696" s="2">
        <v>30333</v>
      </c>
      <c r="S696" s="2">
        <v>0</v>
      </c>
      <c r="T696" s="7">
        <v>0</v>
      </c>
      <c r="U696" s="10">
        <v>1677.37</v>
      </c>
      <c r="V696" s="2">
        <v>11252559</v>
      </c>
      <c r="W696" s="3" t="s">
        <v>583</v>
      </c>
      <c r="X696" s="3" t="s">
        <v>426</v>
      </c>
      <c r="Y696" s="3" t="s">
        <v>584</v>
      </c>
      <c r="Z696" s="3" t="s">
        <v>585</v>
      </c>
      <c r="AA696" s="3" t="s">
        <v>51</v>
      </c>
      <c r="AB696" s="3" t="s">
        <v>52</v>
      </c>
      <c r="AC696" s="3" t="s">
        <v>53</v>
      </c>
      <c r="AH696" s="3" t="s">
        <v>395</v>
      </c>
      <c r="AK696" s="3" t="s">
        <v>813</v>
      </c>
      <c r="AL696" s="3" t="s">
        <v>68</v>
      </c>
      <c r="AM696" s="3" t="s">
        <v>78</v>
      </c>
      <c r="AO696" s="3" t="s">
        <v>58</v>
      </c>
    </row>
    <row r="697" spans="1:41" x14ac:dyDescent="0.25">
      <c r="A697" t="str">
        <f>VLOOKUP(AC697,'CORRELAÇÃO UNIDADES'!A:B,2,0)</f>
        <v>DIRETORIA DE GESTAO DE AREAS RURAIS/FAZENDA PALMITAL</v>
      </c>
      <c r="B697">
        <f t="shared" si="10"/>
        <v>12</v>
      </c>
      <c r="C697" s="2">
        <v>698293041</v>
      </c>
      <c r="D697" s="2">
        <v>109978</v>
      </c>
      <c r="E697" s="3" t="s">
        <v>39</v>
      </c>
      <c r="F697" s="4">
        <v>44188.671539351853</v>
      </c>
      <c r="G697" s="3" t="s">
        <v>806</v>
      </c>
      <c r="H697" s="3" t="s">
        <v>41</v>
      </c>
      <c r="I697" s="3" t="s">
        <v>807</v>
      </c>
      <c r="J697" s="3" t="s">
        <v>43</v>
      </c>
      <c r="K697" s="2">
        <v>2015</v>
      </c>
      <c r="L697" s="2">
        <v>395469</v>
      </c>
      <c r="M697" s="3" t="s">
        <v>423</v>
      </c>
      <c r="N697" s="3" t="s">
        <v>390</v>
      </c>
      <c r="O697" s="3" t="s">
        <v>106</v>
      </c>
      <c r="P697" s="5">
        <v>0</v>
      </c>
      <c r="Q697" s="6">
        <v>0</v>
      </c>
      <c r="R697" s="2">
        <v>7110</v>
      </c>
      <c r="S697" s="2">
        <v>-60290</v>
      </c>
      <c r="T697" s="7">
        <v>0</v>
      </c>
      <c r="U697" s="10">
        <v>826.2</v>
      </c>
      <c r="V697" s="2">
        <v>11252559</v>
      </c>
      <c r="W697" s="3" t="s">
        <v>583</v>
      </c>
      <c r="X697" s="3" t="s">
        <v>426</v>
      </c>
      <c r="Y697" s="3" t="s">
        <v>584</v>
      </c>
      <c r="Z697" s="3" t="s">
        <v>585</v>
      </c>
      <c r="AA697" s="3" t="s">
        <v>51</v>
      </c>
      <c r="AB697" s="3" t="s">
        <v>52</v>
      </c>
      <c r="AC697" s="3" t="s">
        <v>417</v>
      </c>
      <c r="AH697" s="3" t="s">
        <v>395</v>
      </c>
      <c r="AK697" s="3" t="s">
        <v>845</v>
      </c>
      <c r="AL697" s="3" t="s">
        <v>68</v>
      </c>
      <c r="AM697" s="3" t="s">
        <v>78</v>
      </c>
      <c r="AO697" s="3" t="s">
        <v>259</v>
      </c>
    </row>
    <row r="698" spans="1:41" x14ac:dyDescent="0.25">
      <c r="A698" t="str">
        <f>VLOOKUP(AC698,'CORRELAÇÃO UNIDADES'!A:B,2,0)</f>
        <v>DTCC</v>
      </c>
      <c r="B698">
        <f t="shared" si="10"/>
        <v>12</v>
      </c>
      <c r="C698" s="2">
        <v>698293106</v>
      </c>
      <c r="D698" s="2">
        <v>109978</v>
      </c>
      <c r="E698" s="3" t="s">
        <v>39</v>
      </c>
      <c r="F698" s="4">
        <v>44188.671747685185</v>
      </c>
      <c r="G698" s="3" t="s">
        <v>749</v>
      </c>
      <c r="H698" s="3" t="s">
        <v>41</v>
      </c>
      <c r="I698" s="3" t="s">
        <v>155</v>
      </c>
      <c r="J698" s="3" t="s">
        <v>750</v>
      </c>
      <c r="K698" s="2">
        <v>2017</v>
      </c>
      <c r="L698" s="2">
        <v>395469</v>
      </c>
      <c r="M698" s="3" t="s">
        <v>423</v>
      </c>
      <c r="N698" s="3" t="s">
        <v>390</v>
      </c>
      <c r="O698" s="3" t="s">
        <v>106</v>
      </c>
      <c r="P698" s="5">
        <v>0</v>
      </c>
      <c r="Q698" s="6">
        <v>0</v>
      </c>
      <c r="R698" s="2">
        <v>5863</v>
      </c>
      <c r="S698" s="2">
        <v>1</v>
      </c>
      <c r="T698" s="7">
        <v>0</v>
      </c>
      <c r="U698" s="10">
        <v>1212</v>
      </c>
      <c r="V698" s="2">
        <v>11252559</v>
      </c>
      <c r="W698" s="3" t="s">
        <v>583</v>
      </c>
      <c r="X698" s="3" t="s">
        <v>426</v>
      </c>
      <c r="Y698" s="3" t="s">
        <v>584</v>
      </c>
      <c r="Z698" s="3" t="s">
        <v>585</v>
      </c>
      <c r="AA698" s="3" t="s">
        <v>51</v>
      </c>
      <c r="AB698" s="3" t="s">
        <v>52</v>
      </c>
      <c r="AC698" s="3" t="s">
        <v>53</v>
      </c>
      <c r="AH698" s="3" t="s">
        <v>395</v>
      </c>
      <c r="AK698" s="3" t="s">
        <v>841</v>
      </c>
      <c r="AL698" s="3" t="s">
        <v>68</v>
      </c>
      <c r="AM698" s="3" t="s">
        <v>78</v>
      </c>
      <c r="AO698" s="3" t="s">
        <v>58</v>
      </c>
    </row>
    <row r="699" spans="1:41" x14ac:dyDescent="0.25">
      <c r="A699" t="str">
        <f>VLOOKUP(AC699,'CORRELAÇÃO UNIDADES'!A:B,2,0)</f>
        <v>DTCC</v>
      </c>
      <c r="B699">
        <f t="shared" si="10"/>
        <v>12</v>
      </c>
      <c r="C699" s="2">
        <v>698294343</v>
      </c>
      <c r="D699" s="2">
        <v>109978</v>
      </c>
      <c r="E699" s="3" t="s">
        <v>39</v>
      </c>
      <c r="F699" s="4">
        <v>44188.676851851851</v>
      </c>
      <c r="G699" s="3" t="s">
        <v>604</v>
      </c>
      <c r="H699" s="3" t="s">
        <v>41</v>
      </c>
      <c r="I699" s="3" t="s">
        <v>605</v>
      </c>
      <c r="J699" s="3" t="s">
        <v>606</v>
      </c>
      <c r="K699" s="2">
        <v>2010</v>
      </c>
      <c r="L699" s="2">
        <v>395469</v>
      </c>
      <c r="M699" s="3" t="s">
        <v>423</v>
      </c>
      <c r="N699" s="3" t="s">
        <v>390</v>
      </c>
      <c r="O699" s="3" t="s">
        <v>84</v>
      </c>
      <c r="P699" s="5">
        <v>0</v>
      </c>
      <c r="Q699" s="6">
        <v>0</v>
      </c>
      <c r="R699" s="2">
        <v>173881</v>
      </c>
      <c r="S699" s="2">
        <v>1</v>
      </c>
      <c r="T699" s="7">
        <v>0</v>
      </c>
      <c r="U699" s="10">
        <v>1442.8</v>
      </c>
      <c r="V699" s="2">
        <v>11252559</v>
      </c>
      <c r="W699" s="3" t="s">
        <v>583</v>
      </c>
      <c r="X699" s="3" t="s">
        <v>426</v>
      </c>
      <c r="Y699" s="3" t="s">
        <v>584</v>
      </c>
      <c r="Z699" s="3" t="s">
        <v>585</v>
      </c>
      <c r="AA699" s="3" t="s">
        <v>51</v>
      </c>
      <c r="AB699" s="3" t="s">
        <v>52</v>
      </c>
      <c r="AC699" s="3" t="s">
        <v>53</v>
      </c>
      <c r="AH699" s="3" t="s">
        <v>395</v>
      </c>
      <c r="AK699" s="3" t="s">
        <v>846</v>
      </c>
      <c r="AL699" s="3" t="s">
        <v>847</v>
      </c>
      <c r="AM699" s="3" t="s">
        <v>78</v>
      </c>
      <c r="AO699" s="3" t="s">
        <v>58</v>
      </c>
    </row>
    <row r="700" spans="1:41" x14ac:dyDescent="0.25">
      <c r="A700" t="str">
        <f>VLOOKUP(AC700,'CORRELAÇÃO UNIDADES'!A:B,2,0)</f>
        <v>DTCC</v>
      </c>
      <c r="B700">
        <f t="shared" si="10"/>
        <v>12</v>
      </c>
      <c r="C700" s="2">
        <v>698296076</v>
      </c>
      <c r="D700" s="2">
        <v>109978</v>
      </c>
      <c r="E700" s="3" t="s">
        <v>39</v>
      </c>
      <c r="F700" s="4">
        <v>44188.677106481482</v>
      </c>
      <c r="G700" s="3" t="s">
        <v>749</v>
      </c>
      <c r="H700" s="3" t="s">
        <v>41</v>
      </c>
      <c r="I700" s="3" t="s">
        <v>155</v>
      </c>
      <c r="J700" s="3" t="s">
        <v>750</v>
      </c>
      <c r="K700" s="2">
        <v>2017</v>
      </c>
      <c r="L700" s="2">
        <v>395469</v>
      </c>
      <c r="M700" s="3" t="s">
        <v>423</v>
      </c>
      <c r="N700" s="3" t="s">
        <v>390</v>
      </c>
      <c r="O700" s="3" t="s">
        <v>106</v>
      </c>
      <c r="P700" s="5">
        <v>0</v>
      </c>
      <c r="Q700" s="6">
        <v>0</v>
      </c>
      <c r="R700" s="2">
        <v>5863</v>
      </c>
      <c r="S700" s="2">
        <v>0</v>
      </c>
      <c r="T700" s="7">
        <v>0</v>
      </c>
      <c r="U700" s="10">
        <v>1188.25</v>
      </c>
      <c r="V700" s="2">
        <v>11252559</v>
      </c>
      <c r="W700" s="3" t="s">
        <v>583</v>
      </c>
      <c r="X700" s="3" t="s">
        <v>426</v>
      </c>
      <c r="Y700" s="3" t="s">
        <v>584</v>
      </c>
      <c r="Z700" s="3" t="s">
        <v>585</v>
      </c>
      <c r="AA700" s="3" t="s">
        <v>51</v>
      </c>
      <c r="AB700" s="3" t="s">
        <v>52</v>
      </c>
      <c r="AC700" s="3" t="s">
        <v>53</v>
      </c>
      <c r="AH700" s="3" t="s">
        <v>395</v>
      </c>
      <c r="AK700" s="3" t="s">
        <v>841</v>
      </c>
      <c r="AL700" s="3" t="s">
        <v>68</v>
      </c>
      <c r="AM700" s="3" t="s">
        <v>78</v>
      </c>
      <c r="AO700" s="3" t="s">
        <v>58</v>
      </c>
    </row>
    <row r="701" spans="1:41" x14ac:dyDescent="0.25">
      <c r="A701" t="str">
        <f>VLOOKUP(AC701,'CORRELAÇÃO UNIDADES'!A:B,2,0)</f>
        <v>DIRETORIA DE GESTAO DE AREAS RURAIS/FAZENDA PALMITAL</v>
      </c>
      <c r="B701">
        <f t="shared" si="10"/>
        <v>12</v>
      </c>
      <c r="C701" s="2">
        <v>698296169</v>
      </c>
      <c r="D701" s="2">
        <v>109978</v>
      </c>
      <c r="E701" s="3" t="s">
        <v>39</v>
      </c>
      <c r="F701" s="4">
        <v>44188.680127314816</v>
      </c>
      <c r="G701" s="3" t="s">
        <v>436</v>
      </c>
      <c r="H701" s="3" t="s">
        <v>41</v>
      </c>
      <c r="I701" s="3" t="s">
        <v>437</v>
      </c>
      <c r="J701" s="3" t="s">
        <v>438</v>
      </c>
      <c r="K701" s="2">
        <v>2011</v>
      </c>
      <c r="L701" s="2">
        <v>395469</v>
      </c>
      <c r="M701" s="3" t="s">
        <v>423</v>
      </c>
      <c r="N701" s="3" t="s">
        <v>390</v>
      </c>
      <c r="O701" s="3" t="s">
        <v>106</v>
      </c>
      <c r="P701" s="5">
        <v>0</v>
      </c>
      <c r="Q701" s="6">
        <v>0</v>
      </c>
      <c r="R701" s="2">
        <v>5222</v>
      </c>
      <c r="S701" s="2">
        <v>802</v>
      </c>
      <c r="T701" s="7">
        <v>0</v>
      </c>
      <c r="U701" s="10">
        <v>706.3</v>
      </c>
      <c r="V701" s="2">
        <v>11252559</v>
      </c>
      <c r="W701" s="3" t="s">
        <v>583</v>
      </c>
      <c r="X701" s="3" t="s">
        <v>426</v>
      </c>
      <c r="Y701" s="3" t="s">
        <v>584</v>
      </c>
      <c r="Z701" s="3" t="s">
        <v>585</v>
      </c>
      <c r="AA701" s="3" t="s">
        <v>51</v>
      </c>
      <c r="AB701" s="3" t="s">
        <v>52</v>
      </c>
      <c r="AC701" s="3" t="s">
        <v>417</v>
      </c>
      <c r="AH701" s="3" t="s">
        <v>395</v>
      </c>
      <c r="AK701" s="3" t="s">
        <v>439</v>
      </c>
      <c r="AL701" s="3" t="s">
        <v>68</v>
      </c>
      <c r="AM701" s="3" t="s">
        <v>78</v>
      </c>
      <c r="AO701" s="3" t="s">
        <v>259</v>
      </c>
    </row>
    <row r="702" spans="1:41" x14ac:dyDescent="0.25">
      <c r="A702" t="str">
        <f>VLOOKUP(AC702,'CORRELAÇÃO UNIDADES'!A:B,2,0)</f>
        <v>DTCC</v>
      </c>
      <c r="B702">
        <f t="shared" si="10"/>
        <v>12</v>
      </c>
      <c r="C702" s="2">
        <v>698314355</v>
      </c>
      <c r="D702" s="2">
        <v>109978</v>
      </c>
      <c r="E702" s="3" t="s">
        <v>39</v>
      </c>
      <c r="F702" s="4">
        <v>44188.737569444442</v>
      </c>
      <c r="G702" s="3" t="s">
        <v>309</v>
      </c>
      <c r="H702" s="3" t="s">
        <v>41</v>
      </c>
      <c r="I702" s="3" t="s">
        <v>310</v>
      </c>
      <c r="J702" s="3" t="s">
        <v>311</v>
      </c>
      <c r="K702" s="2">
        <v>1997</v>
      </c>
      <c r="L702" s="2">
        <v>395469</v>
      </c>
      <c r="M702" s="3" t="s">
        <v>423</v>
      </c>
      <c r="N702" s="3" t="s">
        <v>390</v>
      </c>
      <c r="O702" s="3" t="s">
        <v>106</v>
      </c>
      <c r="P702" s="5">
        <v>0</v>
      </c>
      <c r="Q702" s="6">
        <v>0</v>
      </c>
      <c r="R702" s="2">
        <v>215659</v>
      </c>
      <c r="S702" s="2">
        <v>1008</v>
      </c>
      <c r="T702" s="7">
        <v>0</v>
      </c>
      <c r="U702" s="10">
        <v>7686.4</v>
      </c>
      <c r="V702" s="2">
        <v>11252559</v>
      </c>
      <c r="W702" s="3" t="s">
        <v>583</v>
      </c>
      <c r="X702" s="3" t="s">
        <v>426</v>
      </c>
      <c r="Y702" s="3" t="s">
        <v>584</v>
      </c>
      <c r="Z702" s="3" t="s">
        <v>585</v>
      </c>
      <c r="AA702" s="3" t="s">
        <v>51</v>
      </c>
      <c r="AB702" s="3" t="s">
        <v>52</v>
      </c>
      <c r="AC702" s="3" t="s">
        <v>53</v>
      </c>
      <c r="AH702" s="3" t="s">
        <v>395</v>
      </c>
      <c r="AK702" s="3" t="s">
        <v>312</v>
      </c>
      <c r="AL702" s="3" t="s">
        <v>68</v>
      </c>
      <c r="AM702" s="3" t="s">
        <v>63</v>
      </c>
      <c r="AO702" s="3" t="s">
        <v>58</v>
      </c>
    </row>
    <row r="703" spans="1:41" x14ac:dyDescent="0.25">
      <c r="A703" t="str">
        <f>VLOOKUP(AC703,'CORRELAÇÃO UNIDADES'!A:B,2,0)</f>
        <v>DTCC</v>
      </c>
      <c r="B703">
        <f t="shared" si="10"/>
        <v>12</v>
      </c>
      <c r="C703" s="2">
        <v>698315071</v>
      </c>
      <c r="D703" s="2">
        <v>109978</v>
      </c>
      <c r="E703" s="3" t="s">
        <v>39</v>
      </c>
      <c r="F703" s="4">
        <v>44188.740324074075</v>
      </c>
      <c r="G703" s="3" t="s">
        <v>332</v>
      </c>
      <c r="H703" s="3" t="s">
        <v>41</v>
      </c>
      <c r="I703" s="3" t="s">
        <v>60</v>
      </c>
      <c r="J703" s="3" t="s">
        <v>333</v>
      </c>
      <c r="K703" s="2">
        <v>1977</v>
      </c>
      <c r="L703" s="2">
        <v>395469</v>
      </c>
      <c r="M703" s="3" t="s">
        <v>423</v>
      </c>
      <c r="N703" s="3" t="s">
        <v>390</v>
      </c>
      <c r="O703" s="3" t="s">
        <v>106</v>
      </c>
      <c r="P703" s="5">
        <v>0</v>
      </c>
      <c r="Q703" s="6">
        <v>0</v>
      </c>
      <c r="R703" s="2">
        <v>215607</v>
      </c>
      <c r="S703" s="2">
        <v>136459</v>
      </c>
      <c r="T703" s="7">
        <v>0</v>
      </c>
      <c r="U703" s="10">
        <v>14214</v>
      </c>
      <c r="V703" s="2">
        <v>11252559</v>
      </c>
      <c r="W703" s="3" t="s">
        <v>583</v>
      </c>
      <c r="X703" s="3" t="s">
        <v>426</v>
      </c>
      <c r="Y703" s="3" t="s">
        <v>584</v>
      </c>
      <c r="Z703" s="3" t="s">
        <v>585</v>
      </c>
      <c r="AA703" s="3" t="s">
        <v>51</v>
      </c>
      <c r="AB703" s="3" t="s">
        <v>52</v>
      </c>
      <c r="AC703" s="3" t="s">
        <v>53</v>
      </c>
      <c r="AH703" s="3" t="s">
        <v>395</v>
      </c>
      <c r="AK703" s="3" t="s">
        <v>335</v>
      </c>
      <c r="AL703" s="3" t="s">
        <v>68</v>
      </c>
      <c r="AM703" s="3" t="s">
        <v>63</v>
      </c>
      <c r="AO703" s="3" t="s">
        <v>58</v>
      </c>
    </row>
    <row r="704" spans="1:41" x14ac:dyDescent="0.25">
      <c r="A704" t="str">
        <f>VLOOKUP(AC704,'CORRELAÇÃO UNIDADES'!A:B,2,0)</f>
        <v>DTCC</v>
      </c>
      <c r="B704">
        <f t="shared" si="10"/>
        <v>12</v>
      </c>
      <c r="C704" s="2">
        <v>698321155</v>
      </c>
      <c r="D704" s="2">
        <v>109978</v>
      </c>
      <c r="E704" s="3" t="s">
        <v>39</v>
      </c>
      <c r="F704" s="4">
        <v>44188.756979166668</v>
      </c>
      <c r="G704" s="3" t="s">
        <v>165</v>
      </c>
      <c r="H704" s="3" t="s">
        <v>41</v>
      </c>
      <c r="I704" s="3" t="s">
        <v>81</v>
      </c>
      <c r="J704" s="3" t="s">
        <v>43</v>
      </c>
      <c r="K704" s="2">
        <v>2009</v>
      </c>
      <c r="L704" s="2">
        <v>1810957</v>
      </c>
      <c r="M704" s="3" t="s">
        <v>380</v>
      </c>
      <c r="N704" s="3" t="s">
        <v>390</v>
      </c>
      <c r="O704" s="3" t="s">
        <v>84</v>
      </c>
      <c r="P704" s="5">
        <v>0</v>
      </c>
      <c r="Q704" s="6">
        <v>0</v>
      </c>
      <c r="R704" s="2">
        <v>35000</v>
      </c>
      <c r="S704" s="2">
        <v>1557</v>
      </c>
      <c r="T704" s="7">
        <v>0</v>
      </c>
      <c r="U704" s="10">
        <v>215</v>
      </c>
      <c r="V704" s="2">
        <v>11677720</v>
      </c>
      <c r="W704" s="3" t="s">
        <v>413</v>
      </c>
      <c r="X704" s="3" t="s">
        <v>411</v>
      </c>
      <c r="Y704" s="3" t="s">
        <v>414</v>
      </c>
      <c r="Z704" s="3" t="s">
        <v>74</v>
      </c>
      <c r="AA704" s="3" t="s">
        <v>51</v>
      </c>
      <c r="AB704" s="3" t="s">
        <v>52</v>
      </c>
      <c r="AC704" s="3" t="s">
        <v>53</v>
      </c>
      <c r="AH704" s="3" t="s">
        <v>395</v>
      </c>
      <c r="AK704" s="3" t="s">
        <v>166</v>
      </c>
      <c r="AL704" s="3" t="s">
        <v>68</v>
      </c>
      <c r="AM704" s="3" t="s">
        <v>81</v>
      </c>
      <c r="AO704" s="3" t="s">
        <v>58</v>
      </c>
    </row>
    <row r="705" spans="1:41" x14ac:dyDescent="0.25">
      <c r="A705" t="str">
        <f>VLOOKUP(AC705,'CORRELAÇÃO UNIDADES'!A:B,2,0)</f>
        <v>PROINFRA</v>
      </c>
      <c r="B705">
        <f t="shared" si="10"/>
        <v>12</v>
      </c>
      <c r="C705" s="2">
        <v>698716894</v>
      </c>
      <c r="D705" s="2">
        <v>109978</v>
      </c>
      <c r="E705" s="3" t="s">
        <v>39</v>
      </c>
      <c r="F705" s="4">
        <v>44193.346944444442</v>
      </c>
      <c r="G705" s="3" t="s">
        <v>90</v>
      </c>
      <c r="H705" s="3" t="s">
        <v>41</v>
      </c>
      <c r="I705" s="3" t="s">
        <v>81</v>
      </c>
      <c r="J705" s="3" t="s">
        <v>91</v>
      </c>
      <c r="K705" s="2">
        <v>2014</v>
      </c>
      <c r="L705" s="2">
        <v>1810957</v>
      </c>
      <c r="M705" s="3" t="s">
        <v>380</v>
      </c>
      <c r="N705" s="3" t="s">
        <v>390</v>
      </c>
      <c r="O705" s="3" t="s">
        <v>84</v>
      </c>
      <c r="P705" s="5">
        <v>0</v>
      </c>
      <c r="Q705" s="6">
        <v>0</v>
      </c>
      <c r="R705" s="2">
        <v>77300</v>
      </c>
      <c r="S705" s="2">
        <v>77</v>
      </c>
      <c r="T705" s="7">
        <v>0</v>
      </c>
      <c r="U705" s="10">
        <v>417.61</v>
      </c>
      <c r="V705" s="2">
        <v>11677720</v>
      </c>
      <c r="W705" s="3" t="s">
        <v>413</v>
      </c>
      <c r="X705" s="3" t="s">
        <v>411</v>
      </c>
      <c r="Y705" s="3" t="s">
        <v>414</v>
      </c>
      <c r="Z705" s="3" t="s">
        <v>74</v>
      </c>
      <c r="AA705" s="3" t="s">
        <v>51</v>
      </c>
      <c r="AB705" s="3" t="s">
        <v>52</v>
      </c>
      <c r="AC705" s="3" t="s">
        <v>85</v>
      </c>
      <c r="AH705" s="3" t="s">
        <v>395</v>
      </c>
      <c r="AK705" s="3" t="s">
        <v>92</v>
      </c>
      <c r="AL705" s="3" t="s">
        <v>68</v>
      </c>
      <c r="AM705" s="3" t="s">
        <v>81</v>
      </c>
      <c r="AO705" s="3" t="s">
        <v>58</v>
      </c>
    </row>
    <row r="706" spans="1:41" x14ac:dyDescent="0.25">
      <c r="A706" t="str">
        <f>VLOOKUP(AC706,'CORRELAÇÃO UNIDADES'!A:B,2,0)</f>
        <v>DTCC</v>
      </c>
      <c r="B706">
        <f t="shared" si="10"/>
        <v>12</v>
      </c>
      <c r="C706" s="2">
        <v>698719795</v>
      </c>
      <c r="D706" s="2">
        <v>109978</v>
      </c>
      <c r="E706" s="3" t="s">
        <v>39</v>
      </c>
      <c r="F706" s="4">
        <v>44193.353668981479</v>
      </c>
      <c r="G706" s="3" t="s">
        <v>98</v>
      </c>
      <c r="H706" s="3" t="s">
        <v>41</v>
      </c>
      <c r="I706" s="3" t="s">
        <v>81</v>
      </c>
      <c r="J706" s="3" t="s">
        <v>99</v>
      </c>
      <c r="K706" s="2">
        <v>2014</v>
      </c>
      <c r="L706" s="2">
        <v>1810957</v>
      </c>
      <c r="M706" s="3" t="s">
        <v>380</v>
      </c>
      <c r="N706" s="3" t="s">
        <v>390</v>
      </c>
      <c r="O706" s="3" t="s">
        <v>84</v>
      </c>
      <c r="P706" s="5">
        <v>0</v>
      </c>
      <c r="Q706" s="6">
        <v>0</v>
      </c>
      <c r="R706" s="2">
        <v>69027</v>
      </c>
      <c r="S706" s="2">
        <v>27</v>
      </c>
      <c r="T706" s="7">
        <v>0</v>
      </c>
      <c r="U706" s="10">
        <v>42</v>
      </c>
      <c r="V706" s="2">
        <v>11677720</v>
      </c>
      <c r="W706" s="3" t="s">
        <v>413</v>
      </c>
      <c r="X706" s="3" t="s">
        <v>411</v>
      </c>
      <c r="Y706" s="3" t="s">
        <v>414</v>
      </c>
      <c r="Z706" s="3" t="s">
        <v>74</v>
      </c>
      <c r="AA706" s="3" t="s">
        <v>51</v>
      </c>
      <c r="AB706" s="3" t="s">
        <v>52</v>
      </c>
      <c r="AC706" s="3" t="s">
        <v>53</v>
      </c>
      <c r="AH706" s="3" t="s">
        <v>395</v>
      </c>
      <c r="AK706" s="3" t="s">
        <v>100</v>
      </c>
      <c r="AL706" s="3" t="s">
        <v>68</v>
      </c>
      <c r="AM706" s="3" t="s">
        <v>81</v>
      </c>
      <c r="AO706" s="3" t="s">
        <v>58</v>
      </c>
    </row>
    <row r="707" spans="1:41" x14ac:dyDescent="0.25">
      <c r="A707" t="str">
        <f>VLOOKUP(AC707,'CORRELAÇÃO UNIDADES'!A:B,2,0)</f>
        <v>PROINFRA</v>
      </c>
      <c r="B707">
        <f t="shared" si="10"/>
        <v>12</v>
      </c>
      <c r="C707" s="2">
        <v>698831030</v>
      </c>
      <c r="D707" s="2">
        <v>109978</v>
      </c>
      <c r="E707" s="3" t="s">
        <v>39</v>
      </c>
      <c r="F707" s="4">
        <v>44193.759317129632</v>
      </c>
      <c r="G707" s="3" t="s">
        <v>183</v>
      </c>
      <c r="H707" s="3" t="s">
        <v>41</v>
      </c>
      <c r="I707" s="3" t="s">
        <v>81</v>
      </c>
      <c r="J707" s="3" t="s">
        <v>184</v>
      </c>
      <c r="K707" s="2">
        <v>2014</v>
      </c>
      <c r="L707" s="2">
        <v>1810957</v>
      </c>
      <c r="M707" s="3" t="s">
        <v>380</v>
      </c>
      <c r="N707" s="3" t="s">
        <v>390</v>
      </c>
      <c r="O707" s="3" t="s">
        <v>84</v>
      </c>
      <c r="P707" s="5">
        <v>0</v>
      </c>
      <c r="Q707" s="6">
        <v>0</v>
      </c>
      <c r="R707" s="2">
        <v>86700</v>
      </c>
      <c r="S707" s="2">
        <v>3550</v>
      </c>
      <c r="T707" s="7">
        <v>0</v>
      </c>
      <c r="U707" s="10">
        <v>233.61</v>
      </c>
      <c r="V707" s="2">
        <v>11677720</v>
      </c>
      <c r="W707" s="3" t="s">
        <v>413</v>
      </c>
      <c r="X707" s="3" t="s">
        <v>411</v>
      </c>
      <c r="Y707" s="3" t="s">
        <v>414</v>
      </c>
      <c r="Z707" s="3" t="s">
        <v>74</v>
      </c>
      <c r="AA707" s="3" t="s">
        <v>51</v>
      </c>
      <c r="AB707" s="3" t="s">
        <v>52</v>
      </c>
      <c r="AC707" s="3" t="s">
        <v>85</v>
      </c>
      <c r="AH707" s="3" t="s">
        <v>395</v>
      </c>
      <c r="AK707" s="3" t="s">
        <v>185</v>
      </c>
      <c r="AL707" s="3" t="s">
        <v>68</v>
      </c>
      <c r="AM707" s="3" t="s">
        <v>81</v>
      </c>
      <c r="AO707" s="3" t="s">
        <v>58</v>
      </c>
    </row>
    <row r="708" spans="1:41" x14ac:dyDescent="0.25">
      <c r="A708" t="str">
        <f>VLOOKUP(AC708,'CORRELAÇÃO UNIDADES'!A:B,2,0)</f>
        <v>PROINFRA</v>
      </c>
      <c r="B708">
        <f t="shared" si="10"/>
        <v>12</v>
      </c>
      <c r="C708" s="2">
        <v>698831059</v>
      </c>
      <c r="D708" s="2">
        <v>109978</v>
      </c>
      <c r="E708" s="3" t="s">
        <v>39</v>
      </c>
      <c r="F708" s="4">
        <v>44193.759432870371</v>
      </c>
      <c r="G708" s="3" t="s">
        <v>176</v>
      </c>
      <c r="H708" s="3" t="s">
        <v>41</v>
      </c>
      <c r="I708" s="3" t="s">
        <v>81</v>
      </c>
      <c r="J708" s="3" t="s">
        <v>177</v>
      </c>
      <c r="K708" s="2">
        <v>2014</v>
      </c>
      <c r="L708" s="2">
        <v>1810957</v>
      </c>
      <c r="M708" s="3" t="s">
        <v>380</v>
      </c>
      <c r="N708" s="3" t="s">
        <v>390</v>
      </c>
      <c r="O708" s="3" t="s">
        <v>84</v>
      </c>
      <c r="P708" s="5">
        <v>0</v>
      </c>
      <c r="Q708" s="6">
        <v>0</v>
      </c>
      <c r="R708" s="2">
        <v>2700</v>
      </c>
      <c r="S708" s="2">
        <v>-96600</v>
      </c>
      <c r="T708" s="7">
        <v>0</v>
      </c>
      <c r="U708" s="10">
        <v>78</v>
      </c>
      <c r="V708" s="2">
        <v>11677720</v>
      </c>
      <c r="W708" s="3" t="s">
        <v>413</v>
      </c>
      <c r="X708" s="3" t="s">
        <v>411</v>
      </c>
      <c r="Y708" s="3" t="s">
        <v>414</v>
      </c>
      <c r="Z708" s="3" t="s">
        <v>74</v>
      </c>
      <c r="AA708" s="3" t="s">
        <v>51</v>
      </c>
      <c r="AB708" s="3" t="s">
        <v>52</v>
      </c>
      <c r="AC708" s="3" t="s">
        <v>85</v>
      </c>
      <c r="AH708" s="3" t="s">
        <v>395</v>
      </c>
      <c r="AK708" s="3" t="s">
        <v>178</v>
      </c>
      <c r="AL708" s="3" t="s">
        <v>68</v>
      </c>
      <c r="AM708" s="3" t="s">
        <v>113</v>
      </c>
      <c r="AO708" s="3" t="s">
        <v>58</v>
      </c>
    </row>
    <row r="709" spans="1:41" x14ac:dyDescent="0.25">
      <c r="A709" t="str">
        <f>VLOOKUP(AC709,'CORRELAÇÃO UNIDADES'!A:B,2,0)</f>
        <v>PROINFRA</v>
      </c>
      <c r="B709">
        <f t="shared" si="10"/>
        <v>12</v>
      </c>
      <c r="C709" s="2">
        <v>698831095</v>
      </c>
      <c r="D709" s="2">
        <v>109978</v>
      </c>
      <c r="E709" s="3" t="s">
        <v>39</v>
      </c>
      <c r="F709" s="4">
        <v>44193.759594907409</v>
      </c>
      <c r="G709" s="3" t="s">
        <v>180</v>
      </c>
      <c r="H709" s="3" t="s">
        <v>41</v>
      </c>
      <c r="I709" s="3" t="s">
        <v>81</v>
      </c>
      <c r="J709" s="3" t="s">
        <v>181</v>
      </c>
      <c r="K709" s="2">
        <v>2014</v>
      </c>
      <c r="L709" s="2">
        <v>1810957</v>
      </c>
      <c r="M709" s="3" t="s">
        <v>380</v>
      </c>
      <c r="N709" s="3" t="s">
        <v>390</v>
      </c>
      <c r="O709" s="3" t="s">
        <v>84</v>
      </c>
      <c r="P709" s="5">
        <v>0</v>
      </c>
      <c r="Q709" s="6">
        <v>0</v>
      </c>
      <c r="R709" s="2">
        <v>99000</v>
      </c>
      <c r="S709" s="2">
        <v>4000</v>
      </c>
      <c r="T709" s="7">
        <v>0</v>
      </c>
      <c r="U709" s="10">
        <v>104</v>
      </c>
      <c r="V709" s="2">
        <v>11677720</v>
      </c>
      <c r="W709" s="3" t="s">
        <v>413</v>
      </c>
      <c r="X709" s="3" t="s">
        <v>411</v>
      </c>
      <c r="Y709" s="3" t="s">
        <v>414</v>
      </c>
      <c r="Z709" s="3" t="s">
        <v>74</v>
      </c>
      <c r="AA709" s="3" t="s">
        <v>51</v>
      </c>
      <c r="AB709" s="3" t="s">
        <v>52</v>
      </c>
      <c r="AC709" s="3" t="s">
        <v>85</v>
      </c>
      <c r="AH709" s="3" t="s">
        <v>395</v>
      </c>
      <c r="AK709" s="3" t="s">
        <v>182</v>
      </c>
      <c r="AL709" s="3" t="s">
        <v>68</v>
      </c>
      <c r="AM709" s="3" t="s">
        <v>113</v>
      </c>
      <c r="AO709" s="3" t="s">
        <v>58</v>
      </c>
    </row>
    <row r="710" spans="1:41" x14ac:dyDescent="0.25">
      <c r="A710" t="str">
        <f>VLOOKUP(AC710,'CORRELAÇÃO UNIDADES'!A:B,2,0)</f>
        <v>PROINFRA</v>
      </c>
      <c r="B710">
        <f t="shared" si="10"/>
        <v>12</v>
      </c>
      <c r="C710" s="2">
        <v>698831170</v>
      </c>
      <c r="D710" s="2">
        <v>109978</v>
      </c>
      <c r="E710" s="3" t="s">
        <v>39</v>
      </c>
      <c r="F710" s="4">
        <v>44193.760000000002</v>
      </c>
      <c r="G710" s="3" t="s">
        <v>176</v>
      </c>
      <c r="H710" s="3" t="s">
        <v>41</v>
      </c>
      <c r="I710" s="3" t="s">
        <v>81</v>
      </c>
      <c r="J710" s="3" t="s">
        <v>177</v>
      </c>
      <c r="K710" s="2">
        <v>2014</v>
      </c>
      <c r="L710" s="2">
        <v>1810957</v>
      </c>
      <c r="M710" s="3" t="s">
        <v>380</v>
      </c>
      <c r="N710" s="3" t="s">
        <v>390</v>
      </c>
      <c r="O710" s="3" t="s">
        <v>84</v>
      </c>
      <c r="P710" s="5">
        <v>0</v>
      </c>
      <c r="Q710" s="6">
        <v>0</v>
      </c>
      <c r="R710" s="2">
        <v>2861</v>
      </c>
      <c r="S710" s="2">
        <v>161</v>
      </c>
      <c r="T710" s="7">
        <v>0</v>
      </c>
      <c r="U710" s="10">
        <v>66.5</v>
      </c>
      <c r="V710" s="2">
        <v>11677720</v>
      </c>
      <c r="W710" s="3" t="s">
        <v>413</v>
      </c>
      <c r="X710" s="3" t="s">
        <v>411</v>
      </c>
      <c r="Y710" s="3" t="s">
        <v>414</v>
      </c>
      <c r="Z710" s="3" t="s">
        <v>74</v>
      </c>
      <c r="AA710" s="3" t="s">
        <v>51</v>
      </c>
      <c r="AB710" s="3" t="s">
        <v>52</v>
      </c>
      <c r="AC710" s="3" t="s">
        <v>85</v>
      </c>
      <c r="AH710" s="3" t="s">
        <v>395</v>
      </c>
      <c r="AK710" s="3" t="s">
        <v>178</v>
      </c>
      <c r="AL710" s="3" t="s">
        <v>68</v>
      </c>
      <c r="AM710" s="3" t="s">
        <v>113</v>
      </c>
      <c r="AO710" s="3" t="s">
        <v>58</v>
      </c>
    </row>
    <row r="711" spans="1:41" x14ac:dyDescent="0.25">
      <c r="A711" t="str">
        <f>VLOOKUP(AC711,'CORRELAÇÃO UNIDADES'!A:B,2,0)</f>
        <v>PROINFRA</v>
      </c>
      <c r="B711">
        <f t="shared" si="10"/>
        <v>12</v>
      </c>
      <c r="C711" s="2">
        <v>698831199</v>
      </c>
      <c r="D711" s="2">
        <v>109978</v>
      </c>
      <c r="E711" s="3" t="s">
        <v>39</v>
      </c>
      <c r="F711" s="4">
        <v>44193.760104166664</v>
      </c>
      <c r="G711" s="3" t="s">
        <v>264</v>
      </c>
      <c r="H711" s="3" t="s">
        <v>41</v>
      </c>
      <c r="I711" s="3" t="s">
        <v>81</v>
      </c>
      <c r="J711" s="3" t="s">
        <v>265</v>
      </c>
      <c r="K711" s="2">
        <v>2014</v>
      </c>
      <c r="L711" s="2">
        <v>1810957</v>
      </c>
      <c r="M711" s="3" t="s">
        <v>380</v>
      </c>
      <c r="N711" s="3" t="s">
        <v>390</v>
      </c>
      <c r="O711" s="3" t="s">
        <v>84</v>
      </c>
      <c r="P711" s="5">
        <v>0</v>
      </c>
      <c r="Q711" s="6">
        <v>0</v>
      </c>
      <c r="R711" s="2">
        <v>75500</v>
      </c>
      <c r="S711" s="2">
        <v>70420</v>
      </c>
      <c r="T711" s="7">
        <v>0</v>
      </c>
      <c r="U711" s="10">
        <v>28.5</v>
      </c>
      <c r="V711" s="2">
        <v>11677720</v>
      </c>
      <c r="W711" s="3" t="s">
        <v>413</v>
      </c>
      <c r="X711" s="3" t="s">
        <v>411</v>
      </c>
      <c r="Y711" s="3" t="s">
        <v>414</v>
      </c>
      <c r="Z711" s="3" t="s">
        <v>74</v>
      </c>
      <c r="AA711" s="3" t="s">
        <v>51</v>
      </c>
      <c r="AB711" s="3" t="s">
        <v>52</v>
      </c>
      <c r="AC711" s="3" t="s">
        <v>85</v>
      </c>
      <c r="AH711" s="3" t="s">
        <v>395</v>
      </c>
      <c r="AK711" s="3" t="s">
        <v>266</v>
      </c>
      <c r="AL711" s="3" t="s">
        <v>68</v>
      </c>
      <c r="AM711" s="3" t="s">
        <v>113</v>
      </c>
      <c r="AO711" s="3" t="s">
        <v>58</v>
      </c>
    </row>
    <row r="712" spans="1:41" x14ac:dyDescent="0.25">
      <c r="A712" t="str">
        <f>VLOOKUP(AC712,'CORRELAÇÃO UNIDADES'!A:B,2,0)</f>
        <v>DGTI</v>
      </c>
      <c r="B712">
        <f t="shared" ref="B712:B720" si="11">MONTH(F712)</f>
        <v>12</v>
      </c>
      <c r="C712" s="2">
        <v>698831243</v>
      </c>
      <c r="D712" s="2">
        <v>109978</v>
      </c>
      <c r="E712" s="3" t="s">
        <v>39</v>
      </c>
      <c r="F712" s="4">
        <v>44193.760324074072</v>
      </c>
      <c r="G712" s="3" t="s">
        <v>290</v>
      </c>
      <c r="H712" s="3" t="s">
        <v>41</v>
      </c>
      <c r="I712" s="3" t="s">
        <v>81</v>
      </c>
      <c r="J712" s="3" t="s">
        <v>43</v>
      </c>
      <c r="K712" s="2">
        <v>2009</v>
      </c>
      <c r="L712" s="2">
        <v>1810957</v>
      </c>
      <c r="M712" s="3" t="s">
        <v>380</v>
      </c>
      <c r="N712" s="3" t="s">
        <v>390</v>
      </c>
      <c r="O712" s="3" t="s">
        <v>84</v>
      </c>
      <c r="P712" s="5">
        <v>0</v>
      </c>
      <c r="Q712" s="6">
        <v>0</v>
      </c>
      <c r="R712" s="2">
        <v>63000</v>
      </c>
      <c r="S712" s="2">
        <v>5100</v>
      </c>
      <c r="T712" s="7">
        <v>0</v>
      </c>
      <c r="U712" s="10">
        <v>28.5</v>
      </c>
      <c r="V712" s="2">
        <v>11677720</v>
      </c>
      <c r="W712" s="3" t="s">
        <v>413</v>
      </c>
      <c r="X712" s="3" t="s">
        <v>411</v>
      </c>
      <c r="Y712" s="3" t="s">
        <v>414</v>
      </c>
      <c r="Z712" s="3" t="s">
        <v>74</v>
      </c>
      <c r="AA712" s="3" t="s">
        <v>51</v>
      </c>
      <c r="AB712" s="3" t="s">
        <v>52</v>
      </c>
      <c r="AC712" s="3" t="s">
        <v>291</v>
      </c>
      <c r="AH712" s="3" t="s">
        <v>395</v>
      </c>
      <c r="AK712" s="3" t="s">
        <v>292</v>
      </c>
      <c r="AL712" s="3" t="s">
        <v>68</v>
      </c>
      <c r="AM712" s="3" t="s">
        <v>81</v>
      </c>
      <c r="AO712" s="3" t="s">
        <v>58</v>
      </c>
    </row>
    <row r="713" spans="1:41" x14ac:dyDescent="0.25">
      <c r="A713" t="str">
        <f>VLOOKUP(AC713,'CORRELAÇÃO UNIDADES'!A:B,2,0)</f>
        <v>DTCC</v>
      </c>
      <c r="B713">
        <f t="shared" si="11"/>
        <v>12</v>
      </c>
      <c r="C713" s="2">
        <v>699089451</v>
      </c>
      <c r="D713" s="2">
        <v>109978</v>
      </c>
      <c r="E713" s="3" t="s">
        <v>39</v>
      </c>
      <c r="F713" s="4">
        <v>44195.427685185183</v>
      </c>
      <c r="G713" s="3" t="s">
        <v>556</v>
      </c>
      <c r="H713" s="3" t="s">
        <v>41</v>
      </c>
      <c r="I713" s="3" t="s">
        <v>553</v>
      </c>
      <c r="J713" s="3" t="s">
        <v>43</v>
      </c>
      <c r="K713" s="2">
        <v>2013</v>
      </c>
      <c r="L713" s="2">
        <v>395473</v>
      </c>
      <c r="M713" s="3" t="s">
        <v>404</v>
      </c>
      <c r="N713" s="3" t="s">
        <v>390</v>
      </c>
      <c r="O713" s="3" t="s">
        <v>106</v>
      </c>
      <c r="P713" s="5">
        <v>0</v>
      </c>
      <c r="Q713" s="6">
        <v>0</v>
      </c>
      <c r="R713" s="2">
        <v>148450</v>
      </c>
      <c r="S713" s="2">
        <v>28</v>
      </c>
      <c r="T713" s="7">
        <v>0</v>
      </c>
      <c r="U713" s="10">
        <v>11640</v>
      </c>
      <c r="V713" s="2">
        <v>11162878</v>
      </c>
      <c r="W713" s="3" t="s">
        <v>580</v>
      </c>
      <c r="X713" s="3" t="s">
        <v>581</v>
      </c>
      <c r="Y713" s="3" t="s">
        <v>582</v>
      </c>
      <c r="Z713" s="3" t="s">
        <v>495</v>
      </c>
      <c r="AA713" s="3" t="s">
        <v>51</v>
      </c>
      <c r="AB713" s="3" t="s">
        <v>52</v>
      </c>
      <c r="AC713" s="3" t="s">
        <v>53</v>
      </c>
      <c r="AH713" s="3" t="s">
        <v>395</v>
      </c>
      <c r="AK713" s="3" t="s">
        <v>557</v>
      </c>
      <c r="AL713" s="3" t="s">
        <v>68</v>
      </c>
      <c r="AM713" s="3" t="s">
        <v>63</v>
      </c>
      <c r="AO713" s="3" t="s">
        <v>58</v>
      </c>
    </row>
    <row r="714" spans="1:41" x14ac:dyDescent="0.25">
      <c r="A714" t="str">
        <f>VLOOKUP(AC714,'CORRELAÇÃO UNIDADES'!A:B,2,0)</f>
        <v>DTCC</v>
      </c>
      <c r="B714">
        <f t="shared" si="11"/>
        <v>12</v>
      </c>
      <c r="C714" s="2">
        <v>699092913</v>
      </c>
      <c r="D714" s="2">
        <v>109978</v>
      </c>
      <c r="E714" s="3" t="s">
        <v>39</v>
      </c>
      <c r="F714" s="4">
        <v>44195.443425925929</v>
      </c>
      <c r="G714" s="3" t="s">
        <v>552</v>
      </c>
      <c r="H714" s="3" t="s">
        <v>41</v>
      </c>
      <c r="I714" s="3" t="s">
        <v>553</v>
      </c>
      <c r="J714" s="3" t="s">
        <v>554</v>
      </c>
      <c r="K714" s="2">
        <v>2008</v>
      </c>
      <c r="L714" s="2">
        <v>395473</v>
      </c>
      <c r="M714" s="3" t="s">
        <v>404</v>
      </c>
      <c r="N714" s="3" t="s">
        <v>390</v>
      </c>
      <c r="O714" s="3" t="s">
        <v>106</v>
      </c>
      <c r="P714" s="5">
        <v>0</v>
      </c>
      <c r="Q714" s="6">
        <v>0</v>
      </c>
      <c r="R714" s="2">
        <v>355010</v>
      </c>
      <c r="S714" s="2">
        <v>1025</v>
      </c>
      <c r="T714" s="7">
        <v>0</v>
      </c>
      <c r="U714" s="10">
        <v>11640</v>
      </c>
      <c r="V714" s="2">
        <v>11162878</v>
      </c>
      <c r="W714" s="3" t="s">
        <v>580</v>
      </c>
      <c r="X714" s="3" t="s">
        <v>581</v>
      </c>
      <c r="Y714" s="3" t="s">
        <v>582</v>
      </c>
      <c r="Z714" s="3" t="s">
        <v>495</v>
      </c>
      <c r="AA714" s="3" t="s">
        <v>51</v>
      </c>
      <c r="AB714" s="3" t="s">
        <v>52</v>
      </c>
      <c r="AC714" s="3" t="s">
        <v>53</v>
      </c>
      <c r="AH714" s="3" t="s">
        <v>395</v>
      </c>
      <c r="AK714" s="3" t="s">
        <v>555</v>
      </c>
      <c r="AL714" s="3" t="s">
        <v>68</v>
      </c>
      <c r="AM714" s="3" t="s">
        <v>63</v>
      </c>
      <c r="AO714" s="3" t="s">
        <v>58</v>
      </c>
    </row>
    <row r="715" spans="1:41" x14ac:dyDescent="0.25">
      <c r="A715" t="str">
        <f>VLOOKUP(AC715,'CORRELAÇÃO UNIDADES'!A:B,2,0)</f>
        <v>PROINFRA</v>
      </c>
      <c r="B715">
        <f t="shared" si="11"/>
        <v>12</v>
      </c>
      <c r="C715" s="2">
        <v>699143621</v>
      </c>
      <c r="D715" s="2">
        <v>109978</v>
      </c>
      <c r="E715" s="3" t="s">
        <v>39</v>
      </c>
      <c r="F715" s="4">
        <v>44195.649856782409</v>
      </c>
      <c r="G715" s="3" t="s">
        <v>180</v>
      </c>
      <c r="H715" s="3" t="s">
        <v>41</v>
      </c>
      <c r="I715" s="3" t="s">
        <v>81</v>
      </c>
      <c r="J715" s="3" t="s">
        <v>181</v>
      </c>
      <c r="K715" s="2">
        <v>2014</v>
      </c>
      <c r="L715" s="2">
        <v>1810957</v>
      </c>
      <c r="M715" s="3" t="s">
        <v>380</v>
      </c>
      <c r="N715" s="3" t="s">
        <v>422</v>
      </c>
      <c r="O715" s="3" t="s">
        <v>84</v>
      </c>
      <c r="P715" s="5">
        <v>1</v>
      </c>
      <c r="Q715" s="6">
        <v>17</v>
      </c>
      <c r="R715" s="2">
        <v>29</v>
      </c>
      <c r="S715" s="2">
        <v>-98849</v>
      </c>
      <c r="U715" s="10">
        <v>17</v>
      </c>
      <c r="V715" s="2">
        <v>644030</v>
      </c>
      <c r="W715" s="3" t="s">
        <v>297</v>
      </c>
      <c r="X715" s="3" t="s">
        <v>48</v>
      </c>
      <c r="Y715" s="3" t="s">
        <v>298</v>
      </c>
      <c r="Z715" s="3" t="s">
        <v>74</v>
      </c>
      <c r="AA715" s="3" t="s">
        <v>51</v>
      </c>
      <c r="AB715" s="3" t="s">
        <v>52</v>
      </c>
      <c r="AC715" s="3" t="s">
        <v>85</v>
      </c>
      <c r="AH715" s="3" t="s">
        <v>54</v>
      </c>
      <c r="AJ715" s="3" t="s">
        <v>811</v>
      </c>
      <c r="AK715" s="3" t="s">
        <v>182</v>
      </c>
      <c r="AL715" s="3" t="s">
        <v>68</v>
      </c>
      <c r="AM715" s="3" t="s">
        <v>113</v>
      </c>
      <c r="AO715" s="3" t="s">
        <v>58</v>
      </c>
    </row>
    <row r="716" spans="1:41" x14ac:dyDescent="0.25">
      <c r="A716" t="str">
        <f>VLOOKUP(AC716,'CORRELAÇÃO UNIDADES'!A:B,2,0)</f>
        <v>PROINFRA</v>
      </c>
      <c r="B716">
        <f t="shared" si="11"/>
        <v>12</v>
      </c>
      <c r="C716" s="2">
        <v>699144090</v>
      </c>
      <c r="D716" s="2">
        <v>109978</v>
      </c>
      <c r="E716" s="3" t="s">
        <v>39</v>
      </c>
      <c r="F716" s="4">
        <v>44195.650801226853</v>
      </c>
      <c r="G716" s="3" t="s">
        <v>80</v>
      </c>
      <c r="H716" s="3" t="s">
        <v>41</v>
      </c>
      <c r="I716" s="3" t="s">
        <v>81</v>
      </c>
      <c r="J716" s="3" t="s">
        <v>82</v>
      </c>
      <c r="K716" s="2">
        <v>2014</v>
      </c>
      <c r="L716" s="2">
        <v>1810957</v>
      </c>
      <c r="M716" s="3" t="s">
        <v>380</v>
      </c>
      <c r="N716" s="3" t="s">
        <v>422</v>
      </c>
      <c r="O716" s="3" t="s">
        <v>84</v>
      </c>
      <c r="P716" s="5">
        <v>1</v>
      </c>
      <c r="Q716" s="6">
        <v>17</v>
      </c>
      <c r="R716" s="2">
        <v>97262</v>
      </c>
      <c r="S716" s="2">
        <v>1640</v>
      </c>
      <c r="T716" s="7">
        <v>1640</v>
      </c>
      <c r="U716" s="10">
        <v>17</v>
      </c>
      <c r="V716" s="2">
        <v>644030</v>
      </c>
      <c r="W716" s="3" t="s">
        <v>297</v>
      </c>
      <c r="X716" s="3" t="s">
        <v>48</v>
      </c>
      <c r="Y716" s="3" t="s">
        <v>298</v>
      </c>
      <c r="Z716" s="3" t="s">
        <v>74</v>
      </c>
      <c r="AA716" s="3" t="s">
        <v>51</v>
      </c>
      <c r="AB716" s="3" t="s">
        <v>52</v>
      </c>
      <c r="AC716" s="3" t="s">
        <v>85</v>
      </c>
      <c r="AH716" s="3" t="s">
        <v>54</v>
      </c>
      <c r="AJ716" s="3" t="s">
        <v>811</v>
      </c>
      <c r="AK716" s="3" t="s">
        <v>86</v>
      </c>
      <c r="AL716" s="3" t="s">
        <v>68</v>
      </c>
      <c r="AM716" s="3" t="s">
        <v>81</v>
      </c>
      <c r="AO716" s="3" t="s">
        <v>58</v>
      </c>
    </row>
    <row r="717" spans="1:41" x14ac:dyDescent="0.25">
      <c r="A717" t="str">
        <f>VLOOKUP(AC717,'CORRELAÇÃO UNIDADES'!A:B,2,0)</f>
        <v>PROINFRA</v>
      </c>
      <c r="B717">
        <f t="shared" si="11"/>
        <v>12</v>
      </c>
      <c r="C717" s="2">
        <v>699144127</v>
      </c>
      <c r="D717" s="2">
        <v>109978</v>
      </c>
      <c r="E717" s="3" t="s">
        <v>39</v>
      </c>
      <c r="F717" s="4">
        <v>44195.65188946759</v>
      </c>
      <c r="G717" s="3" t="s">
        <v>183</v>
      </c>
      <c r="H717" s="3" t="s">
        <v>41</v>
      </c>
      <c r="I717" s="3" t="s">
        <v>81</v>
      </c>
      <c r="J717" s="3" t="s">
        <v>184</v>
      </c>
      <c r="K717" s="2">
        <v>2014</v>
      </c>
      <c r="L717" s="2">
        <v>1810957</v>
      </c>
      <c r="M717" s="3" t="s">
        <v>380</v>
      </c>
      <c r="N717" s="3" t="s">
        <v>422</v>
      </c>
      <c r="O717" s="3" t="s">
        <v>84</v>
      </c>
      <c r="P717" s="5">
        <v>1</v>
      </c>
      <c r="Q717" s="6">
        <v>17</v>
      </c>
      <c r="R717" s="2">
        <v>87501</v>
      </c>
      <c r="S717" s="2">
        <v>1172</v>
      </c>
      <c r="T717" s="7">
        <v>1172</v>
      </c>
      <c r="U717" s="10">
        <v>17</v>
      </c>
      <c r="V717" s="2">
        <v>644030</v>
      </c>
      <c r="W717" s="3" t="s">
        <v>297</v>
      </c>
      <c r="X717" s="3" t="s">
        <v>48</v>
      </c>
      <c r="Y717" s="3" t="s">
        <v>298</v>
      </c>
      <c r="Z717" s="3" t="s">
        <v>74</v>
      </c>
      <c r="AA717" s="3" t="s">
        <v>51</v>
      </c>
      <c r="AB717" s="3" t="s">
        <v>52</v>
      </c>
      <c r="AC717" s="3" t="s">
        <v>85</v>
      </c>
      <c r="AH717" s="3" t="s">
        <v>54</v>
      </c>
      <c r="AJ717" s="3" t="s">
        <v>811</v>
      </c>
      <c r="AK717" s="3" t="s">
        <v>185</v>
      </c>
      <c r="AL717" s="3" t="s">
        <v>68</v>
      </c>
      <c r="AM717" s="3" t="s">
        <v>81</v>
      </c>
      <c r="AO717" s="3" t="s">
        <v>58</v>
      </c>
    </row>
    <row r="718" spans="1:41" x14ac:dyDescent="0.25">
      <c r="A718" t="str">
        <f>VLOOKUP(AC718,'CORRELAÇÃO UNIDADES'!A:B,2,0)</f>
        <v>DGTI</v>
      </c>
      <c r="B718">
        <f t="shared" si="11"/>
        <v>12</v>
      </c>
      <c r="C718" s="2">
        <v>699144394</v>
      </c>
      <c r="D718" s="2">
        <v>109978</v>
      </c>
      <c r="E718" s="3" t="s">
        <v>39</v>
      </c>
      <c r="F718" s="4">
        <v>44195.653132939813</v>
      </c>
      <c r="G718" s="3" t="s">
        <v>290</v>
      </c>
      <c r="H718" s="3" t="s">
        <v>41</v>
      </c>
      <c r="I718" s="3" t="s">
        <v>81</v>
      </c>
      <c r="J718" s="3" t="s">
        <v>43</v>
      </c>
      <c r="K718" s="2">
        <v>2009</v>
      </c>
      <c r="L718" s="2">
        <v>1810957</v>
      </c>
      <c r="M718" s="3" t="s">
        <v>380</v>
      </c>
      <c r="N718" s="3" t="s">
        <v>422</v>
      </c>
      <c r="O718" s="3" t="s">
        <v>84</v>
      </c>
      <c r="P718" s="5">
        <v>1</v>
      </c>
      <c r="Q718" s="6">
        <v>17</v>
      </c>
      <c r="R718" s="2">
        <v>63572</v>
      </c>
      <c r="S718" s="2">
        <v>1894</v>
      </c>
      <c r="T718" s="7">
        <v>1894</v>
      </c>
      <c r="U718" s="10">
        <v>17</v>
      </c>
      <c r="V718" s="2">
        <v>644030</v>
      </c>
      <c r="W718" s="3" t="s">
        <v>297</v>
      </c>
      <c r="X718" s="3" t="s">
        <v>48</v>
      </c>
      <c r="Y718" s="3" t="s">
        <v>298</v>
      </c>
      <c r="Z718" s="3" t="s">
        <v>74</v>
      </c>
      <c r="AA718" s="3" t="s">
        <v>51</v>
      </c>
      <c r="AB718" s="3" t="s">
        <v>52</v>
      </c>
      <c r="AC718" s="3" t="s">
        <v>291</v>
      </c>
      <c r="AH718" s="3" t="s">
        <v>54</v>
      </c>
      <c r="AJ718" s="3" t="s">
        <v>811</v>
      </c>
      <c r="AK718" s="3" t="s">
        <v>292</v>
      </c>
      <c r="AL718" s="3" t="s">
        <v>68</v>
      </c>
      <c r="AM718" s="3" t="s">
        <v>81</v>
      </c>
      <c r="AO718" s="3" t="s">
        <v>58</v>
      </c>
    </row>
    <row r="719" spans="1:41" x14ac:dyDescent="0.25">
      <c r="A719" t="str">
        <f>VLOOKUP(AC719,'CORRELAÇÃO UNIDADES'!A:B,2,0)</f>
        <v>PROINFRA</v>
      </c>
      <c r="B719">
        <f t="shared" si="11"/>
        <v>12</v>
      </c>
      <c r="C719" s="2">
        <v>699144784</v>
      </c>
      <c r="D719" s="2">
        <v>109978</v>
      </c>
      <c r="E719" s="3" t="s">
        <v>39</v>
      </c>
      <c r="F719" s="4">
        <v>44195.654701388892</v>
      </c>
      <c r="G719" s="3" t="s">
        <v>95</v>
      </c>
      <c r="H719" s="3" t="s">
        <v>41</v>
      </c>
      <c r="I719" s="3" t="s">
        <v>81</v>
      </c>
      <c r="J719" s="3" t="s">
        <v>96</v>
      </c>
      <c r="K719" s="2">
        <v>2014</v>
      </c>
      <c r="L719" s="2">
        <v>1810957</v>
      </c>
      <c r="M719" s="3" t="s">
        <v>380</v>
      </c>
      <c r="N719" s="3" t="s">
        <v>422</v>
      </c>
      <c r="O719" s="3" t="s">
        <v>84</v>
      </c>
      <c r="P719" s="5">
        <v>1</v>
      </c>
      <c r="Q719" s="6">
        <v>17</v>
      </c>
      <c r="R719" s="2">
        <v>98100</v>
      </c>
      <c r="S719" s="2">
        <v>1132</v>
      </c>
      <c r="T719" s="7">
        <v>1132</v>
      </c>
      <c r="U719" s="10">
        <v>17</v>
      </c>
      <c r="V719" s="2">
        <v>644030</v>
      </c>
      <c r="W719" s="3" t="s">
        <v>297</v>
      </c>
      <c r="X719" s="3" t="s">
        <v>48</v>
      </c>
      <c r="Y719" s="3" t="s">
        <v>298</v>
      </c>
      <c r="Z719" s="3" t="s">
        <v>74</v>
      </c>
      <c r="AA719" s="3" t="s">
        <v>51</v>
      </c>
      <c r="AB719" s="3" t="s">
        <v>52</v>
      </c>
      <c r="AC719" s="3" t="s">
        <v>85</v>
      </c>
      <c r="AH719" s="3" t="s">
        <v>54</v>
      </c>
      <c r="AJ719" s="3" t="s">
        <v>811</v>
      </c>
      <c r="AK719" s="3" t="s">
        <v>97</v>
      </c>
      <c r="AL719" s="3" t="s">
        <v>68</v>
      </c>
      <c r="AM719" s="3" t="s">
        <v>81</v>
      </c>
      <c r="AO719" s="3" t="s">
        <v>58</v>
      </c>
    </row>
    <row r="720" spans="1:41" x14ac:dyDescent="0.25">
      <c r="A720" t="str">
        <f>VLOOKUP(AC720,'CORRELAÇÃO UNIDADES'!A:B,2,0)</f>
        <v>PROINFRA</v>
      </c>
      <c r="B720">
        <f t="shared" si="11"/>
        <v>12</v>
      </c>
      <c r="C720" s="2">
        <v>699146151</v>
      </c>
      <c r="D720" s="2">
        <v>109978</v>
      </c>
      <c r="E720" s="3" t="s">
        <v>39</v>
      </c>
      <c r="F720" s="4">
        <v>44195.656178425925</v>
      </c>
      <c r="G720" s="3" t="s">
        <v>176</v>
      </c>
      <c r="H720" s="3" t="s">
        <v>41</v>
      </c>
      <c r="I720" s="3" t="s">
        <v>81</v>
      </c>
      <c r="J720" s="3" t="s">
        <v>177</v>
      </c>
      <c r="K720" s="2">
        <v>2014</v>
      </c>
      <c r="L720" s="2">
        <v>1810957</v>
      </c>
      <c r="M720" s="3" t="s">
        <v>380</v>
      </c>
      <c r="N720" s="3" t="s">
        <v>422</v>
      </c>
      <c r="O720" s="3" t="s">
        <v>84</v>
      </c>
      <c r="P720" s="5">
        <v>1</v>
      </c>
      <c r="Q720" s="6">
        <v>17</v>
      </c>
      <c r="R720" s="2">
        <v>87102</v>
      </c>
      <c r="S720" s="2">
        <v>84476</v>
      </c>
      <c r="U720" s="10">
        <v>17</v>
      </c>
      <c r="V720" s="2">
        <v>644030</v>
      </c>
      <c r="W720" s="3" t="s">
        <v>297</v>
      </c>
      <c r="X720" s="3" t="s">
        <v>48</v>
      </c>
      <c r="Y720" s="3" t="s">
        <v>298</v>
      </c>
      <c r="Z720" s="3" t="s">
        <v>74</v>
      </c>
      <c r="AA720" s="3" t="s">
        <v>51</v>
      </c>
      <c r="AB720" s="3" t="s">
        <v>52</v>
      </c>
      <c r="AC720" s="3" t="s">
        <v>85</v>
      </c>
      <c r="AH720" s="3" t="s">
        <v>54</v>
      </c>
      <c r="AJ720" s="3" t="s">
        <v>811</v>
      </c>
      <c r="AK720" s="3" t="s">
        <v>178</v>
      </c>
      <c r="AL720" s="3" t="s">
        <v>68</v>
      </c>
      <c r="AM720" s="3" t="s">
        <v>113</v>
      </c>
      <c r="AO720" s="3" t="s">
        <v>58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F4480-B773-4FEB-B29D-B653989759D5}">
  <dimension ref="A1:B22"/>
  <sheetViews>
    <sheetView workbookViewId="0">
      <selection activeCell="E14" sqref="E14"/>
    </sheetView>
  </sheetViews>
  <sheetFormatPr defaultRowHeight="15" x14ac:dyDescent="0.25"/>
  <cols>
    <col min="1" max="2" width="18.7109375" bestFit="1" customWidth="1"/>
  </cols>
  <sheetData>
    <row r="1" spans="1:2" x14ac:dyDescent="0.25">
      <c r="A1" s="9" t="s">
        <v>453</v>
      </c>
      <c r="B1" s="9" t="s">
        <v>454</v>
      </c>
    </row>
    <row r="2" spans="1:2" x14ac:dyDescent="0.25">
      <c r="A2" t="s">
        <v>455</v>
      </c>
      <c r="B2" t="s">
        <v>276</v>
      </c>
    </row>
    <row r="3" spans="1:2" x14ac:dyDescent="0.25">
      <c r="A3" t="s">
        <v>85</v>
      </c>
      <c r="B3" t="s">
        <v>75</v>
      </c>
    </row>
    <row r="4" spans="1:2" x14ac:dyDescent="0.25">
      <c r="A4" t="s">
        <v>276</v>
      </c>
      <c r="B4" t="s">
        <v>276</v>
      </c>
    </row>
    <row r="5" spans="1:2" x14ac:dyDescent="0.25">
      <c r="A5" t="s">
        <v>456</v>
      </c>
      <c r="B5" t="s">
        <v>456</v>
      </c>
    </row>
    <row r="6" spans="1:2" x14ac:dyDescent="0.25">
      <c r="A6" t="s">
        <v>291</v>
      </c>
      <c r="B6" t="s">
        <v>291</v>
      </c>
    </row>
    <row r="7" spans="1:2" x14ac:dyDescent="0.25">
      <c r="A7" t="s">
        <v>110</v>
      </c>
      <c r="B7" t="s">
        <v>110</v>
      </c>
    </row>
    <row r="8" spans="1:2" x14ac:dyDescent="0.25">
      <c r="A8" t="s">
        <v>53</v>
      </c>
      <c r="B8" t="s">
        <v>457</v>
      </c>
    </row>
    <row r="9" spans="1:2" x14ac:dyDescent="0.25">
      <c r="A9" t="s">
        <v>217</v>
      </c>
      <c r="B9" t="s">
        <v>217</v>
      </c>
    </row>
    <row r="10" spans="1:2" x14ac:dyDescent="0.25">
      <c r="A10" t="s">
        <v>299</v>
      </c>
      <c r="B10" t="s">
        <v>678</v>
      </c>
    </row>
    <row r="11" spans="1:2" x14ac:dyDescent="0.25">
      <c r="A11" t="s">
        <v>417</v>
      </c>
      <c r="B11" t="s">
        <v>922</v>
      </c>
    </row>
    <row r="12" spans="1:2" x14ac:dyDescent="0.25">
      <c r="A12" t="s">
        <v>246</v>
      </c>
      <c r="B12" t="s">
        <v>246</v>
      </c>
    </row>
    <row r="13" spans="1:2" x14ac:dyDescent="0.25">
      <c r="A13" t="s">
        <v>294</v>
      </c>
      <c r="B13" t="s">
        <v>457</v>
      </c>
    </row>
    <row r="14" spans="1:2" x14ac:dyDescent="0.25">
      <c r="A14" t="s">
        <v>346</v>
      </c>
      <c r="B14" t="s">
        <v>276</v>
      </c>
    </row>
    <row r="15" spans="1:2" x14ac:dyDescent="0.25">
      <c r="A15" t="s">
        <v>75</v>
      </c>
      <c r="B15" t="s">
        <v>75</v>
      </c>
    </row>
    <row r="16" spans="1:2" x14ac:dyDescent="0.25">
      <c r="A16" t="s">
        <v>158</v>
      </c>
      <c r="B16" t="s">
        <v>457</v>
      </c>
    </row>
    <row r="17" spans="1:2" x14ac:dyDescent="0.25">
      <c r="A17" t="s">
        <v>678</v>
      </c>
      <c r="B17" t="s">
        <v>678</v>
      </c>
    </row>
    <row r="18" spans="1:2" x14ac:dyDescent="0.25">
      <c r="A18" t="s">
        <v>735</v>
      </c>
      <c r="B18" t="s">
        <v>276</v>
      </c>
    </row>
    <row r="19" spans="1:2" x14ac:dyDescent="0.25">
      <c r="A19" t="s">
        <v>773</v>
      </c>
      <c r="B19" t="s">
        <v>53</v>
      </c>
    </row>
    <row r="20" spans="1:2" x14ac:dyDescent="0.25">
      <c r="A20" t="s">
        <v>778</v>
      </c>
      <c r="B20" t="s">
        <v>276</v>
      </c>
    </row>
    <row r="21" spans="1:2" x14ac:dyDescent="0.25">
      <c r="A21" t="s">
        <v>867</v>
      </c>
      <c r="B21" t="s">
        <v>291</v>
      </c>
    </row>
    <row r="22" spans="1:2" x14ac:dyDescent="0.25">
      <c r="A22" t="s">
        <v>882</v>
      </c>
      <c r="B22" t="s">
        <v>921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RELATÓRIOS</vt:lpstr>
      <vt:lpstr>CONSOLIDADO ABASTECIMENTO</vt:lpstr>
      <vt:lpstr>CONSOLIDADO MANUTENÇÃO</vt:lpstr>
      <vt:lpstr>CORRELAÇÃO UNIDADES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2021-07-07T14:51:58Z</dcterms:modified>
</cp:coreProperties>
</file>